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pi\PNCC\"/>
    </mc:Choice>
  </mc:AlternateContent>
  <xr:revisionPtr revIDLastSave="0" documentId="13_ncr:1_{3AC006F4-D775-44B0-86AB-7D18E7BDE31F}" xr6:coauthVersionLast="36" xr6:coauthVersionMax="36" xr10:uidLastSave="{00000000-0000-0000-0000-000000000000}"/>
  <bookViews>
    <workbookView xWindow="120" yWindow="372" windowWidth="16080" windowHeight="8460" tabRatio="904" activeTab="1" xr2:uid="{00000000-000D-0000-FFFF-FFFF00000000}"/>
  </bookViews>
  <sheets>
    <sheet name="Calibration" sheetId="19" r:id="rId1"/>
    <sheet name="Setup" sheetId="20" r:id="rId2"/>
    <sheet name="Results_Raw" sheetId="39" state="hidden" r:id="rId3"/>
    <sheet name="ResultsRaw_Graphs" sheetId="32" state="hidden" r:id="rId4"/>
    <sheet name="Measured" sheetId="30" state="hidden" r:id="rId5"/>
    <sheet name="Measured (10min)" sheetId="34" state="hidden" r:id="rId6"/>
    <sheet name="Correlations" sheetId="33" state="hidden" r:id="rId7"/>
    <sheet name="Graphs (Pressures)" sheetId="15" state="hidden" r:id="rId8"/>
    <sheet name="DATAGRAPHS" sheetId="44" r:id="rId9"/>
  </sheets>
  <externalReferences>
    <externalReference r:id="rId10"/>
  </externalReferences>
  <definedNames>
    <definedName name="a" localSheetId="2">#REF!</definedName>
    <definedName name="a">#REF!</definedName>
    <definedName name="all_data" localSheetId="4">#REF!</definedName>
    <definedName name="all_data" localSheetId="5">#REF!</definedName>
    <definedName name="all_data" localSheetId="2">#REF!</definedName>
    <definedName name="all_data" localSheetId="3">#REF!</definedName>
    <definedName name="all_data">#REF!</definedName>
    <definedName name="Code_MU" localSheetId="4">[1]Setup_other!#REF!</definedName>
    <definedName name="Code_MU" localSheetId="5">[1]Setup_other!#REF!</definedName>
    <definedName name="Code_MU" localSheetId="2">[1]Setup_other!#REF!</definedName>
    <definedName name="Code_MU" localSheetId="3">[1]Setup_other!#REF!</definedName>
    <definedName name="Code_MU">[1]Setup_other!#REF!</definedName>
    <definedName name="Load">[1]Setup_other!$H$2:$H$3</definedName>
    <definedName name="MU_Code">[1]Setup_other!$G$2:$G$11</definedName>
    <definedName name="Obs_Depth_weekday" localSheetId="4">#REF!</definedName>
    <definedName name="Obs_Depth_weekday" localSheetId="5">#REF!</definedName>
    <definedName name="Obs_Depth_weekday" localSheetId="2">#REF!</definedName>
    <definedName name="Obs_Depth_weekday" localSheetId="3">#REF!</definedName>
    <definedName name="Obs_Depth_weekday">#REF!</definedName>
    <definedName name="Obs_Depth_weekend" localSheetId="4">#REF!</definedName>
    <definedName name="Obs_Depth_weekend" localSheetId="5">#REF!</definedName>
    <definedName name="Obs_Depth_weekend" localSheetId="2">#REF!</definedName>
    <definedName name="Obs_Depth_weekend" localSheetId="3">#REF!</definedName>
    <definedName name="Obs_Depth_weekend">#REF!</definedName>
    <definedName name="Obs_Disch_weekday" localSheetId="4">#REF!</definedName>
    <definedName name="Obs_Disch_weekday" localSheetId="5">#REF!</definedName>
    <definedName name="Obs_Disch_weekday" localSheetId="2">#REF!</definedName>
    <definedName name="Obs_Disch_weekday" localSheetId="3">#REF!</definedName>
    <definedName name="Obs_Disch_weekday">#REF!</definedName>
    <definedName name="Obs_Disch_weekend" localSheetId="4">#REF!</definedName>
    <definedName name="Obs_Disch_weekend" localSheetId="5">#REF!</definedName>
    <definedName name="Obs_Disch_weekend" localSheetId="2">#REF!</definedName>
    <definedName name="Obs_Disch_weekend" localSheetId="3">#REF!</definedName>
    <definedName name="Obs_Disch_weekend">#REF!</definedName>
    <definedName name="Point" localSheetId="4">[1]Setup_other!$C$12:'[1]Setup_other'!1:1&amp;n&amp;[1]Setup_other!$C:$C</definedName>
    <definedName name="Point" localSheetId="5">[1]Setup_other!$C$12:'[1]Setup_other'!1:1&amp;n&amp;[1]Setup_other!$C:$C</definedName>
    <definedName name="Point" localSheetId="2">[1]Setup_other!$C$12:'[1]Setup_other'!1:1&amp;n&amp;[1]Setup_other!$C:$C</definedName>
    <definedName name="Point" localSheetId="3">[1]Setup_other!$C$12:'[1]Setup_other'!1:1&amp;n&amp;[1]Setup_other!$C:$C</definedName>
    <definedName name="Point" localSheetId="1">[1]Setup_other!$C$12:'[1]Setup_other'!1:1&amp;n&amp;[1]Setup_other!$C:$C</definedName>
    <definedName name="Point">[1]Setup_other!$C$12:'[1]Setup_other'!1:1&amp;n&amp;[1]Setup_other!$C:$C</definedName>
    <definedName name="Points">[1]Setup_other!$C$12:$C$28</definedName>
    <definedName name="Results_DEWI" localSheetId="5">[1]Setup_other!$C$12:'[1]Setup_other'!1:1&amp;n&amp;[1]Setup_other!$C:$C</definedName>
    <definedName name="Results_DEWI" localSheetId="2">[1]Setup_other!$C$12:'[1]Setup_other'!1:1&amp;n&amp;[1]Setup_other!$C:$C</definedName>
    <definedName name="Results_DEWI">[1]Setup_other!$C$12:'[1]Setup_other'!1:1&amp;n&amp;[1]Setup_other!$C:$C</definedName>
    <definedName name="Sim_Depth" localSheetId="4">[1]Setup_other!#REF!</definedName>
    <definedName name="Sim_Depth" localSheetId="5">[1]Setup_other!#REF!</definedName>
    <definedName name="Sim_Depth" localSheetId="2">[1]Setup_other!#REF!</definedName>
    <definedName name="Sim_Depth" localSheetId="3">[1]Setup_other!#REF!</definedName>
    <definedName name="Sim_Depth">[1]Setup_other!#REF!</definedName>
    <definedName name="Sim_Disch" localSheetId="4">[1]Setup_other!#REF!</definedName>
    <definedName name="Sim_Disch" localSheetId="5">[1]Setup_other!#REF!</definedName>
    <definedName name="Sim_Disch" localSheetId="2">[1]Setup_other!#REF!</definedName>
    <definedName name="Sim_Disch" localSheetId="3">[1]Setup_other!#REF!</definedName>
    <definedName name="Sim_Disch">[1]Setup_other!#REF!</definedName>
    <definedName name="tmp" localSheetId="2">[1]Setup_other!#REF!</definedName>
    <definedName name="tmp">[1]Setup_other!#REF!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T5" i="44" l="1"/>
  <c r="BU5" i="44"/>
  <c r="BV5" i="44"/>
  <c r="BW5" i="44"/>
  <c r="BX5" i="44"/>
  <c r="BT6" i="44"/>
  <c r="BU6" i="44"/>
  <c r="BV6" i="44"/>
  <c r="BW6" i="44"/>
  <c r="BX6" i="44"/>
  <c r="BT7" i="44"/>
  <c r="BU7" i="44"/>
  <c r="BV7" i="44"/>
  <c r="BW7" i="44"/>
  <c r="BX7" i="44"/>
  <c r="BT8" i="44"/>
  <c r="BU8" i="44"/>
  <c r="BV8" i="44"/>
  <c r="BW8" i="44"/>
  <c r="BX8" i="44"/>
  <c r="BT9" i="44"/>
  <c r="BU9" i="44"/>
  <c r="BV9" i="44"/>
  <c r="BW9" i="44"/>
  <c r="BX9" i="44"/>
  <c r="BT10" i="44"/>
  <c r="BU10" i="44"/>
  <c r="BV10" i="44"/>
  <c r="BW10" i="44"/>
  <c r="BX10" i="44"/>
  <c r="BT11" i="44"/>
  <c r="BU11" i="44"/>
  <c r="BV11" i="44"/>
  <c r="BW11" i="44"/>
  <c r="BX11" i="44"/>
  <c r="BT12" i="44"/>
  <c r="BU12" i="44"/>
  <c r="BV12" i="44"/>
  <c r="BW12" i="44"/>
  <c r="BX12" i="44"/>
  <c r="BT13" i="44"/>
  <c r="BU13" i="44"/>
  <c r="BV13" i="44"/>
  <c r="BW13" i="44"/>
  <c r="BX13" i="44"/>
  <c r="BT14" i="44"/>
  <c r="BU14" i="44"/>
  <c r="BV14" i="44"/>
  <c r="BW14" i="44"/>
  <c r="BX14" i="44"/>
  <c r="BT15" i="44"/>
  <c r="BU15" i="44"/>
  <c r="BV15" i="44"/>
  <c r="BW15" i="44"/>
  <c r="BX15" i="44"/>
  <c r="BT16" i="44"/>
  <c r="BU16" i="44"/>
  <c r="BV16" i="44"/>
  <c r="BW16" i="44"/>
  <c r="BX16" i="44"/>
  <c r="BT17" i="44"/>
  <c r="BU17" i="44"/>
  <c r="BV17" i="44"/>
  <c r="BW17" i="44"/>
  <c r="BX17" i="44"/>
  <c r="BT18" i="44"/>
  <c r="BU18" i="44"/>
  <c r="BV18" i="44"/>
  <c r="BW18" i="44"/>
  <c r="BX18" i="44"/>
  <c r="BT19" i="44"/>
  <c r="BU19" i="44"/>
  <c r="BV19" i="44"/>
  <c r="BW19" i="44"/>
  <c r="BX19" i="44"/>
  <c r="BT20" i="44"/>
  <c r="BU20" i="44"/>
  <c r="BV20" i="44"/>
  <c r="BW20" i="44"/>
  <c r="BX20" i="44"/>
  <c r="BT21" i="44"/>
  <c r="BU21" i="44"/>
  <c r="BV21" i="44"/>
  <c r="BW21" i="44"/>
  <c r="BX21" i="44"/>
  <c r="BT22" i="44"/>
  <c r="BU22" i="44"/>
  <c r="BV22" i="44"/>
  <c r="BW22" i="44"/>
  <c r="BX22" i="44"/>
  <c r="BT23" i="44"/>
  <c r="BU23" i="44"/>
  <c r="BV23" i="44"/>
  <c r="BW23" i="44"/>
  <c r="BX23" i="44"/>
  <c r="BT24" i="44"/>
  <c r="BU24" i="44"/>
  <c r="BV24" i="44"/>
  <c r="BW24" i="44"/>
  <c r="BX24" i="44"/>
  <c r="BT25" i="44"/>
  <c r="BU25" i="44"/>
  <c r="BV25" i="44"/>
  <c r="BW25" i="44"/>
  <c r="BX25" i="44"/>
  <c r="BT26" i="44"/>
  <c r="BU26" i="44"/>
  <c r="BV26" i="44"/>
  <c r="BW26" i="44"/>
  <c r="BX26" i="44"/>
  <c r="BT27" i="44"/>
  <c r="BU27" i="44"/>
  <c r="BV27" i="44"/>
  <c r="BW27" i="44"/>
  <c r="BX27" i="44"/>
  <c r="BT28" i="44"/>
  <c r="BU28" i="44"/>
  <c r="BV28" i="44"/>
  <c r="BW28" i="44"/>
  <c r="BX28" i="44"/>
  <c r="BT29" i="44"/>
  <c r="BU29" i="44"/>
  <c r="BV29" i="44"/>
  <c r="BW29" i="44"/>
  <c r="BX29" i="44"/>
  <c r="BT30" i="44"/>
  <c r="BU30" i="44"/>
  <c r="BV30" i="44"/>
  <c r="BW30" i="44"/>
  <c r="BX30" i="44"/>
  <c r="BT31" i="44"/>
  <c r="BU31" i="44"/>
  <c r="BV31" i="44"/>
  <c r="BW31" i="44"/>
  <c r="BX31" i="44"/>
  <c r="BT32" i="44"/>
  <c r="BU32" i="44"/>
  <c r="BV32" i="44"/>
  <c r="BW32" i="44"/>
  <c r="BX32" i="44"/>
  <c r="BT33" i="44"/>
  <c r="BU33" i="44"/>
  <c r="BV33" i="44"/>
  <c r="BW33" i="44"/>
  <c r="BX33" i="44"/>
  <c r="BT34" i="44"/>
  <c r="BU34" i="44"/>
  <c r="BV34" i="44"/>
  <c r="BW34" i="44"/>
  <c r="BX34" i="44"/>
  <c r="BT35" i="44"/>
  <c r="BU35" i="44"/>
  <c r="BV35" i="44"/>
  <c r="BW35" i="44"/>
  <c r="BX35" i="44"/>
  <c r="BT36" i="44"/>
  <c r="BU36" i="44"/>
  <c r="BV36" i="44"/>
  <c r="BW36" i="44"/>
  <c r="BX36" i="44"/>
  <c r="BT37" i="44"/>
  <c r="BU37" i="44"/>
  <c r="BV37" i="44"/>
  <c r="BW37" i="44"/>
  <c r="BX37" i="44"/>
  <c r="BT38" i="44"/>
  <c r="BU38" i="44"/>
  <c r="BV38" i="44"/>
  <c r="BW38" i="44"/>
  <c r="BX38" i="44"/>
  <c r="BT39" i="44"/>
  <c r="BU39" i="44"/>
  <c r="BV39" i="44"/>
  <c r="BW39" i="44"/>
  <c r="BX39" i="44"/>
  <c r="BT40" i="44"/>
  <c r="BU40" i="44"/>
  <c r="BV40" i="44"/>
  <c r="BW40" i="44"/>
  <c r="BX40" i="44"/>
  <c r="BT41" i="44"/>
  <c r="BU41" i="44"/>
  <c r="BV41" i="44"/>
  <c r="BW41" i="44"/>
  <c r="BX41" i="44"/>
  <c r="BT42" i="44"/>
  <c r="BU42" i="44"/>
  <c r="BV42" i="44"/>
  <c r="BW42" i="44"/>
  <c r="BX42" i="44"/>
  <c r="BT43" i="44"/>
  <c r="BU43" i="44"/>
  <c r="BV43" i="44"/>
  <c r="BW43" i="44"/>
  <c r="BX43" i="44"/>
  <c r="BT44" i="44"/>
  <c r="BU44" i="44"/>
  <c r="BV44" i="44"/>
  <c r="BW44" i="44"/>
  <c r="BX44" i="44"/>
  <c r="BT45" i="44"/>
  <c r="BU45" i="44"/>
  <c r="BV45" i="44"/>
  <c r="BW45" i="44"/>
  <c r="BX45" i="44"/>
  <c r="BT46" i="44"/>
  <c r="BU46" i="44"/>
  <c r="BV46" i="44"/>
  <c r="BW46" i="44"/>
  <c r="BX46" i="44"/>
  <c r="BT47" i="44"/>
  <c r="BU47" i="44"/>
  <c r="BV47" i="44"/>
  <c r="BW47" i="44"/>
  <c r="BX47" i="44"/>
  <c r="BT48" i="44"/>
  <c r="BU48" i="44"/>
  <c r="BV48" i="44"/>
  <c r="BW48" i="44"/>
  <c r="BX48" i="44"/>
  <c r="BT49" i="44"/>
  <c r="BU49" i="44"/>
  <c r="BV49" i="44"/>
  <c r="BW49" i="44"/>
  <c r="BX49" i="44"/>
  <c r="BT50" i="44"/>
  <c r="BU50" i="44"/>
  <c r="BV50" i="44"/>
  <c r="BW50" i="44"/>
  <c r="BX50" i="44"/>
  <c r="BT51" i="44"/>
  <c r="BU51" i="44"/>
  <c r="BV51" i="44"/>
  <c r="BW51" i="44"/>
  <c r="BX51" i="44"/>
  <c r="BT52" i="44"/>
  <c r="BU52" i="44"/>
  <c r="BV52" i="44"/>
  <c r="BW52" i="44"/>
  <c r="BX52" i="44"/>
  <c r="BT53" i="44"/>
  <c r="BU53" i="44"/>
  <c r="BV53" i="44"/>
  <c r="BW53" i="44"/>
  <c r="BX53" i="44"/>
  <c r="BT54" i="44"/>
  <c r="BU54" i="44"/>
  <c r="BV54" i="44"/>
  <c r="BW54" i="44"/>
  <c r="BX54" i="44"/>
  <c r="BT55" i="44"/>
  <c r="BU55" i="44"/>
  <c r="BV55" i="44"/>
  <c r="BW55" i="44"/>
  <c r="BX55" i="44"/>
  <c r="BT56" i="44"/>
  <c r="BU56" i="44"/>
  <c r="BV56" i="44"/>
  <c r="BW56" i="44"/>
  <c r="BX56" i="44"/>
  <c r="BT57" i="44"/>
  <c r="BU57" i="44"/>
  <c r="BV57" i="44"/>
  <c r="BW57" i="44"/>
  <c r="BX57" i="44"/>
  <c r="BT58" i="44"/>
  <c r="BU58" i="44"/>
  <c r="BV58" i="44"/>
  <c r="BW58" i="44"/>
  <c r="BX58" i="44"/>
  <c r="BT59" i="44"/>
  <c r="BU59" i="44"/>
  <c r="BV59" i="44"/>
  <c r="BW59" i="44"/>
  <c r="BX59" i="44"/>
  <c r="BT60" i="44"/>
  <c r="BU60" i="44"/>
  <c r="BV60" i="44"/>
  <c r="BW60" i="44"/>
  <c r="BX60" i="44"/>
  <c r="BT61" i="44"/>
  <c r="BU61" i="44"/>
  <c r="BV61" i="44"/>
  <c r="BW61" i="44"/>
  <c r="BX61" i="44"/>
  <c r="BT62" i="44"/>
  <c r="BU62" i="44"/>
  <c r="BV62" i="44"/>
  <c r="BW62" i="44"/>
  <c r="BX62" i="44"/>
  <c r="BT63" i="44"/>
  <c r="BU63" i="44"/>
  <c r="BV63" i="44"/>
  <c r="BW63" i="44"/>
  <c r="BX63" i="44"/>
  <c r="BT64" i="44"/>
  <c r="BU64" i="44"/>
  <c r="BV64" i="44"/>
  <c r="BW64" i="44"/>
  <c r="BX64" i="44"/>
  <c r="BT65" i="44"/>
  <c r="BU65" i="44"/>
  <c r="BV65" i="44"/>
  <c r="BW65" i="44"/>
  <c r="BX65" i="44"/>
  <c r="BT66" i="44"/>
  <c r="BU66" i="44"/>
  <c r="BV66" i="44"/>
  <c r="BW66" i="44"/>
  <c r="BX66" i="44"/>
  <c r="BT67" i="44"/>
  <c r="BU67" i="44"/>
  <c r="BV67" i="44"/>
  <c r="BW67" i="44"/>
  <c r="BX67" i="44"/>
  <c r="BT68" i="44"/>
  <c r="BU68" i="44"/>
  <c r="BV68" i="44"/>
  <c r="BW68" i="44"/>
  <c r="BX68" i="44"/>
  <c r="BT69" i="44"/>
  <c r="BU69" i="44"/>
  <c r="BV69" i="44"/>
  <c r="BW69" i="44"/>
  <c r="BX69" i="44"/>
  <c r="BT70" i="44"/>
  <c r="BU70" i="44"/>
  <c r="BV70" i="44"/>
  <c r="BW70" i="44"/>
  <c r="BX70" i="44"/>
  <c r="BT71" i="44"/>
  <c r="BU71" i="44"/>
  <c r="BV71" i="44"/>
  <c r="BW71" i="44"/>
  <c r="BX71" i="44"/>
  <c r="BT72" i="44"/>
  <c r="BU72" i="44"/>
  <c r="BV72" i="44"/>
  <c r="BW72" i="44"/>
  <c r="BX72" i="44"/>
  <c r="BT73" i="44"/>
  <c r="BU73" i="44"/>
  <c r="BV73" i="44"/>
  <c r="BW73" i="44"/>
  <c r="BX73" i="44"/>
  <c r="BT74" i="44"/>
  <c r="BU74" i="44"/>
  <c r="BV74" i="44"/>
  <c r="BW74" i="44"/>
  <c r="BX74" i="44"/>
  <c r="BT75" i="44"/>
  <c r="BU75" i="44"/>
  <c r="BV75" i="44"/>
  <c r="BW75" i="44"/>
  <c r="BX75" i="44"/>
  <c r="BT76" i="44"/>
  <c r="BU76" i="44"/>
  <c r="BV76" i="44"/>
  <c r="BW76" i="44"/>
  <c r="BX76" i="44"/>
  <c r="BT77" i="44"/>
  <c r="BU77" i="44"/>
  <c r="BV77" i="44"/>
  <c r="BW77" i="44"/>
  <c r="BX77" i="44"/>
  <c r="BT78" i="44"/>
  <c r="BU78" i="44"/>
  <c r="BV78" i="44"/>
  <c r="BW78" i="44"/>
  <c r="BX78" i="44"/>
  <c r="BT79" i="44"/>
  <c r="BU79" i="44"/>
  <c r="BV79" i="44"/>
  <c r="BW79" i="44"/>
  <c r="BX79" i="44"/>
  <c r="BT80" i="44"/>
  <c r="BU80" i="44"/>
  <c r="BV80" i="44"/>
  <c r="BW80" i="44"/>
  <c r="BX80" i="44"/>
  <c r="BT81" i="44"/>
  <c r="BU81" i="44"/>
  <c r="BV81" i="44"/>
  <c r="BW81" i="44"/>
  <c r="BX81" i="44"/>
  <c r="BT82" i="44"/>
  <c r="BU82" i="44"/>
  <c r="BV82" i="44"/>
  <c r="BW82" i="44"/>
  <c r="BX82" i="44"/>
  <c r="BT83" i="44"/>
  <c r="BU83" i="44"/>
  <c r="BV83" i="44"/>
  <c r="BW83" i="44"/>
  <c r="BX83" i="44"/>
  <c r="BT84" i="44"/>
  <c r="BU84" i="44"/>
  <c r="BV84" i="44"/>
  <c r="BW84" i="44"/>
  <c r="BX84" i="44"/>
  <c r="BT85" i="44"/>
  <c r="BU85" i="44"/>
  <c r="BV85" i="44"/>
  <c r="BW85" i="44"/>
  <c r="BX85" i="44"/>
  <c r="BT86" i="44"/>
  <c r="BU86" i="44"/>
  <c r="BV86" i="44"/>
  <c r="BW86" i="44"/>
  <c r="BX86" i="44"/>
  <c r="BT87" i="44"/>
  <c r="BU87" i="44"/>
  <c r="BV87" i="44"/>
  <c r="BW87" i="44"/>
  <c r="BX87" i="44"/>
  <c r="BT88" i="44"/>
  <c r="BU88" i="44"/>
  <c r="BV88" i="44"/>
  <c r="BW88" i="44"/>
  <c r="BX88" i="44"/>
  <c r="BT89" i="44"/>
  <c r="BU89" i="44"/>
  <c r="BV89" i="44"/>
  <c r="BW89" i="44"/>
  <c r="BX89" i="44"/>
  <c r="BT90" i="44"/>
  <c r="BU90" i="44"/>
  <c r="BV90" i="44"/>
  <c r="BW90" i="44"/>
  <c r="BX90" i="44"/>
  <c r="BT91" i="44"/>
  <c r="BU91" i="44"/>
  <c r="BV91" i="44"/>
  <c r="BW91" i="44"/>
  <c r="BX91" i="44"/>
  <c r="BT92" i="44"/>
  <c r="BU92" i="44"/>
  <c r="BV92" i="44"/>
  <c r="BW92" i="44"/>
  <c r="BX92" i="44"/>
  <c r="BT93" i="44"/>
  <c r="BU93" i="44"/>
  <c r="BV93" i="44"/>
  <c r="BW93" i="44"/>
  <c r="BX93" i="44"/>
  <c r="BT94" i="44"/>
  <c r="BU94" i="44"/>
  <c r="BV94" i="44"/>
  <c r="BW94" i="44"/>
  <c r="BX94" i="44"/>
  <c r="BT95" i="44"/>
  <c r="BU95" i="44"/>
  <c r="BV95" i="44"/>
  <c r="BW95" i="44"/>
  <c r="BX95" i="44"/>
  <c r="BT96" i="44"/>
  <c r="BU96" i="44"/>
  <c r="BV96" i="44"/>
  <c r="BW96" i="44"/>
  <c r="BX96" i="44"/>
  <c r="BT97" i="44"/>
  <c r="BU97" i="44"/>
  <c r="BV97" i="44"/>
  <c r="BW97" i="44"/>
  <c r="BX97" i="44"/>
  <c r="BT98" i="44"/>
  <c r="BU98" i="44"/>
  <c r="BV98" i="44"/>
  <c r="BW98" i="44"/>
  <c r="BX98" i="44"/>
  <c r="BT99" i="44"/>
  <c r="BU99" i="44"/>
  <c r="BV99" i="44"/>
  <c r="BW99" i="44"/>
  <c r="BX99" i="44"/>
  <c r="BT100" i="44"/>
  <c r="BU100" i="44"/>
  <c r="BV100" i="44"/>
  <c r="BW100" i="44"/>
  <c r="BX100" i="44"/>
  <c r="BT101" i="44"/>
  <c r="BU101" i="44"/>
  <c r="BV101" i="44"/>
  <c r="BW101" i="44"/>
  <c r="BX101" i="44"/>
  <c r="BT102" i="44"/>
  <c r="BU102" i="44"/>
  <c r="BV102" i="44"/>
  <c r="BW102" i="44"/>
  <c r="BX102" i="44"/>
  <c r="BT103" i="44"/>
  <c r="BU103" i="44"/>
  <c r="BV103" i="44"/>
  <c r="BW103" i="44"/>
  <c r="BX103" i="44"/>
  <c r="BT104" i="44"/>
  <c r="BU104" i="44"/>
  <c r="BV104" i="44"/>
  <c r="BW104" i="44"/>
  <c r="BX104" i="44"/>
  <c r="BT105" i="44"/>
  <c r="BU105" i="44"/>
  <c r="BV105" i="44"/>
  <c r="BW105" i="44"/>
  <c r="BX105" i="44"/>
  <c r="BT106" i="44"/>
  <c r="BU106" i="44"/>
  <c r="BV106" i="44"/>
  <c r="BW106" i="44"/>
  <c r="BX106" i="44"/>
  <c r="BT107" i="44"/>
  <c r="BU107" i="44"/>
  <c r="BV107" i="44"/>
  <c r="BW107" i="44"/>
  <c r="BX107" i="44"/>
  <c r="BT108" i="44"/>
  <c r="BU108" i="44"/>
  <c r="BV108" i="44"/>
  <c r="BW108" i="44"/>
  <c r="BX108" i="44"/>
  <c r="BT109" i="44"/>
  <c r="BU109" i="44"/>
  <c r="BV109" i="44"/>
  <c r="BW109" i="44"/>
  <c r="BX109" i="44"/>
  <c r="BT110" i="44"/>
  <c r="BU110" i="44"/>
  <c r="BV110" i="44"/>
  <c r="BW110" i="44"/>
  <c r="BX110" i="44"/>
  <c r="BT111" i="44"/>
  <c r="BU111" i="44"/>
  <c r="BV111" i="44"/>
  <c r="BW111" i="44"/>
  <c r="BX111" i="44"/>
  <c r="BT112" i="44"/>
  <c r="BU112" i="44"/>
  <c r="BV112" i="44"/>
  <c r="BW112" i="44"/>
  <c r="BX112" i="44"/>
  <c r="BT113" i="44"/>
  <c r="BU113" i="44"/>
  <c r="BV113" i="44"/>
  <c r="BW113" i="44"/>
  <c r="BX113" i="44"/>
  <c r="BT114" i="44"/>
  <c r="BU114" i="44"/>
  <c r="BV114" i="44"/>
  <c r="BW114" i="44"/>
  <c r="BX114" i="44"/>
  <c r="BT115" i="44"/>
  <c r="BU115" i="44"/>
  <c r="BV115" i="44"/>
  <c r="BW115" i="44"/>
  <c r="BX115" i="44"/>
  <c r="BT116" i="44"/>
  <c r="BU116" i="44"/>
  <c r="BV116" i="44"/>
  <c r="BW116" i="44"/>
  <c r="BX116" i="44"/>
  <c r="BT117" i="44"/>
  <c r="BU117" i="44"/>
  <c r="BV117" i="44"/>
  <c r="BW117" i="44"/>
  <c r="BX117" i="44"/>
  <c r="BT118" i="44"/>
  <c r="BU118" i="44"/>
  <c r="BV118" i="44"/>
  <c r="BW118" i="44"/>
  <c r="BX118" i="44"/>
  <c r="BT119" i="44"/>
  <c r="BU119" i="44"/>
  <c r="BV119" i="44"/>
  <c r="BW119" i="44"/>
  <c r="BX119" i="44"/>
  <c r="BT120" i="44"/>
  <c r="BU120" i="44"/>
  <c r="BV120" i="44"/>
  <c r="BW120" i="44"/>
  <c r="BX120" i="44"/>
  <c r="BT121" i="44"/>
  <c r="BU121" i="44"/>
  <c r="BV121" i="44"/>
  <c r="BW121" i="44"/>
  <c r="BX121" i="44"/>
  <c r="BT122" i="44"/>
  <c r="BU122" i="44"/>
  <c r="BV122" i="44"/>
  <c r="BW122" i="44"/>
  <c r="BX122" i="44"/>
  <c r="BT123" i="44"/>
  <c r="BU123" i="44"/>
  <c r="BV123" i="44"/>
  <c r="BW123" i="44"/>
  <c r="BX123" i="44"/>
  <c r="BT124" i="44"/>
  <c r="BU124" i="44"/>
  <c r="BV124" i="44"/>
  <c r="BW124" i="44"/>
  <c r="BX124" i="44"/>
  <c r="BT125" i="44"/>
  <c r="BU125" i="44"/>
  <c r="BV125" i="44"/>
  <c r="BW125" i="44"/>
  <c r="BX125" i="44"/>
  <c r="BT126" i="44"/>
  <c r="BU126" i="44"/>
  <c r="BV126" i="44"/>
  <c r="BW126" i="44"/>
  <c r="BX126" i="44"/>
  <c r="BT127" i="44"/>
  <c r="BU127" i="44"/>
  <c r="BV127" i="44"/>
  <c r="BW127" i="44"/>
  <c r="BX127" i="44"/>
  <c r="BT128" i="44"/>
  <c r="BU128" i="44"/>
  <c r="BV128" i="44"/>
  <c r="BW128" i="44"/>
  <c r="BX128" i="44"/>
  <c r="BT129" i="44"/>
  <c r="BU129" i="44"/>
  <c r="BV129" i="44"/>
  <c r="BW129" i="44"/>
  <c r="BX129" i="44"/>
  <c r="BT130" i="44"/>
  <c r="BU130" i="44"/>
  <c r="BV130" i="44"/>
  <c r="BW130" i="44"/>
  <c r="BX130" i="44"/>
  <c r="BT131" i="44"/>
  <c r="BU131" i="44"/>
  <c r="BV131" i="44"/>
  <c r="BW131" i="44"/>
  <c r="BX131" i="44"/>
  <c r="BT132" i="44"/>
  <c r="BU132" i="44"/>
  <c r="BV132" i="44"/>
  <c r="BW132" i="44"/>
  <c r="BX132" i="44"/>
  <c r="BT133" i="44"/>
  <c r="BU133" i="44"/>
  <c r="BV133" i="44"/>
  <c r="BW133" i="44"/>
  <c r="BX133" i="44"/>
  <c r="BT134" i="44"/>
  <c r="BU134" i="44"/>
  <c r="BV134" i="44"/>
  <c r="BW134" i="44"/>
  <c r="BX134" i="44"/>
  <c r="BT135" i="44"/>
  <c r="BU135" i="44"/>
  <c r="BV135" i="44"/>
  <c r="BW135" i="44"/>
  <c r="BX135" i="44"/>
  <c r="BT136" i="44"/>
  <c r="BU136" i="44"/>
  <c r="BV136" i="44"/>
  <c r="BW136" i="44"/>
  <c r="BX136" i="44"/>
  <c r="BT137" i="44"/>
  <c r="BU137" i="44"/>
  <c r="BV137" i="44"/>
  <c r="BW137" i="44"/>
  <c r="BX137" i="44"/>
  <c r="BT138" i="44"/>
  <c r="BU138" i="44"/>
  <c r="BV138" i="44"/>
  <c r="BW138" i="44"/>
  <c r="BX138" i="44"/>
  <c r="BT139" i="44"/>
  <c r="BU139" i="44"/>
  <c r="BV139" i="44"/>
  <c r="BW139" i="44"/>
  <c r="BX139" i="44"/>
  <c r="BT140" i="44"/>
  <c r="BU140" i="44"/>
  <c r="BV140" i="44"/>
  <c r="BW140" i="44"/>
  <c r="BX140" i="44"/>
  <c r="BT141" i="44"/>
  <c r="BU141" i="44"/>
  <c r="BV141" i="44"/>
  <c r="BW141" i="44"/>
  <c r="BX141" i="44"/>
  <c r="BT142" i="44"/>
  <c r="BU142" i="44"/>
  <c r="BV142" i="44"/>
  <c r="BW142" i="44"/>
  <c r="BX142" i="44"/>
  <c r="BT143" i="44"/>
  <c r="BU143" i="44"/>
  <c r="BV143" i="44"/>
  <c r="BW143" i="44"/>
  <c r="BX143" i="44"/>
  <c r="BT144" i="44"/>
  <c r="BU144" i="44"/>
  <c r="BV144" i="44"/>
  <c r="BW144" i="44"/>
  <c r="BX144" i="44"/>
  <c r="BT145" i="44"/>
  <c r="BU145" i="44"/>
  <c r="BV145" i="44"/>
  <c r="BW145" i="44"/>
  <c r="BX145" i="44"/>
  <c r="BT146" i="44"/>
  <c r="BU146" i="44"/>
  <c r="BV146" i="44"/>
  <c r="BW146" i="44"/>
  <c r="BX146" i="44"/>
  <c r="BT147" i="44"/>
  <c r="BU147" i="44"/>
  <c r="BV147" i="44"/>
  <c r="BW147" i="44"/>
  <c r="BX147" i="44"/>
  <c r="BT148" i="44"/>
  <c r="BU148" i="44"/>
  <c r="BV148" i="44"/>
  <c r="BW148" i="44"/>
  <c r="BX148" i="44"/>
  <c r="BT149" i="44"/>
  <c r="BU149" i="44"/>
  <c r="BV149" i="44"/>
  <c r="BW149" i="44"/>
  <c r="BX149" i="44"/>
  <c r="BT150" i="44"/>
  <c r="BU150" i="44"/>
  <c r="BV150" i="44"/>
  <c r="BW150" i="44"/>
  <c r="BX150" i="44"/>
  <c r="BT151" i="44"/>
  <c r="BU151" i="44"/>
  <c r="BV151" i="44"/>
  <c r="BW151" i="44"/>
  <c r="BX151" i="44"/>
  <c r="BT152" i="44"/>
  <c r="BU152" i="44"/>
  <c r="BV152" i="44"/>
  <c r="BW152" i="44"/>
  <c r="BX152" i="44"/>
  <c r="BT153" i="44"/>
  <c r="BU153" i="44"/>
  <c r="BV153" i="44"/>
  <c r="BW153" i="44"/>
  <c r="BX153" i="44"/>
  <c r="BT154" i="44"/>
  <c r="BU154" i="44"/>
  <c r="BV154" i="44"/>
  <c r="BW154" i="44"/>
  <c r="BX154" i="44"/>
  <c r="BT155" i="44"/>
  <c r="BU155" i="44"/>
  <c r="BV155" i="44"/>
  <c r="BW155" i="44"/>
  <c r="BX155" i="44"/>
  <c r="BT156" i="44"/>
  <c r="BU156" i="44"/>
  <c r="BV156" i="44"/>
  <c r="BW156" i="44"/>
  <c r="BX156" i="44"/>
  <c r="BT157" i="44"/>
  <c r="BU157" i="44"/>
  <c r="BV157" i="44"/>
  <c r="BW157" i="44"/>
  <c r="BX157" i="44"/>
  <c r="BT158" i="44"/>
  <c r="BU158" i="44"/>
  <c r="BV158" i="44"/>
  <c r="BW158" i="44"/>
  <c r="BX158" i="44"/>
  <c r="BT159" i="44"/>
  <c r="BU159" i="44"/>
  <c r="BV159" i="44"/>
  <c r="BW159" i="44"/>
  <c r="BX159" i="44"/>
  <c r="BT160" i="44"/>
  <c r="BU160" i="44"/>
  <c r="BV160" i="44"/>
  <c r="BW160" i="44"/>
  <c r="BX160" i="44"/>
  <c r="BT161" i="44"/>
  <c r="BU161" i="44"/>
  <c r="BV161" i="44"/>
  <c r="BW161" i="44"/>
  <c r="BX161" i="44"/>
  <c r="BT162" i="44"/>
  <c r="BU162" i="44"/>
  <c r="BV162" i="44"/>
  <c r="BW162" i="44"/>
  <c r="BX162" i="44"/>
  <c r="BT163" i="44"/>
  <c r="BU163" i="44"/>
  <c r="BV163" i="44"/>
  <c r="BW163" i="44"/>
  <c r="BX163" i="44"/>
  <c r="BT164" i="44"/>
  <c r="BU164" i="44"/>
  <c r="BV164" i="44"/>
  <c r="BW164" i="44"/>
  <c r="BX164" i="44"/>
  <c r="BT165" i="44"/>
  <c r="BU165" i="44"/>
  <c r="BV165" i="44"/>
  <c r="BW165" i="44"/>
  <c r="BX165" i="44"/>
  <c r="BT166" i="44"/>
  <c r="BU166" i="44"/>
  <c r="BV166" i="44"/>
  <c r="BW166" i="44"/>
  <c r="BX166" i="44"/>
  <c r="BT167" i="44"/>
  <c r="BU167" i="44"/>
  <c r="BV167" i="44"/>
  <c r="BW167" i="44"/>
  <c r="BX167" i="44"/>
  <c r="BT168" i="44"/>
  <c r="BU168" i="44"/>
  <c r="BV168" i="44"/>
  <c r="BW168" i="44"/>
  <c r="BX168" i="44"/>
  <c r="BT169" i="44"/>
  <c r="BU169" i="44"/>
  <c r="BV169" i="44"/>
  <c r="BW169" i="44"/>
  <c r="BX169" i="44"/>
  <c r="BT170" i="44"/>
  <c r="BU170" i="44"/>
  <c r="BV170" i="44"/>
  <c r="BW170" i="44"/>
  <c r="BX170" i="44"/>
  <c r="BT171" i="44"/>
  <c r="BU171" i="44"/>
  <c r="BV171" i="44"/>
  <c r="BW171" i="44"/>
  <c r="BX171" i="44"/>
  <c r="BT172" i="44"/>
  <c r="BU172" i="44"/>
  <c r="BV172" i="44"/>
  <c r="BW172" i="44"/>
  <c r="BX172" i="44"/>
  <c r="BT173" i="44"/>
  <c r="BU173" i="44"/>
  <c r="BV173" i="44"/>
  <c r="BW173" i="44"/>
  <c r="BX173" i="44"/>
  <c r="BT174" i="44"/>
  <c r="BU174" i="44"/>
  <c r="BV174" i="44"/>
  <c r="BW174" i="44"/>
  <c r="BX174" i="44"/>
  <c r="BT175" i="44"/>
  <c r="BU175" i="44"/>
  <c r="BV175" i="44"/>
  <c r="BW175" i="44"/>
  <c r="BX175" i="44"/>
  <c r="BT176" i="44"/>
  <c r="BU176" i="44"/>
  <c r="BV176" i="44"/>
  <c r="BW176" i="44"/>
  <c r="BX176" i="44"/>
  <c r="BT177" i="44"/>
  <c r="BU177" i="44"/>
  <c r="BV177" i="44"/>
  <c r="BW177" i="44"/>
  <c r="BX177" i="44"/>
  <c r="BT178" i="44"/>
  <c r="BU178" i="44"/>
  <c r="BV178" i="44"/>
  <c r="BW178" i="44"/>
  <c r="BX178" i="44"/>
  <c r="BT179" i="44"/>
  <c r="BU179" i="44"/>
  <c r="BV179" i="44"/>
  <c r="BW179" i="44"/>
  <c r="BX179" i="44"/>
  <c r="BT180" i="44"/>
  <c r="BU180" i="44"/>
  <c r="BV180" i="44"/>
  <c r="BW180" i="44"/>
  <c r="BX180" i="44"/>
  <c r="BT181" i="44"/>
  <c r="BU181" i="44"/>
  <c r="BV181" i="44"/>
  <c r="BW181" i="44"/>
  <c r="BX181" i="44"/>
  <c r="BT182" i="44"/>
  <c r="BU182" i="44"/>
  <c r="BV182" i="44"/>
  <c r="BW182" i="44"/>
  <c r="BX182" i="44"/>
  <c r="BT183" i="44"/>
  <c r="BU183" i="44"/>
  <c r="BV183" i="44"/>
  <c r="BW183" i="44"/>
  <c r="BX183" i="44"/>
  <c r="BT184" i="44"/>
  <c r="BU184" i="44"/>
  <c r="BV184" i="44"/>
  <c r="BW184" i="44"/>
  <c r="BX184" i="44"/>
  <c r="BT185" i="44"/>
  <c r="BU185" i="44"/>
  <c r="BV185" i="44"/>
  <c r="BW185" i="44"/>
  <c r="BX185" i="44"/>
  <c r="BT186" i="44"/>
  <c r="BU186" i="44"/>
  <c r="BV186" i="44"/>
  <c r="BW186" i="44"/>
  <c r="BX186" i="44"/>
  <c r="BT187" i="44"/>
  <c r="BU187" i="44"/>
  <c r="BV187" i="44"/>
  <c r="BW187" i="44"/>
  <c r="BX187" i="44"/>
  <c r="BT188" i="44"/>
  <c r="BU188" i="44"/>
  <c r="BV188" i="44"/>
  <c r="BW188" i="44"/>
  <c r="BX188" i="44"/>
  <c r="BT189" i="44"/>
  <c r="BU189" i="44"/>
  <c r="BV189" i="44"/>
  <c r="BW189" i="44"/>
  <c r="BX189" i="44"/>
  <c r="BT190" i="44"/>
  <c r="BU190" i="44"/>
  <c r="BV190" i="44"/>
  <c r="BW190" i="44"/>
  <c r="BX190" i="44"/>
  <c r="BT191" i="44"/>
  <c r="BU191" i="44"/>
  <c r="BV191" i="44"/>
  <c r="BW191" i="44"/>
  <c r="BX191" i="44"/>
  <c r="BT192" i="44"/>
  <c r="BU192" i="44"/>
  <c r="BV192" i="44"/>
  <c r="BW192" i="44"/>
  <c r="BX192" i="44"/>
  <c r="BT193" i="44"/>
  <c r="BU193" i="44"/>
  <c r="BV193" i="44"/>
  <c r="BW193" i="44"/>
  <c r="BX193" i="44"/>
  <c r="BT194" i="44"/>
  <c r="BU194" i="44"/>
  <c r="BV194" i="44"/>
  <c r="BW194" i="44"/>
  <c r="BX194" i="44"/>
  <c r="BT195" i="44"/>
  <c r="BU195" i="44"/>
  <c r="BV195" i="44"/>
  <c r="BW195" i="44"/>
  <c r="BX195" i="44"/>
  <c r="BT196" i="44"/>
  <c r="BU196" i="44"/>
  <c r="BV196" i="44"/>
  <c r="BW196" i="44"/>
  <c r="BX196" i="44"/>
  <c r="BT197" i="44"/>
  <c r="BU197" i="44"/>
  <c r="BV197" i="44"/>
  <c r="BW197" i="44"/>
  <c r="BX197" i="44"/>
  <c r="BT198" i="44"/>
  <c r="BU198" i="44"/>
  <c r="BV198" i="44"/>
  <c r="BW198" i="44"/>
  <c r="BX198" i="44"/>
  <c r="BT199" i="44"/>
  <c r="BU199" i="44"/>
  <c r="BV199" i="44"/>
  <c r="BW199" i="44"/>
  <c r="BX199" i="44"/>
  <c r="BT200" i="44"/>
  <c r="BU200" i="44"/>
  <c r="BV200" i="44"/>
  <c r="BW200" i="44"/>
  <c r="BX200" i="44"/>
  <c r="BT201" i="44"/>
  <c r="BU201" i="44"/>
  <c r="BV201" i="44"/>
  <c r="BW201" i="44"/>
  <c r="BX201" i="44"/>
  <c r="BT202" i="44"/>
  <c r="BU202" i="44"/>
  <c r="BV202" i="44"/>
  <c r="BW202" i="44"/>
  <c r="BX202" i="44"/>
  <c r="BT203" i="44"/>
  <c r="BU203" i="44"/>
  <c r="BV203" i="44"/>
  <c r="BW203" i="44"/>
  <c r="BX203" i="44"/>
  <c r="BT204" i="44"/>
  <c r="BU204" i="44"/>
  <c r="BV204" i="44"/>
  <c r="BW204" i="44"/>
  <c r="BX204" i="44"/>
  <c r="BT205" i="44"/>
  <c r="BU205" i="44"/>
  <c r="BV205" i="44"/>
  <c r="BW205" i="44"/>
  <c r="BX205" i="44"/>
  <c r="BT206" i="44"/>
  <c r="BU206" i="44"/>
  <c r="BV206" i="44"/>
  <c r="BW206" i="44"/>
  <c r="BX206" i="44"/>
  <c r="BT207" i="44"/>
  <c r="BU207" i="44"/>
  <c r="BV207" i="44"/>
  <c r="BW207" i="44"/>
  <c r="BX207" i="44"/>
  <c r="BT208" i="44"/>
  <c r="BU208" i="44"/>
  <c r="BV208" i="44"/>
  <c r="BW208" i="44"/>
  <c r="BX208" i="44"/>
  <c r="BT209" i="44"/>
  <c r="BU209" i="44"/>
  <c r="BV209" i="44"/>
  <c r="BW209" i="44"/>
  <c r="BX209" i="44"/>
  <c r="BT210" i="44"/>
  <c r="BU210" i="44"/>
  <c r="BV210" i="44"/>
  <c r="BW210" i="44"/>
  <c r="BX210" i="44"/>
  <c r="BT211" i="44"/>
  <c r="BU211" i="44"/>
  <c r="BV211" i="44"/>
  <c r="BW211" i="44"/>
  <c r="BX211" i="44"/>
  <c r="BT212" i="44"/>
  <c r="BU212" i="44"/>
  <c r="BV212" i="44"/>
  <c r="BW212" i="44"/>
  <c r="BX212" i="44"/>
  <c r="BT213" i="44"/>
  <c r="BU213" i="44"/>
  <c r="BV213" i="44"/>
  <c r="BW213" i="44"/>
  <c r="BX213" i="44"/>
  <c r="BT214" i="44"/>
  <c r="BU214" i="44"/>
  <c r="BV214" i="44"/>
  <c r="BW214" i="44"/>
  <c r="BX214" i="44"/>
  <c r="BT215" i="44"/>
  <c r="BU215" i="44"/>
  <c r="BV215" i="44"/>
  <c r="BW215" i="44"/>
  <c r="BX215" i="44"/>
  <c r="BT216" i="44"/>
  <c r="BU216" i="44"/>
  <c r="BV216" i="44"/>
  <c r="BW216" i="44"/>
  <c r="BX216" i="44"/>
  <c r="BT217" i="44"/>
  <c r="BU217" i="44"/>
  <c r="BV217" i="44"/>
  <c r="BW217" i="44"/>
  <c r="BX217" i="44"/>
  <c r="BT218" i="44"/>
  <c r="BU218" i="44"/>
  <c r="BV218" i="44"/>
  <c r="BW218" i="44"/>
  <c r="BX218" i="44"/>
  <c r="BT219" i="44"/>
  <c r="BU219" i="44"/>
  <c r="BV219" i="44"/>
  <c r="BW219" i="44"/>
  <c r="BX219" i="44"/>
  <c r="BT220" i="44"/>
  <c r="BU220" i="44"/>
  <c r="BV220" i="44"/>
  <c r="BW220" i="44"/>
  <c r="BX220" i="44"/>
  <c r="BT221" i="44"/>
  <c r="BU221" i="44"/>
  <c r="BV221" i="44"/>
  <c r="BW221" i="44"/>
  <c r="BX221" i="44"/>
  <c r="BT222" i="44"/>
  <c r="BU222" i="44"/>
  <c r="BV222" i="44"/>
  <c r="BW222" i="44"/>
  <c r="BX222" i="44"/>
  <c r="BT223" i="44"/>
  <c r="BU223" i="44"/>
  <c r="BV223" i="44"/>
  <c r="BW223" i="44"/>
  <c r="BX223" i="44"/>
  <c r="BT224" i="44"/>
  <c r="BU224" i="44"/>
  <c r="BV224" i="44"/>
  <c r="BW224" i="44"/>
  <c r="BX224" i="44"/>
  <c r="BT225" i="44"/>
  <c r="BU225" i="44"/>
  <c r="BV225" i="44"/>
  <c r="BW225" i="44"/>
  <c r="BX225" i="44"/>
  <c r="BT226" i="44"/>
  <c r="BU226" i="44"/>
  <c r="BV226" i="44"/>
  <c r="BW226" i="44"/>
  <c r="BX226" i="44"/>
  <c r="BT227" i="44"/>
  <c r="BU227" i="44"/>
  <c r="BV227" i="44"/>
  <c r="BW227" i="44"/>
  <c r="BX227" i="44"/>
  <c r="BT228" i="44"/>
  <c r="BU228" i="44"/>
  <c r="BV228" i="44"/>
  <c r="BW228" i="44"/>
  <c r="BX228" i="44"/>
  <c r="BT229" i="44"/>
  <c r="BU229" i="44"/>
  <c r="BV229" i="44"/>
  <c r="BW229" i="44"/>
  <c r="BX229" i="44"/>
  <c r="BT230" i="44"/>
  <c r="BU230" i="44"/>
  <c r="BV230" i="44"/>
  <c r="BW230" i="44"/>
  <c r="BX230" i="44"/>
  <c r="BT231" i="44"/>
  <c r="BU231" i="44"/>
  <c r="BV231" i="44"/>
  <c r="BW231" i="44"/>
  <c r="BX231" i="44"/>
  <c r="BT232" i="44"/>
  <c r="BU232" i="44"/>
  <c r="BV232" i="44"/>
  <c r="BW232" i="44"/>
  <c r="BX232" i="44"/>
  <c r="BT233" i="44"/>
  <c r="BU233" i="44"/>
  <c r="BV233" i="44"/>
  <c r="BW233" i="44"/>
  <c r="BX233" i="44"/>
  <c r="BT234" i="44"/>
  <c r="BU234" i="44"/>
  <c r="BV234" i="44"/>
  <c r="BW234" i="44"/>
  <c r="BX234" i="44"/>
  <c r="BT235" i="44"/>
  <c r="BU235" i="44"/>
  <c r="BV235" i="44"/>
  <c r="BW235" i="44"/>
  <c r="BX235" i="44"/>
  <c r="BT236" i="44"/>
  <c r="BU236" i="44"/>
  <c r="BV236" i="44"/>
  <c r="BW236" i="44"/>
  <c r="BX236" i="44"/>
  <c r="BT237" i="44"/>
  <c r="BU237" i="44"/>
  <c r="BV237" i="44"/>
  <c r="BW237" i="44"/>
  <c r="BX237" i="44"/>
  <c r="BT238" i="44"/>
  <c r="BU238" i="44"/>
  <c r="BV238" i="44"/>
  <c r="BW238" i="44"/>
  <c r="BX238" i="44"/>
  <c r="BT239" i="44"/>
  <c r="BU239" i="44"/>
  <c r="BV239" i="44"/>
  <c r="BW239" i="44"/>
  <c r="BX239" i="44"/>
  <c r="BT240" i="44"/>
  <c r="BU240" i="44"/>
  <c r="BV240" i="44"/>
  <c r="BW240" i="44"/>
  <c r="BX240" i="44"/>
  <c r="BT241" i="44"/>
  <c r="BU241" i="44"/>
  <c r="BV241" i="44"/>
  <c r="BW241" i="44"/>
  <c r="BX241" i="44"/>
  <c r="BT242" i="44"/>
  <c r="BU242" i="44"/>
  <c r="BV242" i="44"/>
  <c r="BW242" i="44"/>
  <c r="BX242" i="44"/>
  <c r="BT243" i="44"/>
  <c r="BU243" i="44"/>
  <c r="BV243" i="44"/>
  <c r="BW243" i="44"/>
  <c r="BX243" i="44"/>
  <c r="BT244" i="44"/>
  <c r="BU244" i="44"/>
  <c r="BV244" i="44"/>
  <c r="BW244" i="44"/>
  <c r="BX244" i="44"/>
  <c r="BT245" i="44"/>
  <c r="BU245" i="44"/>
  <c r="BV245" i="44"/>
  <c r="BW245" i="44"/>
  <c r="BX245" i="44"/>
  <c r="BT246" i="44"/>
  <c r="BU246" i="44"/>
  <c r="BV246" i="44"/>
  <c r="BW246" i="44"/>
  <c r="BX246" i="44"/>
  <c r="BT247" i="44"/>
  <c r="BU247" i="44"/>
  <c r="BV247" i="44"/>
  <c r="BW247" i="44"/>
  <c r="BX247" i="44"/>
  <c r="BT248" i="44"/>
  <c r="BU248" i="44"/>
  <c r="BV248" i="44"/>
  <c r="BW248" i="44"/>
  <c r="BX248" i="44"/>
  <c r="BT249" i="44"/>
  <c r="BU249" i="44"/>
  <c r="BV249" i="44"/>
  <c r="BW249" i="44"/>
  <c r="BX249" i="44"/>
  <c r="BT250" i="44"/>
  <c r="BU250" i="44"/>
  <c r="BV250" i="44"/>
  <c r="BW250" i="44"/>
  <c r="BX250" i="44"/>
  <c r="BT251" i="44"/>
  <c r="BU251" i="44"/>
  <c r="BV251" i="44"/>
  <c r="BW251" i="44"/>
  <c r="BX251" i="44"/>
  <c r="BT252" i="44"/>
  <c r="BU252" i="44"/>
  <c r="BV252" i="44"/>
  <c r="BW252" i="44"/>
  <c r="BX252" i="44"/>
  <c r="BT253" i="44"/>
  <c r="BU253" i="44"/>
  <c r="BV253" i="44"/>
  <c r="BW253" i="44"/>
  <c r="BX253" i="44"/>
  <c r="BT254" i="44"/>
  <c r="BU254" i="44"/>
  <c r="BV254" i="44"/>
  <c r="BW254" i="44"/>
  <c r="BX254" i="44"/>
  <c r="BT255" i="44"/>
  <c r="BU255" i="44"/>
  <c r="BV255" i="44"/>
  <c r="BW255" i="44"/>
  <c r="BX255" i="44"/>
  <c r="BT256" i="44"/>
  <c r="BU256" i="44"/>
  <c r="BV256" i="44"/>
  <c r="BW256" i="44"/>
  <c r="BX256" i="44"/>
  <c r="BT257" i="44"/>
  <c r="BU257" i="44"/>
  <c r="BV257" i="44"/>
  <c r="BW257" i="44"/>
  <c r="BX257" i="44"/>
  <c r="BT258" i="44"/>
  <c r="BU258" i="44"/>
  <c r="BV258" i="44"/>
  <c r="BW258" i="44"/>
  <c r="BX258" i="44"/>
  <c r="BT259" i="44"/>
  <c r="BU259" i="44"/>
  <c r="BV259" i="44"/>
  <c r="BW259" i="44"/>
  <c r="BX259" i="44"/>
  <c r="BT260" i="44"/>
  <c r="BU260" i="44"/>
  <c r="BV260" i="44"/>
  <c r="BW260" i="44"/>
  <c r="BX260" i="44"/>
  <c r="BT261" i="44"/>
  <c r="BU261" i="44"/>
  <c r="BV261" i="44"/>
  <c r="BW261" i="44"/>
  <c r="BX261" i="44"/>
  <c r="BT262" i="44"/>
  <c r="BU262" i="44"/>
  <c r="BV262" i="44"/>
  <c r="BW262" i="44"/>
  <c r="BX262" i="44"/>
  <c r="BT263" i="44"/>
  <c r="BU263" i="44"/>
  <c r="BV263" i="44"/>
  <c r="BW263" i="44"/>
  <c r="BX263" i="44"/>
  <c r="BT264" i="44"/>
  <c r="BU264" i="44"/>
  <c r="BV264" i="44"/>
  <c r="BW264" i="44"/>
  <c r="BX264" i="44"/>
  <c r="BT265" i="44"/>
  <c r="BU265" i="44"/>
  <c r="BV265" i="44"/>
  <c r="BW265" i="44"/>
  <c r="BX265" i="44"/>
  <c r="BT266" i="44"/>
  <c r="BU266" i="44"/>
  <c r="BV266" i="44"/>
  <c r="BW266" i="44"/>
  <c r="BX266" i="44"/>
  <c r="BT267" i="44"/>
  <c r="BU267" i="44"/>
  <c r="BV267" i="44"/>
  <c r="BW267" i="44"/>
  <c r="BX267" i="44"/>
  <c r="BT268" i="44"/>
  <c r="BU268" i="44"/>
  <c r="BV268" i="44"/>
  <c r="BW268" i="44"/>
  <c r="BX268" i="44"/>
  <c r="BT269" i="44"/>
  <c r="BU269" i="44"/>
  <c r="BV269" i="44"/>
  <c r="BW269" i="44"/>
  <c r="BX269" i="44"/>
  <c r="BT270" i="44"/>
  <c r="BU270" i="44"/>
  <c r="BV270" i="44"/>
  <c r="BW270" i="44"/>
  <c r="BX270" i="44"/>
  <c r="BT271" i="44"/>
  <c r="BU271" i="44"/>
  <c r="BV271" i="44"/>
  <c r="BW271" i="44"/>
  <c r="BX271" i="44"/>
  <c r="BT272" i="44"/>
  <c r="BU272" i="44"/>
  <c r="BV272" i="44"/>
  <c r="BW272" i="44"/>
  <c r="BX272" i="44"/>
  <c r="BT273" i="44"/>
  <c r="BU273" i="44"/>
  <c r="BV273" i="44"/>
  <c r="BW273" i="44"/>
  <c r="BX273" i="44"/>
  <c r="BT274" i="44"/>
  <c r="BU274" i="44"/>
  <c r="BV274" i="44"/>
  <c r="BW274" i="44"/>
  <c r="BX274" i="44"/>
  <c r="BT275" i="44"/>
  <c r="BU275" i="44"/>
  <c r="BV275" i="44"/>
  <c r="BW275" i="44"/>
  <c r="BX275" i="44"/>
  <c r="BT276" i="44"/>
  <c r="BU276" i="44"/>
  <c r="BV276" i="44"/>
  <c r="BW276" i="44"/>
  <c r="BX276" i="44"/>
  <c r="BT277" i="44"/>
  <c r="BU277" i="44"/>
  <c r="BV277" i="44"/>
  <c r="BW277" i="44"/>
  <c r="BX277" i="44"/>
  <c r="BT278" i="44"/>
  <c r="BU278" i="44"/>
  <c r="BV278" i="44"/>
  <c r="BW278" i="44"/>
  <c r="BX278" i="44"/>
  <c r="BT279" i="44"/>
  <c r="BU279" i="44"/>
  <c r="BV279" i="44"/>
  <c r="BW279" i="44"/>
  <c r="BX279" i="44"/>
  <c r="BT280" i="44"/>
  <c r="BU280" i="44"/>
  <c r="BV280" i="44"/>
  <c r="BW280" i="44"/>
  <c r="BX280" i="44"/>
  <c r="BT281" i="44"/>
  <c r="BU281" i="44"/>
  <c r="BV281" i="44"/>
  <c r="BW281" i="44"/>
  <c r="BX281" i="44"/>
  <c r="BT282" i="44"/>
  <c r="BU282" i="44"/>
  <c r="BV282" i="44"/>
  <c r="BW282" i="44"/>
  <c r="BX282" i="44"/>
  <c r="BT283" i="44"/>
  <c r="BU283" i="44"/>
  <c r="BV283" i="44"/>
  <c r="BW283" i="44"/>
  <c r="BX283" i="44"/>
  <c r="BT284" i="44"/>
  <c r="BU284" i="44"/>
  <c r="BV284" i="44"/>
  <c r="BW284" i="44"/>
  <c r="BX284" i="44"/>
  <c r="BT285" i="44"/>
  <c r="BU285" i="44"/>
  <c r="BV285" i="44"/>
  <c r="BW285" i="44"/>
  <c r="BX285" i="44"/>
  <c r="BT286" i="44"/>
  <c r="BU286" i="44"/>
  <c r="BV286" i="44"/>
  <c r="BW286" i="44"/>
  <c r="BX286" i="44"/>
  <c r="BT287" i="44"/>
  <c r="BU287" i="44"/>
  <c r="BV287" i="44"/>
  <c r="BW287" i="44"/>
  <c r="BX287" i="44"/>
  <c r="BT288" i="44"/>
  <c r="BU288" i="44"/>
  <c r="BV288" i="44"/>
  <c r="BW288" i="44"/>
  <c r="BX288" i="44"/>
  <c r="BT289" i="44"/>
  <c r="BU289" i="44"/>
  <c r="BV289" i="44"/>
  <c r="BW289" i="44"/>
  <c r="BX289" i="44"/>
  <c r="BT290" i="44"/>
  <c r="BU290" i="44"/>
  <c r="BV290" i="44"/>
  <c r="BW290" i="44"/>
  <c r="BX290" i="44"/>
  <c r="BT291" i="44"/>
  <c r="BU291" i="44"/>
  <c r="BV291" i="44"/>
  <c r="BW291" i="44"/>
  <c r="BX291" i="44"/>
  <c r="BT292" i="44"/>
  <c r="BU292" i="44"/>
  <c r="BV292" i="44"/>
  <c r="BW292" i="44"/>
  <c r="BX292" i="44"/>
  <c r="BT293" i="44"/>
  <c r="BU293" i="44"/>
  <c r="BV293" i="44"/>
  <c r="BW293" i="44"/>
  <c r="BX293" i="44"/>
  <c r="BT294" i="44"/>
  <c r="BU294" i="44"/>
  <c r="BV294" i="44"/>
  <c r="BW294" i="44"/>
  <c r="BX294" i="44"/>
  <c r="BT295" i="44"/>
  <c r="BU295" i="44"/>
  <c r="BV295" i="44"/>
  <c r="BW295" i="44"/>
  <c r="BX295" i="44"/>
  <c r="BT296" i="44"/>
  <c r="BU296" i="44"/>
  <c r="BV296" i="44"/>
  <c r="BW296" i="44"/>
  <c r="BX296" i="44"/>
  <c r="BT297" i="44"/>
  <c r="BU297" i="44"/>
  <c r="BV297" i="44"/>
  <c r="BW297" i="44"/>
  <c r="BX297" i="44"/>
  <c r="BT298" i="44"/>
  <c r="BU298" i="44"/>
  <c r="BV298" i="44"/>
  <c r="BW298" i="44"/>
  <c r="BX298" i="44"/>
  <c r="BT299" i="44"/>
  <c r="BU299" i="44"/>
  <c r="BV299" i="44"/>
  <c r="BW299" i="44"/>
  <c r="BX299" i="44"/>
  <c r="BT300" i="44"/>
  <c r="BU300" i="44"/>
  <c r="BV300" i="44"/>
  <c r="BW300" i="44"/>
  <c r="BX300" i="44"/>
  <c r="BT301" i="44"/>
  <c r="BU301" i="44"/>
  <c r="BV301" i="44"/>
  <c r="BW301" i="44"/>
  <c r="BX301" i="44"/>
  <c r="BT302" i="44"/>
  <c r="BU302" i="44"/>
  <c r="BV302" i="44"/>
  <c r="BW302" i="44"/>
  <c r="BX302" i="44"/>
  <c r="BT303" i="44"/>
  <c r="BU303" i="44"/>
  <c r="BV303" i="44"/>
  <c r="BW303" i="44"/>
  <c r="BX303" i="44"/>
  <c r="BT304" i="44"/>
  <c r="BU304" i="44"/>
  <c r="BV304" i="44"/>
  <c r="BW304" i="44"/>
  <c r="BX304" i="44"/>
  <c r="BT305" i="44"/>
  <c r="BU305" i="44"/>
  <c r="BV305" i="44"/>
  <c r="BW305" i="44"/>
  <c r="BX305" i="44"/>
  <c r="BT306" i="44"/>
  <c r="BU306" i="44"/>
  <c r="BV306" i="44"/>
  <c r="BW306" i="44"/>
  <c r="BX306" i="44"/>
  <c r="BT307" i="44"/>
  <c r="BU307" i="44"/>
  <c r="BV307" i="44"/>
  <c r="BW307" i="44"/>
  <c r="BX307" i="44"/>
  <c r="BT308" i="44"/>
  <c r="BU308" i="44"/>
  <c r="BV308" i="44"/>
  <c r="BW308" i="44"/>
  <c r="BX308" i="44"/>
  <c r="BT309" i="44"/>
  <c r="BU309" i="44"/>
  <c r="BV309" i="44"/>
  <c r="BW309" i="44"/>
  <c r="BX309" i="44"/>
  <c r="BT310" i="44"/>
  <c r="BU310" i="44"/>
  <c r="BV310" i="44"/>
  <c r="BW310" i="44"/>
  <c r="BX310" i="44"/>
  <c r="BT311" i="44"/>
  <c r="BU311" i="44"/>
  <c r="BV311" i="44"/>
  <c r="BW311" i="44"/>
  <c r="BX311" i="44"/>
  <c r="BT312" i="44"/>
  <c r="BU312" i="44"/>
  <c r="BV312" i="44"/>
  <c r="BW312" i="44"/>
  <c r="BX312" i="44"/>
  <c r="BT313" i="44"/>
  <c r="BU313" i="44"/>
  <c r="BV313" i="44"/>
  <c r="BW313" i="44"/>
  <c r="BX313" i="44"/>
  <c r="BT314" i="44"/>
  <c r="BU314" i="44"/>
  <c r="BV314" i="44"/>
  <c r="BW314" i="44"/>
  <c r="BX314" i="44"/>
  <c r="BT315" i="44"/>
  <c r="BU315" i="44"/>
  <c r="BV315" i="44"/>
  <c r="BW315" i="44"/>
  <c r="BX315" i="44"/>
  <c r="BT316" i="44"/>
  <c r="BU316" i="44"/>
  <c r="BV316" i="44"/>
  <c r="BW316" i="44"/>
  <c r="BX316" i="44"/>
  <c r="BT317" i="44"/>
  <c r="BU317" i="44"/>
  <c r="BV317" i="44"/>
  <c r="BW317" i="44"/>
  <c r="BX317" i="44"/>
  <c r="BT318" i="44"/>
  <c r="BU318" i="44"/>
  <c r="BV318" i="44"/>
  <c r="BW318" i="44"/>
  <c r="BX318" i="44"/>
  <c r="BT319" i="44"/>
  <c r="BU319" i="44"/>
  <c r="BV319" i="44"/>
  <c r="BW319" i="44"/>
  <c r="BX319" i="44"/>
  <c r="BT320" i="44"/>
  <c r="BU320" i="44"/>
  <c r="BV320" i="44"/>
  <c r="BW320" i="44"/>
  <c r="BX320" i="44"/>
  <c r="BT321" i="44"/>
  <c r="BU321" i="44"/>
  <c r="BV321" i="44"/>
  <c r="BW321" i="44"/>
  <c r="BX321" i="44"/>
  <c r="BT322" i="44"/>
  <c r="BU322" i="44"/>
  <c r="BV322" i="44"/>
  <c r="BW322" i="44"/>
  <c r="BX322" i="44"/>
  <c r="BT323" i="44"/>
  <c r="BU323" i="44"/>
  <c r="BV323" i="44"/>
  <c r="BW323" i="44"/>
  <c r="BX323" i="44"/>
  <c r="BT324" i="44"/>
  <c r="BU324" i="44"/>
  <c r="BV324" i="44"/>
  <c r="BW324" i="44"/>
  <c r="BX324" i="44"/>
  <c r="BT325" i="44"/>
  <c r="BU325" i="44"/>
  <c r="BV325" i="44"/>
  <c r="BW325" i="44"/>
  <c r="BX325" i="44"/>
  <c r="BT326" i="44"/>
  <c r="BU326" i="44"/>
  <c r="BV326" i="44"/>
  <c r="BW326" i="44"/>
  <c r="BX326" i="44"/>
  <c r="BT327" i="44"/>
  <c r="BU327" i="44"/>
  <c r="BV327" i="44"/>
  <c r="BW327" i="44"/>
  <c r="BX327" i="44"/>
  <c r="BT328" i="44"/>
  <c r="BU328" i="44"/>
  <c r="BV328" i="44"/>
  <c r="BW328" i="44"/>
  <c r="BX328" i="44"/>
  <c r="BT329" i="44"/>
  <c r="BU329" i="44"/>
  <c r="BV329" i="44"/>
  <c r="BW329" i="44"/>
  <c r="BX329" i="44"/>
  <c r="BT330" i="44"/>
  <c r="BU330" i="44"/>
  <c r="BV330" i="44"/>
  <c r="BW330" i="44"/>
  <c r="BX330" i="44"/>
  <c r="BT331" i="44"/>
  <c r="BU331" i="44"/>
  <c r="BV331" i="44"/>
  <c r="BW331" i="44"/>
  <c r="BX331" i="44"/>
  <c r="BT332" i="44"/>
  <c r="BU332" i="44"/>
  <c r="BV332" i="44"/>
  <c r="BW332" i="44"/>
  <c r="BX332" i="44"/>
  <c r="BT333" i="44"/>
  <c r="BU333" i="44"/>
  <c r="BV333" i="44"/>
  <c r="BW333" i="44"/>
  <c r="BX333" i="44"/>
  <c r="BT334" i="44"/>
  <c r="BU334" i="44"/>
  <c r="BV334" i="44"/>
  <c r="BW334" i="44"/>
  <c r="BX334" i="44"/>
  <c r="BT335" i="44"/>
  <c r="BU335" i="44"/>
  <c r="BV335" i="44"/>
  <c r="BW335" i="44"/>
  <c r="BX335" i="44"/>
  <c r="BT336" i="44"/>
  <c r="BU336" i="44"/>
  <c r="BV336" i="44"/>
  <c r="BW336" i="44"/>
  <c r="BX336" i="44"/>
  <c r="BT337" i="44"/>
  <c r="BU337" i="44"/>
  <c r="BV337" i="44"/>
  <c r="BW337" i="44"/>
  <c r="BX337" i="44"/>
  <c r="BT338" i="44"/>
  <c r="BU338" i="44"/>
  <c r="BV338" i="44"/>
  <c r="BW338" i="44"/>
  <c r="BX338" i="44"/>
  <c r="BT339" i="44"/>
  <c r="BU339" i="44"/>
  <c r="BV339" i="44"/>
  <c r="BW339" i="44"/>
  <c r="BX339" i="44"/>
  <c r="BT340" i="44"/>
  <c r="BU340" i="44"/>
  <c r="BV340" i="44"/>
  <c r="BW340" i="44"/>
  <c r="BX340" i="44"/>
  <c r="BT341" i="44"/>
  <c r="BU341" i="44"/>
  <c r="BV341" i="44"/>
  <c r="BW341" i="44"/>
  <c r="BX341" i="44"/>
  <c r="BT342" i="44"/>
  <c r="BU342" i="44"/>
  <c r="BV342" i="44"/>
  <c r="BW342" i="44"/>
  <c r="BX342" i="44"/>
  <c r="BT343" i="44"/>
  <c r="BU343" i="44"/>
  <c r="BV343" i="44"/>
  <c r="BW343" i="44"/>
  <c r="BX343" i="44"/>
  <c r="BT344" i="44"/>
  <c r="BU344" i="44"/>
  <c r="BV344" i="44"/>
  <c r="BW344" i="44"/>
  <c r="BX344" i="44"/>
  <c r="BT345" i="44"/>
  <c r="BU345" i="44"/>
  <c r="BV345" i="44"/>
  <c r="BW345" i="44"/>
  <c r="BX345" i="44"/>
  <c r="BT346" i="44"/>
  <c r="BU346" i="44"/>
  <c r="BV346" i="44"/>
  <c r="BW346" i="44"/>
  <c r="BX346" i="44"/>
  <c r="BT347" i="44"/>
  <c r="BU347" i="44"/>
  <c r="BV347" i="44"/>
  <c r="BW347" i="44"/>
  <c r="BX347" i="44"/>
  <c r="BT348" i="44"/>
  <c r="BU348" i="44"/>
  <c r="BV348" i="44"/>
  <c r="BW348" i="44"/>
  <c r="BX348" i="44"/>
  <c r="BT349" i="44"/>
  <c r="BU349" i="44"/>
  <c r="BV349" i="44"/>
  <c r="BW349" i="44"/>
  <c r="BX349" i="44"/>
  <c r="BT350" i="44"/>
  <c r="BU350" i="44"/>
  <c r="BV350" i="44"/>
  <c r="BW350" i="44"/>
  <c r="BX350" i="44"/>
  <c r="BT351" i="44"/>
  <c r="BU351" i="44"/>
  <c r="BV351" i="44"/>
  <c r="BW351" i="44"/>
  <c r="BX351" i="44"/>
  <c r="BT352" i="44"/>
  <c r="BU352" i="44"/>
  <c r="BV352" i="44"/>
  <c r="BW352" i="44"/>
  <c r="BX352" i="44"/>
  <c r="BT353" i="44"/>
  <c r="BU353" i="44"/>
  <c r="BV353" i="44"/>
  <c r="BW353" i="44"/>
  <c r="BX353" i="44"/>
  <c r="BT354" i="44"/>
  <c r="BU354" i="44"/>
  <c r="BV354" i="44"/>
  <c r="BW354" i="44"/>
  <c r="BX354" i="44"/>
  <c r="BT355" i="44"/>
  <c r="BU355" i="44"/>
  <c r="BV355" i="44"/>
  <c r="BW355" i="44"/>
  <c r="BX355" i="44"/>
  <c r="BT356" i="44"/>
  <c r="BU356" i="44"/>
  <c r="BV356" i="44"/>
  <c r="BW356" i="44"/>
  <c r="BX356" i="44"/>
  <c r="BT357" i="44"/>
  <c r="BU357" i="44"/>
  <c r="BV357" i="44"/>
  <c r="BW357" i="44"/>
  <c r="BX357" i="44"/>
  <c r="BT358" i="44"/>
  <c r="BU358" i="44"/>
  <c r="BV358" i="44"/>
  <c r="BW358" i="44"/>
  <c r="BX358" i="44"/>
  <c r="BT359" i="44"/>
  <c r="BU359" i="44"/>
  <c r="BV359" i="44"/>
  <c r="BW359" i="44"/>
  <c r="BX359" i="44"/>
  <c r="BT360" i="44"/>
  <c r="BU360" i="44"/>
  <c r="BV360" i="44"/>
  <c r="BW360" i="44"/>
  <c r="BX360" i="44"/>
  <c r="BT361" i="44"/>
  <c r="BU361" i="44"/>
  <c r="BV361" i="44"/>
  <c r="BW361" i="44"/>
  <c r="BX361" i="44"/>
  <c r="BT362" i="44"/>
  <c r="BU362" i="44"/>
  <c r="BV362" i="44"/>
  <c r="BW362" i="44"/>
  <c r="BX362" i="44"/>
  <c r="BT363" i="44"/>
  <c r="BU363" i="44"/>
  <c r="BV363" i="44"/>
  <c r="BW363" i="44"/>
  <c r="BX363" i="44"/>
  <c r="BT364" i="44"/>
  <c r="BU364" i="44"/>
  <c r="BV364" i="44"/>
  <c r="BW364" i="44"/>
  <c r="BX364" i="44"/>
  <c r="BT365" i="44"/>
  <c r="BU365" i="44"/>
  <c r="BV365" i="44"/>
  <c r="BW365" i="44"/>
  <c r="BX365" i="44"/>
  <c r="BT366" i="44"/>
  <c r="BU366" i="44"/>
  <c r="BV366" i="44"/>
  <c r="BW366" i="44"/>
  <c r="BX366" i="44"/>
  <c r="BT367" i="44"/>
  <c r="BU367" i="44"/>
  <c r="BV367" i="44"/>
  <c r="BW367" i="44"/>
  <c r="BX367" i="44"/>
  <c r="BT368" i="44"/>
  <c r="BU368" i="44"/>
  <c r="BV368" i="44"/>
  <c r="BW368" i="44"/>
  <c r="BX368" i="44"/>
  <c r="BT369" i="44"/>
  <c r="BU369" i="44"/>
  <c r="BV369" i="44"/>
  <c r="BW369" i="44"/>
  <c r="BX369" i="44"/>
  <c r="BT370" i="44"/>
  <c r="BU370" i="44"/>
  <c r="BV370" i="44"/>
  <c r="BW370" i="44"/>
  <c r="BX370" i="44"/>
  <c r="BT371" i="44"/>
  <c r="BU371" i="44"/>
  <c r="BV371" i="44"/>
  <c r="BW371" i="44"/>
  <c r="BX371" i="44"/>
  <c r="BT372" i="44"/>
  <c r="BU372" i="44"/>
  <c r="BV372" i="44"/>
  <c r="BW372" i="44"/>
  <c r="BX372" i="44"/>
  <c r="BT373" i="44"/>
  <c r="BU373" i="44"/>
  <c r="BV373" i="44"/>
  <c r="BW373" i="44"/>
  <c r="BX373" i="44"/>
  <c r="BT374" i="44"/>
  <c r="BU374" i="44"/>
  <c r="BV374" i="44"/>
  <c r="BW374" i="44"/>
  <c r="BX374" i="44"/>
  <c r="BT375" i="44"/>
  <c r="BU375" i="44"/>
  <c r="BV375" i="44"/>
  <c r="BW375" i="44"/>
  <c r="BX375" i="44"/>
  <c r="BT376" i="44"/>
  <c r="BU376" i="44"/>
  <c r="BV376" i="44"/>
  <c r="BW376" i="44"/>
  <c r="BX376" i="44"/>
  <c r="BT377" i="44"/>
  <c r="BU377" i="44"/>
  <c r="BV377" i="44"/>
  <c r="BW377" i="44"/>
  <c r="BX377" i="44"/>
  <c r="BT378" i="44"/>
  <c r="BU378" i="44"/>
  <c r="BV378" i="44"/>
  <c r="BW378" i="44"/>
  <c r="BX378" i="44"/>
  <c r="BT379" i="44"/>
  <c r="BU379" i="44"/>
  <c r="BV379" i="44"/>
  <c r="BW379" i="44"/>
  <c r="BX379" i="44"/>
  <c r="BT380" i="44"/>
  <c r="BU380" i="44"/>
  <c r="BV380" i="44"/>
  <c r="BW380" i="44"/>
  <c r="BX380" i="44"/>
  <c r="BT381" i="44"/>
  <c r="BU381" i="44"/>
  <c r="BV381" i="44"/>
  <c r="BW381" i="44"/>
  <c r="BX381" i="44"/>
  <c r="BT382" i="44"/>
  <c r="BU382" i="44"/>
  <c r="BV382" i="44"/>
  <c r="BW382" i="44"/>
  <c r="BX382" i="44"/>
  <c r="BT383" i="44"/>
  <c r="BU383" i="44"/>
  <c r="BV383" i="44"/>
  <c r="BW383" i="44"/>
  <c r="BX383" i="44"/>
  <c r="BT384" i="44"/>
  <c r="BU384" i="44"/>
  <c r="BV384" i="44"/>
  <c r="BW384" i="44"/>
  <c r="BX384" i="44"/>
  <c r="BT385" i="44"/>
  <c r="BU385" i="44"/>
  <c r="BV385" i="44"/>
  <c r="BW385" i="44"/>
  <c r="BX385" i="44"/>
  <c r="BT386" i="44"/>
  <c r="BU386" i="44"/>
  <c r="BV386" i="44"/>
  <c r="BW386" i="44"/>
  <c r="BX386" i="44"/>
  <c r="BT387" i="44"/>
  <c r="BU387" i="44"/>
  <c r="BV387" i="44"/>
  <c r="BW387" i="44"/>
  <c r="BX387" i="44"/>
  <c r="BT388" i="44"/>
  <c r="BU388" i="44"/>
  <c r="BV388" i="44"/>
  <c r="BW388" i="44"/>
  <c r="BX388" i="44"/>
  <c r="BT389" i="44"/>
  <c r="BU389" i="44"/>
  <c r="BV389" i="44"/>
  <c r="BW389" i="44"/>
  <c r="BX389" i="44"/>
  <c r="BT390" i="44"/>
  <c r="BU390" i="44"/>
  <c r="BV390" i="44"/>
  <c r="BW390" i="44"/>
  <c r="BX390" i="44"/>
  <c r="BT391" i="44"/>
  <c r="BU391" i="44"/>
  <c r="BV391" i="44"/>
  <c r="BW391" i="44"/>
  <c r="BX391" i="44"/>
  <c r="BT392" i="44"/>
  <c r="BU392" i="44"/>
  <c r="BV392" i="44"/>
  <c r="BW392" i="44"/>
  <c r="BX392" i="44"/>
  <c r="BT393" i="44"/>
  <c r="BU393" i="44"/>
  <c r="BV393" i="44"/>
  <c r="BW393" i="44"/>
  <c r="BX393" i="44"/>
  <c r="BT394" i="44"/>
  <c r="BU394" i="44"/>
  <c r="BV394" i="44"/>
  <c r="BW394" i="44"/>
  <c r="BX394" i="44"/>
  <c r="BT395" i="44"/>
  <c r="BU395" i="44"/>
  <c r="BV395" i="44"/>
  <c r="BW395" i="44"/>
  <c r="BX395" i="44"/>
  <c r="BT396" i="44"/>
  <c r="BU396" i="44"/>
  <c r="BV396" i="44"/>
  <c r="BW396" i="44"/>
  <c r="BX396" i="44"/>
  <c r="BT397" i="44"/>
  <c r="BU397" i="44"/>
  <c r="BV397" i="44"/>
  <c r="BW397" i="44"/>
  <c r="BX397" i="44"/>
  <c r="BT398" i="44"/>
  <c r="BU398" i="44"/>
  <c r="BV398" i="44"/>
  <c r="BW398" i="44"/>
  <c r="BX398" i="44"/>
  <c r="BT399" i="44"/>
  <c r="BU399" i="44"/>
  <c r="BV399" i="44"/>
  <c r="BW399" i="44"/>
  <c r="BX399" i="44"/>
  <c r="BT400" i="44"/>
  <c r="BU400" i="44"/>
  <c r="BV400" i="44"/>
  <c r="BW400" i="44"/>
  <c r="BX400" i="44"/>
  <c r="BT401" i="44"/>
  <c r="BU401" i="44"/>
  <c r="BV401" i="44"/>
  <c r="BW401" i="44"/>
  <c r="BX401" i="44"/>
  <c r="BT402" i="44"/>
  <c r="BU402" i="44"/>
  <c r="BV402" i="44"/>
  <c r="BW402" i="44"/>
  <c r="BX402" i="44"/>
  <c r="BT403" i="44"/>
  <c r="BU403" i="44"/>
  <c r="BV403" i="44"/>
  <c r="BW403" i="44"/>
  <c r="BX403" i="44"/>
  <c r="BT404" i="44"/>
  <c r="BU404" i="44"/>
  <c r="BV404" i="44"/>
  <c r="BW404" i="44"/>
  <c r="BX404" i="44"/>
  <c r="BT405" i="44"/>
  <c r="BU405" i="44"/>
  <c r="BV405" i="44"/>
  <c r="BW405" i="44"/>
  <c r="BX405" i="44"/>
  <c r="BT406" i="44"/>
  <c r="BU406" i="44"/>
  <c r="BV406" i="44"/>
  <c r="BW406" i="44"/>
  <c r="BX406" i="44"/>
  <c r="BT407" i="44"/>
  <c r="BU407" i="44"/>
  <c r="BV407" i="44"/>
  <c r="BW407" i="44"/>
  <c r="BX407" i="44"/>
  <c r="BT408" i="44"/>
  <c r="BU408" i="44"/>
  <c r="BV408" i="44"/>
  <c r="BW408" i="44"/>
  <c r="BX408" i="44"/>
  <c r="BT409" i="44"/>
  <c r="BU409" i="44"/>
  <c r="BV409" i="44"/>
  <c r="BW409" i="44"/>
  <c r="BX409" i="44"/>
  <c r="BT410" i="44"/>
  <c r="BU410" i="44"/>
  <c r="BV410" i="44"/>
  <c r="BW410" i="44"/>
  <c r="BX410" i="44"/>
  <c r="BT411" i="44"/>
  <c r="BU411" i="44"/>
  <c r="BV411" i="44"/>
  <c r="BW411" i="44"/>
  <c r="BX411" i="44"/>
  <c r="BT412" i="44"/>
  <c r="BU412" i="44"/>
  <c r="BV412" i="44"/>
  <c r="BW412" i="44"/>
  <c r="BX412" i="44"/>
  <c r="BT413" i="44"/>
  <c r="BU413" i="44"/>
  <c r="BV413" i="44"/>
  <c r="BW413" i="44"/>
  <c r="BX413" i="44"/>
  <c r="BT414" i="44"/>
  <c r="BU414" i="44"/>
  <c r="BV414" i="44"/>
  <c r="BW414" i="44"/>
  <c r="BX414" i="44"/>
  <c r="BT415" i="44"/>
  <c r="BU415" i="44"/>
  <c r="BV415" i="44"/>
  <c r="BW415" i="44"/>
  <c r="BX415" i="44"/>
  <c r="BT416" i="44"/>
  <c r="BU416" i="44"/>
  <c r="BV416" i="44"/>
  <c r="BW416" i="44"/>
  <c r="BX416" i="44"/>
  <c r="BT417" i="44"/>
  <c r="BU417" i="44"/>
  <c r="BV417" i="44"/>
  <c r="BW417" i="44"/>
  <c r="BX417" i="44"/>
  <c r="BT418" i="44"/>
  <c r="BU418" i="44"/>
  <c r="BV418" i="44"/>
  <c r="BW418" i="44"/>
  <c r="BX418" i="44"/>
  <c r="BT419" i="44"/>
  <c r="BU419" i="44"/>
  <c r="BV419" i="44"/>
  <c r="BW419" i="44"/>
  <c r="BX419" i="44"/>
  <c r="BT420" i="44"/>
  <c r="BU420" i="44"/>
  <c r="BV420" i="44"/>
  <c r="BW420" i="44"/>
  <c r="BX420" i="44"/>
  <c r="BT421" i="44"/>
  <c r="BU421" i="44"/>
  <c r="BV421" i="44"/>
  <c r="BW421" i="44"/>
  <c r="BX421" i="44"/>
  <c r="BT422" i="44"/>
  <c r="BU422" i="44"/>
  <c r="BV422" i="44"/>
  <c r="BW422" i="44"/>
  <c r="BX422" i="44"/>
  <c r="BT423" i="44"/>
  <c r="BU423" i="44"/>
  <c r="BV423" i="44"/>
  <c r="BW423" i="44"/>
  <c r="BX423" i="44"/>
  <c r="BT424" i="44"/>
  <c r="BU424" i="44"/>
  <c r="BV424" i="44"/>
  <c r="BW424" i="44"/>
  <c r="BX424" i="44"/>
  <c r="BT425" i="44"/>
  <c r="BU425" i="44"/>
  <c r="BV425" i="44"/>
  <c r="BW425" i="44"/>
  <c r="BX425" i="44"/>
  <c r="BT426" i="44"/>
  <c r="BU426" i="44"/>
  <c r="BV426" i="44"/>
  <c r="BW426" i="44"/>
  <c r="BX426" i="44"/>
  <c r="BT427" i="44"/>
  <c r="BU427" i="44"/>
  <c r="BV427" i="44"/>
  <c r="BW427" i="44"/>
  <c r="BX427" i="44"/>
  <c r="BT428" i="44"/>
  <c r="BU428" i="44"/>
  <c r="BV428" i="44"/>
  <c r="BW428" i="44"/>
  <c r="BX428" i="44"/>
  <c r="BT429" i="44"/>
  <c r="BU429" i="44"/>
  <c r="BV429" i="44"/>
  <c r="BW429" i="44"/>
  <c r="BX429" i="44"/>
  <c r="BT430" i="44"/>
  <c r="BU430" i="44"/>
  <c r="BV430" i="44"/>
  <c r="BW430" i="44"/>
  <c r="BX430" i="44"/>
  <c r="BT431" i="44"/>
  <c r="BU431" i="44"/>
  <c r="BV431" i="44"/>
  <c r="BW431" i="44"/>
  <c r="BX431" i="44"/>
  <c r="BT432" i="44"/>
  <c r="BU432" i="44"/>
  <c r="BV432" i="44"/>
  <c r="BW432" i="44"/>
  <c r="BX432" i="44"/>
  <c r="BT433" i="44"/>
  <c r="BU433" i="44"/>
  <c r="BV433" i="44"/>
  <c r="BW433" i="44"/>
  <c r="BX433" i="44"/>
  <c r="BT434" i="44"/>
  <c r="BU434" i="44"/>
  <c r="BV434" i="44"/>
  <c r="BW434" i="44"/>
  <c r="BX434" i="44"/>
  <c r="BT435" i="44"/>
  <c r="BU435" i="44"/>
  <c r="BV435" i="44"/>
  <c r="BW435" i="44"/>
  <c r="BX435" i="44"/>
  <c r="BT436" i="44"/>
  <c r="BU436" i="44"/>
  <c r="BV436" i="44"/>
  <c r="BW436" i="44"/>
  <c r="BX436" i="44"/>
  <c r="BT437" i="44"/>
  <c r="BU437" i="44"/>
  <c r="BV437" i="44"/>
  <c r="BW437" i="44"/>
  <c r="BX437" i="44"/>
  <c r="BT438" i="44"/>
  <c r="BU438" i="44"/>
  <c r="BV438" i="44"/>
  <c r="BW438" i="44"/>
  <c r="BX438" i="44"/>
  <c r="BT439" i="44"/>
  <c r="BU439" i="44"/>
  <c r="BV439" i="44"/>
  <c r="BW439" i="44"/>
  <c r="BX439" i="44"/>
  <c r="BT440" i="44"/>
  <c r="BU440" i="44"/>
  <c r="BV440" i="44"/>
  <c r="BW440" i="44"/>
  <c r="BX440" i="44"/>
  <c r="BT441" i="44"/>
  <c r="BU441" i="44"/>
  <c r="BV441" i="44"/>
  <c r="BW441" i="44"/>
  <c r="BX441" i="44"/>
  <c r="BT442" i="44"/>
  <c r="BU442" i="44"/>
  <c r="BV442" i="44"/>
  <c r="BW442" i="44"/>
  <c r="BX442" i="44"/>
  <c r="BT443" i="44"/>
  <c r="BU443" i="44"/>
  <c r="BV443" i="44"/>
  <c r="BW443" i="44"/>
  <c r="BX443" i="44"/>
  <c r="BT444" i="44"/>
  <c r="BU444" i="44"/>
  <c r="BV444" i="44"/>
  <c r="BW444" i="44"/>
  <c r="BX444" i="44"/>
  <c r="BT445" i="44"/>
  <c r="BU445" i="44"/>
  <c r="BV445" i="44"/>
  <c r="BW445" i="44"/>
  <c r="BX445" i="44"/>
  <c r="BT446" i="44"/>
  <c r="BU446" i="44"/>
  <c r="BV446" i="44"/>
  <c r="BW446" i="44"/>
  <c r="BX446" i="44"/>
  <c r="BT447" i="44"/>
  <c r="BU447" i="44"/>
  <c r="BV447" i="44"/>
  <c r="BW447" i="44"/>
  <c r="BX447" i="44"/>
  <c r="BT448" i="44"/>
  <c r="BU448" i="44"/>
  <c r="BV448" i="44"/>
  <c r="BW448" i="44"/>
  <c r="BX448" i="44"/>
  <c r="BT449" i="44"/>
  <c r="BU449" i="44"/>
  <c r="BV449" i="44"/>
  <c r="BW449" i="44"/>
  <c r="BX449" i="44"/>
  <c r="BT450" i="44"/>
  <c r="BU450" i="44"/>
  <c r="BV450" i="44"/>
  <c r="BW450" i="44"/>
  <c r="BX450" i="44"/>
  <c r="BT451" i="44"/>
  <c r="BU451" i="44"/>
  <c r="BV451" i="44"/>
  <c r="BW451" i="44"/>
  <c r="BX451" i="44"/>
  <c r="BT452" i="44"/>
  <c r="BU452" i="44"/>
  <c r="BV452" i="44"/>
  <c r="BW452" i="44"/>
  <c r="BX452" i="44"/>
  <c r="BT453" i="44"/>
  <c r="BU453" i="44"/>
  <c r="BV453" i="44"/>
  <c r="BW453" i="44"/>
  <c r="BX453" i="44"/>
  <c r="BT454" i="44"/>
  <c r="BU454" i="44"/>
  <c r="BV454" i="44"/>
  <c r="BW454" i="44"/>
  <c r="BX454" i="44"/>
  <c r="BT455" i="44"/>
  <c r="BU455" i="44"/>
  <c r="BV455" i="44"/>
  <c r="BW455" i="44"/>
  <c r="BX455" i="44"/>
  <c r="BT456" i="44"/>
  <c r="BU456" i="44"/>
  <c r="BV456" i="44"/>
  <c r="BW456" i="44"/>
  <c r="BX456" i="44"/>
  <c r="BT457" i="44"/>
  <c r="BU457" i="44"/>
  <c r="BV457" i="44"/>
  <c r="BW457" i="44"/>
  <c r="BX457" i="44"/>
  <c r="BT458" i="44"/>
  <c r="BU458" i="44"/>
  <c r="BV458" i="44"/>
  <c r="BW458" i="44"/>
  <c r="BX458" i="44"/>
  <c r="BT459" i="44"/>
  <c r="BU459" i="44"/>
  <c r="BV459" i="44"/>
  <c r="BW459" i="44"/>
  <c r="BX459" i="44"/>
  <c r="BT460" i="44"/>
  <c r="BU460" i="44"/>
  <c r="BV460" i="44"/>
  <c r="BW460" i="44"/>
  <c r="BX460" i="44"/>
  <c r="BT461" i="44"/>
  <c r="BU461" i="44"/>
  <c r="BV461" i="44"/>
  <c r="BW461" i="44"/>
  <c r="BX461" i="44"/>
  <c r="BT462" i="44"/>
  <c r="BU462" i="44"/>
  <c r="BV462" i="44"/>
  <c r="BW462" i="44"/>
  <c r="BX462" i="44"/>
  <c r="BT463" i="44"/>
  <c r="BU463" i="44"/>
  <c r="BV463" i="44"/>
  <c r="BW463" i="44"/>
  <c r="BX463" i="44"/>
  <c r="BT464" i="44"/>
  <c r="BU464" i="44"/>
  <c r="BV464" i="44"/>
  <c r="BW464" i="44"/>
  <c r="BX464" i="44"/>
  <c r="BT465" i="44"/>
  <c r="BU465" i="44"/>
  <c r="BV465" i="44"/>
  <c r="BW465" i="44"/>
  <c r="BX465" i="44"/>
  <c r="BT466" i="44"/>
  <c r="BU466" i="44"/>
  <c r="BV466" i="44"/>
  <c r="BW466" i="44"/>
  <c r="BX466" i="44"/>
  <c r="BT467" i="44"/>
  <c r="BU467" i="44"/>
  <c r="BV467" i="44"/>
  <c r="BW467" i="44"/>
  <c r="BX467" i="44"/>
  <c r="BT468" i="44"/>
  <c r="BU468" i="44"/>
  <c r="BV468" i="44"/>
  <c r="BW468" i="44"/>
  <c r="BX468" i="44"/>
  <c r="BT469" i="44"/>
  <c r="BU469" i="44"/>
  <c r="BV469" i="44"/>
  <c r="BW469" i="44"/>
  <c r="BX469" i="44"/>
  <c r="BT470" i="44"/>
  <c r="BU470" i="44"/>
  <c r="BV470" i="44"/>
  <c r="BW470" i="44"/>
  <c r="BX470" i="44"/>
  <c r="BT471" i="44"/>
  <c r="BU471" i="44"/>
  <c r="BV471" i="44"/>
  <c r="BW471" i="44"/>
  <c r="BX471" i="44"/>
  <c r="BT472" i="44"/>
  <c r="BU472" i="44"/>
  <c r="BV472" i="44"/>
  <c r="BW472" i="44"/>
  <c r="BX472" i="44"/>
  <c r="BT473" i="44"/>
  <c r="BU473" i="44"/>
  <c r="BV473" i="44"/>
  <c r="BW473" i="44"/>
  <c r="BX473" i="44"/>
  <c r="BT474" i="44"/>
  <c r="BU474" i="44"/>
  <c r="BV474" i="44"/>
  <c r="BW474" i="44"/>
  <c r="BX474" i="44"/>
  <c r="BT475" i="44"/>
  <c r="BU475" i="44"/>
  <c r="BV475" i="44"/>
  <c r="BW475" i="44"/>
  <c r="BX475" i="44"/>
  <c r="BT476" i="44"/>
  <c r="BU476" i="44"/>
  <c r="BV476" i="44"/>
  <c r="BW476" i="44"/>
  <c r="BX476" i="44"/>
  <c r="BT477" i="44"/>
  <c r="BU477" i="44"/>
  <c r="BV477" i="44"/>
  <c r="BW477" i="44"/>
  <c r="BX477" i="44"/>
  <c r="BT478" i="44"/>
  <c r="BU478" i="44"/>
  <c r="BV478" i="44"/>
  <c r="BW478" i="44"/>
  <c r="BX478" i="44"/>
  <c r="BT479" i="44"/>
  <c r="BU479" i="44"/>
  <c r="BV479" i="44"/>
  <c r="BW479" i="44"/>
  <c r="BX479" i="44"/>
  <c r="BT480" i="44"/>
  <c r="BU480" i="44"/>
  <c r="BV480" i="44"/>
  <c r="BW480" i="44"/>
  <c r="BX480" i="44"/>
  <c r="BT481" i="44"/>
  <c r="BU481" i="44"/>
  <c r="BV481" i="44"/>
  <c r="BW481" i="44"/>
  <c r="BX481" i="44"/>
  <c r="BT482" i="44"/>
  <c r="BU482" i="44"/>
  <c r="BV482" i="44"/>
  <c r="BW482" i="44"/>
  <c r="BX482" i="44"/>
  <c r="BT483" i="44"/>
  <c r="BU483" i="44"/>
  <c r="BV483" i="44"/>
  <c r="BW483" i="44"/>
  <c r="BX483" i="44"/>
  <c r="BT484" i="44"/>
  <c r="BU484" i="44"/>
  <c r="BV484" i="44"/>
  <c r="BW484" i="44"/>
  <c r="BX484" i="44"/>
  <c r="BT485" i="44"/>
  <c r="BU485" i="44"/>
  <c r="BV485" i="44"/>
  <c r="BW485" i="44"/>
  <c r="BX485" i="44"/>
  <c r="BT486" i="44"/>
  <c r="BU486" i="44"/>
  <c r="BV486" i="44"/>
  <c r="BW486" i="44"/>
  <c r="BX486" i="44"/>
  <c r="BT487" i="44"/>
  <c r="BU487" i="44"/>
  <c r="BV487" i="44"/>
  <c r="BW487" i="44"/>
  <c r="BX487" i="44"/>
  <c r="BT488" i="44"/>
  <c r="BU488" i="44"/>
  <c r="BV488" i="44"/>
  <c r="BW488" i="44"/>
  <c r="BX488" i="44"/>
  <c r="BT489" i="44"/>
  <c r="BU489" i="44"/>
  <c r="BV489" i="44"/>
  <c r="BW489" i="44"/>
  <c r="BX489" i="44"/>
  <c r="BT490" i="44"/>
  <c r="BU490" i="44"/>
  <c r="BV490" i="44"/>
  <c r="BW490" i="44"/>
  <c r="BX490" i="44"/>
  <c r="BT491" i="44"/>
  <c r="BU491" i="44"/>
  <c r="BV491" i="44"/>
  <c r="BW491" i="44"/>
  <c r="BX491" i="44"/>
  <c r="BT492" i="44"/>
  <c r="BU492" i="44"/>
  <c r="BV492" i="44"/>
  <c r="BW492" i="44"/>
  <c r="BX492" i="44"/>
  <c r="BT493" i="44"/>
  <c r="BU493" i="44"/>
  <c r="BV493" i="44"/>
  <c r="BW493" i="44"/>
  <c r="BX493" i="44"/>
  <c r="BT494" i="44"/>
  <c r="BU494" i="44"/>
  <c r="BV494" i="44"/>
  <c r="BW494" i="44"/>
  <c r="BX494" i="44"/>
  <c r="BT495" i="44"/>
  <c r="BU495" i="44"/>
  <c r="BV495" i="44"/>
  <c r="BW495" i="44"/>
  <c r="BX495" i="44"/>
  <c r="BT496" i="44"/>
  <c r="BU496" i="44"/>
  <c r="BV496" i="44"/>
  <c r="BW496" i="44"/>
  <c r="BX496" i="44"/>
  <c r="BT497" i="44"/>
  <c r="BU497" i="44"/>
  <c r="BV497" i="44"/>
  <c r="BW497" i="44"/>
  <c r="BX497" i="44"/>
  <c r="BT498" i="44"/>
  <c r="BU498" i="44"/>
  <c r="BV498" i="44"/>
  <c r="BW498" i="44"/>
  <c r="BX498" i="44"/>
  <c r="BT499" i="44"/>
  <c r="BU499" i="44"/>
  <c r="BV499" i="44"/>
  <c r="BW499" i="44"/>
  <c r="BX499" i="44"/>
  <c r="BT500" i="44"/>
  <c r="BU500" i="44"/>
  <c r="BV500" i="44"/>
  <c r="BW500" i="44"/>
  <c r="BX500" i="44"/>
  <c r="BT501" i="44"/>
  <c r="BU501" i="44"/>
  <c r="BV501" i="44"/>
  <c r="BW501" i="44"/>
  <c r="BX501" i="44"/>
  <c r="BT502" i="44"/>
  <c r="BU502" i="44"/>
  <c r="BV502" i="44"/>
  <c r="BW502" i="44"/>
  <c r="BX502" i="44"/>
  <c r="BT503" i="44"/>
  <c r="BU503" i="44"/>
  <c r="BV503" i="44"/>
  <c r="BW503" i="44"/>
  <c r="BX503" i="44"/>
  <c r="BT504" i="44"/>
  <c r="BU504" i="44"/>
  <c r="BV504" i="44"/>
  <c r="BW504" i="44"/>
  <c r="BX504" i="44"/>
  <c r="BT505" i="44"/>
  <c r="BU505" i="44"/>
  <c r="BV505" i="44"/>
  <c r="BW505" i="44"/>
  <c r="BX505" i="44"/>
  <c r="BT506" i="44"/>
  <c r="BU506" i="44"/>
  <c r="BV506" i="44"/>
  <c r="BW506" i="44"/>
  <c r="BX506" i="44"/>
  <c r="BT507" i="44"/>
  <c r="BU507" i="44"/>
  <c r="BV507" i="44"/>
  <c r="BW507" i="44"/>
  <c r="BX507" i="44"/>
  <c r="BT508" i="44"/>
  <c r="BU508" i="44"/>
  <c r="BV508" i="44"/>
  <c r="BW508" i="44"/>
  <c r="BX508" i="44"/>
  <c r="BT509" i="44"/>
  <c r="BU509" i="44"/>
  <c r="BV509" i="44"/>
  <c r="BW509" i="44"/>
  <c r="BX509" i="44"/>
  <c r="BT510" i="44"/>
  <c r="BU510" i="44"/>
  <c r="BV510" i="44"/>
  <c r="BW510" i="44"/>
  <c r="BX510" i="44"/>
  <c r="BT511" i="44"/>
  <c r="BU511" i="44"/>
  <c r="BV511" i="44"/>
  <c r="BW511" i="44"/>
  <c r="BX511" i="44"/>
  <c r="BT512" i="44"/>
  <c r="BU512" i="44"/>
  <c r="BV512" i="44"/>
  <c r="BW512" i="44"/>
  <c r="BX512" i="44"/>
  <c r="BT513" i="44"/>
  <c r="BU513" i="44"/>
  <c r="BV513" i="44"/>
  <c r="BW513" i="44"/>
  <c r="BX513" i="44"/>
  <c r="BT514" i="44"/>
  <c r="BU514" i="44"/>
  <c r="BV514" i="44"/>
  <c r="BW514" i="44"/>
  <c r="BX514" i="44"/>
  <c r="BT515" i="44"/>
  <c r="BU515" i="44"/>
  <c r="BV515" i="44"/>
  <c r="BW515" i="44"/>
  <c r="BX515" i="44"/>
  <c r="BT516" i="44"/>
  <c r="BU516" i="44"/>
  <c r="BV516" i="44"/>
  <c r="BW516" i="44"/>
  <c r="BX516" i="44"/>
  <c r="BT517" i="44"/>
  <c r="BU517" i="44"/>
  <c r="BV517" i="44"/>
  <c r="BW517" i="44"/>
  <c r="BX517" i="44"/>
  <c r="BT518" i="44"/>
  <c r="BU518" i="44"/>
  <c r="BV518" i="44"/>
  <c r="BW518" i="44"/>
  <c r="BX518" i="44"/>
  <c r="BT519" i="44"/>
  <c r="BU519" i="44"/>
  <c r="BV519" i="44"/>
  <c r="BW519" i="44"/>
  <c r="BX519" i="44"/>
  <c r="BT520" i="44"/>
  <c r="BU520" i="44"/>
  <c r="BV520" i="44"/>
  <c r="BW520" i="44"/>
  <c r="BX520" i="44"/>
  <c r="BT521" i="44"/>
  <c r="BU521" i="44"/>
  <c r="BV521" i="44"/>
  <c r="BW521" i="44"/>
  <c r="BX521" i="44"/>
  <c r="BT522" i="44"/>
  <c r="BU522" i="44"/>
  <c r="BV522" i="44"/>
  <c r="BW522" i="44"/>
  <c r="BX522" i="44"/>
  <c r="BT523" i="44"/>
  <c r="BU523" i="44"/>
  <c r="BV523" i="44"/>
  <c r="BW523" i="44"/>
  <c r="BX523" i="44"/>
  <c r="BT524" i="44"/>
  <c r="BU524" i="44"/>
  <c r="BV524" i="44"/>
  <c r="BW524" i="44"/>
  <c r="BX524" i="44"/>
  <c r="BT525" i="44"/>
  <c r="BU525" i="44"/>
  <c r="BV525" i="44"/>
  <c r="BW525" i="44"/>
  <c r="BX525" i="44"/>
  <c r="BT526" i="44"/>
  <c r="BU526" i="44"/>
  <c r="BV526" i="44"/>
  <c r="BW526" i="44"/>
  <c r="BX526" i="44"/>
  <c r="BT527" i="44"/>
  <c r="BU527" i="44"/>
  <c r="BV527" i="44"/>
  <c r="BW527" i="44"/>
  <c r="BX527" i="44"/>
  <c r="BT528" i="44"/>
  <c r="BU528" i="44"/>
  <c r="BV528" i="44"/>
  <c r="BW528" i="44"/>
  <c r="BX528" i="44"/>
  <c r="BT529" i="44"/>
  <c r="BU529" i="44"/>
  <c r="BV529" i="44"/>
  <c r="BW529" i="44"/>
  <c r="BX529" i="44"/>
  <c r="BT530" i="44"/>
  <c r="BU530" i="44"/>
  <c r="BV530" i="44"/>
  <c r="BW530" i="44"/>
  <c r="BX530" i="44"/>
  <c r="BT531" i="44"/>
  <c r="BU531" i="44"/>
  <c r="BV531" i="44"/>
  <c r="BW531" i="44"/>
  <c r="BX531" i="44"/>
  <c r="BT532" i="44"/>
  <c r="BU532" i="44"/>
  <c r="BV532" i="44"/>
  <c r="BW532" i="44"/>
  <c r="BX532" i="44"/>
  <c r="BT533" i="44"/>
  <c r="BU533" i="44"/>
  <c r="BV533" i="44"/>
  <c r="BW533" i="44"/>
  <c r="BX533" i="44"/>
  <c r="BT534" i="44"/>
  <c r="BU534" i="44"/>
  <c r="BV534" i="44"/>
  <c r="BW534" i="44"/>
  <c r="BX534" i="44"/>
  <c r="BT535" i="44"/>
  <c r="BU535" i="44"/>
  <c r="BV535" i="44"/>
  <c r="BW535" i="44"/>
  <c r="BX535" i="44"/>
  <c r="BT536" i="44"/>
  <c r="BU536" i="44"/>
  <c r="BV536" i="44"/>
  <c r="BW536" i="44"/>
  <c r="BX536" i="44"/>
  <c r="BT537" i="44"/>
  <c r="BU537" i="44"/>
  <c r="BV537" i="44"/>
  <c r="BW537" i="44"/>
  <c r="BX537" i="44"/>
  <c r="BT538" i="44"/>
  <c r="BU538" i="44"/>
  <c r="BV538" i="44"/>
  <c r="BW538" i="44"/>
  <c r="BX538" i="44"/>
  <c r="BT539" i="44"/>
  <c r="BU539" i="44"/>
  <c r="BV539" i="44"/>
  <c r="BW539" i="44"/>
  <c r="BX539" i="44"/>
  <c r="BT540" i="44"/>
  <c r="BU540" i="44"/>
  <c r="BV540" i="44"/>
  <c r="BW540" i="44"/>
  <c r="BX540" i="44"/>
  <c r="BT541" i="44"/>
  <c r="BU541" i="44"/>
  <c r="BV541" i="44"/>
  <c r="BW541" i="44"/>
  <c r="BX541" i="44"/>
  <c r="BT542" i="44"/>
  <c r="BU542" i="44"/>
  <c r="BV542" i="44"/>
  <c r="BW542" i="44"/>
  <c r="BX542" i="44"/>
  <c r="BT543" i="44"/>
  <c r="BU543" i="44"/>
  <c r="BV543" i="44"/>
  <c r="BW543" i="44"/>
  <c r="BX543" i="44"/>
  <c r="BT544" i="44"/>
  <c r="BU544" i="44"/>
  <c r="BV544" i="44"/>
  <c r="BW544" i="44"/>
  <c r="BX544" i="44"/>
  <c r="BT545" i="44"/>
  <c r="BU545" i="44"/>
  <c r="BV545" i="44"/>
  <c r="BW545" i="44"/>
  <c r="BX545" i="44"/>
  <c r="BT546" i="44"/>
  <c r="BU546" i="44"/>
  <c r="BV546" i="44"/>
  <c r="BW546" i="44"/>
  <c r="BX546" i="44"/>
  <c r="BT547" i="44"/>
  <c r="BU547" i="44"/>
  <c r="BV547" i="44"/>
  <c r="BW547" i="44"/>
  <c r="BX547" i="44"/>
  <c r="BT548" i="44"/>
  <c r="BU548" i="44"/>
  <c r="BV548" i="44"/>
  <c r="BW548" i="44"/>
  <c r="BX548" i="44"/>
  <c r="BT549" i="44"/>
  <c r="BU549" i="44"/>
  <c r="BV549" i="44"/>
  <c r="BW549" i="44"/>
  <c r="BX549" i="44"/>
  <c r="BT550" i="44"/>
  <c r="BU550" i="44"/>
  <c r="BV550" i="44"/>
  <c r="BW550" i="44"/>
  <c r="BX550" i="44"/>
  <c r="BT551" i="44"/>
  <c r="BU551" i="44"/>
  <c r="BV551" i="44"/>
  <c r="BW551" i="44"/>
  <c r="BX551" i="44"/>
  <c r="BT552" i="44"/>
  <c r="BU552" i="44"/>
  <c r="BV552" i="44"/>
  <c r="BW552" i="44"/>
  <c r="BX552" i="44"/>
  <c r="BT553" i="44"/>
  <c r="BU553" i="44"/>
  <c r="BV553" i="44"/>
  <c r="BW553" i="44"/>
  <c r="BX553" i="44"/>
  <c r="BT554" i="44"/>
  <c r="BU554" i="44"/>
  <c r="BV554" i="44"/>
  <c r="BW554" i="44"/>
  <c r="BX554" i="44"/>
  <c r="BT555" i="44"/>
  <c r="BU555" i="44"/>
  <c r="BV555" i="44"/>
  <c r="BW555" i="44"/>
  <c r="BX555" i="44"/>
  <c r="BT556" i="44"/>
  <c r="BU556" i="44"/>
  <c r="BV556" i="44"/>
  <c r="BW556" i="44"/>
  <c r="BX556" i="44"/>
  <c r="BT557" i="44"/>
  <c r="BU557" i="44"/>
  <c r="BV557" i="44"/>
  <c r="BW557" i="44"/>
  <c r="BX557" i="44"/>
  <c r="BT558" i="44"/>
  <c r="BU558" i="44"/>
  <c r="BV558" i="44"/>
  <c r="BW558" i="44"/>
  <c r="BX558" i="44"/>
  <c r="BT559" i="44"/>
  <c r="BU559" i="44"/>
  <c r="BV559" i="44"/>
  <c r="BW559" i="44"/>
  <c r="BX559" i="44"/>
  <c r="BT560" i="44"/>
  <c r="BU560" i="44"/>
  <c r="BV560" i="44"/>
  <c r="BW560" i="44"/>
  <c r="BX560" i="44"/>
  <c r="BT561" i="44"/>
  <c r="BU561" i="44"/>
  <c r="BV561" i="44"/>
  <c r="BW561" i="44"/>
  <c r="BX561" i="44"/>
  <c r="BT562" i="44"/>
  <c r="BU562" i="44"/>
  <c r="BV562" i="44"/>
  <c r="BW562" i="44"/>
  <c r="BX562" i="44"/>
  <c r="BT563" i="44"/>
  <c r="BU563" i="44"/>
  <c r="BV563" i="44"/>
  <c r="BW563" i="44"/>
  <c r="BX563" i="44"/>
  <c r="BT564" i="44"/>
  <c r="BU564" i="44"/>
  <c r="BV564" i="44"/>
  <c r="BW564" i="44"/>
  <c r="BX564" i="44"/>
  <c r="BT565" i="44"/>
  <c r="BU565" i="44"/>
  <c r="BV565" i="44"/>
  <c r="BW565" i="44"/>
  <c r="BX565" i="44"/>
  <c r="BT566" i="44"/>
  <c r="BU566" i="44"/>
  <c r="BV566" i="44"/>
  <c r="BW566" i="44"/>
  <c r="BX566" i="44"/>
  <c r="BT567" i="44"/>
  <c r="BU567" i="44"/>
  <c r="BV567" i="44"/>
  <c r="BW567" i="44"/>
  <c r="BX567" i="44"/>
  <c r="BT568" i="44"/>
  <c r="BU568" i="44"/>
  <c r="BV568" i="44"/>
  <c r="BW568" i="44"/>
  <c r="BX568" i="44"/>
  <c r="BT569" i="44"/>
  <c r="BU569" i="44"/>
  <c r="BV569" i="44"/>
  <c r="BW569" i="44"/>
  <c r="BX569" i="44"/>
  <c r="BT570" i="44"/>
  <c r="BU570" i="44"/>
  <c r="BV570" i="44"/>
  <c r="BW570" i="44"/>
  <c r="BX570" i="44"/>
  <c r="BT571" i="44"/>
  <c r="BU571" i="44"/>
  <c r="BV571" i="44"/>
  <c r="BW571" i="44"/>
  <c r="BX571" i="44"/>
  <c r="BT572" i="44"/>
  <c r="BU572" i="44"/>
  <c r="BV572" i="44"/>
  <c r="BW572" i="44"/>
  <c r="BX572" i="44"/>
  <c r="BT573" i="44"/>
  <c r="BU573" i="44"/>
  <c r="BV573" i="44"/>
  <c r="BW573" i="44"/>
  <c r="BX573" i="44"/>
  <c r="BT574" i="44"/>
  <c r="BU574" i="44"/>
  <c r="BV574" i="44"/>
  <c r="BW574" i="44"/>
  <c r="BX574" i="44"/>
  <c r="BT575" i="44"/>
  <c r="BU575" i="44"/>
  <c r="BV575" i="44"/>
  <c r="BW575" i="44"/>
  <c r="BX575" i="44"/>
  <c r="BT576" i="44"/>
  <c r="BU576" i="44"/>
  <c r="BV576" i="44"/>
  <c r="BW576" i="44"/>
  <c r="BX576" i="44"/>
  <c r="BT577" i="44"/>
  <c r="BU577" i="44"/>
  <c r="BV577" i="44"/>
  <c r="BW577" i="44"/>
  <c r="BX577" i="44"/>
  <c r="BT578" i="44"/>
  <c r="BU578" i="44"/>
  <c r="BV578" i="44"/>
  <c r="BW578" i="44"/>
  <c r="BX578" i="44"/>
  <c r="BT579" i="44"/>
  <c r="BU579" i="44"/>
  <c r="BV579" i="44"/>
  <c r="BW579" i="44"/>
  <c r="BX579" i="44"/>
  <c r="BT580" i="44"/>
  <c r="BU580" i="44"/>
  <c r="BV580" i="44"/>
  <c r="BW580" i="44"/>
  <c r="BX580" i="44"/>
  <c r="BT581" i="44"/>
  <c r="BU581" i="44"/>
  <c r="BV581" i="44"/>
  <c r="BW581" i="44"/>
  <c r="BX581" i="44"/>
  <c r="BT582" i="44"/>
  <c r="BU582" i="44"/>
  <c r="BV582" i="44"/>
  <c r="BW582" i="44"/>
  <c r="BX582" i="44"/>
  <c r="BT583" i="44"/>
  <c r="BU583" i="44"/>
  <c r="BV583" i="44"/>
  <c r="BW583" i="44"/>
  <c r="BX583" i="44"/>
  <c r="BT584" i="44"/>
  <c r="BU584" i="44"/>
  <c r="BV584" i="44"/>
  <c r="BW584" i="44"/>
  <c r="BX584" i="44"/>
  <c r="BT585" i="44"/>
  <c r="BU585" i="44"/>
  <c r="BV585" i="44"/>
  <c r="BW585" i="44"/>
  <c r="BX585" i="44"/>
  <c r="BT586" i="44"/>
  <c r="BU586" i="44"/>
  <c r="BV586" i="44"/>
  <c r="BW586" i="44"/>
  <c r="BX586" i="44"/>
  <c r="BT587" i="44"/>
  <c r="BU587" i="44"/>
  <c r="BV587" i="44"/>
  <c r="BW587" i="44"/>
  <c r="BX587" i="44"/>
  <c r="BT588" i="44"/>
  <c r="BU588" i="44"/>
  <c r="BV588" i="44"/>
  <c r="BW588" i="44"/>
  <c r="BX588" i="44"/>
  <c r="BT589" i="44"/>
  <c r="BU589" i="44"/>
  <c r="BV589" i="44"/>
  <c r="BW589" i="44"/>
  <c r="BX589" i="44"/>
  <c r="BT590" i="44"/>
  <c r="BU590" i="44"/>
  <c r="BV590" i="44"/>
  <c r="BW590" i="44"/>
  <c r="BX590" i="44"/>
  <c r="BT591" i="44"/>
  <c r="BU591" i="44"/>
  <c r="BV591" i="44"/>
  <c r="BW591" i="44"/>
  <c r="BX591" i="44"/>
  <c r="BT592" i="44"/>
  <c r="BU592" i="44"/>
  <c r="BV592" i="44"/>
  <c r="BW592" i="44"/>
  <c r="BX592" i="44"/>
  <c r="BT593" i="44"/>
  <c r="BU593" i="44"/>
  <c r="BV593" i="44"/>
  <c r="BW593" i="44"/>
  <c r="BX593" i="44"/>
  <c r="BT594" i="44"/>
  <c r="BU594" i="44"/>
  <c r="BV594" i="44"/>
  <c r="BW594" i="44"/>
  <c r="BX594" i="44"/>
  <c r="BT595" i="44"/>
  <c r="BU595" i="44"/>
  <c r="BV595" i="44"/>
  <c r="BW595" i="44"/>
  <c r="BX595" i="44"/>
  <c r="BT596" i="44"/>
  <c r="BU596" i="44"/>
  <c r="BV596" i="44"/>
  <c r="BW596" i="44"/>
  <c r="BX596" i="44"/>
  <c r="BT597" i="44"/>
  <c r="BU597" i="44"/>
  <c r="BV597" i="44"/>
  <c r="BW597" i="44"/>
  <c r="BX597" i="44"/>
  <c r="BT598" i="44"/>
  <c r="BU598" i="44"/>
  <c r="BV598" i="44"/>
  <c r="BW598" i="44"/>
  <c r="BX598" i="44"/>
  <c r="BT599" i="44"/>
  <c r="BU599" i="44"/>
  <c r="BV599" i="44"/>
  <c r="BW599" i="44"/>
  <c r="BX599" i="44"/>
  <c r="BT600" i="44"/>
  <c r="BU600" i="44"/>
  <c r="BV600" i="44"/>
  <c r="BW600" i="44"/>
  <c r="BX600" i="44"/>
  <c r="BT601" i="44"/>
  <c r="BU601" i="44"/>
  <c r="BV601" i="44"/>
  <c r="BW601" i="44"/>
  <c r="BX601" i="44"/>
  <c r="BT602" i="44"/>
  <c r="BU602" i="44"/>
  <c r="BV602" i="44"/>
  <c r="BW602" i="44"/>
  <c r="BX602" i="44"/>
  <c r="BT603" i="44"/>
  <c r="BU603" i="44"/>
  <c r="BV603" i="44"/>
  <c r="BW603" i="44"/>
  <c r="BX603" i="44"/>
  <c r="BT604" i="44"/>
  <c r="BU604" i="44"/>
  <c r="BV604" i="44"/>
  <c r="BW604" i="44"/>
  <c r="BX604" i="44"/>
  <c r="BT605" i="44"/>
  <c r="BU605" i="44"/>
  <c r="BV605" i="44"/>
  <c r="BW605" i="44"/>
  <c r="BX605" i="44"/>
  <c r="BT606" i="44"/>
  <c r="BU606" i="44"/>
  <c r="BV606" i="44"/>
  <c r="BW606" i="44"/>
  <c r="BX606" i="44"/>
  <c r="BT607" i="44"/>
  <c r="BU607" i="44"/>
  <c r="BV607" i="44"/>
  <c r="BW607" i="44"/>
  <c r="BX607" i="44"/>
  <c r="BT608" i="44"/>
  <c r="BU608" i="44"/>
  <c r="BV608" i="44"/>
  <c r="BW608" i="44"/>
  <c r="BX608" i="44"/>
  <c r="BT609" i="44"/>
  <c r="BU609" i="44"/>
  <c r="BV609" i="44"/>
  <c r="BW609" i="44"/>
  <c r="BX609" i="44"/>
  <c r="BT610" i="44"/>
  <c r="BU610" i="44"/>
  <c r="BV610" i="44"/>
  <c r="BW610" i="44"/>
  <c r="BX610" i="44"/>
  <c r="BT611" i="44"/>
  <c r="BU611" i="44"/>
  <c r="BV611" i="44"/>
  <c r="BW611" i="44"/>
  <c r="BX611" i="44"/>
  <c r="BT612" i="44"/>
  <c r="BU612" i="44"/>
  <c r="BV612" i="44"/>
  <c r="BW612" i="44"/>
  <c r="BX612" i="44"/>
  <c r="BT613" i="44"/>
  <c r="BU613" i="44"/>
  <c r="BV613" i="44"/>
  <c r="BW613" i="44"/>
  <c r="BX613" i="44"/>
  <c r="BT614" i="44"/>
  <c r="BU614" i="44"/>
  <c r="BV614" i="44"/>
  <c r="BW614" i="44"/>
  <c r="BX614" i="44"/>
  <c r="BT615" i="44"/>
  <c r="BU615" i="44"/>
  <c r="BV615" i="44"/>
  <c r="BW615" i="44"/>
  <c r="BX615" i="44"/>
  <c r="BT616" i="44"/>
  <c r="BU616" i="44"/>
  <c r="BV616" i="44"/>
  <c r="BW616" i="44"/>
  <c r="BX616" i="44"/>
  <c r="BT617" i="44"/>
  <c r="BU617" i="44"/>
  <c r="BV617" i="44"/>
  <c r="BW617" i="44"/>
  <c r="BX617" i="44"/>
  <c r="BT618" i="44"/>
  <c r="BU618" i="44"/>
  <c r="BV618" i="44"/>
  <c r="BW618" i="44"/>
  <c r="BX618" i="44"/>
  <c r="BT619" i="44"/>
  <c r="BU619" i="44"/>
  <c r="BV619" i="44"/>
  <c r="BW619" i="44"/>
  <c r="BX619" i="44"/>
  <c r="BT620" i="44"/>
  <c r="BU620" i="44"/>
  <c r="BV620" i="44"/>
  <c r="BW620" i="44"/>
  <c r="BX620" i="44"/>
  <c r="BT621" i="44"/>
  <c r="BU621" i="44"/>
  <c r="BV621" i="44"/>
  <c r="BW621" i="44"/>
  <c r="BX621" i="44"/>
  <c r="BT622" i="44"/>
  <c r="BU622" i="44"/>
  <c r="BV622" i="44"/>
  <c r="BW622" i="44"/>
  <c r="BX622" i="44"/>
  <c r="BT623" i="44"/>
  <c r="BU623" i="44"/>
  <c r="BV623" i="44"/>
  <c r="BW623" i="44"/>
  <c r="BX623" i="44"/>
  <c r="BT624" i="44"/>
  <c r="BU624" i="44"/>
  <c r="BV624" i="44"/>
  <c r="BW624" i="44"/>
  <c r="BX624" i="44"/>
  <c r="BT625" i="44"/>
  <c r="BU625" i="44"/>
  <c r="BV625" i="44"/>
  <c r="BW625" i="44"/>
  <c r="BX625" i="44"/>
  <c r="BT626" i="44"/>
  <c r="BU626" i="44"/>
  <c r="BV626" i="44"/>
  <c r="BW626" i="44"/>
  <c r="BX626" i="44"/>
  <c r="BT627" i="44"/>
  <c r="BU627" i="44"/>
  <c r="BV627" i="44"/>
  <c r="BW627" i="44"/>
  <c r="BX627" i="44"/>
  <c r="BT628" i="44"/>
  <c r="BU628" i="44"/>
  <c r="BV628" i="44"/>
  <c r="BW628" i="44"/>
  <c r="BX628" i="44"/>
  <c r="BT629" i="44"/>
  <c r="BU629" i="44"/>
  <c r="BV629" i="44"/>
  <c r="BW629" i="44"/>
  <c r="BX629" i="44"/>
  <c r="BT630" i="44"/>
  <c r="BU630" i="44"/>
  <c r="BV630" i="44"/>
  <c r="BW630" i="44"/>
  <c r="BX630" i="44"/>
  <c r="BT631" i="44"/>
  <c r="BU631" i="44"/>
  <c r="BV631" i="44"/>
  <c r="BW631" i="44"/>
  <c r="BX631" i="44"/>
  <c r="BT632" i="44"/>
  <c r="BU632" i="44"/>
  <c r="BV632" i="44"/>
  <c r="BW632" i="44"/>
  <c r="BX632" i="44"/>
  <c r="BT633" i="44"/>
  <c r="BU633" i="44"/>
  <c r="BV633" i="44"/>
  <c r="BW633" i="44"/>
  <c r="BX633" i="44"/>
  <c r="BT634" i="44"/>
  <c r="BU634" i="44"/>
  <c r="BV634" i="44"/>
  <c r="BW634" i="44"/>
  <c r="BX634" i="44"/>
  <c r="BT635" i="44"/>
  <c r="BU635" i="44"/>
  <c r="BV635" i="44"/>
  <c r="BW635" i="44"/>
  <c r="BX635" i="44"/>
  <c r="BT636" i="44"/>
  <c r="BU636" i="44"/>
  <c r="BV636" i="44"/>
  <c r="BW636" i="44"/>
  <c r="BX636" i="44"/>
  <c r="BT637" i="44"/>
  <c r="BU637" i="44"/>
  <c r="BV637" i="44"/>
  <c r="BW637" i="44"/>
  <c r="BX637" i="44"/>
  <c r="BT638" i="44"/>
  <c r="BU638" i="44"/>
  <c r="BV638" i="44"/>
  <c r="BW638" i="44"/>
  <c r="BX638" i="44"/>
  <c r="BT639" i="44"/>
  <c r="BU639" i="44"/>
  <c r="BV639" i="44"/>
  <c r="BW639" i="44"/>
  <c r="BX639" i="44"/>
  <c r="BT640" i="44"/>
  <c r="BU640" i="44"/>
  <c r="BV640" i="44"/>
  <c r="BW640" i="44"/>
  <c r="BX640" i="44"/>
  <c r="BT641" i="44"/>
  <c r="BU641" i="44"/>
  <c r="BV641" i="44"/>
  <c r="BW641" i="44"/>
  <c r="BX641" i="44"/>
  <c r="BT642" i="44"/>
  <c r="BU642" i="44"/>
  <c r="BV642" i="44"/>
  <c r="BW642" i="44"/>
  <c r="BX642" i="44"/>
  <c r="BT643" i="44"/>
  <c r="BU643" i="44"/>
  <c r="BV643" i="44"/>
  <c r="BW643" i="44"/>
  <c r="BX643" i="44"/>
  <c r="BT644" i="44"/>
  <c r="BU644" i="44"/>
  <c r="BV644" i="44"/>
  <c r="BW644" i="44"/>
  <c r="BX644" i="44"/>
  <c r="BT645" i="44"/>
  <c r="BU645" i="44"/>
  <c r="BV645" i="44"/>
  <c r="BW645" i="44"/>
  <c r="BX645" i="44"/>
  <c r="BT646" i="44"/>
  <c r="BU646" i="44"/>
  <c r="BV646" i="44"/>
  <c r="BW646" i="44"/>
  <c r="BX646" i="44"/>
  <c r="BT647" i="44"/>
  <c r="BU647" i="44"/>
  <c r="BV647" i="44"/>
  <c r="BW647" i="44"/>
  <c r="BX647" i="44"/>
  <c r="BT648" i="44"/>
  <c r="BU648" i="44"/>
  <c r="BV648" i="44"/>
  <c r="BW648" i="44"/>
  <c r="BX648" i="44"/>
  <c r="BT649" i="44"/>
  <c r="BU649" i="44"/>
  <c r="BV649" i="44"/>
  <c r="BW649" i="44"/>
  <c r="BX649" i="44"/>
  <c r="BT650" i="44"/>
  <c r="BU650" i="44"/>
  <c r="BV650" i="44"/>
  <c r="BW650" i="44"/>
  <c r="BX650" i="44"/>
  <c r="BT651" i="44"/>
  <c r="BU651" i="44"/>
  <c r="BV651" i="44"/>
  <c r="BW651" i="44"/>
  <c r="BX651" i="44"/>
  <c r="BT652" i="44"/>
  <c r="BU652" i="44"/>
  <c r="BV652" i="44"/>
  <c r="BW652" i="44"/>
  <c r="BX652" i="44"/>
  <c r="BT653" i="44"/>
  <c r="BU653" i="44"/>
  <c r="BV653" i="44"/>
  <c r="BW653" i="44"/>
  <c r="BX653" i="44"/>
  <c r="BT654" i="44"/>
  <c r="BU654" i="44"/>
  <c r="BV654" i="44"/>
  <c r="BW654" i="44"/>
  <c r="BX654" i="44"/>
  <c r="BT655" i="44"/>
  <c r="BU655" i="44"/>
  <c r="BV655" i="44"/>
  <c r="BW655" i="44"/>
  <c r="BX655" i="44"/>
  <c r="BT656" i="44"/>
  <c r="BU656" i="44"/>
  <c r="BV656" i="44"/>
  <c r="BW656" i="44"/>
  <c r="BX656" i="44"/>
  <c r="BT657" i="44"/>
  <c r="BU657" i="44"/>
  <c r="BV657" i="44"/>
  <c r="BW657" i="44"/>
  <c r="BX657" i="44"/>
  <c r="BT658" i="44"/>
  <c r="BU658" i="44"/>
  <c r="BV658" i="44"/>
  <c r="BW658" i="44"/>
  <c r="BX658" i="44"/>
  <c r="BT659" i="44"/>
  <c r="BU659" i="44"/>
  <c r="BV659" i="44"/>
  <c r="BW659" i="44"/>
  <c r="BX659" i="44"/>
  <c r="BT660" i="44"/>
  <c r="BU660" i="44"/>
  <c r="BV660" i="44"/>
  <c r="BW660" i="44"/>
  <c r="BX660" i="44"/>
  <c r="BT661" i="44"/>
  <c r="BU661" i="44"/>
  <c r="BV661" i="44"/>
  <c r="BW661" i="44"/>
  <c r="BX661" i="44"/>
  <c r="BT662" i="44"/>
  <c r="BU662" i="44"/>
  <c r="BV662" i="44"/>
  <c r="BW662" i="44"/>
  <c r="BX662" i="44"/>
  <c r="BT663" i="44"/>
  <c r="BU663" i="44"/>
  <c r="BV663" i="44"/>
  <c r="BW663" i="44"/>
  <c r="BX663" i="44"/>
  <c r="BT664" i="44"/>
  <c r="BU664" i="44"/>
  <c r="BV664" i="44"/>
  <c r="BW664" i="44"/>
  <c r="BX664" i="44"/>
  <c r="BT665" i="44"/>
  <c r="BU665" i="44"/>
  <c r="BV665" i="44"/>
  <c r="BW665" i="44"/>
  <c r="BX665" i="44"/>
  <c r="BT666" i="44"/>
  <c r="BU666" i="44"/>
  <c r="BV666" i="44"/>
  <c r="BW666" i="44"/>
  <c r="BX666" i="44"/>
  <c r="BT667" i="44"/>
  <c r="BU667" i="44"/>
  <c r="BV667" i="44"/>
  <c r="BW667" i="44"/>
  <c r="BX667" i="44"/>
  <c r="BT668" i="44"/>
  <c r="BU668" i="44"/>
  <c r="BV668" i="44"/>
  <c r="BW668" i="44"/>
  <c r="BX668" i="44"/>
  <c r="BT669" i="44"/>
  <c r="BU669" i="44"/>
  <c r="BV669" i="44"/>
  <c r="BW669" i="44"/>
  <c r="BX669" i="44"/>
  <c r="BT670" i="44"/>
  <c r="BU670" i="44"/>
  <c r="BV670" i="44"/>
  <c r="BW670" i="44"/>
  <c r="BX670" i="44"/>
  <c r="BT671" i="44"/>
  <c r="BU671" i="44"/>
  <c r="BV671" i="44"/>
  <c r="BW671" i="44"/>
  <c r="BX671" i="44"/>
  <c r="BT672" i="44"/>
  <c r="BU672" i="44"/>
  <c r="BV672" i="44"/>
  <c r="BW672" i="44"/>
  <c r="BX672" i="44"/>
  <c r="BT673" i="44"/>
  <c r="BU673" i="44"/>
  <c r="BV673" i="44"/>
  <c r="BW673" i="44"/>
  <c r="BX673" i="44"/>
  <c r="BT674" i="44"/>
  <c r="BU674" i="44"/>
  <c r="BV674" i="44"/>
  <c r="BW674" i="44"/>
  <c r="BX674" i="44"/>
  <c r="BT675" i="44"/>
  <c r="BU675" i="44"/>
  <c r="BV675" i="44"/>
  <c r="BW675" i="44"/>
  <c r="BX675" i="44"/>
  <c r="BT676" i="44"/>
  <c r="BU676" i="44"/>
  <c r="BV676" i="44"/>
  <c r="BW676" i="44"/>
  <c r="BX676" i="44"/>
  <c r="BT677" i="44"/>
  <c r="BU677" i="44"/>
  <c r="BV677" i="44"/>
  <c r="BW677" i="44"/>
  <c r="BX677" i="44"/>
  <c r="BT678" i="44"/>
  <c r="BU678" i="44"/>
  <c r="BV678" i="44"/>
  <c r="BW678" i="44"/>
  <c r="BX678" i="44"/>
  <c r="BT679" i="44"/>
  <c r="BU679" i="44"/>
  <c r="BV679" i="44"/>
  <c r="BW679" i="44"/>
  <c r="BX679" i="44"/>
  <c r="BT680" i="44"/>
  <c r="BU680" i="44"/>
  <c r="BV680" i="44"/>
  <c r="BW680" i="44"/>
  <c r="BX680" i="44"/>
  <c r="BT681" i="44"/>
  <c r="BU681" i="44"/>
  <c r="BV681" i="44"/>
  <c r="BW681" i="44"/>
  <c r="BX681" i="44"/>
  <c r="BT682" i="44"/>
  <c r="BU682" i="44"/>
  <c r="BV682" i="44"/>
  <c r="BW682" i="44"/>
  <c r="BX682" i="44"/>
  <c r="BT683" i="44"/>
  <c r="BU683" i="44"/>
  <c r="BV683" i="44"/>
  <c r="BW683" i="44"/>
  <c r="BX683" i="44"/>
  <c r="BT684" i="44"/>
  <c r="BU684" i="44"/>
  <c r="BV684" i="44"/>
  <c r="BW684" i="44"/>
  <c r="BX684" i="44"/>
  <c r="BT685" i="44"/>
  <c r="BU685" i="44"/>
  <c r="BV685" i="44"/>
  <c r="BW685" i="44"/>
  <c r="BX685" i="44"/>
  <c r="BT686" i="44"/>
  <c r="BU686" i="44"/>
  <c r="BV686" i="44"/>
  <c r="BW686" i="44"/>
  <c r="BX686" i="44"/>
  <c r="BT687" i="44"/>
  <c r="BU687" i="44"/>
  <c r="BV687" i="44"/>
  <c r="BW687" i="44"/>
  <c r="BX687" i="44"/>
  <c r="BT688" i="44"/>
  <c r="BU688" i="44"/>
  <c r="BV688" i="44"/>
  <c r="BW688" i="44"/>
  <c r="BX688" i="44"/>
  <c r="BT689" i="44"/>
  <c r="BU689" i="44"/>
  <c r="BV689" i="44"/>
  <c r="BW689" i="44"/>
  <c r="BX689" i="44"/>
  <c r="BT690" i="44"/>
  <c r="BU690" i="44"/>
  <c r="BV690" i="44"/>
  <c r="BW690" i="44"/>
  <c r="BX690" i="44"/>
  <c r="BT691" i="44"/>
  <c r="BU691" i="44"/>
  <c r="BV691" i="44"/>
  <c r="BW691" i="44"/>
  <c r="BX691" i="44"/>
  <c r="BT692" i="44"/>
  <c r="BU692" i="44"/>
  <c r="BV692" i="44"/>
  <c r="BW692" i="44"/>
  <c r="BX692" i="44"/>
  <c r="BT693" i="44"/>
  <c r="BU693" i="44"/>
  <c r="BV693" i="44"/>
  <c r="BW693" i="44"/>
  <c r="BX693" i="44"/>
  <c r="BT694" i="44"/>
  <c r="BU694" i="44"/>
  <c r="BV694" i="44"/>
  <c r="BW694" i="44"/>
  <c r="BX694" i="44"/>
  <c r="BT695" i="44"/>
  <c r="BU695" i="44"/>
  <c r="BV695" i="44"/>
  <c r="BW695" i="44"/>
  <c r="BX695" i="44"/>
  <c r="BT696" i="44"/>
  <c r="BU696" i="44"/>
  <c r="BV696" i="44"/>
  <c r="BW696" i="44"/>
  <c r="BX696" i="44"/>
  <c r="BT697" i="44"/>
  <c r="BU697" i="44"/>
  <c r="BV697" i="44"/>
  <c r="BW697" i="44"/>
  <c r="BX697" i="44"/>
  <c r="BT698" i="44"/>
  <c r="BU698" i="44"/>
  <c r="BV698" i="44"/>
  <c r="BW698" i="44"/>
  <c r="BX698" i="44"/>
  <c r="BT699" i="44"/>
  <c r="BU699" i="44"/>
  <c r="BV699" i="44"/>
  <c r="BW699" i="44"/>
  <c r="BX699" i="44"/>
  <c r="BT700" i="44"/>
  <c r="BU700" i="44"/>
  <c r="BV700" i="44"/>
  <c r="BW700" i="44"/>
  <c r="BX700" i="44"/>
  <c r="BT701" i="44"/>
  <c r="BU701" i="44"/>
  <c r="BV701" i="44"/>
  <c r="BW701" i="44"/>
  <c r="BX701" i="44"/>
  <c r="BT702" i="44"/>
  <c r="BU702" i="44"/>
  <c r="BV702" i="44"/>
  <c r="BW702" i="44"/>
  <c r="BX702" i="44"/>
  <c r="BT703" i="44"/>
  <c r="BU703" i="44"/>
  <c r="BV703" i="44"/>
  <c r="BW703" i="44"/>
  <c r="BX703" i="44"/>
  <c r="BT704" i="44"/>
  <c r="BU704" i="44"/>
  <c r="BV704" i="44"/>
  <c r="BW704" i="44"/>
  <c r="BX704" i="44"/>
  <c r="BT705" i="44"/>
  <c r="BU705" i="44"/>
  <c r="BV705" i="44"/>
  <c r="BW705" i="44"/>
  <c r="BX705" i="44"/>
  <c r="BT706" i="44"/>
  <c r="BU706" i="44"/>
  <c r="BV706" i="44"/>
  <c r="BW706" i="44"/>
  <c r="BX706" i="44"/>
  <c r="BT707" i="44"/>
  <c r="BU707" i="44"/>
  <c r="BV707" i="44"/>
  <c r="BW707" i="44"/>
  <c r="BX707" i="44"/>
  <c r="BT708" i="44"/>
  <c r="BU708" i="44"/>
  <c r="BV708" i="44"/>
  <c r="BW708" i="44"/>
  <c r="BX708" i="44"/>
  <c r="BT709" i="44"/>
  <c r="BU709" i="44"/>
  <c r="BV709" i="44"/>
  <c r="BW709" i="44"/>
  <c r="BX709" i="44"/>
  <c r="BT710" i="44"/>
  <c r="BU710" i="44"/>
  <c r="BV710" i="44"/>
  <c r="BW710" i="44"/>
  <c r="BX710" i="44"/>
  <c r="BT711" i="44"/>
  <c r="BU711" i="44"/>
  <c r="BV711" i="44"/>
  <c r="BW711" i="44"/>
  <c r="BX711" i="44"/>
  <c r="BT712" i="44"/>
  <c r="BU712" i="44"/>
  <c r="BV712" i="44"/>
  <c r="BW712" i="44"/>
  <c r="BX712" i="44"/>
  <c r="BT713" i="44"/>
  <c r="BU713" i="44"/>
  <c r="BV713" i="44"/>
  <c r="BW713" i="44"/>
  <c r="BX713" i="44"/>
  <c r="BT714" i="44"/>
  <c r="BU714" i="44"/>
  <c r="BV714" i="44"/>
  <c r="BW714" i="44"/>
  <c r="BX714" i="44"/>
  <c r="BT715" i="44"/>
  <c r="BU715" i="44"/>
  <c r="BV715" i="44"/>
  <c r="BW715" i="44"/>
  <c r="BX715" i="44"/>
  <c r="BT716" i="44"/>
  <c r="BU716" i="44"/>
  <c r="BV716" i="44"/>
  <c r="BW716" i="44"/>
  <c r="BX716" i="44"/>
  <c r="BT717" i="44"/>
  <c r="BU717" i="44"/>
  <c r="BV717" i="44"/>
  <c r="BW717" i="44"/>
  <c r="BX717" i="44"/>
  <c r="BT718" i="44"/>
  <c r="BU718" i="44"/>
  <c r="BV718" i="44"/>
  <c r="BW718" i="44"/>
  <c r="BX718" i="44"/>
  <c r="BT719" i="44"/>
  <c r="BU719" i="44"/>
  <c r="BV719" i="44"/>
  <c r="BW719" i="44"/>
  <c r="BX719" i="44"/>
  <c r="BT720" i="44"/>
  <c r="BU720" i="44"/>
  <c r="BV720" i="44"/>
  <c r="BW720" i="44"/>
  <c r="BX720" i="44"/>
  <c r="BT721" i="44"/>
  <c r="BU721" i="44"/>
  <c r="BV721" i="44"/>
  <c r="BW721" i="44"/>
  <c r="BX721" i="44"/>
  <c r="BT722" i="44"/>
  <c r="BU722" i="44"/>
  <c r="BV722" i="44"/>
  <c r="BW722" i="44"/>
  <c r="BX722" i="44"/>
  <c r="BT723" i="44"/>
  <c r="BU723" i="44"/>
  <c r="BV723" i="44"/>
  <c r="BW723" i="44"/>
  <c r="BX723" i="44"/>
  <c r="BT724" i="44"/>
  <c r="BU724" i="44"/>
  <c r="BV724" i="44"/>
  <c r="BW724" i="44"/>
  <c r="BX724" i="44"/>
  <c r="BT725" i="44"/>
  <c r="BU725" i="44"/>
  <c r="BV725" i="44"/>
  <c r="BW725" i="44"/>
  <c r="BX725" i="44"/>
  <c r="BT726" i="44"/>
  <c r="BU726" i="44"/>
  <c r="BV726" i="44"/>
  <c r="BW726" i="44"/>
  <c r="BX726" i="44"/>
  <c r="BT727" i="44"/>
  <c r="BU727" i="44"/>
  <c r="BV727" i="44"/>
  <c r="BW727" i="44"/>
  <c r="BX727" i="44"/>
  <c r="BT728" i="44"/>
  <c r="BU728" i="44"/>
  <c r="BV728" i="44"/>
  <c r="BW728" i="44"/>
  <c r="BX728" i="44"/>
  <c r="BT729" i="44"/>
  <c r="BU729" i="44"/>
  <c r="BV729" i="44"/>
  <c r="BW729" i="44"/>
  <c r="BX729" i="44"/>
  <c r="BT730" i="44"/>
  <c r="BU730" i="44"/>
  <c r="BV730" i="44"/>
  <c r="BW730" i="44"/>
  <c r="BX730" i="44"/>
  <c r="BT731" i="44"/>
  <c r="BU731" i="44"/>
  <c r="BV731" i="44"/>
  <c r="BW731" i="44"/>
  <c r="BX731" i="44"/>
  <c r="BT732" i="44"/>
  <c r="BU732" i="44"/>
  <c r="BV732" i="44"/>
  <c r="BW732" i="44"/>
  <c r="BX732" i="44"/>
  <c r="BT733" i="44"/>
  <c r="BU733" i="44"/>
  <c r="BV733" i="44"/>
  <c r="BW733" i="44"/>
  <c r="BX733" i="44"/>
  <c r="BT734" i="44"/>
  <c r="BU734" i="44"/>
  <c r="BV734" i="44"/>
  <c r="BW734" i="44"/>
  <c r="BX734" i="44"/>
  <c r="BT735" i="44"/>
  <c r="BU735" i="44"/>
  <c r="BV735" i="44"/>
  <c r="BW735" i="44"/>
  <c r="BX735" i="44"/>
  <c r="BT736" i="44"/>
  <c r="BU736" i="44"/>
  <c r="BV736" i="44"/>
  <c r="BW736" i="44"/>
  <c r="BX736" i="44"/>
  <c r="BT737" i="44"/>
  <c r="BU737" i="44"/>
  <c r="BV737" i="44"/>
  <c r="BW737" i="44"/>
  <c r="BX737" i="44"/>
  <c r="BT738" i="44"/>
  <c r="BU738" i="44"/>
  <c r="BV738" i="44"/>
  <c r="BW738" i="44"/>
  <c r="BX738" i="44"/>
  <c r="BT739" i="44"/>
  <c r="BU739" i="44"/>
  <c r="BV739" i="44"/>
  <c r="BW739" i="44"/>
  <c r="BX739" i="44"/>
  <c r="BT740" i="44"/>
  <c r="BU740" i="44"/>
  <c r="BV740" i="44"/>
  <c r="BW740" i="44"/>
  <c r="BX740" i="44"/>
  <c r="BT741" i="44"/>
  <c r="BU741" i="44"/>
  <c r="BV741" i="44"/>
  <c r="BW741" i="44"/>
  <c r="BX741" i="44"/>
  <c r="BT742" i="44"/>
  <c r="BU742" i="44"/>
  <c r="BV742" i="44"/>
  <c r="BW742" i="44"/>
  <c r="BX742" i="44"/>
  <c r="BT743" i="44"/>
  <c r="BU743" i="44"/>
  <c r="BV743" i="44"/>
  <c r="BW743" i="44"/>
  <c r="BX743" i="44"/>
  <c r="BT744" i="44"/>
  <c r="BU744" i="44"/>
  <c r="BV744" i="44"/>
  <c r="BW744" i="44"/>
  <c r="BX744" i="44"/>
  <c r="BT745" i="44"/>
  <c r="BU745" i="44"/>
  <c r="BV745" i="44"/>
  <c r="BW745" i="44"/>
  <c r="BX745" i="44"/>
  <c r="BT746" i="44"/>
  <c r="BU746" i="44"/>
  <c r="BV746" i="44"/>
  <c r="BW746" i="44"/>
  <c r="BX746" i="44"/>
  <c r="BT747" i="44"/>
  <c r="BU747" i="44"/>
  <c r="BV747" i="44"/>
  <c r="BW747" i="44"/>
  <c r="BX747" i="44"/>
  <c r="BT748" i="44"/>
  <c r="BU748" i="44"/>
  <c r="BV748" i="44"/>
  <c r="BW748" i="44"/>
  <c r="BX748" i="44"/>
  <c r="BT749" i="44"/>
  <c r="BU749" i="44"/>
  <c r="BV749" i="44"/>
  <c r="BW749" i="44"/>
  <c r="BX749" i="44"/>
  <c r="BT750" i="44"/>
  <c r="BU750" i="44"/>
  <c r="BV750" i="44"/>
  <c r="BW750" i="44"/>
  <c r="BX750" i="44"/>
  <c r="BT751" i="44"/>
  <c r="BU751" i="44"/>
  <c r="BV751" i="44"/>
  <c r="BW751" i="44"/>
  <c r="BX751" i="44"/>
  <c r="BT752" i="44"/>
  <c r="BU752" i="44"/>
  <c r="BV752" i="44"/>
  <c r="BW752" i="44"/>
  <c r="BX752" i="44"/>
  <c r="BT753" i="44"/>
  <c r="BU753" i="44"/>
  <c r="BV753" i="44"/>
  <c r="BW753" i="44"/>
  <c r="BX753" i="44"/>
  <c r="BT754" i="44"/>
  <c r="BU754" i="44"/>
  <c r="BV754" i="44"/>
  <c r="BW754" i="44"/>
  <c r="BX754" i="44"/>
  <c r="BT755" i="44"/>
  <c r="BU755" i="44"/>
  <c r="BV755" i="44"/>
  <c r="BW755" i="44"/>
  <c r="BX755" i="44"/>
  <c r="BT756" i="44"/>
  <c r="BU756" i="44"/>
  <c r="BV756" i="44"/>
  <c r="BW756" i="44"/>
  <c r="BX756" i="44"/>
  <c r="BT757" i="44"/>
  <c r="BU757" i="44"/>
  <c r="BV757" i="44"/>
  <c r="BW757" i="44"/>
  <c r="BX757" i="44"/>
  <c r="BT758" i="44"/>
  <c r="BU758" i="44"/>
  <c r="BV758" i="44"/>
  <c r="BW758" i="44"/>
  <c r="BX758" i="44"/>
  <c r="BT759" i="44"/>
  <c r="BU759" i="44"/>
  <c r="BV759" i="44"/>
  <c r="BW759" i="44"/>
  <c r="BX759" i="44"/>
  <c r="BT760" i="44"/>
  <c r="BU760" i="44"/>
  <c r="BV760" i="44"/>
  <c r="BW760" i="44"/>
  <c r="BX760" i="44"/>
  <c r="BT761" i="44"/>
  <c r="BU761" i="44"/>
  <c r="BV761" i="44"/>
  <c r="BW761" i="44"/>
  <c r="BX761" i="44"/>
  <c r="BT762" i="44"/>
  <c r="BU762" i="44"/>
  <c r="BV762" i="44"/>
  <c r="BW762" i="44"/>
  <c r="BX762" i="44"/>
  <c r="BT763" i="44"/>
  <c r="BU763" i="44"/>
  <c r="BV763" i="44"/>
  <c r="BW763" i="44"/>
  <c r="BX763" i="44"/>
  <c r="BT764" i="44"/>
  <c r="BU764" i="44"/>
  <c r="BV764" i="44"/>
  <c r="BW764" i="44"/>
  <c r="BX764" i="44"/>
  <c r="BT765" i="44"/>
  <c r="BU765" i="44"/>
  <c r="BV765" i="44"/>
  <c r="BW765" i="44"/>
  <c r="BX765" i="44"/>
  <c r="BT766" i="44"/>
  <c r="BU766" i="44"/>
  <c r="BV766" i="44"/>
  <c r="BW766" i="44"/>
  <c r="BX766" i="44"/>
  <c r="BT767" i="44"/>
  <c r="BU767" i="44"/>
  <c r="BV767" i="44"/>
  <c r="BW767" i="44"/>
  <c r="BX767" i="44"/>
  <c r="BT768" i="44"/>
  <c r="BU768" i="44"/>
  <c r="BV768" i="44"/>
  <c r="BW768" i="44"/>
  <c r="BX768" i="44"/>
  <c r="BT769" i="44"/>
  <c r="BU769" i="44"/>
  <c r="BV769" i="44"/>
  <c r="BW769" i="44"/>
  <c r="BX769" i="44"/>
  <c r="BT770" i="44"/>
  <c r="BU770" i="44"/>
  <c r="BV770" i="44"/>
  <c r="BW770" i="44"/>
  <c r="BX770" i="44"/>
  <c r="BT771" i="44"/>
  <c r="BU771" i="44"/>
  <c r="BV771" i="44"/>
  <c r="BW771" i="44"/>
  <c r="BX771" i="44"/>
  <c r="BT772" i="44"/>
  <c r="BU772" i="44"/>
  <c r="BV772" i="44"/>
  <c r="BW772" i="44"/>
  <c r="BX772" i="44"/>
  <c r="BT773" i="44"/>
  <c r="BU773" i="44"/>
  <c r="BV773" i="44"/>
  <c r="BW773" i="44"/>
  <c r="BX773" i="44"/>
  <c r="BT774" i="44"/>
  <c r="BU774" i="44"/>
  <c r="BV774" i="44"/>
  <c r="BW774" i="44"/>
  <c r="BX774" i="44"/>
  <c r="BT775" i="44"/>
  <c r="BU775" i="44"/>
  <c r="BV775" i="44"/>
  <c r="BW775" i="44"/>
  <c r="BX775" i="44"/>
  <c r="BT776" i="44"/>
  <c r="BU776" i="44"/>
  <c r="BV776" i="44"/>
  <c r="BW776" i="44"/>
  <c r="BX776" i="44"/>
  <c r="BT777" i="44"/>
  <c r="BU777" i="44"/>
  <c r="BV777" i="44"/>
  <c r="BW777" i="44"/>
  <c r="BX777" i="44"/>
  <c r="BT778" i="44"/>
  <c r="BU778" i="44"/>
  <c r="BV778" i="44"/>
  <c r="BW778" i="44"/>
  <c r="BX778" i="44"/>
  <c r="BT779" i="44"/>
  <c r="BU779" i="44"/>
  <c r="BV779" i="44"/>
  <c r="BW779" i="44"/>
  <c r="BX779" i="44"/>
  <c r="BT780" i="44"/>
  <c r="BU780" i="44"/>
  <c r="BV780" i="44"/>
  <c r="BW780" i="44"/>
  <c r="BX780" i="44"/>
  <c r="BT781" i="44"/>
  <c r="BU781" i="44"/>
  <c r="BV781" i="44"/>
  <c r="BW781" i="44"/>
  <c r="BX781" i="44"/>
  <c r="BT782" i="44"/>
  <c r="BU782" i="44"/>
  <c r="BV782" i="44"/>
  <c r="BW782" i="44"/>
  <c r="BX782" i="44"/>
  <c r="BT783" i="44"/>
  <c r="BU783" i="44"/>
  <c r="BV783" i="44"/>
  <c r="BW783" i="44"/>
  <c r="BX783" i="44"/>
  <c r="BT784" i="44"/>
  <c r="BU784" i="44"/>
  <c r="BV784" i="44"/>
  <c r="BW784" i="44"/>
  <c r="BX784" i="44"/>
  <c r="BT785" i="44"/>
  <c r="BU785" i="44"/>
  <c r="BV785" i="44"/>
  <c r="BW785" i="44"/>
  <c r="BX785" i="44"/>
  <c r="BT786" i="44"/>
  <c r="BU786" i="44"/>
  <c r="BV786" i="44"/>
  <c r="BW786" i="44"/>
  <c r="BX786" i="44"/>
  <c r="BT787" i="44"/>
  <c r="BU787" i="44"/>
  <c r="BV787" i="44"/>
  <c r="BW787" i="44"/>
  <c r="BX787" i="44"/>
  <c r="BT788" i="44"/>
  <c r="BU788" i="44"/>
  <c r="BV788" i="44"/>
  <c r="BW788" i="44"/>
  <c r="BX788" i="44"/>
  <c r="BT789" i="44"/>
  <c r="BU789" i="44"/>
  <c r="BV789" i="44"/>
  <c r="BW789" i="44"/>
  <c r="BX789" i="44"/>
  <c r="BT790" i="44"/>
  <c r="BU790" i="44"/>
  <c r="BV790" i="44"/>
  <c r="BW790" i="44"/>
  <c r="BX790" i="44"/>
  <c r="BT791" i="44"/>
  <c r="BU791" i="44"/>
  <c r="BV791" i="44"/>
  <c r="BW791" i="44"/>
  <c r="BX791" i="44"/>
  <c r="BT792" i="44"/>
  <c r="BU792" i="44"/>
  <c r="BV792" i="44"/>
  <c r="BW792" i="44"/>
  <c r="BX792" i="44"/>
  <c r="BT793" i="44"/>
  <c r="BU793" i="44"/>
  <c r="BV793" i="44"/>
  <c r="BW793" i="44"/>
  <c r="BX793" i="44"/>
  <c r="BT794" i="44"/>
  <c r="BU794" i="44"/>
  <c r="BV794" i="44"/>
  <c r="BW794" i="44"/>
  <c r="BX794" i="44"/>
  <c r="BT795" i="44"/>
  <c r="BU795" i="44"/>
  <c r="BV795" i="44"/>
  <c r="BW795" i="44"/>
  <c r="BX795" i="44"/>
  <c r="BT796" i="44"/>
  <c r="BU796" i="44"/>
  <c r="BV796" i="44"/>
  <c r="BW796" i="44"/>
  <c r="BX796" i="44"/>
  <c r="BT797" i="44"/>
  <c r="BU797" i="44"/>
  <c r="BV797" i="44"/>
  <c r="BW797" i="44"/>
  <c r="BX797" i="44"/>
  <c r="BT798" i="44"/>
  <c r="BU798" i="44"/>
  <c r="BV798" i="44"/>
  <c r="BW798" i="44"/>
  <c r="BX798" i="44"/>
  <c r="BT799" i="44"/>
  <c r="BU799" i="44"/>
  <c r="BV799" i="44"/>
  <c r="BW799" i="44"/>
  <c r="BX799" i="44"/>
  <c r="BT800" i="44"/>
  <c r="BU800" i="44"/>
  <c r="BV800" i="44"/>
  <c r="BW800" i="44"/>
  <c r="BX800" i="44"/>
  <c r="BT801" i="44"/>
  <c r="BU801" i="44"/>
  <c r="BV801" i="44"/>
  <c r="BW801" i="44"/>
  <c r="BX801" i="44"/>
  <c r="BT802" i="44"/>
  <c r="BU802" i="44"/>
  <c r="BV802" i="44"/>
  <c r="BW802" i="44"/>
  <c r="BX802" i="44"/>
  <c r="BT803" i="44"/>
  <c r="BU803" i="44"/>
  <c r="BV803" i="44"/>
  <c r="BW803" i="44"/>
  <c r="BX803" i="44"/>
  <c r="BT804" i="44"/>
  <c r="BU804" i="44"/>
  <c r="BV804" i="44"/>
  <c r="BW804" i="44"/>
  <c r="BX804" i="44"/>
  <c r="BT805" i="44"/>
  <c r="BU805" i="44"/>
  <c r="BV805" i="44"/>
  <c r="BW805" i="44"/>
  <c r="BX805" i="44"/>
  <c r="BT806" i="44"/>
  <c r="BU806" i="44"/>
  <c r="BV806" i="44"/>
  <c r="BW806" i="44"/>
  <c r="BX806" i="44"/>
  <c r="BT807" i="44"/>
  <c r="BU807" i="44"/>
  <c r="BV807" i="44"/>
  <c r="BW807" i="44"/>
  <c r="BX807" i="44"/>
  <c r="BT808" i="44"/>
  <c r="BU808" i="44"/>
  <c r="BV808" i="44"/>
  <c r="BW808" i="44"/>
  <c r="BX808" i="44"/>
  <c r="BT809" i="44"/>
  <c r="BU809" i="44"/>
  <c r="BV809" i="44"/>
  <c r="BW809" i="44"/>
  <c r="BX809" i="44"/>
  <c r="BT810" i="44"/>
  <c r="BU810" i="44"/>
  <c r="BV810" i="44"/>
  <c r="BW810" i="44"/>
  <c r="BX810" i="44"/>
  <c r="BT811" i="44"/>
  <c r="BU811" i="44"/>
  <c r="BV811" i="44"/>
  <c r="BW811" i="44"/>
  <c r="BX811" i="44"/>
  <c r="BT812" i="44"/>
  <c r="BU812" i="44"/>
  <c r="BV812" i="44"/>
  <c r="BW812" i="44"/>
  <c r="BX812" i="44"/>
  <c r="BT813" i="44"/>
  <c r="BU813" i="44"/>
  <c r="BV813" i="44"/>
  <c r="BW813" i="44"/>
  <c r="BX813" i="44"/>
  <c r="BT814" i="44"/>
  <c r="BU814" i="44"/>
  <c r="BV814" i="44"/>
  <c r="BW814" i="44"/>
  <c r="BX814" i="44"/>
  <c r="BT815" i="44"/>
  <c r="BU815" i="44"/>
  <c r="BV815" i="44"/>
  <c r="BW815" i="44"/>
  <c r="BX815" i="44"/>
  <c r="BT816" i="44"/>
  <c r="BU816" i="44"/>
  <c r="BV816" i="44"/>
  <c r="BW816" i="44"/>
  <c r="BX816" i="44"/>
  <c r="BT817" i="44"/>
  <c r="BU817" i="44"/>
  <c r="BV817" i="44"/>
  <c r="BW817" i="44"/>
  <c r="BX817" i="44"/>
  <c r="BT818" i="44"/>
  <c r="BU818" i="44"/>
  <c r="BV818" i="44"/>
  <c r="BW818" i="44"/>
  <c r="BX818" i="44"/>
  <c r="BT819" i="44"/>
  <c r="BU819" i="44"/>
  <c r="BV819" i="44"/>
  <c r="BW819" i="44"/>
  <c r="BX819" i="44"/>
  <c r="BT820" i="44"/>
  <c r="BU820" i="44"/>
  <c r="BV820" i="44"/>
  <c r="BW820" i="44"/>
  <c r="BX820" i="44"/>
  <c r="BT821" i="44"/>
  <c r="BU821" i="44"/>
  <c r="BV821" i="44"/>
  <c r="BW821" i="44"/>
  <c r="BX821" i="44"/>
  <c r="BT822" i="44"/>
  <c r="BU822" i="44"/>
  <c r="BV822" i="44"/>
  <c r="BW822" i="44"/>
  <c r="BX822" i="44"/>
  <c r="BT823" i="44"/>
  <c r="BU823" i="44"/>
  <c r="BV823" i="44"/>
  <c r="BW823" i="44"/>
  <c r="BX823" i="44"/>
  <c r="BT824" i="44"/>
  <c r="BU824" i="44"/>
  <c r="BV824" i="44"/>
  <c r="BW824" i="44"/>
  <c r="BX824" i="44"/>
  <c r="BT825" i="44"/>
  <c r="BU825" i="44"/>
  <c r="BV825" i="44"/>
  <c r="BW825" i="44"/>
  <c r="BX825" i="44"/>
  <c r="BT826" i="44"/>
  <c r="BU826" i="44"/>
  <c r="BV826" i="44"/>
  <c r="BW826" i="44"/>
  <c r="BX826" i="44"/>
  <c r="BT827" i="44"/>
  <c r="BU827" i="44"/>
  <c r="BV827" i="44"/>
  <c r="BW827" i="44"/>
  <c r="BX827" i="44"/>
  <c r="BT828" i="44"/>
  <c r="BU828" i="44"/>
  <c r="BV828" i="44"/>
  <c r="BW828" i="44"/>
  <c r="BX828" i="44"/>
  <c r="BT829" i="44"/>
  <c r="BU829" i="44"/>
  <c r="BV829" i="44"/>
  <c r="BW829" i="44"/>
  <c r="BX829" i="44"/>
  <c r="BT830" i="44"/>
  <c r="BU830" i="44"/>
  <c r="BV830" i="44"/>
  <c r="BW830" i="44"/>
  <c r="BX830" i="44"/>
  <c r="BT831" i="44"/>
  <c r="BU831" i="44"/>
  <c r="BV831" i="44"/>
  <c r="BW831" i="44"/>
  <c r="BX831" i="44"/>
  <c r="BT832" i="44"/>
  <c r="BU832" i="44"/>
  <c r="BV832" i="44"/>
  <c r="BW832" i="44"/>
  <c r="BX832" i="44"/>
  <c r="BT833" i="44"/>
  <c r="BU833" i="44"/>
  <c r="BV833" i="44"/>
  <c r="BW833" i="44"/>
  <c r="BX833" i="44"/>
  <c r="BT834" i="44"/>
  <c r="BU834" i="44"/>
  <c r="BV834" i="44"/>
  <c r="BW834" i="44"/>
  <c r="BX834" i="44"/>
  <c r="BT835" i="44"/>
  <c r="BU835" i="44"/>
  <c r="BV835" i="44"/>
  <c r="BW835" i="44"/>
  <c r="BX835" i="44"/>
  <c r="BT836" i="44"/>
  <c r="BU836" i="44"/>
  <c r="BV836" i="44"/>
  <c r="BW836" i="44"/>
  <c r="BX836" i="44"/>
  <c r="BT837" i="44"/>
  <c r="BU837" i="44"/>
  <c r="BV837" i="44"/>
  <c r="BW837" i="44"/>
  <c r="BX837" i="44"/>
  <c r="BT838" i="44"/>
  <c r="BU838" i="44"/>
  <c r="BV838" i="44"/>
  <c r="BW838" i="44"/>
  <c r="BX838" i="44"/>
  <c r="BT839" i="44"/>
  <c r="BU839" i="44"/>
  <c r="BV839" i="44"/>
  <c r="BW839" i="44"/>
  <c r="BX839" i="44"/>
  <c r="BT840" i="44"/>
  <c r="BU840" i="44"/>
  <c r="BV840" i="44"/>
  <c r="BW840" i="44"/>
  <c r="BX840" i="44"/>
  <c r="BT841" i="44"/>
  <c r="BU841" i="44"/>
  <c r="BV841" i="44"/>
  <c r="BW841" i="44"/>
  <c r="BX841" i="44"/>
  <c r="BT842" i="44"/>
  <c r="BU842" i="44"/>
  <c r="BV842" i="44"/>
  <c r="BW842" i="44"/>
  <c r="BX842" i="44"/>
  <c r="BT843" i="44"/>
  <c r="BU843" i="44"/>
  <c r="BV843" i="44"/>
  <c r="BW843" i="44"/>
  <c r="BX843" i="44"/>
  <c r="BT844" i="44"/>
  <c r="BU844" i="44"/>
  <c r="BV844" i="44"/>
  <c r="BW844" i="44"/>
  <c r="BX844" i="44"/>
  <c r="BT845" i="44"/>
  <c r="BU845" i="44"/>
  <c r="BV845" i="44"/>
  <c r="BW845" i="44"/>
  <c r="BX845" i="44"/>
  <c r="BT846" i="44"/>
  <c r="BU846" i="44"/>
  <c r="BV846" i="44"/>
  <c r="BW846" i="44"/>
  <c r="BX846" i="44"/>
  <c r="BT847" i="44"/>
  <c r="BU847" i="44"/>
  <c r="BV847" i="44"/>
  <c r="BW847" i="44"/>
  <c r="BX847" i="44"/>
  <c r="BT848" i="44"/>
  <c r="BU848" i="44"/>
  <c r="BV848" i="44"/>
  <c r="BW848" i="44"/>
  <c r="BX848" i="44"/>
  <c r="BT849" i="44"/>
  <c r="BU849" i="44"/>
  <c r="BV849" i="44"/>
  <c r="BW849" i="44"/>
  <c r="BX849" i="44"/>
  <c r="BT850" i="44"/>
  <c r="BU850" i="44"/>
  <c r="BV850" i="44"/>
  <c r="BW850" i="44"/>
  <c r="BX850" i="44"/>
  <c r="BT851" i="44"/>
  <c r="BU851" i="44"/>
  <c r="BV851" i="44"/>
  <c r="BW851" i="44"/>
  <c r="BX851" i="44"/>
  <c r="BT852" i="44"/>
  <c r="BU852" i="44"/>
  <c r="BV852" i="44"/>
  <c r="BW852" i="44"/>
  <c r="BX852" i="44"/>
  <c r="BT853" i="44"/>
  <c r="BU853" i="44"/>
  <c r="BV853" i="44"/>
  <c r="BW853" i="44"/>
  <c r="BX853" i="44"/>
  <c r="BT854" i="44"/>
  <c r="BU854" i="44"/>
  <c r="BV854" i="44"/>
  <c r="BW854" i="44"/>
  <c r="BX854" i="44"/>
  <c r="BT855" i="44"/>
  <c r="BU855" i="44"/>
  <c r="BV855" i="44"/>
  <c r="BW855" i="44"/>
  <c r="BX855" i="44"/>
  <c r="BT856" i="44"/>
  <c r="BU856" i="44"/>
  <c r="BV856" i="44"/>
  <c r="BW856" i="44"/>
  <c r="BX856" i="44"/>
  <c r="BT857" i="44"/>
  <c r="BU857" i="44"/>
  <c r="BV857" i="44"/>
  <c r="BW857" i="44"/>
  <c r="BX857" i="44"/>
  <c r="BT858" i="44"/>
  <c r="BU858" i="44"/>
  <c r="BV858" i="44"/>
  <c r="BW858" i="44"/>
  <c r="BX858" i="44"/>
  <c r="BT859" i="44"/>
  <c r="BU859" i="44"/>
  <c r="BV859" i="44"/>
  <c r="BW859" i="44"/>
  <c r="BX859" i="44"/>
  <c r="BT860" i="44"/>
  <c r="BU860" i="44"/>
  <c r="BV860" i="44"/>
  <c r="BW860" i="44"/>
  <c r="BX860" i="44"/>
  <c r="BT861" i="44"/>
  <c r="BU861" i="44"/>
  <c r="BV861" i="44"/>
  <c r="BW861" i="44"/>
  <c r="BX861" i="44"/>
  <c r="BT862" i="44"/>
  <c r="BU862" i="44"/>
  <c r="BV862" i="44"/>
  <c r="BW862" i="44"/>
  <c r="BX862" i="44"/>
  <c r="BT863" i="44"/>
  <c r="BU863" i="44"/>
  <c r="BV863" i="44"/>
  <c r="BW863" i="44"/>
  <c r="BX863" i="44"/>
  <c r="BT864" i="44"/>
  <c r="BU864" i="44"/>
  <c r="BV864" i="44"/>
  <c r="BW864" i="44"/>
  <c r="BX864" i="44"/>
  <c r="BT865" i="44"/>
  <c r="BU865" i="44"/>
  <c r="BV865" i="44"/>
  <c r="BW865" i="44"/>
  <c r="BX865" i="44"/>
  <c r="BT866" i="44"/>
  <c r="BU866" i="44"/>
  <c r="BV866" i="44"/>
  <c r="BW866" i="44"/>
  <c r="BX866" i="44"/>
  <c r="BT867" i="44"/>
  <c r="BU867" i="44"/>
  <c r="BV867" i="44"/>
  <c r="BW867" i="44"/>
  <c r="BX867" i="44"/>
  <c r="BT868" i="44"/>
  <c r="BU868" i="44"/>
  <c r="BV868" i="44"/>
  <c r="BW868" i="44"/>
  <c r="BX868" i="44"/>
  <c r="BT869" i="44"/>
  <c r="BU869" i="44"/>
  <c r="BV869" i="44"/>
  <c r="BW869" i="44"/>
  <c r="BX869" i="44"/>
  <c r="BT870" i="44"/>
  <c r="BU870" i="44"/>
  <c r="BV870" i="44"/>
  <c r="BW870" i="44"/>
  <c r="BX870" i="44"/>
  <c r="BT871" i="44"/>
  <c r="BU871" i="44"/>
  <c r="BV871" i="44"/>
  <c r="BW871" i="44"/>
  <c r="BX871" i="44"/>
  <c r="BT872" i="44"/>
  <c r="BU872" i="44"/>
  <c r="BV872" i="44"/>
  <c r="BW872" i="44"/>
  <c r="BX872" i="44"/>
  <c r="BT873" i="44"/>
  <c r="BU873" i="44"/>
  <c r="BV873" i="44"/>
  <c r="BW873" i="44"/>
  <c r="BX873" i="44"/>
  <c r="BT874" i="44"/>
  <c r="BU874" i="44"/>
  <c r="BV874" i="44"/>
  <c r="BW874" i="44"/>
  <c r="BX874" i="44"/>
  <c r="BT875" i="44"/>
  <c r="BU875" i="44"/>
  <c r="BV875" i="44"/>
  <c r="BW875" i="44"/>
  <c r="BX875" i="44"/>
  <c r="BT876" i="44"/>
  <c r="BU876" i="44"/>
  <c r="BV876" i="44"/>
  <c r="BW876" i="44"/>
  <c r="BX876" i="44"/>
  <c r="BT877" i="44"/>
  <c r="BU877" i="44"/>
  <c r="BV877" i="44"/>
  <c r="BW877" i="44"/>
  <c r="BX877" i="44"/>
  <c r="BT878" i="44"/>
  <c r="BU878" i="44"/>
  <c r="BV878" i="44"/>
  <c r="BW878" i="44"/>
  <c r="BX878" i="44"/>
  <c r="BT879" i="44"/>
  <c r="BU879" i="44"/>
  <c r="BV879" i="44"/>
  <c r="BW879" i="44"/>
  <c r="BX879" i="44"/>
  <c r="BT880" i="44"/>
  <c r="BU880" i="44"/>
  <c r="BV880" i="44"/>
  <c r="BW880" i="44"/>
  <c r="BX880" i="44"/>
  <c r="BT881" i="44"/>
  <c r="BU881" i="44"/>
  <c r="BV881" i="44"/>
  <c r="BW881" i="44"/>
  <c r="BX881" i="44"/>
  <c r="BT882" i="44"/>
  <c r="BU882" i="44"/>
  <c r="BV882" i="44"/>
  <c r="BW882" i="44"/>
  <c r="BX882" i="44"/>
  <c r="BT883" i="44"/>
  <c r="BU883" i="44"/>
  <c r="BV883" i="44"/>
  <c r="BW883" i="44"/>
  <c r="BX883" i="44"/>
  <c r="BT884" i="44"/>
  <c r="BU884" i="44"/>
  <c r="BV884" i="44"/>
  <c r="BW884" i="44"/>
  <c r="BX884" i="44"/>
  <c r="BT885" i="44"/>
  <c r="BU885" i="44"/>
  <c r="BV885" i="44"/>
  <c r="BW885" i="44"/>
  <c r="BX885" i="44"/>
  <c r="BT886" i="44"/>
  <c r="BU886" i="44"/>
  <c r="BV886" i="44"/>
  <c r="BW886" i="44"/>
  <c r="BX886" i="44"/>
  <c r="BT887" i="44"/>
  <c r="BU887" i="44"/>
  <c r="BV887" i="44"/>
  <c r="BW887" i="44"/>
  <c r="BX887" i="44"/>
  <c r="BT888" i="44"/>
  <c r="BU888" i="44"/>
  <c r="BV888" i="44"/>
  <c r="BW888" i="44"/>
  <c r="BX888" i="44"/>
  <c r="BT889" i="44"/>
  <c r="BU889" i="44"/>
  <c r="BV889" i="44"/>
  <c r="BW889" i="44"/>
  <c r="BX889" i="44"/>
  <c r="BT890" i="44"/>
  <c r="BU890" i="44"/>
  <c r="BV890" i="44"/>
  <c r="BW890" i="44"/>
  <c r="BX890" i="44"/>
  <c r="BT891" i="44"/>
  <c r="BU891" i="44"/>
  <c r="BV891" i="44"/>
  <c r="BW891" i="44"/>
  <c r="BX891" i="44"/>
  <c r="BT892" i="44"/>
  <c r="BU892" i="44"/>
  <c r="BV892" i="44"/>
  <c r="BW892" i="44"/>
  <c r="BX892" i="44"/>
  <c r="BT893" i="44"/>
  <c r="BU893" i="44"/>
  <c r="BV893" i="44"/>
  <c r="BW893" i="44"/>
  <c r="BX893" i="44"/>
  <c r="BT894" i="44"/>
  <c r="BU894" i="44"/>
  <c r="BV894" i="44"/>
  <c r="BW894" i="44"/>
  <c r="BX894" i="44"/>
  <c r="BT895" i="44"/>
  <c r="BU895" i="44"/>
  <c r="BV895" i="44"/>
  <c r="BW895" i="44"/>
  <c r="BX895" i="44"/>
  <c r="BT896" i="44"/>
  <c r="BU896" i="44"/>
  <c r="BV896" i="44"/>
  <c r="BW896" i="44"/>
  <c r="BX896" i="44"/>
  <c r="BT897" i="44"/>
  <c r="BU897" i="44"/>
  <c r="BV897" i="44"/>
  <c r="BW897" i="44"/>
  <c r="BX897" i="44"/>
  <c r="BT898" i="44"/>
  <c r="BU898" i="44"/>
  <c r="BV898" i="44"/>
  <c r="BW898" i="44"/>
  <c r="BX898" i="44"/>
  <c r="BT899" i="44"/>
  <c r="BU899" i="44"/>
  <c r="BV899" i="44"/>
  <c r="BW899" i="44"/>
  <c r="BX899" i="44"/>
  <c r="BT900" i="44"/>
  <c r="BU900" i="44"/>
  <c r="BV900" i="44"/>
  <c r="BW900" i="44"/>
  <c r="BX900" i="44"/>
  <c r="BT901" i="44"/>
  <c r="BU901" i="44"/>
  <c r="BV901" i="44"/>
  <c r="BW901" i="44"/>
  <c r="BX901" i="44"/>
  <c r="BT902" i="44"/>
  <c r="BU902" i="44"/>
  <c r="BV902" i="44"/>
  <c r="BW902" i="44"/>
  <c r="BX902" i="44"/>
  <c r="BT903" i="44"/>
  <c r="BU903" i="44"/>
  <c r="BV903" i="44"/>
  <c r="BW903" i="44"/>
  <c r="BX903" i="44"/>
  <c r="BT904" i="44"/>
  <c r="BU904" i="44"/>
  <c r="BV904" i="44"/>
  <c r="BW904" i="44"/>
  <c r="BX904" i="44"/>
  <c r="BT905" i="44"/>
  <c r="BU905" i="44"/>
  <c r="BV905" i="44"/>
  <c r="BW905" i="44"/>
  <c r="BX905" i="44"/>
  <c r="BT906" i="44"/>
  <c r="BU906" i="44"/>
  <c r="BV906" i="44"/>
  <c r="BW906" i="44"/>
  <c r="BX906" i="44"/>
  <c r="BT907" i="44"/>
  <c r="BU907" i="44"/>
  <c r="BV907" i="44"/>
  <c r="BW907" i="44"/>
  <c r="BX907" i="44"/>
  <c r="BT908" i="44"/>
  <c r="BU908" i="44"/>
  <c r="BV908" i="44"/>
  <c r="BW908" i="44"/>
  <c r="BX908" i="44"/>
  <c r="BT909" i="44"/>
  <c r="BU909" i="44"/>
  <c r="BV909" i="44"/>
  <c r="BW909" i="44"/>
  <c r="BX909" i="44"/>
  <c r="BT910" i="44"/>
  <c r="BU910" i="44"/>
  <c r="BV910" i="44"/>
  <c r="BW910" i="44"/>
  <c r="BX910" i="44"/>
  <c r="BT911" i="44"/>
  <c r="BU911" i="44"/>
  <c r="BV911" i="44"/>
  <c r="BW911" i="44"/>
  <c r="BX911" i="44"/>
  <c r="BT912" i="44"/>
  <c r="BU912" i="44"/>
  <c r="BV912" i="44"/>
  <c r="BW912" i="44"/>
  <c r="BX912" i="44"/>
  <c r="BT913" i="44"/>
  <c r="BU913" i="44"/>
  <c r="BV913" i="44"/>
  <c r="BW913" i="44"/>
  <c r="BX913" i="44"/>
  <c r="BT914" i="44"/>
  <c r="BU914" i="44"/>
  <c r="BV914" i="44"/>
  <c r="BW914" i="44"/>
  <c r="BX914" i="44"/>
  <c r="BT915" i="44"/>
  <c r="BU915" i="44"/>
  <c r="BV915" i="44"/>
  <c r="BW915" i="44"/>
  <c r="BX915" i="44"/>
  <c r="BT916" i="44"/>
  <c r="BU916" i="44"/>
  <c r="BV916" i="44"/>
  <c r="BW916" i="44"/>
  <c r="BX916" i="44"/>
  <c r="BT917" i="44"/>
  <c r="BU917" i="44"/>
  <c r="BV917" i="44"/>
  <c r="BW917" i="44"/>
  <c r="BX917" i="44"/>
  <c r="BT918" i="44"/>
  <c r="BU918" i="44"/>
  <c r="BV918" i="44"/>
  <c r="BW918" i="44"/>
  <c r="BX918" i="44"/>
  <c r="BT919" i="44"/>
  <c r="BU919" i="44"/>
  <c r="BV919" i="44"/>
  <c r="BW919" i="44"/>
  <c r="BX919" i="44"/>
  <c r="BT920" i="44"/>
  <c r="BU920" i="44"/>
  <c r="BV920" i="44"/>
  <c r="BW920" i="44"/>
  <c r="BX920" i="44"/>
  <c r="BT921" i="44"/>
  <c r="BU921" i="44"/>
  <c r="BV921" i="44"/>
  <c r="BW921" i="44"/>
  <c r="BX921" i="44"/>
  <c r="BT922" i="44"/>
  <c r="BU922" i="44"/>
  <c r="BV922" i="44"/>
  <c r="BW922" i="44"/>
  <c r="BX922" i="44"/>
  <c r="BT923" i="44"/>
  <c r="BU923" i="44"/>
  <c r="BV923" i="44"/>
  <c r="BW923" i="44"/>
  <c r="BX923" i="44"/>
  <c r="BT924" i="44"/>
  <c r="BU924" i="44"/>
  <c r="BV924" i="44"/>
  <c r="BW924" i="44"/>
  <c r="BX924" i="44"/>
  <c r="BT925" i="44"/>
  <c r="BU925" i="44"/>
  <c r="BV925" i="44"/>
  <c r="BW925" i="44"/>
  <c r="BX925" i="44"/>
  <c r="BT926" i="44"/>
  <c r="BU926" i="44"/>
  <c r="BV926" i="44"/>
  <c r="BW926" i="44"/>
  <c r="BX926" i="44"/>
  <c r="BT927" i="44"/>
  <c r="BU927" i="44"/>
  <c r="BV927" i="44"/>
  <c r="BW927" i="44"/>
  <c r="BX927" i="44"/>
  <c r="BT928" i="44"/>
  <c r="BU928" i="44"/>
  <c r="BV928" i="44"/>
  <c r="BW928" i="44"/>
  <c r="BX928" i="44"/>
  <c r="BT929" i="44"/>
  <c r="BU929" i="44"/>
  <c r="BV929" i="44"/>
  <c r="BW929" i="44"/>
  <c r="BX929" i="44"/>
  <c r="BT930" i="44"/>
  <c r="BU930" i="44"/>
  <c r="BV930" i="44"/>
  <c r="BW930" i="44"/>
  <c r="BX930" i="44"/>
  <c r="BT931" i="44"/>
  <c r="BU931" i="44"/>
  <c r="BV931" i="44"/>
  <c r="BW931" i="44"/>
  <c r="BX931" i="44"/>
  <c r="BT932" i="44"/>
  <c r="BU932" i="44"/>
  <c r="BV932" i="44"/>
  <c r="BW932" i="44"/>
  <c r="BX932" i="44"/>
  <c r="BT933" i="44"/>
  <c r="BU933" i="44"/>
  <c r="BV933" i="44"/>
  <c r="BW933" i="44"/>
  <c r="BX933" i="44"/>
  <c r="BT934" i="44"/>
  <c r="BU934" i="44"/>
  <c r="BV934" i="44"/>
  <c r="BW934" i="44"/>
  <c r="BX934" i="44"/>
  <c r="BT935" i="44"/>
  <c r="BU935" i="44"/>
  <c r="BV935" i="44"/>
  <c r="BW935" i="44"/>
  <c r="BX935" i="44"/>
  <c r="BT936" i="44"/>
  <c r="BU936" i="44"/>
  <c r="BV936" i="44"/>
  <c r="BW936" i="44"/>
  <c r="BX936" i="44"/>
  <c r="BT937" i="44"/>
  <c r="BU937" i="44"/>
  <c r="BV937" i="44"/>
  <c r="BW937" i="44"/>
  <c r="BX937" i="44"/>
  <c r="BT938" i="44"/>
  <c r="BU938" i="44"/>
  <c r="BV938" i="44"/>
  <c r="BW938" i="44"/>
  <c r="BX938" i="44"/>
  <c r="BT939" i="44"/>
  <c r="BU939" i="44"/>
  <c r="BV939" i="44"/>
  <c r="BW939" i="44"/>
  <c r="BX939" i="44"/>
  <c r="BT940" i="44"/>
  <c r="BU940" i="44"/>
  <c r="BV940" i="44"/>
  <c r="BW940" i="44"/>
  <c r="BX940" i="44"/>
  <c r="BT941" i="44"/>
  <c r="BU941" i="44"/>
  <c r="BV941" i="44"/>
  <c r="BW941" i="44"/>
  <c r="BX941" i="44"/>
  <c r="BT942" i="44"/>
  <c r="BU942" i="44"/>
  <c r="BV942" i="44"/>
  <c r="BW942" i="44"/>
  <c r="BX942" i="44"/>
  <c r="BT943" i="44"/>
  <c r="BU943" i="44"/>
  <c r="BV943" i="44"/>
  <c r="BW943" i="44"/>
  <c r="BX943" i="44"/>
  <c r="BT944" i="44"/>
  <c r="BU944" i="44"/>
  <c r="BV944" i="44"/>
  <c r="BW944" i="44"/>
  <c r="BX944" i="44"/>
  <c r="BT945" i="44"/>
  <c r="BU945" i="44"/>
  <c r="BV945" i="44"/>
  <c r="BW945" i="44"/>
  <c r="BX945" i="44"/>
  <c r="BT946" i="44"/>
  <c r="BU946" i="44"/>
  <c r="BV946" i="44"/>
  <c r="BW946" i="44"/>
  <c r="BX946" i="44"/>
  <c r="BT947" i="44"/>
  <c r="BU947" i="44"/>
  <c r="BV947" i="44"/>
  <c r="BW947" i="44"/>
  <c r="BX947" i="44"/>
  <c r="BT948" i="44"/>
  <c r="BU948" i="44"/>
  <c r="BV948" i="44"/>
  <c r="BW948" i="44"/>
  <c r="BX948" i="44"/>
  <c r="BT949" i="44"/>
  <c r="BU949" i="44"/>
  <c r="BV949" i="44"/>
  <c r="BW949" i="44"/>
  <c r="BX949" i="44"/>
  <c r="BT950" i="44"/>
  <c r="BU950" i="44"/>
  <c r="BV950" i="44"/>
  <c r="BW950" i="44"/>
  <c r="BX950" i="44"/>
  <c r="BT951" i="44"/>
  <c r="BU951" i="44"/>
  <c r="BV951" i="44"/>
  <c r="BW951" i="44"/>
  <c r="BX951" i="44"/>
  <c r="BT952" i="44"/>
  <c r="BU952" i="44"/>
  <c r="BV952" i="44"/>
  <c r="BW952" i="44"/>
  <c r="BX952" i="44"/>
  <c r="BT953" i="44"/>
  <c r="BU953" i="44"/>
  <c r="BV953" i="44"/>
  <c r="BW953" i="44"/>
  <c r="BX953" i="44"/>
  <c r="BT954" i="44"/>
  <c r="BU954" i="44"/>
  <c r="BV954" i="44"/>
  <c r="BW954" i="44"/>
  <c r="BX954" i="44"/>
  <c r="BT955" i="44"/>
  <c r="BU955" i="44"/>
  <c r="BV955" i="44"/>
  <c r="BW955" i="44"/>
  <c r="BX955" i="44"/>
  <c r="BT956" i="44"/>
  <c r="BU956" i="44"/>
  <c r="BV956" i="44"/>
  <c r="BW956" i="44"/>
  <c r="BX956" i="44"/>
  <c r="BT957" i="44"/>
  <c r="BU957" i="44"/>
  <c r="BV957" i="44"/>
  <c r="BW957" i="44"/>
  <c r="BX957" i="44"/>
  <c r="BT958" i="44"/>
  <c r="BU958" i="44"/>
  <c r="BV958" i="44"/>
  <c r="BW958" i="44"/>
  <c r="BX958" i="44"/>
  <c r="BT959" i="44"/>
  <c r="BU959" i="44"/>
  <c r="BV959" i="44"/>
  <c r="BW959" i="44"/>
  <c r="BX959" i="44"/>
  <c r="BT960" i="44"/>
  <c r="BU960" i="44"/>
  <c r="BV960" i="44"/>
  <c r="BW960" i="44"/>
  <c r="BX960" i="44"/>
  <c r="BT961" i="44"/>
  <c r="BU961" i="44"/>
  <c r="BV961" i="44"/>
  <c r="BW961" i="44"/>
  <c r="BX961" i="44"/>
  <c r="BT962" i="44"/>
  <c r="BU962" i="44"/>
  <c r="BV962" i="44"/>
  <c r="BW962" i="44"/>
  <c r="BX962" i="44"/>
  <c r="BT963" i="44"/>
  <c r="BU963" i="44"/>
  <c r="BV963" i="44"/>
  <c r="BW963" i="44"/>
  <c r="BX963" i="44"/>
  <c r="BT964" i="44"/>
  <c r="BU964" i="44"/>
  <c r="BV964" i="44"/>
  <c r="BW964" i="44"/>
  <c r="BX964" i="44"/>
  <c r="BT965" i="44"/>
  <c r="BU965" i="44"/>
  <c r="BV965" i="44"/>
  <c r="BW965" i="44"/>
  <c r="BX965" i="44"/>
  <c r="BT966" i="44"/>
  <c r="BU966" i="44"/>
  <c r="BV966" i="44"/>
  <c r="BW966" i="44"/>
  <c r="BX966" i="44"/>
  <c r="BT967" i="44"/>
  <c r="BU967" i="44"/>
  <c r="BV967" i="44"/>
  <c r="BW967" i="44"/>
  <c r="BX967" i="44"/>
  <c r="BT968" i="44"/>
  <c r="BU968" i="44"/>
  <c r="BV968" i="44"/>
  <c r="BW968" i="44"/>
  <c r="BX968" i="44"/>
  <c r="BT969" i="44"/>
  <c r="BU969" i="44"/>
  <c r="BV969" i="44"/>
  <c r="BW969" i="44"/>
  <c r="BX969" i="44"/>
  <c r="BT970" i="44"/>
  <c r="BU970" i="44"/>
  <c r="BV970" i="44"/>
  <c r="BW970" i="44"/>
  <c r="BX970" i="44"/>
  <c r="BT971" i="44"/>
  <c r="BU971" i="44"/>
  <c r="BV971" i="44"/>
  <c r="BW971" i="44"/>
  <c r="BX971" i="44"/>
  <c r="BT972" i="44"/>
  <c r="BU972" i="44"/>
  <c r="BV972" i="44"/>
  <c r="BW972" i="44"/>
  <c r="BX972" i="44"/>
  <c r="BT973" i="44"/>
  <c r="BU973" i="44"/>
  <c r="BV973" i="44"/>
  <c r="BW973" i="44"/>
  <c r="BX973" i="44"/>
  <c r="BT974" i="44"/>
  <c r="BU974" i="44"/>
  <c r="BV974" i="44"/>
  <c r="BW974" i="44"/>
  <c r="BX974" i="44"/>
  <c r="BT975" i="44"/>
  <c r="BU975" i="44"/>
  <c r="BV975" i="44"/>
  <c r="BW975" i="44"/>
  <c r="BX975" i="44"/>
  <c r="BT976" i="44"/>
  <c r="BU976" i="44"/>
  <c r="BV976" i="44"/>
  <c r="BW976" i="44"/>
  <c r="BX976" i="44"/>
  <c r="BT977" i="44"/>
  <c r="BU977" i="44"/>
  <c r="BV977" i="44"/>
  <c r="BW977" i="44"/>
  <c r="BX977" i="44"/>
  <c r="BT978" i="44"/>
  <c r="BU978" i="44"/>
  <c r="BV978" i="44"/>
  <c r="BW978" i="44"/>
  <c r="BX978" i="44"/>
  <c r="BT979" i="44"/>
  <c r="BU979" i="44"/>
  <c r="BV979" i="44"/>
  <c r="BW979" i="44"/>
  <c r="BX979" i="44"/>
  <c r="BT980" i="44"/>
  <c r="BU980" i="44"/>
  <c r="BV980" i="44"/>
  <c r="BW980" i="44"/>
  <c r="BX980" i="44"/>
  <c r="BT981" i="44"/>
  <c r="BU981" i="44"/>
  <c r="BV981" i="44"/>
  <c r="BW981" i="44"/>
  <c r="BX981" i="44"/>
  <c r="BT982" i="44"/>
  <c r="BU982" i="44"/>
  <c r="BV982" i="44"/>
  <c r="BW982" i="44"/>
  <c r="BX982" i="44"/>
  <c r="BT983" i="44"/>
  <c r="BU983" i="44"/>
  <c r="BV983" i="44"/>
  <c r="BW983" i="44"/>
  <c r="BX983" i="44"/>
  <c r="BT984" i="44"/>
  <c r="BU984" i="44"/>
  <c r="BV984" i="44"/>
  <c r="BW984" i="44"/>
  <c r="BX984" i="44"/>
  <c r="BT985" i="44"/>
  <c r="BU985" i="44"/>
  <c r="BV985" i="44"/>
  <c r="BW985" i="44"/>
  <c r="BX985" i="44"/>
  <c r="BT986" i="44"/>
  <c r="BU986" i="44"/>
  <c r="BV986" i="44"/>
  <c r="BW986" i="44"/>
  <c r="BX986" i="44"/>
  <c r="BT987" i="44"/>
  <c r="BU987" i="44"/>
  <c r="BV987" i="44"/>
  <c r="BW987" i="44"/>
  <c r="BX987" i="44"/>
  <c r="BT988" i="44"/>
  <c r="BU988" i="44"/>
  <c r="BV988" i="44"/>
  <c r="BW988" i="44"/>
  <c r="BX988" i="44"/>
  <c r="BT989" i="44"/>
  <c r="BU989" i="44"/>
  <c r="BV989" i="44"/>
  <c r="BW989" i="44"/>
  <c r="BX989" i="44"/>
  <c r="BT990" i="44"/>
  <c r="BU990" i="44"/>
  <c r="BV990" i="44"/>
  <c r="BW990" i="44"/>
  <c r="BX990" i="44"/>
  <c r="BT991" i="44"/>
  <c r="BU991" i="44"/>
  <c r="BV991" i="44"/>
  <c r="BW991" i="44"/>
  <c r="BX991" i="44"/>
  <c r="BT992" i="44"/>
  <c r="BU992" i="44"/>
  <c r="BV992" i="44"/>
  <c r="BW992" i="44"/>
  <c r="BX992" i="44"/>
  <c r="BT993" i="44"/>
  <c r="BU993" i="44"/>
  <c r="BV993" i="44"/>
  <c r="BW993" i="44"/>
  <c r="BX993" i="44"/>
  <c r="BT994" i="44"/>
  <c r="BU994" i="44"/>
  <c r="BV994" i="44"/>
  <c r="BW994" i="44"/>
  <c r="BX994" i="44"/>
  <c r="BT995" i="44"/>
  <c r="BU995" i="44"/>
  <c r="BV995" i="44"/>
  <c r="BW995" i="44"/>
  <c r="BX995" i="44"/>
  <c r="BT996" i="44"/>
  <c r="BU996" i="44"/>
  <c r="BV996" i="44"/>
  <c r="BW996" i="44"/>
  <c r="BX996" i="44"/>
  <c r="BT997" i="44"/>
  <c r="BU997" i="44"/>
  <c r="BV997" i="44"/>
  <c r="BW997" i="44"/>
  <c r="BX997" i="44"/>
  <c r="BT998" i="44"/>
  <c r="BU998" i="44"/>
  <c r="BV998" i="44"/>
  <c r="BW998" i="44"/>
  <c r="BX998" i="44"/>
  <c r="BT999" i="44"/>
  <c r="BU999" i="44"/>
  <c r="BV999" i="44"/>
  <c r="BW999" i="44"/>
  <c r="BX999" i="44"/>
  <c r="BT1000" i="44"/>
  <c r="BU1000" i="44"/>
  <c r="BV1000" i="44"/>
  <c r="BW1000" i="44"/>
  <c r="BX1000" i="44"/>
  <c r="BT1001" i="44"/>
  <c r="BU1001" i="44"/>
  <c r="BV1001" i="44"/>
  <c r="BW1001" i="44"/>
  <c r="BX1001" i="44"/>
  <c r="BT1002" i="44"/>
  <c r="BU1002" i="44"/>
  <c r="BV1002" i="44"/>
  <c r="BW1002" i="44"/>
  <c r="BX1002" i="44"/>
  <c r="BT1003" i="44"/>
  <c r="BU1003" i="44"/>
  <c r="BV1003" i="44"/>
  <c r="BW1003" i="44"/>
  <c r="BX1003" i="44"/>
  <c r="BT1004" i="44"/>
  <c r="BU1004" i="44"/>
  <c r="BV1004" i="44"/>
  <c r="BW1004" i="44"/>
  <c r="BX1004" i="44"/>
  <c r="BT1005" i="44"/>
  <c r="BU1005" i="44"/>
  <c r="BV1005" i="44"/>
  <c r="BW1005" i="44"/>
  <c r="BX1005" i="44"/>
  <c r="BT1006" i="44"/>
  <c r="BU1006" i="44"/>
  <c r="BV1006" i="44"/>
  <c r="BW1006" i="44"/>
  <c r="BX1006" i="44"/>
  <c r="BT1007" i="44"/>
  <c r="BU1007" i="44"/>
  <c r="BV1007" i="44"/>
  <c r="BW1007" i="44"/>
  <c r="BX1007" i="44"/>
  <c r="BT1008" i="44"/>
  <c r="BU1008" i="44"/>
  <c r="BV1008" i="44"/>
  <c r="BW1008" i="44"/>
  <c r="BX1008" i="44"/>
  <c r="BT1009" i="44"/>
  <c r="BU1009" i="44"/>
  <c r="BV1009" i="44"/>
  <c r="BW1009" i="44"/>
  <c r="BX1009" i="44"/>
  <c r="BT1010" i="44"/>
  <c r="BU1010" i="44"/>
  <c r="BV1010" i="44"/>
  <c r="BW1010" i="44"/>
  <c r="BX1010" i="44"/>
  <c r="BT1011" i="44"/>
  <c r="BU1011" i="44"/>
  <c r="BV1011" i="44"/>
  <c r="BW1011" i="44"/>
  <c r="BX1011" i="44"/>
  <c r="BT1012" i="44"/>
  <c r="BU1012" i="44"/>
  <c r="BV1012" i="44"/>
  <c r="BW1012" i="44"/>
  <c r="BX1012" i="44"/>
  <c r="BX4" i="44"/>
  <c r="BW4" i="44"/>
  <c r="BV4" i="44"/>
  <c r="BU4" i="44"/>
  <c r="BT4" i="44"/>
  <c r="BS5" i="44"/>
  <c r="BS6" i="44"/>
  <c r="BS7" i="44"/>
  <c r="BS8" i="44"/>
  <c r="BS9" i="44"/>
  <c r="BS10" i="44"/>
  <c r="BS11" i="44"/>
  <c r="BS12" i="44"/>
  <c r="BS13" i="44"/>
  <c r="BS14" i="44"/>
  <c r="BS15" i="44"/>
  <c r="BS16" i="44"/>
  <c r="BS17" i="44"/>
  <c r="BS18" i="44"/>
  <c r="BS19" i="44"/>
  <c r="BS20" i="44"/>
  <c r="BS21" i="44"/>
  <c r="BS22" i="44"/>
  <c r="BS23" i="44"/>
  <c r="BS24" i="44"/>
  <c r="BS25" i="44"/>
  <c r="BS26" i="44"/>
  <c r="BS27" i="44"/>
  <c r="BS28" i="44"/>
  <c r="BS29" i="44"/>
  <c r="BS30" i="44"/>
  <c r="BS31" i="44"/>
  <c r="BS32" i="44"/>
  <c r="BS33" i="44"/>
  <c r="BS34" i="44"/>
  <c r="BS35" i="44"/>
  <c r="BS36" i="44"/>
  <c r="BS37" i="44"/>
  <c r="BS38" i="44"/>
  <c r="BS39" i="44"/>
  <c r="BS40" i="44"/>
  <c r="BS41" i="44"/>
  <c r="BS42" i="44"/>
  <c r="BS43" i="44"/>
  <c r="BS44" i="44"/>
  <c r="BS45" i="44"/>
  <c r="BS46" i="44"/>
  <c r="BS47" i="44"/>
  <c r="BS48" i="44"/>
  <c r="BS49" i="44"/>
  <c r="BS50" i="44"/>
  <c r="BS51" i="44"/>
  <c r="BS52" i="44"/>
  <c r="BS53" i="44"/>
  <c r="BS54" i="44"/>
  <c r="BS55" i="44"/>
  <c r="BS56" i="44"/>
  <c r="BS57" i="44"/>
  <c r="BS58" i="44"/>
  <c r="BS59" i="44"/>
  <c r="BS60" i="44"/>
  <c r="BS61" i="44"/>
  <c r="BS62" i="44"/>
  <c r="BS63" i="44"/>
  <c r="BS64" i="44"/>
  <c r="BS65" i="44"/>
  <c r="BS66" i="44"/>
  <c r="BS67" i="44"/>
  <c r="BS68" i="44"/>
  <c r="BS69" i="44"/>
  <c r="BS70" i="44"/>
  <c r="BS71" i="44"/>
  <c r="BS72" i="44"/>
  <c r="BS73" i="44"/>
  <c r="BS74" i="44"/>
  <c r="BS75" i="44"/>
  <c r="BS76" i="44"/>
  <c r="BS77" i="44"/>
  <c r="BS78" i="44"/>
  <c r="BS79" i="44"/>
  <c r="BS80" i="44"/>
  <c r="BS81" i="44"/>
  <c r="BS82" i="44"/>
  <c r="BS83" i="44"/>
  <c r="BS84" i="44"/>
  <c r="BS85" i="44"/>
  <c r="BS86" i="44"/>
  <c r="BS87" i="44"/>
  <c r="BS88" i="44"/>
  <c r="BS89" i="44"/>
  <c r="BS90" i="44"/>
  <c r="BS91" i="44"/>
  <c r="BS92" i="44"/>
  <c r="BS93" i="44"/>
  <c r="BS94" i="44"/>
  <c r="BS95" i="44"/>
  <c r="BS96" i="44"/>
  <c r="BS97" i="44"/>
  <c r="BS98" i="44"/>
  <c r="BS99" i="44"/>
  <c r="BS100" i="44"/>
  <c r="BS101" i="44"/>
  <c r="BS102" i="44"/>
  <c r="BS103" i="44"/>
  <c r="BS104" i="44"/>
  <c r="BS105" i="44"/>
  <c r="BS106" i="44"/>
  <c r="BS107" i="44"/>
  <c r="BS108" i="44"/>
  <c r="BS109" i="44"/>
  <c r="BS110" i="44"/>
  <c r="BS111" i="44"/>
  <c r="BS112" i="44"/>
  <c r="BS113" i="44"/>
  <c r="BS114" i="44"/>
  <c r="BS115" i="44"/>
  <c r="BS116" i="44"/>
  <c r="BS117" i="44"/>
  <c r="BS118" i="44"/>
  <c r="BS119" i="44"/>
  <c r="BS120" i="44"/>
  <c r="BS121" i="44"/>
  <c r="BS122" i="44"/>
  <c r="BS123" i="44"/>
  <c r="BS124" i="44"/>
  <c r="BS125" i="44"/>
  <c r="BS126" i="44"/>
  <c r="BS127" i="44"/>
  <c r="BS128" i="44"/>
  <c r="BS129" i="44"/>
  <c r="BS130" i="44"/>
  <c r="BS131" i="44"/>
  <c r="BS132" i="44"/>
  <c r="BS133" i="44"/>
  <c r="BS134" i="44"/>
  <c r="BS135" i="44"/>
  <c r="BS136" i="44"/>
  <c r="BS137" i="44"/>
  <c r="BS138" i="44"/>
  <c r="BS139" i="44"/>
  <c r="BS140" i="44"/>
  <c r="BS141" i="44"/>
  <c r="BS142" i="44"/>
  <c r="BS143" i="44"/>
  <c r="BS144" i="44"/>
  <c r="BS145" i="44"/>
  <c r="BS146" i="44"/>
  <c r="BS147" i="44"/>
  <c r="BS148" i="44"/>
  <c r="BS149" i="44"/>
  <c r="BS150" i="44"/>
  <c r="BS151" i="44"/>
  <c r="BS152" i="44"/>
  <c r="BS153" i="44"/>
  <c r="BS154" i="44"/>
  <c r="BS155" i="44"/>
  <c r="BS156" i="44"/>
  <c r="BS157" i="44"/>
  <c r="BS158" i="44"/>
  <c r="BS159" i="44"/>
  <c r="BS160" i="44"/>
  <c r="BS161" i="44"/>
  <c r="BS162" i="44"/>
  <c r="BS163" i="44"/>
  <c r="BS164" i="44"/>
  <c r="BS165" i="44"/>
  <c r="BS166" i="44"/>
  <c r="BS167" i="44"/>
  <c r="BS168" i="44"/>
  <c r="BS169" i="44"/>
  <c r="BS170" i="44"/>
  <c r="BS171" i="44"/>
  <c r="BS172" i="44"/>
  <c r="BS173" i="44"/>
  <c r="BS174" i="44"/>
  <c r="BS175" i="44"/>
  <c r="BS176" i="44"/>
  <c r="BS177" i="44"/>
  <c r="BS178" i="44"/>
  <c r="BS179" i="44"/>
  <c r="BS180" i="44"/>
  <c r="BS181" i="44"/>
  <c r="BS182" i="44"/>
  <c r="BS183" i="44"/>
  <c r="BS184" i="44"/>
  <c r="BS185" i="44"/>
  <c r="BS186" i="44"/>
  <c r="BS187" i="44"/>
  <c r="BS188" i="44"/>
  <c r="BS189" i="44"/>
  <c r="BS190" i="44"/>
  <c r="BS191" i="44"/>
  <c r="BS192" i="44"/>
  <c r="BS193" i="44"/>
  <c r="BS194" i="44"/>
  <c r="BS195" i="44"/>
  <c r="BS196" i="44"/>
  <c r="BS197" i="44"/>
  <c r="BS198" i="44"/>
  <c r="BS199" i="44"/>
  <c r="BS200" i="44"/>
  <c r="BS201" i="44"/>
  <c r="BS202" i="44"/>
  <c r="BS203" i="44"/>
  <c r="BS204" i="44"/>
  <c r="BS205" i="44"/>
  <c r="BS206" i="44"/>
  <c r="BS207" i="44"/>
  <c r="BS208" i="44"/>
  <c r="BS209" i="44"/>
  <c r="BS210" i="44"/>
  <c r="BS211" i="44"/>
  <c r="BS212" i="44"/>
  <c r="BS213" i="44"/>
  <c r="BS214" i="44"/>
  <c r="BS215" i="44"/>
  <c r="BS216" i="44"/>
  <c r="BS217" i="44"/>
  <c r="BS218" i="44"/>
  <c r="BS219" i="44"/>
  <c r="BS220" i="44"/>
  <c r="BS221" i="44"/>
  <c r="BS222" i="44"/>
  <c r="BS223" i="44"/>
  <c r="BS224" i="44"/>
  <c r="BS225" i="44"/>
  <c r="BS226" i="44"/>
  <c r="BS227" i="44"/>
  <c r="BS228" i="44"/>
  <c r="BS229" i="44"/>
  <c r="BS230" i="44"/>
  <c r="BS231" i="44"/>
  <c r="BS232" i="44"/>
  <c r="BS233" i="44"/>
  <c r="BS234" i="44"/>
  <c r="BS235" i="44"/>
  <c r="BS236" i="44"/>
  <c r="BS237" i="44"/>
  <c r="BS238" i="44"/>
  <c r="BS239" i="44"/>
  <c r="BS240" i="44"/>
  <c r="BS241" i="44"/>
  <c r="BS242" i="44"/>
  <c r="BS243" i="44"/>
  <c r="BS244" i="44"/>
  <c r="BS245" i="44"/>
  <c r="BS246" i="44"/>
  <c r="BS247" i="44"/>
  <c r="BS248" i="44"/>
  <c r="BS249" i="44"/>
  <c r="BS250" i="44"/>
  <c r="BS251" i="44"/>
  <c r="BS252" i="44"/>
  <c r="BS253" i="44"/>
  <c r="BS254" i="44"/>
  <c r="BS255" i="44"/>
  <c r="BS256" i="44"/>
  <c r="BS257" i="44"/>
  <c r="BS258" i="44"/>
  <c r="BS259" i="44"/>
  <c r="BS260" i="44"/>
  <c r="BS261" i="44"/>
  <c r="BS262" i="44"/>
  <c r="BS263" i="44"/>
  <c r="BS264" i="44"/>
  <c r="BS265" i="44"/>
  <c r="BS266" i="44"/>
  <c r="BS267" i="44"/>
  <c r="BS268" i="44"/>
  <c r="BS269" i="44"/>
  <c r="BS270" i="44"/>
  <c r="BS271" i="44"/>
  <c r="BS272" i="44"/>
  <c r="BS273" i="44"/>
  <c r="BS274" i="44"/>
  <c r="BS275" i="44"/>
  <c r="BS276" i="44"/>
  <c r="BS277" i="44"/>
  <c r="BS278" i="44"/>
  <c r="BS279" i="44"/>
  <c r="BS280" i="44"/>
  <c r="BS281" i="44"/>
  <c r="BS282" i="44"/>
  <c r="BS283" i="44"/>
  <c r="BS284" i="44"/>
  <c r="BS285" i="44"/>
  <c r="BS286" i="44"/>
  <c r="BS287" i="44"/>
  <c r="BS288" i="44"/>
  <c r="BS289" i="44"/>
  <c r="BS290" i="44"/>
  <c r="BS291" i="44"/>
  <c r="BS292" i="44"/>
  <c r="BS293" i="44"/>
  <c r="BS294" i="44"/>
  <c r="BS295" i="44"/>
  <c r="BS296" i="44"/>
  <c r="BS297" i="44"/>
  <c r="BS298" i="44"/>
  <c r="BS299" i="44"/>
  <c r="BS300" i="44"/>
  <c r="BS301" i="44"/>
  <c r="BS302" i="44"/>
  <c r="BS303" i="44"/>
  <c r="BS304" i="44"/>
  <c r="BS305" i="44"/>
  <c r="BS306" i="44"/>
  <c r="BS307" i="44"/>
  <c r="BS308" i="44"/>
  <c r="BS309" i="44"/>
  <c r="BS310" i="44"/>
  <c r="BS311" i="44"/>
  <c r="BS312" i="44"/>
  <c r="BS313" i="44"/>
  <c r="BS314" i="44"/>
  <c r="BS315" i="44"/>
  <c r="BS316" i="44"/>
  <c r="BS317" i="44"/>
  <c r="BS318" i="44"/>
  <c r="BS319" i="44"/>
  <c r="BS320" i="44"/>
  <c r="BS321" i="44"/>
  <c r="BS322" i="44"/>
  <c r="BS323" i="44"/>
  <c r="BS324" i="44"/>
  <c r="BS325" i="44"/>
  <c r="BS326" i="44"/>
  <c r="BS327" i="44"/>
  <c r="BS328" i="44"/>
  <c r="BS329" i="44"/>
  <c r="BS330" i="44"/>
  <c r="BS331" i="44"/>
  <c r="BS332" i="44"/>
  <c r="BS333" i="44"/>
  <c r="BS334" i="44"/>
  <c r="BS335" i="44"/>
  <c r="BS336" i="44"/>
  <c r="BS337" i="44"/>
  <c r="BS338" i="44"/>
  <c r="BS339" i="44"/>
  <c r="BS340" i="44"/>
  <c r="BS341" i="44"/>
  <c r="BS342" i="44"/>
  <c r="BS343" i="44"/>
  <c r="BS344" i="44"/>
  <c r="BS345" i="44"/>
  <c r="BS346" i="44"/>
  <c r="BS347" i="44"/>
  <c r="BS348" i="44"/>
  <c r="BS349" i="44"/>
  <c r="BS350" i="44"/>
  <c r="BS351" i="44"/>
  <c r="BS352" i="44"/>
  <c r="BS353" i="44"/>
  <c r="BS354" i="44"/>
  <c r="BS355" i="44"/>
  <c r="BS356" i="44"/>
  <c r="BS357" i="44"/>
  <c r="BS358" i="44"/>
  <c r="BS359" i="44"/>
  <c r="BS360" i="44"/>
  <c r="BS361" i="44"/>
  <c r="BS362" i="44"/>
  <c r="BS363" i="44"/>
  <c r="BS364" i="44"/>
  <c r="BS365" i="44"/>
  <c r="BS366" i="44"/>
  <c r="BS367" i="44"/>
  <c r="BS368" i="44"/>
  <c r="BS369" i="44"/>
  <c r="BS370" i="44"/>
  <c r="BS371" i="44"/>
  <c r="BS372" i="44"/>
  <c r="BS373" i="44"/>
  <c r="BS374" i="44"/>
  <c r="BS375" i="44"/>
  <c r="BS376" i="44"/>
  <c r="BS377" i="44"/>
  <c r="BS378" i="44"/>
  <c r="BS379" i="44"/>
  <c r="BS380" i="44"/>
  <c r="BS381" i="44"/>
  <c r="BS382" i="44"/>
  <c r="BS383" i="44"/>
  <c r="BS384" i="44"/>
  <c r="BS385" i="44"/>
  <c r="BS386" i="44"/>
  <c r="BS387" i="44"/>
  <c r="BS388" i="44"/>
  <c r="BS389" i="44"/>
  <c r="BS390" i="44"/>
  <c r="BS391" i="44"/>
  <c r="BS392" i="44"/>
  <c r="BS393" i="44"/>
  <c r="BS394" i="44"/>
  <c r="BS395" i="44"/>
  <c r="BS396" i="44"/>
  <c r="BS397" i="44"/>
  <c r="BS398" i="44"/>
  <c r="BS399" i="44"/>
  <c r="BS400" i="44"/>
  <c r="BS401" i="44"/>
  <c r="BS402" i="44"/>
  <c r="BS403" i="44"/>
  <c r="BS404" i="44"/>
  <c r="BS405" i="44"/>
  <c r="BS406" i="44"/>
  <c r="BS407" i="44"/>
  <c r="BS408" i="44"/>
  <c r="BS409" i="44"/>
  <c r="BS410" i="44"/>
  <c r="BS411" i="44"/>
  <c r="BS412" i="44"/>
  <c r="BS413" i="44"/>
  <c r="BS414" i="44"/>
  <c r="BS415" i="44"/>
  <c r="BS416" i="44"/>
  <c r="BS417" i="44"/>
  <c r="BS418" i="44"/>
  <c r="BS419" i="44"/>
  <c r="BS420" i="44"/>
  <c r="BS421" i="44"/>
  <c r="BS422" i="44"/>
  <c r="BS423" i="44"/>
  <c r="BS424" i="44"/>
  <c r="BS425" i="44"/>
  <c r="BS426" i="44"/>
  <c r="BS427" i="44"/>
  <c r="BS428" i="44"/>
  <c r="BS429" i="44"/>
  <c r="BS430" i="44"/>
  <c r="BS431" i="44"/>
  <c r="BS432" i="44"/>
  <c r="BS433" i="44"/>
  <c r="BS434" i="44"/>
  <c r="BS435" i="44"/>
  <c r="BS436" i="44"/>
  <c r="BS437" i="44"/>
  <c r="BS438" i="44"/>
  <c r="BS439" i="44"/>
  <c r="BS440" i="44"/>
  <c r="BS441" i="44"/>
  <c r="BS442" i="44"/>
  <c r="BS443" i="44"/>
  <c r="BS444" i="44"/>
  <c r="BS445" i="44"/>
  <c r="BS446" i="44"/>
  <c r="BS447" i="44"/>
  <c r="BS448" i="44"/>
  <c r="BS449" i="44"/>
  <c r="BS450" i="44"/>
  <c r="BS451" i="44"/>
  <c r="BS452" i="44"/>
  <c r="BS453" i="44"/>
  <c r="BS454" i="44"/>
  <c r="BS455" i="44"/>
  <c r="BS456" i="44"/>
  <c r="BS457" i="44"/>
  <c r="BS458" i="44"/>
  <c r="BS459" i="44"/>
  <c r="BS460" i="44"/>
  <c r="BS461" i="44"/>
  <c r="BS462" i="44"/>
  <c r="BS463" i="44"/>
  <c r="BS464" i="44"/>
  <c r="BS465" i="44"/>
  <c r="BS466" i="44"/>
  <c r="BS467" i="44"/>
  <c r="BS468" i="44"/>
  <c r="BS469" i="44"/>
  <c r="BS470" i="44"/>
  <c r="BS471" i="44"/>
  <c r="BS472" i="44"/>
  <c r="BS473" i="44"/>
  <c r="BS474" i="44"/>
  <c r="BS475" i="44"/>
  <c r="BS476" i="44"/>
  <c r="BS477" i="44"/>
  <c r="BS478" i="44"/>
  <c r="BS479" i="44"/>
  <c r="BS480" i="44"/>
  <c r="BS481" i="44"/>
  <c r="BS482" i="44"/>
  <c r="BS483" i="44"/>
  <c r="BS484" i="44"/>
  <c r="BS485" i="44"/>
  <c r="BS486" i="44"/>
  <c r="BS487" i="44"/>
  <c r="BS488" i="44"/>
  <c r="BS489" i="44"/>
  <c r="BS490" i="44"/>
  <c r="BS491" i="44"/>
  <c r="BS492" i="44"/>
  <c r="BS493" i="44"/>
  <c r="BS494" i="44"/>
  <c r="BS495" i="44"/>
  <c r="BS496" i="44"/>
  <c r="BS497" i="44"/>
  <c r="BS498" i="44"/>
  <c r="BS499" i="44"/>
  <c r="BS500" i="44"/>
  <c r="BS501" i="44"/>
  <c r="BS502" i="44"/>
  <c r="BS503" i="44"/>
  <c r="BS504" i="44"/>
  <c r="BS505" i="44"/>
  <c r="BS506" i="44"/>
  <c r="BS507" i="44"/>
  <c r="BS508" i="44"/>
  <c r="BS509" i="44"/>
  <c r="BS510" i="44"/>
  <c r="BS511" i="44"/>
  <c r="BS512" i="44"/>
  <c r="BS513" i="44"/>
  <c r="BS514" i="44"/>
  <c r="BS515" i="44"/>
  <c r="BS516" i="44"/>
  <c r="BS517" i="44"/>
  <c r="BS518" i="44"/>
  <c r="BS519" i="44"/>
  <c r="BS520" i="44"/>
  <c r="BS521" i="44"/>
  <c r="BS522" i="44"/>
  <c r="BS523" i="44"/>
  <c r="BS524" i="44"/>
  <c r="BS525" i="44"/>
  <c r="BS526" i="44"/>
  <c r="BS527" i="44"/>
  <c r="BS528" i="44"/>
  <c r="BS529" i="44"/>
  <c r="BS530" i="44"/>
  <c r="BS531" i="44"/>
  <c r="BS532" i="44"/>
  <c r="BS533" i="44"/>
  <c r="BS534" i="44"/>
  <c r="BS535" i="44"/>
  <c r="BS536" i="44"/>
  <c r="BS537" i="44"/>
  <c r="BS538" i="44"/>
  <c r="BS539" i="44"/>
  <c r="BS540" i="44"/>
  <c r="BS541" i="44"/>
  <c r="BS542" i="44"/>
  <c r="BS543" i="44"/>
  <c r="BS544" i="44"/>
  <c r="BS545" i="44"/>
  <c r="BS546" i="44"/>
  <c r="BS547" i="44"/>
  <c r="BS548" i="44"/>
  <c r="BS549" i="44"/>
  <c r="BS550" i="44"/>
  <c r="BS551" i="44"/>
  <c r="BS552" i="44"/>
  <c r="BS553" i="44"/>
  <c r="BS554" i="44"/>
  <c r="BS555" i="44"/>
  <c r="BS556" i="44"/>
  <c r="BS557" i="44"/>
  <c r="BS558" i="44"/>
  <c r="BS559" i="44"/>
  <c r="BS560" i="44"/>
  <c r="BS561" i="44"/>
  <c r="BS562" i="44"/>
  <c r="BS563" i="44"/>
  <c r="BS564" i="44"/>
  <c r="BS565" i="44"/>
  <c r="BS566" i="44"/>
  <c r="BS567" i="44"/>
  <c r="BS568" i="44"/>
  <c r="BS569" i="44"/>
  <c r="BS570" i="44"/>
  <c r="BS571" i="44"/>
  <c r="BS572" i="44"/>
  <c r="BS573" i="44"/>
  <c r="BS574" i="44"/>
  <c r="BS575" i="44"/>
  <c r="BS576" i="44"/>
  <c r="BS577" i="44"/>
  <c r="BS578" i="44"/>
  <c r="BS579" i="44"/>
  <c r="BS580" i="44"/>
  <c r="BS581" i="44"/>
  <c r="BS582" i="44"/>
  <c r="BS583" i="44"/>
  <c r="BS584" i="44"/>
  <c r="BS585" i="44"/>
  <c r="BS586" i="44"/>
  <c r="BS587" i="44"/>
  <c r="BS588" i="44"/>
  <c r="BS589" i="44"/>
  <c r="BS590" i="44"/>
  <c r="BS591" i="44"/>
  <c r="BS592" i="44"/>
  <c r="BS593" i="44"/>
  <c r="BS594" i="44"/>
  <c r="BS595" i="44"/>
  <c r="BS596" i="44"/>
  <c r="BS597" i="44"/>
  <c r="BS598" i="44"/>
  <c r="BS599" i="44"/>
  <c r="BS600" i="44"/>
  <c r="BS601" i="44"/>
  <c r="BS602" i="44"/>
  <c r="BS603" i="44"/>
  <c r="BS604" i="44"/>
  <c r="BS605" i="44"/>
  <c r="BS606" i="44"/>
  <c r="BS607" i="44"/>
  <c r="BS608" i="44"/>
  <c r="BS609" i="44"/>
  <c r="BS610" i="44"/>
  <c r="BS611" i="44"/>
  <c r="BS612" i="44"/>
  <c r="BS613" i="44"/>
  <c r="BS614" i="44"/>
  <c r="BS615" i="44"/>
  <c r="BS616" i="44"/>
  <c r="BS617" i="44"/>
  <c r="BS618" i="44"/>
  <c r="BS619" i="44"/>
  <c r="BS620" i="44"/>
  <c r="BS621" i="44"/>
  <c r="BS622" i="44"/>
  <c r="BS623" i="44"/>
  <c r="BS624" i="44"/>
  <c r="BS625" i="44"/>
  <c r="BS626" i="44"/>
  <c r="BS627" i="44"/>
  <c r="BS628" i="44"/>
  <c r="BS629" i="44"/>
  <c r="BS630" i="44"/>
  <c r="BS631" i="44"/>
  <c r="BS632" i="44"/>
  <c r="BS633" i="44"/>
  <c r="BS634" i="44"/>
  <c r="BS635" i="44"/>
  <c r="BS636" i="44"/>
  <c r="BS637" i="44"/>
  <c r="BS638" i="44"/>
  <c r="BS639" i="44"/>
  <c r="BS640" i="44"/>
  <c r="BS641" i="44"/>
  <c r="BS642" i="44"/>
  <c r="BS643" i="44"/>
  <c r="BS644" i="44"/>
  <c r="BS645" i="44"/>
  <c r="BS646" i="44"/>
  <c r="BS647" i="44"/>
  <c r="BS648" i="44"/>
  <c r="BS649" i="44"/>
  <c r="BS650" i="44"/>
  <c r="BS651" i="44"/>
  <c r="BS652" i="44"/>
  <c r="BS653" i="44"/>
  <c r="BS654" i="44"/>
  <c r="BS655" i="44"/>
  <c r="BS656" i="44"/>
  <c r="BS657" i="44"/>
  <c r="BS658" i="44"/>
  <c r="BS659" i="44"/>
  <c r="BS660" i="44"/>
  <c r="BS661" i="44"/>
  <c r="BS662" i="44"/>
  <c r="BS663" i="44"/>
  <c r="BS664" i="44"/>
  <c r="BS665" i="44"/>
  <c r="BS666" i="44"/>
  <c r="BS667" i="44"/>
  <c r="BS668" i="44"/>
  <c r="BS669" i="44"/>
  <c r="BS670" i="44"/>
  <c r="BS671" i="44"/>
  <c r="BS672" i="44"/>
  <c r="BS673" i="44"/>
  <c r="BS674" i="44"/>
  <c r="BS675" i="44"/>
  <c r="BS676" i="44"/>
  <c r="BS677" i="44"/>
  <c r="BS678" i="44"/>
  <c r="BS679" i="44"/>
  <c r="BS680" i="44"/>
  <c r="BS681" i="44"/>
  <c r="BS682" i="44"/>
  <c r="BS683" i="44"/>
  <c r="BS684" i="44"/>
  <c r="BS685" i="44"/>
  <c r="BS686" i="44"/>
  <c r="BS687" i="44"/>
  <c r="BS688" i="44"/>
  <c r="BS689" i="44"/>
  <c r="BS690" i="44"/>
  <c r="BS691" i="44"/>
  <c r="BS692" i="44"/>
  <c r="BS693" i="44"/>
  <c r="BS694" i="44"/>
  <c r="BS695" i="44"/>
  <c r="BS696" i="44"/>
  <c r="BS697" i="44"/>
  <c r="BS698" i="44"/>
  <c r="BS699" i="44"/>
  <c r="BS700" i="44"/>
  <c r="BS701" i="44"/>
  <c r="BS702" i="44"/>
  <c r="BS703" i="44"/>
  <c r="BS704" i="44"/>
  <c r="BS705" i="44"/>
  <c r="BS706" i="44"/>
  <c r="BS707" i="44"/>
  <c r="BS708" i="44"/>
  <c r="BS709" i="44"/>
  <c r="BS710" i="44"/>
  <c r="BS711" i="44"/>
  <c r="BS712" i="44"/>
  <c r="BS713" i="44"/>
  <c r="BS714" i="44"/>
  <c r="BS715" i="44"/>
  <c r="BS716" i="44"/>
  <c r="BS717" i="44"/>
  <c r="BS718" i="44"/>
  <c r="BS719" i="44"/>
  <c r="BS720" i="44"/>
  <c r="BS721" i="44"/>
  <c r="BS722" i="44"/>
  <c r="BS723" i="44"/>
  <c r="BS724" i="44"/>
  <c r="BS725" i="44"/>
  <c r="BS726" i="44"/>
  <c r="BS727" i="44"/>
  <c r="BS728" i="44"/>
  <c r="BS729" i="44"/>
  <c r="BS730" i="44"/>
  <c r="BS731" i="44"/>
  <c r="BS732" i="44"/>
  <c r="BS733" i="44"/>
  <c r="BS734" i="44"/>
  <c r="BS735" i="44"/>
  <c r="BS736" i="44"/>
  <c r="BS737" i="44"/>
  <c r="BS738" i="44"/>
  <c r="BS739" i="44"/>
  <c r="BS740" i="44"/>
  <c r="BS741" i="44"/>
  <c r="BS742" i="44"/>
  <c r="BS743" i="44"/>
  <c r="BS744" i="44"/>
  <c r="BS745" i="44"/>
  <c r="BS746" i="44"/>
  <c r="BS747" i="44"/>
  <c r="BS748" i="44"/>
  <c r="BS749" i="44"/>
  <c r="BS750" i="44"/>
  <c r="BS751" i="44"/>
  <c r="BS752" i="44"/>
  <c r="BS753" i="44"/>
  <c r="BS754" i="44"/>
  <c r="BS755" i="44"/>
  <c r="BS756" i="44"/>
  <c r="BS757" i="44"/>
  <c r="BS758" i="44"/>
  <c r="BS759" i="44"/>
  <c r="BS760" i="44"/>
  <c r="BS761" i="44"/>
  <c r="BS762" i="44"/>
  <c r="BS763" i="44"/>
  <c r="BS764" i="44"/>
  <c r="BS765" i="44"/>
  <c r="BS766" i="44"/>
  <c r="BS767" i="44"/>
  <c r="BS768" i="44"/>
  <c r="BS769" i="44"/>
  <c r="BS770" i="44"/>
  <c r="BS771" i="44"/>
  <c r="BS772" i="44"/>
  <c r="BS773" i="44"/>
  <c r="BS774" i="44"/>
  <c r="BS775" i="44"/>
  <c r="BS776" i="44"/>
  <c r="BS777" i="44"/>
  <c r="BS778" i="44"/>
  <c r="BS779" i="44"/>
  <c r="BS780" i="44"/>
  <c r="BS781" i="44"/>
  <c r="BS782" i="44"/>
  <c r="BS783" i="44"/>
  <c r="BS784" i="44"/>
  <c r="BS785" i="44"/>
  <c r="BS786" i="44"/>
  <c r="BS787" i="44"/>
  <c r="BS788" i="44"/>
  <c r="BS789" i="44"/>
  <c r="BS790" i="44"/>
  <c r="BS791" i="44"/>
  <c r="BS792" i="44"/>
  <c r="BS793" i="44"/>
  <c r="BS794" i="44"/>
  <c r="BS795" i="44"/>
  <c r="BS796" i="44"/>
  <c r="BS797" i="44"/>
  <c r="BS798" i="44"/>
  <c r="BS799" i="44"/>
  <c r="BS800" i="44"/>
  <c r="BS801" i="44"/>
  <c r="BS802" i="44"/>
  <c r="BS803" i="44"/>
  <c r="BS804" i="44"/>
  <c r="BS805" i="44"/>
  <c r="BS806" i="44"/>
  <c r="BS807" i="44"/>
  <c r="BS808" i="44"/>
  <c r="BS809" i="44"/>
  <c r="BS810" i="44"/>
  <c r="BS811" i="44"/>
  <c r="BS812" i="44"/>
  <c r="BS813" i="44"/>
  <c r="BS814" i="44"/>
  <c r="BS815" i="44"/>
  <c r="BS816" i="44"/>
  <c r="BS817" i="44"/>
  <c r="BS818" i="44"/>
  <c r="BS819" i="44"/>
  <c r="BS820" i="44"/>
  <c r="BS821" i="44"/>
  <c r="BS822" i="44"/>
  <c r="BS823" i="44"/>
  <c r="BS824" i="44"/>
  <c r="BS825" i="44"/>
  <c r="BS826" i="44"/>
  <c r="BS827" i="44"/>
  <c r="BS828" i="44"/>
  <c r="BS829" i="44"/>
  <c r="BS830" i="44"/>
  <c r="BS831" i="44"/>
  <c r="BS832" i="44"/>
  <c r="BS833" i="44"/>
  <c r="BS834" i="44"/>
  <c r="BS835" i="44"/>
  <c r="BS836" i="44"/>
  <c r="BS837" i="44"/>
  <c r="BS838" i="44"/>
  <c r="BS839" i="44"/>
  <c r="BS840" i="44"/>
  <c r="BS841" i="44"/>
  <c r="BS842" i="44"/>
  <c r="BS843" i="44"/>
  <c r="BS844" i="44"/>
  <c r="BS845" i="44"/>
  <c r="BS846" i="44"/>
  <c r="BS847" i="44"/>
  <c r="BS848" i="44"/>
  <c r="BS849" i="44"/>
  <c r="BS850" i="44"/>
  <c r="BS851" i="44"/>
  <c r="BS852" i="44"/>
  <c r="BS853" i="44"/>
  <c r="BS854" i="44"/>
  <c r="BS855" i="44"/>
  <c r="BS856" i="44"/>
  <c r="BS857" i="44"/>
  <c r="BS858" i="44"/>
  <c r="BS859" i="44"/>
  <c r="BS860" i="44"/>
  <c r="BS861" i="44"/>
  <c r="BS862" i="44"/>
  <c r="BS863" i="44"/>
  <c r="BS864" i="44"/>
  <c r="BS865" i="44"/>
  <c r="BS866" i="44"/>
  <c r="BS867" i="44"/>
  <c r="BS868" i="44"/>
  <c r="BS869" i="44"/>
  <c r="BS870" i="44"/>
  <c r="BS871" i="44"/>
  <c r="BS872" i="44"/>
  <c r="BS873" i="44"/>
  <c r="BS874" i="44"/>
  <c r="BS875" i="44"/>
  <c r="BS876" i="44"/>
  <c r="BS877" i="44"/>
  <c r="BS878" i="44"/>
  <c r="BS879" i="44"/>
  <c r="BS880" i="44"/>
  <c r="BS881" i="44"/>
  <c r="BS882" i="44"/>
  <c r="BS883" i="44"/>
  <c r="BS884" i="44"/>
  <c r="BS885" i="44"/>
  <c r="BS886" i="44"/>
  <c r="BS887" i="44"/>
  <c r="BS888" i="44"/>
  <c r="BS889" i="44"/>
  <c r="BS890" i="44"/>
  <c r="BS891" i="44"/>
  <c r="BS892" i="44"/>
  <c r="BS893" i="44"/>
  <c r="BS894" i="44"/>
  <c r="BS895" i="44"/>
  <c r="BS896" i="44"/>
  <c r="BS897" i="44"/>
  <c r="BS898" i="44"/>
  <c r="BS899" i="44"/>
  <c r="BS900" i="44"/>
  <c r="BS901" i="44"/>
  <c r="BS902" i="44"/>
  <c r="BS903" i="44"/>
  <c r="BS904" i="44"/>
  <c r="BS905" i="44"/>
  <c r="BS906" i="44"/>
  <c r="BS907" i="44"/>
  <c r="BS908" i="44"/>
  <c r="BS909" i="44"/>
  <c r="BS910" i="44"/>
  <c r="BS911" i="44"/>
  <c r="BS912" i="44"/>
  <c r="BS913" i="44"/>
  <c r="BS914" i="44"/>
  <c r="BS915" i="44"/>
  <c r="BS916" i="44"/>
  <c r="BS917" i="44"/>
  <c r="BS918" i="44"/>
  <c r="BS919" i="44"/>
  <c r="BS920" i="44"/>
  <c r="BS921" i="44"/>
  <c r="BS922" i="44"/>
  <c r="BS923" i="44"/>
  <c r="BS924" i="44"/>
  <c r="BS925" i="44"/>
  <c r="BS926" i="44"/>
  <c r="BS927" i="44"/>
  <c r="BS928" i="44"/>
  <c r="BS929" i="44"/>
  <c r="BS930" i="44"/>
  <c r="BS931" i="44"/>
  <c r="BS932" i="44"/>
  <c r="BS933" i="44"/>
  <c r="BS934" i="44"/>
  <c r="BS935" i="44"/>
  <c r="BS936" i="44"/>
  <c r="BS937" i="44"/>
  <c r="BS938" i="44"/>
  <c r="BS939" i="44"/>
  <c r="BS940" i="44"/>
  <c r="BS941" i="44"/>
  <c r="BS942" i="44"/>
  <c r="BS943" i="44"/>
  <c r="BS944" i="44"/>
  <c r="BS945" i="44"/>
  <c r="BS946" i="44"/>
  <c r="BS947" i="44"/>
  <c r="BS948" i="44"/>
  <c r="BS949" i="44"/>
  <c r="BS950" i="44"/>
  <c r="BS951" i="44"/>
  <c r="BS952" i="44"/>
  <c r="BS953" i="44"/>
  <c r="BS954" i="44"/>
  <c r="BS955" i="44"/>
  <c r="BS956" i="44"/>
  <c r="BS957" i="44"/>
  <c r="BS958" i="44"/>
  <c r="BS959" i="44"/>
  <c r="BS960" i="44"/>
  <c r="BS961" i="44"/>
  <c r="BS962" i="44"/>
  <c r="BS963" i="44"/>
  <c r="BS964" i="44"/>
  <c r="BS965" i="44"/>
  <c r="BS966" i="44"/>
  <c r="BS967" i="44"/>
  <c r="BS968" i="44"/>
  <c r="BS969" i="44"/>
  <c r="BS970" i="44"/>
  <c r="BS971" i="44"/>
  <c r="BS972" i="44"/>
  <c r="BS973" i="44"/>
  <c r="BS974" i="44"/>
  <c r="BS975" i="44"/>
  <c r="BS976" i="44"/>
  <c r="BS977" i="44"/>
  <c r="BS978" i="44"/>
  <c r="BS979" i="44"/>
  <c r="BS980" i="44"/>
  <c r="BS981" i="44"/>
  <c r="BS982" i="44"/>
  <c r="BS983" i="44"/>
  <c r="BS984" i="44"/>
  <c r="BS985" i="44"/>
  <c r="BS986" i="44"/>
  <c r="BS987" i="44"/>
  <c r="BS988" i="44"/>
  <c r="BS989" i="44"/>
  <c r="BS990" i="44"/>
  <c r="BS991" i="44"/>
  <c r="BS992" i="44"/>
  <c r="BS993" i="44"/>
  <c r="BS994" i="44"/>
  <c r="BS995" i="44"/>
  <c r="BS996" i="44"/>
  <c r="BS997" i="44"/>
  <c r="BS998" i="44"/>
  <c r="BS999" i="44"/>
  <c r="BS1000" i="44"/>
  <c r="BS1001" i="44"/>
  <c r="BS1002" i="44"/>
  <c r="BS1003" i="44"/>
  <c r="BS1004" i="44"/>
  <c r="BS1005" i="44"/>
  <c r="BS1006" i="44"/>
  <c r="BS1007" i="44"/>
  <c r="BS1008" i="44"/>
  <c r="BS1009" i="44"/>
  <c r="BS1010" i="44"/>
  <c r="BS1011" i="44"/>
  <c r="BS1012" i="44"/>
  <c r="BS4" i="44"/>
  <c r="BO5" i="44"/>
  <c r="BP5" i="44"/>
  <c r="BQ5" i="44"/>
  <c r="BR5" i="44"/>
  <c r="BO6" i="44"/>
  <c r="BP6" i="44"/>
  <c r="BQ6" i="44"/>
  <c r="BR6" i="44"/>
  <c r="BO7" i="44"/>
  <c r="BP7" i="44"/>
  <c r="BQ7" i="44"/>
  <c r="BR7" i="44"/>
  <c r="BO8" i="44"/>
  <c r="BP8" i="44"/>
  <c r="BQ8" i="44"/>
  <c r="BR8" i="44"/>
  <c r="BO9" i="44"/>
  <c r="BP9" i="44"/>
  <c r="BQ9" i="44"/>
  <c r="BR9" i="44"/>
  <c r="BO10" i="44"/>
  <c r="BP10" i="44"/>
  <c r="BQ10" i="44"/>
  <c r="BR10" i="44"/>
  <c r="BO11" i="44"/>
  <c r="BP11" i="44"/>
  <c r="BQ11" i="44"/>
  <c r="BR11" i="44"/>
  <c r="BO12" i="44"/>
  <c r="BP12" i="44"/>
  <c r="BQ12" i="44"/>
  <c r="BR12" i="44"/>
  <c r="BO13" i="44"/>
  <c r="BP13" i="44"/>
  <c r="BQ13" i="44"/>
  <c r="BR13" i="44"/>
  <c r="BO14" i="44"/>
  <c r="BP14" i="44"/>
  <c r="BQ14" i="44"/>
  <c r="BR14" i="44"/>
  <c r="BO15" i="44"/>
  <c r="BP15" i="44"/>
  <c r="BQ15" i="44"/>
  <c r="BR15" i="44"/>
  <c r="BO16" i="44"/>
  <c r="BP16" i="44"/>
  <c r="BQ16" i="44"/>
  <c r="BR16" i="44"/>
  <c r="BO17" i="44"/>
  <c r="BP17" i="44"/>
  <c r="BQ17" i="44"/>
  <c r="BR17" i="44"/>
  <c r="BO18" i="44"/>
  <c r="BP18" i="44"/>
  <c r="BQ18" i="44"/>
  <c r="BR18" i="44"/>
  <c r="BO19" i="44"/>
  <c r="BP19" i="44"/>
  <c r="BQ19" i="44"/>
  <c r="BR19" i="44"/>
  <c r="BO20" i="44"/>
  <c r="BP20" i="44"/>
  <c r="BQ20" i="44"/>
  <c r="BR20" i="44"/>
  <c r="BO21" i="44"/>
  <c r="BP21" i="44"/>
  <c r="BQ21" i="44"/>
  <c r="BR21" i="44"/>
  <c r="BO22" i="44"/>
  <c r="BP22" i="44"/>
  <c r="BQ22" i="44"/>
  <c r="BR22" i="44"/>
  <c r="BO23" i="44"/>
  <c r="BP23" i="44"/>
  <c r="BQ23" i="44"/>
  <c r="BR23" i="44"/>
  <c r="BO24" i="44"/>
  <c r="BP24" i="44"/>
  <c r="BQ24" i="44"/>
  <c r="BR24" i="44"/>
  <c r="BO25" i="44"/>
  <c r="BP25" i="44"/>
  <c r="BQ25" i="44"/>
  <c r="BR25" i="44"/>
  <c r="BO26" i="44"/>
  <c r="BP26" i="44"/>
  <c r="BQ26" i="44"/>
  <c r="BR26" i="44"/>
  <c r="BO27" i="44"/>
  <c r="BP27" i="44"/>
  <c r="BQ27" i="44"/>
  <c r="BR27" i="44"/>
  <c r="BO28" i="44"/>
  <c r="BP28" i="44"/>
  <c r="BQ28" i="44"/>
  <c r="BR28" i="44"/>
  <c r="BO29" i="44"/>
  <c r="BP29" i="44"/>
  <c r="BQ29" i="44"/>
  <c r="BR29" i="44"/>
  <c r="BO30" i="44"/>
  <c r="BP30" i="44"/>
  <c r="BQ30" i="44"/>
  <c r="BR30" i="44"/>
  <c r="BO31" i="44"/>
  <c r="BP31" i="44"/>
  <c r="BQ31" i="44"/>
  <c r="BR31" i="44"/>
  <c r="BO32" i="44"/>
  <c r="BP32" i="44"/>
  <c r="BQ32" i="44"/>
  <c r="BR32" i="44"/>
  <c r="BO33" i="44"/>
  <c r="BP33" i="44"/>
  <c r="BQ33" i="44"/>
  <c r="BR33" i="44"/>
  <c r="BO34" i="44"/>
  <c r="BP34" i="44"/>
  <c r="BQ34" i="44"/>
  <c r="BR34" i="44"/>
  <c r="BO35" i="44"/>
  <c r="BP35" i="44"/>
  <c r="BQ35" i="44"/>
  <c r="BR35" i="44"/>
  <c r="BO36" i="44"/>
  <c r="BP36" i="44"/>
  <c r="BQ36" i="44"/>
  <c r="BR36" i="44"/>
  <c r="BO37" i="44"/>
  <c r="BP37" i="44"/>
  <c r="BQ37" i="44"/>
  <c r="BR37" i="44"/>
  <c r="BO38" i="44"/>
  <c r="BP38" i="44"/>
  <c r="BQ38" i="44"/>
  <c r="BR38" i="44"/>
  <c r="BO39" i="44"/>
  <c r="BP39" i="44"/>
  <c r="BQ39" i="44"/>
  <c r="BR39" i="44"/>
  <c r="BO40" i="44"/>
  <c r="BP40" i="44"/>
  <c r="BQ40" i="44"/>
  <c r="BR40" i="44"/>
  <c r="BO41" i="44"/>
  <c r="BP41" i="44"/>
  <c r="BQ41" i="44"/>
  <c r="BR41" i="44"/>
  <c r="BO42" i="44"/>
  <c r="BP42" i="44"/>
  <c r="BQ42" i="44"/>
  <c r="BR42" i="44"/>
  <c r="BO43" i="44"/>
  <c r="BP43" i="44"/>
  <c r="BQ43" i="44"/>
  <c r="BR43" i="44"/>
  <c r="BO44" i="44"/>
  <c r="BP44" i="44"/>
  <c r="BQ44" i="44"/>
  <c r="BR44" i="44"/>
  <c r="BO45" i="44"/>
  <c r="BP45" i="44"/>
  <c r="BQ45" i="44"/>
  <c r="BR45" i="44"/>
  <c r="BO46" i="44"/>
  <c r="BP46" i="44"/>
  <c r="BQ46" i="44"/>
  <c r="BR46" i="44"/>
  <c r="BO47" i="44"/>
  <c r="BP47" i="44"/>
  <c r="BQ47" i="44"/>
  <c r="BR47" i="44"/>
  <c r="BO48" i="44"/>
  <c r="BP48" i="44"/>
  <c r="BQ48" i="44"/>
  <c r="BR48" i="44"/>
  <c r="BO49" i="44"/>
  <c r="BP49" i="44"/>
  <c r="BQ49" i="44"/>
  <c r="BR49" i="44"/>
  <c r="BO50" i="44"/>
  <c r="BP50" i="44"/>
  <c r="BQ50" i="44"/>
  <c r="BR50" i="44"/>
  <c r="BO51" i="44"/>
  <c r="BP51" i="44"/>
  <c r="BQ51" i="44"/>
  <c r="BR51" i="44"/>
  <c r="BO52" i="44"/>
  <c r="BP52" i="44"/>
  <c r="BQ52" i="44"/>
  <c r="BR52" i="44"/>
  <c r="BO53" i="44"/>
  <c r="BP53" i="44"/>
  <c r="BQ53" i="44"/>
  <c r="BR53" i="44"/>
  <c r="BO54" i="44"/>
  <c r="BP54" i="44"/>
  <c r="BQ54" i="44"/>
  <c r="BR54" i="44"/>
  <c r="BO55" i="44"/>
  <c r="BP55" i="44"/>
  <c r="BQ55" i="44"/>
  <c r="BR55" i="44"/>
  <c r="BO56" i="44"/>
  <c r="BP56" i="44"/>
  <c r="BQ56" i="44"/>
  <c r="BR56" i="44"/>
  <c r="BO57" i="44"/>
  <c r="BP57" i="44"/>
  <c r="BQ57" i="44"/>
  <c r="BR57" i="44"/>
  <c r="BO58" i="44"/>
  <c r="BP58" i="44"/>
  <c r="BQ58" i="44"/>
  <c r="BR58" i="44"/>
  <c r="BO59" i="44"/>
  <c r="BP59" i="44"/>
  <c r="BQ59" i="44"/>
  <c r="BR59" i="44"/>
  <c r="BO60" i="44"/>
  <c r="BP60" i="44"/>
  <c r="BQ60" i="44"/>
  <c r="BR60" i="44"/>
  <c r="BO61" i="44"/>
  <c r="BP61" i="44"/>
  <c r="BQ61" i="44"/>
  <c r="BR61" i="44"/>
  <c r="BO62" i="44"/>
  <c r="BP62" i="44"/>
  <c r="BQ62" i="44"/>
  <c r="BR62" i="44"/>
  <c r="BO63" i="44"/>
  <c r="BP63" i="44"/>
  <c r="BQ63" i="44"/>
  <c r="BR63" i="44"/>
  <c r="BO64" i="44"/>
  <c r="BP64" i="44"/>
  <c r="BQ64" i="44"/>
  <c r="BR64" i="44"/>
  <c r="BO65" i="44"/>
  <c r="BP65" i="44"/>
  <c r="BQ65" i="44"/>
  <c r="BR65" i="44"/>
  <c r="BO66" i="44"/>
  <c r="BP66" i="44"/>
  <c r="BQ66" i="44"/>
  <c r="BR66" i="44"/>
  <c r="BO67" i="44"/>
  <c r="BP67" i="44"/>
  <c r="BQ67" i="44"/>
  <c r="BR67" i="44"/>
  <c r="BO68" i="44"/>
  <c r="BP68" i="44"/>
  <c r="BQ68" i="44"/>
  <c r="BR68" i="44"/>
  <c r="BO69" i="44"/>
  <c r="BP69" i="44"/>
  <c r="BQ69" i="44"/>
  <c r="BR69" i="44"/>
  <c r="BO70" i="44"/>
  <c r="BP70" i="44"/>
  <c r="BQ70" i="44"/>
  <c r="BR70" i="44"/>
  <c r="BO71" i="44"/>
  <c r="BP71" i="44"/>
  <c r="BQ71" i="44"/>
  <c r="BR71" i="44"/>
  <c r="BO72" i="44"/>
  <c r="BP72" i="44"/>
  <c r="BQ72" i="44"/>
  <c r="BR72" i="44"/>
  <c r="BO73" i="44"/>
  <c r="BP73" i="44"/>
  <c r="BQ73" i="44"/>
  <c r="BR73" i="44"/>
  <c r="BO74" i="44"/>
  <c r="BP74" i="44"/>
  <c r="BQ74" i="44"/>
  <c r="BR74" i="44"/>
  <c r="BO75" i="44"/>
  <c r="BP75" i="44"/>
  <c r="BQ75" i="44"/>
  <c r="BR75" i="44"/>
  <c r="BO76" i="44"/>
  <c r="BP76" i="44"/>
  <c r="BQ76" i="44"/>
  <c r="BR76" i="44"/>
  <c r="BO77" i="44"/>
  <c r="BP77" i="44"/>
  <c r="BQ77" i="44"/>
  <c r="BR77" i="44"/>
  <c r="BO78" i="44"/>
  <c r="BP78" i="44"/>
  <c r="BQ78" i="44"/>
  <c r="BR78" i="44"/>
  <c r="BO79" i="44"/>
  <c r="BP79" i="44"/>
  <c r="BQ79" i="44"/>
  <c r="BR79" i="44"/>
  <c r="BO80" i="44"/>
  <c r="BP80" i="44"/>
  <c r="BQ80" i="44"/>
  <c r="BR80" i="44"/>
  <c r="BO81" i="44"/>
  <c r="BP81" i="44"/>
  <c r="BQ81" i="44"/>
  <c r="BR81" i="44"/>
  <c r="BO82" i="44"/>
  <c r="BP82" i="44"/>
  <c r="BQ82" i="44"/>
  <c r="BR82" i="44"/>
  <c r="BO83" i="44"/>
  <c r="BP83" i="44"/>
  <c r="BQ83" i="44"/>
  <c r="BR83" i="44"/>
  <c r="BO84" i="44"/>
  <c r="BP84" i="44"/>
  <c r="BQ84" i="44"/>
  <c r="BR84" i="44"/>
  <c r="BO85" i="44"/>
  <c r="BP85" i="44"/>
  <c r="BQ85" i="44"/>
  <c r="BR85" i="44"/>
  <c r="BO86" i="44"/>
  <c r="BP86" i="44"/>
  <c r="BQ86" i="44"/>
  <c r="BR86" i="44"/>
  <c r="BO87" i="44"/>
  <c r="BP87" i="44"/>
  <c r="BQ87" i="44"/>
  <c r="BR87" i="44"/>
  <c r="BO88" i="44"/>
  <c r="BP88" i="44"/>
  <c r="BQ88" i="44"/>
  <c r="BR88" i="44"/>
  <c r="BO89" i="44"/>
  <c r="BP89" i="44"/>
  <c r="BQ89" i="44"/>
  <c r="BR89" i="44"/>
  <c r="BO90" i="44"/>
  <c r="BP90" i="44"/>
  <c r="BQ90" i="44"/>
  <c r="BR90" i="44"/>
  <c r="BO91" i="44"/>
  <c r="BP91" i="44"/>
  <c r="BQ91" i="44"/>
  <c r="BR91" i="44"/>
  <c r="BO92" i="44"/>
  <c r="BP92" i="44"/>
  <c r="BQ92" i="44"/>
  <c r="BR92" i="44"/>
  <c r="BO93" i="44"/>
  <c r="BP93" i="44"/>
  <c r="BQ93" i="44"/>
  <c r="BR93" i="44"/>
  <c r="BO94" i="44"/>
  <c r="BP94" i="44"/>
  <c r="BQ94" i="44"/>
  <c r="BR94" i="44"/>
  <c r="BO95" i="44"/>
  <c r="BP95" i="44"/>
  <c r="BQ95" i="44"/>
  <c r="BR95" i="44"/>
  <c r="BO96" i="44"/>
  <c r="BP96" i="44"/>
  <c r="BQ96" i="44"/>
  <c r="BR96" i="44"/>
  <c r="BO97" i="44"/>
  <c r="BP97" i="44"/>
  <c r="BQ97" i="44"/>
  <c r="BR97" i="44"/>
  <c r="BO98" i="44"/>
  <c r="BP98" i="44"/>
  <c r="BQ98" i="44"/>
  <c r="BR98" i="44"/>
  <c r="BO99" i="44"/>
  <c r="BP99" i="44"/>
  <c r="BQ99" i="44"/>
  <c r="BR99" i="44"/>
  <c r="BO100" i="44"/>
  <c r="BP100" i="44"/>
  <c r="BQ100" i="44"/>
  <c r="BR100" i="44"/>
  <c r="BO101" i="44"/>
  <c r="BP101" i="44"/>
  <c r="BQ101" i="44"/>
  <c r="BR101" i="44"/>
  <c r="BO102" i="44"/>
  <c r="BP102" i="44"/>
  <c r="BQ102" i="44"/>
  <c r="BR102" i="44"/>
  <c r="BO103" i="44"/>
  <c r="BP103" i="44"/>
  <c r="BQ103" i="44"/>
  <c r="BR103" i="44"/>
  <c r="BO104" i="44"/>
  <c r="BP104" i="44"/>
  <c r="BQ104" i="44"/>
  <c r="BR104" i="44"/>
  <c r="BO105" i="44"/>
  <c r="BP105" i="44"/>
  <c r="BQ105" i="44"/>
  <c r="BR105" i="44"/>
  <c r="BO106" i="44"/>
  <c r="BP106" i="44"/>
  <c r="BQ106" i="44"/>
  <c r="BR106" i="44"/>
  <c r="BO107" i="44"/>
  <c r="BP107" i="44"/>
  <c r="BQ107" i="44"/>
  <c r="BR107" i="44"/>
  <c r="BO108" i="44"/>
  <c r="BP108" i="44"/>
  <c r="BQ108" i="44"/>
  <c r="BR108" i="44"/>
  <c r="BO109" i="44"/>
  <c r="BP109" i="44"/>
  <c r="BQ109" i="44"/>
  <c r="BR109" i="44"/>
  <c r="BO110" i="44"/>
  <c r="BP110" i="44"/>
  <c r="BQ110" i="44"/>
  <c r="BR110" i="44"/>
  <c r="BO111" i="44"/>
  <c r="BP111" i="44"/>
  <c r="BQ111" i="44"/>
  <c r="BR111" i="44"/>
  <c r="BO112" i="44"/>
  <c r="BP112" i="44"/>
  <c r="BQ112" i="44"/>
  <c r="BR112" i="44"/>
  <c r="BO113" i="44"/>
  <c r="BP113" i="44"/>
  <c r="BQ113" i="44"/>
  <c r="BR113" i="44"/>
  <c r="BO114" i="44"/>
  <c r="BP114" i="44"/>
  <c r="BQ114" i="44"/>
  <c r="BR114" i="44"/>
  <c r="BO115" i="44"/>
  <c r="BP115" i="44"/>
  <c r="BQ115" i="44"/>
  <c r="BR115" i="44"/>
  <c r="BO116" i="44"/>
  <c r="BP116" i="44"/>
  <c r="BQ116" i="44"/>
  <c r="BR116" i="44"/>
  <c r="BO117" i="44"/>
  <c r="BP117" i="44"/>
  <c r="BQ117" i="44"/>
  <c r="BR117" i="44"/>
  <c r="BO118" i="44"/>
  <c r="BP118" i="44"/>
  <c r="BQ118" i="44"/>
  <c r="BR118" i="44"/>
  <c r="BO119" i="44"/>
  <c r="BP119" i="44"/>
  <c r="BQ119" i="44"/>
  <c r="BR119" i="44"/>
  <c r="BO120" i="44"/>
  <c r="BP120" i="44"/>
  <c r="BQ120" i="44"/>
  <c r="BR120" i="44"/>
  <c r="BO121" i="44"/>
  <c r="BP121" i="44"/>
  <c r="BQ121" i="44"/>
  <c r="BR121" i="44"/>
  <c r="BO122" i="44"/>
  <c r="BP122" i="44"/>
  <c r="BQ122" i="44"/>
  <c r="BR122" i="44"/>
  <c r="BO123" i="44"/>
  <c r="BP123" i="44"/>
  <c r="BQ123" i="44"/>
  <c r="BR123" i="44"/>
  <c r="BO124" i="44"/>
  <c r="BP124" i="44"/>
  <c r="BQ124" i="44"/>
  <c r="BR124" i="44"/>
  <c r="BO125" i="44"/>
  <c r="BP125" i="44"/>
  <c r="BQ125" i="44"/>
  <c r="BR125" i="44"/>
  <c r="BO126" i="44"/>
  <c r="BP126" i="44"/>
  <c r="BQ126" i="44"/>
  <c r="BR126" i="44"/>
  <c r="BO127" i="44"/>
  <c r="BP127" i="44"/>
  <c r="BQ127" i="44"/>
  <c r="BR127" i="44"/>
  <c r="BO128" i="44"/>
  <c r="BP128" i="44"/>
  <c r="BQ128" i="44"/>
  <c r="BR128" i="44"/>
  <c r="BO129" i="44"/>
  <c r="BP129" i="44"/>
  <c r="BQ129" i="44"/>
  <c r="BR129" i="44"/>
  <c r="BO130" i="44"/>
  <c r="BP130" i="44"/>
  <c r="BQ130" i="44"/>
  <c r="BR130" i="44"/>
  <c r="BO131" i="44"/>
  <c r="BP131" i="44"/>
  <c r="BQ131" i="44"/>
  <c r="BR131" i="44"/>
  <c r="BO132" i="44"/>
  <c r="BP132" i="44"/>
  <c r="BQ132" i="44"/>
  <c r="BR132" i="44"/>
  <c r="BO133" i="44"/>
  <c r="BP133" i="44"/>
  <c r="BQ133" i="44"/>
  <c r="BR133" i="44"/>
  <c r="BO134" i="44"/>
  <c r="BP134" i="44"/>
  <c r="BQ134" i="44"/>
  <c r="BR134" i="44"/>
  <c r="BO135" i="44"/>
  <c r="BP135" i="44"/>
  <c r="BQ135" i="44"/>
  <c r="BR135" i="44"/>
  <c r="BO136" i="44"/>
  <c r="BP136" i="44"/>
  <c r="BQ136" i="44"/>
  <c r="BR136" i="44"/>
  <c r="BO137" i="44"/>
  <c r="BP137" i="44"/>
  <c r="BQ137" i="44"/>
  <c r="BR137" i="44"/>
  <c r="BO138" i="44"/>
  <c r="BP138" i="44"/>
  <c r="BQ138" i="44"/>
  <c r="BR138" i="44"/>
  <c r="BO139" i="44"/>
  <c r="BP139" i="44"/>
  <c r="BQ139" i="44"/>
  <c r="BR139" i="44"/>
  <c r="BO140" i="44"/>
  <c r="BP140" i="44"/>
  <c r="BQ140" i="44"/>
  <c r="BR140" i="44"/>
  <c r="BO141" i="44"/>
  <c r="BP141" i="44"/>
  <c r="BQ141" i="44"/>
  <c r="BR141" i="44"/>
  <c r="BO142" i="44"/>
  <c r="BP142" i="44"/>
  <c r="BQ142" i="44"/>
  <c r="BR142" i="44"/>
  <c r="BO143" i="44"/>
  <c r="BP143" i="44"/>
  <c r="BQ143" i="44"/>
  <c r="BR143" i="44"/>
  <c r="BO144" i="44"/>
  <c r="BP144" i="44"/>
  <c r="BQ144" i="44"/>
  <c r="BR144" i="44"/>
  <c r="BO145" i="44"/>
  <c r="BP145" i="44"/>
  <c r="BQ145" i="44"/>
  <c r="BR145" i="44"/>
  <c r="BO146" i="44"/>
  <c r="BP146" i="44"/>
  <c r="BQ146" i="44"/>
  <c r="BR146" i="44"/>
  <c r="BO147" i="44"/>
  <c r="BP147" i="44"/>
  <c r="BQ147" i="44"/>
  <c r="BR147" i="44"/>
  <c r="BO148" i="44"/>
  <c r="BP148" i="44"/>
  <c r="BQ148" i="44"/>
  <c r="BR148" i="44"/>
  <c r="BO149" i="44"/>
  <c r="BP149" i="44"/>
  <c r="BQ149" i="44"/>
  <c r="BR149" i="44"/>
  <c r="BO150" i="44"/>
  <c r="BP150" i="44"/>
  <c r="BQ150" i="44"/>
  <c r="BR150" i="44"/>
  <c r="BO151" i="44"/>
  <c r="BP151" i="44"/>
  <c r="BQ151" i="44"/>
  <c r="BR151" i="44"/>
  <c r="BO152" i="44"/>
  <c r="BP152" i="44"/>
  <c r="BQ152" i="44"/>
  <c r="BR152" i="44"/>
  <c r="BO153" i="44"/>
  <c r="BP153" i="44"/>
  <c r="BQ153" i="44"/>
  <c r="BR153" i="44"/>
  <c r="BO154" i="44"/>
  <c r="BP154" i="44"/>
  <c r="BQ154" i="44"/>
  <c r="BR154" i="44"/>
  <c r="BO155" i="44"/>
  <c r="BP155" i="44"/>
  <c r="BQ155" i="44"/>
  <c r="BR155" i="44"/>
  <c r="BO156" i="44"/>
  <c r="BP156" i="44"/>
  <c r="BQ156" i="44"/>
  <c r="BR156" i="44"/>
  <c r="BO157" i="44"/>
  <c r="BP157" i="44"/>
  <c r="BQ157" i="44"/>
  <c r="BR157" i="44"/>
  <c r="BO158" i="44"/>
  <c r="BP158" i="44"/>
  <c r="BQ158" i="44"/>
  <c r="BR158" i="44"/>
  <c r="BO159" i="44"/>
  <c r="BP159" i="44"/>
  <c r="BQ159" i="44"/>
  <c r="BR159" i="44"/>
  <c r="BO160" i="44"/>
  <c r="BP160" i="44"/>
  <c r="BQ160" i="44"/>
  <c r="BR160" i="44"/>
  <c r="BO161" i="44"/>
  <c r="BP161" i="44"/>
  <c r="BQ161" i="44"/>
  <c r="BR161" i="44"/>
  <c r="BO162" i="44"/>
  <c r="BP162" i="44"/>
  <c r="BQ162" i="44"/>
  <c r="BR162" i="44"/>
  <c r="BO163" i="44"/>
  <c r="BP163" i="44"/>
  <c r="BQ163" i="44"/>
  <c r="BR163" i="44"/>
  <c r="BO164" i="44"/>
  <c r="BP164" i="44"/>
  <c r="BQ164" i="44"/>
  <c r="BR164" i="44"/>
  <c r="BO165" i="44"/>
  <c r="BP165" i="44"/>
  <c r="BQ165" i="44"/>
  <c r="BR165" i="44"/>
  <c r="BO166" i="44"/>
  <c r="BP166" i="44"/>
  <c r="BQ166" i="44"/>
  <c r="BR166" i="44"/>
  <c r="BO167" i="44"/>
  <c r="BP167" i="44"/>
  <c r="BQ167" i="44"/>
  <c r="BR167" i="44"/>
  <c r="BO168" i="44"/>
  <c r="BP168" i="44"/>
  <c r="BQ168" i="44"/>
  <c r="BR168" i="44"/>
  <c r="BO169" i="44"/>
  <c r="BP169" i="44"/>
  <c r="BQ169" i="44"/>
  <c r="BR169" i="44"/>
  <c r="BO170" i="44"/>
  <c r="BP170" i="44"/>
  <c r="BQ170" i="44"/>
  <c r="BR170" i="44"/>
  <c r="BO171" i="44"/>
  <c r="BP171" i="44"/>
  <c r="BQ171" i="44"/>
  <c r="BR171" i="44"/>
  <c r="BO172" i="44"/>
  <c r="BP172" i="44"/>
  <c r="BQ172" i="44"/>
  <c r="BR172" i="44"/>
  <c r="BO173" i="44"/>
  <c r="BP173" i="44"/>
  <c r="BQ173" i="44"/>
  <c r="BR173" i="44"/>
  <c r="BO174" i="44"/>
  <c r="BP174" i="44"/>
  <c r="BQ174" i="44"/>
  <c r="BR174" i="44"/>
  <c r="BO175" i="44"/>
  <c r="BP175" i="44"/>
  <c r="BQ175" i="44"/>
  <c r="BR175" i="44"/>
  <c r="BO176" i="44"/>
  <c r="BP176" i="44"/>
  <c r="BQ176" i="44"/>
  <c r="BR176" i="44"/>
  <c r="BO177" i="44"/>
  <c r="BP177" i="44"/>
  <c r="BQ177" i="44"/>
  <c r="BR177" i="44"/>
  <c r="BO178" i="44"/>
  <c r="BP178" i="44"/>
  <c r="BQ178" i="44"/>
  <c r="BR178" i="44"/>
  <c r="BO179" i="44"/>
  <c r="BP179" i="44"/>
  <c r="BQ179" i="44"/>
  <c r="BR179" i="44"/>
  <c r="BO180" i="44"/>
  <c r="BP180" i="44"/>
  <c r="BQ180" i="44"/>
  <c r="BR180" i="44"/>
  <c r="BO181" i="44"/>
  <c r="BP181" i="44"/>
  <c r="BQ181" i="44"/>
  <c r="BR181" i="44"/>
  <c r="BO182" i="44"/>
  <c r="BP182" i="44"/>
  <c r="BQ182" i="44"/>
  <c r="BR182" i="44"/>
  <c r="BO183" i="44"/>
  <c r="BP183" i="44"/>
  <c r="BQ183" i="44"/>
  <c r="BR183" i="44"/>
  <c r="BO184" i="44"/>
  <c r="BP184" i="44"/>
  <c r="BQ184" i="44"/>
  <c r="BR184" i="44"/>
  <c r="BO185" i="44"/>
  <c r="BP185" i="44"/>
  <c r="BQ185" i="44"/>
  <c r="BR185" i="44"/>
  <c r="BO186" i="44"/>
  <c r="BP186" i="44"/>
  <c r="BQ186" i="44"/>
  <c r="BR186" i="44"/>
  <c r="BO187" i="44"/>
  <c r="BP187" i="44"/>
  <c r="BQ187" i="44"/>
  <c r="BR187" i="44"/>
  <c r="BO188" i="44"/>
  <c r="BP188" i="44"/>
  <c r="BQ188" i="44"/>
  <c r="BR188" i="44"/>
  <c r="BO189" i="44"/>
  <c r="BP189" i="44"/>
  <c r="BQ189" i="44"/>
  <c r="BR189" i="44"/>
  <c r="BO190" i="44"/>
  <c r="BP190" i="44"/>
  <c r="BQ190" i="44"/>
  <c r="BR190" i="44"/>
  <c r="BO191" i="44"/>
  <c r="BP191" i="44"/>
  <c r="BQ191" i="44"/>
  <c r="BR191" i="44"/>
  <c r="BO192" i="44"/>
  <c r="BP192" i="44"/>
  <c r="BQ192" i="44"/>
  <c r="BR192" i="44"/>
  <c r="BO193" i="44"/>
  <c r="BP193" i="44"/>
  <c r="BQ193" i="44"/>
  <c r="BR193" i="44"/>
  <c r="BO194" i="44"/>
  <c r="BP194" i="44"/>
  <c r="BQ194" i="44"/>
  <c r="BR194" i="44"/>
  <c r="BO195" i="44"/>
  <c r="BP195" i="44"/>
  <c r="BQ195" i="44"/>
  <c r="BR195" i="44"/>
  <c r="BO196" i="44"/>
  <c r="BP196" i="44"/>
  <c r="BQ196" i="44"/>
  <c r="BR196" i="44"/>
  <c r="BO197" i="44"/>
  <c r="BP197" i="44"/>
  <c r="BQ197" i="44"/>
  <c r="BR197" i="44"/>
  <c r="BO198" i="44"/>
  <c r="BP198" i="44"/>
  <c r="BQ198" i="44"/>
  <c r="BR198" i="44"/>
  <c r="BO199" i="44"/>
  <c r="BP199" i="44"/>
  <c r="BQ199" i="44"/>
  <c r="BR199" i="44"/>
  <c r="BO200" i="44"/>
  <c r="BP200" i="44"/>
  <c r="BQ200" i="44"/>
  <c r="BR200" i="44"/>
  <c r="BO201" i="44"/>
  <c r="BP201" i="44"/>
  <c r="BQ201" i="44"/>
  <c r="BR201" i="44"/>
  <c r="BO202" i="44"/>
  <c r="BP202" i="44"/>
  <c r="BQ202" i="44"/>
  <c r="BR202" i="44"/>
  <c r="BO203" i="44"/>
  <c r="BP203" i="44"/>
  <c r="BQ203" i="44"/>
  <c r="BR203" i="44"/>
  <c r="BO204" i="44"/>
  <c r="BP204" i="44"/>
  <c r="BQ204" i="44"/>
  <c r="BR204" i="44"/>
  <c r="BO205" i="44"/>
  <c r="BP205" i="44"/>
  <c r="BQ205" i="44"/>
  <c r="BR205" i="44"/>
  <c r="BO206" i="44"/>
  <c r="BP206" i="44"/>
  <c r="BQ206" i="44"/>
  <c r="BR206" i="44"/>
  <c r="BO207" i="44"/>
  <c r="BP207" i="44"/>
  <c r="BQ207" i="44"/>
  <c r="BR207" i="44"/>
  <c r="BO208" i="44"/>
  <c r="BP208" i="44"/>
  <c r="BQ208" i="44"/>
  <c r="BR208" i="44"/>
  <c r="BO209" i="44"/>
  <c r="BP209" i="44"/>
  <c r="BQ209" i="44"/>
  <c r="BR209" i="44"/>
  <c r="BO210" i="44"/>
  <c r="BP210" i="44"/>
  <c r="BQ210" i="44"/>
  <c r="BR210" i="44"/>
  <c r="BO211" i="44"/>
  <c r="BP211" i="44"/>
  <c r="BQ211" i="44"/>
  <c r="BR211" i="44"/>
  <c r="BO212" i="44"/>
  <c r="BP212" i="44"/>
  <c r="BQ212" i="44"/>
  <c r="BR212" i="44"/>
  <c r="BO213" i="44"/>
  <c r="BP213" i="44"/>
  <c r="BQ213" i="44"/>
  <c r="BR213" i="44"/>
  <c r="BO214" i="44"/>
  <c r="BP214" i="44"/>
  <c r="BQ214" i="44"/>
  <c r="BR214" i="44"/>
  <c r="BO215" i="44"/>
  <c r="BP215" i="44"/>
  <c r="BQ215" i="44"/>
  <c r="BR215" i="44"/>
  <c r="BO216" i="44"/>
  <c r="BP216" i="44"/>
  <c r="BQ216" i="44"/>
  <c r="BR216" i="44"/>
  <c r="BO217" i="44"/>
  <c r="BP217" i="44"/>
  <c r="BQ217" i="44"/>
  <c r="BR217" i="44"/>
  <c r="BO218" i="44"/>
  <c r="BP218" i="44"/>
  <c r="BQ218" i="44"/>
  <c r="BR218" i="44"/>
  <c r="BO219" i="44"/>
  <c r="BP219" i="44"/>
  <c r="BQ219" i="44"/>
  <c r="BR219" i="44"/>
  <c r="BO220" i="44"/>
  <c r="BP220" i="44"/>
  <c r="BQ220" i="44"/>
  <c r="BR220" i="44"/>
  <c r="BO221" i="44"/>
  <c r="BP221" i="44"/>
  <c r="BQ221" i="44"/>
  <c r="BR221" i="44"/>
  <c r="BO222" i="44"/>
  <c r="BP222" i="44"/>
  <c r="BQ222" i="44"/>
  <c r="BR222" i="44"/>
  <c r="BO223" i="44"/>
  <c r="BP223" i="44"/>
  <c r="BQ223" i="44"/>
  <c r="BR223" i="44"/>
  <c r="BO224" i="44"/>
  <c r="BP224" i="44"/>
  <c r="BQ224" i="44"/>
  <c r="BR224" i="44"/>
  <c r="BO225" i="44"/>
  <c r="BP225" i="44"/>
  <c r="BQ225" i="44"/>
  <c r="BR225" i="44"/>
  <c r="BO226" i="44"/>
  <c r="BP226" i="44"/>
  <c r="BQ226" i="44"/>
  <c r="BR226" i="44"/>
  <c r="BO227" i="44"/>
  <c r="BP227" i="44"/>
  <c r="BQ227" i="44"/>
  <c r="BR227" i="44"/>
  <c r="BO228" i="44"/>
  <c r="BP228" i="44"/>
  <c r="BQ228" i="44"/>
  <c r="BR228" i="44"/>
  <c r="BO229" i="44"/>
  <c r="BP229" i="44"/>
  <c r="BQ229" i="44"/>
  <c r="BR229" i="44"/>
  <c r="BO230" i="44"/>
  <c r="BP230" i="44"/>
  <c r="BQ230" i="44"/>
  <c r="BR230" i="44"/>
  <c r="BO231" i="44"/>
  <c r="BP231" i="44"/>
  <c r="BQ231" i="44"/>
  <c r="BR231" i="44"/>
  <c r="BO232" i="44"/>
  <c r="BP232" i="44"/>
  <c r="BQ232" i="44"/>
  <c r="BR232" i="44"/>
  <c r="BO233" i="44"/>
  <c r="BP233" i="44"/>
  <c r="BQ233" i="44"/>
  <c r="BR233" i="44"/>
  <c r="BO234" i="44"/>
  <c r="BP234" i="44"/>
  <c r="BQ234" i="44"/>
  <c r="BR234" i="44"/>
  <c r="BO235" i="44"/>
  <c r="BP235" i="44"/>
  <c r="BQ235" i="44"/>
  <c r="BR235" i="44"/>
  <c r="BO236" i="44"/>
  <c r="BP236" i="44"/>
  <c r="BQ236" i="44"/>
  <c r="BR236" i="44"/>
  <c r="BO237" i="44"/>
  <c r="BP237" i="44"/>
  <c r="BQ237" i="44"/>
  <c r="BR237" i="44"/>
  <c r="BO238" i="44"/>
  <c r="BP238" i="44"/>
  <c r="BQ238" i="44"/>
  <c r="BR238" i="44"/>
  <c r="BO239" i="44"/>
  <c r="BP239" i="44"/>
  <c r="BQ239" i="44"/>
  <c r="BR239" i="44"/>
  <c r="BO240" i="44"/>
  <c r="BP240" i="44"/>
  <c r="BQ240" i="44"/>
  <c r="BR240" i="44"/>
  <c r="BO241" i="44"/>
  <c r="BP241" i="44"/>
  <c r="BQ241" i="44"/>
  <c r="BR241" i="44"/>
  <c r="BO242" i="44"/>
  <c r="BP242" i="44"/>
  <c r="BQ242" i="44"/>
  <c r="BR242" i="44"/>
  <c r="BO243" i="44"/>
  <c r="BP243" i="44"/>
  <c r="BQ243" i="44"/>
  <c r="BR243" i="44"/>
  <c r="BO244" i="44"/>
  <c r="BP244" i="44"/>
  <c r="BQ244" i="44"/>
  <c r="BR244" i="44"/>
  <c r="BO245" i="44"/>
  <c r="BP245" i="44"/>
  <c r="BQ245" i="44"/>
  <c r="BR245" i="44"/>
  <c r="BO246" i="44"/>
  <c r="BP246" i="44"/>
  <c r="BQ246" i="44"/>
  <c r="BR246" i="44"/>
  <c r="BO247" i="44"/>
  <c r="BP247" i="44"/>
  <c r="BQ247" i="44"/>
  <c r="BR247" i="44"/>
  <c r="BO248" i="44"/>
  <c r="BP248" i="44"/>
  <c r="BQ248" i="44"/>
  <c r="BR248" i="44"/>
  <c r="BO249" i="44"/>
  <c r="BP249" i="44"/>
  <c r="BQ249" i="44"/>
  <c r="BR249" i="44"/>
  <c r="BO250" i="44"/>
  <c r="BP250" i="44"/>
  <c r="BQ250" i="44"/>
  <c r="BR250" i="44"/>
  <c r="BO251" i="44"/>
  <c r="BP251" i="44"/>
  <c r="BQ251" i="44"/>
  <c r="BR251" i="44"/>
  <c r="BO252" i="44"/>
  <c r="BP252" i="44"/>
  <c r="BQ252" i="44"/>
  <c r="BR252" i="44"/>
  <c r="BO253" i="44"/>
  <c r="BP253" i="44"/>
  <c r="BQ253" i="44"/>
  <c r="BR253" i="44"/>
  <c r="BO254" i="44"/>
  <c r="BP254" i="44"/>
  <c r="BQ254" i="44"/>
  <c r="BR254" i="44"/>
  <c r="BO255" i="44"/>
  <c r="BP255" i="44"/>
  <c r="BQ255" i="44"/>
  <c r="BR255" i="44"/>
  <c r="BO256" i="44"/>
  <c r="BP256" i="44"/>
  <c r="BQ256" i="44"/>
  <c r="BR256" i="44"/>
  <c r="BO257" i="44"/>
  <c r="BP257" i="44"/>
  <c r="BQ257" i="44"/>
  <c r="BR257" i="44"/>
  <c r="BO258" i="44"/>
  <c r="BP258" i="44"/>
  <c r="BQ258" i="44"/>
  <c r="BR258" i="44"/>
  <c r="BO259" i="44"/>
  <c r="BP259" i="44"/>
  <c r="BQ259" i="44"/>
  <c r="BR259" i="44"/>
  <c r="BO260" i="44"/>
  <c r="BP260" i="44"/>
  <c r="BQ260" i="44"/>
  <c r="BR260" i="44"/>
  <c r="BO261" i="44"/>
  <c r="BP261" i="44"/>
  <c r="BQ261" i="44"/>
  <c r="BR261" i="44"/>
  <c r="BO262" i="44"/>
  <c r="BP262" i="44"/>
  <c r="BQ262" i="44"/>
  <c r="BR262" i="44"/>
  <c r="BO263" i="44"/>
  <c r="BP263" i="44"/>
  <c r="BQ263" i="44"/>
  <c r="BR263" i="44"/>
  <c r="BO264" i="44"/>
  <c r="BP264" i="44"/>
  <c r="BQ264" i="44"/>
  <c r="BR264" i="44"/>
  <c r="BO265" i="44"/>
  <c r="BP265" i="44"/>
  <c r="BQ265" i="44"/>
  <c r="BR265" i="44"/>
  <c r="BO266" i="44"/>
  <c r="BP266" i="44"/>
  <c r="BQ266" i="44"/>
  <c r="BR266" i="44"/>
  <c r="BO267" i="44"/>
  <c r="BP267" i="44"/>
  <c r="BQ267" i="44"/>
  <c r="BR267" i="44"/>
  <c r="BO268" i="44"/>
  <c r="BP268" i="44"/>
  <c r="BQ268" i="44"/>
  <c r="BR268" i="44"/>
  <c r="BO269" i="44"/>
  <c r="BP269" i="44"/>
  <c r="BQ269" i="44"/>
  <c r="BR269" i="44"/>
  <c r="BO270" i="44"/>
  <c r="BP270" i="44"/>
  <c r="BQ270" i="44"/>
  <c r="BR270" i="44"/>
  <c r="BO271" i="44"/>
  <c r="BP271" i="44"/>
  <c r="BQ271" i="44"/>
  <c r="BR271" i="44"/>
  <c r="BO272" i="44"/>
  <c r="BP272" i="44"/>
  <c r="BQ272" i="44"/>
  <c r="BR272" i="44"/>
  <c r="BO273" i="44"/>
  <c r="BP273" i="44"/>
  <c r="BQ273" i="44"/>
  <c r="BR273" i="44"/>
  <c r="BO274" i="44"/>
  <c r="BP274" i="44"/>
  <c r="BQ274" i="44"/>
  <c r="BR274" i="44"/>
  <c r="BO275" i="44"/>
  <c r="BP275" i="44"/>
  <c r="BQ275" i="44"/>
  <c r="BR275" i="44"/>
  <c r="BO276" i="44"/>
  <c r="BP276" i="44"/>
  <c r="BQ276" i="44"/>
  <c r="BR276" i="44"/>
  <c r="BO277" i="44"/>
  <c r="BP277" i="44"/>
  <c r="BQ277" i="44"/>
  <c r="BR277" i="44"/>
  <c r="BO278" i="44"/>
  <c r="BP278" i="44"/>
  <c r="BQ278" i="44"/>
  <c r="BR278" i="44"/>
  <c r="BO279" i="44"/>
  <c r="BP279" i="44"/>
  <c r="BQ279" i="44"/>
  <c r="BR279" i="44"/>
  <c r="BO280" i="44"/>
  <c r="BP280" i="44"/>
  <c r="BQ280" i="44"/>
  <c r="BR280" i="44"/>
  <c r="BO281" i="44"/>
  <c r="BP281" i="44"/>
  <c r="BQ281" i="44"/>
  <c r="BR281" i="44"/>
  <c r="BO282" i="44"/>
  <c r="BP282" i="44"/>
  <c r="BQ282" i="44"/>
  <c r="BR282" i="44"/>
  <c r="BO283" i="44"/>
  <c r="BP283" i="44"/>
  <c r="BQ283" i="44"/>
  <c r="BR283" i="44"/>
  <c r="BO284" i="44"/>
  <c r="BP284" i="44"/>
  <c r="BQ284" i="44"/>
  <c r="BR284" i="44"/>
  <c r="BO285" i="44"/>
  <c r="BP285" i="44"/>
  <c r="BQ285" i="44"/>
  <c r="BR285" i="44"/>
  <c r="BO286" i="44"/>
  <c r="BP286" i="44"/>
  <c r="BQ286" i="44"/>
  <c r="BR286" i="44"/>
  <c r="BO287" i="44"/>
  <c r="BP287" i="44"/>
  <c r="BQ287" i="44"/>
  <c r="BR287" i="44"/>
  <c r="BO288" i="44"/>
  <c r="BP288" i="44"/>
  <c r="BQ288" i="44"/>
  <c r="BR288" i="44"/>
  <c r="BO289" i="44"/>
  <c r="BP289" i="44"/>
  <c r="BQ289" i="44"/>
  <c r="BR289" i="44"/>
  <c r="BO290" i="44"/>
  <c r="BP290" i="44"/>
  <c r="BQ290" i="44"/>
  <c r="BR290" i="44"/>
  <c r="BO291" i="44"/>
  <c r="BP291" i="44"/>
  <c r="BQ291" i="44"/>
  <c r="BR291" i="44"/>
  <c r="BO292" i="44"/>
  <c r="BP292" i="44"/>
  <c r="BQ292" i="44"/>
  <c r="BR292" i="44"/>
  <c r="BO293" i="44"/>
  <c r="BP293" i="44"/>
  <c r="BQ293" i="44"/>
  <c r="BR293" i="44"/>
  <c r="BO294" i="44"/>
  <c r="BP294" i="44"/>
  <c r="BQ294" i="44"/>
  <c r="BR294" i="44"/>
  <c r="BO295" i="44"/>
  <c r="BP295" i="44"/>
  <c r="BQ295" i="44"/>
  <c r="BR295" i="44"/>
  <c r="BO296" i="44"/>
  <c r="BP296" i="44"/>
  <c r="BQ296" i="44"/>
  <c r="BR296" i="44"/>
  <c r="BO297" i="44"/>
  <c r="BP297" i="44"/>
  <c r="BQ297" i="44"/>
  <c r="BR297" i="44"/>
  <c r="BO298" i="44"/>
  <c r="BP298" i="44"/>
  <c r="BQ298" i="44"/>
  <c r="BR298" i="44"/>
  <c r="BO299" i="44"/>
  <c r="BP299" i="44"/>
  <c r="BQ299" i="44"/>
  <c r="BR299" i="44"/>
  <c r="BO300" i="44"/>
  <c r="BP300" i="44"/>
  <c r="BQ300" i="44"/>
  <c r="BR300" i="44"/>
  <c r="BO301" i="44"/>
  <c r="BP301" i="44"/>
  <c r="BQ301" i="44"/>
  <c r="BR301" i="44"/>
  <c r="BO302" i="44"/>
  <c r="BP302" i="44"/>
  <c r="BQ302" i="44"/>
  <c r="BR302" i="44"/>
  <c r="BO303" i="44"/>
  <c r="BP303" i="44"/>
  <c r="BQ303" i="44"/>
  <c r="BR303" i="44"/>
  <c r="BO304" i="44"/>
  <c r="BP304" i="44"/>
  <c r="BQ304" i="44"/>
  <c r="BR304" i="44"/>
  <c r="BO305" i="44"/>
  <c r="BP305" i="44"/>
  <c r="BQ305" i="44"/>
  <c r="BR305" i="44"/>
  <c r="BO306" i="44"/>
  <c r="BP306" i="44"/>
  <c r="BQ306" i="44"/>
  <c r="BR306" i="44"/>
  <c r="BO307" i="44"/>
  <c r="BP307" i="44"/>
  <c r="BQ307" i="44"/>
  <c r="BR307" i="44"/>
  <c r="BO308" i="44"/>
  <c r="BP308" i="44"/>
  <c r="BQ308" i="44"/>
  <c r="BR308" i="44"/>
  <c r="BO309" i="44"/>
  <c r="BP309" i="44"/>
  <c r="BQ309" i="44"/>
  <c r="BR309" i="44"/>
  <c r="BO310" i="44"/>
  <c r="BP310" i="44"/>
  <c r="BQ310" i="44"/>
  <c r="BR310" i="44"/>
  <c r="BO311" i="44"/>
  <c r="BP311" i="44"/>
  <c r="BQ311" i="44"/>
  <c r="BR311" i="44"/>
  <c r="BO312" i="44"/>
  <c r="BP312" i="44"/>
  <c r="BQ312" i="44"/>
  <c r="BR312" i="44"/>
  <c r="BO313" i="44"/>
  <c r="BP313" i="44"/>
  <c r="BQ313" i="44"/>
  <c r="BR313" i="44"/>
  <c r="BO314" i="44"/>
  <c r="BP314" i="44"/>
  <c r="BQ314" i="44"/>
  <c r="BR314" i="44"/>
  <c r="BO315" i="44"/>
  <c r="BP315" i="44"/>
  <c r="BQ315" i="44"/>
  <c r="BR315" i="44"/>
  <c r="BO316" i="44"/>
  <c r="BP316" i="44"/>
  <c r="BQ316" i="44"/>
  <c r="BR316" i="44"/>
  <c r="BO317" i="44"/>
  <c r="BP317" i="44"/>
  <c r="BQ317" i="44"/>
  <c r="BR317" i="44"/>
  <c r="BO318" i="44"/>
  <c r="BP318" i="44"/>
  <c r="BQ318" i="44"/>
  <c r="BR318" i="44"/>
  <c r="BO319" i="44"/>
  <c r="BP319" i="44"/>
  <c r="BQ319" i="44"/>
  <c r="BR319" i="44"/>
  <c r="BO320" i="44"/>
  <c r="BP320" i="44"/>
  <c r="BQ320" i="44"/>
  <c r="BR320" i="44"/>
  <c r="BO321" i="44"/>
  <c r="BP321" i="44"/>
  <c r="BQ321" i="44"/>
  <c r="BR321" i="44"/>
  <c r="BO322" i="44"/>
  <c r="BP322" i="44"/>
  <c r="BQ322" i="44"/>
  <c r="BR322" i="44"/>
  <c r="BO323" i="44"/>
  <c r="BP323" i="44"/>
  <c r="BQ323" i="44"/>
  <c r="BR323" i="44"/>
  <c r="BO324" i="44"/>
  <c r="BP324" i="44"/>
  <c r="BQ324" i="44"/>
  <c r="BR324" i="44"/>
  <c r="BO325" i="44"/>
  <c r="BP325" i="44"/>
  <c r="BQ325" i="44"/>
  <c r="BR325" i="44"/>
  <c r="BO326" i="44"/>
  <c r="BP326" i="44"/>
  <c r="BQ326" i="44"/>
  <c r="BR326" i="44"/>
  <c r="BO327" i="44"/>
  <c r="BP327" i="44"/>
  <c r="BQ327" i="44"/>
  <c r="BR327" i="44"/>
  <c r="BO328" i="44"/>
  <c r="BP328" i="44"/>
  <c r="BQ328" i="44"/>
  <c r="BR328" i="44"/>
  <c r="BO329" i="44"/>
  <c r="BP329" i="44"/>
  <c r="BQ329" i="44"/>
  <c r="BR329" i="44"/>
  <c r="BO330" i="44"/>
  <c r="BP330" i="44"/>
  <c r="BQ330" i="44"/>
  <c r="BR330" i="44"/>
  <c r="BO331" i="44"/>
  <c r="BP331" i="44"/>
  <c r="BQ331" i="44"/>
  <c r="BR331" i="44"/>
  <c r="BO332" i="44"/>
  <c r="BP332" i="44"/>
  <c r="BQ332" i="44"/>
  <c r="BR332" i="44"/>
  <c r="BO333" i="44"/>
  <c r="BP333" i="44"/>
  <c r="BQ333" i="44"/>
  <c r="BR333" i="44"/>
  <c r="BO334" i="44"/>
  <c r="BP334" i="44"/>
  <c r="BQ334" i="44"/>
  <c r="BR334" i="44"/>
  <c r="BO335" i="44"/>
  <c r="BP335" i="44"/>
  <c r="BQ335" i="44"/>
  <c r="BR335" i="44"/>
  <c r="BO336" i="44"/>
  <c r="BP336" i="44"/>
  <c r="BQ336" i="44"/>
  <c r="BR336" i="44"/>
  <c r="BO337" i="44"/>
  <c r="BP337" i="44"/>
  <c r="BQ337" i="44"/>
  <c r="BR337" i="44"/>
  <c r="BO338" i="44"/>
  <c r="BP338" i="44"/>
  <c r="BQ338" i="44"/>
  <c r="BR338" i="44"/>
  <c r="BO339" i="44"/>
  <c r="BP339" i="44"/>
  <c r="BQ339" i="44"/>
  <c r="BR339" i="44"/>
  <c r="BO340" i="44"/>
  <c r="BP340" i="44"/>
  <c r="BQ340" i="44"/>
  <c r="BR340" i="44"/>
  <c r="BO341" i="44"/>
  <c r="BP341" i="44"/>
  <c r="BQ341" i="44"/>
  <c r="BR341" i="44"/>
  <c r="BO342" i="44"/>
  <c r="BP342" i="44"/>
  <c r="BQ342" i="44"/>
  <c r="BR342" i="44"/>
  <c r="BO343" i="44"/>
  <c r="BP343" i="44"/>
  <c r="BQ343" i="44"/>
  <c r="BR343" i="44"/>
  <c r="BO344" i="44"/>
  <c r="BP344" i="44"/>
  <c r="BQ344" i="44"/>
  <c r="BR344" i="44"/>
  <c r="BO345" i="44"/>
  <c r="BP345" i="44"/>
  <c r="BQ345" i="44"/>
  <c r="BR345" i="44"/>
  <c r="BO346" i="44"/>
  <c r="BP346" i="44"/>
  <c r="BQ346" i="44"/>
  <c r="BR346" i="44"/>
  <c r="BO347" i="44"/>
  <c r="BP347" i="44"/>
  <c r="BQ347" i="44"/>
  <c r="BR347" i="44"/>
  <c r="BO348" i="44"/>
  <c r="BP348" i="44"/>
  <c r="BQ348" i="44"/>
  <c r="BR348" i="44"/>
  <c r="BO349" i="44"/>
  <c r="BP349" i="44"/>
  <c r="BQ349" i="44"/>
  <c r="BR349" i="44"/>
  <c r="BO350" i="44"/>
  <c r="BP350" i="44"/>
  <c r="BQ350" i="44"/>
  <c r="BR350" i="44"/>
  <c r="BO351" i="44"/>
  <c r="BP351" i="44"/>
  <c r="BQ351" i="44"/>
  <c r="BR351" i="44"/>
  <c r="BO352" i="44"/>
  <c r="BP352" i="44"/>
  <c r="BQ352" i="44"/>
  <c r="BR352" i="44"/>
  <c r="BO353" i="44"/>
  <c r="BP353" i="44"/>
  <c r="BQ353" i="44"/>
  <c r="BR353" i="44"/>
  <c r="BO354" i="44"/>
  <c r="BP354" i="44"/>
  <c r="BQ354" i="44"/>
  <c r="BR354" i="44"/>
  <c r="BO355" i="44"/>
  <c r="BP355" i="44"/>
  <c r="BQ355" i="44"/>
  <c r="BR355" i="44"/>
  <c r="BO356" i="44"/>
  <c r="BP356" i="44"/>
  <c r="BQ356" i="44"/>
  <c r="BR356" i="44"/>
  <c r="BO357" i="44"/>
  <c r="BP357" i="44"/>
  <c r="BQ357" i="44"/>
  <c r="BR357" i="44"/>
  <c r="BO358" i="44"/>
  <c r="BP358" i="44"/>
  <c r="BQ358" i="44"/>
  <c r="BR358" i="44"/>
  <c r="BO359" i="44"/>
  <c r="BP359" i="44"/>
  <c r="BQ359" i="44"/>
  <c r="BR359" i="44"/>
  <c r="BO360" i="44"/>
  <c r="BP360" i="44"/>
  <c r="BQ360" i="44"/>
  <c r="BR360" i="44"/>
  <c r="BO361" i="44"/>
  <c r="BP361" i="44"/>
  <c r="BQ361" i="44"/>
  <c r="BR361" i="44"/>
  <c r="BO362" i="44"/>
  <c r="BP362" i="44"/>
  <c r="BQ362" i="44"/>
  <c r="BR362" i="44"/>
  <c r="BO363" i="44"/>
  <c r="BP363" i="44"/>
  <c r="BQ363" i="44"/>
  <c r="BR363" i="44"/>
  <c r="BO364" i="44"/>
  <c r="BP364" i="44"/>
  <c r="BQ364" i="44"/>
  <c r="BR364" i="44"/>
  <c r="BO365" i="44"/>
  <c r="BP365" i="44"/>
  <c r="BQ365" i="44"/>
  <c r="BR365" i="44"/>
  <c r="BO366" i="44"/>
  <c r="BP366" i="44"/>
  <c r="BQ366" i="44"/>
  <c r="BR366" i="44"/>
  <c r="BO367" i="44"/>
  <c r="BP367" i="44"/>
  <c r="BQ367" i="44"/>
  <c r="BR367" i="44"/>
  <c r="BO368" i="44"/>
  <c r="BP368" i="44"/>
  <c r="BQ368" i="44"/>
  <c r="BR368" i="44"/>
  <c r="BO369" i="44"/>
  <c r="BP369" i="44"/>
  <c r="BQ369" i="44"/>
  <c r="BR369" i="44"/>
  <c r="BO370" i="44"/>
  <c r="BP370" i="44"/>
  <c r="BQ370" i="44"/>
  <c r="BR370" i="44"/>
  <c r="BO371" i="44"/>
  <c r="BP371" i="44"/>
  <c r="BQ371" i="44"/>
  <c r="BR371" i="44"/>
  <c r="BO372" i="44"/>
  <c r="BP372" i="44"/>
  <c r="BQ372" i="44"/>
  <c r="BR372" i="44"/>
  <c r="BO373" i="44"/>
  <c r="BP373" i="44"/>
  <c r="BQ373" i="44"/>
  <c r="BR373" i="44"/>
  <c r="BO374" i="44"/>
  <c r="BP374" i="44"/>
  <c r="BQ374" i="44"/>
  <c r="BR374" i="44"/>
  <c r="BO375" i="44"/>
  <c r="BP375" i="44"/>
  <c r="BQ375" i="44"/>
  <c r="BR375" i="44"/>
  <c r="BO376" i="44"/>
  <c r="BP376" i="44"/>
  <c r="BQ376" i="44"/>
  <c r="BR376" i="44"/>
  <c r="BO377" i="44"/>
  <c r="BP377" i="44"/>
  <c r="BQ377" i="44"/>
  <c r="BR377" i="44"/>
  <c r="BO378" i="44"/>
  <c r="BP378" i="44"/>
  <c r="BQ378" i="44"/>
  <c r="BR378" i="44"/>
  <c r="BO379" i="44"/>
  <c r="BP379" i="44"/>
  <c r="BQ379" i="44"/>
  <c r="BR379" i="44"/>
  <c r="BO380" i="44"/>
  <c r="BP380" i="44"/>
  <c r="BQ380" i="44"/>
  <c r="BR380" i="44"/>
  <c r="BO381" i="44"/>
  <c r="BP381" i="44"/>
  <c r="BQ381" i="44"/>
  <c r="BR381" i="44"/>
  <c r="BO382" i="44"/>
  <c r="BP382" i="44"/>
  <c r="BQ382" i="44"/>
  <c r="BR382" i="44"/>
  <c r="BO383" i="44"/>
  <c r="BP383" i="44"/>
  <c r="BQ383" i="44"/>
  <c r="BR383" i="44"/>
  <c r="BO384" i="44"/>
  <c r="BP384" i="44"/>
  <c r="BQ384" i="44"/>
  <c r="BR384" i="44"/>
  <c r="BO385" i="44"/>
  <c r="BP385" i="44"/>
  <c r="BQ385" i="44"/>
  <c r="BR385" i="44"/>
  <c r="BO386" i="44"/>
  <c r="BP386" i="44"/>
  <c r="BQ386" i="44"/>
  <c r="BR386" i="44"/>
  <c r="BO387" i="44"/>
  <c r="BP387" i="44"/>
  <c r="BQ387" i="44"/>
  <c r="BR387" i="44"/>
  <c r="BO388" i="44"/>
  <c r="BP388" i="44"/>
  <c r="BQ388" i="44"/>
  <c r="BR388" i="44"/>
  <c r="BO389" i="44"/>
  <c r="BP389" i="44"/>
  <c r="BQ389" i="44"/>
  <c r="BR389" i="44"/>
  <c r="BO390" i="44"/>
  <c r="BP390" i="44"/>
  <c r="BQ390" i="44"/>
  <c r="BR390" i="44"/>
  <c r="BO391" i="44"/>
  <c r="BP391" i="44"/>
  <c r="BQ391" i="44"/>
  <c r="BR391" i="44"/>
  <c r="BO392" i="44"/>
  <c r="BP392" i="44"/>
  <c r="BQ392" i="44"/>
  <c r="BR392" i="44"/>
  <c r="BO393" i="44"/>
  <c r="BP393" i="44"/>
  <c r="BQ393" i="44"/>
  <c r="BR393" i="44"/>
  <c r="BO394" i="44"/>
  <c r="BP394" i="44"/>
  <c r="BQ394" i="44"/>
  <c r="BR394" i="44"/>
  <c r="BO395" i="44"/>
  <c r="BP395" i="44"/>
  <c r="BQ395" i="44"/>
  <c r="BR395" i="44"/>
  <c r="BO396" i="44"/>
  <c r="BP396" i="44"/>
  <c r="BQ396" i="44"/>
  <c r="BR396" i="44"/>
  <c r="BO397" i="44"/>
  <c r="BP397" i="44"/>
  <c r="BQ397" i="44"/>
  <c r="BR397" i="44"/>
  <c r="BO398" i="44"/>
  <c r="BP398" i="44"/>
  <c r="BQ398" i="44"/>
  <c r="BR398" i="44"/>
  <c r="BO399" i="44"/>
  <c r="BP399" i="44"/>
  <c r="BQ399" i="44"/>
  <c r="BR399" i="44"/>
  <c r="BO400" i="44"/>
  <c r="BP400" i="44"/>
  <c r="BQ400" i="44"/>
  <c r="BR400" i="44"/>
  <c r="BO401" i="44"/>
  <c r="BP401" i="44"/>
  <c r="BQ401" i="44"/>
  <c r="BR401" i="44"/>
  <c r="BO402" i="44"/>
  <c r="BP402" i="44"/>
  <c r="BQ402" i="44"/>
  <c r="BR402" i="44"/>
  <c r="BO403" i="44"/>
  <c r="BP403" i="44"/>
  <c r="BQ403" i="44"/>
  <c r="BR403" i="44"/>
  <c r="BO404" i="44"/>
  <c r="BP404" i="44"/>
  <c r="BQ404" i="44"/>
  <c r="BR404" i="44"/>
  <c r="BO405" i="44"/>
  <c r="BP405" i="44"/>
  <c r="BQ405" i="44"/>
  <c r="BR405" i="44"/>
  <c r="BO406" i="44"/>
  <c r="BP406" i="44"/>
  <c r="BQ406" i="44"/>
  <c r="BR406" i="44"/>
  <c r="BO407" i="44"/>
  <c r="BP407" i="44"/>
  <c r="BQ407" i="44"/>
  <c r="BR407" i="44"/>
  <c r="BO408" i="44"/>
  <c r="BP408" i="44"/>
  <c r="BQ408" i="44"/>
  <c r="BR408" i="44"/>
  <c r="BO409" i="44"/>
  <c r="BP409" i="44"/>
  <c r="BQ409" i="44"/>
  <c r="BR409" i="44"/>
  <c r="BO410" i="44"/>
  <c r="BP410" i="44"/>
  <c r="BQ410" i="44"/>
  <c r="BR410" i="44"/>
  <c r="BO411" i="44"/>
  <c r="BP411" i="44"/>
  <c r="BQ411" i="44"/>
  <c r="BR411" i="44"/>
  <c r="BO412" i="44"/>
  <c r="BP412" i="44"/>
  <c r="BQ412" i="44"/>
  <c r="BR412" i="44"/>
  <c r="BO413" i="44"/>
  <c r="BP413" i="44"/>
  <c r="BQ413" i="44"/>
  <c r="BR413" i="44"/>
  <c r="BO414" i="44"/>
  <c r="BP414" i="44"/>
  <c r="BQ414" i="44"/>
  <c r="BR414" i="44"/>
  <c r="BO415" i="44"/>
  <c r="BP415" i="44"/>
  <c r="BQ415" i="44"/>
  <c r="BR415" i="44"/>
  <c r="BO416" i="44"/>
  <c r="BP416" i="44"/>
  <c r="BQ416" i="44"/>
  <c r="BR416" i="44"/>
  <c r="BO417" i="44"/>
  <c r="BP417" i="44"/>
  <c r="BQ417" i="44"/>
  <c r="BR417" i="44"/>
  <c r="BO418" i="44"/>
  <c r="BP418" i="44"/>
  <c r="BQ418" i="44"/>
  <c r="BR418" i="44"/>
  <c r="BO419" i="44"/>
  <c r="BP419" i="44"/>
  <c r="BQ419" i="44"/>
  <c r="BR419" i="44"/>
  <c r="BO420" i="44"/>
  <c r="BP420" i="44"/>
  <c r="BQ420" i="44"/>
  <c r="BR420" i="44"/>
  <c r="BO421" i="44"/>
  <c r="BP421" i="44"/>
  <c r="BQ421" i="44"/>
  <c r="BR421" i="44"/>
  <c r="BO422" i="44"/>
  <c r="BP422" i="44"/>
  <c r="BQ422" i="44"/>
  <c r="BR422" i="44"/>
  <c r="BO423" i="44"/>
  <c r="BP423" i="44"/>
  <c r="BQ423" i="44"/>
  <c r="BR423" i="44"/>
  <c r="BO424" i="44"/>
  <c r="BP424" i="44"/>
  <c r="BQ424" i="44"/>
  <c r="BR424" i="44"/>
  <c r="BO425" i="44"/>
  <c r="BP425" i="44"/>
  <c r="BQ425" i="44"/>
  <c r="BR425" i="44"/>
  <c r="BO426" i="44"/>
  <c r="BP426" i="44"/>
  <c r="BQ426" i="44"/>
  <c r="BR426" i="44"/>
  <c r="BO427" i="44"/>
  <c r="BP427" i="44"/>
  <c r="BQ427" i="44"/>
  <c r="BR427" i="44"/>
  <c r="BO428" i="44"/>
  <c r="BP428" i="44"/>
  <c r="BQ428" i="44"/>
  <c r="BR428" i="44"/>
  <c r="BO429" i="44"/>
  <c r="BP429" i="44"/>
  <c r="BQ429" i="44"/>
  <c r="BR429" i="44"/>
  <c r="BO430" i="44"/>
  <c r="BP430" i="44"/>
  <c r="BQ430" i="44"/>
  <c r="BR430" i="44"/>
  <c r="BO431" i="44"/>
  <c r="BP431" i="44"/>
  <c r="BQ431" i="44"/>
  <c r="BR431" i="44"/>
  <c r="BO432" i="44"/>
  <c r="BP432" i="44"/>
  <c r="BQ432" i="44"/>
  <c r="BR432" i="44"/>
  <c r="BO433" i="44"/>
  <c r="BP433" i="44"/>
  <c r="BQ433" i="44"/>
  <c r="BR433" i="44"/>
  <c r="BO434" i="44"/>
  <c r="BP434" i="44"/>
  <c r="BQ434" i="44"/>
  <c r="BR434" i="44"/>
  <c r="BO435" i="44"/>
  <c r="BP435" i="44"/>
  <c r="BQ435" i="44"/>
  <c r="BR435" i="44"/>
  <c r="BO436" i="44"/>
  <c r="BP436" i="44"/>
  <c r="BQ436" i="44"/>
  <c r="BR436" i="44"/>
  <c r="BO437" i="44"/>
  <c r="BP437" i="44"/>
  <c r="BQ437" i="44"/>
  <c r="BR437" i="44"/>
  <c r="BO438" i="44"/>
  <c r="BP438" i="44"/>
  <c r="BQ438" i="44"/>
  <c r="BR438" i="44"/>
  <c r="BO439" i="44"/>
  <c r="BP439" i="44"/>
  <c r="BQ439" i="44"/>
  <c r="BR439" i="44"/>
  <c r="BO440" i="44"/>
  <c r="BP440" i="44"/>
  <c r="BQ440" i="44"/>
  <c r="BR440" i="44"/>
  <c r="BO441" i="44"/>
  <c r="BP441" i="44"/>
  <c r="BQ441" i="44"/>
  <c r="BR441" i="44"/>
  <c r="BO442" i="44"/>
  <c r="BP442" i="44"/>
  <c r="BQ442" i="44"/>
  <c r="BR442" i="44"/>
  <c r="BO443" i="44"/>
  <c r="BP443" i="44"/>
  <c r="BQ443" i="44"/>
  <c r="BR443" i="44"/>
  <c r="BO444" i="44"/>
  <c r="BP444" i="44"/>
  <c r="BQ444" i="44"/>
  <c r="BR444" i="44"/>
  <c r="BO445" i="44"/>
  <c r="BP445" i="44"/>
  <c r="BQ445" i="44"/>
  <c r="BR445" i="44"/>
  <c r="BO446" i="44"/>
  <c r="BP446" i="44"/>
  <c r="BQ446" i="44"/>
  <c r="BR446" i="44"/>
  <c r="BO447" i="44"/>
  <c r="BP447" i="44"/>
  <c r="BQ447" i="44"/>
  <c r="BR447" i="44"/>
  <c r="BO448" i="44"/>
  <c r="BP448" i="44"/>
  <c r="BQ448" i="44"/>
  <c r="BR448" i="44"/>
  <c r="BO449" i="44"/>
  <c r="BP449" i="44"/>
  <c r="BQ449" i="44"/>
  <c r="BR449" i="44"/>
  <c r="BO450" i="44"/>
  <c r="BP450" i="44"/>
  <c r="BQ450" i="44"/>
  <c r="BR450" i="44"/>
  <c r="BO451" i="44"/>
  <c r="BP451" i="44"/>
  <c r="BQ451" i="44"/>
  <c r="BR451" i="44"/>
  <c r="BO452" i="44"/>
  <c r="BP452" i="44"/>
  <c r="BQ452" i="44"/>
  <c r="BR452" i="44"/>
  <c r="BO453" i="44"/>
  <c r="BP453" i="44"/>
  <c r="BQ453" i="44"/>
  <c r="BR453" i="44"/>
  <c r="BO454" i="44"/>
  <c r="BP454" i="44"/>
  <c r="BQ454" i="44"/>
  <c r="BR454" i="44"/>
  <c r="BO455" i="44"/>
  <c r="BP455" i="44"/>
  <c r="BQ455" i="44"/>
  <c r="BR455" i="44"/>
  <c r="BO456" i="44"/>
  <c r="BP456" i="44"/>
  <c r="BQ456" i="44"/>
  <c r="BR456" i="44"/>
  <c r="BO457" i="44"/>
  <c r="BP457" i="44"/>
  <c r="BQ457" i="44"/>
  <c r="BR457" i="44"/>
  <c r="BO458" i="44"/>
  <c r="BP458" i="44"/>
  <c r="BQ458" i="44"/>
  <c r="BR458" i="44"/>
  <c r="BO459" i="44"/>
  <c r="BP459" i="44"/>
  <c r="BQ459" i="44"/>
  <c r="BR459" i="44"/>
  <c r="BO460" i="44"/>
  <c r="BP460" i="44"/>
  <c r="BQ460" i="44"/>
  <c r="BR460" i="44"/>
  <c r="BO461" i="44"/>
  <c r="BP461" i="44"/>
  <c r="BQ461" i="44"/>
  <c r="BR461" i="44"/>
  <c r="BO462" i="44"/>
  <c r="BP462" i="44"/>
  <c r="BQ462" i="44"/>
  <c r="BR462" i="44"/>
  <c r="BO463" i="44"/>
  <c r="BP463" i="44"/>
  <c r="BQ463" i="44"/>
  <c r="BR463" i="44"/>
  <c r="BO464" i="44"/>
  <c r="BP464" i="44"/>
  <c r="BQ464" i="44"/>
  <c r="BR464" i="44"/>
  <c r="BO465" i="44"/>
  <c r="BP465" i="44"/>
  <c r="BQ465" i="44"/>
  <c r="BR465" i="44"/>
  <c r="BO466" i="44"/>
  <c r="BP466" i="44"/>
  <c r="BQ466" i="44"/>
  <c r="BR466" i="44"/>
  <c r="BO467" i="44"/>
  <c r="BP467" i="44"/>
  <c r="BQ467" i="44"/>
  <c r="BR467" i="44"/>
  <c r="BO468" i="44"/>
  <c r="BP468" i="44"/>
  <c r="BQ468" i="44"/>
  <c r="BR468" i="44"/>
  <c r="BO469" i="44"/>
  <c r="BP469" i="44"/>
  <c r="BQ469" i="44"/>
  <c r="BR469" i="44"/>
  <c r="BO470" i="44"/>
  <c r="BP470" i="44"/>
  <c r="BQ470" i="44"/>
  <c r="BR470" i="44"/>
  <c r="BO471" i="44"/>
  <c r="BP471" i="44"/>
  <c r="BQ471" i="44"/>
  <c r="BR471" i="44"/>
  <c r="BO472" i="44"/>
  <c r="BP472" i="44"/>
  <c r="BQ472" i="44"/>
  <c r="BR472" i="44"/>
  <c r="BO473" i="44"/>
  <c r="BP473" i="44"/>
  <c r="BQ473" i="44"/>
  <c r="BR473" i="44"/>
  <c r="BO474" i="44"/>
  <c r="BP474" i="44"/>
  <c r="BQ474" i="44"/>
  <c r="BR474" i="44"/>
  <c r="BO475" i="44"/>
  <c r="BP475" i="44"/>
  <c r="BQ475" i="44"/>
  <c r="BR475" i="44"/>
  <c r="BO476" i="44"/>
  <c r="BP476" i="44"/>
  <c r="BQ476" i="44"/>
  <c r="BR476" i="44"/>
  <c r="BO477" i="44"/>
  <c r="BP477" i="44"/>
  <c r="BQ477" i="44"/>
  <c r="BR477" i="44"/>
  <c r="BO478" i="44"/>
  <c r="BP478" i="44"/>
  <c r="BQ478" i="44"/>
  <c r="BR478" i="44"/>
  <c r="BO479" i="44"/>
  <c r="BP479" i="44"/>
  <c r="BQ479" i="44"/>
  <c r="BR479" i="44"/>
  <c r="BO480" i="44"/>
  <c r="BP480" i="44"/>
  <c r="BQ480" i="44"/>
  <c r="BR480" i="44"/>
  <c r="BO481" i="44"/>
  <c r="BP481" i="44"/>
  <c r="BQ481" i="44"/>
  <c r="BR481" i="44"/>
  <c r="BO482" i="44"/>
  <c r="BP482" i="44"/>
  <c r="BQ482" i="44"/>
  <c r="BR482" i="44"/>
  <c r="BO483" i="44"/>
  <c r="BP483" i="44"/>
  <c r="BQ483" i="44"/>
  <c r="BR483" i="44"/>
  <c r="BO484" i="44"/>
  <c r="BP484" i="44"/>
  <c r="BQ484" i="44"/>
  <c r="BR484" i="44"/>
  <c r="BO485" i="44"/>
  <c r="BP485" i="44"/>
  <c r="BQ485" i="44"/>
  <c r="BR485" i="44"/>
  <c r="BO486" i="44"/>
  <c r="BP486" i="44"/>
  <c r="BQ486" i="44"/>
  <c r="BR486" i="44"/>
  <c r="BO487" i="44"/>
  <c r="BP487" i="44"/>
  <c r="BQ487" i="44"/>
  <c r="BR487" i="44"/>
  <c r="BO488" i="44"/>
  <c r="BP488" i="44"/>
  <c r="BQ488" i="44"/>
  <c r="BR488" i="44"/>
  <c r="BO489" i="44"/>
  <c r="BP489" i="44"/>
  <c r="BQ489" i="44"/>
  <c r="BR489" i="44"/>
  <c r="BO490" i="44"/>
  <c r="BP490" i="44"/>
  <c r="BQ490" i="44"/>
  <c r="BR490" i="44"/>
  <c r="BO491" i="44"/>
  <c r="BP491" i="44"/>
  <c r="BQ491" i="44"/>
  <c r="BR491" i="44"/>
  <c r="BO492" i="44"/>
  <c r="BP492" i="44"/>
  <c r="BQ492" i="44"/>
  <c r="BR492" i="44"/>
  <c r="BO493" i="44"/>
  <c r="BP493" i="44"/>
  <c r="BQ493" i="44"/>
  <c r="BR493" i="44"/>
  <c r="BO494" i="44"/>
  <c r="BP494" i="44"/>
  <c r="BQ494" i="44"/>
  <c r="BR494" i="44"/>
  <c r="BO495" i="44"/>
  <c r="BP495" i="44"/>
  <c r="BQ495" i="44"/>
  <c r="BR495" i="44"/>
  <c r="BO496" i="44"/>
  <c r="BP496" i="44"/>
  <c r="BQ496" i="44"/>
  <c r="BR496" i="44"/>
  <c r="BO497" i="44"/>
  <c r="BP497" i="44"/>
  <c r="BQ497" i="44"/>
  <c r="BR497" i="44"/>
  <c r="BO498" i="44"/>
  <c r="BP498" i="44"/>
  <c r="BQ498" i="44"/>
  <c r="BR498" i="44"/>
  <c r="BO499" i="44"/>
  <c r="BP499" i="44"/>
  <c r="BQ499" i="44"/>
  <c r="BR499" i="44"/>
  <c r="BO500" i="44"/>
  <c r="BP500" i="44"/>
  <c r="BQ500" i="44"/>
  <c r="BR500" i="44"/>
  <c r="BO501" i="44"/>
  <c r="BP501" i="44"/>
  <c r="BQ501" i="44"/>
  <c r="BR501" i="44"/>
  <c r="BO502" i="44"/>
  <c r="BP502" i="44"/>
  <c r="BQ502" i="44"/>
  <c r="BR502" i="44"/>
  <c r="BO503" i="44"/>
  <c r="BP503" i="44"/>
  <c r="BQ503" i="44"/>
  <c r="BR503" i="44"/>
  <c r="BO504" i="44"/>
  <c r="BP504" i="44"/>
  <c r="BQ504" i="44"/>
  <c r="BR504" i="44"/>
  <c r="BO505" i="44"/>
  <c r="BP505" i="44"/>
  <c r="BQ505" i="44"/>
  <c r="BR505" i="44"/>
  <c r="BO506" i="44"/>
  <c r="BP506" i="44"/>
  <c r="BQ506" i="44"/>
  <c r="BR506" i="44"/>
  <c r="BO507" i="44"/>
  <c r="BP507" i="44"/>
  <c r="BQ507" i="44"/>
  <c r="BR507" i="44"/>
  <c r="BO508" i="44"/>
  <c r="BP508" i="44"/>
  <c r="BQ508" i="44"/>
  <c r="BR508" i="44"/>
  <c r="BO509" i="44"/>
  <c r="BP509" i="44"/>
  <c r="BQ509" i="44"/>
  <c r="BR509" i="44"/>
  <c r="BO510" i="44"/>
  <c r="BP510" i="44"/>
  <c r="BQ510" i="44"/>
  <c r="BR510" i="44"/>
  <c r="BO511" i="44"/>
  <c r="BP511" i="44"/>
  <c r="BQ511" i="44"/>
  <c r="BR511" i="44"/>
  <c r="BO512" i="44"/>
  <c r="BP512" i="44"/>
  <c r="BQ512" i="44"/>
  <c r="BR512" i="44"/>
  <c r="BO513" i="44"/>
  <c r="BP513" i="44"/>
  <c r="BQ513" i="44"/>
  <c r="BR513" i="44"/>
  <c r="BO514" i="44"/>
  <c r="BP514" i="44"/>
  <c r="BQ514" i="44"/>
  <c r="BR514" i="44"/>
  <c r="BO515" i="44"/>
  <c r="BP515" i="44"/>
  <c r="BQ515" i="44"/>
  <c r="BR515" i="44"/>
  <c r="BO516" i="44"/>
  <c r="BP516" i="44"/>
  <c r="BQ516" i="44"/>
  <c r="BR516" i="44"/>
  <c r="BO517" i="44"/>
  <c r="BP517" i="44"/>
  <c r="BQ517" i="44"/>
  <c r="BR517" i="44"/>
  <c r="BO518" i="44"/>
  <c r="BP518" i="44"/>
  <c r="BQ518" i="44"/>
  <c r="BR518" i="44"/>
  <c r="BO519" i="44"/>
  <c r="BP519" i="44"/>
  <c r="BQ519" i="44"/>
  <c r="BR519" i="44"/>
  <c r="BO520" i="44"/>
  <c r="BP520" i="44"/>
  <c r="BQ520" i="44"/>
  <c r="BR520" i="44"/>
  <c r="BO521" i="44"/>
  <c r="BP521" i="44"/>
  <c r="BQ521" i="44"/>
  <c r="BR521" i="44"/>
  <c r="BO522" i="44"/>
  <c r="BP522" i="44"/>
  <c r="BQ522" i="44"/>
  <c r="BR522" i="44"/>
  <c r="BO523" i="44"/>
  <c r="BP523" i="44"/>
  <c r="BQ523" i="44"/>
  <c r="BR523" i="44"/>
  <c r="BO524" i="44"/>
  <c r="BP524" i="44"/>
  <c r="BQ524" i="44"/>
  <c r="BR524" i="44"/>
  <c r="BO525" i="44"/>
  <c r="BP525" i="44"/>
  <c r="BQ525" i="44"/>
  <c r="BR525" i="44"/>
  <c r="BO526" i="44"/>
  <c r="BP526" i="44"/>
  <c r="BQ526" i="44"/>
  <c r="BR526" i="44"/>
  <c r="BO527" i="44"/>
  <c r="BP527" i="44"/>
  <c r="BQ527" i="44"/>
  <c r="BR527" i="44"/>
  <c r="BO528" i="44"/>
  <c r="BP528" i="44"/>
  <c r="BQ528" i="44"/>
  <c r="BR528" i="44"/>
  <c r="BO529" i="44"/>
  <c r="BP529" i="44"/>
  <c r="BQ529" i="44"/>
  <c r="BR529" i="44"/>
  <c r="BO530" i="44"/>
  <c r="BP530" i="44"/>
  <c r="BQ530" i="44"/>
  <c r="BR530" i="44"/>
  <c r="BO531" i="44"/>
  <c r="BP531" i="44"/>
  <c r="BQ531" i="44"/>
  <c r="BR531" i="44"/>
  <c r="BO532" i="44"/>
  <c r="BP532" i="44"/>
  <c r="BQ532" i="44"/>
  <c r="BR532" i="44"/>
  <c r="BO533" i="44"/>
  <c r="BP533" i="44"/>
  <c r="BQ533" i="44"/>
  <c r="BR533" i="44"/>
  <c r="BO534" i="44"/>
  <c r="BP534" i="44"/>
  <c r="BQ534" i="44"/>
  <c r="BR534" i="44"/>
  <c r="BO535" i="44"/>
  <c r="BP535" i="44"/>
  <c r="BQ535" i="44"/>
  <c r="BR535" i="44"/>
  <c r="BO536" i="44"/>
  <c r="BP536" i="44"/>
  <c r="BQ536" i="44"/>
  <c r="BR536" i="44"/>
  <c r="BO537" i="44"/>
  <c r="BP537" i="44"/>
  <c r="BQ537" i="44"/>
  <c r="BR537" i="44"/>
  <c r="BO538" i="44"/>
  <c r="BP538" i="44"/>
  <c r="BQ538" i="44"/>
  <c r="BR538" i="44"/>
  <c r="BO539" i="44"/>
  <c r="BP539" i="44"/>
  <c r="BQ539" i="44"/>
  <c r="BR539" i="44"/>
  <c r="BO540" i="44"/>
  <c r="BP540" i="44"/>
  <c r="BQ540" i="44"/>
  <c r="BR540" i="44"/>
  <c r="BO541" i="44"/>
  <c r="BP541" i="44"/>
  <c r="BQ541" i="44"/>
  <c r="BR541" i="44"/>
  <c r="BO542" i="44"/>
  <c r="BP542" i="44"/>
  <c r="BQ542" i="44"/>
  <c r="BR542" i="44"/>
  <c r="BO543" i="44"/>
  <c r="BP543" i="44"/>
  <c r="BQ543" i="44"/>
  <c r="BR543" i="44"/>
  <c r="BO544" i="44"/>
  <c r="BP544" i="44"/>
  <c r="BQ544" i="44"/>
  <c r="BR544" i="44"/>
  <c r="BO545" i="44"/>
  <c r="BP545" i="44"/>
  <c r="BQ545" i="44"/>
  <c r="BR545" i="44"/>
  <c r="BO546" i="44"/>
  <c r="BP546" i="44"/>
  <c r="BQ546" i="44"/>
  <c r="BR546" i="44"/>
  <c r="BO547" i="44"/>
  <c r="BP547" i="44"/>
  <c r="BQ547" i="44"/>
  <c r="BR547" i="44"/>
  <c r="BO548" i="44"/>
  <c r="BP548" i="44"/>
  <c r="BQ548" i="44"/>
  <c r="BR548" i="44"/>
  <c r="BO549" i="44"/>
  <c r="BP549" i="44"/>
  <c r="BQ549" i="44"/>
  <c r="BR549" i="44"/>
  <c r="BO550" i="44"/>
  <c r="BP550" i="44"/>
  <c r="BQ550" i="44"/>
  <c r="BR550" i="44"/>
  <c r="BO551" i="44"/>
  <c r="BP551" i="44"/>
  <c r="BQ551" i="44"/>
  <c r="BR551" i="44"/>
  <c r="BO552" i="44"/>
  <c r="BP552" i="44"/>
  <c r="BQ552" i="44"/>
  <c r="BR552" i="44"/>
  <c r="BO553" i="44"/>
  <c r="BP553" i="44"/>
  <c r="BQ553" i="44"/>
  <c r="BR553" i="44"/>
  <c r="BO554" i="44"/>
  <c r="BP554" i="44"/>
  <c r="BQ554" i="44"/>
  <c r="BR554" i="44"/>
  <c r="BO555" i="44"/>
  <c r="BP555" i="44"/>
  <c r="BQ555" i="44"/>
  <c r="BR555" i="44"/>
  <c r="BO556" i="44"/>
  <c r="BP556" i="44"/>
  <c r="BQ556" i="44"/>
  <c r="BR556" i="44"/>
  <c r="BO557" i="44"/>
  <c r="BP557" i="44"/>
  <c r="BQ557" i="44"/>
  <c r="BR557" i="44"/>
  <c r="BO558" i="44"/>
  <c r="BP558" i="44"/>
  <c r="BQ558" i="44"/>
  <c r="BR558" i="44"/>
  <c r="BO559" i="44"/>
  <c r="BP559" i="44"/>
  <c r="BQ559" i="44"/>
  <c r="BR559" i="44"/>
  <c r="BO560" i="44"/>
  <c r="BP560" i="44"/>
  <c r="BQ560" i="44"/>
  <c r="BR560" i="44"/>
  <c r="BO561" i="44"/>
  <c r="BP561" i="44"/>
  <c r="BQ561" i="44"/>
  <c r="BR561" i="44"/>
  <c r="BO562" i="44"/>
  <c r="BP562" i="44"/>
  <c r="BQ562" i="44"/>
  <c r="BR562" i="44"/>
  <c r="BO563" i="44"/>
  <c r="BP563" i="44"/>
  <c r="BQ563" i="44"/>
  <c r="BR563" i="44"/>
  <c r="BO564" i="44"/>
  <c r="BP564" i="44"/>
  <c r="BQ564" i="44"/>
  <c r="BR564" i="44"/>
  <c r="BO565" i="44"/>
  <c r="BP565" i="44"/>
  <c r="BQ565" i="44"/>
  <c r="BR565" i="44"/>
  <c r="BO566" i="44"/>
  <c r="BP566" i="44"/>
  <c r="BQ566" i="44"/>
  <c r="BR566" i="44"/>
  <c r="BO567" i="44"/>
  <c r="BP567" i="44"/>
  <c r="BQ567" i="44"/>
  <c r="BR567" i="44"/>
  <c r="BO568" i="44"/>
  <c r="BP568" i="44"/>
  <c r="BQ568" i="44"/>
  <c r="BR568" i="44"/>
  <c r="BO569" i="44"/>
  <c r="BP569" i="44"/>
  <c r="BQ569" i="44"/>
  <c r="BR569" i="44"/>
  <c r="BO570" i="44"/>
  <c r="BP570" i="44"/>
  <c r="BQ570" i="44"/>
  <c r="BR570" i="44"/>
  <c r="BO571" i="44"/>
  <c r="BP571" i="44"/>
  <c r="BQ571" i="44"/>
  <c r="BR571" i="44"/>
  <c r="BO572" i="44"/>
  <c r="BP572" i="44"/>
  <c r="BQ572" i="44"/>
  <c r="BR572" i="44"/>
  <c r="BO573" i="44"/>
  <c r="BP573" i="44"/>
  <c r="BQ573" i="44"/>
  <c r="BR573" i="44"/>
  <c r="BO574" i="44"/>
  <c r="BP574" i="44"/>
  <c r="BQ574" i="44"/>
  <c r="BR574" i="44"/>
  <c r="BO575" i="44"/>
  <c r="BP575" i="44"/>
  <c r="BQ575" i="44"/>
  <c r="BR575" i="44"/>
  <c r="BO576" i="44"/>
  <c r="BP576" i="44"/>
  <c r="BQ576" i="44"/>
  <c r="BR576" i="44"/>
  <c r="BO577" i="44"/>
  <c r="BP577" i="44"/>
  <c r="BQ577" i="44"/>
  <c r="BR577" i="44"/>
  <c r="BO578" i="44"/>
  <c r="BP578" i="44"/>
  <c r="BQ578" i="44"/>
  <c r="BR578" i="44"/>
  <c r="BO579" i="44"/>
  <c r="BP579" i="44"/>
  <c r="BQ579" i="44"/>
  <c r="BR579" i="44"/>
  <c r="BO580" i="44"/>
  <c r="BP580" i="44"/>
  <c r="BQ580" i="44"/>
  <c r="BR580" i="44"/>
  <c r="BO581" i="44"/>
  <c r="BP581" i="44"/>
  <c r="BQ581" i="44"/>
  <c r="BR581" i="44"/>
  <c r="BO582" i="44"/>
  <c r="BP582" i="44"/>
  <c r="BQ582" i="44"/>
  <c r="BR582" i="44"/>
  <c r="BO583" i="44"/>
  <c r="BP583" i="44"/>
  <c r="BQ583" i="44"/>
  <c r="BR583" i="44"/>
  <c r="BO584" i="44"/>
  <c r="BP584" i="44"/>
  <c r="BQ584" i="44"/>
  <c r="BR584" i="44"/>
  <c r="BO585" i="44"/>
  <c r="BP585" i="44"/>
  <c r="BQ585" i="44"/>
  <c r="BR585" i="44"/>
  <c r="BO586" i="44"/>
  <c r="BP586" i="44"/>
  <c r="BQ586" i="44"/>
  <c r="BR586" i="44"/>
  <c r="BO587" i="44"/>
  <c r="BP587" i="44"/>
  <c r="BQ587" i="44"/>
  <c r="BR587" i="44"/>
  <c r="BO588" i="44"/>
  <c r="BP588" i="44"/>
  <c r="BQ588" i="44"/>
  <c r="BR588" i="44"/>
  <c r="BO589" i="44"/>
  <c r="BP589" i="44"/>
  <c r="BQ589" i="44"/>
  <c r="BR589" i="44"/>
  <c r="BO590" i="44"/>
  <c r="BP590" i="44"/>
  <c r="BQ590" i="44"/>
  <c r="BR590" i="44"/>
  <c r="BO591" i="44"/>
  <c r="BP591" i="44"/>
  <c r="BQ591" i="44"/>
  <c r="BR591" i="44"/>
  <c r="BO592" i="44"/>
  <c r="BP592" i="44"/>
  <c r="BQ592" i="44"/>
  <c r="BR592" i="44"/>
  <c r="BO593" i="44"/>
  <c r="BP593" i="44"/>
  <c r="BQ593" i="44"/>
  <c r="BR593" i="44"/>
  <c r="BO594" i="44"/>
  <c r="BP594" i="44"/>
  <c r="BQ594" i="44"/>
  <c r="BR594" i="44"/>
  <c r="BO595" i="44"/>
  <c r="BP595" i="44"/>
  <c r="BQ595" i="44"/>
  <c r="BR595" i="44"/>
  <c r="BO596" i="44"/>
  <c r="BP596" i="44"/>
  <c r="BQ596" i="44"/>
  <c r="BR596" i="44"/>
  <c r="BO597" i="44"/>
  <c r="BP597" i="44"/>
  <c r="BQ597" i="44"/>
  <c r="BR597" i="44"/>
  <c r="BO598" i="44"/>
  <c r="BP598" i="44"/>
  <c r="BQ598" i="44"/>
  <c r="BR598" i="44"/>
  <c r="BO599" i="44"/>
  <c r="BP599" i="44"/>
  <c r="BQ599" i="44"/>
  <c r="BR599" i="44"/>
  <c r="BO600" i="44"/>
  <c r="BP600" i="44"/>
  <c r="BQ600" i="44"/>
  <c r="BR600" i="44"/>
  <c r="BO601" i="44"/>
  <c r="BP601" i="44"/>
  <c r="BQ601" i="44"/>
  <c r="BR601" i="44"/>
  <c r="BO602" i="44"/>
  <c r="BP602" i="44"/>
  <c r="BQ602" i="44"/>
  <c r="BR602" i="44"/>
  <c r="BO603" i="44"/>
  <c r="BP603" i="44"/>
  <c r="BQ603" i="44"/>
  <c r="BR603" i="44"/>
  <c r="BO604" i="44"/>
  <c r="BP604" i="44"/>
  <c r="BQ604" i="44"/>
  <c r="BR604" i="44"/>
  <c r="BO605" i="44"/>
  <c r="BP605" i="44"/>
  <c r="BQ605" i="44"/>
  <c r="BR605" i="44"/>
  <c r="BO606" i="44"/>
  <c r="BP606" i="44"/>
  <c r="BQ606" i="44"/>
  <c r="BR606" i="44"/>
  <c r="BO607" i="44"/>
  <c r="BP607" i="44"/>
  <c r="BQ607" i="44"/>
  <c r="BR607" i="44"/>
  <c r="BO608" i="44"/>
  <c r="BP608" i="44"/>
  <c r="BQ608" i="44"/>
  <c r="BR608" i="44"/>
  <c r="BO609" i="44"/>
  <c r="BP609" i="44"/>
  <c r="BQ609" i="44"/>
  <c r="BR609" i="44"/>
  <c r="BO610" i="44"/>
  <c r="BP610" i="44"/>
  <c r="BQ610" i="44"/>
  <c r="BR610" i="44"/>
  <c r="BO611" i="44"/>
  <c r="BP611" i="44"/>
  <c r="BQ611" i="44"/>
  <c r="BR611" i="44"/>
  <c r="BO612" i="44"/>
  <c r="BP612" i="44"/>
  <c r="BQ612" i="44"/>
  <c r="BR612" i="44"/>
  <c r="BO613" i="44"/>
  <c r="BP613" i="44"/>
  <c r="BQ613" i="44"/>
  <c r="BR613" i="44"/>
  <c r="BO614" i="44"/>
  <c r="BP614" i="44"/>
  <c r="BQ614" i="44"/>
  <c r="BR614" i="44"/>
  <c r="BO615" i="44"/>
  <c r="BP615" i="44"/>
  <c r="BQ615" i="44"/>
  <c r="BR615" i="44"/>
  <c r="BO616" i="44"/>
  <c r="BP616" i="44"/>
  <c r="BQ616" i="44"/>
  <c r="BR616" i="44"/>
  <c r="BO617" i="44"/>
  <c r="BP617" i="44"/>
  <c r="BQ617" i="44"/>
  <c r="BR617" i="44"/>
  <c r="BO618" i="44"/>
  <c r="BP618" i="44"/>
  <c r="BQ618" i="44"/>
  <c r="BR618" i="44"/>
  <c r="BO619" i="44"/>
  <c r="BP619" i="44"/>
  <c r="BQ619" i="44"/>
  <c r="BR619" i="44"/>
  <c r="BO620" i="44"/>
  <c r="BP620" i="44"/>
  <c r="BQ620" i="44"/>
  <c r="BR620" i="44"/>
  <c r="BO621" i="44"/>
  <c r="BP621" i="44"/>
  <c r="BQ621" i="44"/>
  <c r="BR621" i="44"/>
  <c r="BO622" i="44"/>
  <c r="BP622" i="44"/>
  <c r="BQ622" i="44"/>
  <c r="BR622" i="44"/>
  <c r="BO623" i="44"/>
  <c r="BP623" i="44"/>
  <c r="BQ623" i="44"/>
  <c r="BR623" i="44"/>
  <c r="BO624" i="44"/>
  <c r="BP624" i="44"/>
  <c r="BQ624" i="44"/>
  <c r="BR624" i="44"/>
  <c r="BO625" i="44"/>
  <c r="BP625" i="44"/>
  <c r="BQ625" i="44"/>
  <c r="BR625" i="44"/>
  <c r="BO626" i="44"/>
  <c r="BP626" i="44"/>
  <c r="BQ626" i="44"/>
  <c r="BR626" i="44"/>
  <c r="BO627" i="44"/>
  <c r="BP627" i="44"/>
  <c r="BQ627" i="44"/>
  <c r="BR627" i="44"/>
  <c r="BO628" i="44"/>
  <c r="BP628" i="44"/>
  <c r="BQ628" i="44"/>
  <c r="BR628" i="44"/>
  <c r="BO629" i="44"/>
  <c r="BP629" i="44"/>
  <c r="BQ629" i="44"/>
  <c r="BR629" i="44"/>
  <c r="BO630" i="44"/>
  <c r="BP630" i="44"/>
  <c r="BQ630" i="44"/>
  <c r="BR630" i="44"/>
  <c r="BO631" i="44"/>
  <c r="BP631" i="44"/>
  <c r="BQ631" i="44"/>
  <c r="BR631" i="44"/>
  <c r="BO632" i="44"/>
  <c r="BP632" i="44"/>
  <c r="BQ632" i="44"/>
  <c r="BR632" i="44"/>
  <c r="BO633" i="44"/>
  <c r="BP633" i="44"/>
  <c r="BQ633" i="44"/>
  <c r="BR633" i="44"/>
  <c r="BO634" i="44"/>
  <c r="BP634" i="44"/>
  <c r="BQ634" i="44"/>
  <c r="BR634" i="44"/>
  <c r="BO635" i="44"/>
  <c r="BP635" i="44"/>
  <c r="BQ635" i="44"/>
  <c r="BR635" i="44"/>
  <c r="BO636" i="44"/>
  <c r="BP636" i="44"/>
  <c r="BQ636" i="44"/>
  <c r="BR636" i="44"/>
  <c r="BO637" i="44"/>
  <c r="BP637" i="44"/>
  <c r="BQ637" i="44"/>
  <c r="BR637" i="44"/>
  <c r="BO638" i="44"/>
  <c r="BP638" i="44"/>
  <c r="BQ638" i="44"/>
  <c r="BR638" i="44"/>
  <c r="BO639" i="44"/>
  <c r="BP639" i="44"/>
  <c r="BQ639" i="44"/>
  <c r="BR639" i="44"/>
  <c r="BO640" i="44"/>
  <c r="BP640" i="44"/>
  <c r="BQ640" i="44"/>
  <c r="BR640" i="44"/>
  <c r="BO641" i="44"/>
  <c r="BP641" i="44"/>
  <c r="BQ641" i="44"/>
  <c r="BR641" i="44"/>
  <c r="BO642" i="44"/>
  <c r="BP642" i="44"/>
  <c r="BQ642" i="44"/>
  <c r="BR642" i="44"/>
  <c r="BO643" i="44"/>
  <c r="BP643" i="44"/>
  <c r="BQ643" i="44"/>
  <c r="BR643" i="44"/>
  <c r="BO644" i="44"/>
  <c r="BP644" i="44"/>
  <c r="BQ644" i="44"/>
  <c r="BR644" i="44"/>
  <c r="BO645" i="44"/>
  <c r="BP645" i="44"/>
  <c r="BQ645" i="44"/>
  <c r="BR645" i="44"/>
  <c r="BO646" i="44"/>
  <c r="BP646" i="44"/>
  <c r="BQ646" i="44"/>
  <c r="BR646" i="44"/>
  <c r="BO647" i="44"/>
  <c r="BP647" i="44"/>
  <c r="BQ647" i="44"/>
  <c r="BR647" i="44"/>
  <c r="BO648" i="44"/>
  <c r="BP648" i="44"/>
  <c r="BQ648" i="44"/>
  <c r="BR648" i="44"/>
  <c r="BO649" i="44"/>
  <c r="BP649" i="44"/>
  <c r="BQ649" i="44"/>
  <c r="BR649" i="44"/>
  <c r="BO650" i="44"/>
  <c r="BP650" i="44"/>
  <c r="BQ650" i="44"/>
  <c r="BR650" i="44"/>
  <c r="BO651" i="44"/>
  <c r="BP651" i="44"/>
  <c r="BQ651" i="44"/>
  <c r="BR651" i="44"/>
  <c r="BO652" i="44"/>
  <c r="BP652" i="44"/>
  <c r="BQ652" i="44"/>
  <c r="BR652" i="44"/>
  <c r="BO653" i="44"/>
  <c r="BP653" i="44"/>
  <c r="BQ653" i="44"/>
  <c r="BR653" i="44"/>
  <c r="BO654" i="44"/>
  <c r="BP654" i="44"/>
  <c r="BQ654" i="44"/>
  <c r="BR654" i="44"/>
  <c r="BO655" i="44"/>
  <c r="BP655" i="44"/>
  <c r="BQ655" i="44"/>
  <c r="BR655" i="44"/>
  <c r="BO656" i="44"/>
  <c r="BP656" i="44"/>
  <c r="BQ656" i="44"/>
  <c r="BR656" i="44"/>
  <c r="BO657" i="44"/>
  <c r="BP657" i="44"/>
  <c r="BQ657" i="44"/>
  <c r="BR657" i="44"/>
  <c r="BO658" i="44"/>
  <c r="BP658" i="44"/>
  <c r="BQ658" i="44"/>
  <c r="BR658" i="44"/>
  <c r="BO659" i="44"/>
  <c r="BP659" i="44"/>
  <c r="BQ659" i="44"/>
  <c r="BR659" i="44"/>
  <c r="BO660" i="44"/>
  <c r="BP660" i="44"/>
  <c r="BQ660" i="44"/>
  <c r="BR660" i="44"/>
  <c r="BO661" i="44"/>
  <c r="BP661" i="44"/>
  <c r="BQ661" i="44"/>
  <c r="BR661" i="44"/>
  <c r="BO662" i="44"/>
  <c r="BP662" i="44"/>
  <c r="BQ662" i="44"/>
  <c r="BR662" i="44"/>
  <c r="BO663" i="44"/>
  <c r="BP663" i="44"/>
  <c r="BQ663" i="44"/>
  <c r="BR663" i="44"/>
  <c r="BO664" i="44"/>
  <c r="BP664" i="44"/>
  <c r="BQ664" i="44"/>
  <c r="BR664" i="44"/>
  <c r="BO665" i="44"/>
  <c r="BP665" i="44"/>
  <c r="BQ665" i="44"/>
  <c r="BR665" i="44"/>
  <c r="BO666" i="44"/>
  <c r="BP666" i="44"/>
  <c r="BQ666" i="44"/>
  <c r="BR666" i="44"/>
  <c r="BO667" i="44"/>
  <c r="BP667" i="44"/>
  <c r="BQ667" i="44"/>
  <c r="BR667" i="44"/>
  <c r="BO668" i="44"/>
  <c r="BP668" i="44"/>
  <c r="BQ668" i="44"/>
  <c r="BR668" i="44"/>
  <c r="BO669" i="44"/>
  <c r="BP669" i="44"/>
  <c r="BQ669" i="44"/>
  <c r="BR669" i="44"/>
  <c r="BO670" i="44"/>
  <c r="BP670" i="44"/>
  <c r="BQ670" i="44"/>
  <c r="BR670" i="44"/>
  <c r="BO671" i="44"/>
  <c r="BP671" i="44"/>
  <c r="BQ671" i="44"/>
  <c r="BR671" i="44"/>
  <c r="BO672" i="44"/>
  <c r="BP672" i="44"/>
  <c r="BQ672" i="44"/>
  <c r="BR672" i="44"/>
  <c r="BO673" i="44"/>
  <c r="BP673" i="44"/>
  <c r="BQ673" i="44"/>
  <c r="BR673" i="44"/>
  <c r="BO674" i="44"/>
  <c r="BP674" i="44"/>
  <c r="BQ674" i="44"/>
  <c r="BR674" i="44"/>
  <c r="BO675" i="44"/>
  <c r="BP675" i="44"/>
  <c r="BQ675" i="44"/>
  <c r="BR675" i="44"/>
  <c r="BO676" i="44"/>
  <c r="BP676" i="44"/>
  <c r="BQ676" i="44"/>
  <c r="BR676" i="44"/>
  <c r="BO677" i="44"/>
  <c r="BP677" i="44"/>
  <c r="BQ677" i="44"/>
  <c r="BR677" i="44"/>
  <c r="BO678" i="44"/>
  <c r="BP678" i="44"/>
  <c r="BQ678" i="44"/>
  <c r="BR678" i="44"/>
  <c r="BO679" i="44"/>
  <c r="BP679" i="44"/>
  <c r="BQ679" i="44"/>
  <c r="BR679" i="44"/>
  <c r="BO680" i="44"/>
  <c r="BP680" i="44"/>
  <c r="BQ680" i="44"/>
  <c r="BR680" i="44"/>
  <c r="BO681" i="44"/>
  <c r="BP681" i="44"/>
  <c r="BQ681" i="44"/>
  <c r="BR681" i="44"/>
  <c r="BO682" i="44"/>
  <c r="BP682" i="44"/>
  <c r="BQ682" i="44"/>
  <c r="BR682" i="44"/>
  <c r="BO683" i="44"/>
  <c r="BP683" i="44"/>
  <c r="BQ683" i="44"/>
  <c r="BR683" i="44"/>
  <c r="BO684" i="44"/>
  <c r="BP684" i="44"/>
  <c r="BQ684" i="44"/>
  <c r="BR684" i="44"/>
  <c r="BO685" i="44"/>
  <c r="BP685" i="44"/>
  <c r="BQ685" i="44"/>
  <c r="BR685" i="44"/>
  <c r="BO686" i="44"/>
  <c r="BP686" i="44"/>
  <c r="BQ686" i="44"/>
  <c r="BR686" i="44"/>
  <c r="BO687" i="44"/>
  <c r="BP687" i="44"/>
  <c r="BQ687" i="44"/>
  <c r="BR687" i="44"/>
  <c r="BO688" i="44"/>
  <c r="BP688" i="44"/>
  <c r="BQ688" i="44"/>
  <c r="BR688" i="44"/>
  <c r="BO689" i="44"/>
  <c r="BP689" i="44"/>
  <c r="BQ689" i="44"/>
  <c r="BR689" i="44"/>
  <c r="BO690" i="44"/>
  <c r="BP690" i="44"/>
  <c r="BQ690" i="44"/>
  <c r="BR690" i="44"/>
  <c r="BO691" i="44"/>
  <c r="BP691" i="44"/>
  <c r="BQ691" i="44"/>
  <c r="BR691" i="44"/>
  <c r="BO692" i="44"/>
  <c r="BP692" i="44"/>
  <c r="BQ692" i="44"/>
  <c r="BR692" i="44"/>
  <c r="BO693" i="44"/>
  <c r="BP693" i="44"/>
  <c r="BQ693" i="44"/>
  <c r="BR693" i="44"/>
  <c r="BO694" i="44"/>
  <c r="BP694" i="44"/>
  <c r="BQ694" i="44"/>
  <c r="BR694" i="44"/>
  <c r="BO695" i="44"/>
  <c r="BP695" i="44"/>
  <c r="BQ695" i="44"/>
  <c r="BR695" i="44"/>
  <c r="BO696" i="44"/>
  <c r="BP696" i="44"/>
  <c r="BQ696" i="44"/>
  <c r="BR696" i="44"/>
  <c r="BO697" i="44"/>
  <c r="BP697" i="44"/>
  <c r="BQ697" i="44"/>
  <c r="BR697" i="44"/>
  <c r="BO698" i="44"/>
  <c r="BP698" i="44"/>
  <c r="BQ698" i="44"/>
  <c r="BR698" i="44"/>
  <c r="BO699" i="44"/>
  <c r="BP699" i="44"/>
  <c r="BQ699" i="44"/>
  <c r="BR699" i="44"/>
  <c r="BO700" i="44"/>
  <c r="BP700" i="44"/>
  <c r="BQ700" i="44"/>
  <c r="BR700" i="44"/>
  <c r="BO701" i="44"/>
  <c r="BP701" i="44"/>
  <c r="BQ701" i="44"/>
  <c r="BR701" i="44"/>
  <c r="BO702" i="44"/>
  <c r="BP702" i="44"/>
  <c r="BQ702" i="44"/>
  <c r="BR702" i="44"/>
  <c r="BO703" i="44"/>
  <c r="BP703" i="44"/>
  <c r="BQ703" i="44"/>
  <c r="BR703" i="44"/>
  <c r="BO704" i="44"/>
  <c r="BP704" i="44"/>
  <c r="BQ704" i="44"/>
  <c r="BR704" i="44"/>
  <c r="BO705" i="44"/>
  <c r="BP705" i="44"/>
  <c r="BQ705" i="44"/>
  <c r="BR705" i="44"/>
  <c r="BO706" i="44"/>
  <c r="BP706" i="44"/>
  <c r="BQ706" i="44"/>
  <c r="BR706" i="44"/>
  <c r="BO707" i="44"/>
  <c r="BP707" i="44"/>
  <c r="BQ707" i="44"/>
  <c r="BR707" i="44"/>
  <c r="BO708" i="44"/>
  <c r="BP708" i="44"/>
  <c r="BQ708" i="44"/>
  <c r="BR708" i="44"/>
  <c r="BO709" i="44"/>
  <c r="BP709" i="44"/>
  <c r="BQ709" i="44"/>
  <c r="BR709" i="44"/>
  <c r="BO710" i="44"/>
  <c r="BP710" i="44"/>
  <c r="BQ710" i="44"/>
  <c r="BR710" i="44"/>
  <c r="BO711" i="44"/>
  <c r="BP711" i="44"/>
  <c r="BQ711" i="44"/>
  <c r="BR711" i="44"/>
  <c r="BO712" i="44"/>
  <c r="BP712" i="44"/>
  <c r="BQ712" i="44"/>
  <c r="BR712" i="44"/>
  <c r="BO713" i="44"/>
  <c r="BP713" i="44"/>
  <c r="BQ713" i="44"/>
  <c r="BR713" i="44"/>
  <c r="BO714" i="44"/>
  <c r="BP714" i="44"/>
  <c r="BQ714" i="44"/>
  <c r="BR714" i="44"/>
  <c r="BO715" i="44"/>
  <c r="BP715" i="44"/>
  <c r="BQ715" i="44"/>
  <c r="BR715" i="44"/>
  <c r="BO716" i="44"/>
  <c r="BP716" i="44"/>
  <c r="BQ716" i="44"/>
  <c r="BR716" i="44"/>
  <c r="BO717" i="44"/>
  <c r="BP717" i="44"/>
  <c r="BQ717" i="44"/>
  <c r="BR717" i="44"/>
  <c r="BO718" i="44"/>
  <c r="BP718" i="44"/>
  <c r="BQ718" i="44"/>
  <c r="BR718" i="44"/>
  <c r="BO719" i="44"/>
  <c r="BP719" i="44"/>
  <c r="BQ719" i="44"/>
  <c r="BR719" i="44"/>
  <c r="BO720" i="44"/>
  <c r="BP720" i="44"/>
  <c r="BQ720" i="44"/>
  <c r="BR720" i="44"/>
  <c r="BO721" i="44"/>
  <c r="BP721" i="44"/>
  <c r="BQ721" i="44"/>
  <c r="BR721" i="44"/>
  <c r="BO722" i="44"/>
  <c r="BP722" i="44"/>
  <c r="BQ722" i="44"/>
  <c r="BR722" i="44"/>
  <c r="BO723" i="44"/>
  <c r="BP723" i="44"/>
  <c r="BQ723" i="44"/>
  <c r="BR723" i="44"/>
  <c r="BO724" i="44"/>
  <c r="BP724" i="44"/>
  <c r="BQ724" i="44"/>
  <c r="BR724" i="44"/>
  <c r="BO725" i="44"/>
  <c r="BP725" i="44"/>
  <c r="BQ725" i="44"/>
  <c r="BR725" i="44"/>
  <c r="BO726" i="44"/>
  <c r="BP726" i="44"/>
  <c r="BQ726" i="44"/>
  <c r="BR726" i="44"/>
  <c r="BO727" i="44"/>
  <c r="BP727" i="44"/>
  <c r="BQ727" i="44"/>
  <c r="BR727" i="44"/>
  <c r="BO728" i="44"/>
  <c r="BP728" i="44"/>
  <c r="BQ728" i="44"/>
  <c r="BR728" i="44"/>
  <c r="BO729" i="44"/>
  <c r="BP729" i="44"/>
  <c r="BQ729" i="44"/>
  <c r="BR729" i="44"/>
  <c r="BO730" i="44"/>
  <c r="BP730" i="44"/>
  <c r="BQ730" i="44"/>
  <c r="BR730" i="44"/>
  <c r="BO731" i="44"/>
  <c r="BP731" i="44"/>
  <c r="BQ731" i="44"/>
  <c r="BR731" i="44"/>
  <c r="BO732" i="44"/>
  <c r="BP732" i="44"/>
  <c r="BQ732" i="44"/>
  <c r="BR732" i="44"/>
  <c r="BO733" i="44"/>
  <c r="BP733" i="44"/>
  <c r="BQ733" i="44"/>
  <c r="BR733" i="44"/>
  <c r="BO734" i="44"/>
  <c r="BP734" i="44"/>
  <c r="BQ734" i="44"/>
  <c r="BR734" i="44"/>
  <c r="BO735" i="44"/>
  <c r="BP735" i="44"/>
  <c r="BQ735" i="44"/>
  <c r="BR735" i="44"/>
  <c r="BO736" i="44"/>
  <c r="BP736" i="44"/>
  <c r="BQ736" i="44"/>
  <c r="BR736" i="44"/>
  <c r="BO737" i="44"/>
  <c r="BP737" i="44"/>
  <c r="BQ737" i="44"/>
  <c r="BR737" i="44"/>
  <c r="BO738" i="44"/>
  <c r="BP738" i="44"/>
  <c r="BQ738" i="44"/>
  <c r="BR738" i="44"/>
  <c r="BO739" i="44"/>
  <c r="BP739" i="44"/>
  <c r="BQ739" i="44"/>
  <c r="BR739" i="44"/>
  <c r="BO740" i="44"/>
  <c r="BP740" i="44"/>
  <c r="BQ740" i="44"/>
  <c r="BR740" i="44"/>
  <c r="BO741" i="44"/>
  <c r="BP741" i="44"/>
  <c r="BQ741" i="44"/>
  <c r="BR741" i="44"/>
  <c r="BO742" i="44"/>
  <c r="BP742" i="44"/>
  <c r="BQ742" i="44"/>
  <c r="BR742" i="44"/>
  <c r="BO743" i="44"/>
  <c r="BP743" i="44"/>
  <c r="BQ743" i="44"/>
  <c r="BR743" i="44"/>
  <c r="BO744" i="44"/>
  <c r="BP744" i="44"/>
  <c r="BQ744" i="44"/>
  <c r="BR744" i="44"/>
  <c r="BO745" i="44"/>
  <c r="BP745" i="44"/>
  <c r="BQ745" i="44"/>
  <c r="BR745" i="44"/>
  <c r="BO746" i="44"/>
  <c r="BP746" i="44"/>
  <c r="BQ746" i="44"/>
  <c r="BR746" i="44"/>
  <c r="BO747" i="44"/>
  <c r="BP747" i="44"/>
  <c r="BQ747" i="44"/>
  <c r="BR747" i="44"/>
  <c r="BO748" i="44"/>
  <c r="BP748" i="44"/>
  <c r="BQ748" i="44"/>
  <c r="BR748" i="44"/>
  <c r="BO749" i="44"/>
  <c r="BP749" i="44"/>
  <c r="BQ749" i="44"/>
  <c r="BR749" i="44"/>
  <c r="BO750" i="44"/>
  <c r="BP750" i="44"/>
  <c r="BQ750" i="44"/>
  <c r="BR750" i="44"/>
  <c r="BO751" i="44"/>
  <c r="BP751" i="44"/>
  <c r="BQ751" i="44"/>
  <c r="BR751" i="44"/>
  <c r="BO752" i="44"/>
  <c r="BP752" i="44"/>
  <c r="BQ752" i="44"/>
  <c r="BR752" i="44"/>
  <c r="BO753" i="44"/>
  <c r="BP753" i="44"/>
  <c r="BQ753" i="44"/>
  <c r="BR753" i="44"/>
  <c r="BO754" i="44"/>
  <c r="BP754" i="44"/>
  <c r="BQ754" i="44"/>
  <c r="BR754" i="44"/>
  <c r="BO755" i="44"/>
  <c r="BP755" i="44"/>
  <c r="BQ755" i="44"/>
  <c r="BR755" i="44"/>
  <c r="BO756" i="44"/>
  <c r="BP756" i="44"/>
  <c r="BQ756" i="44"/>
  <c r="BR756" i="44"/>
  <c r="BO757" i="44"/>
  <c r="BP757" i="44"/>
  <c r="BQ757" i="44"/>
  <c r="BR757" i="44"/>
  <c r="BO758" i="44"/>
  <c r="BP758" i="44"/>
  <c r="BQ758" i="44"/>
  <c r="BR758" i="44"/>
  <c r="BO759" i="44"/>
  <c r="BP759" i="44"/>
  <c r="BQ759" i="44"/>
  <c r="BR759" i="44"/>
  <c r="BO760" i="44"/>
  <c r="BP760" i="44"/>
  <c r="BQ760" i="44"/>
  <c r="BR760" i="44"/>
  <c r="BO761" i="44"/>
  <c r="BP761" i="44"/>
  <c r="BQ761" i="44"/>
  <c r="BR761" i="44"/>
  <c r="BO762" i="44"/>
  <c r="BP762" i="44"/>
  <c r="BQ762" i="44"/>
  <c r="BR762" i="44"/>
  <c r="BO763" i="44"/>
  <c r="BP763" i="44"/>
  <c r="BQ763" i="44"/>
  <c r="BR763" i="44"/>
  <c r="BO764" i="44"/>
  <c r="BP764" i="44"/>
  <c r="BQ764" i="44"/>
  <c r="BR764" i="44"/>
  <c r="BO765" i="44"/>
  <c r="BP765" i="44"/>
  <c r="BQ765" i="44"/>
  <c r="BR765" i="44"/>
  <c r="BO766" i="44"/>
  <c r="BP766" i="44"/>
  <c r="BQ766" i="44"/>
  <c r="BR766" i="44"/>
  <c r="BO767" i="44"/>
  <c r="BP767" i="44"/>
  <c r="BQ767" i="44"/>
  <c r="BR767" i="44"/>
  <c r="BO768" i="44"/>
  <c r="BP768" i="44"/>
  <c r="BQ768" i="44"/>
  <c r="BR768" i="44"/>
  <c r="BO769" i="44"/>
  <c r="BP769" i="44"/>
  <c r="BQ769" i="44"/>
  <c r="BR769" i="44"/>
  <c r="BO770" i="44"/>
  <c r="BP770" i="44"/>
  <c r="BQ770" i="44"/>
  <c r="BR770" i="44"/>
  <c r="BO771" i="44"/>
  <c r="BP771" i="44"/>
  <c r="BQ771" i="44"/>
  <c r="BR771" i="44"/>
  <c r="BO772" i="44"/>
  <c r="BP772" i="44"/>
  <c r="BQ772" i="44"/>
  <c r="BR772" i="44"/>
  <c r="BO773" i="44"/>
  <c r="BP773" i="44"/>
  <c r="BQ773" i="44"/>
  <c r="BR773" i="44"/>
  <c r="BO774" i="44"/>
  <c r="BP774" i="44"/>
  <c r="BQ774" i="44"/>
  <c r="BR774" i="44"/>
  <c r="BO775" i="44"/>
  <c r="BP775" i="44"/>
  <c r="BQ775" i="44"/>
  <c r="BR775" i="44"/>
  <c r="BO776" i="44"/>
  <c r="BP776" i="44"/>
  <c r="BQ776" i="44"/>
  <c r="BR776" i="44"/>
  <c r="BO777" i="44"/>
  <c r="BP777" i="44"/>
  <c r="BQ777" i="44"/>
  <c r="BR777" i="44"/>
  <c r="BO778" i="44"/>
  <c r="BP778" i="44"/>
  <c r="BQ778" i="44"/>
  <c r="BR778" i="44"/>
  <c r="BO779" i="44"/>
  <c r="BP779" i="44"/>
  <c r="BQ779" i="44"/>
  <c r="BR779" i="44"/>
  <c r="BO780" i="44"/>
  <c r="BP780" i="44"/>
  <c r="BQ780" i="44"/>
  <c r="BR780" i="44"/>
  <c r="BO781" i="44"/>
  <c r="BP781" i="44"/>
  <c r="BQ781" i="44"/>
  <c r="BR781" i="44"/>
  <c r="BO782" i="44"/>
  <c r="BP782" i="44"/>
  <c r="BQ782" i="44"/>
  <c r="BR782" i="44"/>
  <c r="BO783" i="44"/>
  <c r="BP783" i="44"/>
  <c r="BQ783" i="44"/>
  <c r="BR783" i="44"/>
  <c r="BO784" i="44"/>
  <c r="BP784" i="44"/>
  <c r="BQ784" i="44"/>
  <c r="BR784" i="44"/>
  <c r="BO785" i="44"/>
  <c r="BP785" i="44"/>
  <c r="BQ785" i="44"/>
  <c r="BR785" i="44"/>
  <c r="BO786" i="44"/>
  <c r="BP786" i="44"/>
  <c r="BQ786" i="44"/>
  <c r="BR786" i="44"/>
  <c r="BO787" i="44"/>
  <c r="BP787" i="44"/>
  <c r="BQ787" i="44"/>
  <c r="BR787" i="44"/>
  <c r="BO788" i="44"/>
  <c r="BP788" i="44"/>
  <c r="BQ788" i="44"/>
  <c r="BR788" i="44"/>
  <c r="BO789" i="44"/>
  <c r="BP789" i="44"/>
  <c r="BQ789" i="44"/>
  <c r="BR789" i="44"/>
  <c r="BO790" i="44"/>
  <c r="BP790" i="44"/>
  <c r="BQ790" i="44"/>
  <c r="BR790" i="44"/>
  <c r="BO791" i="44"/>
  <c r="BP791" i="44"/>
  <c r="BQ791" i="44"/>
  <c r="BR791" i="44"/>
  <c r="BO792" i="44"/>
  <c r="BP792" i="44"/>
  <c r="BQ792" i="44"/>
  <c r="BR792" i="44"/>
  <c r="BO793" i="44"/>
  <c r="BP793" i="44"/>
  <c r="BQ793" i="44"/>
  <c r="BR793" i="44"/>
  <c r="BO794" i="44"/>
  <c r="BP794" i="44"/>
  <c r="BQ794" i="44"/>
  <c r="BR794" i="44"/>
  <c r="BO795" i="44"/>
  <c r="BP795" i="44"/>
  <c r="BQ795" i="44"/>
  <c r="BR795" i="44"/>
  <c r="BO796" i="44"/>
  <c r="BP796" i="44"/>
  <c r="BQ796" i="44"/>
  <c r="BR796" i="44"/>
  <c r="BO797" i="44"/>
  <c r="BP797" i="44"/>
  <c r="BQ797" i="44"/>
  <c r="BR797" i="44"/>
  <c r="BO798" i="44"/>
  <c r="BP798" i="44"/>
  <c r="BQ798" i="44"/>
  <c r="BR798" i="44"/>
  <c r="BO799" i="44"/>
  <c r="BP799" i="44"/>
  <c r="BQ799" i="44"/>
  <c r="BR799" i="44"/>
  <c r="BO800" i="44"/>
  <c r="BP800" i="44"/>
  <c r="BQ800" i="44"/>
  <c r="BR800" i="44"/>
  <c r="BO801" i="44"/>
  <c r="BP801" i="44"/>
  <c r="BQ801" i="44"/>
  <c r="BR801" i="44"/>
  <c r="BO802" i="44"/>
  <c r="BP802" i="44"/>
  <c r="BQ802" i="44"/>
  <c r="BR802" i="44"/>
  <c r="BO803" i="44"/>
  <c r="BP803" i="44"/>
  <c r="BQ803" i="44"/>
  <c r="BR803" i="44"/>
  <c r="BO804" i="44"/>
  <c r="BP804" i="44"/>
  <c r="BQ804" i="44"/>
  <c r="BR804" i="44"/>
  <c r="BO805" i="44"/>
  <c r="BP805" i="44"/>
  <c r="BQ805" i="44"/>
  <c r="BR805" i="44"/>
  <c r="BO806" i="44"/>
  <c r="BP806" i="44"/>
  <c r="BQ806" i="44"/>
  <c r="BR806" i="44"/>
  <c r="BO807" i="44"/>
  <c r="BP807" i="44"/>
  <c r="BQ807" i="44"/>
  <c r="BR807" i="44"/>
  <c r="BO808" i="44"/>
  <c r="BP808" i="44"/>
  <c r="BQ808" i="44"/>
  <c r="BR808" i="44"/>
  <c r="BO809" i="44"/>
  <c r="BP809" i="44"/>
  <c r="BQ809" i="44"/>
  <c r="BR809" i="44"/>
  <c r="BO810" i="44"/>
  <c r="BP810" i="44"/>
  <c r="BQ810" i="44"/>
  <c r="BR810" i="44"/>
  <c r="BO811" i="44"/>
  <c r="BP811" i="44"/>
  <c r="BQ811" i="44"/>
  <c r="BR811" i="44"/>
  <c r="BO812" i="44"/>
  <c r="BP812" i="44"/>
  <c r="BQ812" i="44"/>
  <c r="BR812" i="44"/>
  <c r="BO813" i="44"/>
  <c r="BP813" i="44"/>
  <c r="BQ813" i="44"/>
  <c r="BR813" i="44"/>
  <c r="BO814" i="44"/>
  <c r="BP814" i="44"/>
  <c r="BQ814" i="44"/>
  <c r="BR814" i="44"/>
  <c r="BO815" i="44"/>
  <c r="BP815" i="44"/>
  <c r="BQ815" i="44"/>
  <c r="BR815" i="44"/>
  <c r="BO816" i="44"/>
  <c r="BP816" i="44"/>
  <c r="BQ816" i="44"/>
  <c r="BR816" i="44"/>
  <c r="BO817" i="44"/>
  <c r="BP817" i="44"/>
  <c r="BQ817" i="44"/>
  <c r="BR817" i="44"/>
  <c r="BO818" i="44"/>
  <c r="BP818" i="44"/>
  <c r="BQ818" i="44"/>
  <c r="BR818" i="44"/>
  <c r="BO819" i="44"/>
  <c r="BP819" i="44"/>
  <c r="BQ819" i="44"/>
  <c r="BR819" i="44"/>
  <c r="BO820" i="44"/>
  <c r="BP820" i="44"/>
  <c r="BQ820" i="44"/>
  <c r="BR820" i="44"/>
  <c r="BO821" i="44"/>
  <c r="BP821" i="44"/>
  <c r="BQ821" i="44"/>
  <c r="BR821" i="44"/>
  <c r="BO822" i="44"/>
  <c r="BP822" i="44"/>
  <c r="BQ822" i="44"/>
  <c r="BR822" i="44"/>
  <c r="BO823" i="44"/>
  <c r="BP823" i="44"/>
  <c r="BQ823" i="44"/>
  <c r="BR823" i="44"/>
  <c r="BO824" i="44"/>
  <c r="BP824" i="44"/>
  <c r="BQ824" i="44"/>
  <c r="BR824" i="44"/>
  <c r="BO825" i="44"/>
  <c r="BP825" i="44"/>
  <c r="BQ825" i="44"/>
  <c r="BR825" i="44"/>
  <c r="BO826" i="44"/>
  <c r="BP826" i="44"/>
  <c r="BQ826" i="44"/>
  <c r="BR826" i="44"/>
  <c r="BO827" i="44"/>
  <c r="BP827" i="44"/>
  <c r="BQ827" i="44"/>
  <c r="BR827" i="44"/>
  <c r="BO828" i="44"/>
  <c r="BP828" i="44"/>
  <c r="BQ828" i="44"/>
  <c r="BR828" i="44"/>
  <c r="BO829" i="44"/>
  <c r="BP829" i="44"/>
  <c r="BQ829" i="44"/>
  <c r="BR829" i="44"/>
  <c r="BO830" i="44"/>
  <c r="BP830" i="44"/>
  <c r="BQ830" i="44"/>
  <c r="BR830" i="44"/>
  <c r="BO831" i="44"/>
  <c r="BP831" i="44"/>
  <c r="BQ831" i="44"/>
  <c r="BR831" i="44"/>
  <c r="BO832" i="44"/>
  <c r="BP832" i="44"/>
  <c r="BQ832" i="44"/>
  <c r="BR832" i="44"/>
  <c r="BO833" i="44"/>
  <c r="BP833" i="44"/>
  <c r="BQ833" i="44"/>
  <c r="BR833" i="44"/>
  <c r="BO834" i="44"/>
  <c r="BP834" i="44"/>
  <c r="BQ834" i="44"/>
  <c r="BR834" i="44"/>
  <c r="BO835" i="44"/>
  <c r="BP835" i="44"/>
  <c r="BQ835" i="44"/>
  <c r="BR835" i="44"/>
  <c r="BO836" i="44"/>
  <c r="BP836" i="44"/>
  <c r="BQ836" i="44"/>
  <c r="BR836" i="44"/>
  <c r="BO837" i="44"/>
  <c r="BP837" i="44"/>
  <c r="BQ837" i="44"/>
  <c r="BR837" i="44"/>
  <c r="BO838" i="44"/>
  <c r="BP838" i="44"/>
  <c r="BQ838" i="44"/>
  <c r="BR838" i="44"/>
  <c r="BO839" i="44"/>
  <c r="BP839" i="44"/>
  <c r="BQ839" i="44"/>
  <c r="BR839" i="44"/>
  <c r="BO840" i="44"/>
  <c r="BP840" i="44"/>
  <c r="BQ840" i="44"/>
  <c r="BR840" i="44"/>
  <c r="BO841" i="44"/>
  <c r="BP841" i="44"/>
  <c r="BQ841" i="44"/>
  <c r="BR841" i="44"/>
  <c r="BO842" i="44"/>
  <c r="BP842" i="44"/>
  <c r="BQ842" i="44"/>
  <c r="BR842" i="44"/>
  <c r="BO843" i="44"/>
  <c r="BP843" i="44"/>
  <c r="BQ843" i="44"/>
  <c r="BR843" i="44"/>
  <c r="BO844" i="44"/>
  <c r="BP844" i="44"/>
  <c r="BQ844" i="44"/>
  <c r="BR844" i="44"/>
  <c r="BO845" i="44"/>
  <c r="BP845" i="44"/>
  <c r="BQ845" i="44"/>
  <c r="BR845" i="44"/>
  <c r="BO846" i="44"/>
  <c r="BP846" i="44"/>
  <c r="BQ846" i="44"/>
  <c r="BR846" i="44"/>
  <c r="BO847" i="44"/>
  <c r="BP847" i="44"/>
  <c r="BQ847" i="44"/>
  <c r="BR847" i="44"/>
  <c r="BO848" i="44"/>
  <c r="BP848" i="44"/>
  <c r="BQ848" i="44"/>
  <c r="BR848" i="44"/>
  <c r="BO849" i="44"/>
  <c r="BP849" i="44"/>
  <c r="BQ849" i="44"/>
  <c r="BR849" i="44"/>
  <c r="BO850" i="44"/>
  <c r="BP850" i="44"/>
  <c r="BQ850" i="44"/>
  <c r="BR850" i="44"/>
  <c r="BO851" i="44"/>
  <c r="BP851" i="44"/>
  <c r="BQ851" i="44"/>
  <c r="BR851" i="44"/>
  <c r="BO852" i="44"/>
  <c r="BP852" i="44"/>
  <c r="BQ852" i="44"/>
  <c r="BR852" i="44"/>
  <c r="BO853" i="44"/>
  <c r="BP853" i="44"/>
  <c r="BQ853" i="44"/>
  <c r="BR853" i="44"/>
  <c r="BO854" i="44"/>
  <c r="BP854" i="44"/>
  <c r="BQ854" i="44"/>
  <c r="BR854" i="44"/>
  <c r="BO855" i="44"/>
  <c r="BP855" i="44"/>
  <c r="BQ855" i="44"/>
  <c r="BR855" i="44"/>
  <c r="BO856" i="44"/>
  <c r="BP856" i="44"/>
  <c r="BQ856" i="44"/>
  <c r="BR856" i="44"/>
  <c r="BO857" i="44"/>
  <c r="BP857" i="44"/>
  <c r="BQ857" i="44"/>
  <c r="BR857" i="44"/>
  <c r="BO858" i="44"/>
  <c r="BP858" i="44"/>
  <c r="BQ858" i="44"/>
  <c r="BR858" i="44"/>
  <c r="BO859" i="44"/>
  <c r="BP859" i="44"/>
  <c r="BQ859" i="44"/>
  <c r="BR859" i="44"/>
  <c r="BO860" i="44"/>
  <c r="BP860" i="44"/>
  <c r="BQ860" i="44"/>
  <c r="BR860" i="44"/>
  <c r="BO861" i="44"/>
  <c r="BP861" i="44"/>
  <c r="BQ861" i="44"/>
  <c r="BR861" i="44"/>
  <c r="BO862" i="44"/>
  <c r="BP862" i="44"/>
  <c r="BQ862" i="44"/>
  <c r="BR862" i="44"/>
  <c r="BO863" i="44"/>
  <c r="BP863" i="44"/>
  <c r="BQ863" i="44"/>
  <c r="BR863" i="44"/>
  <c r="BO864" i="44"/>
  <c r="BP864" i="44"/>
  <c r="BQ864" i="44"/>
  <c r="BR864" i="44"/>
  <c r="BO865" i="44"/>
  <c r="BP865" i="44"/>
  <c r="BQ865" i="44"/>
  <c r="BR865" i="44"/>
  <c r="BO866" i="44"/>
  <c r="BP866" i="44"/>
  <c r="BQ866" i="44"/>
  <c r="BR866" i="44"/>
  <c r="BO867" i="44"/>
  <c r="BP867" i="44"/>
  <c r="BQ867" i="44"/>
  <c r="BR867" i="44"/>
  <c r="BO868" i="44"/>
  <c r="BP868" i="44"/>
  <c r="BQ868" i="44"/>
  <c r="BR868" i="44"/>
  <c r="BO869" i="44"/>
  <c r="BP869" i="44"/>
  <c r="BQ869" i="44"/>
  <c r="BR869" i="44"/>
  <c r="BO870" i="44"/>
  <c r="BP870" i="44"/>
  <c r="BQ870" i="44"/>
  <c r="BR870" i="44"/>
  <c r="BO871" i="44"/>
  <c r="BP871" i="44"/>
  <c r="BQ871" i="44"/>
  <c r="BR871" i="44"/>
  <c r="BO872" i="44"/>
  <c r="BP872" i="44"/>
  <c r="BQ872" i="44"/>
  <c r="BR872" i="44"/>
  <c r="BO873" i="44"/>
  <c r="BP873" i="44"/>
  <c r="BQ873" i="44"/>
  <c r="BR873" i="44"/>
  <c r="BO874" i="44"/>
  <c r="BP874" i="44"/>
  <c r="BQ874" i="44"/>
  <c r="BR874" i="44"/>
  <c r="BO875" i="44"/>
  <c r="BP875" i="44"/>
  <c r="BQ875" i="44"/>
  <c r="BR875" i="44"/>
  <c r="BO876" i="44"/>
  <c r="BP876" i="44"/>
  <c r="BQ876" i="44"/>
  <c r="BR876" i="44"/>
  <c r="BO877" i="44"/>
  <c r="BP877" i="44"/>
  <c r="BQ877" i="44"/>
  <c r="BR877" i="44"/>
  <c r="BO878" i="44"/>
  <c r="BP878" i="44"/>
  <c r="BQ878" i="44"/>
  <c r="BR878" i="44"/>
  <c r="BO879" i="44"/>
  <c r="BP879" i="44"/>
  <c r="BQ879" i="44"/>
  <c r="BR879" i="44"/>
  <c r="BO880" i="44"/>
  <c r="BP880" i="44"/>
  <c r="BQ880" i="44"/>
  <c r="BR880" i="44"/>
  <c r="BO881" i="44"/>
  <c r="BP881" i="44"/>
  <c r="BQ881" i="44"/>
  <c r="BR881" i="44"/>
  <c r="BO882" i="44"/>
  <c r="BP882" i="44"/>
  <c r="BQ882" i="44"/>
  <c r="BR882" i="44"/>
  <c r="BO883" i="44"/>
  <c r="BP883" i="44"/>
  <c r="BQ883" i="44"/>
  <c r="BR883" i="44"/>
  <c r="BO884" i="44"/>
  <c r="BP884" i="44"/>
  <c r="BQ884" i="44"/>
  <c r="BR884" i="44"/>
  <c r="BO885" i="44"/>
  <c r="BP885" i="44"/>
  <c r="BQ885" i="44"/>
  <c r="BR885" i="44"/>
  <c r="BO886" i="44"/>
  <c r="BP886" i="44"/>
  <c r="BQ886" i="44"/>
  <c r="BR886" i="44"/>
  <c r="BO887" i="44"/>
  <c r="BP887" i="44"/>
  <c r="BQ887" i="44"/>
  <c r="BR887" i="44"/>
  <c r="BO888" i="44"/>
  <c r="BP888" i="44"/>
  <c r="BQ888" i="44"/>
  <c r="BR888" i="44"/>
  <c r="BO889" i="44"/>
  <c r="BP889" i="44"/>
  <c r="BQ889" i="44"/>
  <c r="BR889" i="44"/>
  <c r="BO890" i="44"/>
  <c r="BP890" i="44"/>
  <c r="BQ890" i="44"/>
  <c r="BR890" i="44"/>
  <c r="BO891" i="44"/>
  <c r="BP891" i="44"/>
  <c r="BQ891" i="44"/>
  <c r="BR891" i="44"/>
  <c r="BO892" i="44"/>
  <c r="BP892" i="44"/>
  <c r="BQ892" i="44"/>
  <c r="BR892" i="44"/>
  <c r="BO893" i="44"/>
  <c r="BP893" i="44"/>
  <c r="BQ893" i="44"/>
  <c r="BR893" i="44"/>
  <c r="BO894" i="44"/>
  <c r="BP894" i="44"/>
  <c r="BQ894" i="44"/>
  <c r="BR894" i="44"/>
  <c r="BO895" i="44"/>
  <c r="BP895" i="44"/>
  <c r="BQ895" i="44"/>
  <c r="BR895" i="44"/>
  <c r="BO896" i="44"/>
  <c r="BP896" i="44"/>
  <c r="BQ896" i="44"/>
  <c r="BR896" i="44"/>
  <c r="BO897" i="44"/>
  <c r="BP897" i="44"/>
  <c r="BQ897" i="44"/>
  <c r="BR897" i="44"/>
  <c r="BO898" i="44"/>
  <c r="BP898" i="44"/>
  <c r="BQ898" i="44"/>
  <c r="BR898" i="44"/>
  <c r="BO899" i="44"/>
  <c r="BP899" i="44"/>
  <c r="BQ899" i="44"/>
  <c r="BR899" i="44"/>
  <c r="BO900" i="44"/>
  <c r="BP900" i="44"/>
  <c r="BQ900" i="44"/>
  <c r="BR900" i="44"/>
  <c r="BO901" i="44"/>
  <c r="BP901" i="44"/>
  <c r="BQ901" i="44"/>
  <c r="BR901" i="44"/>
  <c r="BO902" i="44"/>
  <c r="BP902" i="44"/>
  <c r="BQ902" i="44"/>
  <c r="BR902" i="44"/>
  <c r="BO903" i="44"/>
  <c r="BP903" i="44"/>
  <c r="BQ903" i="44"/>
  <c r="BR903" i="44"/>
  <c r="BO904" i="44"/>
  <c r="BP904" i="44"/>
  <c r="BQ904" i="44"/>
  <c r="BR904" i="44"/>
  <c r="BO905" i="44"/>
  <c r="BP905" i="44"/>
  <c r="BQ905" i="44"/>
  <c r="BR905" i="44"/>
  <c r="BO906" i="44"/>
  <c r="BP906" i="44"/>
  <c r="BQ906" i="44"/>
  <c r="BR906" i="44"/>
  <c r="BO907" i="44"/>
  <c r="BP907" i="44"/>
  <c r="BQ907" i="44"/>
  <c r="BR907" i="44"/>
  <c r="BO908" i="44"/>
  <c r="BP908" i="44"/>
  <c r="BQ908" i="44"/>
  <c r="BR908" i="44"/>
  <c r="BO909" i="44"/>
  <c r="BP909" i="44"/>
  <c r="BQ909" i="44"/>
  <c r="BR909" i="44"/>
  <c r="BO910" i="44"/>
  <c r="BP910" i="44"/>
  <c r="BQ910" i="44"/>
  <c r="BR910" i="44"/>
  <c r="BO911" i="44"/>
  <c r="BP911" i="44"/>
  <c r="BQ911" i="44"/>
  <c r="BR911" i="44"/>
  <c r="BO912" i="44"/>
  <c r="BP912" i="44"/>
  <c r="BQ912" i="44"/>
  <c r="BR912" i="44"/>
  <c r="BO913" i="44"/>
  <c r="BP913" i="44"/>
  <c r="BQ913" i="44"/>
  <c r="BR913" i="44"/>
  <c r="BO914" i="44"/>
  <c r="BP914" i="44"/>
  <c r="BQ914" i="44"/>
  <c r="BR914" i="44"/>
  <c r="BO915" i="44"/>
  <c r="BP915" i="44"/>
  <c r="BQ915" i="44"/>
  <c r="BR915" i="44"/>
  <c r="BO916" i="44"/>
  <c r="BP916" i="44"/>
  <c r="BQ916" i="44"/>
  <c r="BR916" i="44"/>
  <c r="BO917" i="44"/>
  <c r="BP917" i="44"/>
  <c r="BQ917" i="44"/>
  <c r="BR917" i="44"/>
  <c r="BO918" i="44"/>
  <c r="BP918" i="44"/>
  <c r="BQ918" i="44"/>
  <c r="BR918" i="44"/>
  <c r="BO919" i="44"/>
  <c r="BP919" i="44"/>
  <c r="BQ919" i="44"/>
  <c r="BR919" i="44"/>
  <c r="BO920" i="44"/>
  <c r="BP920" i="44"/>
  <c r="BQ920" i="44"/>
  <c r="BR920" i="44"/>
  <c r="BO921" i="44"/>
  <c r="BP921" i="44"/>
  <c r="BQ921" i="44"/>
  <c r="BR921" i="44"/>
  <c r="BO922" i="44"/>
  <c r="BP922" i="44"/>
  <c r="BQ922" i="44"/>
  <c r="BR922" i="44"/>
  <c r="BO923" i="44"/>
  <c r="BP923" i="44"/>
  <c r="BQ923" i="44"/>
  <c r="BR923" i="44"/>
  <c r="BO924" i="44"/>
  <c r="BP924" i="44"/>
  <c r="BQ924" i="44"/>
  <c r="BR924" i="44"/>
  <c r="BO925" i="44"/>
  <c r="BP925" i="44"/>
  <c r="BQ925" i="44"/>
  <c r="BR925" i="44"/>
  <c r="BO926" i="44"/>
  <c r="BP926" i="44"/>
  <c r="BQ926" i="44"/>
  <c r="BR926" i="44"/>
  <c r="BO927" i="44"/>
  <c r="BP927" i="44"/>
  <c r="BQ927" i="44"/>
  <c r="BR927" i="44"/>
  <c r="BO928" i="44"/>
  <c r="BP928" i="44"/>
  <c r="BQ928" i="44"/>
  <c r="BR928" i="44"/>
  <c r="BO929" i="44"/>
  <c r="BP929" i="44"/>
  <c r="BQ929" i="44"/>
  <c r="BR929" i="44"/>
  <c r="BO930" i="44"/>
  <c r="BP930" i="44"/>
  <c r="BQ930" i="44"/>
  <c r="BR930" i="44"/>
  <c r="BO931" i="44"/>
  <c r="BP931" i="44"/>
  <c r="BQ931" i="44"/>
  <c r="BR931" i="44"/>
  <c r="BO932" i="44"/>
  <c r="BP932" i="44"/>
  <c r="BQ932" i="44"/>
  <c r="BR932" i="44"/>
  <c r="BO933" i="44"/>
  <c r="BP933" i="44"/>
  <c r="BQ933" i="44"/>
  <c r="BR933" i="44"/>
  <c r="BO934" i="44"/>
  <c r="BP934" i="44"/>
  <c r="BQ934" i="44"/>
  <c r="BR934" i="44"/>
  <c r="BO935" i="44"/>
  <c r="BP935" i="44"/>
  <c r="BQ935" i="44"/>
  <c r="BR935" i="44"/>
  <c r="BO936" i="44"/>
  <c r="BP936" i="44"/>
  <c r="BQ936" i="44"/>
  <c r="BR936" i="44"/>
  <c r="BO937" i="44"/>
  <c r="BP937" i="44"/>
  <c r="BQ937" i="44"/>
  <c r="BR937" i="44"/>
  <c r="BO938" i="44"/>
  <c r="BP938" i="44"/>
  <c r="BQ938" i="44"/>
  <c r="BR938" i="44"/>
  <c r="BO939" i="44"/>
  <c r="BP939" i="44"/>
  <c r="BQ939" i="44"/>
  <c r="BR939" i="44"/>
  <c r="BO940" i="44"/>
  <c r="BP940" i="44"/>
  <c r="BQ940" i="44"/>
  <c r="BR940" i="44"/>
  <c r="BO941" i="44"/>
  <c r="BP941" i="44"/>
  <c r="BQ941" i="44"/>
  <c r="BR941" i="44"/>
  <c r="BO942" i="44"/>
  <c r="BP942" i="44"/>
  <c r="BQ942" i="44"/>
  <c r="BR942" i="44"/>
  <c r="BO943" i="44"/>
  <c r="BP943" i="44"/>
  <c r="BQ943" i="44"/>
  <c r="BR943" i="44"/>
  <c r="BO944" i="44"/>
  <c r="BP944" i="44"/>
  <c r="BQ944" i="44"/>
  <c r="BR944" i="44"/>
  <c r="BO945" i="44"/>
  <c r="BP945" i="44"/>
  <c r="BQ945" i="44"/>
  <c r="BR945" i="44"/>
  <c r="BO946" i="44"/>
  <c r="BP946" i="44"/>
  <c r="BQ946" i="44"/>
  <c r="BR946" i="44"/>
  <c r="BO947" i="44"/>
  <c r="BP947" i="44"/>
  <c r="BQ947" i="44"/>
  <c r="BR947" i="44"/>
  <c r="BO948" i="44"/>
  <c r="BP948" i="44"/>
  <c r="BQ948" i="44"/>
  <c r="BR948" i="44"/>
  <c r="BO949" i="44"/>
  <c r="BP949" i="44"/>
  <c r="BQ949" i="44"/>
  <c r="BR949" i="44"/>
  <c r="BO950" i="44"/>
  <c r="BP950" i="44"/>
  <c r="BQ950" i="44"/>
  <c r="BR950" i="44"/>
  <c r="BO951" i="44"/>
  <c r="BP951" i="44"/>
  <c r="BQ951" i="44"/>
  <c r="BR951" i="44"/>
  <c r="BO952" i="44"/>
  <c r="BP952" i="44"/>
  <c r="BQ952" i="44"/>
  <c r="BR952" i="44"/>
  <c r="BO953" i="44"/>
  <c r="BP953" i="44"/>
  <c r="BQ953" i="44"/>
  <c r="BR953" i="44"/>
  <c r="BO954" i="44"/>
  <c r="BP954" i="44"/>
  <c r="BQ954" i="44"/>
  <c r="BR954" i="44"/>
  <c r="BO955" i="44"/>
  <c r="BP955" i="44"/>
  <c r="BQ955" i="44"/>
  <c r="BR955" i="44"/>
  <c r="BO956" i="44"/>
  <c r="BP956" i="44"/>
  <c r="BQ956" i="44"/>
  <c r="BR956" i="44"/>
  <c r="BO957" i="44"/>
  <c r="BP957" i="44"/>
  <c r="BQ957" i="44"/>
  <c r="BR957" i="44"/>
  <c r="BO958" i="44"/>
  <c r="BP958" i="44"/>
  <c r="BQ958" i="44"/>
  <c r="BR958" i="44"/>
  <c r="BO959" i="44"/>
  <c r="BP959" i="44"/>
  <c r="BQ959" i="44"/>
  <c r="BR959" i="44"/>
  <c r="BO960" i="44"/>
  <c r="BP960" i="44"/>
  <c r="BQ960" i="44"/>
  <c r="BR960" i="44"/>
  <c r="BO961" i="44"/>
  <c r="BP961" i="44"/>
  <c r="BQ961" i="44"/>
  <c r="BR961" i="44"/>
  <c r="BO962" i="44"/>
  <c r="BP962" i="44"/>
  <c r="BQ962" i="44"/>
  <c r="BR962" i="44"/>
  <c r="BO963" i="44"/>
  <c r="BP963" i="44"/>
  <c r="BQ963" i="44"/>
  <c r="BR963" i="44"/>
  <c r="BO964" i="44"/>
  <c r="BP964" i="44"/>
  <c r="BQ964" i="44"/>
  <c r="BR964" i="44"/>
  <c r="BO965" i="44"/>
  <c r="BP965" i="44"/>
  <c r="BQ965" i="44"/>
  <c r="BR965" i="44"/>
  <c r="BO966" i="44"/>
  <c r="BP966" i="44"/>
  <c r="BQ966" i="44"/>
  <c r="BR966" i="44"/>
  <c r="BO967" i="44"/>
  <c r="BP967" i="44"/>
  <c r="BQ967" i="44"/>
  <c r="BR967" i="44"/>
  <c r="BO968" i="44"/>
  <c r="BP968" i="44"/>
  <c r="BQ968" i="44"/>
  <c r="BR968" i="44"/>
  <c r="BO969" i="44"/>
  <c r="BP969" i="44"/>
  <c r="BQ969" i="44"/>
  <c r="BR969" i="44"/>
  <c r="BO970" i="44"/>
  <c r="BP970" i="44"/>
  <c r="BQ970" i="44"/>
  <c r="BR970" i="44"/>
  <c r="BO971" i="44"/>
  <c r="BP971" i="44"/>
  <c r="BQ971" i="44"/>
  <c r="BR971" i="44"/>
  <c r="BO972" i="44"/>
  <c r="BP972" i="44"/>
  <c r="BQ972" i="44"/>
  <c r="BR972" i="44"/>
  <c r="BO973" i="44"/>
  <c r="BP973" i="44"/>
  <c r="BQ973" i="44"/>
  <c r="BR973" i="44"/>
  <c r="BO974" i="44"/>
  <c r="BP974" i="44"/>
  <c r="BQ974" i="44"/>
  <c r="BR974" i="44"/>
  <c r="BO975" i="44"/>
  <c r="BP975" i="44"/>
  <c r="BQ975" i="44"/>
  <c r="BR975" i="44"/>
  <c r="BO976" i="44"/>
  <c r="BP976" i="44"/>
  <c r="BQ976" i="44"/>
  <c r="BR976" i="44"/>
  <c r="BO977" i="44"/>
  <c r="BP977" i="44"/>
  <c r="BQ977" i="44"/>
  <c r="BR977" i="44"/>
  <c r="BO978" i="44"/>
  <c r="BP978" i="44"/>
  <c r="BQ978" i="44"/>
  <c r="BR978" i="44"/>
  <c r="BO979" i="44"/>
  <c r="BP979" i="44"/>
  <c r="BQ979" i="44"/>
  <c r="BR979" i="44"/>
  <c r="BO980" i="44"/>
  <c r="BP980" i="44"/>
  <c r="BQ980" i="44"/>
  <c r="BR980" i="44"/>
  <c r="BO981" i="44"/>
  <c r="BP981" i="44"/>
  <c r="BQ981" i="44"/>
  <c r="BR981" i="44"/>
  <c r="BO982" i="44"/>
  <c r="BP982" i="44"/>
  <c r="BQ982" i="44"/>
  <c r="BR982" i="44"/>
  <c r="BO983" i="44"/>
  <c r="BP983" i="44"/>
  <c r="BQ983" i="44"/>
  <c r="BR983" i="44"/>
  <c r="BO984" i="44"/>
  <c r="BP984" i="44"/>
  <c r="BQ984" i="44"/>
  <c r="BR984" i="44"/>
  <c r="BO985" i="44"/>
  <c r="BP985" i="44"/>
  <c r="BQ985" i="44"/>
  <c r="BR985" i="44"/>
  <c r="BO986" i="44"/>
  <c r="BP986" i="44"/>
  <c r="BQ986" i="44"/>
  <c r="BR986" i="44"/>
  <c r="BO987" i="44"/>
  <c r="BP987" i="44"/>
  <c r="BQ987" i="44"/>
  <c r="BR987" i="44"/>
  <c r="BO988" i="44"/>
  <c r="BP988" i="44"/>
  <c r="BQ988" i="44"/>
  <c r="BR988" i="44"/>
  <c r="BO989" i="44"/>
  <c r="BP989" i="44"/>
  <c r="BQ989" i="44"/>
  <c r="BR989" i="44"/>
  <c r="BO990" i="44"/>
  <c r="BP990" i="44"/>
  <c r="BQ990" i="44"/>
  <c r="BR990" i="44"/>
  <c r="BO991" i="44"/>
  <c r="BP991" i="44"/>
  <c r="BQ991" i="44"/>
  <c r="BR991" i="44"/>
  <c r="BO992" i="44"/>
  <c r="BP992" i="44"/>
  <c r="BQ992" i="44"/>
  <c r="BR992" i="44"/>
  <c r="BO993" i="44"/>
  <c r="BP993" i="44"/>
  <c r="BQ993" i="44"/>
  <c r="BR993" i="44"/>
  <c r="BO994" i="44"/>
  <c r="BP994" i="44"/>
  <c r="BQ994" i="44"/>
  <c r="BR994" i="44"/>
  <c r="BO995" i="44"/>
  <c r="BP995" i="44"/>
  <c r="BQ995" i="44"/>
  <c r="BR995" i="44"/>
  <c r="BO996" i="44"/>
  <c r="BP996" i="44"/>
  <c r="BQ996" i="44"/>
  <c r="BR996" i="44"/>
  <c r="BO997" i="44"/>
  <c r="BP997" i="44"/>
  <c r="BQ997" i="44"/>
  <c r="BR997" i="44"/>
  <c r="BO998" i="44"/>
  <c r="BP998" i="44"/>
  <c r="BQ998" i="44"/>
  <c r="BR998" i="44"/>
  <c r="BO999" i="44"/>
  <c r="BP999" i="44"/>
  <c r="BQ999" i="44"/>
  <c r="BR999" i="44"/>
  <c r="BO1000" i="44"/>
  <c r="BP1000" i="44"/>
  <c r="BQ1000" i="44"/>
  <c r="BR1000" i="44"/>
  <c r="BO1001" i="44"/>
  <c r="BP1001" i="44"/>
  <c r="BQ1001" i="44"/>
  <c r="BR1001" i="44"/>
  <c r="BO1002" i="44"/>
  <c r="BP1002" i="44"/>
  <c r="BQ1002" i="44"/>
  <c r="BR1002" i="44"/>
  <c r="BO1003" i="44"/>
  <c r="BP1003" i="44"/>
  <c r="BQ1003" i="44"/>
  <c r="BR1003" i="44"/>
  <c r="BO1004" i="44"/>
  <c r="BP1004" i="44"/>
  <c r="BQ1004" i="44"/>
  <c r="BR1004" i="44"/>
  <c r="BO1005" i="44"/>
  <c r="BP1005" i="44"/>
  <c r="BQ1005" i="44"/>
  <c r="BR1005" i="44"/>
  <c r="BO1006" i="44"/>
  <c r="BP1006" i="44"/>
  <c r="BQ1006" i="44"/>
  <c r="BR1006" i="44"/>
  <c r="BO1007" i="44"/>
  <c r="BP1007" i="44"/>
  <c r="BQ1007" i="44"/>
  <c r="BR1007" i="44"/>
  <c r="BO1008" i="44"/>
  <c r="BP1008" i="44"/>
  <c r="BQ1008" i="44"/>
  <c r="BR1008" i="44"/>
  <c r="BO1009" i="44"/>
  <c r="BP1009" i="44"/>
  <c r="BQ1009" i="44"/>
  <c r="BR1009" i="44"/>
  <c r="BO1010" i="44"/>
  <c r="BP1010" i="44"/>
  <c r="BQ1010" i="44"/>
  <c r="BR1010" i="44"/>
  <c r="BO1011" i="44"/>
  <c r="BP1011" i="44"/>
  <c r="BQ1011" i="44"/>
  <c r="BR1011" i="44"/>
  <c r="BP4" i="44"/>
  <c r="BQ4" i="44"/>
  <c r="BR4" i="44"/>
  <c r="BO4" i="44"/>
  <c r="BN4" i="44"/>
  <c r="BR2" i="44" l="1"/>
  <c r="BQ2" i="44"/>
  <c r="BP2" i="44"/>
  <c r="BO2" i="44"/>
  <c r="B5" i="20" l="1"/>
  <c r="H5" i="20" s="1"/>
  <c r="B6" i="20"/>
  <c r="H6" i="20" s="1"/>
  <c r="B7" i="20"/>
  <c r="H7" i="20" s="1"/>
  <c r="B8" i="20"/>
  <c r="H8" i="20" s="1"/>
  <c r="B9" i="20"/>
  <c r="H9" i="20" s="1"/>
  <c r="B10" i="20"/>
  <c r="H10" i="20" s="1"/>
  <c r="B11" i="20"/>
  <c r="H11" i="20" s="1"/>
  <c r="B12" i="20"/>
  <c r="H12" i="20" s="1"/>
  <c r="B13" i="20"/>
  <c r="H13" i="20" s="1"/>
  <c r="B14" i="20"/>
  <c r="H14" i="20" s="1"/>
  <c r="B15" i="20"/>
  <c r="H15" i="20" s="1"/>
  <c r="B16" i="20"/>
  <c r="H16" i="20" s="1"/>
  <c r="B17" i="20"/>
  <c r="H17" i="20" s="1"/>
  <c r="B18" i="20"/>
  <c r="H18" i="20" s="1"/>
  <c r="B19" i="20"/>
  <c r="H19" i="20" s="1"/>
  <c r="B20" i="20"/>
  <c r="H20" i="20" s="1"/>
  <c r="B21" i="20"/>
  <c r="H21" i="20" s="1"/>
  <c r="B22" i="20"/>
  <c r="H22" i="20" s="1"/>
  <c r="B23" i="20"/>
  <c r="H23" i="20" s="1"/>
  <c r="B24" i="20"/>
  <c r="H24" i="20" s="1"/>
  <c r="B25" i="20"/>
  <c r="H25" i="20" s="1"/>
  <c r="B26" i="20"/>
  <c r="H26" i="20" s="1"/>
  <c r="B27" i="20"/>
  <c r="H27" i="20" s="1"/>
  <c r="B28" i="20"/>
  <c r="H28" i="20" s="1"/>
  <c r="B29" i="20"/>
  <c r="H29" i="20" s="1"/>
  <c r="B30" i="20"/>
  <c r="H30" i="20" s="1"/>
  <c r="B31" i="20"/>
  <c r="H31" i="20" s="1"/>
  <c r="B32" i="20"/>
  <c r="H32" i="20" s="1"/>
  <c r="B33" i="20"/>
  <c r="H33" i="20" s="1"/>
  <c r="B34" i="20"/>
  <c r="H34" i="20" s="1"/>
  <c r="B35" i="20"/>
  <c r="H35" i="20" s="1"/>
  <c r="B36" i="20"/>
  <c r="H36" i="20" s="1"/>
  <c r="B37" i="20"/>
  <c r="H37" i="20" s="1"/>
  <c r="B38" i="20"/>
  <c r="H38" i="20" s="1"/>
  <c r="B39" i="20"/>
  <c r="H39" i="20" s="1"/>
  <c r="B40" i="20"/>
  <c r="H40" i="20" s="1"/>
  <c r="B41" i="20"/>
  <c r="H41" i="20" s="1"/>
  <c r="B42" i="20"/>
  <c r="H42" i="20" s="1"/>
  <c r="B43" i="20"/>
  <c r="H43" i="20" s="1"/>
  <c r="B44" i="20"/>
  <c r="H44" i="20" s="1"/>
  <c r="B45" i="20"/>
  <c r="H45" i="20" s="1"/>
  <c r="B46" i="20"/>
  <c r="H46" i="20" s="1"/>
  <c r="B47" i="20"/>
  <c r="H47" i="20" s="1"/>
  <c r="B48" i="20"/>
  <c r="H48" i="20" s="1"/>
  <c r="B49" i="20"/>
  <c r="H49" i="20" s="1"/>
  <c r="B50" i="20"/>
  <c r="H50" i="20" s="1"/>
  <c r="B51" i="20"/>
  <c r="H51" i="20" s="1"/>
  <c r="B52" i="20"/>
  <c r="H52" i="20" s="1"/>
  <c r="B53" i="20"/>
  <c r="H53" i="20" s="1"/>
  <c r="B54" i="20"/>
  <c r="H54" i="20" s="1"/>
  <c r="B55" i="20"/>
  <c r="H55" i="20" s="1"/>
  <c r="B56" i="20"/>
  <c r="H56" i="20" s="1"/>
  <c r="B57" i="20"/>
  <c r="H57" i="20" s="1"/>
  <c r="B58" i="20"/>
  <c r="H58" i="20" s="1"/>
  <c r="B59" i="20"/>
  <c r="H59" i="20" s="1"/>
  <c r="B60" i="20"/>
  <c r="H60" i="20" s="1"/>
  <c r="B61" i="20"/>
  <c r="H61" i="20" s="1"/>
  <c r="B62" i="20"/>
  <c r="H62" i="20" s="1"/>
  <c r="B63" i="20"/>
  <c r="H63" i="20" s="1"/>
  <c r="B64" i="20"/>
  <c r="H64" i="20" s="1"/>
  <c r="B65" i="20"/>
  <c r="H65" i="20" s="1"/>
  <c r="B4" i="20"/>
  <c r="H4" i="20" s="1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AF2" i="44"/>
  <c r="AG2" i="44"/>
  <c r="AH2" i="44"/>
  <c r="AI2" i="44"/>
  <c r="AJ2" i="44"/>
  <c r="AK2" i="44"/>
  <c r="AL2" i="44"/>
  <c r="AM2" i="44"/>
  <c r="AN2" i="44"/>
  <c r="AO2" i="44"/>
  <c r="AP2" i="44"/>
  <c r="AQ2" i="44"/>
  <c r="AR2" i="44"/>
  <c r="AS2" i="44"/>
  <c r="AT2" i="44"/>
  <c r="AU2" i="44"/>
  <c r="AV2" i="44"/>
  <c r="AW2" i="44"/>
  <c r="AX2" i="44"/>
  <c r="AY2" i="44"/>
  <c r="AZ2" i="44"/>
  <c r="BA2" i="44"/>
  <c r="BB2" i="44"/>
  <c r="BC2" i="44"/>
  <c r="BD2" i="44"/>
  <c r="BE2" i="44"/>
  <c r="BF2" i="44"/>
  <c r="BG2" i="44"/>
  <c r="BH2" i="44"/>
  <c r="BI2" i="44"/>
  <c r="BJ2" i="44"/>
  <c r="BK2" i="44"/>
  <c r="BL2" i="44"/>
  <c r="M2" i="44"/>
  <c r="K2" i="44"/>
  <c r="L2" i="44"/>
  <c r="D2" i="44"/>
  <c r="E2" i="44"/>
  <c r="F2" i="44"/>
  <c r="G2" i="44"/>
  <c r="H2" i="44"/>
  <c r="I2" i="44"/>
  <c r="J2" i="44"/>
  <c r="C2" i="44"/>
  <c r="B4" i="44"/>
  <c r="A5" i="44"/>
  <c r="B5" i="44" s="1"/>
  <c r="BL5" i="44"/>
  <c r="BL6" i="44" s="1"/>
  <c r="BL7" i="44" s="1"/>
  <c r="BL8" i="44" s="1"/>
  <c r="BL9" i="44" s="1"/>
  <c r="BL10" i="44" s="1"/>
  <c r="BL11" i="44" s="1"/>
  <c r="BL12" i="44" s="1"/>
  <c r="BL13" i="44" s="1"/>
  <c r="BL14" i="44" s="1"/>
  <c r="BL15" i="44" s="1"/>
  <c r="BL16" i="44" s="1"/>
  <c r="BL17" i="44" s="1"/>
  <c r="BL18" i="44" s="1"/>
  <c r="BL19" i="44" s="1"/>
  <c r="BL20" i="44" s="1"/>
  <c r="BL21" i="44" s="1"/>
  <c r="BL22" i="44" s="1"/>
  <c r="BL23" i="44" s="1"/>
  <c r="BL24" i="44" s="1"/>
  <c r="BL25" i="44" s="1"/>
  <c r="BL26" i="44" s="1"/>
  <c r="BL27" i="44" s="1"/>
  <c r="BL28" i="44" s="1"/>
  <c r="BL29" i="44" s="1"/>
  <c r="BL30" i="44" s="1"/>
  <c r="BL31" i="44" s="1"/>
  <c r="BL32" i="44" s="1"/>
  <c r="BL33" i="44" s="1"/>
  <c r="BL34" i="44" s="1"/>
  <c r="BL35" i="44" s="1"/>
  <c r="BL36" i="44" s="1"/>
  <c r="BL37" i="44" s="1"/>
  <c r="BL38" i="44" s="1"/>
  <c r="BL39" i="44" s="1"/>
  <c r="BL40" i="44" s="1"/>
  <c r="BL41" i="44" s="1"/>
  <c r="BL42" i="44" s="1"/>
  <c r="BL43" i="44" s="1"/>
  <c r="BL44" i="44" s="1"/>
  <c r="BL45" i="44" s="1"/>
  <c r="BL46" i="44" s="1"/>
  <c r="BL47" i="44" s="1"/>
  <c r="BL48" i="44" s="1"/>
  <c r="BL49" i="44" s="1"/>
  <c r="BL50" i="44" s="1"/>
  <c r="BL51" i="44" s="1"/>
  <c r="BL52" i="44" s="1"/>
  <c r="BL53" i="44" s="1"/>
  <c r="BL54" i="44" s="1"/>
  <c r="BL55" i="44" s="1"/>
  <c r="BL56" i="44" s="1"/>
  <c r="BL57" i="44" s="1"/>
  <c r="BL58" i="44" s="1"/>
  <c r="BL59" i="44" s="1"/>
  <c r="BL60" i="44" s="1"/>
  <c r="BL61" i="44" s="1"/>
  <c r="BL62" i="44" s="1"/>
  <c r="BL63" i="44" s="1"/>
  <c r="BL64" i="44" s="1"/>
  <c r="BL65" i="44" s="1"/>
  <c r="BL66" i="44" s="1"/>
  <c r="BL67" i="44" s="1"/>
  <c r="BL68" i="44" s="1"/>
  <c r="BL69" i="44" s="1"/>
  <c r="BL70" i="44" s="1"/>
  <c r="BL71" i="44" s="1"/>
  <c r="BL72" i="44" s="1"/>
  <c r="BL73" i="44" s="1"/>
  <c r="BL74" i="44" s="1"/>
  <c r="BL75" i="44" s="1"/>
  <c r="BL76" i="44" s="1"/>
  <c r="BL77" i="44" s="1"/>
  <c r="BL78" i="44" s="1"/>
  <c r="BL79" i="44" s="1"/>
  <c r="BL80" i="44" s="1"/>
  <c r="BL81" i="44" s="1"/>
  <c r="BL82" i="44" s="1"/>
  <c r="BL83" i="44" s="1"/>
  <c r="BL84" i="44" s="1"/>
  <c r="BL85" i="44" s="1"/>
  <c r="BL86" i="44" s="1"/>
  <c r="BL87" i="44" s="1"/>
  <c r="BL88" i="44" s="1"/>
  <c r="BL89" i="44" s="1"/>
  <c r="BL90" i="44" s="1"/>
  <c r="BL91" i="44" s="1"/>
  <c r="BL92" i="44" s="1"/>
  <c r="BL93" i="44" s="1"/>
  <c r="BL94" i="44" s="1"/>
  <c r="BL95" i="44" s="1"/>
  <c r="BL96" i="44" s="1"/>
  <c r="BL97" i="44" s="1"/>
  <c r="BL98" i="44" s="1"/>
  <c r="BL99" i="44" s="1"/>
  <c r="BL100" i="44" s="1"/>
  <c r="BL101" i="44" s="1"/>
  <c r="BL102" i="44" s="1"/>
  <c r="BL103" i="44" s="1"/>
  <c r="BL104" i="44" s="1"/>
  <c r="BL105" i="44" s="1"/>
  <c r="BL106" i="44" s="1"/>
  <c r="BL107" i="44" s="1"/>
  <c r="BL108" i="44" s="1"/>
  <c r="BL109" i="44" s="1"/>
  <c r="BL110" i="44" s="1"/>
  <c r="BL111" i="44" s="1"/>
  <c r="BL112" i="44" s="1"/>
  <c r="BL113" i="44" s="1"/>
  <c r="BL114" i="44" s="1"/>
  <c r="BL115" i="44" s="1"/>
  <c r="BL116" i="44" s="1"/>
  <c r="BL117" i="44" s="1"/>
  <c r="BL118" i="44" s="1"/>
  <c r="BL119" i="44" s="1"/>
  <c r="BL120" i="44" s="1"/>
  <c r="BL121" i="44" s="1"/>
  <c r="BL122" i="44" s="1"/>
  <c r="BL123" i="44" s="1"/>
  <c r="BL124" i="44" s="1"/>
  <c r="BL125" i="44" s="1"/>
  <c r="BL126" i="44" s="1"/>
  <c r="BL127" i="44" s="1"/>
  <c r="BL128" i="44" s="1"/>
  <c r="BL129" i="44" s="1"/>
  <c r="BL130" i="44" s="1"/>
  <c r="BL131" i="44" s="1"/>
  <c r="BL132" i="44" s="1"/>
  <c r="BL133" i="44" s="1"/>
  <c r="BL134" i="44" s="1"/>
  <c r="BL135" i="44" s="1"/>
  <c r="BL136" i="44" s="1"/>
  <c r="BL137" i="44" s="1"/>
  <c r="BL138" i="44" s="1"/>
  <c r="BL139" i="44" s="1"/>
  <c r="BL140" i="44" s="1"/>
  <c r="BL141" i="44" s="1"/>
  <c r="BL142" i="44" s="1"/>
  <c r="BL143" i="44" s="1"/>
  <c r="BL144" i="44" s="1"/>
  <c r="BL145" i="44" s="1"/>
  <c r="BL146" i="44" s="1"/>
  <c r="BL147" i="44" s="1"/>
  <c r="BL148" i="44" s="1"/>
  <c r="BL149" i="44" s="1"/>
  <c r="BL150" i="44" s="1"/>
  <c r="BL151" i="44" s="1"/>
  <c r="BL152" i="44" s="1"/>
  <c r="BL153" i="44" s="1"/>
  <c r="BL154" i="44" s="1"/>
  <c r="BL155" i="44" s="1"/>
  <c r="BL156" i="44" s="1"/>
  <c r="BL157" i="44" s="1"/>
  <c r="BL158" i="44" s="1"/>
  <c r="BL159" i="44" s="1"/>
  <c r="BL160" i="44" s="1"/>
  <c r="BL161" i="44" s="1"/>
  <c r="BL162" i="44" s="1"/>
  <c r="BL163" i="44" s="1"/>
  <c r="BL164" i="44" s="1"/>
  <c r="BL165" i="44" s="1"/>
  <c r="BL166" i="44" s="1"/>
  <c r="BL167" i="44" s="1"/>
  <c r="BL168" i="44" s="1"/>
  <c r="BL169" i="44" s="1"/>
  <c r="BL170" i="44" s="1"/>
  <c r="BL171" i="44" s="1"/>
  <c r="BL172" i="44" s="1"/>
  <c r="BL173" i="44" s="1"/>
  <c r="BL174" i="44" s="1"/>
  <c r="BL175" i="44" s="1"/>
  <c r="BL176" i="44" s="1"/>
  <c r="BL177" i="44" s="1"/>
  <c r="BL178" i="44" s="1"/>
  <c r="BL179" i="44" s="1"/>
  <c r="BL180" i="44" s="1"/>
  <c r="BL181" i="44" s="1"/>
  <c r="BL182" i="44" s="1"/>
  <c r="BL183" i="44" s="1"/>
  <c r="BL184" i="44" s="1"/>
  <c r="BL185" i="44" s="1"/>
  <c r="BL186" i="44" s="1"/>
  <c r="BL187" i="44" s="1"/>
  <c r="BL188" i="44" s="1"/>
  <c r="BL189" i="44" s="1"/>
  <c r="BL190" i="44" s="1"/>
  <c r="BL191" i="44" s="1"/>
  <c r="BL192" i="44" s="1"/>
  <c r="BL193" i="44" s="1"/>
  <c r="BL194" i="44" s="1"/>
  <c r="BL195" i="44" s="1"/>
  <c r="BL196" i="44" s="1"/>
  <c r="BL197" i="44" s="1"/>
  <c r="BL198" i="44" s="1"/>
  <c r="BL199" i="44" s="1"/>
  <c r="BL200" i="44" s="1"/>
  <c r="BL201" i="44" s="1"/>
  <c r="BL202" i="44" s="1"/>
  <c r="BL203" i="44" s="1"/>
  <c r="BL204" i="44" s="1"/>
  <c r="BL205" i="44" s="1"/>
  <c r="BL206" i="44" s="1"/>
  <c r="BL207" i="44" s="1"/>
  <c r="BL208" i="44" s="1"/>
  <c r="BL209" i="44" s="1"/>
  <c r="BL210" i="44" s="1"/>
  <c r="BL211" i="44" s="1"/>
  <c r="BL212" i="44" s="1"/>
  <c r="BL213" i="44" s="1"/>
  <c r="BL214" i="44" s="1"/>
  <c r="BL215" i="44" s="1"/>
  <c r="BL216" i="44" s="1"/>
  <c r="BL217" i="44" s="1"/>
  <c r="BL218" i="44" s="1"/>
  <c r="BL219" i="44" s="1"/>
  <c r="BL220" i="44" s="1"/>
  <c r="BL221" i="44" s="1"/>
  <c r="BL222" i="44" s="1"/>
  <c r="BL223" i="44" s="1"/>
  <c r="BL224" i="44" s="1"/>
  <c r="BL225" i="44" s="1"/>
  <c r="BL226" i="44" s="1"/>
  <c r="BL227" i="44" s="1"/>
  <c r="BL228" i="44" s="1"/>
  <c r="BL229" i="44" s="1"/>
  <c r="BL230" i="44" s="1"/>
  <c r="BL231" i="44" s="1"/>
  <c r="BL232" i="44" s="1"/>
  <c r="BL233" i="44" s="1"/>
  <c r="BL234" i="44" s="1"/>
  <c r="BL235" i="44" s="1"/>
  <c r="BL236" i="44" s="1"/>
  <c r="BL237" i="44" s="1"/>
  <c r="BL238" i="44" s="1"/>
  <c r="BL239" i="44" s="1"/>
  <c r="BL240" i="44" s="1"/>
  <c r="BL241" i="44" s="1"/>
  <c r="BL242" i="44" s="1"/>
  <c r="BL243" i="44" s="1"/>
  <c r="BL244" i="44" s="1"/>
  <c r="BL245" i="44" s="1"/>
  <c r="BL246" i="44" s="1"/>
  <c r="BL247" i="44" s="1"/>
  <c r="BL248" i="44" s="1"/>
  <c r="BL249" i="44" s="1"/>
  <c r="BL250" i="44" s="1"/>
  <c r="BL251" i="44" s="1"/>
  <c r="BL252" i="44" s="1"/>
  <c r="BL253" i="44" s="1"/>
  <c r="BL254" i="44" s="1"/>
  <c r="BL255" i="44" s="1"/>
  <c r="BL256" i="44" s="1"/>
  <c r="BL257" i="44" s="1"/>
  <c r="BL258" i="44" s="1"/>
  <c r="BL259" i="44" s="1"/>
  <c r="BL260" i="44" s="1"/>
  <c r="BL261" i="44" s="1"/>
  <c r="BL262" i="44" s="1"/>
  <c r="BL263" i="44" s="1"/>
  <c r="BL264" i="44" s="1"/>
  <c r="BL265" i="44" s="1"/>
  <c r="BL266" i="44" s="1"/>
  <c r="BL267" i="44" s="1"/>
  <c r="BL268" i="44" s="1"/>
  <c r="BL269" i="44" s="1"/>
  <c r="BL270" i="44" s="1"/>
  <c r="BL271" i="44" s="1"/>
  <c r="BL272" i="44" s="1"/>
  <c r="BL273" i="44" s="1"/>
  <c r="BL274" i="44" s="1"/>
  <c r="BL275" i="44" s="1"/>
  <c r="BL276" i="44" s="1"/>
  <c r="BL277" i="44" s="1"/>
  <c r="BL278" i="44" s="1"/>
  <c r="BL279" i="44" s="1"/>
  <c r="BL280" i="44" s="1"/>
  <c r="BL281" i="44" s="1"/>
  <c r="BL282" i="44" s="1"/>
  <c r="BL283" i="44" s="1"/>
  <c r="BL284" i="44" s="1"/>
  <c r="BL285" i="44" s="1"/>
  <c r="BL286" i="44" s="1"/>
  <c r="BL287" i="44" s="1"/>
  <c r="BL288" i="44" s="1"/>
  <c r="BL289" i="44" s="1"/>
  <c r="BL290" i="44" s="1"/>
  <c r="BL291" i="44" s="1"/>
  <c r="BL292" i="44" s="1"/>
  <c r="BL293" i="44" s="1"/>
  <c r="BL294" i="44" s="1"/>
  <c r="BL295" i="44" s="1"/>
  <c r="BL296" i="44" s="1"/>
  <c r="BL297" i="44" s="1"/>
  <c r="BL298" i="44" s="1"/>
  <c r="BL299" i="44" s="1"/>
  <c r="BL300" i="44" s="1"/>
  <c r="BL301" i="44" s="1"/>
  <c r="BL302" i="44" s="1"/>
  <c r="BL303" i="44" s="1"/>
  <c r="BL304" i="44" s="1"/>
  <c r="BL305" i="44" s="1"/>
  <c r="BL306" i="44" s="1"/>
  <c r="BL307" i="44" s="1"/>
  <c r="BL308" i="44" s="1"/>
  <c r="BL309" i="44" s="1"/>
  <c r="BL310" i="44" s="1"/>
  <c r="BL311" i="44" s="1"/>
  <c r="BL312" i="44" s="1"/>
  <c r="BL313" i="44" s="1"/>
  <c r="BL314" i="44" s="1"/>
  <c r="BL315" i="44" s="1"/>
  <c r="BL316" i="44" s="1"/>
  <c r="BL317" i="44" s="1"/>
  <c r="BL318" i="44" s="1"/>
  <c r="BL319" i="44" s="1"/>
  <c r="BL320" i="44" s="1"/>
  <c r="BL321" i="44" s="1"/>
  <c r="BL322" i="44" s="1"/>
  <c r="BL323" i="44" s="1"/>
  <c r="BL324" i="44" s="1"/>
  <c r="BL325" i="44" s="1"/>
  <c r="BL326" i="44" s="1"/>
  <c r="BL327" i="44" s="1"/>
  <c r="BL328" i="44" s="1"/>
  <c r="BL329" i="44" s="1"/>
  <c r="BL330" i="44" s="1"/>
  <c r="BL331" i="44" s="1"/>
  <c r="BL332" i="44" s="1"/>
  <c r="BL333" i="44" s="1"/>
  <c r="BL334" i="44" s="1"/>
  <c r="BL335" i="44" s="1"/>
  <c r="BL336" i="44" s="1"/>
  <c r="BL337" i="44" s="1"/>
  <c r="BL338" i="44" s="1"/>
  <c r="BL339" i="44" s="1"/>
  <c r="BL340" i="44" s="1"/>
  <c r="BL341" i="44" s="1"/>
  <c r="BL342" i="44" s="1"/>
  <c r="BL343" i="44" s="1"/>
  <c r="BL344" i="44" s="1"/>
  <c r="BL345" i="44" s="1"/>
  <c r="BL346" i="44" s="1"/>
  <c r="BL347" i="44" s="1"/>
  <c r="BL348" i="44" s="1"/>
  <c r="BL349" i="44" s="1"/>
  <c r="BL350" i="44" s="1"/>
  <c r="BL351" i="44" s="1"/>
  <c r="BL352" i="44" s="1"/>
  <c r="BL353" i="44" s="1"/>
  <c r="BL354" i="44" s="1"/>
  <c r="BL355" i="44" s="1"/>
  <c r="BL356" i="44" s="1"/>
  <c r="BL357" i="44" s="1"/>
  <c r="BL358" i="44" s="1"/>
  <c r="BL359" i="44" s="1"/>
  <c r="BL360" i="44" s="1"/>
  <c r="BL361" i="44" s="1"/>
  <c r="BL362" i="44" s="1"/>
  <c r="BL363" i="44" s="1"/>
  <c r="BL364" i="44" s="1"/>
  <c r="BL365" i="44" s="1"/>
  <c r="BL366" i="44" s="1"/>
  <c r="BL367" i="44" s="1"/>
  <c r="BL368" i="44" s="1"/>
  <c r="BL369" i="44" s="1"/>
  <c r="BL370" i="44" s="1"/>
  <c r="BL371" i="44" s="1"/>
  <c r="BL372" i="44" s="1"/>
  <c r="BL373" i="44" s="1"/>
  <c r="BL374" i="44" s="1"/>
  <c r="BL375" i="44" s="1"/>
  <c r="BL376" i="44" s="1"/>
  <c r="BL377" i="44" s="1"/>
  <c r="BL378" i="44" s="1"/>
  <c r="BL379" i="44" s="1"/>
  <c r="BL380" i="44" s="1"/>
  <c r="BL381" i="44" s="1"/>
  <c r="BL382" i="44" s="1"/>
  <c r="BL383" i="44" s="1"/>
  <c r="BL384" i="44" s="1"/>
  <c r="BL385" i="44" s="1"/>
  <c r="BL386" i="44" s="1"/>
  <c r="BL387" i="44" s="1"/>
  <c r="BL388" i="44" s="1"/>
  <c r="BL389" i="44" s="1"/>
  <c r="BL390" i="44" s="1"/>
  <c r="BL391" i="44" s="1"/>
  <c r="BL392" i="44" s="1"/>
  <c r="BL393" i="44" s="1"/>
  <c r="BL394" i="44" s="1"/>
  <c r="BL395" i="44" s="1"/>
  <c r="BL396" i="44" s="1"/>
  <c r="BL397" i="44" s="1"/>
  <c r="BL398" i="44" s="1"/>
  <c r="BL399" i="44" s="1"/>
  <c r="BL400" i="44" s="1"/>
  <c r="BL401" i="44" s="1"/>
  <c r="BL402" i="44" s="1"/>
  <c r="BL403" i="44" s="1"/>
  <c r="BL404" i="44" s="1"/>
  <c r="BL405" i="44" s="1"/>
  <c r="BL406" i="44" s="1"/>
  <c r="BL407" i="44" s="1"/>
  <c r="BL408" i="44" s="1"/>
  <c r="BL409" i="44" s="1"/>
  <c r="BL410" i="44" s="1"/>
  <c r="BL411" i="44" s="1"/>
  <c r="BL412" i="44" s="1"/>
  <c r="BL413" i="44" s="1"/>
  <c r="BL414" i="44" s="1"/>
  <c r="BL415" i="44" s="1"/>
  <c r="BL416" i="44" s="1"/>
  <c r="BL417" i="44" s="1"/>
  <c r="BL418" i="44" s="1"/>
  <c r="BL419" i="44" s="1"/>
  <c r="BL420" i="44" s="1"/>
  <c r="BL421" i="44" s="1"/>
  <c r="BL422" i="44" s="1"/>
  <c r="BL423" i="44" s="1"/>
  <c r="BL424" i="44" s="1"/>
  <c r="BL425" i="44" s="1"/>
  <c r="BL426" i="44" s="1"/>
  <c r="BL427" i="44" s="1"/>
  <c r="BL428" i="44" s="1"/>
  <c r="BL429" i="44" s="1"/>
  <c r="BL430" i="44" s="1"/>
  <c r="BL431" i="44" s="1"/>
  <c r="BL432" i="44" s="1"/>
  <c r="BL433" i="44" s="1"/>
  <c r="BL434" i="44" s="1"/>
  <c r="BL435" i="44" s="1"/>
  <c r="BL436" i="44" s="1"/>
  <c r="BL437" i="44" s="1"/>
  <c r="BL438" i="44" s="1"/>
  <c r="BL439" i="44" s="1"/>
  <c r="BL440" i="44" s="1"/>
  <c r="BL441" i="44" s="1"/>
  <c r="BL442" i="44" s="1"/>
  <c r="BL443" i="44" s="1"/>
  <c r="BL444" i="44" s="1"/>
  <c r="BL445" i="44" s="1"/>
  <c r="BL446" i="44" s="1"/>
  <c r="BL447" i="44" s="1"/>
  <c r="BL448" i="44" s="1"/>
  <c r="BL449" i="44" s="1"/>
  <c r="BL450" i="44" s="1"/>
  <c r="BL451" i="44" s="1"/>
  <c r="BL452" i="44" s="1"/>
  <c r="BL453" i="44" s="1"/>
  <c r="BL454" i="44" s="1"/>
  <c r="BL455" i="44" s="1"/>
  <c r="BL456" i="44" s="1"/>
  <c r="BL457" i="44" s="1"/>
  <c r="BL458" i="44" s="1"/>
  <c r="BL459" i="44" s="1"/>
  <c r="BL460" i="44" s="1"/>
  <c r="BL461" i="44" s="1"/>
  <c r="BL462" i="44" s="1"/>
  <c r="BL463" i="44" s="1"/>
  <c r="BL464" i="44" s="1"/>
  <c r="BL465" i="44" s="1"/>
  <c r="BL466" i="44" s="1"/>
  <c r="BL467" i="44" s="1"/>
  <c r="BL468" i="44" s="1"/>
  <c r="BL469" i="44" s="1"/>
  <c r="BL470" i="44" s="1"/>
  <c r="BL471" i="44" s="1"/>
  <c r="BL472" i="44" s="1"/>
  <c r="BL473" i="44" s="1"/>
  <c r="BL474" i="44" s="1"/>
  <c r="BL475" i="44" s="1"/>
  <c r="BL476" i="44" s="1"/>
  <c r="BL477" i="44" s="1"/>
  <c r="BL478" i="44" s="1"/>
  <c r="BL479" i="44" s="1"/>
  <c r="BL480" i="44" s="1"/>
  <c r="BL481" i="44" s="1"/>
  <c r="BL482" i="44" s="1"/>
  <c r="BL483" i="44" s="1"/>
  <c r="BL484" i="44" s="1"/>
  <c r="BL485" i="44" s="1"/>
  <c r="BL486" i="44" s="1"/>
  <c r="BL487" i="44" s="1"/>
  <c r="BL488" i="44" s="1"/>
  <c r="BL489" i="44" s="1"/>
  <c r="BL490" i="44" s="1"/>
  <c r="BL491" i="44" s="1"/>
  <c r="BL492" i="44" s="1"/>
  <c r="BL493" i="44" s="1"/>
  <c r="BL494" i="44" s="1"/>
  <c r="BL495" i="44" s="1"/>
  <c r="BL496" i="44" s="1"/>
  <c r="BL497" i="44" s="1"/>
  <c r="BL498" i="44" s="1"/>
  <c r="BL499" i="44" s="1"/>
  <c r="BL500" i="44" s="1"/>
  <c r="BL501" i="44" s="1"/>
  <c r="BL502" i="44" s="1"/>
  <c r="BL503" i="44" s="1"/>
  <c r="BL504" i="44" s="1"/>
  <c r="BL505" i="44" s="1"/>
  <c r="BL506" i="44" s="1"/>
  <c r="BL507" i="44" s="1"/>
  <c r="BL508" i="44" s="1"/>
  <c r="BL509" i="44" s="1"/>
  <c r="BL510" i="44" s="1"/>
  <c r="BL511" i="44" s="1"/>
  <c r="BL512" i="44" s="1"/>
  <c r="BL513" i="44" s="1"/>
  <c r="BL514" i="44" s="1"/>
  <c r="BL515" i="44" s="1"/>
  <c r="BL516" i="44" s="1"/>
  <c r="BL517" i="44" s="1"/>
  <c r="BL518" i="44" s="1"/>
  <c r="BL519" i="44" s="1"/>
  <c r="BL520" i="44" s="1"/>
  <c r="BL521" i="44" s="1"/>
  <c r="BL522" i="44" s="1"/>
  <c r="BL523" i="44" s="1"/>
  <c r="BL524" i="44" s="1"/>
  <c r="BL525" i="44" s="1"/>
  <c r="BL526" i="44" s="1"/>
  <c r="BL527" i="44" s="1"/>
  <c r="BL528" i="44" s="1"/>
  <c r="BL529" i="44" s="1"/>
  <c r="BL530" i="44" s="1"/>
  <c r="BL531" i="44" s="1"/>
  <c r="BL532" i="44" s="1"/>
  <c r="BL533" i="44" s="1"/>
  <c r="BL534" i="44" s="1"/>
  <c r="BL535" i="44" s="1"/>
  <c r="BL536" i="44" s="1"/>
  <c r="BL537" i="44" s="1"/>
  <c r="BL538" i="44" s="1"/>
  <c r="BL539" i="44" s="1"/>
  <c r="BL540" i="44" s="1"/>
  <c r="BL541" i="44" s="1"/>
  <c r="BL542" i="44" s="1"/>
  <c r="BL543" i="44" s="1"/>
  <c r="BL544" i="44" s="1"/>
  <c r="BL545" i="44" s="1"/>
  <c r="BL546" i="44" s="1"/>
  <c r="BL547" i="44" s="1"/>
  <c r="BL548" i="44" s="1"/>
  <c r="BL549" i="44" s="1"/>
  <c r="BL550" i="44" s="1"/>
  <c r="BL551" i="44" s="1"/>
  <c r="BL552" i="44" s="1"/>
  <c r="BL553" i="44" s="1"/>
  <c r="BL554" i="44" s="1"/>
  <c r="BL555" i="44" s="1"/>
  <c r="BL556" i="44" s="1"/>
  <c r="BL557" i="44" s="1"/>
  <c r="BL558" i="44" s="1"/>
  <c r="BL559" i="44" s="1"/>
  <c r="BL560" i="44" s="1"/>
  <c r="BL561" i="44" s="1"/>
  <c r="BL562" i="44" s="1"/>
  <c r="BL563" i="44" s="1"/>
  <c r="BL564" i="44" s="1"/>
  <c r="BL565" i="44" s="1"/>
  <c r="BL566" i="44" s="1"/>
  <c r="BL567" i="44" s="1"/>
  <c r="BL568" i="44" s="1"/>
  <c r="BL569" i="44" s="1"/>
  <c r="BL570" i="44" s="1"/>
  <c r="BL571" i="44" s="1"/>
  <c r="BL572" i="44" s="1"/>
  <c r="BL573" i="44" s="1"/>
  <c r="BL574" i="44" s="1"/>
  <c r="BL575" i="44" s="1"/>
  <c r="BL576" i="44" s="1"/>
  <c r="BL577" i="44" s="1"/>
  <c r="BL578" i="44" s="1"/>
  <c r="BL579" i="44" s="1"/>
  <c r="BL580" i="44" s="1"/>
  <c r="BL581" i="44" s="1"/>
  <c r="BL582" i="44" s="1"/>
  <c r="BL583" i="44" s="1"/>
  <c r="BL584" i="44" s="1"/>
  <c r="BL585" i="44" s="1"/>
  <c r="BL586" i="44" s="1"/>
  <c r="BL587" i="44" s="1"/>
  <c r="BL588" i="44" s="1"/>
  <c r="BL589" i="44" s="1"/>
  <c r="BL590" i="44" s="1"/>
  <c r="BL591" i="44" s="1"/>
  <c r="BL592" i="44" s="1"/>
  <c r="BL593" i="44" s="1"/>
  <c r="BL594" i="44" s="1"/>
  <c r="BL595" i="44" s="1"/>
  <c r="BL596" i="44" s="1"/>
  <c r="BL597" i="44" s="1"/>
  <c r="BL598" i="44" s="1"/>
  <c r="BL599" i="44" s="1"/>
  <c r="BL600" i="44" s="1"/>
  <c r="BL601" i="44" s="1"/>
  <c r="BL602" i="44" s="1"/>
  <c r="BL603" i="44" s="1"/>
  <c r="BL604" i="44" s="1"/>
  <c r="BL605" i="44" s="1"/>
  <c r="BL606" i="44" s="1"/>
  <c r="BL607" i="44" s="1"/>
  <c r="BL608" i="44" s="1"/>
  <c r="BL609" i="44" s="1"/>
  <c r="BL610" i="44" s="1"/>
  <c r="BL611" i="44" s="1"/>
  <c r="BL612" i="44" s="1"/>
  <c r="BL613" i="44" s="1"/>
  <c r="BL614" i="44" s="1"/>
  <c r="BL615" i="44" s="1"/>
  <c r="BL616" i="44" s="1"/>
  <c r="BL617" i="44" s="1"/>
  <c r="BL618" i="44" s="1"/>
  <c r="BL619" i="44" s="1"/>
  <c r="BL620" i="44" s="1"/>
  <c r="BL621" i="44" s="1"/>
  <c r="BL622" i="44" s="1"/>
  <c r="BL623" i="44" s="1"/>
  <c r="BL624" i="44" s="1"/>
  <c r="BL625" i="44" s="1"/>
  <c r="BL626" i="44" s="1"/>
  <c r="BL627" i="44" s="1"/>
  <c r="BL628" i="44" s="1"/>
  <c r="BL629" i="44" s="1"/>
  <c r="BL630" i="44" s="1"/>
  <c r="BL631" i="44" s="1"/>
  <c r="BL632" i="44" s="1"/>
  <c r="BL633" i="44" s="1"/>
  <c r="BL634" i="44" s="1"/>
  <c r="BL635" i="44" s="1"/>
  <c r="BL636" i="44" s="1"/>
  <c r="BL637" i="44" s="1"/>
  <c r="BL638" i="44" s="1"/>
  <c r="BL639" i="44" s="1"/>
  <c r="BL640" i="44" s="1"/>
  <c r="BL641" i="44" s="1"/>
  <c r="BL642" i="44" s="1"/>
  <c r="BL643" i="44" s="1"/>
  <c r="BL644" i="44" s="1"/>
  <c r="BL645" i="44" s="1"/>
  <c r="BL646" i="44" s="1"/>
  <c r="BL647" i="44" s="1"/>
  <c r="BL648" i="44" s="1"/>
  <c r="BL649" i="44" s="1"/>
  <c r="BL650" i="44" s="1"/>
  <c r="BL651" i="44" s="1"/>
  <c r="BL652" i="44" s="1"/>
  <c r="BL653" i="44" s="1"/>
  <c r="BL654" i="44" s="1"/>
  <c r="BL655" i="44" s="1"/>
  <c r="BL656" i="44" s="1"/>
  <c r="BL657" i="44" s="1"/>
  <c r="BL658" i="44" s="1"/>
  <c r="BL659" i="44" s="1"/>
  <c r="BL660" i="44" s="1"/>
  <c r="BL661" i="44" s="1"/>
  <c r="BL662" i="44" s="1"/>
  <c r="BL663" i="44" s="1"/>
  <c r="BL664" i="44" s="1"/>
  <c r="BL665" i="44" s="1"/>
  <c r="BL666" i="44" s="1"/>
  <c r="BL667" i="44" s="1"/>
  <c r="BL668" i="44" s="1"/>
  <c r="BL669" i="44" s="1"/>
  <c r="BL670" i="44" s="1"/>
  <c r="BL671" i="44" s="1"/>
  <c r="BL672" i="44" s="1"/>
  <c r="BL673" i="44" s="1"/>
  <c r="BL674" i="44" s="1"/>
  <c r="BL675" i="44" s="1"/>
  <c r="BL676" i="44" s="1"/>
  <c r="BL677" i="44" s="1"/>
  <c r="BL678" i="44" s="1"/>
  <c r="BL679" i="44" s="1"/>
  <c r="BL680" i="44" s="1"/>
  <c r="BL681" i="44" s="1"/>
  <c r="BL682" i="44" s="1"/>
  <c r="BL683" i="44" s="1"/>
  <c r="BL684" i="44" s="1"/>
  <c r="BL685" i="44" s="1"/>
  <c r="BL686" i="44" s="1"/>
  <c r="BL687" i="44" s="1"/>
  <c r="BL688" i="44" s="1"/>
  <c r="BL689" i="44" s="1"/>
  <c r="BL690" i="44" s="1"/>
  <c r="BL691" i="44" s="1"/>
  <c r="BL692" i="44" s="1"/>
  <c r="BL693" i="44" s="1"/>
  <c r="BL694" i="44" s="1"/>
  <c r="BL695" i="44" s="1"/>
  <c r="BL696" i="44" s="1"/>
  <c r="BL697" i="44" s="1"/>
  <c r="BL698" i="44" s="1"/>
  <c r="BL699" i="44" s="1"/>
  <c r="BL700" i="44" s="1"/>
  <c r="BL701" i="44" s="1"/>
  <c r="BL702" i="44" s="1"/>
  <c r="BL703" i="44" s="1"/>
  <c r="BL704" i="44" s="1"/>
  <c r="BL705" i="44" s="1"/>
  <c r="BL706" i="44" s="1"/>
  <c r="BL707" i="44" s="1"/>
  <c r="BL708" i="44" s="1"/>
  <c r="BL709" i="44" s="1"/>
  <c r="BL710" i="44" s="1"/>
  <c r="BL711" i="44" s="1"/>
  <c r="BL712" i="44" s="1"/>
  <c r="BL713" i="44" s="1"/>
  <c r="BL714" i="44" s="1"/>
  <c r="BL715" i="44" s="1"/>
  <c r="BL716" i="44" s="1"/>
  <c r="BL717" i="44" s="1"/>
  <c r="BL718" i="44" s="1"/>
  <c r="BL719" i="44" s="1"/>
  <c r="BL720" i="44" s="1"/>
  <c r="BL721" i="44" s="1"/>
  <c r="BL722" i="44" s="1"/>
  <c r="BL723" i="44" s="1"/>
  <c r="BL724" i="44" s="1"/>
  <c r="BL725" i="44" s="1"/>
  <c r="BL726" i="44" s="1"/>
  <c r="BL727" i="44" s="1"/>
  <c r="BL728" i="44" s="1"/>
  <c r="BL729" i="44" s="1"/>
  <c r="BL730" i="44" s="1"/>
  <c r="BL731" i="44" s="1"/>
  <c r="BL732" i="44" s="1"/>
  <c r="BL733" i="44" s="1"/>
  <c r="BL734" i="44" s="1"/>
  <c r="BL735" i="44" s="1"/>
  <c r="BL736" i="44" s="1"/>
  <c r="BL737" i="44" s="1"/>
  <c r="BL738" i="44" s="1"/>
  <c r="BL739" i="44" s="1"/>
  <c r="BL740" i="44" s="1"/>
  <c r="BL741" i="44" s="1"/>
  <c r="BL742" i="44" s="1"/>
  <c r="BL743" i="44" s="1"/>
  <c r="BL744" i="44" s="1"/>
  <c r="BL745" i="44" s="1"/>
  <c r="BL746" i="44" s="1"/>
  <c r="BL747" i="44" s="1"/>
  <c r="BL748" i="44" s="1"/>
  <c r="BL749" i="44" s="1"/>
  <c r="BL750" i="44" s="1"/>
  <c r="BL751" i="44" s="1"/>
  <c r="BL752" i="44" s="1"/>
  <c r="BL753" i="44" s="1"/>
  <c r="BL754" i="44" s="1"/>
  <c r="BL755" i="44" s="1"/>
  <c r="BL756" i="44" s="1"/>
  <c r="BL757" i="44" s="1"/>
  <c r="BL758" i="44" s="1"/>
  <c r="BL759" i="44" s="1"/>
  <c r="BL760" i="44" s="1"/>
  <c r="BL761" i="44" s="1"/>
  <c r="BL762" i="44" s="1"/>
  <c r="BL763" i="44" s="1"/>
  <c r="BL764" i="44" s="1"/>
  <c r="BL765" i="44" s="1"/>
  <c r="BL766" i="44" s="1"/>
  <c r="BL767" i="44" s="1"/>
  <c r="BL768" i="44" s="1"/>
  <c r="BL769" i="44" s="1"/>
  <c r="BL770" i="44" s="1"/>
  <c r="BL771" i="44" s="1"/>
  <c r="BL772" i="44" s="1"/>
  <c r="BL773" i="44" s="1"/>
  <c r="BL774" i="44" s="1"/>
  <c r="BL775" i="44" s="1"/>
  <c r="BL776" i="44" s="1"/>
  <c r="BL777" i="44" s="1"/>
  <c r="BL778" i="44" s="1"/>
  <c r="BL779" i="44" s="1"/>
  <c r="BL780" i="44" s="1"/>
  <c r="BL781" i="44" s="1"/>
  <c r="BL782" i="44" s="1"/>
  <c r="BL783" i="44" s="1"/>
  <c r="BL784" i="44" s="1"/>
  <c r="BL785" i="44" s="1"/>
  <c r="BL786" i="44" s="1"/>
  <c r="BL787" i="44" s="1"/>
  <c r="BL788" i="44" s="1"/>
  <c r="BL789" i="44" s="1"/>
  <c r="BL790" i="44" s="1"/>
  <c r="BL791" i="44" s="1"/>
  <c r="BL792" i="44" s="1"/>
  <c r="BL793" i="44" s="1"/>
  <c r="BL794" i="44" s="1"/>
  <c r="BL795" i="44" s="1"/>
  <c r="BL796" i="44" s="1"/>
  <c r="BL797" i="44" s="1"/>
  <c r="BL798" i="44" s="1"/>
  <c r="BL799" i="44" s="1"/>
  <c r="BL800" i="44" s="1"/>
  <c r="BL801" i="44" s="1"/>
  <c r="BL802" i="44" s="1"/>
  <c r="BL803" i="44" s="1"/>
  <c r="BL804" i="44" s="1"/>
  <c r="BL805" i="44" s="1"/>
  <c r="BL806" i="44" s="1"/>
  <c r="BL807" i="44" s="1"/>
  <c r="BL808" i="44" s="1"/>
  <c r="BL809" i="44" s="1"/>
  <c r="BL810" i="44" s="1"/>
  <c r="BL811" i="44" s="1"/>
  <c r="BL812" i="44" s="1"/>
  <c r="BL813" i="44" s="1"/>
  <c r="BL814" i="44" s="1"/>
  <c r="BL815" i="44" s="1"/>
  <c r="BL816" i="44" s="1"/>
  <c r="BL817" i="44" s="1"/>
  <c r="BL818" i="44" s="1"/>
  <c r="BL819" i="44" s="1"/>
  <c r="BL820" i="44" s="1"/>
  <c r="BL821" i="44" s="1"/>
  <c r="BL822" i="44" s="1"/>
  <c r="BL823" i="44" s="1"/>
  <c r="BL824" i="44" s="1"/>
  <c r="BL825" i="44" s="1"/>
  <c r="BL826" i="44" s="1"/>
  <c r="BL827" i="44" s="1"/>
  <c r="BL828" i="44" s="1"/>
  <c r="BL829" i="44" s="1"/>
  <c r="BL830" i="44" s="1"/>
  <c r="BL831" i="44" s="1"/>
  <c r="BL832" i="44" s="1"/>
  <c r="BL833" i="44" s="1"/>
  <c r="BL834" i="44" s="1"/>
  <c r="BL835" i="44" s="1"/>
  <c r="BL836" i="44" s="1"/>
  <c r="BL837" i="44" s="1"/>
  <c r="BL838" i="44" s="1"/>
  <c r="BL839" i="44" s="1"/>
  <c r="BL840" i="44" s="1"/>
  <c r="BL841" i="44" s="1"/>
  <c r="BL842" i="44" s="1"/>
  <c r="BL843" i="44" s="1"/>
  <c r="BL844" i="44" s="1"/>
  <c r="BL845" i="44" s="1"/>
  <c r="BL846" i="44" s="1"/>
  <c r="BL847" i="44" s="1"/>
  <c r="BL848" i="44" s="1"/>
  <c r="BL849" i="44" s="1"/>
  <c r="BL850" i="44" s="1"/>
  <c r="BL851" i="44" s="1"/>
  <c r="BL852" i="44" s="1"/>
  <c r="BL853" i="44" s="1"/>
  <c r="BL854" i="44" s="1"/>
  <c r="BL855" i="44" s="1"/>
  <c r="BL856" i="44" s="1"/>
  <c r="BL857" i="44" s="1"/>
  <c r="BL858" i="44" s="1"/>
  <c r="BL859" i="44" s="1"/>
  <c r="BL860" i="44" s="1"/>
  <c r="BL861" i="44" s="1"/>
  <c r="BL862" i="44" s="1"/>
  <c r="BL863" i="44" s="1"/>
  <c r="BL864" i="44" s="1"/>
  <c r="BL865" i="44" s="1"/>
  <c r="BL866" i="44" s="1"/>
  <c r="BL867" i="44" s="1"/>
  <c r="BL868" i="44" s="1"/>
  <c r="BL869" i="44" s="1"/>
  <c r="BL870" i="44" s="1"/>
  <c r="BL871" i="44" s="1"/>
  <c r="BL872" i="44" s="1"/>
  <c r="BL873" i="44" s="1"/>
  <c r="BL874" i="44" s="1"/>
  <c r="BL875" i="44" s="1"/>
  <c r="BL876" i="44" s="1"/>
  <c r="BL877" i="44" s="1"/>
  <c r="BL878" i="44" s="1"/>
  <c r="BL879" i="44" s="1"/>
  <c r="BL880" i="44" s="1"/>
  <c r="BL881" i="44" s="1"/>
  <c r="BL882" i="44" s="1"/>
  <c r="BL883" i="44" s="1"/>
  <c r="BL884" i="44" s="1"/>
  <c r="BL885" i="44" s="1"/>
  <c r="BL886" i="44" s="1"/>
  <c r="BL887" i="44" s="1"/>
  <c r="BL888" i="44" s="1"/>
  <c r="BL889" i="44" s="1"/>
  <c r="BL890" i="44" s="1"/>
  <c r="BL891" i="44" s="1"/>
  <c r="BL892" i="44" s="1"/>
  <c r="BL893" i="44" s="1"/>
  <c r="BL894" i="44" s="1"/>
  <c r="BL895" i="44" s="1"/>
  <c r="BL896" i="44" s="1"/>
  <c r="BL897" i="44" s="1"/>
  <c r="BL898" i="44" s="1"/>
  <c r="BL899" i="44" s="1"/>
  <c r="BL900" i="44" s="1"/>
  <c r="BL901" i="44" s="1"/>
  <c r="BL902" i="44" s="1"/>
  <c r="BL903" i="44" s="1"/>
  <c r="BL904" i="44" s="1"/>
  <c r="BL905" i="44" s="1"/>
  <c r="BL906" i="44" s="1"/>
  <c r="BL907" i="44" s="1"/>
  <c r="BL908" i="44" s="1"/>
  <c r="BL909" i="44" s="1"/>
  <c r="BL910" i="44" s="1"/>
  <c r="BL911" i="44" s="1"/>
  <c r="BL912" i="44" s="1"/>
  <c r="BL913" i="44" s="1"/>
  <c r="BL914" i="44" s="1"/>
  <c r="BL915" i="44" s="1"/>
  <c r="BL916" i="44" s="1"/>
  <c r="BL917" i="44" s="1"/>
  <c r="BL918" i="44" s="1"/>
  <c r="BL919" i="44" s="1"/>
  <c r="BL920" i="44" s="1"/>
  <c r="BL921" i="44" s="1"/>
  <c r="BL922" i="44" s="1"/>
  <c r="BL923" i="44" s="1"/>
  <c r="BL924" i="44" s="1"/>
  <c r="BL925" i="44" s="1"/>
  <c r="BL926" i="44" s="1"/>
  <c r="BL927" i="44" s="1"/>
  <c r="BL928" i="44" s="1"/>
  <c r="BL929" i="44" s="1"/>
  <c r="BL930" i="44" s="1"/>
  <c r="BL931" i="44" s="1"/>
  <c r="BL932" i="44" s="1"/>
  <c r="BL933" i="44" s="1"/>
  <c r="BL934" i="44" s="1"/>
  <c r="BL935" i="44" s="1"/>
  <c r="BL936" i="44" s="1"/>
  <c r="BL937" i="44" s="1"/>
  <c r="BL938" i="44" s="1"/>
  <c r="BL939" i="44" s="1"/>
  <c r="BL940" i="44" s="1"/>
  <c r="BL941" i="44" s="1"/>
  <c r="BL942" i="44" s="1"/>
  <c r="BL943" i="44" s="1"/>
  <c r="BL944" i="44" s="1"/>
  <c r="BL945" i="44" s="1"/>
  <c r="BL946" i="44" s="1"/>
  <c r="BL947" i="44" s="1"/>
  <c r="BL948" i="44" s="1"/>
  <c r="BL949" i="44" s="1"/>
  <c r="BL950" i="44" s="1"/>
  <c r="BL951" i="44" s="1"/>
  <c r="BL952" i="44" s="1"/>
  <c r="BL953" i="44" s="1"/>
  <c r="BL954" i="44" s="1"/>
  <c r="BL955" i="44" s="1"/>
  <c r="BL956" i="44" s="1"/>
  <c r="BL957" i="44" s="1"/>
  <c r="BL958" i="44" s="1"/>
  <c r="BL959" i="44" s="1"/>
  <c r="BL960" i="44" s="1"/>
  <c r="BL961" i="44" s="1"/>
  <c r="BL962" i="44" s="1"/>
  <c r="BL963" i="44" s="1"/>
  <c r="BL964" i="44" s="1"/>
  <c r="BL965" i="44" s="1"/>
  <c r="BL966" i="44" s="1"/>
  <c r="BL967" i="44" s="1"/>
  <c r="BL968" i="44" s="1"/>
  <c r="BL969" i="44" s="1"/>
  <c r="BL970" i="44" s="1"/>
  <c r="BL971" i="44" s="1"/>
  <c r="BL972" i="44" s="1"/>
  <c r="BL973" i="44" s="1"/>
  <c r="BL974" i="44" s="1"/>
  <c r="BL975" i="44" s="1"/>
  <c r="BL976" i="44" s="1"/>
  <c r="BL977" i="44" s="1"/>
  <c r="BL978" i="44" s="1"/>
  <c r="BL979" i="44" s="1"/>
  <c r="BL980" i="44" s="1"/>
  <c r="BL981" i="44" s="1"/>
  <c r="BL982" i="44" s="1"/>
  <c r="BL983" i="44" s="1"/>
  <c r="BL984" i="44" s="1"/>
  <c r="BL985" i="44" s="1"/>
  <c r="BL986" i="44" s="1"/>
  <c r="BL987" i="44" s="1"/>
  <c r="BL988" i="44" s="1"/>
  <c r="BL989" i="44" s="1"/>
  <c r="BL990" i="44" s="1"/>
  <c r="BL991" i="44" s="1"/>
  <c r="BL992" i="44" s="1"/>
  <c r="BL993" i="44" s="1"/>
  <c r="BL994" i="44" s="1"/>
  <c r="BL995" i="44" s="1"/>
  <c r="BL996" i="44" s="1"/>
  <c r="BL997" i="44" s="1"/>
  <c r="BL998" i="44" s="1"/>
  <c r="BL999" i="44" s="1"/>
  <c r="BL1000" i="44" s="1"/>
  <c r="BL1001" i="44" s="1"/>
  <c r="BL1002" i="44" s="1"/>
  <c r="BL1003" i="44" s="1"/>
  <c r="BL1004" i="44" s="1"/>
  <c r="BL1005" i="44" s="1"/>
  <c r="BL1006" i="44" s="1"/>
  <c r="BL1007" i="44" s="1"/>
  <c r="BL1008" i="44" s="1"/>
  <c r="BL1009" i="44" s="1"/>
  <c r="BL1010" i="44" s="1"/>
  <c r="BL1011" i="44" s="1"/>
  <c r="BL1012" i="44" s="1"/>
  <c r="A6" i="44" l="1"/>
  <c r="B6" i="44" l="1"/>
  <c r="A7" i="44"/>
  <c r="B7" i="44" l="1"/>
  <c r="A8" i="44"/>
  <c r="A9" i="44" l="1"/>
  <c r="B8" i="44"/>
  <c r="B9" i="44" l="1"/>
  <c r="A10" i="44"/>
  <c r="B10" i="44" l="1"/>
  <c r="A11" i="44"/>
  <c r="A12" i="44" l="1"/>
  <c r="B11" i="44"/>
  <c r="A13" i="44" l="1"/>
  <c r="B12" i="44"/>
  <c r="B13" i="44" l="1"/>
  <c r="A14" i="44"/>
  <c r="B14" i="44" l="1"/>
  <c r="A15" i="44"/>
  <c r="B15" i="44" l="1"/>
  <c r="A16" i="44"/>
  <c r="B16" i="44" l="1"/>
  <c r="A17" i="44"/>
  <c r="A18" i="44" l="1"/>
  <c r="B17" i="44"/>
  <c r="A19" i="44" l="1"/>
  <c r="B18" i="44"/>
  <c r="B19" i="44" l="1"/>
  <c r="A20" i="44"/>
  <c r="A21" i="44" l="1"/>
  <c r="B20" i="44"/>
  <c r="B21" i="44" l="1"/>
  <c r="A22" i="44"/>
  <c r="B22" i="44" l="1"/>
  <c r="A23" i="44"/>
  <c r="A24" i="44" l="1"/>
  <c r="B23" i="44"/>
  <c r="B24" i="44" l="1"/>
  <c r="A25" i="44"/>
  <c r="B25" i="44" l="1"/>
  <c r="A26" i="44"/>
  <c r="A27" i="44" l="1"/>
  <c r="B26" i="44"/>
  <c r="B27" i="44" l="1"/>
  <c r="A28" i="44"/>
  <c r="B28" i="44" l="1"/>
  <c r="A29" i="44"/>
  <c r="A30" i="44" l="1"/>
  <c r="B29" i="44"/>
  <c r="B30" i="44" l="1"/>
  <c r="A31" i="44"/>
  <c r="A32" i="44" l="1"/>
  <c r="B31" i="44"/>
  <c r="A33" i="44" l="1"/>
  <c r="B32" i="44"/>
  <c r="B33" i="44" l="1"/>
  <c r="A34" i="44"/>
  <c r="B34" i="44" l="1"/>
  <c r="A35" i="44"/>
  <c r="B35" i="44" l="1"/>
  <c r="A36" i="44"/>
  <c r="B36" i="44" l="1"/>
  <c r="A37" i="44"/>
  <c r="B37" i="44" l="1"/>
  <c r="A38" i="44"/>
  <c r="B38" i="44" l="1"/>
  <c r="A39" i="44"/>
  <c r="B39" i="44" l="1"/>
  <c r="A40" i="44"/>
  <c r="B40" i="44" l="1"/>
  <c r="A41" i="44"/>
  <c r="B41" i="44" l="1"/>
  <c r="A42" i="44"/>
  <c r="B42" i="44" l="1"/>
  <c r="A43" i="44"/>
  <c r="B43" i="44" l="1"/>
  <c r="A44" i="44"/>
  <c r="B44" i="44" l="1"/>
  <c r="A45" i="44"/>
  <c r="B45" i="44" l="1"/>
  <c r="A46" i="44"/>
  <c r="A47" i="44" l="1"/>
  <c r="B46" i="44"/>
  <c r="B47" i="44" l="1"/>
  <c r="A48" i="44"/>
  <c r="B48" i="44" l="1"/>
  <c r="A49" i="44"/>
  <c r="B49" i="44" l="1"/>
  <c r="A50" i="44"/>
  <c r="B50" i="44" l="1"/>
  <c r="A51" i="44"/>
  <c r="A52" i="44" l="1"/>
  <c r="B51" i="44"/>
  <c r="A53" i="44" l="1"/>
  <c r="B52" i="44"/>
  <c r="A54" i="44" l="1"/>
  <c r="B53" i="44"/>
  <c r="A55" i="44" l="1"/>
  <c r="B54" i="44"/>
  <c r="A56" i="44" l="1"/>
  <c r="B55" i="44"/>
  <c r="B56" i="44" l="1"/>
  <c r="A57" i="44"/>
  <c r="B57" i="44" l="1"/>
  <c r="A58" i="44"/>
  <c r="A59" i="44" l="1"/>
  <c r="B58" i="44"/>
  <c r="B59" i="44" l="1"/>
  <c r="A60" i="44"/>
  <c r="B60" i="44" l="1"/>
  <c r="A61" i="44"/>
  <c r="B61" i="44" l="1"/>
  <c r="A62" i="44"/>
  <c r="A63" i="44" l="1"/>
  <c r="B62" i="44"/>
  <c r="B63" i="44" l="1"/>
  <c r="A64" i="44"/>
  <c r="B64" i="44" l="1"/>
  <c r="A65" i="44"/>
  <c r="B65" i="44" l="1"/>
  <c r="A66" i="44"/>
  <c r="B66" i="44" l="1"/>
  <c r="A67" i="44"/>
  <c r="A68" i="44" l="1"/>
  <c r="B67" i="44"/>
  <c r="B68" i="44" l="1"/>
  <c r="A69" i="44"/>
  <c r="B69" i="44" l="1"/>
  <c r="A70" i="44"/>
  <c r="B70" i="44" l="1"/>
  <c r="A71" i="44"/>
  <c r="B71" i="44" l="1"/>
  <c r="A72" i="44"/>
  <c r="B72" i="44" l="1"/>
  <c r="A73" i="44"/>
  <c r="B73" i="44" l="1"/>
  <c r="A74" i="44"/>
  <c r="B74" i="44" l="1"/>
  <c r="A75" i="44"/>
  <c r="A76" i="44" l="1"/>
  <c r="B75" i="44"/>
  <c r="A77" i="44" l="1"/>
  <c r="B76" i="44"/>
  <c r="B77" i="44" l="1"/>
  <c r="A78" i="44"/>
  <c r="B78" i="44" l="1"/>
  <c r="A79" i="44"/>
  <c r="B79" i="44" l="1"/>
  <c r="A80" i="44"/>
  <c r="B80" i="44" l="1"/>
  <c r="A81" i="44"/>
  <c r="B81" i="44" l="1"/>
  <c r="A82" i="44"/>
  <c r="B82" i="44" l="1"/>
  <c r="A83" i="44"/>
  <c r="B83" i="44" l="1"/>
  <c r="A84" i="44"/>
  <c r="B84" i="44" l="1"/>
  <c r="A85" i="44"/>
  <c r="A86" i="44" l="1"/>
  <c r="B85" i="44"/>
  <c r="B86" i="44" l="1"/>
  <c r="A87" i="44"/>
  <c r="B87" i="44" l="1"/>
  <c r="A88" i="44"/>
  <c r="B88" i="44" l="1"/>
  <c r="A89" i="44"/>
  <c r="B89" i="44" l="1"/>
  <c r="A90" i="44"/>
  <c r="B90" i="44" l="1"/>
  <c r="A91" i="44"/>
  <c r="B91" i="44" l="1"/>
  <c r="A92" i="44"/>
  <c r="A93" i="44" l="1"/>
  <c r="B92" i="44"/>
  <c r="A94" i="44" l="1"/>
  <c r="B93" i="44"/>
  <c r="B94" i="44" l="1"/>
  <c r="A95" i="44"/>
  <c r="B95" i="44" l="1"/>
  <c r="A96" i="44"/>
  <c r="B96" i="44" l="1"/>
  <c r="A97" i="44"/>
  <c r="B97" i="44" l="1"/>
  <c r="A98" i="44"/>
  <c r="B98" i="44" l="1"/>
  <c r="A99" i="44"/>
  <c r="B99" i="44" l="1"/>
  <c r="A100" i="44"/>
  <c r="B100" i="44" l="1"/>
  <c r="A101" i="44"/>
  <c r="B101" i="44" l="1"/>
  <c r="A102" i="44"/>
  <c r="A103" i="44" l="1"/>
  <c r="B102" i="44"/>
  <c r="B103" i="44" l="1"/>
  <c r="A104" i="44"/>
  <c r="B104" i="44" l="1"/>
  <c r="A105" i="44"/>
  <c r="A106" i="44" l="1"/>
  <c r="B105" i="44"/>
  <c r="B106" i="44" l="1"/>
  <c r="A107" i="44"/>
  <c r="A108" i="44" l="1"/>
  <c r="B107" i="44"/>
  <c r="B108" i="44" l="1"/>
  <c r="A109" i="44"/>
  <c r="A110" i="44" l="1"/>
  <c r="B109" i="44"/>
  <c r="B110" i="44" l="1"/>
  <c r="A111" i="44"/>
  <c r="B111" i="44" l="1"/>
  <c r="A112" i="44"/>
  <c r="B112" i="44" l="1"/>
  <c r="A113" i="44"/>
  <c r="B113" i="44" l="1"/>
  <c r="A114" i="44"/>
  <c r="B114" i="44" l="1"/>
  <c r="A115" i="44"/>
  <c r="B115" i="44" l="1"/>
  <c r="A116" i="44"/>
  <c r="A117" i="44" l="1"/>
  <c r="B116" i="44"/>
  <c r="B117" i="44" l="1"/>
  <c r="A118" i="44"/>
  <c r="B118" i="44" l="1"/>
  <c r="A119" i="44"/>
  <c r="B119" i="44" l="1"/>
  <c r="A120" i="44"/>
  <c r="B120" i="44" l="1"/>
  <c r="A121" i="44"/>
  <c r="B121" i="44" l="1"/>
  <c r="A122" i="44"/>
  <c r="B122" i="44" l="1"/>
  <c r="A123" i="44"/>
  <c r="A124" i="44" l="1"/>
  <c r="B123" i="44"/>
  <c r="B124" i="44" l="1"/>
  <c r="A125" i="44"/>
  <c r="B125" i="44" l="1"/>
  <c r="A126" i="44"/>
  <c r="B126" i="44" l="1"/>
  <c r="A127" i="44"/>
  <c r="A128" i="44" l="1"/>
  <c r="B127" i="44"/>
  <c r="B128" i="44" l="1"/>
  <c r="A129" i="44"/>
  <c r="B129" i="44" l="1"/>
  <c r="A130" i="44"/>
  <c r="B130" i="44" l="1"/>
  <c r="A131" i="44"/>
  <c r="B131" i="44" l="1"/>
  <c r="A132" i="44"/>
  <c r="B132" i="44" l="1"/>
  <c r="A133" i="44"/>
  <c r="B133" i="44" l="1"/>
  <c r="A134" i="44"/>
  <c r="B134" i="44" l="1"/>
  <c r="A135" i="44"/>
  <c r="B135" i="44" l="1"/>
  <c r="A136" i="44"/>
  <c r="B136" i="44" l="1"/>
  <c r="A137" i="44"/>
  <c r="B137" i="44" l="1"/>
  <c r="A138" i="44"/>
  <c r="A139" i="44" l="1"/>
  <c r="B138" i="44"/>
  <c r="B139" i="44" l="1"/>
  <c r="A140" i="44"/>
  <c r="A141" i="44" l="1"/>
  <c r="B140" i="44"/>
  <c r="B141" i="44" l="1"/>
  <c r="A142" i="44"/>
  <c r="B142" i="44" l="1"/>
  <c r="A143" i="44"/>
  <c r="B143" i="44" l="1"/>
  <c r="A144" i="44"/>
  <c r="B144" i="44" l="1"/>
  <c r="A145" i="44"/>
  <c r="B145" i="44" l="1"/>
  <c r="A146" i="44"/>
  <c r="B146" i="44" l="1"/>
  <c r="A147" i="44"/>
  <c r="B147" i="44" l="1"/>
  <c r="A148" i="44"/>
  <c r="B148" i="44" l="1"/>
  <c r="A149" i="44"/>
  <c r="B149" i="44" l="1"/>
  <c r="A150" i="44"/>
  <c r="A151" i="44" l="1"/>
  <c r="B150" i="44"/>
  <c r="B151" i="44" l="1"/>
  <c r="A152" i="44"/>
  <c r="B152" i="44" l="1"/>
  <c r="A153" i="44"/>
  <c r="B153" i="44" l="1"/>
  <c r="A154" i="44"/>
  <c r="B154" i="44" l="1"/>
  <c r="A155" i="44"/>
  <c r="B155" i="44" l="1"/>
  <c r="A156" i="44"/>
  <c r="B156" i="44" l="1"/>
  <c r="A157" i="44"/>
  <c r="A158" i="44" l="1"/>
  <c r="B157" i="44"/>
  <c r="A159" i="44" l="1"/>
  <c r="B158" i="44"/>
  <c r="B159" i="44" l="1"/>
  <c r="A160" i="44"/>
  <c r="B160" i="44" l="1"/>
  <c r="A161" i="44"/>
  <c r="A162" i="44" l="1"/>
  <c r="B161" i="44"/>
  <c r="B162" i="44" l="1"/>
  <c r="A163" i="44"/>
  <c r="A164" i="44" l="1"/>
  <c r="B163" i="44"/>
  <c r="A165" i="44" l="1"/>
  <c r="B164" i="44"/>
  <c r="B165" i="44" l="1"/>
  <c r="A166" i="44"/>
  <c r="B166" i="44" l="1"/>
  <c r="A167" i="44"/>
  <c r="A168" i="44" l="1"/>
  <c r="B167" i="44"/>
  <c r="A169" i="44" l="1"/>
  <c r="B168" i="44"/>
  <c r="B169" i="44" l="1"/>
  <c r="A170" i="44"/>
  <c r="B170" i="44" l="1"/>
  <c r="A171" i="44"/>
  <c r="B171" i="44" l="1"/>
  <c r="A172" i="44"/>
  <c r="B172" i="44" l="1"/>
  <c r="A173" i="44"/>
  <c r="B173" i="44" l="1"/>
  <c r="A174" i="44"/>
  <c r="A175" i="44" l="1"/>
  <c r="B174" i="44"/>
  <c r="A176" i="44" l="1"/>
  <c r="B175" i="44"/>
  <c r="B176" i="44" l="1"/>
  <c r="A177" i="44"/>
  <c r="B177" i="44" l="1"/>
  <c r="A178" i="44"/>
  <c r="A179" i="44" l="1"/>
  <c r="B178" i="44"/>
  <c r="B179" i="44" l="1"/>
  <c r="A180" i="44"/>
  <c r="B180" i="44" l="1"/>
  <c r="A181" i="44"/>
  <c r="B181" i="44" l="1"/>
  <c r="A182" i="44"/>
  <c r="B182" i="44" l="1"/>
  <c r="A183" i="44"/>
  <c r="B183" i="44" l="1"/>
  <c r="A184" i="44"/>
  <c r="B184" i="44" l="1"/>
  <c r="A185" i="44"/>
  <c r="B185" i="44" l="1"/>
  <c r="A186" i="44"/>
  <c r="B186" i="44" l="1"/>
  <c r="A187" i="44"/>
  <c r="B187" i="44" l="1"/>
  <c r="A188" i="44"/>
  <c r="A189" i="44" l="1"/>
  <c r="B188" i="44"/>
  <c r="A190" i="44" l="1"/>
  <c r="B189" i="44"/>
  <c r="B190" i="44" l="1"/>
  <c r="A191" i="44"/>
  <c r="B191" i="44" l="1"/>
  <c r="A192" i="44"/>
  <c r="A193" i="44" l="1"/>
  <c r="B192" i="44"/>
  <c r="B193" i="44" l="1"/>
  <c r="A194" i="44"/>
  <c r="B194" i="44" l="1"/>
  <c r="A195" i="44"/>
  <c r="B195" i="44" l="1"/>
  <c r="A196" i="44"/>
  <c r="B196" i="44" l="1"/>
  <c r="A197" i="44"/>
  <c r="B197" i="44" l="1"/>
  <c r="A198" i="44"/>
  <c r="B198" i="44" l="1"/>
  <c r="A199" i="44"/>
  <c r="B199" i="44" l="1"/>
  <c r="A200" i="44"/>
  <c r="B200" i="44" l="1"/>
  <c r="A201" i="44"/>
  <c r="B201" i="44" l="1"/>
  <c r="A202" i="44"/>
  <c r="B202" i="44" l="1"/>
  <c r="A203" i="44"/>
  <c r="B203" i="44" l="1"/>
  <c r="A204" i="44"/>
  <c r="A205" i="44" l="1"/>
  <c r="B204" i="44"/>
  <c r="B205" i="44" l="1"/>
  <c r="A206" i="44"/>
  <c r="B206" i="44" l="1"/>
  <c r="A207" i="44"/>
  <c r="A208" i="44" l="1"/>
  <c r="B207" i="44"/>
  <c r="A209" i="44" l="1"/>
  <c r="B208" i="44"/>
  <c r="A210" i="44" l="1"/>
  <c r="B209" i="44"/>
  <c r="A211" i="44" l="1"/>
  <c r="B210" i="44"/>
  <c r="B211" i="44" l="1"/>
  <c r="A212" i="44"/>
  <c r="B212" i="44" l="1"/>
  <c r="A213" i="44"/>
  <c r="B213" i="44" l="1"/>
  <c r="A214" i="44"/>
  <c r="B214" i="44" l="1"/>
  <c r="A215" i="44"/>
  <c r="B215" i="44" l="1"/>
  <c r="A216" i="44"/>
  <c r="B216" i="44" l="1"/>
  <c r="A217" i="44"/>
  <c r="B217" i="44" l="1"/>
  <c r="A218" i="44"/>
  <c r="B218" i="44" l="1"/>
  <c r="A219" i="44"/>
  <c r="B219" i="44" l="1"/>
  <c r="A220" i="44"/>
  <c r="B220" i="44" l="1"/>
  <c r="A221" i="44"/>
  <c r="B221" i="44" l="1"/>
  <c r="A222" i="44"/>
  <c r="B222" i="44" l="1"/>
  <c r="A223" i="44"/>
  <c r="B223" i="44" l="1"/>
  <c r="A224" i="44"/>
  <c r="A225" i="44" l="1"/>
  <c r="B224" i="44"/>
  <c r="B225" i="44" l="1"/>
  <c r="A226" i="44"/>
  <c r="B226" i="44" l="1"/>
  <c r="A227" i="44"/>
  <c r="B227" i="44" l="1"/>
  <c r="A228" i="44"/>
  <c r="B228" i="44" l="1"/>
  <c r="A229" i="44"/>
  <c r="A230" i="44" l="1"/>
  <c r="B229" i="44"/>
  <c r="B230" i="44" l="1"/>
  <c r="A231" i="44"/>
  <c r="B231" i="44" l="1"/>
  <c r="A232" i="44"/>
  <c r="B232" i="44" l="1"/>
  <c r="A233" i="44"/>
  <c r="B233" i="44" l="1"/>
  <c r="A234" i="44"/>
  <c r="B234" i="44" l="1"/>
  <c r="A235" i="44"/>
  <c r="B235" i="44" l="1"/>
  <c r="A236" i="44"/>
  <c r="B236" i="44" l="1"/>
  <c r="A237" i="44"/>
  <c r="B237" i="44" l="1"/>
  <c r="A238" i="44"/>
  <c r="A239" i="44" l="1"/>
  <c r="B238" i="44"/>
  <c r="B239" i="44" l="1"/>
  <c r="A240" i="44"/>
  <c r="A241" i="44" l="1"/>
  <c r="B240" i="44"/>
  <c r="B241" i="44" l="1"/>
  <c r="A242" i="44"/>
  <c r="B242" i="44" l="1"/>
  <c r="A243" i="44"/>
  <c r="B243" i="44" l="1"/>
  <c r="A244" i="44"/>
  <c r="B244" i="44" l="1"/>
  <c r="A245" i="44"/>
  <c r="B245" i="44" l="1"/>
  <c r="A246" i="44"/>
  <c r="B246" i="44" l="1"/>
  <c r="A247" i="44"/>
  <c r="B247" i="44" l="1"/>
  <c r="A248" i="44"/>
  <c r="A249" i="44" l="1"/>
  <c r="B248" i="44"/>
  <c r="B249" i="44" l="1"/>
  <c r="A250" i="44"/>
  <c r="B250" i="44" l="1"/>
  <c r="A251" i="44"/>
  <c r="B251" i="44" l="1"/>
  <c r="A252" i="44"/>
  <c r="A253" i="44" l="1"/>
  <c r="B252" i="44"/>
  <c r="B253" i="44" l="1"/>
  <c r="A254" i="44"/>
  <c r="B254" i="44" l="1"/>
  <c r="A255" i="44"/>
  <c r="B255" i="44" l="1"/>
  <c r="A256" i="44"/>
  <c r="B256" i="44" l="1"/>
  <c r="A257" i="44"/>
  <c r="B257" i="44" l="1"/>
  <c r="A258" i="44"/>
  <c r="B258" i="44" l="1"/>
  <c r="A259" i="44"/>
  <c r="B259" i="44" l="1"/>
  <c r="A260" i="44"/>
  <c r="A261" i="44" l="1"/>
  <c r="B260" i="44"/>
  <c r="B261" i="44" l="1"/>
  <c r="A262" i="44"/>
  <c r="B262" i="44" l="1"/>
  <c r="A263" i="44"/>
  <c r="B263" i="44" l="1"/>
  <c r="A264" i="44"/>
  <c r="B264" i="44" l="1"/>
  <c r="A265" i="44"/>
  <c r="B265" i="44" l="1"/>
  <c r="A266" i="44"/>
  <c r="B266" i="44" l="1"/>
  <c r="A267" i="44"/>
  <c r="B267" i="44" l="1"/>
  <c r="A268" i="44"/>
  <c r="B268" i="44" l="1"/>
  <c r="A269" i="44"/>
  <c r="B269" i="44" l="1"/>
  <c r="A270" i="44"/>
  <c r="B270" i="44" l="1"/>
  <c r="A271" i="44"/>
  <c r="B271" i="44" l="1"/>
  <c r="A272" i="44"/>
  <c r="B272" i="44" l="1"/>
  <c r="A273" i="44"/>
  <c r="B273" i="44" l="1"/>
  <c r="A274" i="44"/>
  <c r="B274" i="44" l="1"/>
  <c r="A275" i="44"/>
  <c r="A276" i="44" l="1"/>
  <c r="B275" i="44"/>
  <c r="B276" i="44" l="1"/>
  <c r="A277" i="44"/>
  <c r="B277" i="44" l="1"/>
  <c r="A278" i="44"/>
  <c r="B278" i="44" l="1"/>
  <c r="A279" i="44"/>
  <c r="B279" i="44" l="1"/>
  <c r="A280" i="44"/>
  <c r="B280" i="44" l="1"/>
  <c r="A281" i="44"/>
  <c r="B281" i="44" l="1"/>
  <c r="A282" i="44"/>
  <c r="B282" i="44" l="1"/>
  <c r="A283" i="44"/>
  <c r="B283" i="44" l="1"/>
  <c r="A284" i="44"/>
  <c r="B284" i="44" l="1"/>
  <c r="A285" i="44"/>
  <c r="B285" i="44" l="1"/>
  <c r="A286" i="44"/>
  <c r="B286" i="44" l="1"/>
  <c r="A287" i="44"/>
  <c r="B287" i="44" l="1"/>
  <c r="A288" i="44"/>
  <c r="B288" i="44" l="1"/>
  <c r="A289" i="44"/>
  <c r="B289" i="44" l="1"/>
  <c r="A290" i="44"/>
  <c r="B290" i="44" l="1"/>
  <c r="A291" i="44"/>
  <c r="A292" i="44" l="1"/>
  <c r="B291" i="44"/>
  <c r="B292" i="44" l="1"/>
  <c r="A293" i="44"/>
  <c r="B293" i="44" l="1"/>
  <c r="A294" i="44"/>
  <c r="B294" i="44" l="1"/>
  <c r="A295" i="44"/>
  <c r="B295" i="44" l="1"/>
  <c r="A296" i="44"/>
  <c r="A297" i="44" l="1"/>
  <c r="B296" i="44"/>
  <c r="B297" i="44" l="1"/>
  <c r="A298" i="44"/>
  <c r="B298" i="44" l="1"/>
  <c r="A299" i="44"/>
  <c r="B299" i="44" l="1"/>
  <c r="A300" i="44"/>
  <c r="B300" i="44" l="1"/>
  <c r="A301" i="44"/>
  <c r="B301" i="44" l="1"/>
  <c r="A302" i="44"/>
  <c r="B302" i="44" l="1"/>
  <c r="A303" i="44"/>
  <c r="B303" i="44" l="1"/>
  <c r="A304" i="44"/>
  <c r="B304" i="44" l="1"/>
  <c r="A305" i="44"/>
  <c r="A306" i="44" l="1"/>
  <c r="B305" i="44"/>
  <c r="B306" i="44" l="1"/>
  <c r="A307" i="44"/>
  <c r="B307" i="44" l="1"/>
  <c r="A308" i="44"/>
  <c r="B308" i="44" l="1"/>
  <c r="A309" i="44"/>
  <c r="B309" i="44" l="1"/>
  <c r="A310" i="44"/>
  <c r="B310" i="44" l="1"/>
  <c r="A311" i="44"/>
  <c r="B311" i="44" l="1"/>
  <c r="A312" i="44"/>
  <c r="B312" i="44" l="1"/>
  <c r="A313" i="44"/>
  <c r="B313" i="44" l="1"/>
  <c r="A314" i="44"/>
  <c r="B314" i="44" l="1"/>
  <c r="A315" i="44"/>
  <c r="B315" i="44" l="1"/>
  <c r="A316" i="44"/>
  <c r="B316" i="44" l="1"/>
  <c r="A317" i="44"/>
  <c r="B317" i="44" l="1"/>
  <c r="A318" i="44"/>
  <c r="A319" i="44" l="1"/>
  <c r="B318" i="44"/>
  <c r="B319" i="44" l="1"/>
  <c r="A320" i="44"/>
  <c r="B320" i="44" l="1"/>
  <c r="A321" i="44"/>
  <c r="B321" i="44" l="1"/>
  <c r="A322" i="44"/>
  <c r="A323" i="44" l="1"/>
  <c r="B322" i="44"/>
  <c r="B323" i="44" l="1"/>
  <c r="A324" i="44"/>
  <c r="B324" i="44" l="1"/>
  <c r="A325" i="44"/>
  <c r="B325" i="44" l="1"/>
  <c r="A326" i="44"/>
  <c r="B326" i="44" l="1"/>
  <c r="A327" i="44"/>
  <c r="B327" i="44" l="1"/>
  <c r="A328" i="44"/>
  <c r="A329" i="44" l="1"/>
  <c r="B328" i="44"/>
  <c r="B329" i="44" l="1"/>
  <c r="A330" i="44"/>
  <c r="B330" i="44" l="1"/>
  <c r="A331" i="44"/>
  <c r="B331" i="44" l="1"/>
  <c r="A332" i="44"/>
  <c r="B332" i="44" l="1"/>
  <c r="A333" i="44"/>
  <c r="A334" i="44" l="1"/>
  <c r="B333" i="44"/>
  <c r="B334" i="44" l="1"/>
  <c r="A335" i="44"/>
  <c r="B335" i="44" l="1"/>
  <c r="A336" i="44"/>
  <c r="B336" i="44" l="1"/>
  <c r="A337" i="44"/>
  <c r="B337" i="44" l="1"/>
  <c r="A338" i="44"/>
  <c r="B338" i="44" l="1"/>
  <c r="A339" i="44"/>
  <c r="B339" i="44" l="1"/>
  <c r="A340" i="44"/>
  <c r="B340" i="44" l="1"/>
  <c r="A341" i="44"/>
  <c r="A342" i="44" l="1"/>
  <c r="B341" i="44"/>
  <c r="B342" i="44" l="1"/>
  <c r="A343" i="44"/>
  <c r="B343" i="44" l="1"/>
  <c r="A344" i="44"/>
  <c r="B344" i="44" l="1"/>
  <c r="A345" i="44"/>
  <c r="B345" i="44" l="1"/>
  <c r="A346" i="44"/>
  <c r="B346" i="44" l="1"/>
  <c r="A347" i="44"/>
  <c r="A348" i="44" l="1"/>
  <c r="B347" i="44"/>
  <c r="B348" i="44" l="1"/>
  <c r="A349" i="44"/>
  <c r="B349" i="44" l="1"/>
  <c r="A350" i="44"/>
  <c r="B350" i="44" l="1"/>
  <c r="A351" i="44"/>
  <c r="B351" i="44" l="1"/>
  <c r="A352" i="44"/>
  <c r="B352" i="44" l="1"/>
  <c r="A353" i="44"/>
  <c r="B353" i="44" l="1"/>
  <c r="A354" i="44"/>
  <c r="B354" i="44" l="1"/>
  <c r="A355" i="44"/>
  <c r="B355" i="44" l="1"/>
  <c r="A356" i="44"/>
  <c r="B356" i="44" l="1"/>
  <c r="A357" i="44"/>
  <c r="B357" i="44" l="1"/>
  <c r="A358" i="44"/>
  <c r="B358" i="44" l="1"/>
  <c r="A359" i="44"/>
  <c r="B359" i="44" l="1"/>
  <c r="A360" i="44"/>
  <c r="B360" i="44" l="1"/>
  <c r="A361" i="44"/>
  <c r="B361" i="44" l="1"/>
  <c r="A362" i="44"/>
  <c r="B362" i="44" l="1"/>
  <c r="A363" i="44"/>
  <c r="B363" i="44" l="1"/>
  <c r="A364" i="44"/>
  <c r="B364" i="44" l="1"/>
  <c r="A365" i="44"/>
  <c r="A366" i="44" l="1"/>
  <c r="B365" i="44"/>
  <c r="B366" i="44" l="1"/>
  <c r="A367" i="44"/>
  <c r="B367" i="44" l="1"/>
  <c r="A368" i="44"/>
  <c r="B368" i="44" l="1"/>
  <c r="A369" i="44"/>
  <c r="B369" i="44" l="1"/>
  <c r="A370" i="44"/>
  <c r="B370" i="44" l="1"/>
  <c r="A371" i="44"/>
  <c r="A372" i="44" l="1"/>
  <c r="B371" i="44"/>
  <c r="B372" i="44" l="1"/>
  <c r="A373" i="44"/>
  <c r="B373" i="44" l="1"/>
  <c r="A374" i="44"/>
  <c r="B374" i="44" l="1"/>
  <c r="A375" i="44"/>
  <c r="B375" i="44" l="1"/>
  <c r="A376" i="44"/>
  <c r="B376" i="44" l="1"/>
  <c r="A377" i="44"/>
  <c r="B377" i="44" l="1"/>
  <c r="A378" i="44"/>
  <c r="B378" i="44" l="1"/>
  <c r="A379" i="44"/>
  <c r="B379" i="44" l="1"/>
  <c r="A380" i="44"/>
  <c r="B380" i="44" l="1"/>
  <c r="A381" i="44"/>
  <c r="B381" i="44" l="1"/>
  <c r="A382" i="44"/>
  <c r="B382" i="44" l="1"/>
  <c r="A383" i="44"/>
  <c r="B383" i="44" l="1"/>
  <c r="A384" i="44"/>
  <c r="B384" i="44" l="1"/>
  <c r="A385" i="44"/>
  <c r="B385" i="44" l="1"/>
  <c r="A386" i="44"/>
  <c r="B386" i="44" l="1"/>
  <c r="A387" i="44"/>
  <c r="B387" i="44" l="1"/>
  <c r="A388" i="44"/>
  <c r="B388" i="44" l="1"/>
  <c r="A389" i="44"/>
  <c r="A390" i="44" l="1"/>
  <c r="B389" i="44"/>
  <c r="A391" i="44" l="1"/>
  <c r="B390" i="44"/>
  <c r="B391" i="44" l="1"/>
  <c r="A392" i="44"/>
  <c r="B392" i="44" l="1"/>
  <c r="A393" i="44"/>
  <c r="B393" i="44" l="1"/>
  <c r="A394" i="44"/>
  <c r="B394" i="44" l="1"/>
  <c r="A395" i="44"/>
  <c r="A396" i="44" l="1"/>
  <c r="B395" i="44"/>
  <c r="B396" i="44" l="1"/>
  <c r="A397" i="44"/>
  <c r="B397" i="44" l="1"/>
  <c r="A398" i="44"/>
  <c r="B398" i="44" l="1"/>
  <c r="A399" i="44"/>
  <c r="A400" i="44" l="1"/>
  <c r="B399" i="44"/>
  <c r="B400" i="44" l="1"/>
  <c r="A401" i="44"/>
  <c r="B401" i="44" l="1"/>
  <c r="A402" i="44"/>
  <c r="B402" i="44" l="1"/>
  <c r="A403" i="44"/>
  <c r="B403" i="44" l="1"/>
  <c r="A404" i="44"/>
  <c r="B404" i="44" l="1"/>
  <c r="A405" i="44"/>
  <c r="B405" i="44" l="1"/>
  <c r="A406" i="44"/>
  <c r="B406" i="44" l="1"/>
  <c r="A407" i="44"/>
  <c r="A408" i="44" l="1"/>
  <c r="B407" i="44"/>
  <c r="B408" i="44" l="1"/>
  <c r="A409" i="44"/>
  <c r="B409" i="44" l="1"/>
  <c r="A410" i="44"/>
  <c r="B410" i="44" l="1"/>
  <c r="A411" i="44"/>
  <c r="B411" i="44" l="1"/>
  <c r="A412" i="44"/>
  <c r="B412" i="44" l="1"/>
  <c r="A413" i="44"/>
  <c r="B413" i="44" l="1"/>
  <c r="A414" i="44"/>
  <c r="A415" i="44" l="1"/>
  <c r="B414" i="44"/>
  <c r="A416" i="44" l="1"/>
  <c r="B415" i="44"/>
  <c r="B416" i="44" l="1"/>
  <c r="A417" i="44"/>
  <c r="B417" i="44" l="1"/>
  <c r="A418" i="44"/>
  <c r="B418" i="44" l="1"/>
  <c r="A419" i="44"/>
  <c r="B419" i="44" l="1"/>
  <c r="A420" i="44"/>
  <c r="B420" i="44" l="1"/>
  <c r="A421" i="44"/>
  <c r="A422" i="44" l="1"/>
  <c r="B421" i="44"/>
  <c r="B422" i="44" l="1"/>
  <c r="A423" i="44"/>
  <c r="B423" i="44" l="1"/>
  <c r="A424" i="44"/>
  <c r="B424" i="44" l="1"/>
  <c r="A425" i="44"/>
  <c r="A426" i="44" l="1"/>
  <c r="B425" i="44"/>
  <c r="A427" i="44" l="1"/>
  <c r="B426" i="44"/>
  <c r="B427" i="44" l="1"/>
  <c r="A428" i="44"/>
  <c r="B428" i="44" l="1"/>
  <c r="A429" i="44"/>
  <c r="B429" i="44" l="1"/>
  <c r="A430" i="44"/>
  <c r="B430" i="44" l="1"/>
  <c r="A431" i="44"/>
  <c r="B431" i="44" l="1"/>
  <c r="A432" i="44"/>
  <c r="B432" i="44" l="1"/>
  <c r="A433" i="44"/>
  <c r="B433" i="44" l="1"/>
  <c r="A434" i="44"/>
  <c r="B434" i="44" l="1"/>
  <c r="A435" i="44"/>
  <c r="B435" i="44" l="1"/>
  <c r="A436" i="44"/>
  <c r="B436" i="44" l="1"/>
  <c r="A437" i="44"/>
  <c r="A438" i="44" l="1"/>
  <c r="B437" i="44"/>
  <c r="B438" i="44" l="1"/>
  <c r="A439" i="44"/>
  <c r="B439" i="44" l="1"/>
  <c r="A440" i="44"/>
  <c r="B440" i="44" l="1"/>
  <c r="A441" i="44"/>
  <c r="B441" i="44" l="1"/>
  <c r="A442" i="44"/>
  <c r="B442" i="44" l="1"/>
  <c r="A443" i="44"/>
  <c r="B443" i="44" l="1"/>
  <c r="A444" i="44"/>
  <c r="B444" i="44" l="1"/>
  <c r="A445" i="44"/>
  <c r="A446" i="44" l="1"/>
  <c r="B445" i="44"/>
  <c r="B446" i="44" l="1"/>
  <c r="A447" i="44"/>
  <c r="A448" i="44" l="1"/>
  <c r="B447" i="44"/>
  <c r="B448" i="44" l="1"/>
  <c r="A449" i="44"/>
  <c r="B449" i="44" l="1"/>
  <c r="A450" i="44"/>
  <c r="B450" i="44" l="1"/>
  <c r="A451" i="44"/>
  <c r="B451" i="44" l="1"/>
  <c r="A452" i="44"/>
  <c r="B452" i="44" l="1"/>
  <c r="A453" i="44"/>
  <c r="B453" i="44" l="1"/>
  <c r="A454" i="44"/>
  <c r="B454" i="44" l="1"/>
  <c r="A455" i="44"/>
  <c r="B455" i="44" l="1"/>
  <c r="A456" i="44"/>
  <c r="B456" i="44" l="1"/>
  <c r="A457" i="44"/>
  <c r="B457" i="44" l="1"/>
  <c r="A458" i="44"/>
  <c r="B458" i="44" l="1"/>
  <c r="A459" i="44"/>
  <c r="B459" i="44" l="1"/>
  <c r="A460" i="44"/>
  <c r="B460" i="44" l="1"/>
  <c r="A461" i="44"/>
  <c r="B461" i="44" l="1"/>
  <c r="A462" i="44"/>
  <c r="B462" i="44" l="1"/>
  <c r="A463" i="44"/>
  <c r="B463" i="44" l="1"/>
  <c r="A464" i="44"/>
  <c r="B464" i="44" l="1"/>
  <c r="A465" i="44"/>
  <c r="A466" i="44" l="1"/>
  <c r="B465" i="44"/>
  <c r="B466" i="44" l="1"/>
  <c r="A467" i="44"/>
  <c r="B467" i="44" l="1"/>
  <c r="A468" i="44"/>
  <c r="B468" i="44" l="1"/>
  <c r="A469" i="44"/>
  <c r="B469" i="44" l="1"/>
  <c r="A470" i="44"/>
  <c r="B470" i="44" l="1"/>
  <c r="A471" i="44"/>
  <c r="B471" i="44" l="1"/>
  <c r="A472" i="44"/>
  <c r="B472" i="44" l="1"/>
  <c r="A473" i="44"/>
  <c r="B473" i="44" l="1"/>
  <c r="A474" i="44"/>
  <c r="B474" i="44" l="1"/>
  <c r="A475" i="44"/>
  <c r="B475" i="44" l="1"/>
  <c r="A476" i="44"/>
  <c r="B476" i="44" l="1"/>
  <c r="A477" i="44"/>
  <c r="A478" i="44" l="1"/>
  <c r="B477" i="44"/>
  <c r="B478" i="44" l="1"/>
  <c r="A479" i="44"/>
  <c r="B479" i="44" l="1"/>
  <c r="A480" i="44"/>
  <c r="B480" i="44" l="1"/>
  <c r="A481" i="44"/>
  <c r="B481" i="44" l="1"/>
  <c r="A482" i="44"/>
  <c r="A483" i="44" l="1"/>
  <c r="B482" i="44"/>
  <c r="B483" i="44" l="1"/>
  <c r="A484" i="44"/>
  <c r="B484" i="44" l="1"/>
  <c r="A485" i="44"/>
  <c r="B485" i="44" l="1"/>
  <c r="A486" i="44"/>
  <c r="B486" i="44" l="1"/>
  <c r="A487" i="44"/>
  <c r="B487" i="44" l="1"/>
  <c r="A488" i="44"/>
  <c r="B488" i="44" l="1"/>
  <c r="A489" i="44"/>
  <c r="B489" i="44" l="1"/>
  <c r="A490" i="44"/>
  <c r="A491" i="44" l="1"/>
  <c r="B490" i="44"/>
  <c r="A492" i="44" l="1"/>
  <c r="B491" i="44"/>
  <c r="A493" i="44" l="1"/>
  <c r="B492" i="44"/>
  <c r="B493" i="44" l="1"/>
  <c r="A494" i="44"/>
  <c r="A495" i="44" l="1"/>
  <c r="B494" i="44"/>
  <c r="A496" i="44" l="1"/>
  <c r="B495" i="44"/>
  <c r="B496" i="44" l="1"/>
  <c r="A497" i="44"/>
  <c r="B497" i="44" l="1"/>
  <c r="A498" i="44"/>
  <c r="B498" i="44" l="1"/>
  <c r="A499" i="44"/>
  <c r="B499" i="44" l="1"/>
  <c r="A500" i="44"/>
  <c r="A501" i="44" l="1"/>
  <c r="B500" i="44"/>
  <c r="B501" i="44" l="1"/>
  <c r="A502" i="44"/>
  <c r="B502" i="44" l="1"/>
  <c r="A503" i="44"/>
  <c r="B503" i="44" l="1"/>
  <c r="A504" i="44"/>
  <c r="B504" i="44" l="1"/>
  <c r="A505" i="44"/>
  <c r="B505" i="44" l="1"/>
  <c r="A506" i="44"/>
  <c r="B506" i="44" l="1"/>
  <c r="A507" i="44"/>
  <c r="B507" i="44" l="1"/>
  <c r="A508" i="44"/>
  <c r="B508" i="44" l="1"/>
  <c r="A509" i="44"/>
  <c r="B509" i="44" l="1"/>
  <c r="A510" i="44"/>
  <c r="A511" i="44" l="1"/>
  <c r="B510" i="44"/>
  <c r="B511" i="44" l="1"/>
  <c r="A512" i="44"/>
  <c r="A513" i="44" l="1"/>
  <c r="B512" i="44"/>
  <c r="A514" i="44" l="1"/>
  <c r="B513" i="44"/>
  <c r="A515" i="44" l="1"/>
  <c r="B514" i="44"/>
  <c r="B515" i="44" l="1"/>
  <c r="A516" i="44"/>
  <c r="B516" i="44" l="1"/>
  <c r="A517" i="44"/>
  <c r="B517" i="44" l="1"/>
  <c r="A518" i="44"/>
  <c r="B518" i="44" l="1"/>
  <c r="A519" i="44"/>
  <c r="B519" i="44" l="1"/>
  <c r="A520" i="44"/>
  <c r="B520" i="44" l="1"/>
  <c r="A521" i="44"/>
  <c r="B521" i="44" l="1"/>
  <c r="A522" i="44"/>
  <c r="B522" i="44" l="1"/>
  <c r="A523" i="44"/>
  <c r="B523" i="44" l="1"/>
  <c r="A524" i="44"/>
  <c r="A525" i="44" l="1"/>
  <c r="B524" i="44"/>
  <c r="B525" i="44" l="1"/>
  <c r="A526" i="44"/>
  <c r="B526" i="44" l="1"/>
  <c r="A527" i="44"/>
  <c r="B527" i="44" l="1"/>
  <c r="A528" i="44"/>
  <c r="B528" i="44" l="1"/>
  <c r="A529" i="44"/>
  <c r="A530" i="44" l="1"/>
  <c r="B529" i="44"/>
  <c r="A531" i="44" l="1"/>
  <c r="B530" i="44"/>
  <c r="B531" i="44" l="1"/>
  <c r="A532" i="44"/>
  <c r="B532" i="44" l="1"/>
  <c r="A533" i="44"/>
  <c r="B533" i="44" l="1"/>
  <c r="A534" i="44"/>
  <c r="B534" i="44" l="1"/>
  <c r="A535" i="44"/>
  <c r="B535" i="44" l="1"/>
  <c r="A536" i="44"/>
  <c r="B536" i="44" l="1"/>
  <c r="A537" i="44"/>
  <c r="B537" i="44" l="1"/>
  <c r="A538" i="44"/>
  <c r="A539" i="44" l="1"/>
  <c r="B538" i="44"/>
  <c r="B539" i="44" l="1"/>
  <c r="A540" i="44"/>
  <c r="B540" i="44" l="1"/>
  <c r="A541" i="44"/>
  <c r="B541" i="44" l="1"/>
  <c r="A542" i="44"/>
  <c r="B542" i="44" l="1"/>
  <c r="A543" i="44"/>
  <c r="B543" i="44" l="1"/>
  <c r="A544" i="44"/>
  <c r="B544" i="44" l="1"/>
  <c r="A545" i="44"/>
  <c r="B545" i="44" l="1"/>
  <c r="A546" i="44"/>
  <c r="A547" i="44" l="1"/>
  <c r="B546" i="44"/>
  <c r="A548" i="44" l="1"/>
  <c r="B547" i="44"/>
  <c r="B548" i="44" l="1"/>
  <c r="A549" i="44"/>
  <c r="B549" i="44" l="1"/>
  <c r="A550" i="44"/>
  <c r="B550" i="44" l="1"/>
  <c r="A551" i="44"/>
  <c r="A552" i="44" l="1"/>
  <c r="B551" i="44"/>
  <c r="B552" i="44" l="1"/>
  <c r="A553" i="44"/>
  <c r="B553" i="44" l="1"/>
  <c r="A554" i="44"/>
  <c r="B554" i="44" l="1"/>
  <c r="A555" i="44"/>
  <c r="B555" i="44" l="1"/>
  <c r="A556" i="44"/>
  <c r="B556" i="44" l="1"/>
  <c r="A557" i="44"/>
  <c r="B557" i="44" l="1"/>
  <c r="A558" i="44"/>
  <c r="B558" i="44" l="1"/>
  <c r="A559" i="44"/>
  <c r="B559" i="44" l="1"/>
  <c r="A560" i="44"/>
  <c r="B560" i="44" l="1"/>
  <c r="A561" i="44"/>
  <c r="B561" i="44" l="1"/>
  <c r="A562" i="44"/>
  <c r="B562" i="44" l="1"/>
  <c r="A563" i="44"/>
  <c r="B563" i="44" l="1"/>
  <c r="A564" i="44"/>
  <c r="B564" i="44" l="1"/>
  <c r="A565" i="44"/>
  <c r="B565" i="44" l="1"/>
  <c r="A566" i="44"/>
  <c r="B566" i="44" l="1"/>
  <c r="A567" i="44"/>
  <c r="B567" i="44" l="1"/>
  <c r="A568" i="44"/>
  <c r="B568" i="44" l="1"/>
  <c r="A569" i="44"/>
  <c r="B569" i="44" l="1"/>
  <c r="A570" i="44"/>
  <c r="B570" i="44" l="1"/>
  <c r="A571" i="44"/>
  <c r="B571" i="44" l="1"/>
  <c r="A572" i="44"/>
  <c r="A573" i="44" l="1"/>
  <c r="B572" i="44"/>
  <c r="A574" i="44" l="1"/>
  <c r="B573" i="44"/>
  <c r="B574" i="44" l="1"/>
  <c r="A575" i="44"/>
  <c r="B575" i="44" l="1"/>
  <c r="A576" i="44"/>
  <c r="B576" i="44" l="1"/>
  <c r="A577" i="44"/>
  <c r="B577" i="44" l="1"/>
  <c r="A578" i="44"/>
  <c r="B578" i="44" l="1"/>
  <c r="A579" i="44"/>
  <c r="B579" i="44" l="1"/>
  <c r="A580" i="44"/>
  <c r="B580" i="44" l="1"/>
  <c r="A581" i="44"/>
  <c r="B581" i="44" l="1"/>
  <c r="A582" i="44"/>
  <c r="B582" i="44" l="1"/>
  <c r="A583" i="44"/>
  <c r="B583" i="44" l="1"/>
  <c r="A584" i="44"/>
  <c r="B584" i="44" l="1"/>
  <c r="A585" i="44"/>
  <c r="B585" i="44" l="1"/>
  <c r="A586" i="44"/>
  <c r="A587" i="44" l="1"/>
  <c r="B586" i="44"/>
  <c r="B587" i="44" l="1"/>
  <c r="A588" i="44"/>
  <c r="A589" i="44" l="1"/>
  <c r="B588" i="44"/>
  <c r="A590" i="44" l="1"/>
  <c r="B589" i="44"/>
  <c r="A591" i="44" l="1"/>
  <c r="B590" i="44"/>
  <c r="A592" i="44" l="1"/>
  <c r="B591" i="44"/>
  <c r="B592" i="44" l="1"/>
  <c r="A593" i="44"/>
  <c r="A594" i="44" l="1"/>
  <c r="B593" i="44"/>
  <c r="B594" i="44" l="1"/>
  <c r="A595" i="44"/>
  <c r="B595" i="44" l="1"/>
  <c r="A596" i="44"/>
  <c r="B596" i="44" l="1"/>
  <c r="A597" i="44"/>
  <c r="B597" i="44" l="1"/>
  <c r="A598" i="44"/>
  <c r="A599" i="44" l="1"/>
  <c r="B598" i="44"/>
  <c r="B599" i="44" l="1"/>
  <c r="A600" i="44"/>
  <c r="B600" i="44" l="1"/>
  <c r="A601" i="44"/>
  <c r="B601" i="44" l="1"/>
  <c r="A602" i="44"/>
  <c r="B602" i="44" l="1"/>
  <c r="A603" i="44"/>
  <c r="B603" i="44" l="1"/>
  <c r="A604" i="44"/>
  <c r="B604" i="44" l="1"/>
  <c r="A605" i="44"/>
  <c r="B605" i="44" l="1"/>
  <c r="A606" i="44"/>
  <c r="B606" i="44" l="1"/>
  <c r="A607" i="44"/>
  <c r="B607" i="44" l="1"/>
  <c r="A608" i="44"/>
  <c r="B608" i="44" l="1"/>
  <c r="A609" i="44"/>
  <c r="B609" i="44" l="1"/>
  <c r="A610" i="44"/>
  <c r="B610" i="44" l="1"/>
  <c r="A611" i="44"/>
  <c r="B611" i="44" l="1"/>
  <c r="A612" i="44"/>
  <c r="B612" i="44" l="1"/>
  <c r="A613" i="44"/>
  <c r="A614" i="44" l="1"/>
  <c r="B613" i="44"/>
  <c r="A615" i="44" l="1"/>
  <c r="B614" i="44"/>
  <c r="A616" i="44" l="1"/>
  <c r="B615" i="44"/>
  <c r="B616" i="44" l="1"/>
  <c r="A617" i="44"/>
  <c r="B617" i="44" l="1"/>
  <c r="A618" i="44"/>
  <c r="A619" i="44" l="1"/>
  <c r="B618" i="44"/>
  <c r="B619" i="44" l="1"/>
  <c r="A620" i="44"/>
  <c r="A621" i="44" l="1"/>
  <c r="B620" i="44"/>
  <c r="A622" i="44" l="1"/>
  <c r="B621" i="44"/>
  <c r="B622" i="44" l="1"/>
  <c r="A623" i="44"/>
  <c r="B623" i="44" l="1"/>
  <c r="A624" i="44"/>
  <c r="B624" i="44" l="1"/>
  <c r="A625" i="44"/>
  <c r="A626" i="44" l="1"/>
  <c r="B625" i="44"/>
  <c r="A627" i="44" l="1"/>
  <c r="B626" i="44"/>
  <c r="B627" i="44" l="1"/>
  <c r="A628" i="44"/>
  <c r="B628" i="44" l="1"/>
  <c r="A629" i="44"/>
  <c r="B629" i="44" l="1"/>
  <c r="A630" i="44"/>
  <c r="B630" i="44" l="1"/>
  <c r="A631" i="44"/>
  <c r="B631" i="44" l="1"/>
  <c r="A632" i="44"/>
  <c r="B632" i="44" l="1"/>
  <c r="A633" i="44"/>
  <c r="B633" i="44" l="1"/>
  <c r="A634" i="44"/>
  <c r="B634" i="44" l="1"/>
  <c r="A635" i="44"/>
  <c r="B635" i="44" l="1"/>
  <c r="A636" i="44"/>
  <c r="B636" i="44" l="1"/>
  <c r="A637" i="44"/>
  <c r="B637" i="44" l="1"/>
  <c r="A638" i="44"/>
  <c r="B638" i="44" l="1"/>
  <c r="A639" i="44"/>
  <c r="B639" i="44" l="1"/>
  <c r="A640" i="44"/>
  <c r="B640" i="44" l="1"/>
  <c r="A641" i="44"/>
  <c r="B641" i="44" l="1"/>
  <c r="A642" i="44"/>
  <c r="B642" i="44" l="1"/>
  <c r="A643" i="44"/>
  <c r="B643" i="44" l="1"/>
  <c r="A644" i="44"/>
  <c r="B644" i="44" l="1"/>
  <c r="A645" i="44"/>
  <c r="B645" i="44" l="1"/>
  <c r="A646" i="44"/>
  <c r="A647" i="44" l="1"/>
  <c r="B646" i="44"/>
  <c r="B647" i="44" l="1"/>
  <c r="A648" i="44"/>
  <c r="B648" i="44" l="1"/>
  <c r="A649" i="44"/>
  <c r="B649" i="44" l="1"/>
  <c r="A650" i="44"/>
  <c r="B650" i="44" l="1"/>
  <c r="A651" i="44"/>
  <c r="B651" i="44" l="1"/>
  <c r="A652" i="44"/>
  <c r="B652" i="44" l="1"/>
  <c r="A653" i="44"/>
  <c r="B653" i="44" l="1"/>
  <c r="A654" i="44"/>
  <c r="B654" i="44" l="1"/>
  <c r="A655" i="44"/>
  <c r="B655" i="44" l="1"/>
  <c r="A656" i="44"/>
  <c r="B656" i="44" l="1"/>
  <c r="A657" i="44"/>
  <c r="B657" i="44" l="1"/>
  <c r="A658" i="44"/>
  <c r="B658" i="44" l="1"/>
  <c r="A659" i="44"/>
  <c r="B659" i="44" l="1"/>
  <c r="A660" i="44"/>
  <c r="B660" i="44" l="1"/>
  <c r="A661" i="44"/>
  <c r="A662" i="44" l="1"/>
  <c r="B661" i="44"/>
  <c r="A663" i="44" l="1"/>
  <c r="B662" i="44"/>
  <c r="A664" i="44" l="1"/>
  <c r="B663" i="44"/>
  <c r="A665" i="44" l="1"/>
  <c r="B664" i="44"/>
  <c r="B665" i="44" l="1"/>
  <c r="A666" i="44"/>
  <c r="B666" i="44" l="1"/>
  <c r="A667" i="44"/>
  <c r="B667" i="44" l="1"/>
  <c r="A668" i="44"/>
  <c r="A669" i="44" l="1"/>
  <c r="B668" i="44"/>
  <c r="B669" i="44" l="1"/>
  <c r="A670" i="44"/>
  <c r="B670" i="44" l="1"/>
  <c r="A671" i="44"/>
  <c r="B671" i="44" l="1"/>
  <c r="A672" i="44"/>
  <c r="B672" i="44" l="1"/>
  <c r="A673" i="44"/>
  <c r="B673" i="44" l="1"/>
  <c r="A674" i="44"/>
  <c r="B674" i="44" l="1"/>
  <c r="A675" i="44"/>
  <c r="A676" i="44" l="1"/>
  <c r="B675" i="44"/>
  <c r="B676" i="44" l="1"/>
  <c r="A677" i="44"/>
  <c r="B677" i="44" l="1"/>
  <c r="A678" i="44"/>
  <c r="B678" i="44" l="1"/>
  <c r="A679" i="44"/>
  <c r="B679" i="44" l="1"/>
  <c r="A680" i="44"/>
  <c r="B680" i="44" l="1"/>
  <c r="A681" i="44"/>
  <c r="B681" i="44" l="1"/>
  <c r="A682" i="44"/>
  <c r="B682" i="44" l="1"/>
  <c r="A683" i="44"/>
  <c r="A684" i="44" l="1"/>
  <c r="B683" i="44"/>
  <c r="A685" i="44" l="1"/>
  <c r="B684" i="44"/>
  <c r="B685" i="44" l="1"/>
  <c r="A686" i="44"/>
  <c r="B686" i="44" l="1"/>
  <c r="A687" i="44"/>
  <c r="B687" i="44" l="1"/>
  <c r="A688" i="44"/>
  <c r="A689" i="44" l="1"/>
  <c r="B688" i="44"/>
  <c r="B689" i="44" l="1"/>
  <c r="A690" i="44"/>
  <c r="B690" i="44" l="1"/>
  <c r="A691" i="44"/>
  <c r="B691" i="44" l="1"/>
  <c r="A692" i="44"/>
  <c r="B692" i="44" l="1"/>
  <c r="A693" i="44"/>
  <c r="A694" i="44" l="1"/>
  <c r="B693" i="44"/>
  <c r="B694" i="44" l="1"/>
  <c r="A695" i="44"/>
  <c r="B695" i="44" l="1"/>
  <c r="A696" i="44"/>
  <c r="B696" i="44" l="1"/>
  <c r="A697" i="44"/>
  <c r="B697" i="44" l="1"/>
  <c r="A698" i="44"/>
  <c r="B698" i="44" l="1"/>
  <c r="A699" i="44"/>
  <c r="B699" i="44" l="1"/>
  <c r="A700" i="44"/>
  <c r="A701" i="44" l="1"/>
  <c r="B700" i="44"/>
  <c r="B701" i="44" l="1"/>
  <c r="A702" i="44"/>
  <c r="A703" i="44" l="1"/>
  <c r="B702" i="44"/>
  <c r="B703" i="44" l="1"/>
  <c r="A704" i="44"/>
  <c r="B704" i="44" l="1"/>
  <c r="A705" i="44"/>
  <c r="B705" i="44" l="1"/>
  <c r="A706" i="44"/>
  <c r="A707" i="44" l="1"/>
  <c r="B706" i="44"/>
  <c r="A708" i="44" l="1"/>
  <c r="B707" i="44"/>
  <c r="B708" i="44" l="1"/>
  <c r="A709" i="44"/>
  <c r="B709" i="44" l="1"/>
  <c r="A710" i="44"/>
  <c r="B710" i="44" l="1"/>
  <c r="A711" i="44"/>
  <c r="B711" i="44" l="1"/>
  <c r="A712" i="44"/>
  <c r="B712" i="44" l="1"/>
  <c r="A713" i="44"/>
  <c r="A714" i="44" l="1"/>
  <c r="B713" i="44"/>
  <c r="B714" i="44" l="1"/>
  <c r="A715" i="44"/>
  <c r="B715" i="44" l="1"/>
  <c r="A716" i="44"/>
  <c r="A717" i="44" l="1"/>
  <c r="B716" i="44"/>
  <c r="B717" i="44" l="1"/>
  <c r="A718" i="44"/>
  <c r="B718" i="44" l="1"/>
  <c r="A719" i="44"/>
  <c r="A720" i="44" l="1"/>
  <c r="B719" i="44"/>
  <c r="B720" i="44" l="1"/>
  <c r="A721" i="44"/>
  <c r="B721" i="44" l="1"/>
  <c r="A722" i="44"/>
  <c r="B722" i="44" l="1"/>
  <c r="A723" i="44"/>
  <c r="A724" i="44" l="1"/>
  <c r="B723" i="44"/>
  <c r="A725" i="44" l="1"/>
  <c r="B724" i="44"/>
  <c r="A726" i="44" l="1"/>
  <c r="B725" i="44"/>
  <c r="B726" i="44" l="1"/>
  <c r="A727" i="44"/>
  <c r="A728" i="44" l="1"/>
  <c r="B727" i="44"/>
  <c r="A729" i="44" l="1"/>
  <c r="B728" i="44"/>
  <c r="B729" i="44" l="1"/>
  <c r="A730" i="44"/>
  <c r="B730" i="44" l="1"/>
  <c r="A731" i="44"/>
  <c r="B731" i="44" l="1"/>
  <c r="A732" i="44"/>
  <c r="A733" i="44" l="1"/>
  <c r="B732" i="44"/>
  <c r="B733" i="44" l="1"/>
  <c r="A734" i="44"/>
  <c r="B734" i="44" l="1"/>
  <c r="A735" i="44"/>
  <c r="B735" i="44" l="1"/>
  <c r="A736" i="44"/>
  <c r="B736" i="44" l="1"/>
  <c r="A737" i="44"/>
  <c r="B737" i="44" l="1"/>
  <c r="A738" i="44"/>
  <c r="B738" i="44" l="1"/>
  <c r="A739" i="44"/>
  <c r="B739" i="44" l="1"/>
  <c r="A740" i="44"/>
  <c r="A741" i="44" l="1"/>
  <c r="B740" i="44"/>
  <c r="B741" i="44" l="1"/>
  <c r="A742" i="44"/>
  <c r="B742" i="44" l="1"/>
  <c r="A743" i="44"/>
  <c r="B743" i="44" l="1"/>
  <c r="A744" i="44"/>
  <c r="B744" i="44" l="1"/>
  <c r="A745" i="44"/>
  <c r="B745" i="44" l="1"/>
  <c r="A746" i="44"/>
  <c r="B746" i="44" l="1"/>
  <c r="A747" i="44"/>
  <c r="B747" i="44" l="1"/>
  <c r="A748" i="44"/>
  <c r="A749" i="44" l="1"/>
  <c r="B748" i="44"/>
  <c r="A750" i="44" l="1"/>
  <c r="B749" i="44"/>
  <c r="B750" i="44" l="1"/>
  <c r="A751" i="44"/>
  <c r="B751" i="44" l="1"/>
  <c r="A752" i="44"/>
  <c r="B752" i="44" l="1"/>
  <c r="A753" i="44"/>
  <c r="A754" i="44" l="1"/>
  <c r="B753" i="44"/>
  <c r="B754" i="44" l="1"/>
  <c r="A755" i="44"/>
  <c r="A756" i="44" l="1"/>
  <c r="B755" i="44"/>
  <c r="A757" i="44" l="1"/>
  <c r="B756" i="44"/>
  <c r="B757" i="44" l="1"/>
  <c r="A758" i="44"/>
  <c r="B758" i="44" l="1"/>
  <c r="A759" i="44"/>
  <c r="B759" i="44" l="1"/>
  <c r="A760" i="44"/>
  <c r="B760" i="44" l="1"/>
  <c r="A761" i="44"/>
  <c r="B761" i="44" l="1"/>
  <c r="A762" i="44"/>
  <c r="A763" i="44" l="1"/>
  <c r="B762" i="44"/>
  <c r="B763" i="44" l="1"/>
  <c r="A764" i="44"/>
  <c r="B764" i="44" l="1"/>
  <c r="A765" i="44"/>
  <c r="B765" i="44" l="1"/>
  <c r="A766" i="44"/>
  <c r="B766" i="44" l="1"/>
  <c r="A767" i="44"/>
  <c r="A768" i="44" l="1"/>
  <c r="B767" i="44"/>
  <c r="B768" i="44" l="1"/>
  <c r="A769" i="44"/>
  <c r="B769" i="44" l="1"/>
  <c r="A770" i="44"/>
  <c r="B770" i="44" l="1"/>
  <c r="A771" i="44"/>
  <c r="B771" i="44" l="1"/>
  <c r="A772" i="44"/>
  <c r="B772" i="44" l="1"/>
  <c r="A773" i="44"/>
  <c r="B773" i="44" l="1"/>
  <c r="A774" i="44"/>
  <c r="B774" i="44" l="1"/>
  <c r="A775" i="44"/>
  <c r="B775" i="44" l="1"/>
  <c r="A776" i="44"/>
  <c r="B776" i="44" l="1"/>
  <c r="A777" i="44"/>
  <c r="B777" i="44" l="1"/>
  <c r="A778" i="44"/>
  <c r="B778" i="44" l="1"/>
  <c r="A779" i="44"/>
  <c r="A780" i="44" l="1"/>
  <c r="B779" i="44"/>
  <c r="B780" i="44" l="1"/>
  <c r="A781" i="44"/>
  <c r="B781" i="44" l="1"/>
  <c r="A782" i="44"/>
  <c r="A783" i="44" l="1"/>
  <c r="B782" i="44"/>
  <c r="B783" i="44" l="1"/>
  <c r="A784" i="44"/>
  <c r="B784" i="44" l="1"/>
  <c r="A785" i="44"/>
  <c r="B785" i="44" l="1"/>
  <c r="A786" i="44"/>
  <c r="B786" i="44" l="1"/>
  <c r="A787" i="44"/>
  <c r="B787" i="44" l="1"/>
  <c r="A788" i="44"/>
  <c r="B788" i="44" l="1"/>
  <c r="A789" i="44"/>
  <c r="B789" i="44" l="1"/>
  <c r="A790" i="44"/>
  <c r="B790" i="44" l="1"/>
  <c r="A791" i="44"/>
  <c r="B791" i="44" l="1"/>
  <c r="A792" i="44"/>
  <c r="B792" i="44" l="1"/>
  <c r="A793" i="44"/>
  <c r="B793" i="44" l="1"/>
  <c r="A794" i="44"/>
  <c r="B794" i="44" l="1"/>
  <c r="A795" i="44"/>
  <c r="B795" i="44" l="1"/>
  <c r="A796" i="44"/>
  <c r="B796" i="44" l="1"/>
  <c r="A797" i="44"/>
  <c r="B797" i="44" l="1"/>
  <c r="A798" i="44"/>
  <c r="B798" i="44" l="1"/>
  <c r="A799" i="44"/>
  <c r="B799" i="44" l="1"/>
  <c r="A800" i="44"/>
  <c r="B800" i="44" l="1"/>
  <c r="A801" i="44"/>
  <c r="B801" i="44" l="1"/>
  <c r="A802" i="44"/>
  <c r="A803" i="44" l="1"/>
  <c r="B802" i="44"/>
  <c r="A804" i="44" l="1"/>
  <c r="B803" i="44"/>
  <c r="B804" i="44" l="1"/>
  <c r="A805" i="44"/>
  <c r="A806" i="44" l="1"/>
  <c r="B805" i="44"/>
  <c r="A807" i="44" l="1"/>
  <c r="B806" i="44"/>
  <c r="A808" i="44" l="1"/>
  <c r="B807" i="44"/>
  <c r="A809" i="44" l="1"/>
  <c r="B808" i="44"/>
  <c r="A810" i="44" l="1"/>
  <c r="B809" i="44"/>
  <c r="B810" i="44" l="1"/>
  <c r="A811" i="44"/>
  <c r="B811" i="44" l="1"/>
  <c r="A812" i="44"/>
  <c r="B812" i="44" l="1"/>
  <c r="A813" i="44"/>
  <c r="B813" i="44" l="1"/>
  <c r="A814" i="44"/>
  <c r="A815" i="44" l="1"/>
  <c r="B814" i="44"/>
  <c r="B815" i="44" l="1"/>
  <c r="A816" i="44"/>
  <c r="A817" i="44" l="1"/>
  <c r="B816" i="44"/>
  <c r="B817" i="44" l="1"/>
  <c r="A818" i="44"/>
  <c r="B818" i="44" l="1"/>
  <c r="A819" i="44"/>
  <c r="B819" i="44" l="1"/>
  <c r="A820" i="44"/>
  <c r="A821" i="44" l="1"/>
  <c r="B820" i="44"/>
  <c r="A822" i="44" l="1"/>
  <c r="B821" i="44"/>
  <c r="B822" i="44" l="1"/>
  <c r="A823" i="44"/>
  <c r="B823" i="44" l="1"/>
  <c r="A824" i="44"/>
  <c r="B824" i="44" l="1"/>
  <c r="A825" i="44"/>
  <c r="B825" i="44" l="1"/>
  <c r="A826" i="44"/>
  <c r="B826" i="44" l="1"/>
  <c r="A827" i="44"/>
  <c r="B827" i="44" l="1"/>
  <c r="A828" i="44"/>
  <c r="B828" i="44" l="1"/>
  <c r="A829" i="44"/>
  <c r="B829" i="44" l="1"/>
  <c r="A830" i="44"/>
  <c r="B830" i="44" l="1"/>
  <c r="A831" i="44"/>
  <c r="B831" i="44" l="1"/>
  <c r="A832" i="44"/>
  <c r="B832" i="44" l="1"/>
  <c r="A833" i="44"/>
  <c r="B833" i="44" l="1"/>
  <c r="A834" i="44"/>
  <c r="A835" i="44" l="1"/>
  <c r="B834" i="44"/>
  <c r="B835" i="44" l="1"/>
  <c r="A836" i="44"/>
  <c r="B836" i="44" l="1"/>
  <c r="A837" i="44"/>
  <c r="B837" i="44" l="1"/>
  <c r="A838" i="44"/>
  <c r="B838" i="44" l="1"/>
  <c r="A839" i="44"/>
  <c r="B839" i="44" l="1"/>
  <c r="A840" i="44"/>
  <c r="B840" i="44" l="1"/>
  <c r="A841" i="44"/>
  <c r="B841" i="44" l="1"/>
  <c r="A842" i="44"/>
  <c r="B842" i="44" l="1"/>
  <c r="A843" i="44"/>
  <c r="B843" i="44" l="1"/>
  <c r="A844" i="44"/>
  <c r="B844" i="44" l="1"/>
  <c r="A845" i="44"/>
  <c r="A846" i="44" l="1"/>
  <c r="B845" i="44"/>
  <c r="B846" i="44" l="1"/>
  <c r="A847" i="44"/>
  <c r="B847" i="44" l="1"/>
  <c r="A848" i="44"/>
  <c r="B848" i="44" l="1"/>
  <c r="A849" i="44"/>
  <c r="B849" i="44" l="1"/>
  <c r="A850" i="44"/>
  <c r="B850" i="44" l="1"/>
  <c r="A851" i="44"/>
  <c r="B851" i="44" l="1"/>
  <c r="A852" i="44"/>
  <c r="A853" i="44" l="1"/>
  <c r="B852" i="44"/>
  <c r="B853" i="44" l="1"/>
  <c r="A854" i="44"/>
  <c r="B854" i="44" l="1"/>
  <c r="A855" i="44"/>
  <c r="B855" i="44" l="1"/>
  <c r="A856" i="44"/>
  <c r="B856" i="44" l="1"/>
  <c r="A857" i="44"/>
  <c r="A858" i="44" l="1"/>
  <c r="B857" i="44"/>
  <c r="B858" i="44" l="1"/>
  <c r="A859" i="44"/>
  <c r="B859" i="44" l="1"/>
  <c r="A860" i="44"/>
  <c r="B860" i="44" l="1"/>
  <c r="A861" i="44"/>
  <c r="B861" i="44" l="1"/>
  <c r="A862" i="44"/>
  <c r="B862" i="44" l="1"/>
  <c r="A863" i="44"/>
  <c r="B863" i="44" l="1"/>
  <c r="A864" i="44"/>
  <c r="B864" i="44" l="1"/>
  <c r="A865" i="44"/>
  <c r="B865" i="44" l="1"/>
  <c r="A866" i="44"/>
  <c r="B866" i="44" l="1"/>
  <c r="A867" i="44"/>
  <c r="B867" i="44" l="1"/>
  <c r="A868" i="44"/>
  <c r="B868" i="44" l="1"/>
  <c r="A869" i="44"/>
  <c r="B869" i="44" l="1"/>
  <c r="A870" i="44"/>
  <c r="A871" i="44" l="1"/>
  <c r="B870" i="44"/>
  <c r="A872" i="44" l="1"/>
  <c r="B871" i="44"/>
  <c r="B872" i="44" l="1"/>
  <c r="A873" i="44"/>
  <c r="B873" i="44" l="1"/>
  <c r="A874" i="44"/>
  <c r="B874" i="44" l="1"/>
  <c r="A875" i="44"/>
  <c r="B875" i="44" l="1"/>
  <c r="A876" i="44"/>
  <c r="B876" i="44" l="1"/>
  <c r="A877" i="44"/>
  <c r="B877" i="44" l="1"/>
  <c r="A878" i="44"/>
  <c r="B878" i="44" l="1"/>
  <c r="A879" i="44"/>
  <c r="A880" i="44" l="1"/>
  <c r="B879" i="44"/>
  <c r="A881" i="44" l="1"/>
  <c r="B880" i="44"/>
  <c r="A882" i="44" l="1"/>
  <c r="B881" i="44"/>
  <c r="B882" i="44" l="1"/>
  <c r="A883" i="44"/>
  <c r="B883" i="44" l="1"/>
  <c r="A884" i="44"/>
  <c r="B884" i="44" l="1"/>
  <c r="A885" i="44"/>
  <c r="B885" i="44" l="1"/>
  <c r="A886" i="44"/>
  <c r="A887" i="44" l="1"/>
  <c r="B886" i="44"/>
  <c r="B887" i="44" l="1"/>
  <c r="A888" i="44"/>
  <c r="B888" i="44" l="1"/>
  <c r="A889" i="44"/>
  <c r="B889" i="44" l="1"/>
  <c r="A890" i="44"/>
  <c r="B890" i="44" l="1"/>
  <c r="A891" i="44"/>
  <c r="A892" i="44" l="1"/>
  <c r="B891" i="44"/>
  <c r="B892" i="44" l="1"/>
  <c r="A893" i="44"/>
  <c r="B893" i="44" l="1"/>
  <c r="A894" i="44"/>
  <c r="B894" i="44" l="1"/>
  <c r="A895" i="44"/>
  <c r="A896" i="44" l="1"/>
  <c r="B895" i="44"/>
  <c r="A897" i="44" l="1"/>
  <c r="B896" i="44"/>
  <c r="B897" i="44" l="1"/>
  <c r="A898" i="44"/>
  <c r="B898" i="44" l="1"/>
  <c r="A899" i="44"/>
  <c r="B899" i="44" l="1"/>
  <c r="A900" i="44"/>
  <c r="A901" i="44" l="1"/>
  <c r="B900" i="44"/>
  <c r="A902" i="44" l="1"/>
  <c r="B901" i="44"/>
  <c r="B902" i="44" l="1"/>
  <c r="A903" i="44"/>
  <c r="A904" i="44" l="1"/>
  <c r="B903" i="44"/>
  <c r="B904" i="44" l="1"/>
  <c r="A905" i="44"/>
  <c r="B905" i="44" l="1"/>
  <c r="A906" i="44"/>
  <c r="B906" i="44" l="1"/>
  <c r="A907" i="44"/>
  <c r="B907" i="44" l="1"/>
  <c r="A908" i="44"/>
  <c r="B908" i="44" l="1"/>
  <c r="A909" i="44"/>
  <c r="B909" i="44" l="1"/>
  <c r="A910" i="44"/>
  <c r="B910" i="44" l="1"/>
  <c r="A911" i="44"/>
  <c r="B911" i="44" l="1"/>
  <c r="A912" i="44"/>
  <c r="A913" i="44" l="1"/>
  <c r="B912" i="44"/>
  <c r="A914" i="44" l="1"/>
  <c r="B913" i="44"/>
  <c r="B914" i="44" l="1"/>
  <c r="A915" i="44"/>
  <c r="B915" i="44" l="1"/>
  <c r="A916" i="44"/>
  <c r="B916" i="44" l="1"/>
  <c r="A917" i="44"/>
  <c r="B917" i="44" l="1"/>
  <c r="A918" i="44"/>
  <c r="B918" i="44" l="1"/>
  <c r="A919" i="44"/>
  <c r="B919" i="44" l="1"/>
  <c r="A920" i="44"/>
  <c r="B920" i="44" l="1"/>
  <c r="A921" i="44"/>
  <c r="B921" i="44" l="1"/>
  <c r="A922" i="44"/>
  <c r="B922" i="44" l="1"/>
  <c r="A923" i="44"/>
  <c r="B923" i="44" l="1"/>
  <c r="A924" i="44"/>
  <c r="B924" i="44" l="1"/>
  <c r="A925" i="44"/>
  <c r="A926" i="44" l="1"/>
  <c r="B925" i="44"/>
  <c r="A927" i="44" l="1"/>
  <c r="B926" i="44"/>
  <c r="B927" i="44" l="1"/>
  <c r="A928" i="44"/>
  <c r="A929" i="44" l="1"/>
  <c r="B928" i="44"/>
  <c r="B929" i="44" l="1"/>
  <c r="A930" i="44"/>
  <c r="B930" i="44" l="1"/>
  <c r="A931" i="44"/>
  <c r="B931" i="44" l="1"/>
  <c r="A932" i="44"/>
  <c r="B932" i="44" l="1"/>
  <c r="A933" i="44"/>
  <c r="B933" i="44" l="1"/>
  <c r="A934" i="44"/>
  <c r="B934" i="44" l="1"/>
  <c r="A935" i="44"/>
  <c r="B935" i="44" l="1"/>
  <c r="A936" i="44"/>
  <c r="B936" i="44" l="1"/>
  <c r="A937" i="44"/>
  <c r="A938" i="44" l="1"/>
  <c r="B937" i="44"/>
  <c r="B938" i="44" l="1"/>
  <c r="A939" i="44"/>
  <c r="B939" i="44" l="1"/>
  <c r="A940" i="44"/>
  <c r="B940" i="44" l="1"/>
  <c r="A941" i="44"/>
  <c r="A942" i="44" l="1"/>
  <c r="B941" i="44"/>
  <c r="B942" i="44" l="1"/>
  <c r="A943" i="44"/>
  <c r="A944" i="44" l="1"/>
  <c r="B943" i="44"/>
  <c r="A945" i="44" l="1"/>
  <c r="B944" i="44"/>
  <c r="B945" i="44" l="1"/>
  <c r="A946" i="44"/>
  <c r="B946" i="44" l="1"/>
  <c r="A947" i="44"/>
  <c r="B947" i="44" l="1"/>
  <c r="A948" i="44"/>
  <c r="B948" i="44" l="1"/>
  <c r="A949" i="44"/>
  <c r="A950" i="44" l="1"/>
  <c r="B949" i="44"/>
  <c r="A951" i="44" l="1"/>
  <c r="B950" i="44"/>
  <c r="B951" i="44" l="1"/>
  <c r="A952" i="44"/>
  <c r="B952" i="44" l="1"/>
  <c r="A953" i="44"/>
  <c r="B953" i="44" l="1"/>
  <c r="A954" i="44"/>
  <c r="B954" i="44" l="1"/>
  <c r="A955" i="44"/>
  <c r="B955" i="44" l="1"/>
  <c r="A956" i="44"/>
  <c r="B956" i="44" l="1"/>
  <c r="A957" i="44"/>
  <c r="B957" i="44" l="1"/>
  <c r="A958" i="44"/>
  <c r="B958" i="44" l="1"/>
  <c r="A959" i="44"/>
  <c r="B959" i="44" l="1"/>
  <c r="A960" i="44"/>
  <c r="B960" i="44" l="1"/>
  <c r="A961" i="44"/>
  <c r="B961" i="44" l="1"/>
  <c r="A962" i="44"/>
  <c r="B962" i="44" l="1"/>
  <c r="A963" i="44"/>
  <c r="B963" i="44" l="1"/>
  <c r="A964" i="44"/>
  <c r="B964" i="44" l="1"/>
  <c r="A965" i="44"/>
  <c r="B965" i="44" l="1"/>
  <c r="A966" i="44"/>
  <c r="B966" i="44" l="1"/>
  <c r="A967" i="44"/>
  <c r="B967" i="44" l="1"/>
  <c r="A968" i="44"/>
  <c r="B968" i="44" l="1"/>
  <c r="A969" i="44"/>
  <c r="B969" i="44" l="1"/>
  <c r="A970" i="44"/>
  <c r="A971" i="44" l="1"/>
  <c r="B970" i="44"/>
  <c r="B971" i="44" l="1"/>
  <c r="A972" i="44"/>
  <c r="B972" i="44" l="1"/>
  <c r="A973" i="44"/>
  <c r="B973" i="44" l="1"/>
  <c r="A974" i="44"/>
  <c r="A975" i="44" l="1"/>
  <c r="B974" i="44"/>
  <c r="B975" i="44" l="1"/>
  <c r="A976" i="44"/>
  <c r="B976" i="44" l="1"/>
  <c r="A977" i="44"/>
  <c r="B977" i="44" l="1"/>
  <c r="A978" i="44"/>
  <c r="B978" i="44" l="1"/>
  <c r="A979" i="44"/>
  <c r="B979" i="44" l="1"/>
  <c r="A980" i="44"/>
  <c r="B980" i="44" l="1"/>
  <c r="A981" i="44"/>
  <c r="A982" i="44" l="1"/>
  <c r="B981" i="44"/>
  <c r="B982" i="44" l="1"/>
  <c r="A983" i="44"/>
  <c r="A984" i="44" l="1"/>
  <c r="B983" i="44"/>
  <c r="B984" i="44" l="1"/>
  <c r="A985" i="44"/>
  <c r="B985" i="44" l="1"/>
  <c r="A986" i="44"/>
  <c r="B986" i="44" l="1"/>
  <c r="A987" i="44"/>
  <c r="B987" i="44" l="1"/>
  <c r="A988" i="44"/>
  <c r="B988" i="44" l="1"/>
  <c r="A989" i="44"/>
  <c r="B989" i="44" l="1"/>
  <c r="A990" i="44"/>
  <c r="B990" i="44" l="1"/>
  <c r="A991" i="44"/>
  <c r="B991" i="44" l="1"/>
  <c r="A992" i="44"/>
  <c r="B992" i="44" l="1"/>
  <c r="A993" i="44"/>
  <c r="B993" i="44" l="1"/>
  <c r="A994" i="44"/>
  <c r="B994" i="44" l="1"/>
  <c r="A995" i="44"/>
  <c r="B995" i="44" l="1"/>
  <c r="A996" i="44"/>
  <c r="A997" i="44" l="1"/>
  <c r="B996" i="44"/>
  <c r="B997" i="44" l="1"/>
  <c r="A998" i="44"/>
  <c r="B998" i="44" l="1"/>
  <c r="A999" i="44"/>
  <c r="B999" i="44" l="1"/>
  <c r="A1000" i="44"/>
  <c r="B1000" i="44" l="1"/>
  <c r="A1001" i="44"/>
  <c r="B1001" i="44" l="1"/>
  <c r="A1002" i="44"/>
  <c r="A1003" i="44" l="1"/>
  <c r="B1002" i="44"/>
  <c r="B1003" i="44" l="1"/>
  <c r="A1004" i="44"/>
  <c r="B1004" i="44" l="1"/>
  <c r="A1005" i="44"/>
  <c r="B1005" i="44" l="1"/>
  <c r="A1006" i="44"/>
  <c r="B1006" i="44" l="1"/>
  <c r="A1007" i="44"/>
  <c r="B1007" i="44" l="1"/>
  <c r="A1008" i="44"/>
  <c r="A1009" i="44" l="1"/>
  <c r="B1008" i="44"/>
  <c r="B1009" i="44" l="1"/>
  <c r="A1010" i="44"/>
  <c r="H67" i="20"/>
  <c r="H68" i="20"/>
  <c r="H69" i="20"/>
  <c r="H70" i="20"/>
  <c r="H71" i="20"/>
  <c r="H72" i="20"/>
  <c r="H73" i="20"/>
  <c r="H74" i="20"/>
  <c r="H75" i="20"/>
  <c r="H66" i="20"/>
  <c r="A1011" i="44" l="1"/>
  <c r="B1010" i="44"/>
  <c r="AN1" i="39"/>
  <c r="AO1" i="39"/>
  <c r="Z5" i="32"/>
  <c r="AA5" i="32"/>
  <c r="AB5" i="32"/>
  <c r="AC5" i="32"/>
  <c r="AD5" i="32"/>
  <c r="AE5" i="32"/>
  <c r="AF5" i="32"/>
  <c r="AG5" i="32"/>
  <c r="AH5" i="32"/>
  <c r="AI5" i="32"/>
  <c r="AJ5" i="32"/>
  <c r="AK5" i="32"/>
  <c r="AL5" i="32"/>
  <c r="AM5" i="32"/>
  <c r="AN5" i="32"/>
  <c r="AO5" i="32"/>
  <c r="AP5" i="32"/>
  <c r="AQ5" i="32"/>
  <c r="AR5" i="32"/>
  <c r="AS5" i="32"/>
  <c r="Z6" i="32"/>
  <c r="AA6" i="32"/>
  <c r="AB6" i="32"/>
  <c r="AC6" i="32"/>
  <c r="AD6" i="32"/>
  <c r="AE6" i="32"/>
  <c r="AF6" i="32"/>
  <c r="AG6" i="32"/>
  <c r="AH6" i="32"/>
  <c r="AI6" i="32"/>
  <c r="AJ6" i="32"/>
  <c r="AK6" i="32"/>
  <c r="AL6" i="32"/>
  <c r="AM6" i="32"/>
  <c r="AN6" i="32"/>
  <c r="AO6" i="32"/>
  <c r="AP6" i="32"/>
  <c r="AQ6" i="32"/>
  <c r="AR6" i="32"/>
  <c r="AS6" i="32"/>
  <c r="Z7" i="32"/>
  <c r="AA7" i="32"/>
  <c r="AB7" i="32"/>
  <c r="AC7" i="32"/>
  <c r="AD7" i="32"/>
  <c r="AE7" i="32"/>
  <c r="AF7" i="32"/>
  <c r="AG7" i="32"/>
  <c r="AH7" i="32"/>
  <c r="AI7" i="32"/>
  <c r="AJ7" i="32"/>
  <c r="AK7" i="32"/>
  <c r="AL7" i="32"/>
  <c r="AM7" i="32"/>
  <c r="AN7" i="32"/>
  <c r="AO7" i="32"/>
  <c r="AP7" i="32"/>
  <c r="AQ7" i="32"/>
  <c r="AR7" i="32"/>
  <c r="AS7" i="32"/>
  <c r="Z8" i="32"/>
  <c r="AA8" i="32"/>
  <c r="AB8" i="32"/>
  <c r="AC8" i="32"/>
  <c r="AD8" i="32"/>
  <c r="AE8" i="32"/>
  <c r="AF8" i="32"/>
  <c r="AG8" i="32"/>
  <c r="AH8" i="32"/>
  <c r="AI8" i="32"/>
  <c r="AJ8" i="32"/>
  <c r="AK8" i="32"/>
  <c r="AL8" i="32"/>
  <c r="AM8" i="32"/>
  <c r="AN8" i="32"/>
  <c r="AO8" i="32"/>
  <c r="AP8" i="32"/>
  <c r="AQ8" i="32"/>
  <c r="AR8" i="32"/>
  <c r="AS8" i="32"/>
  <c r="Z9" i="32"/>
  <c r="AA9" i="32"/>
  <c r="AB9" i="32"/>
  <c r="AC9" i="32"/>
  <c r="AD9" i="32"/>
  <c r="AE9" i="32"/>
  <c r="AF9" i="32"/>
  <c r="AG9" i="32"/>
  <c r="AH9" i="32"/>
  <c r="AI9" i="32"/>
  <c r="AJ9" i="32"/>
  <c r="AK9" i="32"/>
  <c r="AL9" i="32"/>
  <c r="AM9" i="32"/>
  <c r="AN9" i="32"/>
  <c r="AO9" i="32"/>
  <c r="AP9" i="32"/>
  <c r="AQ9" i="32"/>
  <c r="AR9" i="32"/>
  <c r="AS9" i="32"/>
  <c r="Z10" i="32"/>
  <c r="AA10" i="32"/>
  <c r="AB10" i="32"/>
  <c r="AC10" i="32"/>
  <c r="AD10" i="32"/>
  <c r="AE10" i="32"/>
  <c r="AF10" i="32"/>
  <c r="AG10" i="32"/>
  <c r="AH10" i="32"/>
  <c r="AI10" i="32"/>
  <c r="AJ10" i="32"/>
  <c r="AK10" i="32"/>
  <c r="AL10" i="32"/>
  <c r="AM10" i="32"/>
  <c r="AN10" i="32"/>
  <c r="AO10" i="32"/>
  <c r="AP10" i="32"/>
  <c r="AQ10" i="32"/>
  <c r="AR10" i="32"/>
  <c r="AS10" i="32"/>
  <c r="Z11" i="32"/>
  <c r="AA11" i="32"/>
  <c r="AB11" i="32"/>
  <c r="AC11" i="32"/>
  <c r="AD11" i="32"/>
  <c r="AE11" i="32"/>
  <c r="AF11" i="32"/>
  <c r="AG11" i="32"/>
  <c r="AH11" i="32"/>
  <c r="AI11" i="32"/>
  <c r="AJ11" i="32"/>
  <c r="AK11" i="32"/>
  <c r="AL11" i="32"/>
  <c r="AM11" i="32"/>
  <c r="AN11" i="32"/>
  <c r="AO11" i="32"/>
  <c r="AP11" i="32"/>
  <c r="AQ11" i="32"/>
  <c r="AR11" i="32"/>
  <c r="AS11" i="32"/>
  <c r="Z12" i="32"/>
  <c r="AA12" i="32"/>
  <c r="AB12" i="32"/>
  <c r="AC12" i="32"/>
  <c r="AD12" i="32"/>
  <c r="AE12" i="32"/>
  <c r="AF12" i="32"/>
  <c r="AG12" i="32"/>
  <c r="AH12" i="32"/>
  <c r="AI12" i="32"/>
  <c r="AJ12" i="32"/>
  <c r="AK12" i="32"/>
  <c r="AL12" i="32"/>
  <c r="AM12" i="32"/>
  <c r="AN12" i="32"/>
  <c r="AO12" i="32"/>
  <c r="AP12" i="32"/>
  <c r="AQ12" i="32"/>
  <c r="AR12" i="32"/>
  <c r="AS12" i="32"/>
  <c r="Z13" i="32"/>
  <c r="AA13" i="32"/>
  <c r="AB13" i="32"/>
  <c r="AC13" i="32"/>
  <c r="AD13" i="32"/>
  <c r="AE13" i="32"/>
  <c r="AF13" i="32"/>
  <c r="AG13" i="32"/>
  <c r="AH13" i="32"/>
  <c r="AI13" i="32"/>
  <c r="AJ13" i="32"/>
  <c r="AK13" i="32"/>
  <c r="AL13" i="32"/>
  <c r="AM13" i="32"/>
  <c r="AN13" i="32"/>
  <c r="AO13" i="32"/>
  <c r="AP13" i="32"/>
  <c r="AQ13" i="32"/>
  <c r="AR13" i="32"/>
  <c r="AS13" i="32"/>
  <c r="Z14" i="32"/>
  <c r="AA14" i="32"/>
  <c r="AB14" i="32"/>
  <c r="AC14" i="32"/>
  <c r="AD14" i="32"/>
  <c r="AE14" i="32"/>
  <c r="AF14" i="32"/>
  <c r="AG14" i="32"/>
  <c r="AH14" i="32"/>
  <c r="AI14" i="32"/>
  <c r="AJ14" i="32"/>
  <c r="AK14" i="32"/>
  <c r="AL14" i="32"/>
  <c r="AM14" i="32"/>
  <c r="AN14" i="32"/>
  <c r="AO14" i="32"/>
  <c r="AP14" i="32"/>
  <c r="AQ14" i="32"/>
  <c r="AR14" i="32"/>
  <c r="AS14" i="32"/>
  <c r="Z15" i="32"/>
  <c r="AA15" i="32"/>
  <c r="AB15" i="32"/>
  <c r="AC15" i="32"/>
  <c r="AD15" i="32"/>
  <c r="AE15" i="32"/>
  <c r="AF15" i="32"/>
  <c r="AG15" i="32"/>
  <c r="AH15" i="32"/>
  <c r="AI15" i="32"/>
  <c r="AJ15" i="32"/>
  <c r="AK15" i="32"/>
  <c r="AL15" i="32"/>
  <c r="AM15" i="32"/>
  <c r="AN15" i="32"/>
  <c r="AO15" i="32"/>
  <c r="AP15" i="32"/>
  <c r="AQ15" i="32"/>
  <c r="AR15" i="32"/>
  <c r="AS15" i="32"/>
  <c r="Z16" i="32"/>
  <c r="AA16" i="32"/>
  <c r="AB16" i="32"/>
  <c r="AC16" i="32"/>
  <c r="AD16" i="32"/>
  <c r="AE16" i="32"/>
  <c r="AF16" i="32"/>
  <c r="AG16" i="32"/>
  <c r="AH16" i="32"/>
  <c r="AI16" i="32"/>
  <c r="AJ16" i="32"/>
  <c r="AK16" i="32"/>
  <c r="AL16" i="32"/>
  <c r="AM16" i="32"/>
  <c r="AN16" i="32"/>
  <c r="AO16" i="32"/>
  <c r="AP16" i="32"/>
  <c r="AQ16" i="32"/>
  <c r="AR16" i="32"/>
  <c r="AS16" i="32"/>
  <c r="Z17" i="32"/>
  <c r="AA17" i="32"/>
  <c r="AB17" i="32"/>
  <c r="AC17" i="32"/>
  <c r="AD17" i="32"/>
  <c r="AE17" i="32"/>
  <c r="AF17" i="32"/>
  <c r="AG17" i="32"/>
  <c r="AH17" i="32"/>
  <c r="AI17" i="32"/>
  <c r="AJ17" i="32"/>
  <c r="AK17" i="32"/>
  <c r="AL17" i="32"/>
  <c r="AM17" i="32"/>
  <c r="AN17" i="32"/>
  <c r="AO17" i="32"/>
  <c r="AP17" i="32"/>
  <c r="AQ17" i="32"/>
  <c r="AR17" i="32"/>
  <c r="AS17" i="32"/>
  <c r="Z18" i="32"/>
  <c r="AA18" i="32"/>
  <c r="AB18" i="32"/>
  <c r="AC18" i="32"/>
  <c r="AD18" i="32"/>
  <c r="AE18" i="32"/>
  <c r="AF18" i="32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Z19" i="32"/>
  <c r="AA19" i="32"/>
  <c r="AB19" i="32"/>
  <c r="AC19" i="32"/>
  <c r="AD19" i="32"/>
  <c r="AE19" i="32"/>
  <c r="AF19" i="32"/>
  <c r="AG19" i="32"/>
  <c r="AH19" i="32"/>
  <c r="AI19" i="32"/>
  <c r="AJ19" i="32"/>
  <c r="AK19" i="32"/>
  <c r="AL19" i="32"/>
  <c r="AM19" i="32"/>
  <c r="AN19" i="32"/>
  <c r="AO19" i="32"/>
  <c r="AP19" i="32"/>
  <c r="AQ19" i="32"/>
  <c r="AR19" i="32"/>
  <c r="AS19" i="32"/>
  <c r="Z20" i="32"/>
  <c r="AA20" i="32"/>
  <c r="AB20" i="32"/>
  <c r="AC20" i="32"/>
  <c r="AD20" i="32"/>
  <c r="AE20" i="32"/>
  <c r="AF20" i="32"/>
  <c r="AG20" i="32"/>
  <c r="AH20" i="32"/>
  <c r="AI20" i="32"/>
  <c r="AJ20" i="32"/>
  <c r="AK20" i="32"/>
  <c r="AL20" i="32"/>
  <c r="AM20" i="32"/>
  <c r="AN20" i="32"/>
  <c r="AO20" i="32"/>
  <c r="AP20" i="32"/>
  <c r="AQ20" i="32"/>
  <c r="AR20" i="32"/>
  <c r="AS20" i="32"/>
  <c r="Z21" i="32"/>
  <c r="AA21" i="32"/>
  <c r="AB21" i="32"/>
  <c r="AC21" i="32"/>
  <c r="AD21" i="32"/>
  <c r="AE21" i="32"/>
  <c r="AF21" i="32"/>
  <c r="AG21" i="32"/>
  <c r="AH21" i="32"/>
  <c r="AI21" i="32"/>
  <c r="AJ21" i="32"/>
  <c r="AK21" i="32"/>
  <c r="AL21" i="32"/>
  <c r="AM21" i="32"/>
  <c r="AN21" i="32"/>
  <c r="AO21" i="32"/>
  <c r="AP21" i="32"/>
  <c r="AQ21" i="32"/>
  <c r="AR21" i="32"/>
  <c r="AS21" i="32"/>
  <c r="Z22" i="32"/>
  <c r="AA22" i="32"/>
  <c r="AB22" i="32"/>
  <c r="AC22" i="32"/>
  <c r="AD22" i="32"/>
  <c r="AE22" i="32"/>
  <c r="AF22" i="32"/>
  <c r="AG22" i="32"/>
  <c r="AH22" i="32"/>
  <c r="AI22" i="32"/>
  <c r="AJ22" i="32"/>
  <c r="AK22" i="32"/>
  <c r="AL22" i="32"/>
  <c r="AM22" i="32"/>
  <c r="AN22" i="32"/>
  <c r="AO22" i="32"/>
  <c r="AP22" i="32"/>
  <c r="AQ22" i="32"/>
  <c r="AR22" i="32"/>
  <c r="AS22" i="32"/>
  <c r="Z23" i="32"/>
  <c r="AA23" i="32"/>
  <c r="AB23" i="32"/>
  <c r="AC23" i="32"/>
  <c r="AD23" i="32"/>
  <c r="AE23" i="32"/>
  <c r="AF23" i="32"/>
  <c r="AG23" i="32"/>
  <c r="AH23" i="32"/>
  <c r="AI23" i="32"/>
  <c r="AJ23" i="32"/>
  <c r="AK23" i="32"/>
  <c r="AL23" i="32"/>
  <c r="AM23" i="32"/>
  <c r="AN23" i="32"/>
  <c r="AO23" i="32"/>
  <c r="AP23" i="32"/>
  <c r="AQ23" i="32"/>
  <c r="AR23" i="32"/>
  <c r="AS23" i="32"/>
  <c r="Z24" i="32"/>
  <c r="AA24" i="32"/>
  <c r="AB24" i="32"/>
  <c r="AC24" i="32"/>
  <c r="AD24" i="32"/>
  <c r="AE24" i="32"/>
  <c r="AF24" i="32"/>
  <c r="AG24" i="32"/>
  <c r="AH24" i="32"/>
  <c r="AI24" i="32"/>
  <c r="AJ24" i="32"/>
  <c r="AK24" i="32"/>
  <c r="AL24" i="32"/>
  <c r="AM24" i="32"/>
  <c r="AN24" i="32"/>
  <c r="AO24" i="32"/>
  <c r="AP24" i="32"/>
  <c r="AQ24" i="32"/>
  <c r="AR24" i="32"/>
  <c r="AS24" i="32"/>
  <c r="Z25" i="32"/>
  <c r="AA25" i="32"/>
  <c r="AB25" i="32"/>
  <c r="AC25" i="32"/>
  <c r="AD25" i="32"/>
  <c r="AE25" i="32"/>
  <c r="AF25" i="32"/>
  <c r="AG25" i="32"/>
  <c r="AH25" i="32"/>
  <c r="AI25" i="32"/>
  <c r="AJ25" i="32"/>
  <c r="AK25" i="32"/>
  <c r="AL25" i="32"/>
  <c r="AM25" i="32"/>
  <c r="AN25" i="32"/>
  <c r="AO25" i="32"/>
  <c r="AP25" i="32"/>
  <c r="AQ25" i="32"/>
  <c r="AR25" i="32"/>
  <c r="AS25" i="32"/>
  <c r="Z26" i="32"/>
  <c r="AA26" i="32"/>
  <c r="AB26" i="32"/>
  <c r="AC26" i="32"/>
  <c r="AD26" i="32"/>
  <c r="AE26" i="32"/>
  <c r="AF26" i="32"/>
  <c r="AG26" i="32"/>
  <c r="AH26" i="32"/>
  <c r="AI26" i="32"/>
  <c r="AJ26" i="32"/>
  <c r="AK26" i="32"/>
  <c r="AL26" i="32"/>
  <c r="AM26" i="32"/>
  <c r="AN26" i="32"/>
  <c r="AO26" i="32"/>
  <c r="AP26" i="32"/>
  <c r="AQ26" i="32"/>
  <c r="AR26" i="32"/>
  <c r="AS26" i="32"/>
  <c r="Z27" i="32"/>
  <c r="AA27" i="32"/>
  <c r="AB27" i="32"/>
  <c r="AC27" i="32"/>
  <c r="AD27" i="32"/>
  <c r="AE27" i="32"/>
  <c r="AF27" i="32"/>
  <c r="AG27" i="32"/>
  <c r="AH27" i="32"/>
  <c r="AI27" i="32"/>
  <c r="AJ27" i="32"/>
  <c r="AK27" i="32"/>
  <c r="AL27" i="32"/>
  <c r="AM27" i="32"/>
  <c r="AN27" i="32"/>
  <c r="AO27" i="32"/>
  <c r="AP27" i="32"/>
  <c r="AQ27" i="32"/>
  <c r="AR27" i="32"/>
  <c r="AS27" i="32"/>
  <c r="Z28" i="32"/>
  <c r="AA28" i="32"/>
  <c r="AB28" i="32"/>
  <c r="AC28" i="32"/>
  <c r="AD28" i="32"/>
  <c r="AE28" i="32"/>
  <c r="AF28" i="32"/>
  <c r="AG28" i="32"/>
  <c r="AH28" i="32"/>
  <c r="AI28" i="32"/>
  <c r="AJ28" i="32"/>
  <c r="AK28" i="32"/>
  <c r="AL28" i="32"/>
  <c r="AM28" i="32"/>
  <c r="AN28" i="32"/>
  <c r="AO28" i="32"/>
  <c r="AP28" i="32"/>
  <c r="AQ28" i="32"/>
  <c r="AR28" i="32"/>
  <c r="AS28" i="32"/>
  <c r="Z29" i="32"/>
  <c r="AA29" i="32"/>
  <c r="AB29" i="32"/>
  <c r="AC29" i="32"/>
  <c r="AD29" i="32"/>
  <c r="AE29" i="32"/>
  <c r="AF29" i="32"/>
  <c r="AG29" i="32"/>
  <c r="AH29" i="32"/>
  <c r="AI29" i="32"/>
  <c r="AJ29" i="32"/>
  <c r="AK29" i="32"/>
  <c r="AL29" i="32"/>
  <c r="AM29" i="32"/>
  <c r="AN29" i="32"/>
  <c r="AO29" i="32"/>
  <c r="AP29" i="32"/>
  <c r="AQ29" i="32"/>
  <c r="AR29" i="32"/>
  <c r="AS29" i="32"/>
  <c r="Z30" i="32"/>
  <c r="AA30" i="32"/>
  <c r="AB30" i="32"/>
  <c r="AC30" i="32"/>
  <c r="AD30" i="32"/>
  <c r="AE30" i="32"/>
  <c r="AF30" i="32"/>
  <c r="AG30" i="32"/>
  <c r="AH30" i="32"/>
  <c r="AI30" i="32"/>
  <c r="AJ30" i="32"/>
  <c r="AK30" i="32"/>
  <c r="AL30" i="32"/>
  <c r="AM30" i="32"/>
  <c r="AN30" i="32"/>
  <c r="AO30" i="32"/>
  <c r="AP30" i="32"/>
  <c r="AQ30" i="32"/>
  <c r="AR30" i="32"/>
  <c r="AS30" i="32"/>
  <c r="Z31" i="32"/>
  <c r="AA31" i="32"/>
  <c r="AB31" i="32"/>
  <c r="AC31" i="32"/>
  <c r="AD31" i="32"/>
  <c r="AE31" i="32"/>
  <c r="AF31" i="32"/>
  <c r="AG31" i="32"/>
  <c r="AH31" i="32"/>
  <c r="AI31" i="32"/>
  <c r="AJ31" i="32"/>
  <c r="AK31" i="32"/>
  <c r="AL31" i="32"/>
  <c r="AM31" i="32"/>
  <c r="AN31" i="32"/>
  <c r="AO31" i="32"/>
  <c r="AP31" i="32"/>
  <c r="AQ31" i="32"/>
  <c r="AR31" i="32"/>
  <c r="AS31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Z34" i="32"/>
  <c r="AA34" i="32"/>
  <c r="AB34" i="32"/>
  <c r="AC34" i="32"/>
  <c r="AD34" i="32"/>
  <c r="AE34" i="32"/>
  <c r="AF34" i="32"/>
  <c r="AG34" i="32"/>
  <c r="AH34" i="32"/>
  <c r="AI34" i="32"/>
  <c r="AJ34" i="32"/>
  <c r="AK34" i="32"/>
  <c r="AL34" i="32"/>
  <c r="AM34" i="32"/>
  <c r="AN34" i="32"/>
  <c r="AO34" i="32"/>
  <c r="AP34" i="32"/>
  <c r="AQ34" i="32"/>
  <c r="AR34" i="32"/>
  <c r="AS34" i="32"/>
  <c r="Z35" i="32"/>
  <c r="AA35" i="32"/>
  <c r="AB35" i="32"/>
  <c r="AC35" i="32"/>
  <c r="AD35" i="32"/>
  <c r="AE35" i="32"/>
  <c r="AF35" i="32"/>
  <c r="AG35" i="32"/>
  <c r="AH35" i="32"/>
  <c r="AI35" i="32"/>
  <c r="AJ35" i="32"/>
  <c r="AK35" i="32"/>
  <c r="AL35" i="32"/>
  <c r="AM35" i="32"/>
  <c r="AN35" i="32"/>
  <c r="AO35" i="32"/>
  <c r="AP35" i="32"/>
  <c r="AQ35" i="32"/>
  <c r="AR35" i="32"/>
  <c r="AS35" i="32"/>
  <c r="Z36" i="32"/>
  <c r="AA36" i="32"/>
  <c r="AB36" i="32"/>
  <c r="AC36" i="32"/>
  <c r="AD36" i="32"/>
  <c r="AE36" i="32"/>
  <c r="AF36" i="32"/>
  <c r="AG36" i="32"/>
  <c r="AH36" i="32"/>
  <c r="AI36" i="32"/>
  <c r="AJ36" i="32"/>
  <c r="AK36" i="32"/>
  <c r="AL36" i="32"/>
  <c r="AM36" i="32"/>
  <c r="AN36" i="32"/>
  <c r="AO36" i="32"/>
  <c r="AP36" i="32"/>
  <c r="AQ36" i="32"/>
  <c r="AR36" i="32"/>
  <c r="AS36" i="32"/>
  <c r="Z37" i="32"/>
  <c r="AA37" i="32"/>
  <c r="AB37" i="32"/>
  <c r="AC37" i="32"/>
  <c r="AD37" i="32"/>
  <c r="AE37" i="32"/>
  <c r="AF37" i="32"/>
  <c r="AG37" i="32"/>
  <c r="AH37" i="32"/>
  <c r="AI37" i="32"/>
  <c r="AJ37" i="32"/>
  <c r="AK37" i="32"/>
  <c r="AL37" i="32"/>
  <c r="AM37" i="32"/>
  <c r="AN37" i="32"/>
  <c r="AO37" i="32"/>
  <c r="AP37" i="32"/>
  <c r="AQ37" i="32"/>
  <c r="AR37" i="32"/>
  <c r="AS37" i="32"/>
  <c r="Z38" i="32"/>
  <c r="AA38" i="32"/>
  <c r="AB38" i="32"/>
  <c r="AC38" i="32"/>
  <c r="AD38" i="32"/>
  <c r="AE38" i="32"/>
  <c r="AF38" i="32"/>
  <c r="AG38" i="32"/>
  <c r="AH38" i="32"/>
  <c r="AI38" i="32"/>
  <c r="AJ38" i="32"/>
  <c r="AK38" i="32"/>
  <c r="AL38" i="32"/>
  <c r="AM38" i="32"/>
  <c r="AN38" i="32"/>
  <c r="AO38" i="32"/>
  <c r="AP38" i="32"/>
  <c r="AQ38" i="32"/>
  <c r="AR38" i="32"/>
  <c r="AS38" i="32"/>
  <c r="Z39" i="32"/>
  <c r="AA39" i="32"/>
  <c r="AB39" i="32"/>
  <c r="AC39" i="32"/>
  <c r="AD39" i="32"/>
  <c r="AE39" i="32"/>
  <c r="AF39" i="32"/>
  <c r="AG39" i="32"/>
  <c r="AH39" i="32"/>
  <c r="AI39" i="32"/>
  <c r="AJ39" i="32"/>
  <c r="AK39" i="32"/>
  <c r="AL39" i="32"/>
  <c r="AM39" i="32"/>
  <c r="AN39" i="32"/>
  <c r="AO39" i="32"/>
  <c r="AP39" i="32"/>
  <c r="AQ39" i="32"/>
  <c r="AR39" i="32"/>
  <c r="AS39" i="32"/>
  <c r="Z40" i="32"/>
  <c r="AA40" i="32"/>
  <c r="AB40" i="32"/>
  <c r="AC40" i="32"/>
  <c r="AD40" i="32"/>
  <c r="AE40" i="32"/>
  <c r="AF40" i="32"/>
  <c r="AG40" i="32"/>
  <c r="AH40" i="32"/>
  <c r="AI40" i="32"/>
  <c r="AJ40" i="32"/>
  <c r="AK40" i="32"/>
  <c r="AL40" i="32"/>
  <c r="AM40" i="32"/>
  <c r="AN40" i="32"/>
  <c r="AO40" i="32"/>
  <c r="AP40" i="32"/>
  <c r="AQ40" i="32"/>
  <c r="AR40" i="32"/>
  <c r="AS40" i="32"/>
  <c r="Z41" i="32"/>
  <c r="AA41" i="32"/>
  <c r="AB41" i="32"/>
  <c r="AC41" i="32"/>
  <c r="AD41" i="32"/>
  <c r="AE41" i="32"/>
  <c r="AF41" i="32"/>
  <c r="AG41" i="32"/>
  <c r="AH41" i="32"/>
  <c r="AI41" i="32"/>
  <c r="AJ41" i="32"/>
  <c r="AK41" i="32"/>
  <c r="AL41" i="32"/>
  <c r="AM41" i="32"/>
  <c r="AN41" i="32"/>
  <c r="AO41" i="32"/>
  <c r="AP41" i="32"/>
  <c r="AQ41" i="32"/>
  <c r="AR41" i="32"/>
  <c r="AS41" i="32"/>
  <c r="Z42" i="32"/>
  <c r="AA42" i="32"/>
  <c r="AB42" i="32"/>
  <c r="AC42" i="32"/>
  <c r="AD42" i="32"/>
  <c r="AE42" i="32"/>
  <c r="AF42" i="32"/>
  <c r="AG42" i="32"/>
  <c r="AH42" i="32"/>
  <c r="AI42" i="32"/>
  <c r="AJ42" i="32"/>
  <c r="AK42" i="32"/>
  <c r="AL42" i="32"/>
  <c r="AM42" i="32"/>
  <c r="AN42" i="32"/>
  <c r="AO42" i="32"/>
  <c r="AP42" i="32"/>
  <c r="AQ42" i="32"/>
  <c r="AR42" i="32"/>
  <c r="AS42" i="32"/>
  <c r="Z43" i="32"/>
  <c r="AA43" i="32"/>
  <c r="AB43" i="32"/>
  <c r="AC43" i="32"/>
  <c r="AD43" i="32"/>
  <c r="AE43" i="32"/>
  <c r="AF43" i="32"/>
  <c r="AG43" i="32"/>
  <c r="AH43" i="32"/>
  <c r="AI43" i="32"/>
  <c r="AJ43" i="32"/>
  <c r="AK43" i="32"/>
  <c r="AL43" i="32"/>
  <c r="AM43" i="32"/>
  <c r="AN43" i="32"/>
  <c r="AO43" i="32"/>
  <c r="AP43" i="32"/>
  <c r="AQ43" i="32"/>
  <c r="AR43" i="32"/>
  <c r="AS43" i="32"/>
  <c r="Z44" i="32"/>
  <c r="AA44" i="32"/>
  <c r="AB44" i="32"/>
  <c r="AC44" i="32"/>
  <c r="AD44" i="32"/>
  <c r="AE44" i="32"/>
  <c r="AF44" i="32"/>
  <c r="AG44" i="32"/>
  <c r="AH44" i="32"/>
  <c r="AI44" i="32"/>
  <c r="AJ44" i="32"/>
  <c r="AK44" i="32"/>
  <c r="AL44" i="32"/>
  <c r="AM44" i="32"/>
  <c r="AN44" i="32"/>
  <c r="AO44" i="32"/>
  <c r="AP44" i="32"/>
  <c r="AQ44" i="32"/>
  <c r="AR44" i="32"/>
  <c r="AS44" i="32"/>
  <c r="Z45" i="32"/>
  <c r="AA45" i="32"/>
  <c r="AB45" i="32"/>
  <c r="AC45" i="32"/>
  <c r="AD45" i="32"/>
  <c r="AE45" i="32"/>
  <c r="AF45" i="32"/>
  <c r="AG45" i="32"/>
  <c r="AH45" i="32"/>
  <c r="AI45" i="32"/>
  <c r="AJ45" i="32"/>
  <c r="AK45" i="32"/>
  <c r="AL45" i="32"/>
  <c r="AM45" i="32"/>
  <c r="AN45" i="32"/>
  <c r="AO45" i="32"/>
  <c r="AP45" i="32"/>
  <c r="AQ45" i="32"/>
  <c r="AR45" i="32"/>
  <c r="AS45" i="32"/>
  <c r="Z46" i="32"/>
  <c r="AA46" i="32"/>
  <c r="AB46" i="32"/>
  <c r="AC46" i="32"/>
  <c r="AD46" i="32"/>
  <c r="AE46" i="32"/>
  <c r="AF46" i="32"/>
  <c r="AG46" i="32"/>
  <c r="AH46" i="32"/>
  <c r="AI46" i="32"/>
  <c r="AJ46" i="32"/>
  <c r="AK46" i="32"/>
  <c r="AL46" i="32"/>
  <c r="AM46" i="32"/>
  <c r="AN46" i="32"/>
  <c r="AO46" i="32"/>
  <c r="AP46" i="32"/>
  <c r="AQ46" i="32"/>
  <c r="AR46" i="32"/>
  <c r="AS46" i="32"/>
  <c r="Z47" i="32"/>
  <c r="AA47" i="32"/>
  <c r="AB47" i="32"/>
  <c r="AC47" i="32"/>
  <c r="AD47" i="32"/>
  <c r="AE47" i="32"/>
  <c r="AF47" i="32"/>
  <c r="AG47" i="32"/>
  <c r="AH47" i="32"/>
  <c r="AI47" i="32"/>
  <c r="AJ47" i="32"/>
  <c r="AK47" i="32"/>
  <c r="AL47" i="32"/>
  <c r="AM47" i="32"/>
  <c r="AN47" i="32"/>
  <c r="AO47" i="32"/>
  <c r="AP47" i="32"/>
  <c r="AQ47" i="32"/>
  <c r="AR47" i="32"/>
  <c r="AS47" i="32"/>
  <c r="Z48" i="32"/>
  <c r="AA48" i="32"/>
  <c r="AB48" i="32"/>
  <c r="AC48" i="32"/>
  <c r="AD48" i="32"/>
  <c r="AE48" i="32"/>
  <c r="AF48" i="32"/>
  <c r="AG48" i="32"/>
  <c r="AH48" i="32"/>
  <c r="AI48" i="32"/>
  <c r="AJ48" i="32"/>
  <c r="AK48" i="32"/>
  <c r="AL48" i="32"/>
  <c r="AM48" i="32"/>
  <c r="AN48" i="32"/>
  <c r="AO48" i="32"/>
  <c r="AP48" i="32"/>
  <c r="AQ48" i="32"/>
  <c r="AR48" i="32"/>
  <c r="AS48" i="32"/>
  <c r="Z49" i="32"/>
  <c r="AA49" i="32"/>
  <c r="AB49" i="32"/>
  <c r="AC49" i="32"/>
  <c r="AD49" i="32"/>
  <c r="AE49" i="32"/>
  <c r="AF49" i="32"/>
  <c r="AG49" i="32"/>
  <c r="AH49" i="32"/>
  <c r="AI49" i="32"/>
  <c r="AJ49" i="32"/>
  <c r="AK49" i="32"/>
  <c r="AL49" i="32"/>
  <c r="AM49" i="32"/>
  <c r="AN49" i="32"/>
  <c r="AO49" i="32"/>
  <c r="AP49" i="32"/>
  <c r="AQ49" i="32"/>
  <c r="AR49" i="32"/>
  <c r="AS49" i="32"/>
  <c r="Z50" i="32"/>
  <c r="AA50" i="32"/>
  <c r="AB50" i="32"/>
  <c r="AC50" i="32"/>
  <c r="AD50" i="32"/>
  <c r="AE50" i="32"/>
  <c r="AF50" i="32"/>
  <c r="AG50" i="32"/>
  <c r="AH50" i="32"/>
  <c r="AI50" i="32"/>
  <c r="AJ50" i="32"/>
  <c r="AK50" i="32"/>
  <c r="AL50" i="32"/>
  <c r="AM50" i="32"/>
  <c r="AN50" i="32"/>
  <c r="AO50" i="32"/>
  <c r="AP50" i="32"/>
  <c r="AQ50" i="32"/>
  <c r="AR50" i="32"/>
  <c r="AS50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Z52" i="32"/>
  <c r="AA52" i="32"/>
  <c r="AB52" i="32"/>
  <c r="AC52" i="32"/>
  <c r="AD52" i="32"/>
  <c r="AE52" i="32"/>
  <c r="AF52" i="32"/>
  <c r="AG52" i="32"/>
  <c r="AH52" i="32"/>
  <c r="AI52" i="32"/>
  <c r="AJ52" i="32"/>
  <c r="AK52" i="32"/>
  <c r="AL52" i="32"/>
  <c r="AM52" i="32"/>
  <c r="AN52" i="32"/>
  <c r="AO52" i="32"/>
  <c r="AP52" i="32"/>
  <c r="AQ52" i="32"/>
  <c r="AR52" i="32"/>
  <c r="AS52" i="32"/>
  <c r="Z53" i="32"/>
  <c r="AA53" i="32"/>
  <c r="AB53" i="32"/>
  <c r="AC53" i="32"/>
  <c r="AD53" i="32"/>
  <c r="AE53" i="32"/>
  <c r="AF53" i="32"/>
  <c r="AG53" i="32"/>
  <c r="AH53" i="32"/>
  <c r="AI53" i="32"/>
  <c r="AJ53" i="32"/>
  <c r="AK53" i="32"/>
  <c r="AL53" i="32"/>
  <c r="AM53" i="32"/>
  <c r="AN53" i="32"/>
  <c r="AO53" i="32"/>
  <c r="AP53" i="32"/>
  <c r="AQ53" i="32"/>
  <c r="AR53" i="32"/>
  <c r="AS53" i="32"/>
  <c r="Z54" i="32"/>
  <c r="AA54" i="32"/>
  <c r="AB54" i="32"/>
  <c r="AC54" i="32"/>
  <c r="AD54" i="32"/>
  <c r="AE54" i="32"/>
  <c r="AF54" i="32"/>
  <c r="AG54" i="32"/>
  <c r="AH54" i="32"/>
  <c r="AI54" i="32"/>
  <c r="AJ54" i="32"/>
  <c r="AK54" i="32"/>
  <c r="AL54" i="32"/>
  <c r="AM54" i="32"/>
  <c r="AN54" i="32"/>
  <c r="AO54" i="32"/>
  <c r="AP54" i="32"/>
  <c r="AQ54" i="32"/>
  <c r="AR54" i="32"/>
  <c r="AS54" i="32"/>
  <c r="Z55" i="32"/>
  <c r="AA55" i="32"/>
  <c r="AB55" i="32"/>
  <c r="AC55" i="32"/>
  <c r="AD55" i="32"/>
  <c r="AE55" i="32"/>
  <c r="AF55" i="32"/>
  <c r="AG55" i="32"/>
  <c r="AH55" i="32"/>
  <c r="AI55" i="32"/>
  <c r="AJ55" i="32"/>
  <c r="AK55" i="32"/>
  <c r="AL55" i="32"/>
  <c r="AM55" i="32"/>
  <c r="AN55" i="32"/>
  <c r="AO55" i="32"/>
  <c r="AP55" i="32"/>
  <c r="AQ55" i="32"/>
  <c r="AR55" i="32"/>
  <c r="AS55" i="32"/>
  <c r="Z56" i="32"/>
  <c r="AA56" i="32"/>
  <c r="AB56" i="32"/>
  <c r="AC56" i="32"/>
  <c r="AD56" i="32"/>
  <c r="AE56" i="32"/>
  <c r="AF56" i="32"/>
  <c r="AG56" i="32"/>
  <c r="AH56" i="32"/>
  <c r="AI56" i="32"/>
  <c r="AJ56" i="32"/>
  <c r="AK56" i="32"/>
  <c r="AL56" i="32"/>
  <c r="AM56" i="32"/>
  <c r="AN56" i="32"/>
  <c r="AO56" i="32"/>
  <c r="AP56" i="32"/>
  <c r="AQ56" i="32"/>
  <c r="AR56" i="32"/>
  <c r="AS56" i="32"/>
  <c r="Z57" i="32"/>
  <c r="AA57" i="32"/>
  <c r="AB57" i="32"/>
  <c r="AC57" i="32"/>
  <c r="AD57" i="32"/>
  <c r="AE57" i="32"/>
  <c r="AF57" i="32"/>
  <c r="AG57" i="32"/>
  <c r="AH57" i="32"/>
  <c r="AI57" i="32"/>
  <c r="AJ57" i="32"/>
  <c r="AK57" i="32"/>
  <c r="AL57" i="32"/>
  <c r="AM57" i="32"/>
  <c r="AN57" i="32"/>
  <c r="AO57" i="32"/>
  <c r="AP57" i="32"/>
  <c r="AQ57" i="32"/>
  <c r="AR57" i="32"/>
  <c r="AS57" i="32"/>
  <c r="Z58" i="32"/>
  <c r="AA58" i="32"/>
  <c r="AB58" i="32"/>
  <c r="AC58" i="32"/>
  <c r="AD58" i="32"/>
  <c r="AE58" i="32"/>
  <c r="AF58" i="32"/>
  <c r="AG58" i="32"/>
  <c r="AH58" i="32"/>
  <c r="AI58" i="32"/>
  <c r="AJ58" i="32"/>
  <c r="AK58" i="32"/>
  <c r="AL58" i="32"/>
  <c r="AM58" i="32"/>
  <c r="AN58" i="32"/>
  <c r="AO58" i="32"/>
  <c r="AP58" i="32"/>
  <c r="AQ58" i="32"/>
  <c r="AR58" i="32"/>
  <c r="AS58" i="32"/>
  <c r="Z59" i="32"/>
  <c r="AA59" i="32"/>
  <c r="AB59" i="32"/>
  <c r="AC59" i="32"/>
  <c r="AD59" i="32"/>
  <c r="AE59" i="32"/>
  <c r="AF59" i="32"/>
  <c r="AG59" i="32"/>
  <c r="AH59" i="32"/>
  <c r="AI59" i="32"/>
  <c r="AJ59" i="32"/>
  <c r="AK59" i="32"/>
  <c r="AL59" i="32"/>
  <c r="AM59" i="32"/>
  <c r="AN59" i="32"/>
  <c r="AO59" i="32"/>
  <c r="AP59" i="32"/>
  <c r="AQ59" i="32"/>
  <c r="AR59" i="32"/>
  <c r="AS59" i="32"/>
  <c r="Z60" i="32"/>
  <c r="AA60" i="32"/>
  <c r="AB60" i="32"/>
  <c r="AC60" i="32"/>
  <c r="AD60" i="32"/>
  <c r="AE60" i="32"/>
  <c r="AF60" i="32"/>
  <c r="AG60" i="32"/>
  <c r="AH60" i="32"/>
  <c r="AI60" i="32"/>
  <c r="AJ60" i="32"/>
  <c r="AK60" i="32"/>
  <c r="AL60" i="32"/>
  <c r="AM60" i="32"/>
  <c r="AN60" i="32"/>
  <c r="AO60" i="32"/>
  <c r="AP60" i="32"/>
  <c r="AQ60" i="32"/>
  <c r="AR60" i="32"/>
  <c r="AS60" i="32"/>
  <c r="Z61" i="32"/>
  <c r="AA61" i="32"/>
  <c r="AB61" i="32"/>
  <c r="AC61" i="32"/>
  <c r="AD61" i="32"/>
  <c r="AE61" i="32"/>
  <c r="AF61" i="32"/>
  <c r="AG61" i="32"/>
  <c r="AH61" i="32"/>
  <c r="AI61" i="32"/>
  <c r="AJ61" i="32"/>
  <c r="AK61" i="32"/>
  <c r="AL61" i="32"/>
  <c r="AM61" i="32"/>
  <c r="AN61" i="32"/>
  <c r="AO61" i="32"/>
  <c r="AP61" i="32"/>
  <c r="AQ61" i="32"/>
  <c r="AR61" i="32"/>
  <c r="AS61" i="32"/>
  <c r="Z62" i="32"/>
  <c r="AA62" i="32"/>
  <c r="AB62" i="32"/>
  <c r="AC62" i="32"/>
  <c r="AD62" i="32"/>
  <c r="AE62" i="32"/>
  <c r="AF62" i="32"/>
  <c r="AG62" i="32"/>
  <c r="AH62" i="32"/>
  <c r="AI62" i="32"/>
  <c r="AJ62" i="32"/>
  <c r="AK62" i="32"/>
  <c r="AL62" i="32"/>
  <c r="AM62" i="32"/>
  <c r="AN62" i="32"/>
  <c r="AO62" i="32"/>
  <c r="AP62" i="32"/>
  <c r="AQ62" i="32"/>
  <c r="AR62" i="32"/>
  <c r="AS62" i="32"/>
  <c r="Z63" i="32"/>
  <c r="AA63" i="32"/>
  <c r="AB63" i="32"/>
  <c r="AC63" i="32"/>
  <c r="AD63" i="32"/>
  <c r="AE63" i="32"/>
  <c r="AF63" i="32"/>
  <c r="AG63" i="32"/>
  <c r="AH63" i="32"/>
  <c r="AI63" i="32"/>
  <c r="AJ63" i="32"/>
  <c r="AK63" i="32"/>
  <c r="AL63" i="32"/>
  <c r="AM63" i="32"/>
  <c r="AN63" i="32"/>
  <c r="AO63" i="32"/>
  <c r="AP63" i="32"/>
  <c r="AQ63" i="32"/>
  <c r="AR63" i="32"/>
  <c r="AS63" i="32"/>
  <c r="Z64" i="32"/>
  <c r="AA64" i="32"/>
  <c r="AB64" i="32"/>
  <c r="AC64" i="32"/>
  <c r="AD64" i="32"/>
  <c r="AE64" i="32"/>
  <c r="AF64" i="32"/>
  <c r="AG64" i="32"/>
  <c r="AH64" i="32"/>
  <c r="AI64" i="32"/>
  <c r="AJ64" i="32"/>
  <c r="AK64" i="32"/>
  <c r="AL64" i="32"/>
  <c r="AM64" i="32"/>
  <c r="AN64" i="32"/>
  <c r="AO64" i="32"/>
  <c r="AP64" i="32"/>
  <c r="AQ64" i="32"/>
  <c r="AR64" i="32"/>
  <c r="AS64" i="32"/>
  <c r="Z65" i="32"/>
  <c r="AA65" i="32"/>
  <c r="AB65" i="32"/>
  <c r="AC65" i="32"/>
  <c r="AD65" i="32"/>
  <c r="AE65" i="32"/>
  <c r="AF65" i="32"/>
  <c r="AG65" i="32"/>
  <c r="AH65" i="32"/>
  <c r="AI65" i="32"/>
  <c r="AJ65" i="32"/>
  <c r="AK65" i="32"/>
  <c r="AL65" i="32"/>
  <c r="AM65" i="32"/>
  <c r="AN65" i="32"/>
  <c r="AO65" i="32"/>
  <c r="AP65" i="32"/>
  <c r="AQ65" i="32"/>
  <c r="AR65" i="32"/>
  <c r="AS65" i="32"/>
  <c r="Z66" i="32"/>
  <c r="AA66" i="32"/>
  <c r="AB66" i="32"/>
  <c r="AC66" i="32"/>
  <c r="AD66" i="32"/>
  <c r="AE66" i="32"/>
  <c r="AF66" i="32"/>
  <c r="AG66" i="32"/>
  <c r="AH66" i="32"/>
  <c r="AI66" i="32"/>
  <c r="AJ66" i="32"/>
  <c r="AK66" i="32"/>
  <c r="AL66" i="32"/>
  <c r="AM66" i="32"/>
  <c r="AN66" i="32"/>
  <c r="AO66" i="32"/>
  <c r="AP66" i="32"/>
  <c r="AQ66" i="32"/>
  <c r="AR66" i="32"/>
  <c r="AS66" i="32"/>
  <c r="Z67" i="32"/>
  <c r="AA67" i="32"/>
  <c r="AB67" i="32"/>
  <c r="AC67" i="32"/>
  <c r="AD67" i="32"/>
  <c r="AE67" i="32"/>
  <c r="AF67" i="32"/>
  <c r="AG67" i="32"/>
  <c r="AH67" i="32"/>
  <c r="AI67" i="32"/>
  <c r="AJ67" i="32"/>
  <c r="AK67" i="32"/>
  <c r="AL67" i="32"/>
  <c r="AM67" i="32"/>
  <c r="AN67" i="32"/>
  <c r="AO67" i="32"/>
  <c r="AP67" i="32"/>
  <c r="AQ67" i="32"/>
  <c r="AR67" i="32"/>
  <c r="AS67" i="32"/>
  <c r="Z68" i="32"/>
  <c r="AA68" i="32"/>
  <c r="AB68" i="32"/>
  <c r="AC68" i="32"/>
  <c r="AD68" i="32"/>
  <c r="AE68" i="32"/>
  <c r="AF68" i="32"/>
  <c r="AG68" i="32"/>
  <c r="AH68" i="32"/>
  <c r="AI68" i="32"/>
  <c r="AJ68" i="32"/>
  <c r="AK68" i="32"/>
  <c r="AL68" i="32"/>
  <c r="AM68" i="32"/>
  <c r="AN68" i="32"/>
  <c r="AO68" i="32"/>
  <c r="AP68" i="32"/>
  <c r="AQ68" i="32"/>
  <c r="AR68" i="32"/>
  <c r="AS68" i="32"/>
  <c r="Z69" i="32"/>
  <c r="AA69" i="32"/>
  <c r="AB69" i="32"/>
  <c r="AC69" i="32"/>
  <c r="AD69" i="32"/>
  <c r="AE69" i="32"/>
  <c r="AF69" i="32"/>
  <c r="AG69" i="32"/>
  <c r="AH69" i="32"/>
  <c r="AI69" i="32"/>
  <c r="AJ69" i="32"/>
  <c r="AK69" i="32"/>
  <c r="AL69" i="32"/>
  <c r="AM69" i="32"/>
  <c r="AN69" i="32"/>
  <c r="AO69" i="32"/>
  <c r="AP69" i="32"/>
  <c r="AQ69" i="32"/>
  <c r="AR69" i="32"/>
  <c r="AS69" i="32"/>
  <c r="Z70" i="32"/>
  <c r="AA70" i="32"/>
  <c r="AB70" i="32"/>
  <c r="AC70" i="32"/>
  <c r="AD70" i="32"/>
  <c r="AE70" i="32"/>
  <c r="AF70" i="32"/>
  <c r="AG70" i="32"/>
  <c r="AH70" i="32"/>
  <c r="AI70" i="32"/>
  <c r="AJ70" i="32"/>
  <c r="AK70" i="32"/>
  <c r="AL70" i="32"/>
  <c r="AM70" i="32"/>
  <c r="AN70" i="32"/>
  <c r="AO70" i="32"/>
  <c r="AP70" i="32"/>
  <c r="AQ70" i="32"/>
  <c r="AR70" i="32"/>
  <c r="AS70" i="32"/>
  <c r="Z71" i="32"/>
  <c r="AA71" i="32"/>
  <c r="AB71" i="32"/>
  <c r="AC71" i="32"/>
  <c r="AD71" i="32"/>
  <c r="AE71" i="32"/>
  <c r="AF71" i="32"/>
  <c r="AG71" i="32"/>
  <c r="AH71" i="32"/>
  <c r="AI71" i="32"/>
  <c r="AJ71" i="32"/>
  <c r="AK71" i="32"/>
  <c r="AL71" i="32"/>
  <c r="AM71" i="32"/>
  <c r="AN71" i="32"/>
  <c r="AO71" i="32"/>
  <c r="AP71" i="32"/>
  <c r="AQ71" i="32"/>
  <c r="AR71" i="32"/>
  <c r="AS71" i="32"/>
  <c r="Z72" i="32"/>
  <c r="AA72" i="32"/>
  <c r="AB72" i="32"/>
  <c r="AC72" i="32"/>
  <c r="AD72" i="32"/>
  <c r="AE72" i="32"/>
  <c r="AF72" i="32"/>
  <c r="AG72" i="32"/>
  <c r="AH72" i="32"/>
  <c r="AI72" i="32"/>
  <c r="AJ72" i="32"/>
  <c r="AK72" i="32"/>
  <c r="AL72" i="32"/>
  <c r="AM72" i="32"/>
  <c r="AN72" i="32"/>
  <c r="AO72" i="32"/>
  <c r="AP72" i="32"/>
  <c r="AQ72" i="32"/>
  <c r="AR72" i="32"/>
  <c r="AS72" i="32"/>
  <c r="Z73" i="32"/>
  <c r="AA73" i="32"/>
  <c r="AB73" i="32"/>
  <c r="AC73" i="32"/>
  <c r="AD73" i="32"/>
  <c r="AE73" i="32"/>
  <c r="AF73" i="32"/>
  <c r="AG73" i="32"/>
  <c r="AH73" i="32"/>
  <c r="AI73" i="32"/>
  <c r="AJ73" i="32"/>
  <c r="AK73" i="32"/>
  <c r="AL73" i="32"/>
  <c r="AM73" i="32"/>
  <c r="AN73" i="32"/>
  <c r="AO73" i="32"/>
  <c r="AP73" i="32"/>
  <c r="AQ73" i="32"/>
  <c r="AR73" i="32"/>
  <c r="AS73" i="32"/>
  <c r="Z74" i="32"/>
  <c r="AA74" i="32"/>
  <c r="AB74" i="32"/>
  <c r="AC74" i="32"/>
  <c r="AD74" i="32"/>
  <c r="AE74" i="32"/>
  <c r="AF74" i="32"/>
  <c r="AG74" i="32"/>
  <c r="AH74" i="32"/>
  <c r="AI74" i="32"/>
  <c r="AJ74" i="32"/>
  <c r="AK74" i="32"/>
  <c r="AL74" i="32"/>
  <c r="AM74" i="32"/>
  <c r="AN74" i="32"/>
  <c r="AO74" i="32"/>
  <c r="AP74" i="32"/>
  <c r="AQ74" i="32"/>
  <c r="AR74" i="32"/>
  <c r="AS74" i="32"/>
  <c r="Z75" i="32"/>
  <c r="AA75" i="32"/>
  <c r="AB75" i="32"/>
  <c r="AC75" i="32"/>
  <c r="AD75" i="32"/>
  <c r="AE75" i="32"/>
  <c r="AF75" i="32"/>
  <c r="AG75" i="32"/>
  <c r="AH75" i="32"/>
  <c r="AI75" i="32"/>
  <c r="AJ75" i="32"/>
  <c r="AK75" i="32"/>
  <c r="AL75" i="32"/>
  <c r="AM75" i="32"/>
  <c r="AN75" i="32"/>
  <c r="AO75" i="32"/>
  <c r="AP75" i="32"/>
  <c r="AQ75" i="32"/>
  <c r="AR75" i="32"/>
  <c r="AS75" i="32"/>
  <c r="Z76" i="32"/>
  <c r="AA76" i="32"/>
  <c r="AB76" i="32"/>
  <c r="AC76" i="32"/>
  <c r="AD76" i="32"/>
  <c r="AE76" i="32"/>
  <c r="AF76" i="32"/>
  <c r="AG76" i="32"/>
  <c r="AH76" i="32"/>
  <c r="AI76" i="32"/>
  <c r="AJ76" i="32"/>
  <c r="AK76" i="32"/>
  <c r="AL76" i="32"/>
  <c r="AM76" i="32"/>
  <c r="AN76" i="32"/>
  <c r="AO76" i="32"/>
  <c r="AP76" i="32"/>
  <c r="AQ76" i="32"/>
  <c r="AR76" i="32"/>
  <c r="AS76" i="32"/>
  <c r="Z77" i="32"/>
  <c r="AA77" i="32"/>
  <c r="AB77" i="32"/>
  <c r="AC77" i="32"/>
  <c r="AD77" i="32"/>
  <c r="AE77" i="32"/>
  <c r="AF77" i="32"/>
  <c r="AG77" i="32"/>
  <c r="AH77" i="32"/>
  <c r="AI77" i="32"/>
  <c r="AJ77" i="32"/>
  <c r="AK77" i="32"/>
  <c r="AL77" i="32"/>
  <c r="AM77" i="32"/>
  <c r="AN77" i="32"/>
  <c r="AO77" i="32"/>
  <c r="AP77" i="32"/>
  <c r="AQ77" i="32"/>
  <c r="AR77" i="32"/>
  <c r="AS77" i="32"/>
  <c r="Z78" i="32"/>
  <c r="AA78" i="32"/>
  <c r="AB78" i="32"/>
  <c r="AC78" i="32"/>
  <c r="AD78" i="32"/>
  <c r="AE78" i="32"/>
  <c r="AF78" i="32"/>
  <c r="AG78" i="32"/>
  <c r="AH78" i="32"/>
  <c r="AI78" i="32"/>
  <c r="AJ78" i="32"/>
  <c r="AK78" i="32"/>
  <c r="AL78" i="32"/>
  <c r="AM78" i="32"/>
  <c r="AN78" i="32"/>
  <c r="AO78" i="32"/>
  <c r="AP78" i="32"/>
  <c r="AQ78" i="32"/>
  <c r="AR78" i="32"/>
  <c r="AS78" i="32"/>
  <c r="Z79" i="32"/>
  <c r="AA79" i="32"/>
  <c r="AB79" i="32"/>
  <c r="AC79" i="32"/>
  <c r="AD79" i="32"/>
  <c r="AE79" i="32"/>
  <c r="AF79" i="32"/>
  <c r="AG79" i="32"/>
  <c r="AH79" i="32"/>
  <c r="AI79" i="32"/>
  <c r="AJ79" i="32"/>
  <c r="AK79" i="32"/>
  <c r="AL79" i="32"/>
  <c r="AM79" i="32"/>
  <c r="AN79" i="32"/>
  <c r="AO79" i="32"/>
  <c r="AP79" i="32"/>
  <c r="AQ79" i="32"/>
  <c r="AR79" i="32"/>
  <c r="AS79" i="32"/>
  <c r="Z80" i="32"/>
  <c r="AA80" i="32"/>
  <c r="AB80" i="32"/>
  <c r="AC80" i="32"/>
  <c r="AD80" i="32"/>
  <c r="AE80" i="32"/>
  <c r="AF80" i="32"/>
  <c r="AG80" i="32"/>
  <c r="AH80" i="32"/>
  <c r="AI80" i="32"/>
  <c r="AJ80" i="32"/>
  <c r="AK80" i="32"/>
  <c r="AL80" i="32"/>
  <c r="AM80" i="32"/>
  <c r="AN80" i="32"/>
  <c r="AO80" i="32"/>
  <c r="AP80" i="32"/>
  <c r="AQ80" i="32"/>
  <c r="AR80" i="32"/>
  <c r="AS80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Z82" i="32"/>
  <c r="AA82" i="32"/>
  <c r="AB82" i="32"/>
  <c r="AC82" i="32"/>
  <c r="AD82" i="32"/>
  <c r="AE82" i="32"/>
  <c r="AF82" i="32"/>
  <c r="AG82" i="32"/>
  <c r="AH82" i="32"/>
  <c r="AI82" i="32"/>
  <c r="AJ82" i="32"/>
  <c r="AK82" i="32"/>
  <c r="AL82" i="32"/>
  <c r="AM82" i="32"/>
  <c r="AN82" i="32"/>
  <c r="AO82" i="32"/>
  <c r="AP82" i="32"/>
  <c r="AQ82" i="32"/>
  <c r="AR82" i="32"/>
  <c r="AS82" i="32"/>
  <c r="Z83" i="32"/>
  <c r="AA83" i="32"/>
  <c r="AB83" i="32"/>
  <c r="AC83" i="32"/>
  <c r="AD83" i="32"/>
  <c r="AE83" i="32"/>
  <c r="AF83" i="32"/>
  <c r="AG83" i="32"/>
  <c r="AH83" i="32"/>
  <c r="AI83" i="32"/>
  <c r="AJ83" i="32"/>
  <c r="AK83" i="32"/>
  <c r="AL83" i="32"/>
  <c r="AM83" i="32"/>
  <c r="AN83" i="32"/>
  <c r="AO83" i="32"/>
  <c r="AP83" i="32"/>
  <c r="AQ83" i="32"/>
  <c r="AR83" i="32"/>
  <c r="AS83" i="32"/>
  <c r="Z84" i="32"/>
  <c r="AA84" i="32"/>
  <c r="AB84" i="32"/>
  <c r="AC84" i="32"/>
  <c r="AD84" i="32"/>
  <c r="AE84" i="32"/>
  <c r="AF84" i="32"/>
  <c r="AG84" i="32"/>
  <c r="AH84" i="32"/>
  <c r="AI84" i="32"/>
  <c r="AJ84" i="32"/>
  <c r="AK84" i="32"/>
  <c r="AL84" i="32"/>
  <c r="AM84" i="32"/>
  <c r="AN84" i="32"/>
  <c r="AO84" i="32"/>
  <c r="AP84" i="32"/>
  <c r="AQ84" i="32"/>
  <c r="AR84" i="32"/>
  <c r="AS84" i="32"/>
  <c r="Z85" i="32"/>
  <c r="AA85" i="32"/>
  <c r="AB85" i="32"/>
  <c r="AC85" i="32"/>
  <c r="AD85" i="32"/>
  <c r="AE85" i="32"/>
  <c r="AF85" i="32"/>
  <c r="AG85" i="32"/>
  <c r="AH85" i="32"/>
  <c r="AI85" i="32"/>
  <c r="AJ85" i="32"/>
  <c r="AK85" i="32"/>
  <c r="AL85" i="32"/>
  <c r="AM85" i="32"/>
  <c r="AN85" i="32"/>
  <c r="AO85" i="32"/>
  <c r="AP85" i="32"/>
  <c r="AQ85" i="32"/>
  <c r="AR85" i="32"/>
  <c r="AS85" i="32"/>
  <c r="Z86" i="32"/>
  <c r="AA86" i="32"/>
  <c r="AB86" i="32"/>
  <c r="AC86" i="32"/>
  <c r="AD86" i="32"/>
  <c r="AE86" i="32"/>
  <c r="AF86" i="32"/>
  <c r="AG86" i="32"/>
  <c r="AH86" i="32"/>
  <c r="AI86" i="32"/>
  <c r="AJ86" i="32"/>
  <c r="AK86" i="32"/>
  <c r="AL86" i="32"/>
  <c r="AM86" i="32"/>
  <c r="AN86" i="32"/>
  <c r="AO86" i="32"/>
  <c r="AP86" i="32"/>
  <c r="AQ86" i="32"/>
  <c r="AR86" i="32"/>
  <c r="AS86" i="32"/>
  <c r="Z87" i="32"/>
  <c r="AA87" i="32"/>
  <c r="AB87" i="32"/>
  <c r="AC87" i="32"/>
  <c r="AD87" i="32"/>
  <c r="AE87" i="32"/>
  <c r="AF87" i="32"/>
  <c r="AG87" i="32"/>
  <c r="AH87" i="32"/>
  <c r="AI87" i="32"/>
  <c r="AJ87" i="32"/>
  <c r="AK87" i="32"/>
  <c r="AL87" i="32"/>
  <c r="AM87" i="32"/>
  <c r="AN87" i="32"/>
  <c r="AO87" i="32"/>
  <c r="AP87" i="32"/>
  <c r="AQ87" i="32"/>
  <c r="AR87" i="32"/>
  <c r="AS87" i="32"/>
  <c r="Z88" i="32"/>
  <c r="AA88" i="32"/>
  <c r="AB88" i="32"/>
  <c r="AC88" i="32"/>
  <c r="AD88" i="32"/>
  <c r="AE88" i="32"/>
  <c r="AF88" i="32"/>
  <c r="AG88" i="32"/>
  <c r="AH88" i="32"/>
  <c r="AI88" i="32"/>
  <c r="AJ88" i="32"/>
  <c r="AK88" i="32"/>
  <c r="AL88" i="32"/>
  <c r="AM88" i="32"/>
  <c r="AN88" i="32"/>
  <c r="AO88" i="32"/>
  <c r="AP88" i="32"/>
  <c r="AQ88" i="32"/>
  <c r="AR88" i="32"/>
  <c r="AS88" i="32"/>
  <c r="Z89" i="32"/>
  <c r="AA89" i="32"/>
  <c r="AB89" i="32"/>
  <c r="AC89" i="32"/>
  <c r="AD89" i="32"/>
  <c r="AE89" i="32"/>
  <c r="AF89" i="32"/>
  <c r="AG89" i="32"/>
  <c r="AH89" i="32"/>
  <c r="AI89" i="32"/>
  <c r="AJ89" i="32"/>
  <c r="AK89" i="32"/>
  <c r="AL89" i="32"/>
  <c r="AM89" i="32"/>
  <c r="AN89" i="32"/>
  <c r="AO89" i="32"/>
  <c r="AP89" i="32"/>
  <c r="AQ89" i="32"/>
  <c r="AR89" i="32"/>
  <c r="AS89" i="32"/>
  <c r="Z90" i="32"/>
  <c r="AA90" i="32"/>
  <c r="AB90" i="32"/>
  <c r="AC90" i="32"/>
  <c r="AD90" i="32"/>
  <c r="AE90" i="32"/>
  <c r="AF90" i="32"/>
  <c r="AG90" i="32"/>
  <c r="AH90" i="32"/>
  <c r="AI90" i="32"/>
  <c r="AJ90" i="32"/>
  <c r="AK90" i="32"/>
  <c r="AL90" i="32"/>
  <c r="AM90" i="32"/>
  <c r="AN90" i="32"/>
  <c r="AO90" i="32"/>
  <c r="AP90" i="32"/>
  <c r="AQ90" i="32"/>
  <c r="AR90" i="32"/>
  <c r="AS90" i="32"/>
  <c r="Z91" i="32"/>
  <c r="AA91" i="32"/>
  <c r="AB91" i="32"/>
  <c r="AC91" i="32"/>
  <c r="AD91" i="32"/>
  <c r="AE91" i="32"/>
  <c r="AF91" i="32"/>
  <c r="AG91" i="32"/>
  <c r="AH91" i="32"/>
  <c r="AI91" i="32"/>
  <c r="AJ91" i="32"/>
  <c r="AK91" i="32"/>
  <c r="AL91" i="32"/>
  <c r="AM91" i="32"/>
  <c r="AN91" i="32"/>
  <c r="AO91" i="32"/>
  <c r="AP91" i="32"/>
  <c r="AQ91" i="32"/>
  <c r="AR91" i="32"/>
  <c r="AS91" i="32"/>
  <c r="Z92" i="32"/>
  <c r="AA92" i="32"/>
  <c r="AB92" i="32"/>
  <c r="AC92" i="32"/>
  <c r="AD92" i="32"/>
  <c r="AE92" i="32"/>
  <c r="AF92" i="32"/>
  <c r="AG92" i="32"/>
  <c r="AH92" i="32"/>
  <c r="AI92" i="32"/>
  <c r="AJ92" i="32"/>
  <c r="AK92" i="32"/>
  <c r="AL92" i="32"/>
  <c r="AM92" i="32"/>
  <c r="AN92" i="32"/>
  <c r="AO92" i="32"/>
  <c r="AP92" i="32"/>
  <c r="AQ92" i="32"/>
  <c r="AR92" i="32"/>
  <c r="AS92" i="32"/>
  <c r="Z93" i="32"/>
  <c r="AA93" i="32"/>
  <c r="AB93" i="32"/>
  <c r="AC93" i="32"/>
  <c r="AD93" i="32"/>
  <c r="AE93" i="32"/>
  <c r="AF93" i="32"/>
  <c r="AG93" i="32"/>
  <c r="AH93" i="32"/>
  <c r="AI93" i="32"/>
  <c r="AJ93" i="32"/>
  <c r="AK93" i="32"/>
  <c r="AL93" i="32"/>
  <c r="AM93" i="32"/>
  <c r="AN93" i="32"/>
  <c r="AO93" i="32"/>
  <c r="AP93" i="32"/>
  <c r="AQ93" i="32"/>
  <c r="AR93" i="32"/>
  <c r="AS93" i="32"/>
  <c r="Z94" i="32"/>
  <c r="AA94" i="32"/>
  <c r="AB94" i="32"/>
  <c r="AC94" i="32"/>
  <c r="AD94" i="32"/>
  <c r="AE94" i="32"/>
  <c r="AF94" i="32"/>
  <c r="AG94" i="32"/>
  <c r="AH94" i="32"/>
  <c r="AI94" i="32"/>
  <c r="AJ94" i="32"/>
  <c r="AK94" i="32"/>
  <c r="AL94" i="32"/>
  <c r="AM94" i="32"/>
  <c r="AN94" i="32"/>
  <c r="AO94" i="32"/>
  <c r="AP94" i="32"/>
  <c r="AQ94" i="32"/>
  <c r="AR94" i="32"/>
  <c r="AS94" i="32"/>
  <c r="Z95" i="32"/>
  <c r="AA95" i="32"/>
  <c r="AB95" i="32"/>
  <c r="AC95" i="32"/>
  <c r="AD95" i="32"/>
  <c r="AE95" i="32"/>
  <c r="AF95" i="32"/>
  <c r="AG95" i="32"/>
  <c r="AH95" i="32"/>
  <c r="AI95" i="32"/>
  <c r="AJ95" i="32"/>
  <c r="AK95" i="32"/>
  <c r="AL95" i="32"/>
  <c r="AM95" i="32"/>
  <c r="AN95" i="32"/>
  <c r="AO95" i="32"/>
  <c r="AP95" i="32"/>
  <c r="AQ95" i="32"/>
  <c r="AR95" i="32"/>
  <c r="AS95" i="32"/>
  <c r="Z96" i="32"/>
  <c r="AA96" i="32"/>
  <c r="AB96" i="32"/>
  <c r="AC96" i="32"/>
  <c r="AD96" i="32"/>
  <c r="AE96" i="32"/>
  <c r="AF96" i="32"/>
  <c r="AG96" i="32"/>
  <c r="AH96" i="32"/>
  <c r="AI96" i="32"/>
  <c r="AJ96" i="32"/>
  <c r="AK96" i="32"/>
  <c r="AL96" i="32"/>
  <c r="AM96" i="32"/>
  <c r="AN96" i="32"/>
  <c r="AO96" i="32"/>
  <c r="AP96" i="32"/>
  <c r="AQ96" i="32"/>
  <c r="AR96" i="32"/>
  <c r="AS96" i="32"/>
  <c r="Z97" i="32"/>
  <c r="AA97" i="32"/>
  <c r="AB97" i="32"/>
  <c r="AC97" i="32"/>
  <c r="AD97" i="32"/>
  <c r="AE97" i="32"/>
  <c r="AF97" i="32"/>
  <c r="AG97" i="32"/>
  <c r="AH97" i="32"/>
  <c r="AI97" i="32"/>
  <c r="AJ97" i="32"/>
  <c r="AK97" i="32"/>
  <c r="AL97" i="32"/>
  <c r="AM97" i="32"/>
  <c r="AN97" i="32"/>
  <c r="AO97" i="32"/>
  <c r="AP97" i="32"/>
  <c r="AQ97" i="32"/>
  <c r="AR97" i="32"/>
  <c r="AS97" i="32"/>
  <c r="Z98" i="32"/>
  <c r="AA98" i="32"/>
  <c r="AB98" i="32"/>
  <c r="AC98" i="32"/>
  <c r="AD98" i="32"/>
  <c r="AE98" i="32"/>
  <c r="AF98" i="32"/>
  <c r="AG98" i="32"/>
  <c r="AH98" i="32"/>
  <c r="AI98" i="32"/>
  <c r="AJ98" i="32"/>
  <c r="AK98" i="32"/>
  <c r="AL98" i="32"/>
  <c r="AM98" i="32"/>
  <c r="AN98" i="32"/>
  <c r="AO98" i="32"/>
  <c r="AP98" i="32"/>
  <c r="AQ98" i="32"/>
  <c r="AR98" i="32"/>
  <c r="AS98" i="32"/>
  <c r="Z99" i="32"/>
  <c r="AA99" i="32"/>
  <c r="AB99" i="32"/>
  <c r="AC99" i="32"/>
  <c r="AD99" i="32"/>
  <c r="AE99" i="32"/>
  <c r="AF99" i="32"/>
  <c r="AG99" i="32"/>
  <c r="AH99" i="32"/>
  <c r="AI99" i="32"/>
  <c r="AJ99" i="32"/>
  <c r="AK99" i="32"/>
  <c r="AL99" i="32"/>
  <c r="AM99" i="32"/>
  <c r="AN99" i="32"/>
  <c r="AO99" i="32"/>
  <c r="AP99" i="32"/>
  <c r="AQ99" i="32"/>
  <c r="AR99" i="32"/>
  <c r="AS99" i="32"/>
  <c r="Z100" i="32"/>
  <c r="AA100" i="32"/>
  <c r="AB100" i="32"/>
  <c r="AC100" i="32"/>
  <c r="AD100" i="32"/>
  <c r="AE100" i="32"/>
  <c r="AF100" i="32"/>
  <c r="AG100" i="32"/>
  <c r="AH100" i="32"/>
  <c r="AI100" i="32"/>
  <c r="AJ100" i="32"/>
  <c r="AK100" i="32"/>
  <c r="AL100" i="32"/>
  <c r="AM100" i="32"/>
  <c r="AN100" i="32"/>
  <c r="AO100" i="32"/>
  <c r="AP100" i="32"/>
  <c r="AQ100" i="32"/>
  <c r="AR100" i="32"/>
  <c r="AS100" i="32"/>
  <c r="Z101" i="32"/>
  <c r="AA101" i="32"/>
  <c r="AB101" i="32"/>
  <c r="AC101" i="32"/>
  <c r="AD101" i="32"/>
  <c r="AE101" i="32"/>
  <c r="AF101" i="32"/>
  <c r="AG101" i="32"/>
  <c r="AH101" i="32"/>
  <c r="AI101" i="32"/>
  <c r="AJ101" i="32"/>
  <c r="AK101" i="32"/>
  <c r="AL101" i="32"/>
  <c r="AM101" i="32"/>
  <c r="AN101" i="32"/>
  <c r="AO101" i="32"/>
  <c r="AP101" i="32"/>
  <c r="AQ101" i="32"/>
  <c r="AR101" i="32"/>
  <c r="AS101" i="32"/>
  <c r="Z102" i="32"/>
  <c r="AA102" i="32"/>
  <c r="AB102" i="32"/>
  <c r="AC102" i="32"/>
  <c r="AD102" i="32"/>
  <c r="AE102" i="32"/>
  <c r="AF102" i="32"/>
  <c r="AG102" i="32"/>
  <c r="AH102" i="32"/>
  <c r="AI102" i="32"/>
  <c r="AJ102" i="32"/>
  <c r="AK102" i="32"/>
  <c r="AL102" i="32"/>
  <c r="AM102" i="32"/>
  <c r="AN102" i="32"/>
  <c r="AO102" i="32"/>
  <c r="AP102" i="32"/>
  <c r="AQ102" i="32"/>
  <c r="AR102" i="32"/>
  <c r="AS102" i="32"/>
  <c r="Z103" i="32"/>
  <c r="AA103" i="32"/>
  <c r="AB103" i="32"/>
  <c r="AC103" i="32"/>
  <c r="AD103" i="32"/>
  <c r="AE103" i="32"/>
  <c r="AF103" i="32"/>
  <c r="AG103" i="32"/>
  <c r="AH103" i="32"/>
  <c r="AI103" i="32"/>
  <c r="AJ103" i="32"/>
  <c r="AK103" i="32"/>
  <c r="AL103" i="32"/>
  <c r="AM103" i="32"/>
  <c r="AN103" i="32"/>
  <c r="AO103" i="32"/>
  <c r="AP103" i="32"/>
  <c r="AQ103" i="32"/>
  <c r="AR103" i="32"/>
  <c r="AS103" i="32"/>
  <c r="Z104" i="32"/>
  <c r="AA104" i="32"/>
  <c r="AB104" i="32"/>
  <c r="AC104" i="32"/>
  <c r="AD104" i="32"/>
  <c r="AE104" i="32"/>
  <c r="AF104" i="32"/>
  <c r="AG104" i="32"/>
  <c r="AH104" i="32"/>
  <c r="AI104" i="32"/>
  <c r="AJ104" i="32"/>
  <c r="AK104" i="32"/>
  <c r="AL104" i="32"/>
  <c r="AM104" i="32"/>
  <c r="AN104" i="32"/>
  <c r="AO104" i="32"/>
  <c r="AP104" i="32"/>
  <c r="AQ104" i="32"/>
  <c r="AR104" i="32"/>
  <c r="AS104" i="32"/>
  <c r="Z105" i="32"/>
  <c r="AA105" i="32"/>
  <c r="AB105" i="32"/>
  <c r="AC105" i="32"/>
  <c r="AD105" i="32"/>
  <c r="AE105" i="32"/>
  <c r="AF105" i="32"/>
  <c r="AG105" i="32"/>
  <c r="AH105" i="32"/>
  <c r="AI105" i="32"/>
  <c r="AJ105" i="32"/>
  <c r="AK105" i="32"/>
  <c r="AL105" i="32"/>
  <c r="AM105" i="32"/>
  <c r="AN105" i="32"/>
  <c r="AO105" i="32"/>
  <c r="AP105" i="32"/>
  <c r="AQ105" i="32"/>
  <c r="AR105" i="32"/>
  <c r="AS105" i="32"/>
  <c r="Z106" i="32"/>
  <c r="AA106" i="32"/>
  <c r="AB106" i="32"/>
  <c r="AC106" i="32"/>
  <c r="AD106" i="32"/>
  <c r="AE106" i="32"/>
  <c r="AF106" i="32"/>
  <c r="AG106" i="32"/>
  <c r="AH106" i="32"/>
  <c r="AI106" i="32"/>
  <c r="AJ106" i="32"/>
  <c r="AK106" i="32"/>
  <c r="AL106" i="32"/>
  <c r="AM106" i="32"/>
  <c r="AN106" i="32"/>
  <c r="AO106" i="32"/>
  <c r="AP106" i="32"/>
  <c r="AQ106" i="32"/>
  <c r="AR106" i="32"/>
  <c r="AS106" i="32"/>
  <c r="Z107" i="32"/>
  <c r="AA107" i="32"/>
  <c r="AB107" i="32"/>
  <c r="AC107" i="32"/>
  <c r="AD107" i="32"/>
  <c r="AE107" i="32"/>
  <c r="AF107" i="32"/>
  <c r="AG107" i="32"/>
  <c r="AH107" i="32"/>
  <c r="AI107" i="32"/>
  <c r="AJ107" i="32"/>
  <c r="AK107" i="32"/>
  <c r="AL107" i="32"/>
  <c r="AM107" i="32"/>
  <c r="AN107" i="32"/>
  <c r="AO107" i="32"/>
  <c r="AP107" i="32"/>
  <c r="AQ107" i="32"/>
  <c r="AR107" i="32"/>
  <c r="AS107" i="32"/>
  <c r="Z108" i="32"/>
  <c r="AA108" i="32"/>
  <c r="AB108" i="32"/>
  <c r="AC108" i="32"/>
  <c r="AD108" i="32"/>
  <c r="AE108" i="32"/>
  <c r="AF108" i="32"/>
  <c r="AG108" i="32"/>
  <c r="AH108" i="32"/>
  <c r="AI108" i="32"/>
  <c r="AJ108" i="32"/>
  <c r="AK108" i="32"/>
  <c r="AL108" i="32"/>
  <c r="AM108" i="32"/>
  <c r="AN108" i="32"/>
  <c r="AO108" i="32"/>
  <c r="AP108" i="32"/>
  <c r="AQ108" i="32"/>
  <c r="AR108" i="32"/>
  <c r="AS108" i="32"/>
  <c r="Z109" i="32"/>
  <c r="AA109" i="32"/>
  <c r="AB109" i="32"/>
  <c r="AC109" i="32"/>
  <c r="AD109" i="32"/>
  <c r="AE109" i="32"/>
  <c r="AF109" i="32"/>
  <c r="AG109" i="32"/>
  <c r="AH109" i="32"/>
  <c r="AI109" i="32"/>
  <c r="AJ109" i="32"/>
  <c r="AK109" i="32"/>
  <c r="AL109" i="32"/>
  <c r="AM109" i="32"/>
  <c r="AN109" i="32"/>
  <c r="AO109" i="32"/>
  <c r="AP109" i="32"/>
  <c r="AQ109" i="32"/>
  <c r="AR109" i="32"/>
  <c r="AS109" i="32"/>
  <c r="Z110" i="32"/>
  <c r="AA110" i="32"/>
  <c r="AB110" i="32"/>
  <c r="AC110" i="32"/>
  <c r="AD110" i="32"/>
  <c r="AE110" i="32"/>
  <c r="AF110" i="32"/>
  <c r="AG110" i="32"/>
  <c r="AH110" i="32"/>
  <c r="AI110" i="32"/>
  <c r="AJ110" i="32"/>
  <c r="AK110" i="32"/>
  <c r="AL110" i="32"/>
  <c r="AM110" i="32"/>
  <c r="AN110" i="32"/>
  <c r="AO110" i="32"/>
  <c r="AP110" i="32"/>
  <c r="AQ110" i="32"/>
  <c r="AR110" i="32"/>
  <c r="AS110" i="32"/>
  <c r="Z111" i="32"/>
  <c r="AA111" i="32"/>
  <c r="AB111" i="32"/>
  <c r="AC111" i="32"/>
  <c r="AD111" i="32"/>
  <c r="AE111" i="32"/>
  <c r="AF111" i="32"/>
  <c r="AG111" i="32"/>
  <c r="AH111" i="32"/>
  <c r="AI111" i="32"/>
  <c r="AJ111" i="32"/>
  <c r="AK111" i="32"/>
  <c r="AL111" i="32"/>
  <c r="AM111" i="32"/>
  <c r="AN111" i="32"/>
  <c r="AO111" i="32"/>
  <c r="AP111" i="32"/>
  <c r="AQ111" i="32"/>
  <c r="AR111" i="32"/>
  <c r="AS111" i="32"/>
  <c r="Z112" i="32"/>
  <c r="AA112" i="32"/>
  <c r="AB112" i="32"/>
  <c r="AC112" i="32"/>
  <c r="AD112" i="32"/>
  <c r="AE112" i="32"/>
  <c r="AF112" i="32"/>
  <c r="AG112" i="32"/>
  <c r="AH112" i="32"/>
  <c r="AI112" i="32"/>
  <c r="AJ112" i="32"/>
  <c r="AK112" i="32"/>
  <c r="AL112" i="32"/>
  <c r="AM112" i="32"/>
  <c r="AN112" i="32"/>
  <c r="AO112" i="32"/>
  <c r="AP112" i="32"/>
  <c r="AQ112" i="32"/>
  <c r="AR112" i="32"/>
  <c r="AS112" i="32"/>
  <c r="Z113" i="32"/>
  <c r="AA113" i="32"/>
  <c r="AB113" i="32"/>
  <c r="AC113" i="32"/>
  <c r="AD113" i="32"/>
  <c r="AE113" i="32"/>
  <c r="AF113" i="32"/>
  <c r="AG113" i="32"/>
  <c r="AH113" i="32"/>
  <c r="AI113" i="32"/>
  <c r="AJ113" i="32"/>
  <c r="AK113" i="32"/>
  <c r="AL113" i="32"/>
  <c r="AM113" i="32"/>
  <c r="AN113" i="32"/>
  <c r="AO113" i="32"/>
  <c r="AP113" i="32"/>
  <c r="AQ113" i="32"/>
  <c r="AR113" i="32"/>
  <c r="AS113" i="32"/>
  <c r="Z114" i="32"/>
  <c r="AA114" i="32"/>
  <c r="AB114" i="32"/>
  <c r="AC114" i="32"/>
  <c r="AD114" i="32"/>
  <c r="AE114" i="32"/>
  <c r="AF114" i="32"/>
  <c r="AG114" i="32"/>
  <c r="AH114" i="32"/>
  <c r="AI114" i="32"/>
  <c r="AJ114" i="32"/>
  <c r="AK114" i="32"/>
  <c r="AL114" i="32"/>
  <c r="AM114" i="32"/>
  <c r="AN114" i="32"/>
  <c r="AO114" i="32"/>
  <c r="AP114" i="32"/>
  <c r="AQ114" i="32"/>
  <c r="AR114" i="32"/>
  <c r="AS114" i="32"/>
  <c r="Z115" i="32"/>
  <c r="AA115" i="32"/>
  <c r="AB115" i="32"/>
  <c r="AC115" i="32"/>
  <c r="AD115" i="32"/>
  <c r="AE115" i="32"/>
  <c r="AF115" i="32"/>
  <c r="AG115" i="32"/>
  <c r="AH115" i="32"/>
  <c r="AI115" i="32"/>
  <c r="AJ115" i="32"/>
  <c r="AK115" i="32"/>
  <c r="AL115" i="32"/>
  <c r="AM115" i="32"/>
  <c r="AN115" i="32"/>
  <c r="AO115" i="32"/>
  <c r="AP115" i="32"/>
  <c r="AQ115" i="32"/>
  <c r="AR115" i="32"/>
  <c r="AS115" i="32"/>
  <c r="Z116" i="32"/>
  <c r="AA116" i="32"/>
  <c r="AB116" i="32"/>
  <c r="AC116" i="32"/>
  <c r="AD116" i="32"/>
  <c r="AE116" i="32"/>
  <c r="AF116" i="32"/>
  <c r="AG116" i="32"/>
  <c r="AH116" i="32"/>
  <c r="AI116" i="32"/>
  <c r="AJ116" i="32"/>
  <c r="AK116" i="32"/>
  <c r="AL116" i="32"/>
  <c r="AM116" i="32"/>
  <c r="AN116" i="32"/>
  <c r="AO116" i="32"/>
  <c r="AP116" i="32"/>
  <c r="AQ116" i="32"/>
  <c r="AR116" i="32"/>
  <c r="AS116" i="32"/>
  <c r="Z117" i="32"/>
  <c r="AA117" i="32"/>
  <c r="AB117" i="32"/>
  <c r="AC117" i="32"/>
  <c r="AD117" i="32"/>
  <c r="AE117" i="32"/>
  <c r="AF117" i="32"/>
  <c r="AG117" i="32"/>
  <c r="AH117" i="32"/>
  <c r="AI117" i="32"/>
  <c r="AJ117" i="32"/>
  <c r="AK117" i="32"/>
  <c r="AL117" i="32"/>
  <c r="AM117" i="32"/>
  <c r="AN117" i="32"/>
  <c r="AO117" i="32"/>
  <c r="AP117" i="32"/>
  <c r="AQ117" i="32"/>
  <c r="AR117" i="32"/>
  <c r="AS117" i="32"/>
  <c r="Z118" i="32"/>
  <c r="AA118" i="32"/>
  <c r="AB118" i="32"/>
  <c r="AC118" i="32"/>
  <c r="AD118" i="32"/>
  <c r="AE118" i="32"/>
  <c r="AF118" i="32"/>
  <c r="AG118" i="32"/>
  <c r="AH118" i="32"/>
  <c r="AI118" i="32"/>
  <c r="AJ118" i="32"/>
  <c r="AK118" i="32"/>
  <c r="AL118" i="32"/>
  <c r="AM118" i="32"/>
  <c r="AN118" i="32"/>
  <c r="AO118" i="32"/>
  <c r="AP118" i="32"/>
  <c r="AQ118" i="32"/>
  <c r="AR118" i="32"/>
  <c r="AS118" i="32"/>
  <c r="Z119" i="32"/>
  <c r="AA119" i="32"/>
  <c r="AB119" i="32"/>
  <c r="AC119" i="32"/>
  <c r="AD119" i="32"/>
  <c r="AE119" i="32"/>
  <c r="AF119" i="32"/>
  <c r="AG119" i="32"/>
  <c r="AH119" i="32"/>
  <c r="AI119" i="32"/>
  <c r="AJ119" i="32"/>
  <c r="AK119" i="32"/>
  <c r="AL119" i="32"/>
  <c r="AM119" i="32"/>
  <c r="AN119" i="32"/>
  <c r="AO119" i="32"/>
  <c r="AP119" i="32"/>
  <c r="AQ119" i="32"/>
  <c r="AR119" i="32"/>
  <c r="AS119" i="32"/>
  <c r="Z120" i="32"/>
  <c r="AA120" i="32"/>
  <c r="AB120" i="32"/>
  <c r="AC120" i="32"/>
  <c r="AD120" i="32"/>
  <c r="AE120" i="32"/>
  <c r="AF120" i="32"/>
  <c r="AG120" i="32"/>
  <c r="AH120" i="32"/>
  <c r="AI120" i="32"/>
  <c r="AJ120" i="32"/>
  <c r="AK120" i="32"/>
  <c r="AL120" i="32"/>
  <c r="AM120" i="32"/>
  <c r="AN120" i="32"/>
  <c r="AO120" i="32"/>
  <c r="AP120" i="32"/>
  <c r="AQ120" i="32"/>
  <c r="AR120" i="32"/>
  <c r="AS120" i="32"/>
  <c r="Z121" i="32"/>
  <c r="AA121" i="32"/>
  <c r="AB121" i="32"/>
  <c r="AC121" i="32"/>
  <c r="AD121" i="32"/>
  <c r="AE121" i="32"/>
  <c r="AF121" i="32"/>
  <c r="AG121" i="32"/>
  <c r="AH121" i="32"/>
  <c r="AI121" i="32"/>
  <c r="AJ121" i="32"/>
  <c r="AK121" i="32"/>
  <c r="AL121" i="32"/>
  <c r="AM121" i="32"/>
  <c r="AN121" i="32"/>
  <c r="AO121" i="32"/>
  <c r="AP121" i="32"/>
  <c r="AQ121" i="32"/>
  <c r="AR121" i="32"/>
  <c r="AS121" i="32"/>
  <c r="Z122" i="32"/>
  <c r="AA122" i="32"/>
  <c r="AB122" i="32"/>
  <c r="AC122" i="32"/>
  <c r="AD122" i="32"/>
  <c r="AE122" i="32"/>
  <c r="AF122" i="32"/>
  <c r="AG122" i="32"/>
  <c r="AH122" i="32"/>
  <c r="AI122" i="32"/>
  <c r="AJ122" i="32"/>
  <c r="AK122" i="32"/>
  <c r="AL122" i="32"/>
  <c r="AM122" i="32"/>
  <c r="AN122" i="32"/>
  <c r="AO122" i="32"/>
  <c r="AP122" i="32"/>
  <c r="AQ122" i="32"/>
  <c r="AR122" i="32"/>
  <c r="AS122" i="32"/>
  <c r="Z123" i="32"/>
  <c r="AA123" i="32"/>
  <c r="AB123" i="32"/>
  <c r="AC123" i="32"/>
  <c r="AD123" i="32"/>
  <c r="AE123" i="32"/>
  <c r="AF123" i="32"/>
  <c r="AG123" i="32"/>
  <c r="AH123" i="32"/>
  <c r="AI123" i="32"/>
  <c r="AJ123" i="32"/>
  <c r="AK123" i="32"/>
  <c r="AL123" i="32"/>
  <c r="AM123" i="32"/>
  <c r="AN123" i="32"/>
  <c r="AO123" i="32"/>
  <c r="AP123" i="32"/>
  <c r="AQ123" i="32"/>
  <c r="AR123" i="32"/>
  <c r="AS123" i="32"/>
  <c r="Z124" i="32"/>
  <c r="AA124" i="32"/>
  <c r="AB124" i="32"/>
  <c r="AC124" i="32"/>
  <c r="AD124" i="32"/>
  <c r="AE124" i="32"/>
  <c r="AF124" i="32"/>
  <c r="AG124" i="32"/>
  <c r="AH124" i="32"/>
  <c r="AI124" i="32"/>
  <c r="AJ124" i="32"/>
  <c r="AK124" i="32"/>
  <c r="AL124" i="32"/>
  <c r="AM124" i="32"/>
  <c r="AN124" i="32"/>
  <c r="AO124" i="32"/>
  <c r="AP124" i="32"/>
  <c r="AQ124" i="32"/>
  <c r="AR124" i="32"/>
  <c r="AS124" i="32"/>
  <c r="Z125" i="32"/>
  <c r="AA125" i="32"/>
  <c r="AB125" i="32"/>
  <c r="AC125" i="32"/>
  <c r="AD125" i="32"/>
  <c r="AE125" i="32"/>
  <c r="AF125" i="32"/>
  <c r="AG125" i="32"/>
  <c r="AH125" i="32"/>
  <c r="AI125" i="32"/>
  <c r="AJ125" i="32"/>
  <c r="AK125" i="32"/>
  <c r="AL125" i="32"/>
  <c r="AM125" i="32"/>
  <c r="AN125" i="32"/>
  <c r="AO125" i="32"/>
  <c r="AP125" i="32"/>
  <c r="AQ125" i="32"/>
  <c r="AR125" i="32"/>
  <c r="AS125" i="32"/>
  <c r="Z126" i="32"/>
  <c r="AA126" i="32"/>
  <c r="AB126" i="32"/>
  <c r="AC126" i="32"/>
  <c r="AD126" i="32"/>
  <c r="AE126" i="32"/>
  <c r="AF126" i="32"/>
  <c r="AG126" i="32"/>
  <c r="AH126" i="32"/>
  <c r="AI126" i="32"/>
  <c r="AJ126" i="32"/>
  <c r="AK126" i="32"/>
  <c r="AL126" i="32"/>
  <c r="AM126" i="32"/>
  <c r="AN126" i="32"/>
  <c r="AO126" i="32"/>
  <c r="AP126" i="32"/>
  <c r="AQ126" i="32"/>
  <c r="AR126" i="32"/>
  <c r="AS126" i="32"/>
  <c r="Z127" i="32"/>
  <c r="AA127" i="32"/>
  <c r="AB127" i="32"/>
  <c r="AC127" i="32"/>
  <c r="AD127" i="32"/>
  <c r="AE127" i="32"/>
  <c r="AF127" i="32"/>
  <c r="AG127" i="32"/>
  <c r="AH127" i="32"/>
  <c r="AI127" i="32"/>
  <c r="AJ127" i="32"/>
  <c r="AK127" i="32"/>
  <c r="AL127" i="32"/>
  <c r="AM127" i="32"/>
  <c r="AN127" i="32"/>
  <c r="AO127" i="32"/>
  <c r="AP127" i="32"/>
  <c r="AQ127" i="32"/>
  <c r="AR127" i="32"/>
  <c r="AS127" i="32"/>
  <c r="Z128" i="32"/>
  <c r="AA128" i="32"/>
  <c r="AB128" i="32"/>
  <c r="AC128" i="32"/>
  <c r="AD128" i="32"/>
  <c r="AE128" i="32"/>
  <c r="AF128" i="32"/>
  <c r="AG128" i="32"/>
  <c r="AH128" i="32"/>
  <c r="AI128" i="32"/>
  <c r="AJ128" i="32"/>
  <c r="AK128" i="32"/>
  <c r="AL128" i="32"/>
  <c r="AM128" i="32"/>
  <c r="AN128" i="32"/>
  <c r="AO128" i="32"/>
  <c r="AP128" i="32"/>
  <c r="AQ128" i="32"/>
  <c r="AR128" i="32"/>
  <c r="AS128" i="32"/>
  <c r="Z129" i="32"/>
  <c r="AA129" i="32"/>
  <c r="AB129" i="32"/>
  <c r="AC129" i="32"/>
  <c r="AD129" i="32"/>
  <c r="AE129" i="32"/>
  <c r="AF129" i="32"/>
  <c r="AG129" i="32"/>
  <c r="AH129" i="32"/>
  <c r="AI129" i="32"/>
  <c r="AJ129" i="32"/>
  <c r="AK129" i="32"/>
  <c r="AL129" i="32"/>
  <c r="AM129" i="32"/>
  <c r="AN129" i="32"/>
  <c r="AO129" i="32"/>
  <c r="AP129" i="32"/>
  <c r="AQ129" i="32"/>
  <c r="AR129" i="32"/>
  <c r="AS129" i="32"/>
  <c r="Z130" i="32"/>
  <c r="AA130" i="32"/>
  <c r="AB130" i="32"/>
  <c r="AC130" i="32"/>
  <c r="AD130" i="32"/>
  <c r="AE130" i="32"/>
  <c r="AF130" i="32"/>
  <c r="AG130" i="32"/>
  <c r="AH130" i="32"/>
  <c r="AI130" i="32"/>
  <c r="AJ130" i="32"/>
  <c r="AK130" i="32"/>
  <c r="AL130" i="32"/>
  <c r="AM130" i="32"/>
  <c r="AN130" i="32"/>
  <c r="AO130" i="32"/>
  <c r="AP130" i="32"/>
  <c r="AQ130" i="32"/>
  <c r="AR130" i="32"/>
  <c r="AS130" i="32"/>
  <c r="Z131" i="32"/>
  <c r="AA131" i="32"/>
  <c r="AB131" i="32"/>
  <c r="AC131" i="32"/>
  <c r="AD131" i="32"/>
  <c r="AE131" i="32"/>
  <c r="AF131" i="32"/>
  <c r="AG131" i="32"/>
  <c r="AH131" i="32"/>
  <c r="AI131" i="32"/>
  <c r="AJ131" i="32"/>
  <c r="AK131" i="32"/>
  <c r="AL131" i="32"/>
  <c r="AM131" i="32"/>
  <c r="AN131" i="32"/>
  <c r="AO131" i="32"/>
  <c r="AP131" i="32"/>
  <c r="AQ131" i="32"/>
  <c r="AR131" i="32"/>
  <c r="AS131" i="32"/>
  <c r="Z132" i="32"/>
  <c r="AA132" i="32"/>
  <c r="AB132" i="32"/>
  <c r="AC132" i="32"/>
  <c r="AD132" i="32"/>
  <c r="AE132" i="32"/>
  <c r="AF132" i="32"/>
  <c r="AG132" i="32"/>
  <c r="AH132" i="32"/>
  <c r="AI132" i="32"/>
  <c r="AJ132" i="32"/>
  <c r="AK132" i="32"/>
  <c r="AL132" i="32"/>
  <c r="AM132" i="32"/>
  <c r="AN132" i="32"/>
  <c r="AO132" i="32"/>
  <c r="AP132" i="32"/>
  <c r="AQ132" i="32"/>
  <c r="AR132" i="32"/>
  <c r="AS132" i="32"/>
  <c r="Z133" i="32"/>
  <c r="AA133" i="32"/>
  <c r="AB133" i="32"/>
  <c r="AC133" i="32"/>
  <c r="AD133" i="32"/>
  <c r="AE133" i="32"/>
  <c r="AF133" i="32"/>
  <c r="AG133" i="32"/>
  <c r="AH133" i="32"/>
  <c r="AI133" i="32"/>
  <c r="AJ133" i="32"/>
  <c r="AK133" i="32"/>
  <c r="AL133" i="32"/>
  <c r="AM133" i="32"/>
  <c r="AN133" i="32"/>
  <c r="AO133" i="32"/>
  <c r="AP133" i="32"/>
  <c r="AQ133" i="32"/>
  <c r="AR133" i="32"/>
  <c r="AS133" i="32"/>
  <c r="Z134" i="32"/>
  <c r="AA134" i="32"/>
  <c r="AB134" i="32"/>
  <c r="AC134" i="32"/>
  <c r="AD134" i="32"/>
  <c r="AE134" i="32"/>
  <c r="AF134" i="32"/>
  <c r="AG134" i="32"/>
  <c r="AH134" i="32"/>
  <c r="AI134" i="32"/>
  <c r="AJ134" i="32"/>
  <c r="AK134" i="32"/>
  <c r="AL134" i="32"/>
  <c r="AM134" i="32"/>
  <c r="AN134" i="32"/>
  <c r="AO134" i="32"/>
  <c r="AP134" i="32"/>
  <c r="AQ134" i="32"/>
  <c r="AR134" i="32"/>
  <c r="AS134" i="32"/>
  <c r="Z135" i="32"/>
  <c r="AA135" i="32"/>
  <c r="AB135" i="32"/>
  <c r="AC135" i="32"/>
  <c r="AD135" i="32"/>
  <c r="AE135" i="32"/>
  <c r="AF135" i="32"/>
  <c r="AG135" i="32"/>
  <c r="AH135" i="32"/>
  <c r="AI135" i="32"/>
  <c r="AJ135" i="32"/>
  <c r="AK135" i="32"/>
  <c r="AL135" i="32"/>
  <c r="AM135" i="32"/>
  <c r="AN135" i="32"/>
  <c r="AO135" i="32"/>
  <c r="AP135" i="32"/>
  <c r="AQ135" i="32"/>
  <c r="AR135" i="32"/>
  <c r="AS135" i="32"/>
  <c r="Z136" i="32"/>
  <c r="AA136" i="32"/>
  <c r="AB136" i="32"/>
  <c r="AC136" i="32"/>
  <c r="AD136" i="32"/>
  <c r="AE136" i="32"/>
  <c r="AF136" i="32"/>
  <c r="AG136" i="32"/>
  <c r="AH136" i="32"/>
  <c r="AI136" i="32"/>
  <c r="AJ136" i="32"/>
  <c r="AK136" i="32"/>
  <c r="AL136" i="32"/>
  <c r="AM136" i="32"/>
  <c r="AN136" i="32"/>
  <c r="AO136" i="32"/>
  <c r="AP136" i="32"/>
  <c r="AQ136" i="32"/>
  <c r="AR136" i="32"/>
  <c r="AS136" i="32"/>
  <c r="Z137" i="32"/>
  <c r="AA137" i="32"/>
  <c r="AB137" i="32"/>
  <c r="AC137" i="32"/>
  <c r="AD137" i="32"/>
  <c r="AE137" i="32"/>
  <c r="AF137" i="32"/>
  <c r="AG137" i="32"/>
  <c r="AH137" i="32"/>
  <c r="AI137" i="32"/>
  <c r="AJ137" i="32"/>
  <c r="AK137" i="32"/>
  <c r="AL137" i="32"/>
  <c r="AM137" i="32"/>
  <c r="AN137" i="32"/>
  <c r="AO137" i="32"/>
  <c r="AP137" i="32"/>
  <c r="AQ137" i="32"/>
  <c r="AR137" i="32"/>
  <c r="AS137" i="32"/>
  <c r="Z138" i="32"/>
  <c r="AA138" i="32"/>
  <c r="AB138" i="32"/>
  <c r="AC138" i="32"/>
  <c r="AD138" i="32"/>
  <c r="AE138" i="32"/>
  <c r="AF138" i="32"/>
  <c r="AG138" i="32"/>
  <c r="AH138" i="32"/>
  <c r="AI138" i="32"/>
  <c r="AJ138" i="32"/>
  <c r="AK138" i="32"/>
  <c r="AL138" i="32"/>
  <c r="AM138" i="32"/>
  <c r="AN138" i="32"/>
  <c r="AO138" i="32"/>
  <c r="AP138" i="32"/>
  <c r="AQ138" i="32"/>
  <c r="AR138" i="32"/>
  <c r="AS138" i="32"/>
  <c r="Z139" i="32"/>
  <c r="AA139" i="32"/>
  <c r="AB139" i="32"/>
  <c r="AC139" i="32"/>
  <c r="AD139" i="32"/>
  <c r="AE139" i="32"/>
  <c r="AF139" i="32"/>
  <c r="AG139" i="32"/>
  <c r="AH139" i="32"/>
  <c r="AI139" i="32"/>
  <c r="AJ139" i="32"/>
  <c r="AK139" i="32"/>
  <c r="AL139" i="32"/>
  <c r="AM139" i="32"/>
  <c r="AN139" i="32"/>
  <c r="AO139" i="32"/>
  <c r="AP139" i="32"/>
  <c r="AQ139" i="32"/>
  <c r="AR139" i="32"/>
  <c r="AS139" i="32"/>
  <c r="Z140" i="32"/>
  <c r="AA140" i="32"/>
  <c r="AB140" i="32"/>
  <c r="AC140" i="32"/>
  <c r="AD140" i="32"/>
  <c r="AE140" i="32"/>
  <c r="AF140" i="32"/>
  <c r="AG140" i="32"/>
  <c r="AH140" i="32"/>
  <c r="AI140" i="32"/>
  <c r="AJ140" i="32"/>
  <c r="AK140" i="32"/>
  <c r="AL140" i="32"/>
  <c r="AM140" i="32"/>
  <c r="AN140" i="32"/>
  <c r="AO140" i="32"/>
  <c r="AP140" i="32"/>
  <c r="AQ140" i="32"/>
  <c r="AR140" i="32"/>
  <c r="AS140" i="32"/>
  <c r="Z141" i="32"/>
  <c r="AA141" i="32"/>
  <c r="AB141" i="32"/>
  <c r="AC141" i="32"/>
  <c r="AD141" i="32"/>
  <c r="AE141" i="32"/>
  <c r="AF141" i="32"/>
  <c r="AG141" i="32"/>
  <c r="AH141" i="32"/>
  <c r="AI141" i="32"/>
  <c r="AJ141" i="32"/>
  <c r="AK141" i="32"/>
  <c r="AL141" i="32"/>
  <c r="AM141" i="32"/>
  <c r="AN141" i="32"/>
  <c r="AO141" i="32"/>
  <c r="AP141" i="32"/>
  <c r="AQ141" i="32"/>
  <c r="AR141" i="32"/>
  <c r="AS141" i="32"/>
  <c r="Z142" i="32"/>
  <c r="AA142" i="32"/>
  <c r="AB142" i="32"/>
  <c r="AC142" i="32"/>
  <c r="AD142" i="32"/>
  <c r="AE142" i="32"/>
  <c r="AF142" i="32"/>
  <c r="AG142" i="32"/>
  <c r="AH142" i="32"/>
  <c r="AI142" i="32"/>
  <c r="AJ142" i="32"/>
  <c r="AK142" i="32"/>
  <c r="AL142" i="32"/>
  <c r="AM142" i="32"/>
  <c r="AN142" i="32"/>
  <c r="AO142" i="32"/>
  <c r="AP142" i="32"/>
  <c r="AQ142" i="32"/>
  <c r="AR142" i="32"/>
  <c r="AS142" i="32"/>
  <c r="Z143" i="32"/>
  <c r="AA143" i="32"/>
  <c r="AB143" i="32"/>
  <c r="AC143" i="32"/>
  <c r="AD143" i="32"/>
  <c r="AE143" i="32"/>
  <c r="AF143" i="32"/>
  <c r="AG143" i="32"/>
  <c r="AH143" i="32"/>
  <c r="AI143" i="32"/>
  <c r="AJ143" i="32"/>
  <c r="AK143" i="32"/>
  <c r="AL143" i="32"/>
  <c r="AM143" i="32"/>
  <c r="AN143" i="32"/>
  <c r="AO143" i="32"/>
  <c r="AP143" i="32"/>
  <c r="AQ143" i="32"/>
  <c r="AR143" i="32"/>
  <c r="AS143" i="32"/>
  <c r="Z144" i="32"/>
  <c r="AA144" i="32"/>
  <c r="AB144" i="32"/>
  <c r="AC144" i="32"/>
  <c r="AD144" i="32"/>
  <c r="AE144" i="32"/>
  <c r="AF144" i="32"/>
  <c r="AG144" i="32"/>
  <c r="AH144" i="32"/>
  <c r="AI144" i="32"/>
  <c r="AJ144" i="32"/>
  <c r="AK144" i="32"/>
  <c r="AL144" i="32"/>
  <c r="AM144" i="32"/>
  <c r="AN144" i="32"/>
  <c r="AO144" i="32"/>
  <c r="AP144" i="32"/>
  <c r="AQ144" i="32"/>
  <c r="AR144" i="32"/>
  <c r="AS144" i="32"/>
  <c r="Z145" i="32"/>
  <c r="AA145" i="32"/>
  <c r="AB145" i="32"/>
  <c r="AC145" i="32"/>
  <c r="AD145" i="32"/>
  <c r="AE145" i="32"/>
  <c r="AF145" i="32"/>
  <c r="AG145" i="32"/>
  <c r="AH145" i="32"/>
  <c r="AI145" i="32"/>
  <c r="AJ145" i="32"/>
  <c r="AK145" i="32"/>
  <c r="AL145" i="32"/>
  <c r="AM145" i="32"/>
  <c r="AN145" i="32"/>
  <c r="AO145" i="32"/>
  <c r="AP145" i="32"/>
  <c r="AQ145" i="32"/>
  <c r="AR145" i="32"/>
  <c r="AS145" i="32"/>
  <c r="Z146" i="32"/>
  <c r="AA146" i="32"/>
  <c r="AB146" i="32"/>
  <c r="AC146" i="32"/>
  <c r="AD146" i="32"/>
  <c r="AE146" i="32"/>
  <c r="AF146" i="32"/>
  <c r="AG146" i="32"/>
  <c r="AH146" i="32"/>
  <c r="AI146" i="32"/>
  <c r="AJ146" i="32"/>
  <c r="AK146" i="32"/>
  <c r="AL146" i="32"/>
  <c r="AM146" i="32"/>
  <c r="AN146" i="32"/>
  <c r="AO146" i="32"/>
  <c r="AP146" i="32"/>
  <c r="AQ146" i="32"/>
  <c r="AR146" i="32"/>
  <c r="AS146" i="32"/>
  <c r="Z147" i="32"/>
  <c r="AA147" i="32"/>
  <c r="AB147" i="32"/>
  <c r="AC147" i="32"/>
  <c r="AD147" i="32"/>
  <c r="AE147" i="32"/>
  <c r="AF147" i="32"/>
  <c r="AG147" i="32"/>
  <c r="AH147" i="32"/>
  <c r="AI147" i="32"/>
  <c r="AJ147" i="32"/>
  <c r="AK147" i="32"/>
  <c r="AL147" i="32"/>
  <c r="AM147" i="32"/>
  <c r="AN147" i="32"/>
  <c r="AO147" i="32"/>
  <c r="AP147" i="32"/>
  <c r="AQ147" i="32"/>
  <c r="AR147" i="32"/>
  <c r="AS147" i="32"/>
  <c r="Z148" i="32"/>
  <c r="AA148" i="32"/>
  <c r="AB148" i="32"/>
  <c r="AC148" i="32"/>
  <c r="AD148" i="32"/>
  <c r="AE148" i="32"/>
  <c r="AF148" i="32"/>
  <c r="AG148" i="32"/>
  <c r="AH148" i="32"/>
  <c r="AI148" i="32"/>
  <c r="AJ148" i="32"/>
  <c r="AK148" i="32"/>
  <c r="AL148" i="32"/>
  <c r="AM148" i="32"/>
  <c r="AN148" i="32"/>
  <c r="AO148" i="32"/>
  <c r="AP148" i="32"/>
  <c r="AQ148" i="32"/>
  <c r="AR148" i="32"/>
  <c r="AS148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AL1" i="39"/>
  <c r="B1011" i="44" l="1"/>
  <c r="A1012" i="44"/>
  <c r="B1012" i="44" s="1"/>
  <c r="AK1" i="39"/>
  <c r="AJ1" i="39"/>
  <c r="Y3" i="32" l="1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X1" i="32"/>
  <c r="AS3" i="39"/>
  <c r="AR3" i="39"/>
  <c r="AQ3" i="39"/>
  <c r="AP3" i="39"/>
  <c r="AO3" i="39"/>
  <c r="AN3" i="39"/>
  <c r="AM3" i="39"/>
  <c r="AL3" i="39"/>
  <c r="AK3" i="39"/>
  <c r="AJ3" i="39"/>
  <c r="AI3" i="39"/>
  <c r="AH3" i="39"/>
  <c r="AG3" i="39"/>
  <c r="AF3" i="39"/>
  <c r="AE3" i="39"/>
  <c r="AD3" i="39"/>
  <c r="AC3" i="39"/>
  <c r="AB3" i="39"/>
  <c r="AA3" i="39"/>
  <c r="Z3" i="39"/>
  <c r="Y3" i="39"/>
  <c r="X3" i="39"/>
  <c r="W3" i="39"/>
  <c r="V3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AS2" i="39"/>
  <c r="AR2" i="39"/>
  <c r="AQ2" i="39"/>
  <c r="AP2" i="39"/>
  <c r="AO2" i="39"/>
  <c r="AN2" i="39"/>
  <c r="AM2" i="39"/>
  <c r="AL2" i="39"/>
  <c r="AK2" i="39"/>
  <c r="AJ2" i="39"/>
  <c r="AI2" i="39"/>
  <c r="AH2" i="39"/>
  <c r="AG2" i="39"/>
  <c r="AF2" i="39"/>
  <c r="AE2" i="39"/>
  <c r="AD2" i="39"/>
  <c r="AC2" i="39"/>
  <c r="AB2" i="39"/>
  <c r="AA2" i="39"/>
  <c r="Z2" i="39"/>
  <c r="Y2" i="39"/>
  <c r="X2" i="39"/>
  <c r="W2" i="39"/>
  <c r="V2" i="39"/>
  <c r="U2" i="39"/>
  <c r="T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AS1" i="39"/>
  <c r="AR1" i="39"/>
  <c r="AQ1" i="39"/>
  <c r="AP1" i="39"/>
  <c r="AM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B1" i="39"/>
  <c r="P5" i="32" l="1"/>
  <c r="Q5" i="32"/>
  <c r="R5" i="32"/>
  <c r="S5" i="32"/>
  <c r="T5" i="32"/>
  <c r="U5" i="32"/>
  <c r="V5" i="32"/>
  <c r="W5" i="32"/>
  <c r="X5" i="32"/>
  <c r="Y5" i="32"/>
  <c r="P6" i="32"/>
  <c r="Q6" i="32"/>
  <c r="R6" i="32"/>
  <c r="S6" i="32"/>
  <c r="T6" i="32"/>
  <c r="U6" i="32"/>
  <c r="V6" i="32"/>
  <c r="W6" i="32"/>
  <c r="X6" i="32"/>
  <c r="Y6" i="32"/>
  <c r="P7" i="32"/>
  <c r="Q7" i="32"/>
  <c r="R7" i="32"/>
  <c r="S7" i="32"/>
  <c r="T7" i="32"/>
  <c r="U7" i="32"/>
  <c r="V7" i="32"/>
  <c r="W7" i="32"/>
  <c r="X7" i="32"/>
  <c r="Y7" i="32"/>
  <c r="P8" i="32"/>
  <c r="Q8" i="32"/>
  <c r="R8" i="32"/>
  <c r="S8" i="32"/>
  <c r="T8" i="32"/>
  <c r="U8" i="32"/>
  <c r="V8" i="32"/>
  <c r="W8" i="32"/>
  <c r="X8" i="32"/>
  <c r="Y8" i="32"/>
  <c r="P9" i="32"/>
  <c r="Q9" i="32"/>
  <c r="R9" i="32"/>
  <c r="S9" i="32"/>
  <c r="T9" i="32"/>
  <c r="U9" i="32"/>
  <c r="V9" i="32"/>
  <c r="W9" i="32"/>
  <c r="X9" i="32"/>
  <c r="Y9" i="32"/>
  <c r="P10" i="32"/>
  <c r="Q10" i="32"/>
  <c r="R10" i="32"/>
  <c r="S10" i="32"/>
  <c r="T10" i="32"/>
  <c r="U10" i="32"/>
  <c r="V10" i="32"/>
  <c r="W10" i="32"/>
  <c r="X10" i="32"/>
  <c r="Y10" i="32"/>
  <c r="P11" i="32"/>
  <c r="Q11" i="32"/>
  <c r="R11" i="32"/>
  <c r="S11" i="32"/>
  <c r="T11" i="32"/>
  <c r="U11" i="32"/>
  <c r="V11" i="32"/>
  <c r="W11" i="32"/>
  <c r="X11" i="32"/>
  <c r="Y11" i="32"/>
  <c r="P12" i="32"/>
  <c r="Q12" i="32"/>
  <c r="R12" i="32"/>
  <c r="S12" i="32"/>
  <c r="T12" i="32"/>
  <c r="U12" i="32"/>
  <c r="V12" i="32"/>
  <c r="W12" i="32"/>
  <c r="X12" i="32"/>
  <c r="Y12" i="32"/>
  <c r="P13" i="32"/>
  <c r="Q13" i="32"/>
  <c r="R13" i="32"/>
  <c r="S13" i="32"/>
  <c r="T13" i="32"/>
  <c r="U13" i="32"/>
  <c r="V13" i="32"/>
  <c r="W13" i="32"/>
  <c r="X13" i="32"/>
  <c r="Y13" i="32"/>
  <c r="P14" i="32"/>
  <c r="Q14" i="32"/>
  <c r="R14" i="32"/>
  <c r="S14" i="32"/>
  <c r="T14" i="32"/>
  <c r="U14" i="32"/>
  <c r="V14" i="32"/>
  <c r="W14" i="32"/>
  <c r="X14" i="32"/>
  <c r="Y14" i="32"/>
  <c r="P15" i="32"/>
  <c r="Q15" i="32"/>
  <c r="R15" i="32"/>
  <c r="S15" i="32"/>
  <c r="T15" i="32"/>
  <c r="U15" i="32"/>
  <c r="V15" i="32"/>
  <c r="W15" i="32"/>
  <c r="X15" i="32"/>
  <c r="Y15" i="32"/>
  <c r="P16" i="32"/>
  <c r="Q16" i="32"/>
  <c r="R16" i="32"/>
  <c r="S16" i="32"/>
  <c r="T16" i="32"/>
  <c r="U16" i="32"/>
  <c r="V16" i="32"/>
  <c r="W16" i="32"/>
  <c r="X16" i="32"/>
  <c r="Y16" i="32"/>
  <c r="P17" i="32"/>
  <c r="Q17" i="32"/>
  <c r="R17" i="32"/>
  <c r="S17" i="32"/>
  <c r="T17" i="32"/>
  <c r="U17" i="32"/>
  <c r="V17" i="32"/>
  <c r="W17" i="32"/>
  <c r="X17" i="32"/>
  <c r="Y17" i="32"/>
  <c r="P18" i="32"/>
  <c r="Q18" i="32"/>
  <c r="R18" i="32"/>
  <c r="S18" i="32"/>
  <c r="T18" i="32"/>
  <c r="U18" i="32"/>
  <c r="V18" i="32"/>
  <c r="W18" i="32"/>
  <c r="X18" i="32"/>
  <c r="Y18" i="32"/>
  <c r="P19" i="32"/>
  <c r="Q19" i="32"/>
  <c r="R19" i="32"/>
  <c r="S19" i="32"/>
  <c r="T19" i="32"/>
  <c r="U19" i="32"/>
  <c r="V19" i="32"/>
  <c r="W19" i="32"/>
  <c r="X19" i="32"/>
  <c r="Y19" i="32"/>
  <c r="P20" i="32"/>
  <c r="Q20" i="32"/>
  <c r="R20" i="32"/>
  <c r="S20" i="32"/>
  <c r="T20" i="32"/>
  <c r="U20" i="32"/>
  <c r="V20" i="32"/>
  <c r="W20" i="32"/>
  <c r="X20" i="32"/>
  <c r="Y20" i="32"/>
  <c r="P21" i="32"/>
  <c r="Q21" i="32"/>
  <c r="R21" i="32"/>
  <c r="S21" i="32"/>
  <c r="T21" i="32"/>
  <c r="U21" i="32"/>
  <c r="V21" i="32"/>
  <c r="W21" i="32"/>
  <c r="X21" i="32"/>
  <c r="Y21" i="32"/>
  <c r="P22" i="32"/>
  <c r="Q22" i="32"/>
  <c r="R22" i="32"/>
  <c r="S22" i="32"/>
  <c r="T22" i="32"/>
  <c r="U22" i="32"/>
  <c r="V22" i="32"/>
  <c r="W22" i="32"/>
  <c r="X22" i="32"/>
  <c r="Y22" i="32"/>
  <c r="P23" i="32"/>
  <c r="Q23" i="32"/>
  <c r="R23" i="32"/>
  <c r="S23" i="32"/>
  <c r="T23" i="32"/>
  <c r="U23" i="32"/>
  <c r="V23" i="32"/>
  <c r="W23" i="32"/>
  <c r="X23" i="32"/>
  <c r="Y23" i="32"/>
  <c r="P24" i="32"/>
  <c r="Q24" i="32"/>
  <c r="R24" i="32"/>
  <c r="S24" i="32"/>
  <c r="T24" i="32"/>
  <c r="U24" i="32"/>
  <c r="V24" i="32"/>
  <c r="W24" i="32"/>
  <c r="X24" i="32"/>
  <c r="Y24" i="32"/>
  <c r="P25" i="32"/>
  <c r="Q25" i="32"/>
  <c r="R25" i="32"/>
  <c r="S25" i="32"/>
  <c r="T25" i="32"/>
  <c r="U25" i="32"/>
  <c r="V25" i="32"/>
  <c r="W25" i="32"/>
  <c r="X25" i="32"/>
  <c r="Y25" i="32"/>
  <c r="P26" i="32"/>
  <c r="Q26" i="32"/>
  <c r="R26" i="32"/>
  <c r="S26" i="32"/>
  <c r="T26" i="32"/>
  <c r="U26" i="32"/>
  <c r="V26" i="32"/>
  <c r="W26" i="32"/>
  <c r="X26" i="32"/>
  <c r="Y26" i="32"/>
  <c r="P27" i="32"/>
  <c r="Q27" i="32"/>
  <c r="R27" i="32"/>
  <c r="S27" i="32"/>
  <c r="T27" i="32"/>
  <c r="U27" i="32"/>
  <c r="V27" i="32"/>
  <c r="W27" i="32"/>
  <c r="X27" i="32"/>
  <c r="Y27" i="32"/>
  <c r="P28" i="32"/>
  <c r="Q28" i="32"/>
  <c r="R28" i="32"/>
  <c r="S28" i="32"/>
  <c r="T28" i="32"/>
  <c r="U28" i="32"/>
  <c r="V28" i="32"/>
  <c r="W28" i="32"/>
  <c r="X28" i="32"/>
  <c r="Y28" i="32"/>
  <c r="P29" i="32"/>
  <c r="Q29" i="32"/>
  <c r="R29" i="32"/>
  <c r="S29" i="32"/>
  <c r="T29" i="32"/>
  <c r="U29" i="32"/>
  <c r="V29" i="32"/>
  <c r="W29" i="32"/>
  <c r="X29" i="32"/>
  <c r="Y29" i="32"/>
  <c r="P30" i="32"/>
  <c r="Q30" i="32"/>
  <c r="R30" i="32"/>
  <c r="S30" i="32"/>
  <c r="T30" i="32"/>
  <c r="U30" i="32"/>
  <c r="V30" i="32"/>
  <c r="W30" i="32"/>
  <c r="X30" i="32"/>
  <c r="Y30" i="32"/>
  <c r="P31" i="32"/>
  <c r="Q31" i="32"/>
  <c r="R31" i="32"/>
  <c r="S31" i="32"/>
  <c r="T31" i="32"/>
  <c r="U31" i="32"/>
  <c r="V31" i="32"/>
  <c r="W31" i="32"/>
  <c r="X31" i="32"/>
  <c r="Y31" i="32"/>
  <c r="P32" i="32"/>
  <c r="Q32" i="32"/>
  <c r="R32" i="32"/>
  <c r="S32" i="32"/>
  <c r="T32" i="32"/>
  <c r="U32" i="32"/>
  <c r="V32" i="32"/>
  <c r="W32" i="32"/>
  <c r="X32" i="32"/>
  <c r="Y32" i="32"/>
  <c r="P33" i="32"/>
  <c r="Q33" i="32"/>
  <c r="R33" i="32"/>
  <c r="S33" i="32"/>
  <c r="T33" i="32"/>
  <c r="U33" i="32"/>
  <c r="V33" i="32"/>
  <c r="W33" i="32"/>
  <c r="X33" i="32"/>
  <c r="Y33" i="32"/>
  <c r="P34" i="32"/>
  <c r="Q34" i="32"/>
  <c r="R34" i="32"/>
  <c r="S34" i="32"/>
  <c r="T34" i="32"/>
  <c r="U34" i="32"/>
  <c r="V34" i="32"/>
  <c r="W34" i="32"/>
  <c r="X34" i="32"/>
  <c r="Y34" i="32"/>
  <c r="P35" i="32"/>
  <c r="Q35" i="32"/>
  <c r="R35" i="32"/>
  <c r="S35" i="32"/>
  <c r="T35" i="32"/>
  <c r="U35" i="32"/>
  <c r="V35" i="32"/>
  <c r="W35" i="32"/>
  <c r="X35" i="32"/>
  <c r="Y35" i="32"/>
  <c r="P36" i="32"/>
  <c r="Q36" i="32"/>
  <c r="R36" i="32"/>
  <c r="S36" i="32"/>
  <c r="T36" i="32"/>
  <c r="U36" i="32"/>
  <c r="V36" i="32"/>
  <c r="W36" i="32"/>
  <c r="X36" i="32"/>
  <c r="Y36" i="32"/>
  <c r="P37" i="32"/>
  <c r="Q37" i="32"/>
  <c r="R37" i="32"/>
  <c r="S37" i="32"/>
  <c r="T37" i="32"/>
  <c r="U37" i="32"/>
  <c r="V37" i="32"/>
  <c r="W37" i="32"/>
  <c r="X37" i="32"/>
  <c r="Y37" i="32"/>
  <c r="P38" i="32"/>
  <c r="Q38" i="32"/>
  <c r="R38" i="32"/>
  <c r="S38" i="32"/>
  <c r="T38" i="32"/>
  <c r="U38" i="32"/>
  <c r="V38" i="32"/>
  <c r="W38" i="32"/>
  <c r="X38" i="32"/>
  <c r="Y38" i="32"/>
  <c r="P39" i="32"/>
  <c r="Q39" i="32"/>
  <c r="R39" i="32"/>
  <c r="S39" i="32"/>
  <c r="T39" i="32"/>
  <c r="U39" i="32"/>
  <c r="V39" i="32"/>
  <c r="W39" i="32"/>
  <c r="X39" i="32"/>
  <c r="Y39" i="32"/>
  <c r="P40" i="32"/>
  <c r="Q40" i="32"/>
  <c r="R40" i="32"/>
  <c r="S40" i="32"/>
  <c r="T40" i="32"/>
  <c r="U40" i="32"/>
  <c r="V40" i="32"/>
  <c r="W40" i="32"/>
  <c r="X40" i="32"/>
  <c r="Y40" i="32"/>
  <c r="P41" i="32"/>
  <c r="Q41" i="32"/>
  <c r="R41" i="32"/>
  <c r="S41" i="32"/>
  <c r="T41" i="32"/>
  <c r="U41" i="32"/>
  <c r="V41" i="32"/>
  <c r="W41" i="32"/>
  <c r="X41" i="32"/>
  <c r="Y41" i="32"/>
  <c r="P42" i="32"/>
  <c r="Q42" i="32"/>
  <c r="R42" i="32"/>
  <c r="S42" i="32"/>
  <c r="T42" i="32"/>
  <c r="U42" i="32"/>
  <c r="V42" i="32"/>
  <c r="W42" i="32"/>
  <c r="X42" i="32"/>
  <c r="Y42" i="32"/>
  <c r="P43" i="32"/>
  <c r="Q43" i="32"/>
  <c r="R43" i="32"/>
  <c r="S43" i="32"/>
  <c r="T43" i="32"/>
  <c r="U43" i="32"/>
  <c r="V43" i="32"/>
  <c r="W43" i="32"/>
  <c r="X43" i="32"/>
  <c r="Y43" i="32"/>
  <c r="P44" i="32"/>
  <c r="Q44" i="32"/>
  <c r="R44" i="32"/>
  <c r="S44" i="32"/>
  <c r="T44" i="32"/>
  <c r="U44" i="32"/>
  <c r="V44" i="32"/>
  <c r="W44" i="32"/>
  <c r="X44" i="32"/>
  <c r="Y44" i="32"/>
  <c r="P45" i="32"/>
  <c r="Q45" i="32"/>
  <c r="R45" i="32"/>
  <c r="S45" i="32"/>
  <c r="T45" i="32"/>
  <c r="U45" i="32"/>
  <c r="V45" i="32"/>
  <c r="W45" i="32"/>
  <c r="X45" i="32"/>
  <c r="Y45" i="32"/>
  <c r="P46" i="32"/>
  <c r="Q46" i="32"/>
  <c r="R46" i="32"/>
  <c r="S46" i="32"/>
  <c r="T46" i="32"/>
  <c r="U46" i="32"/>
  <c r="V46" i="32"/>
  <c r="W46" i="32"/>
  <c r="X46" i="32"/>
  <c r="Y46" i="32"/>
  <c r="P47" i="32"/>
  <c r="Q47" i="32"/>
  <c r="R47" i="32"/>
  <c r="S47" i="32"/>
  <c r="T47" i="32"/>
  <c r="U47" i="32"/>
  <c r="V47" i="32"/>
  <c r="W47" i="32"/>
  <c r="X47" i="32"/>
  <c r="Y47" i="32"/>
  <c r="P48" i="32"/>
  <c r="Q48" i="32"/>
  <c r="R48" i="32"/>
  <c r="S48" i="32"/>
  <c r="T48" i="32"/>
  <c r="U48" i="32"/>
  <c r="V48" i="32"/>
  <c r="W48" i="32"/>
  <c r="X48" i="32"/>
  <c r="Y48" i="32"/>
  <c r="P49" i="32"/>
  <c r="Q49" i="32"/>
  <c r="R49" i="32"/>
  <c r="S49" i="32"/>
  <c r="T49" i="32"/>
  <c r="U49" i="32"/>
  <c r="V49" i="32"/>
  <c r="W49" i="32"/>
  <c r="X49" i="32"/>
  <c r="Y49" i="32"/>
  <c r="P50" i="32"/>
  <c r="Q50" i="32"/>
  <c r="R50" i="32"/>
  <c r="S50" i="32"/>
  <c r="T50" i="32"/>
  <c r="U50" i="32"/>
  <c r="V50" i="32"/>
  <c r="W50" i="32"/>
  <c r="X50" i="32"/>
  <c r="Y50" i="32"/>
  <c r="P51" i="32"/>
  <c r="Q51" i="32"/>
  <c r="R51" i="32"/>
  <c r="S51" i="32"/>
  <c r="T51" i="32"/>
  <c r="U51" i="32"/>
  <c r="V51" i="32"/>
  <c r="W51" i="32"/>
  <c r="X51" i="32"/>
  <c r="Y51" i="32"/>
  <c r="P52" i="32"/>
  <c r="Q52" i="32"/>
  <c r="R52" i="32"/>
  <c r="S52" i="32"/>
  <c r="T52" i="32"/>
  <c r="U52" i="32"/>
  <c r="V52" i="32"/>
  <c r="W52" i="32"/>
  <c r="X52" i="32"/>
  <c r="Y52" i="32"/>
  <c r="P53" i="32"/>
  <c r="Q53" i="32"/>
  <c r="R53" i="32"/>
  <c r="S53" i="32"/>
  <c r="T53" i="32"/>
  <c r="U53" i="32"/>
  <c r="V53" i="32"/>
  <c r="W53" i="32"/>
  <c r="X53" i="32"/>
  <c r="Y53" i="32"/>
  <c r="P54" i="32"/>
  <c r="Q54" i="32"/>
  <c r="R54" i="32"/>
  <c r="S54" i="32"/>
  <c r="T54" i="32"/>
  <c r="U54" i="32"/>
  <c r="V54" i="32"/>
  <c r="W54" i="32"/>
  <c r="X54" i="32"/>
  <c r="Y54" i="32"/>
  <c r="P55" i="32"/>
  <c r="Q55" i="32"/>
  <c r="R55" i="32"/>
  <c r="S55" i="32"/>
  <c r="T55" i="32"/>
  <c r="U55" i="32"/>
  <c r="V55" i="32"/>
  <c r="W55" i="32"/>
  <c r="X55" i="32"/>
  <c r="Y55" i="32"/>
  <c r="P56" i="32"/>
  <c r="Q56" i="32"/>
  <c r="R56" i="32"/>
  <c r="S56" i="32"/>
  <c r="T56" i="32"/>
  <c r="U56" i="32"/>
  <c r="V56" i="32"/>
  <c r="W56" i="32"/>
  <c r="X56" i="32"/>
  <c r="Y56" i="32"/>
  <c r="P57" i="32"/>
  <c r="Q57" i="32"/>
  <c r="R57" i="32"/>
  <c r="S57" i="32"/>
  <c r="T57" i="32"/>
  <c r="U57" i="32"/>
  <c r="V57" i="32"/>
  <c r="W57" i="32"/>
  <c r="X57" i="32"/>
  <c r="Y57" i="32"/>
  <c r="P58" i="32"/>
  <c r="Q58" i="32"/>
  <c r="R58" i="32"/>
  <c r="S58" i="32"/>
  <c r="T58" i="32"/>
  <c r="U58" i="32"/>
  <c r="V58" i="32"/>
  <c r="W58" i="32"/>
  <c r="X58" i="32"/>
  <c r="Y58" i="32"/>
  <c r="P59" i="32"/>
  <c r="Q59" i="32"/>
  <c r="R59" i="32"/>
  <c r="S59" i="32"/>
  <c r="T59" i="32"/>
  <c r="U59" i="32"/>
  <c r="V59" i="32"/>
  <c r="W59" i="32"/>
  <c r="X59" i="32"/>
  <c r="Y59" i="32"/>
  <c r="P60" i="32"/>
  <c r="Q60" i="32"/>
  <c r="R60" i="32"/>
  <c r="S60" i="32"/>
  <c r="T60" i="32"/>
  <c r="U60" i="32"/>
  <c r="V60" i="32"/>
  <c r="W60" i="32"/>
  <c r="X60" i="32"/>
  <c r="Y60" i="32"/>
  <c r="P61" i="32"/>
  <c r="Q61" i="32"/>
  <c r="R61" i="32"/>
  <c r="S61" i="32"/>
  <c r="T61" i="32"/>
  <c r="U61" i="32"/>
  <c r="V61" i="32"/>
  <c r="W61" i="32"/>
  <c r="X61" i="32"/>
  <c r="Y61" i="32"/>
  <c r="P62" i="32"/>
  <c r="Q62" i="32"/>
  <c r="R62" i="32"/>
  <c r="S62" i="32"/>
  <c r="T62" i="32"/>
  <c r="U62" i="32"/>
  <c r="V62" i="32"/>
  <c r="W62" i="32"/>
  <c r="X62" i="32"/>
  <c r="Y62" i="32"/>
  <c r="P63" i="32"/>
  <c r="Q63" i="32"/>
  <c r="R63" i="32"/>
  <c r="S63" i="32"/>
  <c r="T63" i="32"/>
  <c r="U63" i="32"/>
  <c r="V63" i="32"/>
  <c r="W63" i="32"/>
  <c r="X63" i="32"/>
  <c r="Y63" i="32"/>
  <c r="P64" i="32"/>
  <c r="Q64" i="32"/>
  <c r="R64" i="32"/>
  <c r="S64" i="32"/>
  <c r="T64" i="32"/>
  <c r="U64" i="32"/>
  <c r="V64" i="32"/>
  <c r="W64" i="32"/>
  <c r="X64" i="32"/>
  <c r="Y64" i="32"/>
  <c r="P65" i="32"/>
  <c r="Q65" i="32"/>
  <c r="R65" i="32"/>
  <c r="S65" i="32"/>
  <c r="T65" i="32"/>
  <c r="U65" i="32"/>
  <c r="V65" i="32"/>
  <c r="W65" i="32"/>
  <c r="X65" i="32"/>
  <c r="Y65" i="32"/>
  <c r="P66" i="32"/>
  <c r="Q66" i="32"/>
  <c r="R66" i="32"/>
  <c r="S66" i="32"/>
  <c r="T66" i="32"/>
  <c r="U66" i="32"/>
  <c r="V66" i="32"/>
  <c r="W66" i="32"/>
  <c r="X66" i="32"/>
  <c r="Y66" i="32"/>
  <c r="P67" i="32"/>
  <c r="Q67" i="32"/>
  <c r="R67" i="32"/>
  <c r="S67" i="32"/>
  <c r="T67" i="32"/>
  <c r="U67" i="32"/>
  <c r="V67" i="32"/>
  <c r="W67" i="32"/>
  <c r="X67" i="32"/>
  <c r="Y67" i="32"/>
  <c r="P68" i="32"/>
  <c r="Q68" i="32"/>
  <c r="R68" i="32"/>
  <c r="S68" i="32"/>
  <c r="T68" i="32"/>
  <c r="U68" i="32"/>
  <c r="V68" i="32"/>
  <c r="W68" i="32"/>
  <c r="X68" i="32"/>
  <c r="Y68" i="32"/>
  <c r="P69" i="32"/>
  <c r="Q69" i="32"/>
  <c r="R69" i="32"/>
  <c r="S69" i="32"/>
  <c r="T69" i="32"/>
  <c r="U69" i="32"/>
  <c r="V69" i="32"/>
  <c r="W69" i="32"/>
  <c r="X69" i="32"/>
  <c r="Y69" i="32"/>
  <c r="P70" i="32"/>
  <c r="Q70" i="32"/>
  <c r="R70" i="32"/>
  <c r="S70" i="32"/>
  <c r="T70" i="32"/>
  <c r="U70" i="32"/>
  <c r="V70" i="32"/>
  <c r="W70" i="32"/>
  <c r="X70" i="32"/>
  <c r="Y70" i="32"/>
  <c r="P71" i="32"/>
  <c r="Q71" i="32"/>
  <c r="R71" i="32"/>
  <c r="S71" i="32"/>
  <c r="T71" i="32"/>
  <c r="U71" i="32"/>
  <c r="V71" i="32"/>
  <c r="W71" i="32"/>
  <c r="X71" i="32"/>
  <c r="Y71" i="32"/>
  <c r="P72" i="32"/>
  <c r="Q72" i="32"/>
  <c r="R72" i="32"/>
  <c r="S72" i="32"/>
  <c r="T72" i="32"/>
  <c r="U72" i="32"/>
  <c r="V72" i="32"/>
  <c r="W72" i="32"/>
  <c r="X72" i="32"/>
  <c r="Y72" i="32"/>
  <c r="P73" i="32"/>
  <c r="Q73" i="32"/>
  <c r="R73" i="32"/>
  <c r="S73" i="32"/>
  <c r="T73" i="32"/>
  <c r="U73" i="32"/>
  <c r="V73" i="32"/>
  <c r="W73" i="32"/>
  <c r="X73" i="32"/>
  <c r="Y73" i="32"/>
  <c r="P74" i="32"/>
  <c r="Q74" i="32"/>
  <c r="R74" i="32"/>
  <c r="S74" i="32"/>
  <c r="T74" i="32"/>
  <c r="U74" i="32"/>
  <c r="V74" i="32"/>
  <c r="W74" i="32"/>
  <c r="X74" i="32"/>
  <c r="Y74" i="32"/>
  <c r="P75" i="32"/>
  <c r="Q75" i="32"/>
  <c r="R75" i="32"/>
  <c r="S75" i="32"/>
  <c r="T75" i="32"/>
  <c r="U75" i="32"/>
  <c r="V75" i="32"/>
  <c r="W75" i="32"/>
  <c r="X75" i="32"/>
  <c r="Y75" i="32"/>
  <c r="P76" i="32"/>
  <c r="Q76" i="32"/>
  <c r="R76" i="32"/>
  <c r="S76" i="32"/>
  <c r="T76" i="32"/>
  <c r="U76" i="32"/>
  <c r="V76" i="32"/>
  <c r="W76" i="32"/>
  <c r="X76" i="32"/>
  <c r="Y76" i="32"/>
  <c r="P77" i="32"/>
  <c r="Q77" i="32"/>
  <c r="R77" i="32"/>
  <c r="S77" i="32"/>
  <c r="T77" i="32"/>
  <c r="U77" i="32"/>
  <c r="V77" i="32"/>
  <c r="W77" i="32"/>
  <c r="X77" i="32"/>
  <c r="Y77" i="32"/>
  <c r="P78" i="32"/>
  <c r="Q78" i="32"/>
  <c r="R78" i="32"/>
  <c r="S78" i="32"/>
  <c r="T78" i="32"/>
  <c r="U78" i="32"/>
  <c r="V78" i="32"/>
  <c r="W78" i="32"/>
  <c r="X78" i="32"/>
  <c r="Y78" i="32"/>
  <c r="P79" i="32"/>
  <c r="Q79" i="32"/>
  <c r="R79" i="32"/>
  <c r="S79" i="32"/>
  <c r="T79" i="32"/>
  <c r="U79" i="32"/>
  <c r="V79" i="32"/>
  <c r="W79" i="32"/>
  <c r="X79" i="32"/>
  <c r="Y79" i="32"/>
  <c r="P80" i="32"/>
  <c r="Q80" i="32"/>
  <c r="R80" i="32"/>
  <c r="S80" i="32"/>
  <c r="T80" i="32"/>
  <c r="U80" i="32"/>
  <c r="V80" i="32"/>
  <c r="W80" i="32"/>
  <c r="X80" i="32"/>
  <c r="Y80" i="32"/>
  <c r="P81" i="32"/>
  <c r="Q81" i="32"/>
  <c r="R81" i="32"/>
  <c r="S81" i="32"/>
  <c r="T81" i="32"/>
  <c r="U81" i="32"/>
  <c r="V81" i="32"/>
  <c r="W81" i="32"/>
  <c r="X81" i="32"/>
  <c r="Y81" i="32"/>
  <c r="P82" i="32"/>
  <c r="Q82" i="32"/>
  <c r="R82" i="32"/>
  <c r="S82" i="32"/>
  <c r="T82" i="32"/>
  <c r="U82" i="32"/>
  <c r="V82" i="32"/>
  <c r="W82" i="32"/>
  <c r="X82" i="32"/>
  <c r="Y82" i="32"/>
  <c r="P83" i="32"/>
  <c r="Q83" i="32"/>
  <c r="R83" i="32"/>
  <c r="S83" i="32"/>
  <c r="T83" i="32"/>
  <c r="U83" i="32"/>
  <c r="V83" i="32"/>
  <c r="W83" i="32"/>
  <c r="X83" i="32"/>
  <c r="Y83" i="32"/>
  <c r="P84" i="32"/>
  <c r="Q84" i="32"/>
  <c r="R84" i="32"/>
  <c r="S84" i="32"/>
  <c r="T84" i="32"/>
  <c r="U84" i="32"/>
  <c r="V84" i="32"/>
  <c r="W84" i="32"/>
  <c r="X84" i="32"/>
  <c r="Y84" i="32"/>
  <c r="P85" i="32"/>
  <c r="Q85" i="32"/>
  <c r="R85" i="32"/>
  <c r="S85" i="32"/>
  <c r="T85" i="32"/>
  <c r="U85" i="32"/>
  <c r="V85" i="32"/>
  <c r="W85" i="32"/>
  <c r="X85" i="32"/>
  <c r="Y85" i="32"/>
  <c r="P86" i="32"/>
  <c r="Q86" i="32"/>
  <c r="R86" i="32"/>
  <c r="S86" i="32"/>
  <c r="T86" i="32"/>
  <c r="U86" i="32"/>
  <c r="V86" i="32"/>
  <c r="W86" i="32"/>
  <c r="X86" i="32"/>
  <c r="Y86" i="32"/>
  <c r="P87" i="32"/>
  <c r="Q87" i="32"/>
  <c r="R87" i="32"/>
  <c r="S87" i="32"/>
  <c r="T87" i="32"/>
  <c r="U87" i="32"/>
  <c r="V87" i="32"/>
  <c r="W87" i="32"/>
  <c r="X87" i="32"/>
  <c r="Y87" i="32"/>
  <c r="P88" i="32"/>
  <c r="Q88" i="32"/>
  <c r="R88" i="32"/>
  <c r="S88" i="32"/>
  <c r="T88" i="32"/>
  <c r="U88" i="32"/>
  <c r="V88" i="32"/>
  <c r="W88" i="32"/>
  <c r="X88" i="32"/>
  <c r="Y88" i="32"/>
  <c r="P89" i="32"/>
  <c r="Q89" i="32"/>
  <c r="R89" i="32"/>
  <c r="S89" i="32"/>
  <c r="T89" i="32"/>
  <c r="U89" i="32"/>
  <c r="V89" i="32"/>
  <c r="W89" i="32"/>
  <c r="X89" i="32"/>
  <c r="Y89" i="32"/>
  <c r="P90" i="32"/>
  <c r="Q90" i="32"/>
  <c r="R90" i="32"/>
  <c r="S90" i="32"/>
  <c r="T90" i="32"/>
  <c r="U90" i="32"/>
  <c r="V90" i="32"/>
  <c r="W90" i="32"/>
  <c r="X90" i="32"/>
  <c r="Y90" i="32"/>
  <c r="P91" i="32"/>
  <c r="Q91" i="32"/>
  <c r="R91" i="32"/>
  <c r="S91" i="32"/>
  <c r="T91" i="32"/>
  <c r="U91" i="32"/>
  <c r="V91" i="32"/>
  <c r="W91" i="32"/>
  <c r="X91" i="32"/>
  <c r="Y91" i="32"/>
  <c r="P92" i="32"/>
  <c r="Q92" i="32"/>
  <c r="R92" i="32"/>
  <c r="S92" i="32"/>
  <c r="T92" i="32"/>
  <c r="U92" i="32"/>
  <c r="V92" i="32"/>
  <c r="W92" i="32"/>
  <c r="X92" i="32"/>
  <c r="Y92" i="32"/>
  <c r="P93" i="32"/>
  <c r="Q93" i="32"/>
  <c r="R93" i="32"/>
  <c r="S93" i="32"/>
  <c r="T93" i="32"/>
  <c r="U93" i="32"/>
  <c r="V93" i="32"/>
  <c r="W93" i="32"/>
  <c r="X93" i="32"/>
  <c r="Y93" i="32"/>
  <c r="P94" i="32"/>
  <c r="Q94" i="32"/>
  <c r="R94" i="32"/>
  <c r="S94" i="32"/>
  <c r="T94" i="32"/>
  <c r="U94" i="32"/>
  <c r="V94" i="32"/>
  <c r="W94" i="32"/>
  <c r="X94" i="32"/>
  <c r="Y94" i="32"/>
  <c r="P95" i="32"/>
  <c r="Q95" i="32"/>
  <c r="R95" i="32"/>
  <c r="S95" i="32"/>
  <c r="T95" i="32"/>
  <c r="U95" i="32"/>
  <c r="V95" i="32"/>
  <c r="W95" i="32"/>
  <c r="X95" i="32"/>
  <c r="Y95" i="32"/>
  <c r="P96" i="32"/>
  <c r="Q96" i="32"/>
  <c r="R96" i="32"/>
  <c r="S96" i="32"/>
  <c r="T96" i="32"/>
  <c r="U96" i="32"/>
  <c r="V96" i="32"/>
  <c r="W96" i="32"/>
  <c r="X96" i="32"/>
  <c r="Y96" i="32"/>
  <c r="P97" i="32"/>
  <c r="Q97" i="32"/>
  <c r="R97" i="32"/>
  <c r="S97" i="32"/>
  <c r="T97" i="32"/>
  <c r="U97" i="32"/>
  <c r="V97" i="32"/>
  <c r="W97" i="32"/>
  <c r="X97" i="32"/>
  <c r="Y97" i="32"/>
  <c r="P98" i="32"/>
  <c r="Q98" i="32"/>
  <c r="R98" i="32"/>
  <c r="S98" i="32"/>
  <c r="T98" i="32"/>
  <c r="U98" i="32"/>
  <c r="V98" i="32"/>
  <c r="W98" i="32"/>
  <c r="X98" i="32"/>
  <c r="Y98" i="32"/>
  <c r="P99" i="32"/>
  <c r="Q99" i="32"/>
  <c r="R99" i="32"/>
  <c r="S99" i="32"/>
  <c r="T99" i="32"/>
  <c r="U99" i="32"/>
  <c r="V99" i="32"/>
  <c r="W99" i="32"/>
  <c r="X99" i="32"/>
  <c r="Y99" i="32"/>
  <c r="P100" i="32"/>
  <c r="Q100" i="32"/>
  <c r="R100" i="32"/>
  <c r="S100" i="32"/>
  <c r="T100" i="32"/>
  <c r="U100" i="32"/>
  <c r="V100" i="32"/>
  <c r="W100" i="32"/>
  <c r="X100" i="32"/>
  <c r="Y100" i="32"/>
  <c r="P101" i="32"/>
  <c r="Q101" i="32"/>
  <c r="R101" i="32"/>
  <c r="S101" i="32"/>
  <c r="T101" i="32"/>
  <c r="U101" i="32"/>
  <c r="V101" i="32"/>
  <c r="W101" i="32"/>
  <c r="X101" i="32"/>
  <c r="Y101" i="32"/>
  <c r="P102" i="32"/>
  <c r="Q102" i="32"/>
  <c r="R102" i="32"/>
  <c r="S102" i="32"/>
  <c r="T102" i="32"/>
  <c r="U102" i="32"/>
  <c r="V102" i="32"/>
  <c r="W102" i="32"/>
  <c r="X102" i="32"/>
  <c r="Y102" i="32"/>
  <c r="P103" i="32"/>
  <c r="Q103" i="32"/>
  <c r="R103" i="32"/>
  <c r="S103" i="32"/>
  <c r="T103" i="32"/>
  <c r="U103" i="32"/>
  <c r="V103" i="32"/>
  <c r="W103" i="32"/>
  <c r="X103" i="32"/>
  <c r="Y103" i="32"/>
  <c r="P104" i="32"/>
  <c r="Q104" i="32"/>
  <c r="R104" i="32"/>
  <c r="S104" i="32"/>
  <c r="T104" i="32"/>
  <c r="U104" i="32"/>
  <c r="V104" i="32"/>
  <c r="W104" i="32"/>
  <c r="X104" i="32"/>
  <c r="Y104" i="32"/>
  <c r="P105" i="32"/>
  <c r="Q105" i="32"/>
  <c r="R105" i="32"/>
  <c r="S105" i="32"/>
  <c r="T105" i="32"/>
  <c r="U105" i="32"/>
  <c r="V105" i="32"/>
  <c r="W105" i="32"/>
  <c r="X105" i="32"/>
  <c r="Y105" i="32"/>
  <c r="P106" i="32"/>
  <c r="Q106" i="32"/>
  <c r="R106" i="32"/>
  <c r="S106" i="32"/>
  <c r="T106" i="32"/>
  <c r="U106" i="32"/>
  <c r="V106" i="32"/>
  <c r="W106" i="32"/>
  <c r="X106" i="32"/>
  <c r="Y106" i="32"/>
  <c r="P107" i="32"/>
  <c r="Q107" i="32"/>
  <c r="R107" i="32"/>
  <c r="S107" i="32"/>
  <c r="T107" i="32"/>
  <c r="U107" i="32"/>
  <c r="V107" i="32"/>
  <c r="W107" i="32"/>
  <c r="X107" i="32"/>
  <c r="Y107" i="32"/>
  <c r="P108" i="32"/>
  <c r="Q108" i="32"/>
  <c r="R108" i="32"/>
  <c r="S108" i="32"/>
  <c r="T108" i="32"/>
  <c r="U108" i="32"/>
  <c r="V108" i="32"/>
  <c r="W108" i="32"/>
  <c r="X108" i="32"/>
  <c r="Y108" i="32"/>
  <c r="P109" i="32"/>
  <c r="Q109" i="32"/>
  <c r="R109" i="32"/>
  <c r="S109" i="32"/>
  <c r="T109" i="32"/>
  <c r="U109" i="32"/>
  <c r="V109" i="32"/>
  <c r="W109" i="32"/>
  <c r="X109" i="32"/>
  <c r="Y109" i="32"/>
  <c r="P110" i="32"/>
  <c r="Q110" i="32"/>
  <c r="R110" i="32"/>
  <c r="S110" i="32"/>
  <c r="T110" i="32"/>
  <c r="U110" i="32"/>
  <c r="V110" i="32"/>
  <c r="W110" i="32"/>
  <c r="X110" i="32"/>
  <c r="Y110" i="32"/>
  <c r="P111" i="32"/>
  <c r="Q111" i="32"/>
  <c r="R111" i="32"/>
  <c r="S111" i="32"/>
  <c r="T111" i="32"/>
  <c r="U111" i="32"/>
  <c r="V111" i="32"/>
  <c r="W111" i="32"/>
  <c r="X111" i="32"/>
  <c r="Y111" i="32"/>
  <c r="P112" i="32"/>
  <c r="Q112" i="32"/>
  <c r="R112" i="32"/>
  <c r="S112" i="32"/>
  <c r="T112" i="32"/>
  <c r="U112" i="32"/>
  <c r="V112" i="32"/>
  <c r="W112" i="32"/>
  <c r="X112" i="32"/>
  <c r="Y112" i="32"/>
  <c r="P113" i="32"/>
  <c r="Q113" i="32"/>
  <c r="R113" i="32"/>
  <c r="S113" i="32"/>
  <c r="T113" i="32"/>
  <c r="U113" i="32"/>
  <c r="V113" i="32"/>
  <c r="W113" i="32"/>
  <c r="X113" i="32"/>
  <c r="Y113" i="32"/>
  <c r="P114" i="32"/>
  <c r="Q114" i="32"/>
  <c r="R114" i="32"/>
  <c r="S114" i="32"/>
  <c r="T114" i="32"/>
  <c r="U114" i="32"/>
  <c r="V114" i="32"/>
  <c r="W114" i="32"/>
  <c r="X114" i="32"/>
  <c r="Y114" i="32"/>
  <c r="P115" i="32"/>
  <c r="Q115" i="32"/>
  <c r="R115" i="32"/>
  <c r="S115" i="32"/>
  <c r="T115" i="32"/>
  <c r="U115" i="32"/>
  <c r="V115" i="32"/>
  <c r="W115" i="32"/>
  <c r="X115" i="32"/>
  <c r="Y115" i="32"/>
  <c r="P116" i="32"/>
  <c r="Q116" i="32"/>
  <c r="R116" i="32"/>
  <c r="S116" i="32"/>
  <c r="T116" i="32"/>
  <c r="U116" i="32"/>
  <c r="V116" i="32"/>
  <c r="W116" i="32"/>
  <c r="X116" i="32"/>
  <c r="Y116" i="32"/>
  <c r="P117" i="32"/>
  <c r="Q117" i="32"/>
  <c r="R117" i="32"/>
  <c r="S117" i="32"/>
  <c r="T117" i="32"/>
  <c r="U117" i="32"/>
  <c r="V117" i="32"/>
  <c r="W117" i="32"/>
  <c r="X117" i="32"/>
  <c r="Y117" i="32"/>
  <c r="P118" i="32"/>
  <c r="Q118" i="32"/>
  <c r="R118" i="32"/>
  <c r="S118" i="32"/>
  <c r="T118" i="32"/>
  <c r="U118" i="32"/>
  <c r="V118" i="32"/>
  <c r="W118" i="32"/>
  <c r="X118" i="32"/>
  <c r="Y118" i="32"/>
  <c r="P119" i="32"/>
  <c r="Q119" i="32"/>
  <c r="R119" i="32"/>
  <c r="S119" i="32"/>
  <c r="T119" i="32"/>
  <c r="U119" i="32"/>
  <c r="V119" i="32"/>
  <c r="W119" i="32"/>
  <c r="X119" i="32"/>
  <c r="Y119" i="32"/>
  <c r="P120" i="32"/>
  <c r="Q120" i="32"/>
  <c r="R120" i="32"/>
  <c r="S120" i="32"/>
  <c r="T120" i="32"/>
  <c r="U120" i="32"/>
  <c r="V120" i="32"/>
  <c r="W120" i="32"/>
  <c r="X120" i="32"/>
  <c r="Y120" i="32"/>
  <c r="P121" i="32"/>
  <c r="Q121" i="32"/>
  <c r="R121" i="32"/>
  <c r="S121" i="32"/>
  <c r="T121" i="32"/>
  <c r="U121" i="32"/>
  <c r="V121" i="32"/>
  <c r="W121" i="32"/>
  <c r="X121" i="32"/>
  <c r="Y121" i="32"/>
  <c r="P122" i="32"/>
  <c r="Q122" i="32"/>
  <c r="R122" i="32"/>
  <c r="S122" i="32"/>
  <c r="T122" i="32"/>
  <c r="U122" i="32"/>
  <c r="V122" i="32"/>
  <c r="W122" i="32"/>
  <c r="X122" i="32"/>
  <c r="Y122" i="32"/>
  <c r="P123" i="32"/>
  <c r="Q123" i="32"/>
  <c r="R123" i="32"/>
  <c r="S123" i="32"/>
  <c r="T123" i="32"/>
  <c r="U123" i="32"/>
  <c r="V123" i="32"/>
  <c r="W123" i="32"/>
  <c r="X123" i="32"/>
  <c r="Y123" i="32"/>
  <c r="P124" i="32"/>
  <c r="Q124" i="32"/>
  <c r="R124" i="32"/>
  <c r="S124" i="32"/>
  <c r="T124" i="32"/>
  <c r="U124" i="32"/>
  <c r="V124" i="32"/>
  <c r="W124" i="32"/>
  <c r="X124" i="32"/>
  <c r="Y124" i="32"/>
  <c r="P125" i="32"/>
  <c r="Q125" i="32"/>
  <c r="R125" i="32"/>
  <c r="S125" i="32"/>
  <c r="T125" i="32"/>
  <c r="U125" i="32"/>
  <c r="V125" i="32"/>
  <c r="W125" i="32"/>
  <c r="X125" i="32"/>
  <c r="Y125" i="32"/>
  <c r="P126" i="32"/>
  <c r="Q126" i="32"/>
  <c r="R126" i="32"/>
  <c r="S126" i="32"/>
  <c r="T126" i="32"/>
  <c r="U126" i="32"/>
  <c r="V126" i="32"/>
  <c r="W126" i="32"/>
  <c r="X126" i="32"/>
  <c r="Y126" i="32"/>
  <c r="P127" i="32"/>
  <c r="Q127" i="32"/>
  <c r="R127" i="32"/>
  <c r="S127" i="32"/>
  <c r="T127" i="32"/>
  <c r="U127" i="32"/>
  <c r="V127" i="32"/>
  <c r="W127" i="32"/>
  <c r="X127" i="32"/>
  <c r="Y127" i="32"/>
  <c r="P128" i="32"/>
  <c r="Q128" i="32"/>
  <c r="R128" i="32"/>
  <c r="S128" i="32"/>
  <c r="T128" i="32"/>
  <c r="U128" i="32"/>
  <c r="V128" i="32"/>
  <c r="W128" i="32"/>
  <c r="X128" i="32"/>
  <c r="Y128" i="32"/>
  <c r="P129" i="32"/>
  <c r="Q129" i="32"/>
  <c r="R129" i="32"/>
  <c r="S129" i="32"/>
  <c r="T129" i="32"/>
  <c r="U129" i="32"/>
  <c r="V129" i="32"/>
  <c r="W129" i="32"/>
  <c r="X129" i="32"/>
  <c r="Y129" i="32"/>
  <c r="P130" i="32"/>
  <c r="Q130" i="32"/>
  <c r="R130" i="32"/>
  <c r="S130" i="32"/>
  <c r="T130" i="32"/>
  <c r="U130" i="32"/>
  <c r="V130" i="32"/>
  <c r="W130" i="32"/>
  <c r="X130" i="32"/>
  <c r="Y130" i="32"/>
  <c r="P131" i="32"/>
  <c r="Q131" i="32"/>
  <c r="R131" i="32"/>
  <c r="S131" i="32"/>
  <c r="T131" i="32"/>
  <c r="U131" i="32"/>
  <c r="V131" i="32"/>
  <c r="W131" i="32"/>
  <c r="X131" i="32"/>
  <c r="Y131" i="32"/>
  <c r="P132" i="32"/>
  <c r="Q132" i="32"/>
  <c r="R132" i="32"/>
  <c r="S132" i="32"/>
  <c r="T132" i="32"/>
  <c r="U132" i="32"/>
  <c r="V132" i="32"/>
  <c r="W132" i="32"/>
  <c r="X132" i="32"/>
  <c r="Y132" i="32"/>
  <c r="P133" i="32"/>
  <c r="Q133" i="32"/>
  <c r="R133" i="32"/>
  <c r="S133" i="32"/>
  <c r="T133" i="32"/>
  <c r="U133" i="32"/>
  <c r="V133" i="32"/>
  <c r="W133" i="32"/>
  <c r="X133" i="32"/>
  <c r="Y133" i="32"/>
  <c r="P134" i="32"/>
  <c r="Q134" i="32"/>
  <c r="R134" i="32"/>
  <c r="S134" i="32"/>
  <c r="T134" i="32"/>
  <c r="U134" i="32"/>
  <c r="V134" i="32"/>
  <c r="W134" i="32"/>
  <c r="X134" i="32"/>
  <c r="Y134" i="32"/>
  <c r="P135" i="32"/>
  <c r="Q135" i="32"/>
  <c r="R135" i="32"/>
  <c r="S135" i="32"/>
  <c r="T135" i="32"/>
  <c r="U135" i="32"/>
  <c r="V135" i="32"/>
  <c r="W135" i="32"/>
  <c r="X135" i="32"/>
  <c r="Y135" i="32"/>
  <c r="P136" i="32"/>
  <c r="Q136" i="32"/>
  <c r="R136" i="32"/>
  <c r="S136" i="32"/>
  <c r="T136" i="32"/>
  <c r="U136" i="32"/>
  <c r="V136" i="32"/>
  <c r="W136" i="32"/>
  <c r="X136" i="32"/>
  <c r="Y136" i="32"/>
  <c r="P137" i="32"/>
  <c r="Q137" i="32"/>
  <c r="R137" i="32"/>
  <c r="S137" i="32"/>
  <c r="T137" i="32"/>
  <c r="U137" i="32"/>
  <c r="V137" i="32"/>
  <c r="W137" i="32"/>
  <c r="X137" i="32"/>
  <c r="Y137" i="32"/>
  <c r="P138" i="32"/>
  <c r="Q138" i="32"/>
  <c r="R138" i="32"/>
  <c r="S138" i="32"/>
  <c r="T138" i="32"/>
  <c r="U138" i="32"/>
  <c r="V138" i="32"/>
  <c r="W138" i="32"/>
  <c r="X138" i="32"/>
  <c r="Y138" i="32"/>
  <c r="P139" i="32"/>
  <c r="Q139" i="32"/>
  <c r="R139" i="32"/>
  <c r="S139" i="32"/>
  <c r="T139" i="32"/>
  <c r="U139" i="32"/>
  <c r="V139" i="32"/>
  <c r="W139" i="32"/>
  <c r="X139" i="32"/>
  <c r="Y139" i="32"/>
  <c r="P140" i="32"/>
  <c r="Q140" i="32"/>
  <c r="R140" i="32"/>
  <c r="S140" i="32"/>
  <c r="T140" i="32"/>
  <c r="U140" i="32"/>
  <c r="V140" i="32"/>
  <c r="W140" i="32"/>
  <c r="X140" i="32"/>
  <c r="Y140" i="32"/>
  <c r="P141" i="32"/>
  <c r="Q141" i="32"/>
  <c r="R141" i="32"/>
  <c r="S141" i="32"/>
  <c r="T141" i="32"/>
  <c r="U141" i="32"/>
  <c r="V141" i="32"/>
  <c r="W141" i="32"/>
  <c r="X141" i="32"/>
  <c r="Y141" i="32"/>
  <c r="P142" i="32"/>
  <c r="Q142" i="32"/>
  <c r="R142" i="32"/>
  <c r="S142" i="32"/>
  <c r="T142" i="32"/>
  <c r="U142" i="32"/>
  <c r="V142" i="32"/>
  <c r="W142" i="32"/>
  <c r="X142" i="32"/>
  <c r="Y142" i="32"/>
  <c r="P143" i="32"/>
  <c r="Q143" i="32"/>
  <c r="R143" i="32"/>
  <c r="S143" i="32"/>
  <c r="T143" i="32"/>
  <c r="U143" i="32"/>
  <c r="V143" i="32"/>
  <c r="W143" i="32"/>
  <c r="X143" i="32"/>
  <c r="Y143" i="32"/>
  <c r="P144" i="32"/>
  <c r="Q144" i="32"/>
  <c r="R144" i="32"/>
  <c r="S144" i="32"/>
  <c r="T144" i="32"/>
  <c r="U144" i="32"/>
  <c r="V144" i="32"/>
  <c r="W144" i="32"/>
  <c r="X144" i="32"/>
  <c r="Y144" i="32"/>
  <c r="P145" i="32"/>
  <c r="Q145" i="32"/>
  <c r="R145" i="32"/>
  <c r="S145" i="32"/>
  <c r="T145" i="32"/>
  <c r="U145" i="32"/>
  <c r="V145" i="32"/>
  <c r="W145" i="32"/>
  <c r="X145" i="32"/>
  <c r="Y145" i="32"/>
  <c r="P146" i="32"/>
  <c r="Q146" i="32"/>
  <c r="R146" i="32"/>
  <c r="S146" i="32"/>
  <c r="T146" i="32"/>
  <c r="U146" i="32"/>
  <c r="V146" i="32"/>
  <c r="W146" i="32"/>
  <c r="X146" i="32"/>
  <c r="Y146" i="32"/>
  <c r="P147" i="32"/>
  <c r="Q147" i="32"/>
  <c r="R147" i="32"/>
  <c r="S147" i="32"/>
  <c r="T147" i="32"/>
  <c r="U147" i="32"/>
  <c r="V147" i="32"/>
  <c r="W147" i="32"/>
  <c r="X147" i="32"/>
  <c r="Y147" i="32"/>
  <c r="P148" i="32"/>
  <c r="Q148" i="32"/>
  <c r="R148" i="32"/>
  <c r="S148" i="32"/>
  <c r="T148" i="32"/>
  <c r="U148" i="32"/>
  <c r="V148" i="32"/>
  <c r="W148" i="32"/>
  <c r="X148" i="32"/>
  <c r="Y148" i="32"/>
  <c r="D5" i="32"/>
  <c r="E5" i="32"/>
  <c r="F5" i="32"/>
  <c r="G5" i="32"/>
  <c r="H5" i="32"/>
  <c r="I5" i="32"/>
  <c r="J5" i="32"/>
  <c r="K5" i="32"/>
  <c r="L5" i="32"/>
  <c r="M5" i="32"/>
  <c r="N5" i="32"/>
  <c r="O5" i="32"/>
  <c r="D6" i="32"/>
  <c r="E6" i="32"/>
  <c r="F6" i="32"/>
  <c r="G6" i="32"/>
  <c r="H6" i="32"/>
  <c r="I6" i="32"/>
  <c r="J6" i="32"/>
  <c r="K6" i="32"/>
  <c r="L6" i="32"/>
  <c r="M6" i="32"/>
  <c r="N6" i="32"/>
  <c r="O6" i="32"/>
  <c r="D7" i="32"/>
  <c r="E7" i="32"/>
  <c r="F7" i="32"/>
  <c r="G7" i="32"/>
  <c r="H7" i="32"/>
  <c r="I7" i="32"/>
  <c r="J7" i="32"/>
  <c r="K7" i="32"/>
  <c r="L7" i="32"/>
  <c r="M7" i="32"/>
  <c r="N7" i="32"/>
  <c r="O7" i="32"/>
  <c r="D8" i="32"/>
  <c r="E8" i="32"/>
  <c r="F8" i="32"/>
  <c r="G8" i="32"/>
  <c r="H8" i="32"/>
  <c r="I8" i="32"/>
  <c r="J8" i="32"/>
  <c r="K8" i="32"/>
  <c r="L8" i="32"/>
  <c r="M8" i="32"/>
  <c r="N8" i="32"/>
  <c r="O8" i="32"/>
  <c r="D9" i="32"/>
  <c r="E9" i="32"/>
  <c r="F9" i="32"/>
  <c r="G9" i="32"/>
  <c r="H9" i="32"/>
  <c r="I9" i="32"/>
  <c r="J9" i="32"/>
  <c r="K9" i="32"/>
  <c r="L9" i="32"/>
  <c r="M9" i="32"/>
  <c r="N9" i="32"/>
  <c r="O9" i="32"/>
  <c r="D10" i="32"/>
  <c r="E10" i="32"/>
  <c r="F10" i="32"/>
  <c r="G10" i="32"/>
  <c r="H10" i="32"/>
  <c r="I10" i="32"/>
  <c r="J10" i="32"/>
  <c r="K10" i="32"/>
  <c r="L10" i="32"/>
  <c r="M10" i="32"/>
  <c r="N10" i="32"/>
  <c r="O10" i="32"/>
  <c r="D11" i="32"/>
  <c r="E11" i="32"/>
  <c r="F11" i="32"/>
  <c r="G11" i="32"/>
  <c r="H11" i="32"/>
  <c r="I11" i="32"/>
  <c r="J11" i="32"/>
  <c r="K11" i="32"/>
  <c r="L11" i="32"/>
  <c r="M11" i="32"/>
  <c r="N11" i="32"/>
  <c r="O11" i="32"/>
  <c r="D12" i="32"/>
  <c r="E12" i="32"/>
  <c r="F12" i="32"/>
  <c r="G12" i="32"/>
  <c r="H12" i="32"/>
  <c r="I12" i="32"/>
  <c r="J12" i="32"/>
  <c r="K12" i="32"/>
  <c r="L12" i="32"/>
  <c r="M12" i="32"/>
  <c r="N12" i="32"/>
  <c r="O12" i="32"/>
  <c r="D13" i="32"/>
  <c r="E13" i="32"/>
  <c r="F13" i="32"/>
  <c r="G13" i="32"/>
  <c r="H13" i="32"/>
  <c r="I13" i="32"/>
  <c r="J13" i="32"/>
  <c r="K13" i="32"/>
  <c r="L13" i="32"/>
  <c r="M13" i="32"/>
  <c r="N13" i="32"/>
  <c r="O13" i="32"/>
  <c r="D14" i="32"/>
  <c r="E14" i="32"/>
  <c r="F14" i="32"/>
  <c r="G14" i="32"/>
  <c r="H14" i="32"/>
  <c r="I14" i="32"/>
  <c r="J14" i="32"/>
  <c r="K14" i="32"/>
  <c r="L14" i="32"/>
  <c r="M14" i="32"/>
  <c r="N14" i="32"/>
  <c r="O14" i="32"/>
  <c r="D15" i="32"/>
  <c r="E15" i="32"/>
  <c r="F15" i="32"/>
  <c r="G15" i="32"/>
  <c r="H15" i="32"/>
  <c r="I15" i="32"/>
  <c r="J15" i="32"/>
  <c r="K15" i="32"/>
  <c r="L15" i="32"/>
  <c r="M15" i="32"/>
  <c r="N15" i="32"/>
  <c r="O15" i="32"/>
  <c r="D16" i="32"/>
  <c r="E16" i="32"/>
  <c r="F16" i="32"/>
  <c r="G16" i="32"/>
  <c r="H16" i="32"/>
  <c r="I16" i="32"/>
  <c r="J16" i="32"/>
  <c r="K16" i="32"/>
  <c r="L16" i="32"/>
  <c r="M16" i="32"/>
  <c r="N16" i="32"/>
  <c r="O16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D18" i="32"/>
  <c r="E18" i="32"/>
  <c r="F18" i="32"/>
  <c r="G18" i="32"/>
  <c r="H18" i="32"/>
  <c r="I18" i="32"/>
  <c r="J18" i="32"/>
  <c r="K18" i="32"/>
  <c r="L18" i="32"/>
  <c r="M18" i="32"/>
  <c r="N18" i="32"/>
  <c r="O18" i="32"/>
  <c r="D19" i="32"/>
  <c r="E19" i="32"/>
  <c r="F19" i="32"/>
  <c r="G19" i="32"/>
  <c r="H19" i="32"/>
  <c r="I19" i="32"/>
  <c r="J19" i="32"/>
  <c r="K19" i="32"/>
  <c r="L19" i="32"/>
  <c r="M19" i="32"/>
  <c r="N19" i="32"/>
  <c r="O19" i="32"/>
  <c r="D20" i="32"/>
  <c r="E20" i="32"/>
  <c r="F20" i="32"/>
  <c r="G20" i="32"/>
  <c r="H20" i="32"/>
  <c r="I20" i="32"/>
  <c r="J20" i="32"/>
  <c r="K20" i="32"/>
  <c r="L20" i="32"/>
  <c r="M20" i="32"/>
  <c r="N20" i="32"/>
  <c r="O20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D23" i="32"/>
  <c r="E23" i="32"/>
  <c r="F23" i="32"/>
  <c r="G23" i="32"/>
  <c r="H23" i="32"/>
  <c r="I23" i="32"/>
  <c r="J23" i="32"/>
  <c r="K23" i="32"/>
  <c r="L23" i="32"/>
  <c r="M23" i="32"/>
  <c r="N23" i="32"/>
  <c r="O23" i="32"/>
  <c r="D24" i="32"/>
  <c r="E24" i="32"/>
  <c r="F24" i="32"/>
  <c r="G24" i="32"/>
  <c r="H24" i="32"/>
  <c r="I24" i="32"/>
  <c r="J24" i="32"/>
  <c r="K24" i="32"/>
  <c r="L24" i="32"/>
  <c r="M24" i="32"/>
  <c r="N24" i="32"/>
  <c r="O24" i="32"/>
  <c r="D25" i="32"/>
  <c r="E25" i="32"/>
  <c r="F25" i="32"/>
  <c r="G25" i="32"/>
  <c r="H25" i="32"/>
  <c r="I25" i="32"/>
  <c r="J25" i="32"/>
  <c r="K25" i="32"/>
  <c r="L25" i="32"/>
  <c r="M25" i="32"/>
  <c r="N25" i="32"/>
  <c r="O25" i="32"/>
  <c r="D26" i="32"/>
  <c r="E26" i="32"/>
  <c r="F26" i="32"/>
  <c r="G26" i="32"/>
  <c r="H26" i="32"/>
  <c r="I26" i="32"/>
  <c r="J26" i="32"/>
  <c r="K26" i="32"/>
  <c r="L26" i="32"/>
  <c r="M26" i="32"/>
  <c r="N26" i="32"/>
  <c r="O26" i="32"/>
  <c r="D27" i="32"/>
  <c r="E27" i="32"/>
  <c r="F27" i="32"/>
  <c r="G27" i="32"/>
  <c r="H27" i="32"/>
  <c r="I27" i="32"/>
  <c r="J27" i="32"/>
  <c r="K27" i="32"/>
  <c r="L27" i="32"/>
  <c r="M27" i="32"/>
  <c r="N27" i="32"/>
  <c r="O27" i="32"/>
  <c r="D28" i="32"/>
  <c r="E28" i="32"/>
  <c r="F28" i="32"/>
  <c r="G28" i="32"/>
  <c r="H28" i="32"/>
  <c r="I28" i="32"/>
  <c r="J28" i="32"/>
  <c r="K28" i="32"/>
  <c r="L28" i="32"/>
  <c r="M28" i="32"/>
  <c r="N28" i="32"/>
  <c r="O28" i="32"/>
  <c r="D29" i="32"/>
  <c r="E29" i="32"/>
  <c r="F29" i="32"/>
  <c r="G29" i="32"/>
  <c r="H29" i="32"/>
  <c r="I29" i="32"/>
  <c r="J29" i="32"/>
  <c r="K29" i="32"/>
  <c r="L29" i="32"/>
  <c r="M29" i="32"/>
  <c r="N29" i="32"/>
  <c r="O29" i="32"/>
  <c r="D30" i="32"/>
  <c r="E30" i="32"/>
  <c r="F30" i="32"/>
  <c r="G30" i="32"/>
  <c r="H30" i="32"/>
  <c r="I30" i="32"/>
  <c r="J30" i="32"/>
  <c r="K30" i="32"/>
  <c r="L30" i="32"/>
  <c r="M30" i="32"/>
  <c r="N30" i="32"/>
  <c r="O30" i="32"/>
  <c r="D31" i="32"/>
  <c r="E31" i="32"/>
  <c r="F31" i="32"/>
  <c r="G31" i="32"/>
  <c r="H31" i="32"/>
  <c r="I31" i="32"/>
  <c r="J31" i="32"/>
  <c r="K31" i="32"/>
  <c r="L31" i="32"/>
  <c r="M31" i="32"/>
  <c r="N31" i="32"/>
  <c r="O31" i="32"/>
  <c r="D32" i="32"/>
  <c r="E32" i="32"/>
  <c r="F32" i="32"/>
  <c r="G32" i="32"/>
  <c r="H32" i="32"/>
  <c r="I32" i="32"/>
  <c r="J32" i="32"/>
  <c r="K32" i="32"/>
  <c r="L32" i="32"/>
  <c r="M32" i="32"/>
  <c r="N32" i="32"/>
  <c r="O32" i="32"/>
  <c r="D33" i="32"/>
  <c r="E33" i="32"/>
  <c r="F33" i="32"/>
  <c r="G33" i="32"/>
  <c r="H33" i="32"/>
  <c r="I33" i="32"/>
  <c r="J33" i="32"/>
  <c r="K33" i="32"/>
  <c r="L33" i="32"/>
  <c r="M33" i="32"/>
  <c r="N33" i="32"/>
  <c r="O33" i="32"/>
  <c r="D34" i="32"/>
  <c r="E34" i="32"/>
  <c r="F34" i="32"/>
  <c r="G34" i="32"/>
  <c r="H34" i="32"/>
  <c r="I34" i="32"/>
  <c r="J34" i="32"/>
  <c r="K34" i="32"/>
  <c r="L34" i="32"/>
  <c r="M34" i="32"/>
  <c r="N34" i="32"/>
  <c r="O34" i="32"/>
  <c r="D35" i="32"/>
  <c r="E35" i="32"/>
  <c r="F35" i="32"/>
  <c r="G35" i="32"/>
  <c r="H35" i="32"/>
  <c r="I35" i="32"/>
  <c r="J35" i="32"/>
  <c r="K35" i="32"/>
  <c r="L35" i="32"/>
  <c r="M35" i="32"/>
  <c r="N35" i="32"/>
  <c r="O35" i="32"/>
  <c r="D36" i="32"/>
  <c r="E36" i="32"/>
  <c r="F36" i="32"/>
  <c r="G36" i="32"/>
  <c r="H36" i="32"/>
  <c r="I36" i="32"/>
  <c r="J36" i="32"/>
  <c r="K36" i="32"/>
  <c r="L36" i="32"/>
  <c r="M36" i="32"/>
  <c r="N36" i="32"/>
  <c r="O36" i="32"/>
  <c r="D37" i="32"/>
  <c r="E37" i="32"/>
  <c r="F37" i="32"/>
  <c r="G37" i="32"/>
  <c r="H37" i="32"/>
  <c r="I37" i="32"/>
  <c r="J37" i="32"/>
  <c r="K37" i="32"/>
  <c r="L37" i="32"/>
  <c r="M37" i="32"/>
  <c r="N37" i="32"/>
  <c r="O37" i="32"/>
  <c r="D38" i="32"/>
  <c r="E38" i="32"/>
  <c r="F38" i="32"/>
  <c r="G38" i="32"/>
  <c r="H38" i="32"/>
  <c r="I38" i="32"/>
  <c r="J38" i="32"/>
  <c r="K38" i="32"/>
  <c r="L38" i="32"/>
  <c r="M38" i="32"/>
  <c r="N38" i="32"/>
  <c r="O38" i="32"/>
  <c r="D39" i="32"/>
  <c r="E39" i="32"/>
  <c r="F39" i="32"/>
  <c r="G39" i="32"/>
  <c r="H39" i="32"/>
  <c r="I39" i="32"/>
  <c r="J39" i="32"/>
  <c r="K39" i="32"/>
  <c r="L39" i="32"/>
  <c r="M39" i="32"/>
  <c r="N39" i="32"/>
  <c r="O39" i="32"/>
  <c r="D40" i="32"/>
  <c r="E40" i="32"/>
  <c r="F40" i="32"/>
  <c r="G40" i="32"/>
  <c r="H40" i="32"/>
  <c r="I40" i="32"/>
  <c r="J40" i="32"/>
  <c r="K40" i="32"/>
  <c r="L40" i="32"/>
  <c r="M40" i="32"/>
  <c r="N40" i="32"/>
  <c r="O40" i="32"/>
  <c r="D41" i="32"/>
  <c r="E41" i="32"/>
  <c r="F41" i="32"/>
  <c r="G41" i="32"/>
  <c r="H41" i="32"/>
  <c r="I41" i="32"/>
  <c r="J41" i="32"/>
  <c r="K41" i="32"/>
  <c r="L41" i="32"/>
  <c r="M41" i="32"/>
  <c r="N41" i="32"/>
  <c r="O41" i="32"/>
  <c r="D42" i="32"/>
  <c r="E42" i="32"/>
  <c r="F42" i="32"/>
  <c r="G42" i="32"/>
  <c r="H42" i="32"/>
  <c r="I42" i="32"/>
  <c r="J42" i="32"/>
  <c r="K42" i="32"/>
  <c r="L42" i="32"/>
  <c r="M42" i="32"/>
  <c r="N42" i="32"/>
  <c r="O42" i="32"/>
  <c r="D43" i="32"/>
  <c r="E43" i="32"/>
  <c r="F43" i="32"/>
  <c r="G43" i="32"/>
  <c r="H43" i="32"/>
  <c r="I43" i="32"/>
  <c r="J43" i="32"/>
  <c r="K43" i="32"/>
  <c r="L43" i="32"/>
  <c r="M43" i="32"/>
  <c r="N43" i="32"/>
  <c r="O43" i="32"/>
  <c r="D44" i="32"/>
  <c r="E44" i="32"/>
  <c r="F44" i="32"/>
  <c r="G44" i="32"/>
  <c r="H44" i="32"/>
  <c r="I44" i="32"/>
  <c r="J44" i="32"/>
  <c r="K44" i="32"/>
  <c r="L44" i="32"/>
  <c r="M44" i="32"/>
  <c r="N44" i="32"/>
  <c r="O44" i="32"/>
  <c r="D45" i="32"/>
  <c r="E45" i="32"/>
  <c r="F45" i="32"/>
  <c r="G45" i="32"/>
  <c r="H45" i="32"/>
  <c r="I45" i="32"/>
  <c r="J45" i="32"/>
  <c r="K45" i="32"/>
  <c r="L45" i="32"/>
  <c r="M45" i="32"/>
  <c r="N45" i="32"/>
  <c r="O45" i="32"/>
  <c r="D46" i="32"/>
  <c r="E46" i="32"/>
  <c r="F46" i="32"/>
  <c r="G46" i="32"/>
  <c r="H46" i="32"/>
  <c r="I46" i="32"/>
  <c r="J46" i="32"/>
  <c r="K46" i="32"/>
  <c r="L46" i="32"/>
  <c r="M46" i="32"/>
  <c r="N46" i="32"/>
  <c r="O46" i="32"/>
  <c r="D47" i="32"/>
  <c r="E47" i="32"/>
  <c r="F47" i="32"/>
  <c r="G47" i="32"/>
  <c r="H47" i="32"/>
  <c r="I47" i="32"/>
  <c r="J47" i="32"/>
  <c r="K47" i="32"/>
  <c r="L47" i="32"/>
  <c r="M47" i="32"/>
  <c r="N47" i="32"/>
  <c r="O47" i="32"/>
  <c r="D48" i="32"/>
  <c r="E48" i="32"/>
  <c r="F48" i="32"/>
  <c r="G48" i="32"/>
  <c r="H48" i="32"/>
  <c r="I48" i="32"/>
  <c r="J48" i="32"/>
  <c r="K48" i="32"/>
  <c r="L48" i="32"/>
  <c r="M48" i="32"/>
  <c r="N48" i="32"/>
  <c r="O48" i="32"/>
  <c r="D49" i="32"/>
  <c r="E49" i="32"/>
  <c r="F49" i="32"/>
  <c r="G49" i="32"/>
  <c r="H49" i="32"/>
  <c r="I49" i="32"/>
  <c r="J49" i="32"/>
  <c r="K49" i="32"/>
  <c r="L49" i="32"/>
  <c r="M49" i="32"/>
  <c r="N49" i="32"/>
  <c r="O49" i="32"/>
  <c r="D50" i="32"/>
  <c r="E50" i="32"/>
  <c r="F50" i="32"/>
  <c r="G50" i="32"/>
  <c r="H50" i="32"/>
  <c r="I50" i="32"/>
  <c r="J50" i="32"/>
  <c r="K50" i="32"/>
  <c r="L50" i="32"/>
  <c r="M50" i="32"/>
  <c r="N50" i="32"/>
  <c r="O50" i="32"/>
  <c r="D51" i="32"/>
  <c r="E51" i="32"/>
  <c r="F51" i="32"/>
  <c r="G51" i="32"/>
  <c r="H51" i="32"/>
  <c r="I51" i="32"/>
  <c r="J51" i="32"/>
  <c r="K51" i="32"/>
  <c r="L51" i="32"/>
  <c r="M51" i="32"/>
  <c r="N51" i="32"/>
  <c r="O51" i="32"/>
  <c r="D52" i="32"/>
  <c r="E52" i="32"/>
  <c r="F52" i="32"/>
  <c r="G52" i="32"/>
  <c r="H52" i="32"/>
  <c r="I52" i="32"/>
  <c r="J52" i="32"/>
  <c r="K52" i="32"/>
  <c r="L52" i="32"/>
  <c r="M52" i="32"/>
  <c r="N52" i="32"/>
  <c r="O52" i="32"/>
  <c r="D53" i="32"/>
  <c r="E53" i="32"/>
  <c r="F53" i="32"/>
  <c r="G53" i="32"/>
  <c r="H53" i="32"/>
  <c r="I53" i="32"/>
  <c r="J53" i="32"/>
  <c r="K53" i="32"/>
  <c r="L53" i="32"/>
  <c r="M53" i="32"/>
  <c r="N53" i="32"/>
  <c r="O53" i="32"/>
  <c r="D54" i="32"/>
  <c r="E54" i="32"/>
  <c r="F54" i="32"/>
  <c r="G54" i="32"/>
  <c r="H54" i="32"/>
  <c r="I54" i="32"/>
  <c r="J54" i="32"/>
  <c r="K54" i="32"/>
  <c r="L54" i="32"/>
  <c r="M54" i="32"/>
  <c r="N54" i="32"/>
  <c r="O54" i="32"/>
  <c r="D55" i="32"/>
  <c r="E55" i="32"/>
  <c r="F55" i="32"/>
  <c r="G55" i="32"/>
  <c r="H55" i="32"/>
  <c r="I55" i="32"/>
  <c r="J55" i="32"/>
  <c r="K55" i="32"/>
  <c r="L55" i="32"/>
  <c r="M55" i="32"/>
  <c r="N55" i="32"/>
  <c r="O55" i="32"/>
  <c r="D56" i="32"/>
  <c r="E56" i="32"/>
  <c r="F56" i="32"/>
  <c r="G56" i="32"/>
  <c r="H56" i="32"/>
  <c r="I56" i="32"/>
  <c r="J56" i="32"/>
  <c r="K56" i="32"/>
  <c r="L56" i="32"/>
  <c r="M56" i="32"/>
  <c r="N56" i="32"/>
  <c r="O56" i="32"/>
  <c r="D57" i="32"/>
  <c r="E57" i="32"/>
  <c r="F57" i="32"/>
  <c r="G57" i="32"/>
  <c r="H57" i="32"/>
  <c r="I57" i="32"/>
  <c r="J57" i="32"/>
  <c r="K57" i="32"/>
  <c r="L57" i="32"/>
  <c r="M57" i="32"/>
  <c r="N57" i="32"/>
  <c r="O57" i="32"/>
  <c r="D58" i="32"/>
  <c r="E58" i="32"/>
  <c r="F58" i="32"/>
  <c r="G58" i="32"/>
  <c r="H58" i="32"/>
  <c r="I58" i="32"/>
  <c r="J58" i="32"/>
  <c r="K58" i="32"/>
  <c r="L58" i="32"/>
  <c r="M58" i="32"/>
  <c r="N58" i="32"/>
  <c r="O58" i="32"/>
  <c r="D59" i="32"/>
  <c r="E59" i="32"/>
  <c r="F59" i="32"/>
  <c r="G59" i="32"/>
  <c r="H59" i="32"/>
  <c r="I59" i="32"/>
  <c r="J59" i="32"/>
  <c r="K59" i="32"/>
  <c r="L59" i="32"/>
  <c r="M59" i="32"/>
  <c r="N59" i="32"/>
  <c r="O59" i="32"/>
  <c r="D60" i="32"/>
  <c r="E60" i="32"/>
  <c r="F60" i="32"/>
  <c r="G60" i="32"/>
  <c r="H60" i="32"/>
  <c r="I60" i="32"/>
  <c r="J60" i="32"/>
  <c r="K60" i="32"/>
  <c r="L60" i="32"/>
  <c r="M60" i="32"/>
  <c r="N60" i="32"/>
  <c r="O60" i="32"/>
  <c r="D61" i="32"/>
  <c r="E61" i="32"/>
  <c r="F61" i="32"/>
  <c r="G61" i="32"/>
  <c r="H61" i="32"/>
  <c r="I61" i="32"/>
  <c r="J61" i="32"/>
  <c r="K61" i="32"/>
  <c r="L61" i="32"/>
  <c r="M61" i="32"/>
  <c r="N61" i="32"/>
  <c r="O61" i="32"/>
  <c r="D62" i="32"/>
  <c r="E62" i="32"/>
  <c r="F62" i="32"/>
  <c r="G62" i="32"/>
  <c r="H62" i="32"/>
  <c r="I62" i="32"/>
  <c r="J62" i="32"/>
  <c r="K62" i="32"/>
  <c r="L62" i="32"/>
  <c r="M62" i="32"/>
  <c r="N62" i="32"/>
  <c r="O62" i="32"/>
  <c r="D63" i="32"/>
  <c r="E63" i="32"/>
  <c r="F63" i="32"/>
  <c r="G63" i="32"/>
  <c r="H63" i="32"/>
  <c r="I63" i="32"/>
  <c r="J63" i="32"/>
  <c r="K63" i="32"/>
  <c r="L63" i="32"/>
  <c r="M63" i="32"/>
  <c r="N63" i="32"/>
  <c r="O63" i="32"/>
  <c r="D64" i="32"/>
  <c r="E64" i="32"/>
  <c r="F64" i="32"/>
  <c r="G64" i="32"/>
  <c r="H64" i="32"/>
  <c r="I64" i="32"/>
  <c r="J64" i="32"/>
  <c r="K64" i="32"/>
  <c r="L64" i="32"/>
  <c r="M64" i="32"/>
  <c r="N64" i="32"/>
  <c r="O64" i="32"/>
  <c r="D65" i="32"/>
  <c r="E65" i="32"/>
  <c r="F65" i="32"/>
  <c r="G65" i="32"/>
  <c r="H65" i="32"/>
  <c r="I65" i="32"/>
  <c r="J65" i="32"/>
  <c r="K65" i="32"/>
  <c r="L65" i="32"/>
  <c r="M65" i="32"/>
  <c r="N65" i="32"/>
  <c r="O65" i="32"/>
  <c r="D66" i="32"/>
  <c r="E66" i="32"/>
  <c r="F66" i="32"/>
  <c r="G66" i="32"/>
  <c r="H66" i="32"/>
  <c r="I66" i="32"/>
  <c r="J66" i="32"/>
  <c r="K66" i="32"/>
  <c r="L66" i="32"/>
  <c r="M66" i="32"/>
  <c r="N66" i="32"/>
  <c r="O66" i="32"/>
  <c r="D67" i="32"/>
  <c r="E67" i="32"/>
  <c r="F67" i="32"/>
  <c r="G67" i="32"/>
  <c r="H67" i="32"/>
  <c r="I67" i="32"/>
  <c r="J67" i="32"/>
  <c r="K67" i="32"/>
  <c r="L67" i="32"/>
  <c r="M67" i="32"/>
  <c r="N67" i="32"/>
  <c r="O67" i="32"/>
  <c r="D68" i="32"/>
  <c r="E68" i="32"/>
  <c r="F68" i="32"/>
  <c r="G68" i="32"/>
  <c r="H68" i="32"/>
  <c r="I68" i="32"/>
  <c r="J68" i="32"/>
  <c r="K68" i="32"/>
  <c r="L68" i="32"/>
  <c r="M68" i="32"/>
  <c r="N68" i="32"/>
  <c r="O68" i="32"/>
  <c r="D69" i="32"/>
  <c r="E69" i="32"/>
  <c r="F69" i="32"/>
  <c r="G69" i="32"/>
  <c r="H69" i="32"/>
  <c r="I69" i="32"/>
  <c r="J69" i="32"/>
  <c r="K69" i="32"/>
  <c r="L69" i="32"/>
  <c r="M69" i="32"/>
  <c r="N69" i="32"/>
  <c r="O69" i="32"/>
  <c r="D70" i="32"/>
  <c r="E70" i="32"/>
  <c r="F70" i="32"/>
  <c r="G70" i="32"/>
  <c r="H70" i="32"/>
  <c r="I70" i="32"/>
  <c r="J70" i="32"/>
  <c r="K70" i="32"/>
  <c r="L70" i="32"/>
  <c r="M70" i="32"/>
  <c r="N70" i="32"/>
  <c r="O70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D72" i="32"/>
  <c r="E72" i="32"/>
  <c r="F72" i="32"/>
  <c r="G72" i="32"/>
  <c r="H72" i="32"/>
  <c r="I72" i="32"/>
  <c r="J72" i="32"/>
  <c r="K72" i="32"/>
  <c r="L72" i="32"/>
  <c r="M72" i="32"/>
  <c r="N72" i="32"/>
  <c r="O72" i="32"/>
  <c r="D73" i="32"/>
  <c r="E73" i="32"/>
  <c r="F73" i="32"/>
  <c r="G73" i="32"/>
  <c r="H73" i="32"/>
  <c r="I73" i="32"/>
  <c r="J73" i="32"/>
  <c r="K73" i="32"/>
  <c r="L73" i="32"/>
  <c r="M73" i="32"/>
  <c r="N73" i="32"/>
  <c r="O73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D78" i="32"/>
  <c r="E78" i="32"/>
  <c r="F78" i="32"/>
  <c r="G78" i="32"/>
  <c r="H78" i="32"/>
  <c r="I78" i="32"/>
  <c r="J78" i="32"/>
  <c r="K78" i="32"/>
  <c r="L78" i="32"/>
  <c r="M78" i="32"/>
  <c r="N78" i="32"/>
  <c r="O78" i="32"/>
  <c r="D79" i="32"/>
  <c r="E79" i="32"/>
  <c r="F79" i="32"/>
  <c r="G79" i="32"/>
  <c r="H79" i="32"/>
  <c r="I79" i="32"/>
  <c r="J79" i="32"/>
  <c r="K79" i="32"/>
  <c r="L79" i="32"/>
  <c r="M79" i="32"/>
  <c r="N79" i="32"/>
  <c r="O79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D83" i="32"/>
  <c r="E83" i="32"/>
  <c r="F83" i="32"/>
  <c r="G83" i="32"/>
  <c r="H83" i="32"/>
  <c r="I83" i="32"/>
  <c r="J83" i="32"/>
  <c r="K83" i="32"/>
  <c r="L83" i="32"/>
  <c r="M83" i="32"/>
  <c r="N83" i="32"/>
  <c r="O83" i="32"/>
  <c r="D84" i="32"/>
  <c r="E84" i="32"/>
  <c r="F84" i="32"/>
  <c r="G84" i="32"/>
  <c r="H84" i="32"/>
  <c r="I84" i="32"/>
  <c r="J84" i="32"/>
  <c r="K84" i="32"/>
  <c r="L84" i="32"/>
  <c r="M84" i="32"/>
  <c r="N84" i="32"/>
  <c r="O84" i="32"/>
  <c r="D85" i="32"/>
  <c r="E85" i="32"/>
  <c r="F85" i="32"/>
  <c r="G85" i="32"/>
  <c r="H85" i="32"/>
  <c r="I85" i="32"/>
  <c r="J85" i="32"/>
  <c r="K85" i="32"/>
  <c r="L85" i="32"/>
  <c r="M85" i="32"/>
  <c r="N85" i="32"/>
  <c r="O85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D90" i="32"/>
  <c r="E90" i="32"/>
  <c r="F90" i="32"/>
  <c r="G90" i="32"/>
  <c r="H90" i="32"/>
  <c r="I90" i="32"/>
  <c r="J90" i="32"/>
  <c r="K90" i="32"/>
  <c r="L90" i="32"/>
  <c r="M90" i="32"/>
  <c r="N90" i="32"/>
  <c r="O90" i="32"/>
  <c r="D91" i="32"/>
  <c r="E91" i="32"/>
  <c r="F91" i="32"/>
  <c r="G91" i="32"/>
  <c r="H91" i="32"/>
  <c r="I91" i="32"/>
  <c r="J91" i="32"/>
  <c r="K91" i="32"/>
  <c r="L91" i="32"/>
  <c r="M91" i="32"/>
  <c r="N91" i="32"/>
  <c r="O91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D94" i="32"/>
  <c r="E94" i="32"/>
  <c r="F94" i="32"/>
  <c r="G94" i="32"/>
  <c r="H94" i="32"/>
  <c r="I94" i="32"/>
  <c r="J94" i="32"/>
  <c r="K94" i="32"/>
  <c r="L94" i="32"/>
  <c r="M94" i="32"/>
  <c r="N94" i="32"/>
  <c r="O94" i="32"/>
  <c r="D95" i="32"/>
  <c r="E95" i="32"/>
  <c r="F95" i="32"/>
  <c r="G95" i="32"/>
  <c r="H95" i="32"/>
  <c r="I95" i="32"/>
  <c r="J95" i="32"/>
  <c r="K95" i="32"/>
  <c r="L95" i="32"/>
  <c r="M95" i="32"/>
  <c r="N95" i="32"/>
  <c r="O95" i="32"/>
  <c r="D96" i="32"/>
  <c r="E96" i="32"/>
  <c r="F96" i="32"/>
  <c r="G96" i="32"/>
  <c r="H96" i="32"/>
  <c r="I96" i="32"/>
  <c r="J96" i="32"/>
  <c r="K96" i="32"/>
  <c r="L96" i="32"/>
  <c r="M96" i="32"/>
  <c r="N96" i="32"/>
  <c r="O96" i="32"/>
  <c r="D97" i="32"/>
  <c r="E97" i="32"/>
  <c r="F97" i="32"/>
  <c r="G97" i="32"/>
  <c r="H97" i="32"/>
  <c r="I97" i="32"/>
  <c r="J97" i="32"/>
  <c r="K97" i="32"/>
  <c r="L97" i="32"/>
  <c r="M97" i="32"/>
  <c r="N97" i="32"/>
  <c r="O97" i="32"/>
  <c r="D98" i="32"/>
  <c r="E98" i="32"/>
  <c r="F98" i="32"/>
  <c r="G98" i="32"/>
  <c r="H98" i="32"/>
  <c r="I98" i="32"/>
  <c r="J98" i="32"/>
  <c r="K98" i="32"/>
  <c r="L98" i="32"/>
  <c r="M98" i="32"/>
  <c r="N98" i="32"/>
  <c r="O98" i="32"/>
  <c r="D99" i="32"/>
  <c r="E99" i="32"/>
  <c r="F99" i="32"/>
  <c r="G99" i="32"/>
  <c r="H99" i="32"/>
  <c r="I99" i="32"/>
  <c r="J99" i="32"/>
  <c r="K99" i="32"/>
  <c r="L99" i="32"/>
  <c r="M99" i="32"/>
  <c r="N99" i="32"/>
  <c r="O99" i="32"/>
  <c r="D100" i="32"/>
  <c r="E100" i="32"/>
  <c r="F100" i="32"/>
  <c r="G100" i="32"/>
  <c r="H100" i="32"/>
  <c r="I100" i="32"/>
  <c r="J100" i="32"/>
  <c r="K100" i="32"/>
  <c r="L100" i="32"/>
  <c r="M100" i="32"/>
  <c r="N100" i="32"/>
  <c r="O100" i="32"/>
  <c r="D101" i="32"/>
  <c r="E101" i="32"/>
  <c r="F101" i="32"/>
  <c r="G101" i="32"/>
  <c r="H101" i="32"/>
  <c r="I101" i="32"/>
  <c r="J101" i="32"/>
  <c r="K101" i="32"/>
  <c r="L101" i="32"/>
  <c r="M101" i="32"/>
  <c r="N101" i="32"/>
  <c r="O101" i="32"/>
  <c r="D102" i="32"/>
  <c r="E102" i="32"/>
  <c r="F102" i="32"/>
  <c r="G102" i="32"/>
  <c r="H102" i="32"/>
  <c r="I102" i="32"/>
  <c r="J102" i="32"/>
  <c r="K102" i="32"/>
  <c r="L102" i="32"/>
  <c r="M102" i="32"/>
  <c r="N102" i="32"/>
  <c r="O102" i="32"/>
  <c r="D103" i="32"/>
  <c r="E103" i="32"/>
  <c r="F103" i="32"/>
  <c r="G103" i="32"/>
  <c r="H103" i="32"/>
  <c r="I103" i="32"/>
  <c r="J103" i="32"/>
  <c r="K103" i="32"/>
  <c r="L103" i="32"/>
  <c r="M103" i="32"/>
  <c r="N103" i="32"/>
  <c r="O103" i="32"/>
  <c r="D104" i="32"/>
  <c r="E104" i="32"/>
  <c r="F104" i="32"/>
  <c r="G104" i="32"/>
  <c r="H104" i="32"/>
  <c r="I104" i="32"/>
  <c r="J104" i="32"/>
  <c r="K104" i="32"/>
  <c r="L104" i="32"/>
  <c r="M104" i="32"/>
  <c r="N104" i="32"/>
  <c r="O104" i="32"/>
  <c r="D105" i="32"/>
  <c r="E105" i="32"/>
  <c r="F105" i="32"/>
  <c r="G105" i="32"/>
  <c r="H105" i="32"/>
  <c r="I105" i="32"/>
  <c r="J105" i="32"/>
  <c r="K105" i="32"/>
  <c r="L105" i="32"/>
  <c r="M105" i="32"/>
  <c r="N105" i="32"/>
  <c r="O105" i="32"/>
  <c r="D106" i="32"/>
  <c r="E106" i="32"/>
  <c r="F106" i="32"/>
  <c r="G106" i="32"/>
  <c r="H106" i="32"/>
  <c r="I106" i="32"/>
  <c r="J106" i="32"/>
  <c r="K106" i="32"/>
  <c r="L106" i="32"/>
  <c r="M106" i="32"/>
  <c r="N106" i="32"/>
  <c r="O106" i="32"/>
  <c r="D107" i="32"/>
  <c r="E107" i="32"/>
  <c r="F107" i="32"/>
  <c r="G107" i="32"/>
  <c r="H107" i="32"/>
  <c r="I107" i="32"/>
  <c r="J107" i="32"/>
  <c r="K107" i="32"/>
  <c r="L107" i="32"/>
  <c r="M107" i="32"/>
  <c r="N107" i="32"/>
  <c r="O107" i="32"/>
  <c r="D108" i="32"/>
  <c r="E108" i="32"/>
  <c r="F108" i="32"/>
  <c r="G108" i="32"/>
  <c r="H108" i="32"/>
  <c r="I108" i="32"/>
  <c r="J108" i="32"/>
  <c r="K108" i="32"/>
  <c r="L108" i="32"/>
  <c r="M108" i="32"/>
  <c r="N108" i="32"/>
  <c r="O108" i="32"/>
  <c r="D109" i="32"/>
  <c r="E109" i="32"/>
  <c r="F109" i="32"/>
  <c r="G109" i="32"/>
  <c r="H109" i="32"/>
  <c r="I109" i="32"/>
  <c r="J109" i="32"/>
  <c r="K109" i="32"/>
  <c r="L109" i="32"/>
  <c r="M109" i="32"/>
  <c r="N109" i="32"/>
  <c r="O109" i="32"/>
  <c r="D110" i="32"/>
  <c r="E110" i="32"/>
  <c r="F110" i="32"/>
  <c r="G110" i="32"/>
  <c r="H110" i="32"/>
  <c r="I110" i="32"/>
  <c r="J110" i="32"/>
  <c r="K110" i="32"/>
  <c r="L110" i="32"/>
  <c r="M110" i="32"/>
  <c r="N110" i="32"/>
  <c r="O110" i="32"/>
  <c r="D111" i="32"/>
  <c r="E111" i="32"/>
  <c r="F111" i="32"/>
  <c r="G111" i="32"/>
  <c r="H111" i="32"/>
  <c r="I111" i="32"/>
  <c r="J111" i="32"/>
  <c r="K111" i="32"/>
  <c r="L111" i="32"/>
  <c r="M111" i="32"/>
  <c r="N111" i="32"/>
  <c r="O111" i="32"/>
  <c r="D112" i="32"/>
  <c r="E112" i="32"/>
  <c r="F112" i="32"/>
  <c r="G112" i="32"/>
  <c r="H112" i="32"/>
  <c r="I112" i="32"/>
  <c r="J112" i="32"/>
  <c r="K112" i="32"/>
  <c r="L112" i="32"/>
  <c r="M112" i="32"/>
  <c r="N112" i="32"/>
  <c r="O112" i="32"/>
  <c r="D113" i="32"/>
  <c r="E113" i="32"/>
  <c r="F113" i="32"/>
  <c r="G113" i="32"/>
  <c r="H113" i="32"/>
  <c r="I113" i="32"/>
  <c r="J113" i="32"/>
  <c r="K113" i="32"/>
  <c r="L113" i="32"/>
  <c r="M113" i="32"/>
  <c r="N113" i="32"/>
  <c r="O113" i="32"/>
  <c r="D114" i="32"/>
  <c r="E114" i="32"/>
  <c r="F114" i="32"/>
  <c r="G114" i="32"/>
  <c r="H114" i="32"/>
  <c r="I114" i="32"/>
  <c r="J114" i="32"/>
  <c r="K114" i="32"/>
  <c r="L114" i="32"/>
  <c r="M114" i="32"/>
  <c r="N114" i="32"/>
  <c r="O114" i="32"/>
  <c r="D115" i="32"/>
  <c r="E115" i="32"/>
  <c r="F115" i="32"/>
  <c r="G115" i="32"/>
  <c r="H115" i="32"/>
  <c r="I115" i="32"/>
  <c r="J115" i="32"/>
  <c r="K115" i="32"/>
  <c r="L115" i="32"/>
  <c r="M115" i="32"/>
  <c r="N115" i="32"/>
  <c r="O115" i="32"/>
  <c r="D116" i="32"/>
  <c r="E116" i="32"/>
  <c r="F116" i="32"/>
  <c r="G116" i="32"/>
  <c r="H116" i="32"/>
  <c r="I116" i="32"/>
  <c r="J116" i="32"/>
  <c r="K116" i="32"/>
  <c r="L116" i="32"/>
  <c r="M116" i="32"/>
  <c r="N116" i="32"/>
  <c r="O116" i="32"/>
  <c r="D117" i="32"/>
  <c r="E117" i="32"/>
  <c r="F117" i="32"/>
  <c r="G117" i="32"/>
  <c r="H117" i="32"/>
  <c r="I117" i="32"/>
  <c r="J117" i="32"/>
  <c r="K117" i="32"/>
  <c r="L117" i="32"/>
  <c r="M117" i="32"/>
  <c r="N117" i="32"/>
  <c r="O117" i="32"/>
  <c r="D118" i="32"/>
  <c r="E118" i="32"/>
  <c r="F118" i="32"/>
  <c r="G118" i="32"/>
  <c r="H118" i="32"/>
  <c r="I118" i="32"/>
  <c r="J118" i="32"/>
  <c r="K118" i="32"/>
  <c r="L118" i="32"/>
  <c r="M118" i="32"/>
  <c r="N118" i="32"/>
  <c r="O118" i="32"/>
  <c r="D119" i="32"/>
  <c r="E119" i="32"/>
  <c r="F119" i="32"/>
  <c r="G119" i="32"/>
  <c r="H119" i="32"/>
  <c r="I119" i="32"/>
  <c r="J119" i="32"/>
  <c r="K119" i="32"/>
  <c r="L119" i="32"/>
  <c r="M119" i="32"/>
  <c r="N119" i="32"/>
  <c r="O119" i="32"/>
  <c r="D120" i="32"/>
  <c r="E120" i="32"/>
  <c r="F120" i="32"/>
  <c r="G120" i="32"/>
  <c r="H120" i="32"/>
  <c r="I120" i="32"/>
  <c r="J120" i="32"/>
  <c r="K120" i="32"/>
  <c r="L120" i="32"/>
  <c r="M120" i="32"/>
  <c r="N120" i="32"/>
  <c r="O120" i="32"/>
  <c r="D121" i="32"/>
  <c r="E121" i="32"/>
  <c r="F121" i="32"/>
  <c r="G121" i="32"/>
  <c r="H121" i="32"/>
  <c r="I121" i="32"/>
  <c r="J121" i="32"/>
  <c r="K121" i="32"/>
  <c r="L121" i="32"/>
  <c r="M121" i="32"/>
  <c r="N121" i="32"/>
  <c r="O121" i="32"/>
  <c r="D122" i="32"/>
  <c r="E122" i="32"/>
  <c r="F122" i="32"/>
  <c r="G122" i="32"/>
  <c r="H122" i="32"/>
  <c r="I122" i="32"/>
  <c r="J122" i="32"/>
  <c r="K122" i="32"/>
  <c r="L122" i="32"/>
  <c r="M122" i="32"/>
  <c r="N122" i="32"/>
  <c r="O122" i="32"/>
  <c r="D123" i="32"/>
  <c r="E123" i="32"/>
  <c r="F123" i="32"/>
  <c r="G123" i="32"/>
  <c r="H123" i="32"/>
  <c r="I123" i="32"/>
  <c r="J123" i="32"/>
  <c r="K123" i="32"/>
  <c r="L123" i="32"/>
  <c r="M123" i="32"/>
  <c r="N123" i="32"/>
  <c r="O123" i="32"/>
  <c r="D124" i="32"/>
  <c r="E124" i="32"/>
  <c r="F124" i="32"/>
  <c r="G124" i="32"/>
  <c r="H124" i="32"/>
  <c r="I124" i="32"/>
  <c r="J124" i="32"/>
  <c r="K124" i="32"/>
  <c r="L124" i="32"/>
  <c r="M124" i="32"/>
  <c r="N124" i="32"/>
  <c r="O124" i="32"/>
  <c r="D125" i="32"/>
  <c r="E125" i="32"/>
  <c r="F125" i="32"/>
  <c r="G125" i="32"/>
  <c r="H125" i="32"/>
  <c r="I125" i="32"/>
  <c r="J125" i="32"/>
  <c r="K125" i="32"/>
  <c r="L125" i="32"/>
  <c r="M125" i="32"/>
  <c r="N125" i="32"/>
  <c r="O125" i="32"/>
  <c r="D126" i="32"/>
  <c r="E126" i="32"/>
  <c r="F126" i="32"/>
  <c r="G126" i="32"/>
  <c r="H126" i="32"/>
  <c r="I126" i="32"/>
  <c r="J126" i="32"/>
  <c r="K126" i="32"/>
  <c r="L126" i="32"/>
  <c r="M126" i="32"/>
  <c r="N126" i="32"/>
  <c r="O126" i="32"/>
  <c r="D127" i="32"/>
  <c r="E127" i="32"/>
  <c r="F127" i="32"/>
  <c r="G127" i="32"/>
  <c r="H127" i="32"/>
  <c r="I127" i="32"/>
  <c r="J127" i="32"/>
  <c r="K127" i="32"/>
  <c r="L127" i="32"/>
  <c r="M127" i="32"/>
  <c r="N127" i="32"/>
  <c r="O127" i="32"/>
  <c r="D128" i="32"/>
  <c r="E128" i="32"/>
  <c r="F128" i="32"/>
  <c r="G128" i="32"/>
  <c r="H128" i="32"/>
  <c r="I128" i="32"/>
  <c r="J128" i="32"/>
  <c r="K128" i="32"/>
  <c r="L128" i="32"/>
  <c r="M128" i="32"/>
  <c r="N128" i="32"/>
  <c r="O128" i="32"/>
  <c r="D129" i="32"/>
  <c r="E129" i="32"/>
  <c r="F129" i="32"/>
  <c r="G129" i="32"/>
  <c r="H129" i="32"/>
  <c r="I129" i="32"/>
  <c r="J129" i="32"/>
  <c r="K129" i="32"/>
  <c r="L129" i="32"/>
  <c r="M129" i="32"/>
  <c r="N129" i="32"/>
  <c r="O129" i="32"/>
  <c r="D130" i="32"/>
  <c r="E130" i="32"/>
  <c r="F130" i="32"/>
  <c r="G130" i="32"/>
  <c r="H130" i="32"/>
  <c r="I130" i="32"/>
  <c r="J130" i="32"/>
  <c r="K130" i="32"/>
  <c r="L130" i="32"/>
  <c r="M130" i="32"/>
  <c r="N130" i="32"/>
  <c r="O130" i="32"/>
  <c r="D131" i="32"/>
  <c r="E131" i="32"/>
  <c r="F131" i="32"/>
  <c r="G131" i="32"/>
  <c r="H131" i="32"/>
  <c r="I131" i="32"/>
  <c r="J131" i="32"/>
  <c r="K131" i="32"/>
  <c r="L131" i="32"/>
  <c r="M131" i="32"/>
  <c r="N131" i="32"/>
  <c r="O131" i="32"/>
  <c r="D132" i="32"/>
  <c r="E132" i="32"/>
  <c r="F132" i="32"/>
  <c r="G132" i="32"/>
  <c r="H132" i="32"/>
  <c r="I132" i="32"/>
  <c r="J132" i="32"/>
  <c r="K132" i="32"/>
  <c r="L132" i="32"/>
  <c r="M132" i="32"/>
  <c r="N132" i="32"/>
  <c r="O132" i="32"/>
  <c r="D133" i="32"/>
  <c r="E133" i="32"/>
  <c r="F133" i="32"/>
  <c r="G133" i="32"/>
  <c r="H133" i="32"/>
  <c r="I133" i="32"/>
  <c r="J133" i="32"/>
  <c r="K133" i="32"/>
  <c r="L133" i="32"/>
  <c r="M133" i="32"/>
  <c r="N133" i="32"/>
  <c r="O133" i="32"/>
  <c r="D134" i="32"/>
  <c r="E134" i="32"/>
  <c r="F134" i="32"/>
  <c r="G134" i="32"/>
  <c r="H134" i="32"/>
  <c r="I134" i="32"/>
  <c r="J134" i="32"/>
  <c r="K134" i="32"/>
  <c r="L134" i="32"/>
  <c r="M134" i="32"/>
  <c r="N134" i="32"/>
  <c r="O134" i="32"/>
  <c r="D135" i="32"/>
  <c r="E135" i="32"/>
  <c r="F135" i="32"/>
  <c r="G135" i="32"/>
  <c r="H135" i="32"/>
  <c r="I135" i="32"/>
  <c r="J135" i="32"/>
  <c r="K135" i="32"/>
  <c r="L135" i="32"/>
  <c r="M135" i="32"/>
  <c r="N135" i="32"/>
  <c r="O135" i="32"/>
  <c r="D136" i="32"/>
  <c r="E136" i="32"/>
  <c r="F136" i="32"/>
  <c r="G136" i="32"/>
  <c r="H136" i="32"/>
  <c r="I136" i="32"/>
  <c r="J136" i="32"/>
  <c r="K136" i="32"/>
  <c r="L136" i="32"/>
  <c r="M136" i="32"/>
  <c r="N136" i="32"/>
  <c r="O136" i="32"/>
  <c r="D137" i="32"/>
  <c r="E137" i="32"/>
  <c r="F137" i="32"/>
  <c r="G137" i="32"/>
  <c r="H137" i="32"/>
  <c r="I137" i="32"/>
  <c r="J137" i="32"/>
  <c r="K137" i="32"/>
  <c r="L137" i="32"/>
  <c r="M137" i="32"/>
  <c r="N137" i="32"/>
  <c r="O137" i="32"/>
  <c r="D138" i="32"/>
  <c r="E138" i="32"/>
  <c r="F138" i="32"/>
  <c r="G138" i="32"/>
  <c r="H138" i="32"/>
  <c r="I138" i="32"/>
  <c r="J138" i="32"/>
  <c r="K138" i="32"/>
  <c r="L138" i="32"/>
  <c r="M138" i="32"/>
  <c r="N138" i="32"/>
  <c r="O138" i="32"/>
  <c r="D139" i="32"/>
  <c r="E139" i="32"/>
  <c r="F139" i="32"/>
  <c r="G139" i="32"/>
  <c r="H139" i="32"/>
  <c r="I139" i="32"/>
  <c r="J139" i="32"/>
  <c r="K139" i="32"/>
  <c r="L139" i="32"/>
  <c r="M139" i="32"/>
  <c r="N139" i="32"/>
  <c r="O139" i="32"/>
  <c r="D140" i="32"/>
  <c r="E140" i="32"/>
  <c r="F140" i="32"/>
  <c r="G140" i="32"/>
  <c r="H140" i="32"/>
  <c r="I140" i="32"/>
  <c r="J140" i="32"/>
  <c r="K140" i="32"/>
  <c r="L140" i="32"/>
  <c r="M140" i="32"/>
  <c r="N140" i="32"/>
  <c r="O140" i="32"/>
  <c r="D141" i="32"/>
  <c r="E141" i="32"/>
  <c r="F141" i="32"/>
  <c r="G141" i="32"/>
  <c r="H141" i="32"/>
  <c r="I141" i="32"/>
  <c r="J141" i="32"/>
  <c r="K141" i="32"/>
  <c r="L141" i="32"/>
  <c r="M141" i="32"/>
  <c r="N141" i="32"/>
  <c r="O141" i="32"/>
  <c r="D142" i="32"/>
  <c r="E142" i="32"/>
  <c r="F142" i="32"/>
  <c r="G142" i="32"/>
  <c r="H142" i="32"/>
  <c r="I142" i="32"/>
  <c r="J142" i="32"/>
  <c r="K142" i="32"/>
  <c r="L142" i="32"/>
  <c r="M142" i="32"/>
  <c r="N142" i="32"/>
  <c r="O142" i="32"/>
  <c r="D143" i="32"/>
  <c r="E143" i="32"/>
  <c r="F143" i="32"/>
  <c r="G143" i="32"/>
  <c r="H143" i="32"/>
  <c r="I143" i="32"/>
  <c r="J143" i="32"/>
  <c r="K143" i="32"/>
  <c r="L143" i="32"/>
  <c r="M143" i="32"/>
  <c r="N143" i="32"/>
  <c r="O143" i="32"/>
  <c r="D144" i="32"/>
  <c r="E144" i="32"/>
  <c r="F144" i="32"/>
  <c r="G144" i="32"/>
  <c r="H144" i="32"/>
  <c r="I144" i="32"/>
  <c r="J144" i="32"/>
  <c r="K144" i="32"/>
  <c r="L144" i="32"/>
  <c r="M144" i="32"/>
  <c r="N144" i="32"/>
  <c r="O144" i="32"/>
  <c r="D145" i="32"/>
  <c r="E145" i="32"/>
  <c r="F145" i="32"/>
  <c r="G145" i="32"/>
  <c r="H145" i="32"/>
  <c r="I145" i="32"/>
  <c r="J145" i="32"/>
  <c r="K145" i="32"/>
  <c r="L145" i="32"/>
  <c r="M145" i="32"/>
  <c r="N145" i="32"/>
  <c r="O145" i="32"/>
  <c r="D146" i="32"/>
  <c r="E146" i="32"/>
  <c r="F146" i="32"/>
  <c r="G146" i="32"/>
  <c r="H146" i="32"/>
  <c r="I146" i="32"/>
  <c r="J146" i="32"/>
  <c r="K146" i="32"/>
  <c r="L146" i="32"/>
  <c r="M146" i="32"/>
  <c r="N146" i="32"/>
  <c r="O146" i="32"/>
  <c r="D147" i="32"/>
  <c r="E147" i="32"/>
  <c r="F147" i="32"/>
  <c r="G147" i="32"/>
  <c r="H147" i="32"/>
  <c r="I147" i="32"/>
  <c r="J147" i="32"/>
  <c r="K147" i="32"/>
  <c r="L147" i="32"/>
  <c r="M147" i="32"/>
  <c r="N147" i="32"/>
  <c r="O147" i="32"/>
  <c r="D148" i="32"/>
  <c r="E148" i="32"/>
  <c r="F148" i="32"/>
  <c r="G148" i="32"/>
  <c r="H148" i="32"/>
  <c r="I148" i="32"/>
  <c r="J148" i="32"/>
  <c r="K148" i="32"/>
  <c r="L148" i="32"/>
  <c r="M148" i="32"/>
  <c r="N148" i="32"/>
  <c r="O148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C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115" i="32"/>
  <c r="B116" i="32"/>
  <c r="B117" i="32"/>
  <c r="B11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4" i="32"/>
  <c r="A1" i="32"/>
  <c r="A3" i="39"/>
  <c r="AN1" i="32" l="1"/>
  <c r="AO1" i="32"/>
  <c r="AL1" i="32"/>
  <c r="AK1" i="32"/>
  <c r="AJ1" i="32"/>
  <c r="AR1" i="32"/>
  <c r="AB1" i="32"/>
  <c r="T1" i="32"/>
  <c r="L1" i="32"/>
  <c r="D1" i="32"/>
  <c r="AQ1" i="32"/>
  <c r="AI1" i="32"/>
  <c r="AA1" i="32"/>
  <c r="S1" i="32"/>
  <c r="K1" i="32"/>
  <c r="C1" i="32"/>
  <c r="AP1" i="32"/>
  <c r="AH1" i="32"/>
  <c r="Z1" i="32"/>
  <c r="R1" i="32"/>
  <c r="J1" i="32"/>
  <c r="B1" i="32"/>
  <c r="AG1" i="32"/>
  <c r="Y1" i="32"/>
  <c r="Q1" i="32"/>
  <c r="I1" i="32"/>
  <c r="V1" i="32"/>
  <c r="AF1" i="32"/>
  <c r="P1" i="32"/>
  <c r="H1" i="32"/>
  <c r="AM1" i="32"/>
  <c r="AE1" i="32"/>
  <c r="W1" i="32"/>
  <c r="O1" i="32"/>
  <c r="G1" i="32"/>
  <c r="AD1" i="32"/>
  <c r="N1" i="32"/>
  <c r="F1" i="32"/>
  <c r="AS1" i="32"/>
  <c r="AC1" i="32"/>
  <c r="U1" i="32"/>
  <c r="M1" i="32"/>
  <c r="E1" i="32"/>
  <c r="A3" i="32" l="1"/>
  <c r="J15" i="20"/>
  <c r="BN5" i="44" s="1"/>
  <c r="BN6" i="44" s="1"/>
  <c r="BN7" i="44" s="1"/>
  <c r="BN8" i="44" s="1"/>
  <c r="BN9" i="44" s="1"/>
  <c r="BN10" i="44" s="1"/>
  <c r="BN11" i="44" s="1"/>
  <c r="BN12" i="44" s="1"/>
  <c r="BN13" i="44" s="1"/>
  <c r="BN14" i="44" s="1"/>
  <c r="BN15" i="44" s="1"/>
  <c r="BN16" i="44" s="1"/>
  <c r="BN17" i="44" s="1"/>
  <c r="BN18" i="44" s="1"/>
  <c r="BN19" i="44" s="1"/>
  <c r="BN20" i="44" s="1"/>
  <c r="BN21" i="44" s="1"/>
  <c r="BN22" i="44" s="1"/>
  <c r="BN23" i="44" s="1"/>
  <c r="BN24" i="44" s="1"/>
  <c r="BN25" i="44" s="1"/>
  <c r="BN26" i="44" s="1"/>
  <c r="BN27" i="44" s="1"/>
  <c r="BN28" i="44" s="1"/>
  <c r="BN29" i="44" s="1"/>
  <c r="BN30" i="44" s="1"/>
  <c r="BN31" i="44" s="1"/>
  <c r="BN32" i="44" s="1"/>
  <c r="BN33" i="44" s="1"/>
  <c r="BN34" i="44" s="1"/>
  <c r="BN35" i="44" s="1"/>
  <c r="BN36" i="44" s="1"/>
  <c r="BN37" i="44" s="1"/>
  <c r="BN38" i="44" s="1"/>
  <c r="BN39" i="44" s="1"/>
  <c r="BN40" i="44" s="1"/>
  <c r="BN41" i="44" s="1"/>
  <c r="BN42" i="44" s="1"/>
  <c r="BN43" i="44" s="1"/>
  <c r="BN44" i="44" s="1"/>
  <c r="BN45" i="44" s="1"/>
  <c r="BN46" i="44" s="1"/>
  <c r="BN47" i="44" s="1"/>
  <c r="BN48" i="44" s="1"/>
  <c r="BN49" i="44" s="1"/>
  <c r="BN50" i="44" s="1"/>
  <c r="BN51" i="44" s="1"/>
  <c r="BN52" i="44" s="1"/>
  <c r="BN53" i="44" s="1"/>
  <c r="BN54" i="44" s="1"/>
  <c r="BN55" i="44" s="1"/>
  <c r="BN56" i="44" s="1"/>
  <c r="BN57" i="44" s="1"/>
  <c r="BN58" i="44" s="1"/>
  <c r="BN59" i="44" s="1"/>
  <c r="BN60" i="44" s="1"/>
  <c r="BN61" i="44" s="1"/>
  <c r="BN62" i="44" s="1"/>
  <c r="BN63" i="44" s="1"/>
  <c r="BN64" i="44" s="1"/>
  <c r="BN65" i="44" s="1"/>
  <c r="BN66" i="44" s="1"/>
  <c r="BN67" i="44" s="1"/>
  <c r="BN68" i="44" s="1"/>
  <c r="BN69" i="44" s="1"/>
  <c r="BN70" i="44" s="1"/>
  <c r="BN71" i="44" s="1"/>
  <c r="BN72" i="44" s="1"/>
  <c r="BN73" i="44" s="1"/>
  <c r="BN74" i="44" s="1"/>
  <c r="BN75" i="44" s="1"/>
  <c r="BN76" i="44" s="1"/>
  <c r="BN77" i="44" s="1"/>
  <c r="BN78" i="44" s="1"/>
  <c r="BN79" i="44" s="1"/>
  <c r="BN80" i="44" s="1"/>
  <c r="BN81" i="44" s="1"/>
  <c r="BN82" i="44" s="1"/>
  <c r="BN83" i="44" s="1"/>
  <c r="BN84" i="44" s="1"/>
  <c r="BN85" i="44" s="1"/>
  <c r="BN86" i="44" s="1"/>
  <c r="BN87" i="44" s="1"/>
  <c r="BN88" i="44" s="1"/>
  <c r="BN89" i="44" s="1"/>
  <c r="BN90" i="44" s="1"/>
  <c r="BN91" i="44" s="1"/>
  <c r="BN92" i="44" s="1"/>
  <c r="BN93" i="44" s="1"/>
  <c r="BN94" i="44" s="1"/>
  <c r="BN95" i="44" s="1"/>
  <c r="BN96" i="44" s="1"/>
  <c r="BN97" i="44" s="1"/>
  <c r="BN98" i="44" s="1"/>
  <c r="BN99" i="44" s="1"/>
  <c r="BN100" i="44" s="1"/>
  <c r="BN101" i="44" s="1"/>
  <c r="BN102" i="44" s="1"/>
  <c r="BN103" i="44" s="1"/>
  <c r="BN104" i="44" s="1"/>
  <c r="BN105" i="44" s="1"/>
  <c r="BN106" i="44" s="1"/>
  <c r="BN107" i="44" s="1"/>
  <c r="BN108" i="44" s="1"/>
  <c r="BN109" i="44" s="1"/>
  <c r="BN110" i="44" s="1"/>
  <c r="BN111" i="44" s="1"/>
  <c r="BN112" i="44" s="1"/>
  <c r="BN113" i="44" s="1"/>
  <c r="BN114" i="44" s="1"/>
  <c r="BN115" i="44" s="1"/>
  <c r="BN116" i="44" s="1"/>
  <c r="BN117" i="44" s="1"/>
  <c r="BN118" i="44" s="1"/>
  <c r="BN119" i="44" s="1"/>
  <c r="BN120" i="44" s="1"/>
  <c r="BN121" i="44" s="1"/>
  <c r="BN122" i="44" s="1"/>
  <c r="BN123" i="44" s="1"/>
  <c r="BN124" i="44" s="1"/>
  <c r="BN125" i="44" s="1"/>
  <c r="BN126" i="44" s="1"/>
  <c r="BN127" i="44" s="1"/>
  <c r="BN128" i="44" s="1"/>
  <c r="BN129" i="44" s="1"/>
  <c r="BN130" i="44" s="1"/>
  <c r="BN131" i="44" s="1"/>
  <c r="BN132" i="44" s="1"/>
  <c r="BN133" i="44" s="1"/>
  <c r="BN134" i="44" s="1"/>
  <c r="BN135" i="44" s="1"/>
  <c r="BN136" i="44" s="1"/>
  <c r="BN137" i="44" s="1"/>
  <c r="BN138" i="44" s="1"/>
  <c r="BN139" i="44" s="1"/>
  <c r="BN140" i="44" s="1"/>
  <c r="BN141" i="44" s="1"/>
  <c r="BN142" i="44" s="1"/>
  <c r="BN143" i="44" s="1"/>
  <c r="BN144" i="44" s="1"/>
  <c r="BN145" i="44" s="1"/>
  <c r="BN146" i="44" s="1"/>
  <c r="BN147" i="44" s="1"/>
  <c r="BN148" i="44" s="1"/>
  <c r="BN149" i="44" s="1"/>
  <c r="BN150" i="44" s="1"/>
  <c r="BN151" i="44" s="1"/>
  <c r="BN152" i="44" s="1"/>
  <c r="BN153" i="44" s="1"/>
  <c r="BN154" i="44" s="1"/>
  <c r="BN155" i="44" s="1"/>
  <c r="BN156" i="44" s="1"/>
  <c r="BN157" i="44" s="1"/>
  <c r="BN158" i="44" s="1"/>
  <c r="BN159" i="44" s="1"/>
  <c r="BN160" i="44" s="1"/>
  <c r="BN161" i="44" s="1"/>
  <c r="BN162" i="44" s="1"/>
  <c r="BN163" i="44" s="1"/>
  <c r="BN164" i="44" s="1"/>
  <c r="BN165" i="44" s="1"/>
  <c r="BN166" i="44" s="1"/>
  <c r="BN167" i="44" s="1"/>
  <c r="BN168" i="44" s="1"/>
  <c r="BN169" i="44" s="1"/>
  <c r="BN170" i="44" s="1"/>
  <c r="BN171" i="44" s="1"/>
  <c r="BN172" i="44" s="1"/>
  <c r="BN173" i="44" s="1"/>
  <c r="BN174" i="44" s="1"/>
  <c r="BN175" i="44" s="1"/>
  <c r="BN176" i="44" s="1"/>
  <c r="BN177" i="44" s="1"/>
  <c r="BN178" i="44" s="1"/>
  <c r="BN179" i="44" s="1"/>
  <c r="BN180" i="44" s="1"/>
  <c r="BN181" i="44" s="1"/>
  <c r="BN182" i="44" s="1"/>
  <c r="BN183" i="44" s="1"/>
  <c r="BN184" i="44" s="1"/>
  <c r="BN185" i="44" s="1"/>
  <c r="BN186" i="44" s="1"/>
  <c r="BN187" i="44" s="1"/>
  <c r="BN188" i="44" s="1"/>
  <c r="BN189" i="44" s="1"/>
  <c r="BN190" i="44" s="1"/>
  <c r="BN191" i="44" s="1"/>
  <c r="BN192" i="44" s="1"/>
  <c r="BN193" i="44" s="1"/>
  <c r="BN194" i="44" s="1"/>
  <c r="BN195" i="44" s="1"/>
  <c r="BN196" i="44" s="1"/>
  <c r="BN197" i="44" s="1"/>
  <c r="BN198" i="44" s="1"/>
  <c r="BN199" i="44" s="1"/>
  <c r="BN200" i="44" s="1"/>
  <c r="BN201" i="44" s="1"/>
  <c r="BN202" i="44" s="1"/>
  <c r="BN203" i="44" s="1"/>
  <c r="BN204" i="44" s="1"/>
  <c r="BN205" i="44" s="1"/>
  <c r="BN206" i="44" s="1"/>
  <c r="BN207" i="44" s="1"/>
  <c r="BN208" i="44" s="1"/>
  <c r="BN209" i="44" s="1"/>
  <c r="BN210" i="44" s="1"/>
  <c r="BN211" i="44" s="1"/>
  <c r="BN212" i="44" s="1"/>
  <c r="BN213" i="44" s="1"/>
  <c r="BN214" i="44" s="1"/>
  <c r="BN215" i="44" s="1"/>
  <c r="BN216" i="44" s="1"/>
  <c r="BN217" i="44" s="1"/>
  <c r="BN218" i="44" s="1"/>
  <c r="BN219" i="44" s="1"/>
  <c r="BN220" i="44" s="1"/>
  <c r="BN221" i="44" s="1"/>
  <c r="BN222" i="44" s="1"/>
  <c r="BN223" i="44" s="1"/>
  <c r="BN224" i="44" s="1"/>
  <c r="BN225" i="44" s="1"/>
  <c r="BN226" i="44" s="1"/>
  <c r="BN227" i="44" s="1"/>
  <c r="BN228" i="44" s="1"/>
  <c r="BN229" i="44" s="1"/>
  <c r="BN230" i="44" s="1"/>
  <c r="BN231" i="44" s="1"/>
  <c r="BN232" i="44" s="1"/>
  <c r="BN233" i="44" s="1"/>
  <c r="BN234" i="44" s="1"/>
  <c r="BN235" i="44" s="1"/>
  <c r="BN236" i="44" s="1"/>
  <c r="BN237" i="44" s="1"/>
  <c r="BN238" i="44" s="1"/>
  <c r="BN239" i="44" s="1"/>
  <c r="BN240" i="44" s="1"/>
  <c r="BN241" i="44" s="1"/>
  <c r="BN242" i="44" s="1"/>
  <c r="BN243" i="44" s="1"/>
  <c r="BN244" i="44" s="1"/>
  <c r="BN245" i="44" s="1"/>
  <c r="BN246" i="44" s="1"/>
  <c r="BN247" i="44" s="1"/>
  <c r="BN248" i="44" s="1"/>
  <c r="BN249" i="44" s="1"/>
  <c r="BN250" i="44" s="1"/>
  <c r="BN251" i="44" s="1"/>
  <c r="BN252" i="44" s="1"/>
  <c r="BN253" i="44" s="1"/>
  <c r="BN254" i="44" s="1"/>
  <c r="BN255" i="44" s="1"/>
  <c r="BN256" i="44" s="1"/>
  <c r="BN257" i="44" s="1"/>
  <c r="BN258" i="44" s="1"/>
  <c r="BN259" i="44" s="1"/>
  <c r="BN260" i="44" s="1"/>
  <c r="BN261" i="44" s="1"/>
  <c r="BN262" i="44" s="1"/>
  <c r="BN263" i="44" s="1"/>
  <c r="BN264" i="44" s="1"/>
  <c r="BN265" i="44" s="1"/>
  <c r="BN266" i="44" s="1"/>
  <c r="BN267" i="44" s="1"/>
  <c r="BN268" i="44" s="1"/>
  <c r="BN269" i="44" s="1"/>
  <c r="BN270" i="44" s="1"/>
  <c r="BN271" i="44" s="1"/>
  <c r="BN272" i="44" s="1"/>
  <c r="BN273" i="44" s="1"/>
  <c r="BN274" i="44" s="1"/>
  <c r="BN275" i="44" s="1"/>
  <c r="BN276" i="44" s="1"/>
  <c r="BN277" i="44" s="1"/>
  <c r="BN278" i="44" s="1"/>
  <c r="BN279" i="44" s="1"/>
  <c r="BN280" i="44" s="1"/>
  <c r="BN281" i="44" s="1"/>
  <c r="BN282" i="44" s="1"/>
  <c r="BN283" i="44" s="1"/>
  <c r="BN284" i="44" s="1"/>
  <c r="BN285" i="44" s="1"/>
  <c r="BN286" i="44" s="1"/>
  <c r="BN287" i="44" s="1"/>
  <c r="BN288" i="44" s="1"/>
  <c r="BN289" i="44" s="1"/>
  <c r="BN290" i="44" s="1"/>
  <c r="BN291" i="44" s="1"/>
  <c r="BN292" i="44" s="1"/>
  <c r="BN293" i="44" s="1"/>
  <c r="BN294" i="44" s="1"/>
  <c r="BN295" i="44" s="1"/>
  <c r="BN296" i="44" s="1"/>
  <c r="BN297" i="44" s="1"/>
  <c r="BN298" i="44" s="1"/>
  <c r="BN299" i="44" s="1"/>
  <c r="BN300" i="44" s="1"/>
  <c r="BN301" i="44" s="1"/>
  <c r="BN302" i="44" s="1"/>
  <c r="BN303" i="44" s="1"/>
  <c r="BN304" i="44" s="1"/>
  <c r="BN305" i="44" s="1"/>
  <c r="BN306" i="44" s="1"/>
  <c r="BN307" i="44" s="1"/>
  <c r="BN308" i="44" s="1"/>
  <c r="BN309" i="44" s="1"/>
  <c r="BN310" i="44" s="1"/>
  <c r="BN311" i="44" s="1"/>
  <c r="BN312" i="44" s="1"/>
  <c r="BN313" i="44" s="1"/>
  <c r="BN314" i="44" s="1"/>
  <c r="BN315" i="44" s="1"/>
  <c r="BN316" i="44" s="1"/>
  <c r="BN317" i="44" s="1"/>
  <c r="BN318" i="44" s="1"/>
  <c r="BN319" i="44" s="1"/>
  <c r="BN320" i="44" s="1"/>
  <c r="BN321" i="44" s="1"/>
  <c r="BN322" i="44" s="1"/>
  <c r="BN323" i="44" s="1"/>
  <c r="BN324" i="44" s="1"/>
  <c r="BN325" i="44" s="1"/>
  <c r="BN326" i="44" s="1"/>
  <c r="BN327" i="44" s="1"/>
  <c r="BN328" i="44" s="1"/>
  <c r="BN329" i="44" s="1"/>
  <c r="BN330" i="44" s="1"/>
  <c r="BN331" i="44" s="1"/>
  <c r="BN332" i="44" s="1"/>
  <c r="BN333" i="44" s="1"/>
  <c r="BN334" i="44" s="1"/>
  <c r="BN335" i="44" s="1"/>
  <c r="BN336" i="44" s="1"/>
  <c r="BN337" i="44" s="1"/>
  <c r="BN338" i="44" s="1"/>
  <c r="BN339" i="44" s="1"/>
  <c r="BN340" i="44" s="1"/>
  <c r="BN341" i="44" s="1"/>
  <c r="BN342" i="44" s="1"/>
  <c r="BN343" i="44" s="1"/>
  <c r="BN344" i="44" s="1"/>
  <c r="BN345" i="44" s="1"/>
  <c r="BN346" i="44" s="1"/>
  <c r="BN347" i="44" s="1"/>
  <c r="BN348" i="44" s="1"/>
  <c r="BN349" i="44" s="1"/>
  <c r="BN350" i="44" s="1"/>
  <c r="BN351" i="44" s="1"/>
  <c r="BN352" i="44" s="1"/>
  <c r="BN353" i="44" s="1"/>
  <c r="BN354" i="44" s="1"/>
  <c r="BN355" i="44" s="1"/>
  <c r="BN356" i="44" s="1"/>
  <c r="BN357" i="44" s="1"/>
  <c r="BN358" i="44" s="1"/>
  <c r="BN359" i="44" s="1"/>
  <c r="BN360" i="44" s="1"/>
  <c r="BN361" i="44" s="1"/>
  <c r="BN362" i="44" s="1"/>
  <c r="BN363" i="44" s="1"/>
  <c r="BN364" i="44" s="1"/>
  <c r="BN365" i="44" s="1"/>
  <c r="BN366" i="44" s="1"/>
  <c r="BN367" i="44" s="1"/>
  <c r="BN368" i="44" s="1"/>
  <c r="BN369" i="44" s="1"/>
  <c r="BN370" i="44" s="1"/>
  <c r="BN371" i="44" s="1"/>
  <c r="BN372" i="44" s="1"/>
  <c r="BN373" i="44" s="1"/>
  <c r="BN374" i="44" s="1"/>
  <c r="BN375" i="44" s="1"/>
  <c r="BN376" i="44" s="1"/>
  <c r="BN377" i="44" s="1"/>
  <c r="BN378" i="44" s="1"/>
  <c r="BN379" i="44" s="1"/>
  <c r="BN380" i="44" s="1"/>
  <c r="BN381" i="44" s="1"/>
  <c r="BN382" i="44" s="1"/>
  <c r="BN383" i="44" s="1"/>
  <c r="BN384" i="44" s="1"/>
  <c r="BN385" i="44" s="1"/>
  <c r="BN386" i="44" s="1"/>
  <c r="BN387" i="44" s="1"/>
  <c r="BN388" i="44" s="1"/>
  <c r="BN389" i="44" s="1"/>
  <c r="BN390" i="44" s="1"/>
  <c r="BN391" i="44" s="1"/>
  <c r="BN392" i="44" s="1"/>
  <c r="BN393" i="44" s="1"/>
  <c r="BN394" i="44" s="1"/>
  <c r="BN395" i="44" s="1"/>
  <c r="BN396" i="44" s="1"/>
  <c r="BN397" i="44" s="1"/>
  <c r="BN398" i="44" s="1"/>
  <c r="BN399" i="44" s="1"/>
  <c r="BN400" i="44" s="1"/>
  <c r="BN401" i="44" s="1"/>
  <c r="BN402" i="44" s="1"/>
  <c r="BN403" i="44" s="1"/>
  <c r="BN404" i="44" s="1"/>
  <c r="BN405" i="44" s="1"/>
  <c r="BN406" i="44" s="1"/>
  <c r="BN407" i="44" s="1"/>
  <c r="BN408" i="44" s="1"/>
  <c r="BN409" i="44" s="1"/>
  <c r="BN410" i="44" s="1"/>
  <c r="BN411" i="44" s="1"/>
  <c r="BN412" i="44" s="1"/>
  <c r="BN413" i="44" s="1"/>
  <c r="BN414" i="44" s="1"/>
  <c r="BN415" i="44" s="1"/>
  <c r="BN416" i="44" s="1"/>
  <c r="BN417" i="44" s="1"/>
  <c r="BN418" i="44" s="1"/>
  <c r="BN419" i="44" s="1"/>
  <c r="BN420" i="44" s="1"/>
  <c r="BN421" i="44" s="1"/>
  <c r="BN422" i="44" s="1"/>
  <c r="BN423" i="44" s="1"/>
  <c r="BN424" i="44" s="1"/>
  <c r="BN425" i="44" s="1"/>
  <c r="BN426" i="44" s="1"/>
  <c r="BN427" i="44" s="1"/>
  <c r="BN428" i="44" s="1"/>
  <c r="BN429" i="44" s="1"/>
  <c r="BN430" i="44" s="1"/>
  <c r="BN431" i="44" s="1"/>
  <c r="BN432" i="44" s="1"/>
  <c r="BN433" i="44" s="1"/>
  <c r="BN434" i="44" s="1"/>
  <c r="BN435" i="44" s="1"/>
  <c r="BN436" i="44" s="1"/>
  <c r="BN437" i="44" s="1"/>
  <c r="BN438" i="44" s="1"/>
  <c r="BN439" i="44" s="1"/>
  <c r="BN440" i="44" s="1"/>
  <c r="BN441" i="44" s="1"/>
  <c r="BN442" i="44" s="1"/>
  <c r="BN443" i="44" s="1"/>
  <c r="BN444" i="44" s="1"/>
  <c r="BN445" i="44" s="1"/>
  <c r="BN446" i="44" s="1"/>
  <c r="BN447" i="44" s="1"/>
  <c r="BN448" i="44" s="1"/>
  <c r="BN449" i="44" s="1"/>
  <c r="BN450" i="44" s="1"/>
  <c r="BN451" i="44" s="1"/>
  <c r="BN452" i="44" s="1"/>
  <c r="BN453" i="44" s="1"/>
  <c r="BN454" i="44" s="1"/>
  <c r="BN455" i="44" s="1"/>
  <c r="BN456" i="44" s="1"/>
  <c r="BN457" i="44" s="1"/>
  <c r="BN458" i="44" s="1"/>
  <c r="BN459" i="44" s="1"/>
  <c r="BN460" i="44" s="1"/>
  <c r="BN461" i="44" s="1"/>
  <c r="BN462" i="44" s="1"/>
  <c r="BN463" i="44" s="1"/>
  <c r="BN464" i="44" s="1"/>
  <c r="BN465" i="44" s="1"/>
  <c r="BN466" i="44" s="1"/>
  <c r="BN467" i="44" s="1"/>
  <c r="BN468" i="44" s="1"/>
  <c r="BN469" i="44" s="1"/>
  <c r="BN470" i="44" s="1"/>
  <c r="BN471" i="44" s="1"/>
  <c r="BN472" i="44" s="1"/>
  <c r="BN473" i="44" s="1"/>
  <c r="BN474" i="44" s="1"/>
  <c r="BN475" i="44" s="1"/>
  <c r="BN476" i="44" s="1"/>
  <c r="BN477" i="44" s="1"/>
  <c r="BN478" i="44" s="1"/>
  <c r="BN479" i="44" s="1"/>
  <c r="BN480" i="44" s="1"/>
  <c r="BN481" i="44" s="1"/>
  <c r="BN482" i="44" s="1"/>
  <c r="BN483" i="44" s="1"/>
  <c r="BN484" i="44" s="1"/>
  <c r="BN485" i="44" s="1"/>
  <c r="BN486" i="44" s="1"/>
  <c r="BN487" i="44" s="1"/>
  <c r="BN488" i="44" s="1"/>
  <c r="BN489" i="44" s="1"/>
  <c r="BN490" i="44" s="1"/>
  <c r="BN491" i="44" s="1"/>
  <c r="BN492" i="44" s="1"/>
  <c r="BN493" i="44" s="1"/>
  <c r="BN494" i="44" s="1"/>
  <c r="BN495" i="44" s="1"/>
  <c r="BN496" i="44" s="1"/>
  <c r="BN497" i="44" s="1"/>
  <c r="BN498" i="44" s="1"/>
  <c r="BN499" i="44" s="1"/>
  <c r="BN500" i="44" s="1"/>
  <c r="BN501" i="44" s="1"/>
  <c r="BN502" i="44" s="1"/>
  <c r="BN503" i="44" s="1"/>
  <c r="BN504" i="44" s="1"/>
  <c r="BN505" i="44" s="1"/>
  <c r="BN506" i="44" s="1"/>
  <c r="BN507" i="44" s="1"/>
  <c r="BN508" i="44" s="1"/>
  <c r="BN509" i="44" s="1"/>
  <c r="BN510" i="44" s="1"/>
  <c r="BN511" i="44" s="1"/>
  <c r="BN512" i="44" s="1"/>
  <c r="BN513" i="44" s="1"/>
  <c r="BN514" i="44" s="1"/>
  <c r="BN515" i="44" s="1"/>
  <c r="BN516" i="44" s="1"/>
  <c r="BN517" i="44" s="1"/>
  <c r="BN518" i="44" s="1"/>
  <c r="BN519" i="44" s="1"/>
  <c r="BN520" i="44" s="1"/>
  <c r="BN521" i="44" s="1"/>
  <c r="BN522" i="44" s="1"/>
  <c r="BN523" i="44" s="1"/>
  <c r="BN524" i="44" s="1"/>
  <c r="BN525" i="44" s="1"/>
  <c r="BN526" i="44" s="1"/>
  <c r="BN527" i="44" s="1"/>
  <c r="BN528" i="44" s="1"/>
  <c r="BN529" i="44" s="1"/>
  <c r="BN530" i="44" s="1"/>
  <c r="BN531" i="44" s="1"/>
  <c r="BN532" i="44" s="1"/>
  <c r="BN533" i="44" s="1"/>
  <c r="BN534" i="44" s="1"/>
  <c r="BN535" i="44" s="1"/>
  <c r="BN536" i="44" s="1"/>
  <c r="BN537" i="44" s="1"/>
  <c r="BN538" i="44" s="1"/>
  <c r="BN539" i="44" s="1"/>
  <c r="BN540" i="44" s="1"/>
  <c r="BN541" i="44" s="1"/>
  <c r="BN542" i="44" s="1"/>
  <c r="BN543" i="44" s="1"/>
  <c r="BN544" i="44" s="1"/>
  <c r="BN545" i="44" s="1"/>
  <c r="BN546" i="44" s="1"/>
  <c r="BN547" i="44" s="1"/>
  <c r="BN548" i="44" s="1"/>
  <c r="BN549" i="44" s="1"/>
  <c r="BN550" i="44" s="1"/>
  <c r="BN551" i="44" s="1"/>
  <c r="BN552" i="44" s="1"/>
  <c r="BN553" i="44" s="1"/>
  <c r="BN554" i="44" s="1"/>
  <c r="BN555" i="44" s="1"/>
  <c r="BN556" i="44" s="1"/>
  <c r="BN557" i="44" s="1"/>
  <c r="BN558" i="44" s="1"/>
  <c r="BN559" i="44" s="1"/>
  <c r="BN560" i="44" s="1"/>
  <c r="BN561" i="44" s="1"/>
  <c r="BN562" i="44" s="1"/>
  <c r="BN563" i="44" s="1"/>
  <c r="BN564" i="44" s="1"/>
  <c r="BN565" i="44" s="1"/>
  <c r="BN566" i="44" s="1"/>
  <c r="BN567" i="44" s="1"/>
  <c r="BN568" i="44" s="1"/>
  <c r="BN569" i="44" s="1"/>
  <c r="BN570" i="44" s="1"/>
  <c r="BN571" i="44" s="1"/>
  <c r="BN572" i="44" s="1"/>
  <c r="BN573" i="44" s="1"/>
  <c r="BN574" i="44" s="1"/>
  <c r="BN575" i="44" s="1"/>
  <c r="BN576" i="44" s="1"/>
  <c r="BN577" i="44" s="1"/>
  <c r="BN578" i="44" s="1"/>
  <c r="BN579" i="44" s="1"/>
  <c r="BN580" i="44" s="1"/>
  <c r="BN581" i="44" s="1"/>
  <c r="BN582" i="44" s="1"/>
  <c r="BN583" i="44" s="1"/>
  <c r="BN584" i="44" s="1"/>
  <c r="BN585" i="44" s="1"/>
  <c r="BN586" i="44" s="1"/>
  <c r="BN587" i="44" s="1"/>
  <c r="BN588" i="44" s="1"/>
  <c r="BN589" i="44" s="1"/>
  <c r="BN590" i="44" s="1"/>
  <c r="BN591" i="44" s="1"/>
  <c r="BN592" i="44" s="1"/>
  <c r="BN593" i="44" s="1"/>
  <c r="BN594" i="44" s="1"/>
  <c r="BN595" i="44" s="1"/>
  <c r="BN596" i="44" s="1"/>
  <c r="BN597" i="44" s="1"/>
  <c r="BN598" i="44" s="1"/>
  <c r="BN599" i="44" s="1"/>
  <c r="BN600" i="44" s="1"/>
  <c r="BN601" i="44" s="1"/>
  <c r="BN602" i="44" s="1"/>
  <c r="BN603" i="44" s="1"/>
  <c r="BN604" i="44" s="1"/>
  <c r="BN605" i="44" s="1"/>
  <c r="BN606" i="44" s="1"/>
  <c r="BN607" i="44" s="1"/>
  <c r="BN608" i="44" s="1"/>
  <c r="BN609" i="44" s="1"/>
  <c r="BN610" i="44" s="1"/>
  <c r="BN611" i="44" s="1"/>
  <c r="BN612" i="44" s="1"/>
  <c r="BN613" i="44" s="1"/>
  <c r="BN614" i="44" s="1"/>
  <c r="BN615" i="44" s="1"/>
  <c r="BN616" i="44" s="1"/>
  <c r="BN617" i="44" s="1"/>
  <c r="BN618" i="44" s="1"/>
  <c r="BN619" i="44" s="1"/>
  <c r="BN620" i="44" s="1"/>
  <c r="BN621" i="44" s="1"/>
  <c r="BN622" i="44" s="1"/>
  <c r="BN623" i="44" s="1"/>
  <c r="BN624" i="44" s="1"/>
  <c r="BN625" i="44" s="1"/>
  <c r="BN626" i="44" s="1"/>
  <c r="BN627" i="44" s="1"/>
  <c r="BN628" i="44" s="1"/>
  <c r="BN629" i="44" s="1"/>
  <c r="BN630" i="44" s="1"/>
  <c r="BN631" i="44" s="1"/>
  <c r="BN632" i="44" s="1"/>
  <c r="BN633" i="44" s="1"/>
  <c r="BN634" i="44" s="1"/>
  <c r="BN635" i="44" s="1"/>
  <c r="BN636" i="44" s="1"/>
  <c r="BN637" i="44" s="1"/>
  <c r="BN638" i="44" s="1"/>
  <c r="BN639" i="44" s="1"/>
  <c r="BN640" i="44" s="1"/>
  <c r="BN641" i="44" s="1"/>
  <c r="BN642" i="44" s="1"/>
  <c r="BN643" i="44" s="1"/>
  <c r="BN644" i="44" s="1"/>
  <c r="BN645" i="44" s="1"/>
  <c r="BN646" i="44" s="1"/>
  <c r="BN647" i="44" s="1"/>
  <c r="BN648" i="44" s="1"/>
  <c r="BN649" i="44" s="1"/>
  <c r="BN650" i="44" s="1"/>
  <c r="BN651" i="44" s="1"/>
  <c r="BN652" i="44" s="1"/>
  <c r="BN653" i="44" s="1"/>
  <c r="BN654" i="44" s="1"/>
  <c r="BN655" i="44" s="1"/>
  <c r="BN656" i="44" s="1"/>
  <c r="BN657" i="44" s="1"/>
  <c r="BN658" i="44" s="1"/>
  <c r="BN659" i="44" s="1"/>
  <c r="BN660" i="44" s="1"/>
  <c r="BN661" i="44" s="1"/>
  <c r="BN662" i="44" s="1"/>
  <c r="BN663" i="44" s="1"/>
  <c r="BN664" i="44" s="1"/>
  <c r="BN665" i="44" s="1"/>
  <c r="BN666" i="44" s="1"/>
  <c r="BN667" i="44" s="1"/>
  <c r="BN668" i="44" s="1"/>
  <c r="BN669" i="44" s="1"/>
  <c r="BN670" i="44" s="1"/>
  <c r="BN671" i="44" s="1"/>
  <c r="BN672" i="44" s="1"/>
  <c r="BN673" i="44" s="1"/>
  <c r="BN674" i="44" s="1"/>
  <c r="BN675" i="44" s="1"/>
  <c r="BN676" i="44" s="1"/>
  <c r="BN677" i="44" s="1"/>
  <c r="BN678" i="44" s="1"/>
  <c r="BN679" i="44" s="1"/>
  <c r="BN680" i="44" s="1"/>
  <c r="BN681" i="44" s="1"/>
  <c r="BN682" i="44" s="1"/>
  <c r="BN683" i="44" s="1"/>
  <c r="BN684" i="44" s="1"/>
  <c r="BN685" i="44" s="1"/>
  <c r="BN686" i="44" s="1"/>
  <c r="BN687" i="44" s="1"/>
  <c r="BN688" i="44" s="1"/>
  <c r="BN689" i="44" s="1"/>
  <c r="BN690" i="44" s="1"/>
  <c r="BN691" i="44" s="1"/>
  <c r="BN692" i="44" s="1"/>
  <c r="BN693" i="44" s="1"/>
  <c r="BN694" i="44" s="1"/>
  <c r="BN695" i="44" s="1"/>
  <c r="BN696" i="44" s="1"/>
  <c r="BN697" i="44" s="1"/>
  <c r="BN698" i="44" s="1"/>
  <c r="BN699" i="44" s="1"/>
  <c r="BN700" i="44" s="1"/>
  <c r="BN701" i="44" s="1"/>
  <c r="BN702" i="44" s="1"/>
  <c r="BN703" i="44" s="1"/>
  <c r="BN704" i="44" s="1"/>
  <c r="BN705" i="44" s="1"/>
  <c r="BN706" i="44" s="1"/>
  <c r="BN707" i="44" s="1"/>
  <c r="BN708" i="44" s="1"/>
  <c r="BN709" i="44" s="1"/>
  <c r="BN710" i="44" s="1"/>
  <c r="BN711" i="44" s="1"/>
  <c r="BN712" i="44" s="1"/>
  <c r="BN713" i="44" s="1"/>
  <c r="BN714" i="44" s="1"/>
  <c r="BN715" i="44" s="1"/>
  <c r="BN716" i="44" s="1"/>
  <c r="BN717" i="44" s="1"/>
  <c r="BN718" i="44" s="1"/>
  <c r="BN719" i="44" s="1"/>
  <c r="BN720" i="44" s="1"/>
  <c r="BN721" i="44" s="1"/>
  <c r="BN722" i="44" s="1"/>
  <c r="BN723" i="44" s="1"/>
  <c r="BN724" i="44" s="1"/>
  <c r="BN725" i="44" s="1"/>
  <c r="BN726" i="44" s="1"/>
  <c r="BN727" i="44" s="1"/>
  <c r="BN728" i="44" s="1"/>
  <c r="BN729" i="44" s="1"/>
  <c r="BN730" i="44" s="1"/>
  <c r="BN731" i="44" s="1"/>
  <c r="BN732" i="44" s="1"/>
  <c r="BN733" i="44" s="1"/>
  <c r="BN734" i="44" s="1"/>
  <c r="BN735" i="44" s="1"/>
  <c r="BN736" i="44" s="1"/>
  <c r="BN737" i="44" s="1"/>
  <c r="BN738" i="44" s="1"/>
  <c r="BN739" i="44" s="1"/>
  <c r="BN740" i="44" s="1"/>
  <c r="BN741" i="44" s="1"/>
  <c r="BN742" i="44" s="1"/>
  <c r="BN743" i="44" s="1"/>
  <c r="BN744" i="44" s="1"/>
  <c r="BN745" i="44" s="1"/>
  <c r="BN746" i="44" s="1"/>
  <c r="BN747" i="44" s="1"/>
  <c r="BN748" i="44" s="1"/>
  <c r="BN749" i="44" s="1"/>
  <c r="BN750" i="44" s="1"/>
  <c r="BN751" i="44" s="1"/>
  <c r="BN752" i="44" s="1"/>
  <c r="BN753" i="44" s="1"/>
  <c r="BN754" i="44" s="1"/>
  <c r="BN755" i="44" s="1"/>
  <c r="BN756" i="44" s="1"/>
  <c r="BN757" i="44" s="1"/>
  <c r="BN758" i="44" s="1"/>
  <c r="BN759" i="44" s="1"/>
  <c r="BN760" i="44" s="1"/>
  <c r="BN761" i="44" s="1"/>
  <c r="BN762" i="44" s="1"/>
  <c r="BN763" i="44" s="1"/>
  <c r="BN764" i="44" s="1"/>
  <c r="BN765" i="44" s="1"/>
  <c r="BN766" i="44" s="1"/>
  <c r="BN767" i="44" s="1"/>
  <c r="BN768" i="44" s="1"/>
  <c r="BN769" i="44" s="1"/>
  <c r="BN770" i="44" s="1"/>
  <c r="BN771" i="44" s="1"/>
  <c r="BN772" i="44" s="1"/>
  <c r="BN773" i="44" s="1"/>
  <c r="BN774" i="44" s="1"/>
  <c r="BN775" i="44" s="1"/>
  <c r="BN776" i="44" s="1"/>
  <c r="BN777" i="44" s="1"/>
  <c r="BN778" i="44" s="1"/>
  <c r="BN779" i="44" s="1"/>
  <c r="BN780" i="44" s="1"/>
  <c r="BN781" i="44" s="1"/>
  <c r="BN782" i="44" s="1"/>
  <c r="BN783" i="44" s="1"/>
  <c r="BN784" i="44" s="1"/>
  <c r="BN785" i="44" s="1"/>
  <c r="BN786" i="44" s="1"/>
  <c r="BN787" i="44" s="1"/>
  <c r="BN788" i="44" s="1"/>
  <c r="BN789" i="44" s="1"/>
  <c r="BN790" i="44" s="1"/>
  <c r="BN791" i="44" s="1"/>
  <c r="BN792" i="44" s="1"/>
  <c r="BN793" i="44" s="1"/>
  <c r="BN794" i="44" s="1"/>
  <c r="BN795" i="44" s="1"/>
  <c r="BN796" i="44" s="1"/>
  <c r="BN797" i="44" s="1"/>
  <c r="BN798" i="44" s="1"/>
  <c r="BN799" i="44" s="1"/>
  <c r="BN800" i="44" s="1"/>
  <c r="BN801" i="44" s="1"/>
  <c r="BN802" i="44" s="1"/>
  <c r="BN803" i="44" s="1"/>
  <c r="BN804" i="44" s="1"/>
  <c r="BN805" i="44" s="1"/>
  <c r="BN806" i="44" s="1"/>
  <c r="BN807" i="44" s="1"/>
  <c r="BN808" i="44" s="1"/>
  <c r="BN809" i="44" s="1"/>
  <c r="BN810" i="44" s="1"/>
  <c r="BN811" i="44" s="1"/>
  <c r="BN812" i="44" s="1"/>
  <c r="BN813" i="44" s="1"/>
  <c r="BN814" i="44" s="1"/>
  <c r="BN815" i="44" s="1"/>
  <c r="BN816" i="44" s="1"/>
  <c r="BN817" i="44" s="1"/>
  <c r="BN818" i="44" s="1"/>
  <c r="BN819" i="44" s="1"/>
  <c r="BN820" i="44" s="1"/>
  <c r="BN821" i="44" s="1"/>
  <c r="BN822" i="44" s="1"/>
  <c r="BN823" i="44" s="1"/>
  <c r="BN824" i="44" s="1"/>
  <c r="BN825" i="44" s="1"/>
  <c r="BN826" i="44" s="1"/>
  <c r="BN827" i="44" s="1"/>
  <c r="BN828" i="44" s="1"/>
  <c r="BN829" i="44" s="1"/>
  <c r="BN830" i="44" s="1"/>
  <c r="BN831" i="44" s="1"/>
  <c r="BN832" i="44" s="1"/>
  <c r="BN833" i="44" s="1"/>
  <c r="BN834" i="44" s="1"/>
  <c r="BN835" i="44" s="1"/>
  <c r="BN836" i="44" s="1"/>
  <c r="BN837" i="44" s="1"/>
  <c r="BN838" i="44" s="1"/>
  <c r="BN839" i="44" s="1"/>
  <c r="BN840" i="44" s="1"/>
  <c r="BN841" i="44" s="1"/>
  <c r="BN842" i="44" s="1"/>
  <c r="BN843" i="44" s="1"/>
  <c r="BN844" i="44" s="1"/>
  <c r="BN845" i="44" s="1"/>
  <c r="BN846" i="44" s="1"/>
  <c r="BN847" i="44" s="1"/>
  <c r="BN848" i="44" s="1"/>
  <c r="BN849" i="44" s="1"/>
  <c r="BN850" i="44" s="1"/>
  <c r="BN851" i="44" s="1"/>
  <c r="BN852" i="44" s="1"/>
  <c r="BN853" i="44" s="1"/>
  <c r="BN854" i="44" s="1"/>
  <c r="BN855" i="44" s="1"/>
  <c r="BN856" i="44" s="1"/>
  <c r="BN857" i="44" s="1"/>
  <c r="BN858" i="44" s="1"/>
  <c r="BN859" i="44" s="1"/>
  <c r="BN860" i="44" s="1"/>
  <c r="BN861" i="44" s="1"/>
  <c r="BN862" i="44" s="1"/>
  <c r="BN863" i="44" s="1"/>
  <c r="BN864" i="44" s="1"/>
  <c r="BN865" i="44" s="1"/>
  <c r="BN866" i="44" s="1"/>
  <c r="BN867" i="44" s="1"/>
  <c r="BN868" i="44" s="1"/>
  <c r="BN869" i="44" s="1"/>
  <c r="BN870" i="44" s="1"/>
  <c r="BN871" i="44" s="1"/>
  <c r="BN872" i="44" s="1"/>
  <c r="BN873" i="44" s="1"/>
  <c r="BN874" i="44" s="1"/>
  <c r="BN875" i="44" s="1"/>
  <c r="BN876" i="44" s="1"/>
  <c r="BN877" i="44" s="1"/>
  <c r="BN878" i="44" s="1"/>
  <c r="BN879" i="44" s="1"/>
  <c r="BN880" i="44" s="1"/>
  <c r="BN881" i="44" s="1"/>
  <c r="BN882" i="44" s="1"/>
  <c r="BN883" i="44" s="1"/>
  <c r="BN884" i="44" s="1"/>
  <c r="BN885" i="44" s="1"/>
  <c r="BN886" i="44" s="1"/>
  <c r="BN887" i="44" s="1"/>
  <c r="BN888" i="44" s="1"/>
  <c r="BN889" i="44" s="1"/>
  <c r="BN890" i="44" s="1"/>
  <c r="BN891" i="44" s="1"/>
  <c r="BN892" i="44" s="1"/>
  <c r="BN893" i="44" s="1"/>
  <c r="BN894" i="44" s="1"/>
  <c r="BN895" i="44" s="1"/>
  <c r="BN896" i="44" s="1"/>
  <c r="BN897" i="44" s="1"/>
  <c r="BN898" i="44" s="1"/>
  <c r="BN899" i="44" s="1"/>
  <c r="BN900" i="44" s="1"/>
  <c r="BN901" i="44" s="1"/>
  <c r="BN902" i="44" s="1"/>
  <c r="BN903" i="44" s="1"/>
  <c r="BN904" i="44" s="1"/>
  <c r="BN905" i="44" s="1"/>
  <c r="BN906" i="44" s="1"/>
  <c r="BN907" i="44" s="1"/>
  <c r="BN908" i="44" s="1"/>
  <c r="BN909" i="44" s="1"/>
  <c r="BN910" i="44" s="1"/>
  <c r="BN911" i="44" s="1"/>
  <c r="BN912" i="44" s="1"/>
  <c r="BN913" i="44" s="1"/>
  <c r="BN914" i="44" s="1"/>
  <c r="BN915" i="44" s="1"/>
  <c r="BN916" i="44" s="1"/>
  <c r="BN917" i="44" s="1"/>
  <c r="BN918" i="44" s="1"/>
  <c r="BN919" i="44" s="1"/>
  <c r="BN920" i="44" s="1"/>
  <c r="BN921" i="44" s="1"/>
  <c r="BN922" i="44" s="1"/>
  <c r="BN923" i="44" s="1"/>
  <c r="BN924" i="44" s="1"/>
  <c r="BN925" i="44" s="1"/>
  <c r="BN926" i="44" s="1"/>
  <c r="BN927" i="44" s="1"/>
  <c r="BN928" i="44" s="1"/>
  <c r="BN929" i="44" s="1"/>
  <c r="BN930" i="44" s="1"/>
  <c r="BN931" i="44" s="1"/>
  <c r="BN932" i="44" s="1"/>
  <c r="BN933" i="44" s="1"/>
  <c r="BN934" i="44" s="1"/>
  <c r="BN935" i="44" s="1"/>
  <c r="BN936" i="44" s="1"/>
  <c r="BN937" i="44" s="1"/>
  <c r="BN938" i="44" s="1"/>
  <c r="BN939" i="44" s="1"/>
  <c r="BN940" i="44" s="1"/>
  <c r="BN941" i="44" s="1"/>
  <c r="BN942" i="44" s="1"/>
  <c r="BN943" i="44" s="1"/>
  <c r="BN944" i="44" s="1"/>
  <c r="BN945" i="44" s="1"/>
  <c r="BN946" i="44" s="1"/>
  <c r="BN947" i="44" s="1"/>
  <c r="BN948" i="44" s="1"/>
  <c r="BN949" i="44" s="1"/>
  <c r="BN950" i="44" s="1"/>
  <c r="BN951" i="44" s="1"/>
  <c r="BN952" i="44" s="1"/>
  <c r="BN953" i="44" s="1"/>
  <c r="BN954" i="44" s="1"/>
  <c r="BN955" i="44" s="1"/>
  <c r="BN956" i="44" s="1"/>
  <c r="BN957" i="44" s="1"/>
  <c r="BN958" i="44" s="1"/>
  <c r="BN959" i="44" s="1"/>
  <c r="BN960" i="44" s="1"/>
  <c r="BN961" i="44" s="1"/>
  <c r="BN962" i="44" s="1"/>
  <c r="BN963" i="44" s="1"/>
  <c r="BN964" i="44" s="1"/>
  <c r="BN965" i="44" s="1"/>
  <c r="BN966" i="44" s="1"/>
  <c r="BN967" i="44" s="1"/>
  <c r="BN968" i="44" s="1"/>
  <c r="BN969" i="44" s="1"/>
  <c r="BN970" i="44" s="1"/>
  <c r="BN971" i="44" s="1"/>
  <c r="BN972" i="44" s="1"/>
  <c r="BN973" i="44" s="1"/>
  <c r="BN974" i="44" s="1"/>
  <c r="BN975" i="44" s="1"/>
  <c r="BN976" i="44" s="1"/>
  <c r="BN977" i="44" s="1"/>
  <c r="BN978" i="44" s="1"/>
  <c r="BN979" i="44" s="1"/>
  <c r="BN980" i="44" s="1"/>
  <c r="BN981" i="44" s="1"/>
  <c r="BN982" i="44" s="1"/>
  <c r="BN983" i="44" s="1"/>
  <c r="BN984" i="44" s="1"/>
  <c r="BN985" i="44" s="1"/>
  <c r="BN986" i="44" s="1"/>
  <c r="BN987" i="44" s="1"/>
  <c r="BN988" i="44" s="1"/>
  <c r="BN989" i="44" s="1"/>
  <c r="BN990" i="44" s="1"/>
  <c r="BN991" i="44" s="1"/>
  <c r="BN992" i="44" s="1"/>
  <c r="BN993" i="44" s="1"/>
  <c r="BN994" i="44" s="1"/>
  <c r="BN995" i="44" s="1"/>
  <c r="BN996" i="44" s="1"/>
  <c r="BN997" i="44" s="1"/>
  <c r="BN998" i="44" s="1"/>
  <c r="BN999" i="44" s="1"/>
  <c r="BN1000" i="44" s="1"/>
  <c r="BN1001" i="44" s="1"/>
  <c r="BN1002" i="44" s="1"/>
  <c r="BN1003" i="44" s="1"/>
  <c r="BN1004" i="44" s="1"/>
  <c r="BN1005" i="44" s="1"/>
  <c r="BN1006" i="44" s="1"/>
  <c r="BN1007" i="44" s="1"/>
  <c r="BN1008" i="44" s="1"/>
  <c r="BN1009" i="44" s="1"/>
  <c r="BN1010" i="44" s="1"/>
  <c r="BN1011" i="44" s="1"/>
  <c r="AT1" i="30" l="1"/>
  <c r="AS1" i="30"/>
  <c r="AT3" i="30"/>
  <c r="AS3" i="30"/>
  <c r="AT2" i="30"/>
  <c r="AS2" i="30"/>
  <c r="AR1" i="30" l="1"/>
  <c r="AQ1" i="30"/>
  <c r="AR3" i="30"/>
  <c r="AQ3" i="30"/>
  <c r="AR2" i="30"/>
  <c r="AQ2" i="30"/>
  <c r="AP1" i="30"/>
  <c r="AO1" i="30"/>
  <c r="AN1" i="30"/>
  <c r="AM1" i="30"/>
  <c r="AL1" i="30"/>
  <c r="AK1" i="30"/>
  <c r="AJ1" i="30"/>
  <c r="AI1" i="30"/>
  <c r="AH1" i="30"/>
  <c r="AG1" i="30"/>
  <c r="AF1" i="30"/>
  <c r="AE1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P2" i="30"/>
  <c r="AO2" i="30"/>
  <c r="AN2" i="30"/>
  <c r="AM2" i="30"/>
  <c r="AL2" i="30"/>
  <c r="AK2" i="30"/>
  <c r="AJ2" i="30"/>
  <c r="AI2" i="30"/>
  <c r="AH2" i="30"/>
  <c r="AG2" i="30"/>
  <c r="AF2" i="30"/>
  <c r="AE2" i="30"/>
  <c r="AD1" i="30"/>
  <c r="AC1" i="30"/>
  <c r="Z3" i="30" l="1"/>
  <c r="Z2" i="30"/>
  <c r="Z1" i="30"/>
  <c r="AA3" i="30"/>
  <c r="AA2" i="30"/>
  <c r="AB1" i="30"/>
  <c r="AA1" i="30"/>
  <c r="Y1" i="30"/>
  <c r="X1" i="30"/>
  <c r="W1" i="30"/>
  <c r="V1" i="30"/>
  <c r="U1" i="30"/>
  <c r="T1" i="30"/>
  <c r="S1" i="30"/>
  <c r="R1" i="30"/>
  <c r="Q1" i="30"/>
  <c r="P1" i="30"/>
  <c r="O1" i="30"/>
  <c r="N1" i="30"/>
  <c r="M1" i="30"/>
  <c r="L1" i="30"/>
  <c r="K1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Y2" i="30"/>
  <c r="X2" i="30"/>
  <c r="W2" i="30"/>
  <c r="V2" i="30"/>
  <c r="U2" i="30"/>
  <c r="T2" i="30"/>
  <c r="S2" i="30"/>
  <c r="R2" i="30"/>
  <c r="Q2" i="30"/>
  <c r="P2" i="30"/>
  <c r="O2" i="30"/>
  <c r="N2" i="30"/>
  <c r="M2" i="30"/>
  <c r="L2" i="30"/>
  <c r="K2" i="30"/>
  <c r="AD3" i="30"/>
  <c r="AC3" i="30"/>
  <c r="AB3" i="30"/>
  <c r="AD2" i="30"/>
  <c r="AC2" i="30"/>
  <c r="AB2" i="30"/>
  <c r="B1" i="30"/>
  <c r="A4" i="30" l="1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J1" i="30" l="1"/>
  <c r="I1" i="30"/>
  <c r="H1" i="30"/>
  <c r="G1" i="30"/>
  <c r="F1" i="30"/>
  <c r="E1" i="30"/>
  <c r="D1" i="30"/>
  <c r="C1" i="30"/>
  <c r="J3" i="30" l="1"/>
  <c r="I3" i="30"/>
  <c r="H3" i="30"/>
  <c r="G3" i="30"/>
  <c r="F3" i="30"/>
  <c r="E3" i="30"/>
  <c r="D3" i="30"/>
  <c r="C3" i="30"/>
  <c r="B3" i="30"/>
  <c r="J2" i="30"/>
  <c r="I2" i="30"/>
  <c r="H2" i="30"/>
  <c r="G2" i="30"/>
  <c r="F2" i="30"/>
  <c r="E2" i="30"/>
  <c r="D2" i="30"/>
  <c r="C2" i="30"/>
  <c r="B2" i="30"/>
  <c r="A3" i="30"/>
  <c r="A2" i="30"/>
  <c r="A1" i="30"/>
  <c r="A4" i="39" l="1"/>
  <c r="A5" i="39" l="1"/>
  <c r="A4" i="32"/>
  <c r="A6" i="39" l="1"/>
  <c r="A5" i="32"/>
  <c r="A7" i="39" l="1"/>
  <c r="A6" i="32"/>
  <c r="A8" i="39" l="1"/>
  <c r="A7" i="32"/>
  <c r="A9" i="39" l="1"/>
  <c r="A8" i="32"/>
  <c r="A10" i="39" l="1"/>
  <c r="A9" i="32"/>
  <c r="A11" i="39" l="1"/>
  <c r="A10" i="32"/>
  <c r="A12" i="39" l="1"/>
  <c r="A11" i="32"/>
  <c r="A13" i="39" l="1"/>
  <c r="A12" i="32"/>
  <c r="A14" i="39" l="1"/>
  <c r="A13" i="32"/>
  <c r="A15" i="39" l="1"/>
  <c r="A14" i="32"/>
  <c r="A16" i="39" l="1"/>
  <c r="A15" i="32"/>
  <c r="A17" i="39" l="1"/>
  <c r="A16" i="32"/>
  <c r="A18" i="39" l="1"/>
  <c r="A17" i="32"/>
  <c r="A19" i="39" l="1"/>
  <c r="A18" i="32"/>
  <c r="A20" i="39" l="1"/>
  <c r="A19" i="32"/>
  <c r="A21" i="39" l="1"/>
  <c r="A20" i="32"/>
  <c r="A22" i="39" l="1"/>
  <c r="A21" i="32"/>
  <c r="A23" i="39" l="1"/>
  <c r="A22" i="32"/>
  <c r="A24" i="39" l="1"/>
  <c r="A23" i="32"/>
  <c r="A25" i="39" l="1"/>
  <c r="A24" i="32"/>
  <c r="A26" i="39" l="1"/>
  <c r="A25" i="32"/>
  <c r="A27" i="39" l="1"/>
  <c r="A26" i="32"/>
  <c r="A28" i="39" l="1"/>
  <c r="A27" i="32"/>
  <c r="A29" i="39" l="1"/>
  <c r="A28" i="32"/>
  <c r="A30" i="39" l="1"/>
  <c r="A29" i="32"/>
  <c r="A31" i="39" l="1"/>
  <c r="A30" i="32"/>
  <c r="A32" i="39" l="1"/>
  <c r="A31" i="32"/>
  <c r="A33" i="39" l="1"/>
  <c r="A32" i="32"/>
  <c r="A34" i="39" l="1"/>
  <c r="A33" i="32"/>
  <c r="A35" i="39" l="1"/>
  <c r="A34" i="32"/>
  <c r="A36" i="39" l="1"/>
  <c r="A35" i="32"/>
  <c r="A37" i="39" l="1"/>
  <c r="A36" i="32"/>
  <c r="A38" i="39" l="1"/>
  <c r="A37" i="32"/>
  <c r="A39" i="39" l="1"/>
  <c r="A38" i="32"/>
  <c r="A40" i="39" l="1"/>
  <c r="A39" i="32"/>
  <c r="A41" i="39" l="1"/>
  <c r="A40" i="32"/>
  <c r="A42" i="39" l="1"/>
  <c r="A41" i="32"/>
  <c r="A43" i="39" l="1"/>
  <c r="A42" i="32"/>
  <c r="A44" i="39" l="1"/>
  <c r="A43" i="32"/>
  <c r="A45" i="39" l="1"/>
  <c r="A44" i="32"/>
  <c r="A46" i="39" l="1"/>
  <c r="A45" i="32"/>
  <c r="A47" i="39" l="1"/>
  <c r="A46" i="32"/>
  <c r="A48" i="39" l="1"/>
  <c r="A47" i="32"/>
  <c r="A49" i="39" l="1"/>
  <c r="A48" i="32"/>
  <c r="A50" i="39" l="1"/>
  <c r="A49" i="32"/>
  <c r="A51" i="39" l="1"/>
  <c r="A50" i="32"/>
  <c r="A52" i="39" l="1"/>
  <c r="A51" i="32"/>
  <c r="A53" i="39" l="1"/>
  <c r="A52" i="32"/>
  <c r="A54" i="39" l="1"/>
  <c r="A53" i="32"/>
  <c r="A55" i="39" l="1"/>
  <c r="A54" i="32"/>
  <c r="A56" i="39" l="1"/>
  <c r="A55" i="32"/>
  <c r="A57" i="39" l="1"/>
  <c r="A56" i="32"/>
  <c r="A58" i="39" l="1"/>
  <c r="A57" i="32"/>
  <c r="A59" i="39" l="1"/>
  <c r="A58" i="32"/>
  <c r="A60" i="39" l="1"/>
  <c r="A59" i="32"/>
  <c r="A61" i="39" l="1"/>
  <c r="A60" i="32"/>
  <c r="A62" i="39" l="1"/>
  <c r="A61" i="32"/>
  <c r="A63" i="39" l="1"/>
  <c r="A62" i="32"/>
  <c r="A64" i="39" l="1"/>
  <c r="A63" i="32"/>
  <c r="A65" i="39" l="1"/>
  <c r="A64" i="32"/>
  <c r="A66" i="39" l="1"/>
  <c r="A65" i="32"/>
  <c r="A67" i="39" l="1"/>
  <c r="A66" i="32"/>
  <c r="A68" i="39" l="1"/>
  <c r="A67" i="32"/>
  <c r="A69" i="39" l="1"/>
  <c r="A68" i="32"/>
  <c r="A70" i="39" l="1"/>
  <c r="A69" i="32"/>
  <c r="A71" i="39" l="1"/>
  <c r="A70" i="32"/>
  <c r="A72" i="39" l="1"/>
  <c r="A71" i="32"/>
  <c r="A73" i="39" l="1"/>
  <c r="A72" i="32"/>
  <c r="A74" i="39" l="1"/>
  <c r="A73" i="32"/>
  <c r="A75" i="39" l="1"/>
  <c r="A74" i="32"/>
  <c r="A76" i="39" l="1"/>
  <c r="A75" i="32"/>
  <c r="A77" i="39" l="1"/>
  <c r="A76" i="32"/>
  <c r="A78" i="39" l="1"/>
  <c r="A77" i="32"/>
  <c r="A79" i="39" l="1"/>
  <c r="A78" i="32"/>
  <c r="A80" i="39" l="1"/>
  <c r="A79" i="32"/>
  <c r="A81" i="39" l="1"/>
  <c r="A80" i="32"/>
  <c r="A82" i="39" l="1"/>
  <c r="A81" i="32"/>
  <c r="A83" i="39" l="1"/>
  <c r="A82" i="32"/>
  <c r="A84" i="39" l="1"/>
  <c r="A83" i="32"/>
  <c r="A85" i="39" l="1"/>
  <c r="A84" i="32"/>
  <c r="A86" i="39" l="1"/>
  <c r="A85" i="32"/>
  <c r="A87" i="39" l="1"/>
  <c r="A86" i="32"/>
  <c r="A88" i="39" l="1"/>
  <c r="A87" i="32"/>
  <c r="A89" i="39" l="1"/>
  <c r="A88" i="32"/>
  <c r="A90" i="39" l="1"/>
  <c r="A89" i="32"/>
  <c r="A91" i="39" l="1"/>
  <c r="A90" i="32"/>
  <c r="A92" i="39" l="1"/>
  <c r="A91" i="32"/>
  <c r="A93" i="39" l="1"/>
  <c r="A92" i="32"/>
  <c r="A94" i="39" l="1"/>
  <c r="A93" i="32"/>
  <c r="A95" i="39" l="1"/>
  <c r="A94" i="32"/>
  <c r="A96" i="39" l="1"/>
  <c r="A95" i="32"/>
  <c r="A97" i="39" l="1"/>
  <c r="A96" i="32"/>
  <c r="A98" i="39" l="1"/>
  <c r="A97" i="32"/>
  <c r="A99" i="39" l="1"/>
  <c r="A98" i="32"/>
  <c r="A100" i="39" l="1"/>
  <c r="A99" i="32"/>
  <c r="A101" i="39" l="1"/>
  <c r="A100" i="32"/>
  <c r="A102" i="39" l="1"/>
  <c r="A101" i="32"/>
  <c r="A103" i="39" l="1"/>
  <c r="A102" i="32"/>
  <c r="A104" i="39" l="1"/>
  <c r="A103" i="32"/>
  <c r="A105" i="39" l="1"/>
  <c r="A104" i="32"/>
  <c r="A106" i="39" l="1"/>
  <c r="A105" i="32"/>
  <c r="A107" i="39" l="1"/>
  <c r="A106" i="32"/>
  <c r="A108" i="39" l="1"/>
  <c r="A107" i="32"/>
  <c r="A109" i="39" l="1"/>
  <c r="A108" i="32"/>
  <c r="A110" i="39" l="1"/>
  <c r="A109" i="32"/>
  <c r="A111" i="39" l="1"/>
  <c r="A110" i="32"/>
  <c r="A112" i="39" l="1"/>
  <c r="A111" i="32"/>
  <c r="A113" i="39" l="1"/>
  <c r="A112" i="32"/>
  <c r="A114" i="39" l="1"/>
  <c r="A113" i="32"/>
  <c r="A115" i="39" l="1"/>
  <c r="A114" i="32"/>
  <c r="A116" i="39" l="1"/>
  <c r="A115" i="32"/>
  <c r="A117" i="39" l="1"/>
  <c r="A116" i="32"/>
  <c r="A118" i="39" l="1"/>
  <c r="A117" i="32"/>
  <c r="A119" i="39" l="1"/>
  <c r="A118" i="32"/>
  <c r="A120" i="39" l="1"/>
  <c r="A119" i="32"/>
  <c r="A121" i="39" l="1"/>
  <c r="A120" i="32"/>
  <c r="A122" i="39" l="1"/>
  <c r="A121" i="32"/>
  <c r="A123" i="39" l="1"/>
  <c r="A122" i="32"/>
  <c r="A124" i="39" l="1"/>
  <c r="A123" i="32"/>
  <c r="A125" i="39" l="1"/>
  <c r="A124" i="32"/>
  <c r="A126" i="39" l="1"/>
  <c r="A125" i="32"/>
  <c r="A127" i="39" l="1"/>
  <c r="A126" i="32"/>
  <c r="A128" i="39" l="1"/>
  <c r="A127" i="32"/>
  <c r="A129" i="39" l="1"/>
  <c r="A128" i="32"/>
  <c r="A130" i="39" l="1"/>
  <c r="A129" i="32"/>
  <c r="A131" i="39" l="1"/>
  <c r="A130" i="32"/>
  <c r="A132" i="39" l="1"/>
  <c r="A131" i="32"/>
  <c r="A133" i="39" l="1"/>
  <c r="A132" i="32"/>
  <c r="A134" i="39" l="1"/>
  <c r="A133" i="32"/>
  <c r="A135" i="39" l="1"/>
  <c r="A134" i="32"/>
  <c r="A136" i="39" l="1"/>
  <c r="A135" i="32"/>
  <c r="A137" i="39" l="1"/>
  <c r="A136" i="32"/>
  <c r="A138" i="39" l="1"/>
  <c r="A137" i="32"/>
  <c r="A139" i="39" l="1"/>
  <c r="A138" i="32"/>
  <c r="A140" i="39" l="1"/>
  <c r="A139" i="32"/>
  <c r="A141" i="39" l="1"/>
  <c r="A140" i="32"/>
  <c r="A142" i="39" l="1"/>
  <c r="A141" i="32"/>
  <c r="A143" i="39" l="1"/>
  <c r="A142" i="32"/>
  <c r="A144" i="39" l="1"/>
  <c r="A143" i="32"/>
  <c r="A145" i="39" l="1"/>
  <c r="A144" i="32"/>
  <c r="A146" i="39" l="1"/>
  <c r="A145" i="32"/>
  <c r="A147" i="39" l="1"/>
  <c r="A146" i="32"/>
  <c r="A147" i="32" l="1"/>
  <c r="A148" i="39" l="1"/>
  <c r="A148" i="32"/>
</calcChain>
</file>

<file path=xl/sharedStrings.xml><?xml version="1.0" encoding="utf-8"?>
<sst xmlns="http://schemas.openxmlformats.org/spreadsheetml/2006/main" count="9524" uniqueCount="2192">
  <si>
    <t>Date</t>
  </si>
  <si>
    <t>m</t>
  </si>
  <si>
    <t>Project</t>
  </si>
  <si>
    <t>Description</t>
  </si>
  <si>
    <t>Run Description</t>
  </si>
  <si>
    <t>Run Date</t>
  </si>
  <si>
    <t>Simulation Period</t>
  </si>
  <si>
    <t>Project File</t>
  </si>
  <si>
    <t>Final Results</t>
  </si>
  <si>
    <t>Duration</t>
  </si>
  <si>
    <t>Hydraulic Time Step</t>
  </si>
  <si>
    <t>Report Time Step</t>
  </si>
  <si>
    <t xml:space="preserve"> </t>
  </si>
  <si>
    <t>List of monitoring profiles</t>
  </si>
  <si>
    <t>Profile</t>
  </si>
  <si>
    <t>Type</t>
  </si>
  <si>
    <t>Elevation</t>
  </si>
  <si>
    <t>ID</t>
  </si>
  <si>
    <t>Unit</t>
  </si>
  <si>
    <t>Controls</t>
  </si>
  <si>
    <t>Node</t>
  </si>
  <si>
    <t>P</t>
  </si>
  <si>
    <t>Clear final results from the sheet</t>
  </si>
  <si>
    <t xml:space="preserve">Reload final results </t>
  </si>
  <si>
    <t>Clear other results from the sheet</t>
  </si>
  <si>
    <t xml:space="preserve">Reload other results </t>
  </si>
  <si>
    <t>Settings (Define this as you need)</t>
  </si>
  <si>
    <t>Simulation start date and time</t>
  </si>
  <si>
    <t>Report time step in hours</t>
  </si>
  <si>
    <t>Debug mode (0:no, 1: detailed)</t>
  </si>
  <si>
    <t>Progress report</t>
  </si>
  <si>
    <t>Petr Ingeduld</t>
  </si>
  <si>
    <t>Location</t>
  </si>
  <si>
    <t>l/s</t>
  </si>
  <si>
    <t>Q</t>
  </si>
  <si>
    <t>Link</t>
  </si>
  <si>
    <t>24 hours</t>
  </si>
  <si>
    <t xml:space="preserve">Hydraulic model calibration (June 30, 2013), Location: </t>
  </si>
  <si>
    <t>Writing results to cells completed</t>
  </si>
  <si>
    <t>P01 Measured</t>
  </si>
  <si>
    <t>P02 Measured</t>
  </si>
  <si>
    <t>P03 Measured</t>
  </si>
  <si>
    <t>P04 Measured</t>
  </si>
  <si>
    <t>P05 Measured</t>
  </si>
  <si>
    <t>P06 Measured</t>
  </si>
  <si>
    <t>P07 Measured</t>
  </si>
  <si>
    <t>P08 Measured</t>
  </si>
  <si>
    <t>P09 Measured</t>
  </si>
  <si>
    <t>P10 Measured</t>
  </si>
  <si>
    <t>P11 Measured</t>
  </si>
  <si>
    <t>P12 Measured</t>
  </si>
  <si>
    <t>P14 Measured</t>
  </si>
  <si>
    <t>P15 Measured</t>
  </si>
  <si>
    <t>P16 Measured</t>
  </si>
  <si>
    <t>P17 Measured</t>
  </si>
  <si>
    <t>P18 Measured</t>
  </si>
  <si>
    <t>P19 Measured</t>
  </si>
  <si>
    <t>P20 Measured</t>
  </si>
  <si>
    <t>P21 Measured</t>
  </si>
  <si>
    <t>MOHARA Measured</t>
  </si>
  <si>
    <t>KALURGHAT Measured</t>
  </si>
  <si>
    <t>PATENGA Measured</t>
  </si>
  <si>
    <t>DTR Measured</t>
  </si>
  <si>
    <t>R1</t>
  </si>
  <si>
    <t>Status</t>
  </si>
  <si>
    <t>``</t>
  </si>
  <si>
    <t>Title</t>
  </si>
  <si>
    <t>Level rules</t>
  </si>
  <si>
    <t>10 minutes</t>
  </si>
  <si>
    <t>Initial (raw) Results</t>
  </si>
  <si>
    <t>Offset</t>
  </si>
  <si>
    <t>Complete model</t>
  </si>
  <si>
    <t>Flow axis label</t>
  </si>
  <si>
    <t>Pressure axis label</t>
  </si>
  <si>
    <t>Simulated vs Observed</t>
  </si>
  <si>
    <t>PNCC</t>
  </si>
  <si>
    <t>Model calibration</t>
  </si>
  <si>
    <t>Pressure (m)</t>
  </si>
  <si>
    <t>Flow (l/s)</t>
  </si>
  <si>
    <t>Observed</t>
  </si>
  <si>
    <t>(hrs)</t>
  </si>
  <si>
    <t>(min)</t>
  </si>
  <si>
    <t>Time series</t>
  </si>
  <si>
    <t>P000</t>
  </si>
  <si>
    <t>P001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</si>
  <si>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</si>
  <si>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</si>
  <si>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</si>
  <si>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</si>
  <si>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</si>
  <si>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</si>
  <si>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</si>
  <si>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</si>
  <si>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</si>
  <si>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</si>
  <si>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</si>
  <si>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</si>
  <si>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</si>
  <si>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</si>
  <si>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</si>
  <si>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</si>
  <si>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</si>
  <si>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</si>
  <si>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</si>
  <si>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</si>
  <si>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</si>
  <si>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</si>
  <si>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</si>
  <si>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</si>
  <si>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</si>
  <si>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</si>
  <si>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</si>
  <si>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</si>
  <si>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</si>
  <si>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</si>
  <si>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</si>
  <si>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</si>
  <si>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</si>
  <si>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</si>
  <si>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</si>
  <si>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</si>
  <si>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</si>
  <si>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</si>
  <si>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</si>
  <si>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</si>
  <si>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</si>
  <si>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</si>
  <si>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</si>
  <si>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</si>
  <si>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</si>
  <si>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</si>
  <si>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</si>
  <si>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</si>
  <si>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P050</t>
  </si>
  <si>
    <t>P051</t>
  </si>
  <si>
    <t>P052</t>
  </si>
  <si>
    <t>P053</t>
  </si>
  <si>
    <t>P054</t>
  </si>
  <si>
    <t>P055</t>
  </si>
  <si>
    <t>P056</t>
  </si>
  <si>
    <t>P057</t>
  </si>
  <si>
    <t>P058</t>
  </si>
  <si>
    <t>P059</t>
  </si>
  <si>
    <t>P062</t>
  </si>
  <si>
    <t>PRV-HARDIE-200</t>
  </si>
  <si>
    <t>PRV-HARDIE-400</t>
  </si>
  <si>
    <t>P060</t>
  </si>
  <si>
    <t>Line A -The Square-450m</t>
  </si>
  <si>
    <t>Turitea WTP Outlet</t>
  </si>
  <si>
    <t>WTP Turitea Outlet</t>
  </si>
  <si>
    <t>WTP_TURITEA</t>
  </si>
  <si>
    <t>Turitea WTP  Outlet Flow  (L/s)</t>
  </si>
  <si>
    <t>Pap Park  Bore Outflow (l/s)</t>
  </si>
  <si>
    <t>Takaro Bore Outflow (l/s)</t>
  </si>
  <si>
    <t>Keith St Bore Outflow (l/s)</t>
  </si>
  <si>
    <t>14/05/18 0:00</t>
  </si>
  <si>
    <t>14/05/18 0:10</t>
  </si>
  <si>
    <t>14/05/18 0:20</t>
  </si>
  <si>
    <t>14/05/18 0:30</t>
  </si>
  <si>
    <t>14/05/18 0:40</t>
  </si>
  <si>
    <t>14/05/18 0:50</t>
  </si>
  <si>
    <t>14/05/18 1:00</t>
  </si>
  <si>
    <t>14/05/18 1:10</t>
  </si>
  <si>
    <t>14/05/18 1:20</t>
  </si>
  <si>
    <t>14/05/18 1:30</t>
  </si>
  <si>
    <t>14/05/18 1:40</t>
  </si>
  <si>
    <t>14/05/18 1:50</t>
  </si>
  <si>
    <t>14/05/18 2:00</t>
  </si>
  <si>
    <t>14/05/18 2:10</t>
  </si>
  <si>
    <t>14/05/18 2:20</t>
  </si>
  <si>
    <t>14/05/18 2:30</t>
  </si>
  <si>
    <t>14/05/18 2:40</t>
  </si>
  <si>
    <t>14/05/18 2:50</t>
  </si>
  <si>
    <t>14/05/18 3:00</t>
  </si>
  <si>
    <t>14/05/18 3:10</t>
  </si>
  <si>
    <t>14/05/18 3:20</t>
  </si>
  <si>
    <t>14/05/18 3:30</t>
  </si>
  <si>
    <t>14/05/18 3:40</t>
  </si>
  <si>
    <t>14/05/18 3:50</t>
  </si>
  <si>
    <t>14/05/18 4:00</t>
  </si>
  <si>
    <t>14/05/18 4:10</t>
  </si>
  <si>
    <t>14/05/18 4:20</t>
  </si>
  <si>
    <t>14/05/18 4:30</t>
  </si>
  <si>
    <t>14/05/18 4:40</t>
  </si>
  <si>
    <t>14/05/18 4:50</t>
  </si>
  <si>
    <t>14/05/18 5:00</t>
  </si>
  <si>
    <t>14/05/18 5:10</t>
  </si>
  <si>
    <t>14/05/18 5:20</t>
  </si>
  <si>
    <t>14/05/18 5:30</t>
  </si>
  <si>
    <t>14/05/18 5:40</t>
  </si>
  <si>
    <t>14/05/18 5:50</t>
  </si>
  <si>
    <t>14/05/18 6:00</t>
  </si>
  <si>
    <t>14/05/18 6:10</t>
  </si>
  <si>
    <t>14/05/18 6:20</t>
  </si>
  <si>
    <t>14/05/18 6:30</t>
  </si>
  <si>
    <t>14/05/18 6:40</t>
  </si>
  <si>
    <t>14/05/18 6:50</t>
  </si>
  <si>
    <t>14/05/18 7:00</t>
  </si>
  <si>
    <t>14/05/18 7:10</t>
  </si>
  <si>
    <t>14/05/18 7:20</t>
  </si>
  <si>
    <t>14/05/18 7:30</t>
  </si>
  <si>
    <t>14/05/18 7:40</t>
  </si>
  <si>
    <t>14/05/18 7:50</t>
  </si>
  <si>
    <t>14/05/18 8:00</t>
  </si>
  <si>
    <t>14/05/18 8:10</t>
  </si>
  <si>
    <t>14/05/18 8:20</t>
  </si>
  <si>
    <t>14/05/18 8:30</t>
  </si>
  <si>
    <t>14/05/18 8:40</t>
  </si>
  <si>
    <t>14/05/18 8:50</t>
  </si>
  <si>
    <t>14/05/18 9:00</t>
  </si>
  <si>
    <t>14/05/18 9:10</t>
  </si>
  <si>
    <t>14/05/18 9:20</t>
  </si>
  <si>
    <t>14/05/18 9:30</t>
  </si>
  <si>
    <t>14/05/18 9:40</t>
  </si>
  <si>
    <t>14/05/18 9:50</t>
  </si>
  <si>
    <t>14/05/18 10:00</t>
  </si>
  <si>
    <t>14/05/18 10:10</t>
  </si>
  <si>
    <t>14/05/18 10:20</t>
  </si>
  <si>
    <t>14/05/18 10:30</t>
  </si>
  <si>
    <t>14/05/18 10:40</t>
  </si>
  <si>
    <t>14/05/18 10:50</t>
  </si>
  <si>
    <t>14/05/18 11:00</t>
  </si>
  <si>
    <t>14/05/18 11:10</t>
  </si>
  <si>
    <t>14/05/18 11:20</t>
  </si>
  <si>
    <t>14/05/18 11:30</t>
  </si>
  <si>
    <t>14/05/18 11:40</t>
  </si>
  <si>
    <t>14/05/18 11:50</t>
  </si>
  <si>
    <t>14/05/18 12:00</t>
  </si>
  <si>
    <t>14/05/18 12:10</t>
  </si>
  <si>
    <t>14/05/18 12:20</t>
  </si>
  <si>
    <t>14/05/18 12:30</t>
  </si>
  <si>
    <t>14/05/18 12:40</t>
  </si>
  <si>
    <t>14/05/18 12:50</t>
  </si>
  <si>
    <t>14/05/18 13:00</t>
  </si>
  <si>
    <t>14/05/18 13:10</t>
  </si>
  <si>
    <t>14/05/18 13:20</t>
  </si>
  <si>
    <t>14/05/18 13:30</t>
  </si>
  <si>
    <t>14/05/18 13:40</t>
  </si>
  <si>
    <t>14/05/18 13:50</t>
  </si>
  <si>
    <t>14/05/18 14:00</t>
  </si>
  <si>
    <t>14/05/18 14:10</t>
  </si>
  <si>
    <t>14/05/18 14:20</t>
  </si>
  <si>
    <t>14/05/18 14:30</t>
  </si>
  <si>
    <t>14/05/18 14:40</t>
  </si>
  <si>
    <t>14/05/18 14:50</t>
  </si>
  <si>
    <t>14/05/18 15:00</t>
  </si>
  <si>
    <t>14/05/18 15:10</t>
  </si>
  <si>
    <t>14/05/18 15:20</t>
  </si>
  <si>
    <t>14/05/18 15:30</t>
  </si>
  <si>
    <t>14/05/18 15:40</t>
  </si>
  <si>
    <t>14/05/18 15:50</t>
  </si>
  <si>
    <t>14/05/18 16:00</t>
  </si>
  <si>
    <t>14/05/18 16:10</t>
  </si>
  <si>
    <t>14/05/18 16:20</t>
  </si>
  <si>
    <t>14/05/18 16:30</t>
  </si>
  <si>
    <t>14/05/18 16:40</t>
  </si>
  <si>
    <t>14/05/18 16:50</t>
  </si>
  <si>
    <t>14/05/18 17:00</t>
  </si>
  <si>
    <t>14/05/18 17:10</t>
  </si>
  <si>
    <t>14/05/18 17:20</t>
  </si>
  <si>
    <t>14/05/18 17:30</t>
  </si>
  <si>
    <t>14/05/18 17:40</t>
  </si>
  <si>
    <t>14/05/18 17:50</t>
  </si>
  <si>
    <t>14/05/18 18:00</t>
  </si>
  <si>
    <t>14/05/18 18:10</t>
  </si>
  <si>
    <t>14/05/18 18:20</t>
  </si>
  <si>
    <t>14/05/18 18:30</t>
  </si>
  <si>
    <t>14/05/18 18:40</t>
  </si>
  <si>
    <t>14/05/18 18:50</t>
  </si>
  <si>
    <t>14/05/18 19:00</t>
  </si>
  <si>
    <t>14/05/18 19:10</t>
  </si>
  <si>
    <t>14/05/18 19:20</t>
  </si>
  <si>
    <t>14/05/18 19:30</t>
  </si>
  <si>
    <t>14/05/18 19:40</t>
  </si>
  <si>
    <t>14/05/18 19:50</t>
  </si>
  <si>
    <t>14/05/18 20:00</t>
  </si>
  <si>
    <t>14/05/18 20:10</t>
  </si>
  <si>
    <t>14/05/18 20:20</t>
  </si>
  <si>
    <t>14/05/18 20:30</t>
  </si>
  <si>
    <t>14/05/18 20:40</t>
  </si>
  <si>
    <t>14/05/18 20:50</t>
  </si>
  <si>
    <t>14/05/18 21:00</t>
  </si>
  <si>
    <t>14/05/18 21:10</t>
  </si>
  <si>
    <t>14/05/18 21:20</t>
  </si>
  <si>
    <t>14/05/18 21:30</t>
  </si>
  <si>
    <t>14/05/18 21:40</t>
  </si>
  <si>
    <t>14/05/18 21:50</t>
  </si>
  <si>
    <t>14/05/18 22:00</t>
  </si>
  <si>
    <t>14/05/18 22:10</t>
  </si>
  <si>
    <t>14/05/18 22:20</t>
  </si>
  <si>
    <t>14/05/18 22:30</t>
  </si>
  <si>
    <t>14/05/18 22:40</t>
  </si>
  <si>
    <t>14/05/18 22:50</t>
  </si>
  <si>
    <t>14/05/18 23:00</t>
  </si>
  <si>
    <t>14/05/18 23:10</t>
  </si>
  <si>
    <t>14/05/18 23:20</t>
  </si>
  <si>
    <t>14/05/18 23:30</t>
  </si>
  <si>
    <t>14/05/18 23:40</t>
  </si>
  <si>
    <t>14/05/18 23:50</t>
  </si>
  <si>
    <t>15/05/18 0:00</t>
  </si>
  <si>
    <t>15/05/18 0:10</t>
  </si>
  <si>
    <t>15/05/18 0:20</t>
  </si>
  <si>
    <t>15/05/18 0:30</t>
  </si>
  <si>
    <t>15/05/18 0:40</t>
  </si>
  <si>
    <t>15/05/18 0:50</t>
  </si>
  <si>
    <t>15/05/18 1:00</t>
  </si>
  <si>
    <t>15/05/18 1:10</t>
  </si>
  <si>
    <t>15/05/18 1:20</t>
  </si>
  <si>
    <t>15/05/18 1:30</t>
  </si>
  <si>
    <t>15/05/18 1:40</t>
  </si>
  <si>
    <t>15/05/18 1:50</t>
  </si>
  <si>
    <t>15/05/18 2:00</t>
  </si>
  <si>
    <t>15/05/18 2:10</t>
  </si>
  <si>
    <t>15/05/18 2:20</t>
  </si>
  <si>
    <t>15/05/18 2:30</t>
  </si>
  <si>
    <t>15/05/18 2:40</t>
  </si>
  <si>
    <t>15/05/18 2:50</t>
  </si>
  <si>
    <t>15/05/18 3:00</t>
  </si>
  <si>
    <t>15/05/18 3:10</t>
  </si>
  <si>
    <t>15/05/18 3:20</t>
  </si>
  <si>
    <t>15/05/18 3:30</t>
  </si>
  <si>
    <t>15/05/18 3:40</t>
  </si>
  <si>
    <t>15/05/18 3:50</t>
  </si>
  <si>
    <t>15/05/18 4:00</t>
  </si>
  <si>
    <t>15/05/18 4:10</t>
  </si>
  <si>
    <t>15/05/18 4:20</t>
  </si>
  <si>
    <t>15/05/18 4:30</t>
  </si>
  <si>
    <t>15/05/18 4:40</t>
  </si>
  <si>
    <t>15/05/18 4:50</t>
  </si>
  <si>
    <t>15/05/18 5:00</t>
  </si>
  <si>
    <t>15/05/18 5:10</t>
  </si>
  <si>
    <t>15/05/18 5:20</t>
  </si>
  <si>
    <t>15/05/18 5:30</t>
  </si>
  <si>
    <t>15/05/18 5:40</t>
  </si>
  <si>
    <t>15/05/18 5:50</t>
  </si>
  <si>
    <t>15/05/18 6:00</t>
  </si>
  <si>
    <t>15/05/18 6:10</t>
  </si>
  <si>
    <t>15/05/18 6:20</t>
  </si>
  <si>
    <t>15/05/18 6:30</t>
  </si>
  <si>
    <t>15/05/18 6:40</t>
  </si>
  <si>
    <t>15/05/18 6:50</t>
  </si>
  <si>
    <t>15/05/18 7:00</t>
  </si>
  <si>
    <t>15/05/18 7:10</t>
  </si>
  <si>
    <t>15/05/18 7:20</t>
  </si>
  <si>
    <t>15/05/18 7:30</t>
  </si>
  <si>
    <t>15/05/18 7:40</t>
  </si>
  <si>
    <t>15/05/18 7:50</t>
  </si>
  <si>
    <t>15/05/18 8:00</t>
  </si>
  <si>
    <t>15/05/18 8:10</t>
  </si>
  <si>
    <t>15/05/18 8:20</t>
  </si>
  <si>
    <t>15/05/18 8:30</t>
  </si>
  <si>
    <t>15/05/18 8:40</t>
  </si>
  <si>
    <t>15/05/18 8:50</t>
  </si>
  <si>
    <t>15/05/18 9:00</t>
  </si>
  <si>
    <t>15/05/18 9:10</t>
  </si>
  <si>
    <t>15/05/18 9:20</t>
  </si>
  <si>
    <t>15/05/18 9:30</t>
  </si>
  <si>
    <t>15/05/18 9:40</t>
  </si>
  <si>
    <t>15/05/18 9:50</t>
  </si>
  <si>
    <t>15/05/18 10:00</t>
  </si>
  <si>
    <t>15/05/18 10:10</t>
  </si>
  <si>
    <t>15/05/18 10:20</t>
  </si>
  <si>
    <t>15/05/18 10:30</t>
  </si>
  <si>
    <t>15/05/18 10:40</t>
  </si>
  <si>
    <t>15/05/18 10:50</t>
  </si>
  <si>
    <t>15/05/18 11:00</t>
  </si>
  <si>
    <t>15/05/18 11:10</t>
  </si>
  <si>
    <t>15/05/18 11:20</t>
  </si>
  <si>
    <t>15/05/18 11:30</t>
  </si>
  <si>
    <t>15/05/18 11:40</t>
  </si>
  <si>
    <t>15/05/18 11:50</t>
  </si>
  <si>
    <t>15/05/18 12:00</t>
  </si>
  <si>
    <t>15/05/18 12:10</t>
  </si>
  <si>
    <t>15/05/18 12:20</t>
  </si>
  <si>
    <t>15/05/18 12:30</t>
  </si>
  <si>
    <t>15/05/18 12:40</t>
  </si>
  <si>
    <t>15/05/18 12:50</t>
  </si>
  <si>
    <t>15/05/18 13:00</t>
  </si>
  <si>
    <t>15/05/18 13:10</t>
  </si>
  <si>
    <t>15/05/18 13:20</t>
  </si>
  <si>
    <t>15/05/18 13:30</t>
  </si>
  <si>
    <t>15/05/18 13:40</t>
  </si>
  <si>
    <t>15/05/18 13:50</t>
  </si>
  <si>
    <t>15/05/18 14:00</t>
  </si>
  <si>
    <t>15/05/18 14:10</t>
  </si>
  <si>
    <t>15/05/18 14:20</t>
  </si>
  <si>
    <t>15/05/18 14:30</t>
  </si>
  <si>
    <t>15/05/18 14:40</t>
  </si>
  <si>
    <t>15/05/18 14:50</t>
  </si>
  <si>
    <t>15/05/18 15:00</t>
  </si>
  <si>
    <t>15/05/18 15:10</t>
  </si>
  <si>
    <t>15/05/18 15:20</t>
  </si>
  <si>
    <t>15/05/18 15:30</t>
  </si>
  <si>
    <t>15/05/18 15:40</t>
  </si>
  <si>
    <t>15/05/18 15:50</t>
  </si>
  <si>
    <t>15/05/18 16:00</t>
  </si>
  <si>
    <t>15/05/18 16:10</t>
  </si>
  <si>
    <t>15/05/18 16:20</t>
  </si>
  <si>
    <t>15/05/18 16:30</t>
  </si>
  <si>
    <t>15/05/18 16:40</t>
  </si>
  <si>
    <t>15/05/18 16:50</t>
  </si>
  <si>
    <t>15/05/18 17:00</t>
  </si>
  <si>
    <t>15/05/18 17:10</t>
  </si>
  <si>
    <t>15/05/18 17:20</t>
  </si>
  <si>
    <t>15/05/18 17:30</t>
  </si>
  <si>
    <t>15/05/18 17:40</t>
  </si>
  <si>
    <t>15/05/18 17:50</t>
  </si>
  <si>
    <t>15/05/18 18:00</t>
  </si>
  <si>
    <t>15/05/18 18:10</t>
  </si>
  <si>
    <t>15/05/18 18:20</t>
  </si>
  <si>
    <t>15/05/18 18:30</t>
  </si>
  <si>
    <t>15/05/18 18:40</t>
  </si>
  <si>
    <t>15/05/18 18:50</t>
  </si>
  <si>
    <t>15/05/18 19:00</t>
  </si>
  <si>
    <t>15/05/18 19:10</t>
  </si>
  <si>
    <t>15/05/18 19:20</t>
  </si>
  <si>
    <t>15/05/18 19:30</t>
  </si>
  <si>
    <t>15/05/18 19:40</t>
  </si>
  <si>
    <t>15/05/18 19:50</t>
  </si>
  <si>
    <t>15/05/18 20:00</t>
  </si>
  <si>
    <t>15/05/18 20:10</t>
  </si>
  <si>
    <t>15/05/18 20:20</t>
  </si>
  <si>
    <t>15/05/18 20:30</t>
  </si>
  <si>
    <t>15/05/18 20:40</t>
  </si>
  <si>
    <t>15/05/18 20:50</t>
  </si>
  <si>
    <t>15/05/18 21:00</t>
  </si>
  <si>
    <t>15/05/18 21:10</t>
  </si>
  <si>
    <t>15/05/18 21:20</t>
  </si>
  <si>
    <t>15/05/18 21:30</t>
  </si>
  <si>
    <t>15/05/18 21:40</t>
  </si>
  <si>
    <t>15/05/18 21:50</t>
  </si>
  <si>
    <t>15/05/18 22:00</t>
  </si>
  <si>
    <t>15/05/18 22:10</t>
  </si>
  <si>
    <t>15/05/18 22:20</t>
  </si>
  <si>
    <t>15/05/18 22:30</t>
  </si>
  <si>
    <t>15/05/18 22:40</t>
  </si>
  <si>
    <t>15/05/18 22:50</t>
  </si>
  <si>
    <t>15/05/18 23:00</t>
  </si>
  <si>
    <t>15/05/18 23:10</t>
  </si>
  <si>
    <t>15/05/18 23:20</t>
  </si>
  <si>
    <t>15/05/18 23:30</t>
  </si>
  <si>
    <t>15/05/18 23:40</t>
  </si>
  <si>
    <t>15/05/18 23:50</t>
  </si>
  <si>
    <t>16/05/18 0:00</t>
  </si>
  <si>
    <t>16/05/18 0:10</t>
  </si>
  <si>
    <t>16/05/18 0:20</t>
  </si>
  <si>
    <t>16/05/18 0:30</t>
  </si>
  <si>
    <t>16/05/18 0:40</t>
  </si>
  <si>
    <t>16/05/18 0:50</t>
  </si>
  <si>
    <t>16/05/18 1:00</t>
  </si>
  <si>
    <t>16/05/18 1:10</t>
  </si>
  <si>
    <t>16/05/18 1:20</t>
  </si>
  <si>
    <t>16/05/18 1:30</t>
  </si>
  <si>
    <t>16/05/18 1:40</t>
  </si>
  <si>
    <t>16/05/18 1:50</t>
  </si>
  <si>
    <t>16/05/18 2:00</t>
  </si>
  <si>
    <t>16/05/18 2:10</t>
  </si>
  <si>
    <t>16/05/18 2:20</t>
  </si>
  <si>
    <t>16/05/18 2:30</t>
  </si>
  <si>
    <t>16/05/18 2:40</t>
  </si>
  <si>
    <t>16/05/18 2:50</t>
  </si>
  <si>
    <t>16/05/18 3:00</t>
  </si>
  <si>
    <t>16/05/18 3:10</t>
  </si>
  <si>
    <t>16/05/18 3:20</t>
  </si>
  <si>
    <t>16/05/18 3:30</t>
  </si>
  <si>
    <t>16/05/18 3:40</t>
  </si>
  <si>
    <t>16/05/18 3:50</t>
  </si>
  <si>
    <t>16/05/18 4:00</t>
  </si>
  <si>
    <t>16/05/18 4:10</t>
  </si>
  <si>
    <t>16/05/18 4:20</t>
  </si>
  <si>
    <t>16/05/18 4:30</t>
  </si>
  <si>
    <t>16/05/18 4:40</t>
  </si>
  <si>
    <t>16/05/18 4:50</t>
  </si>
  <si>
    <t>16/05/18 5:00</t>
  </si>
  <si>
    <t>16/05/18 5:10</t>
  </si>
  <si>
    <t>16/05/18 5:20</t>
  </si>
  <si>
    <t>16/05/18 5:30</t>
  </si>
  <si>
    <t>16/05/18 5:40</t>
  </si>
  <si>
    <t>16/05/18 5:50</t>
  </si>
  <si>
    <t>16/05/18 6:00</t>
  </si>
  <si>
    <t>16/05/18 6:10</t>
  </si>
  <si>
    <t>16/05/18 6:20</t>
  </si>
  <si>
    <t>16/05/18 6:30</t>
  </si>
  <si>
    <t>16/05/18 6:40</t>
  </si>
  <si>
    <t>16/05/18 6:50</t>
  </si>
  <si>
    <t>16/05/18 7:00</t>
  </si>
  <si>
    <t>16/05/18 7:10</t>
  </si>
  <si>
    <t>16/05/18 7:20</t>
  </si>
  <si>
    <t>16/05/18 7:30</t>
  </si>
  <si>
    <t>16/05/18 7:40</t>
  </si>
  <si>
    <t>16/05/18 7:50</t>
  </si>
  <si>
    <t>16/05/18 8:00</t>
  </si>
  <si>
    <t>16/05/18 8:10</t>
  </si>
  <si>
    <t>16/05/18 8:20</t>
  </si>
  <si>
    <t>16/05/18 8:30</t>
  </si>
  <si>
    <t>16/05/18 8:40</t>
  </si>
  <si>
    <t>16/05/18 8:50</t>
  </si>
  <si>
    <t>16/05/18 9:00</t>
  </si>
  <si>
    <t>16/05/18 9:10</t>
  </si>
  <si>
    <t>16/05/18 9:20</t>
  </si>
  <si>
    <t>16/05/18 9:30</t>
  </si>
  <si>
    <t>16/05/18 9:40</t>
  </si>
  <si>
    <t>16/05/18 9:50</t>
  </si>
  <si>
    <t>16/05/18 10:00</t>
  </si>
  <si>
    <t>16/05/18 10:10</t>
  </si>
  <si>
    <t>16/05/18 10:20</t>
  </si>
  <si>
    <t>16/05/18 10:30</t>
  </si>
  <si>
    <t>16/05/18 10:40</t>
  </si>
  <si>
    <t>16/05/18 10:50</t>
  </si>
  <si>
    <t>16/05/18 11:00</t>
  </si>
  <si>
    <t>16/05/18 11:10</t>
  </si>
  <si>
    <t>16/05/18 11:20</t>
  </si>
  <si>
    <t>16/05/18 11:30</t>
  </si>
  <si>
    <t>16/05/18 11:40</t>
  </si>
  <si>
    <t>16/05/18 11:50</t>
  </si>
  <si>
    <t>16/05/18 12:00</t>
  </si>
  <si>
    <t>16/05/18 12:10</t>
  </si>
  <si>
    <t>16/05/18 12:20</t>
  </si>
  <si>
    <t>16/05/18 12:30</t>
  </si>
  <si>
    <t>16/05/18 12:40</t>
  </si>
  <si>
    <t>16/05/18 12:50</t>
  </si>
  <si>
    <t>16/05/18 13:00</t>
  </si>
  <si>
    <t>16/05/18 13:10</t>
  </si>
  <si>
    <t>16/05/18 13:20</t>
  </si>
  <si>
    <t>16/05/18 13:30</t>
  </si>
  <si>
    <t>16/05/18 13:40</t>
  </si>
  <si>
    <t>16/05/18 13:50</t>
  </si>
  <si>
    <t>16/05/18 14:00</t>
  </si>
  <si>
    <t>16/05/18 14:10</t>
  </si>
  <si>
    <t>16/05/18 14:20</t>
  </si>
  <si>
    <t>16/05/18 14:30</t>
  </si>
  <si>
    <t>16/05/18 14:40</t>
  </si>
  <si>
    <t>16/05/18 14:50</t>
  </si>
  <si>
    <t>16/05/18 15:00</t>
  </si>
  <si>
    <t>16/05/18 15:10</t>
  </si>
  <si>
    <t>16/05/18 15:20</t>
  </si>
  <si>
    <t>16/05/18 15:30</t>
  </si>
  <si>
    <t>16/05/18 15:40</t>
  </si>
  <si>
    <t>16/05/18 15:50</t>
  </si>
  <si>
    <t>16/05/18 16:00</t>
  </si>
  <si>
    <t>16/05/18 16:10</t>
  </si>
  <si>
    <t>16/05/18 16:20</t>
  </si>
  <si>
    <t>16/05/18 16:30</t>
  </si>
  <si>
    <t>16/05/18 16:40</t>
  </si>
  <si>
    <t>16/05/18 16:50</t>
  </si>
  <si>
    <t>16/05/18 17:00</t>
  </si>
  <si>
    <t>16/05/18 17:10</t>
  </si>
  <si>
    <t>16/05/18 17:20</t>
  </si>
  <si>
    <t>16/05/18 17:30</t>
  </si>
  <si>
    <t>16/05/18 17:40</t>
  </si>
  <si>
    <t>16/05/18 17:50</t>
  </si>
  <si>
    <t>16/05/18 18:00</t>
  </si>
  <si>
    <t>16/05/18 18:10</t>
  </si>
  <si>
    <t>16/05/18 18:20</t>
  </si>
  <si>
    <t>16/05/18 18:30</t>
  </si>
  <si>
    <t>16/05/18 18:40</t>
  </si>
  <si>
    <t>16/05/18 18:50</t>
  </si>
  <si>
    <t>16/05/18 19:00</t>
  </si>
  <si>
    <t>16/05/18 19:10</t>
  </si>
  <si>
    <t>16/05/18 19:20</t>
  </si>
  <si>
    <t>16/05/18 19:30</t>
  </si>
  <si>
    <t>16/05/18 19:40</t>
  </si>
  <si>
    <t>16/05/18 19:50</t>
  </si>
  <si>
    <t>16/05/18 20:00</t>
  </si>
  <si>
    <t>16/05/18 20:10</t>
  </si>
  <si>
    <t>16/05/18 20:20</t>
  </si>
  <si>
    <t>16/05/18 20:30</t>
  </si>
  <si>
    <t>16/05/18 20:40</t>
  </si>
  <si>
    <t>16/05/18 20:50</t>
  </si>
  <si>
    <t>16/05/18 21:00</t>
  </si>
  <si>
    <t>16/05/18 21:10</t>
  </si>
  <si>
    <t>16/05/18 21:20</t>
  </si>
  <si>
    <t>16/05/18 21:30</t>
  </si>
  <si>
    <t>16/05/18 21:40</t>
  </si>
  <si>
    <t>16/05/18 21:50</t>
  </si>
  <si>
    <t>16/05/18 22:00</t>
  </si>
  <si>
    <t>16/05/18 22:10</t>
  </si>
  <si>
    <t>16/05/18 22:20</t>
  </si>
  <si>
    <t>16/05/18 22:30</t>
  </si>
  <si>
    <t>16/05/18 22:40</t>
  </si>
  <si>
    <t>16/05/18 22:50</t>
  </si>
  <si>
    <t>16/05/18 23:00</t>
  </si>
  <si>
    <t>16/05/18 23:10</t>
  </si>
  <si>
    <t>16/05/18 23:20</t>
  </si>
  <si>
    <t>16/05/18 23:30</t>
  </si>
  <si>
    <t>16/05/18 23:40</t>
  </si>
  <si>
    <t>16/05/18 23:50</t>
  </si>
  <si>
    <t>17/05/18 0:00</t>
  </si>
  <si>
    <t>17/05/18 0:10</t>
  </si>
  <si>
    <t>17/05/18 0:20</t>
  </si>
  <si>
    <t>17/05/18 0:30</t>
  </si>
  <si>
    <t>17/05/18 0:40</t>
  </si>
  <si>
    <t>17/05/18 0:50</t>
  </si>
  <si>
    <t>17/05/18 1:00</t>
  </si>
  <si>
    <t>17/05/18 1:10</t>
  </si>
  <si>
    <t>17/05/18 1:20</t>
  </si>
  <si>
    <t>17/05/18 1:30</t>
  </si>
  <si>
    <t>17/05/18 1:40</t>
  </si>
  <si>
    <t>17/05/18 1:50</t>
  </si>
  <si>
    <t>17/05/18 2:00</t>
  </si>
  <si>
    <t>17/05/18 2:10</t>
  </si>
  <si>
    <t>17/05/18 2:20</t>
  </si>
  <si>
    <t>17/05/18 2:30</t>
  </si>
  <si>
    <t>17/05/18 2:40</t>
  </si>
  <si>
    <t>17/05/18 2:50</t>
  </si>
  <si>
    <t>17/05/18 3:00</t>
  </si>
  <si>
    <t>17/05/18 3:10</t>
  </si>
  <si>
    <t>17/05/18 3:20</t>
  </si>
  <si>
    <t>17/05/18 3:30</t>
  </si>
  <si>
    <t>17/05/18 3:40</t>
  </si>
  <si>
    <t>17/05/18 3:50</t>
  </si>
  <si>
    <t>17/05/18 4:00</t>
  </si>
  <si>
    <t>17/05/18 4:10</t>
  </si>
  <si>
    <t>17/05/18 4:20</t>
  </si>
  <si>
    <t>17/05/18 4:30</t>
  </si>
  <si>
    <t>17/05/18 4:40</t>
  </si>
  <si>
    <t>17/05/18 4:50</t>
  </si>
  <si>
    <t>17/05/18 5:00</t>
  </si>
  <si>
    <t>17/05/18 5:10</t>
  </si>
  <si>
    <t>17/05/18 5:20</t>
  </si>
  <si>
    <t>17/05/18 5:30</t>
  </si>
  <si>
    <t>17/05/18 5:40</t>
  </si>
  <si>
    <t>17/05/18 5:50</t>
  </si>
  <si>
    <t>17/05/18 6:00</t>
  </si>
  <si>
    <t>17/05/18 6:10</t>
  </si>
  <si>
    <t>17/05/18 6:20</t>
  </si>
  <si>
    <t>17/05/18 6:30</t>
  </si>
  <si>
    <t>17/05/18 6:40</t>
  </si>
  <si>
    <t>17/05/18 6:50</t>
  </si>
  <si>
    <t>17/05/18 7:00</t>
  </si>
  <si>
    <t>17/05/18 7:10</t>
  </si>
  <si>
    <t>17/05/18 7:20</t>
  </si>
  <si>
    <t>17/05/18 7:30</t>
  </si>
  <si>
    <t>17/05/18 7:40</t>
  </si>
  <si>
    <t>17/05/18 7:50</t>
  </si>
  <si>
    <t>17/05/18 8:00</t>
  </si>
  <si>
    <t>17/05/18 8:10</t>
  </si>
  <si>
    <t>17/05/18 8:20</t>
  </si>
  <si>
    <t>17/05/18 8:30</t>
  </si>
  <si>
    <t>17/05/18 8:40</t>
  </si>
  <si>
    <t>17/05/18 8:50</t>
  </si>
  <si>
    <t>17/05/18 9:00</t>
  </si>
  <si>
    <t>17/05/18 9:10</t>
  </si>
  <si>
    <t>17/05/18 9:20</t>
  </si>
  <si>
    <t>17/05/18 9:30</t>
  </si>
  <si>
    <t>17/05/18 9:40</t>
  </si>
  <si>
    <t>17/05/18 9:50</t>
  </si>
  <si>
    <t>17/05/18 10:00</t>
  </si>
  <si>
    <t>17/05/18 10:10</t>
  </si>
  <si>
    <t>17/05/18 10:20</t>
  </si>
  <si>
    <t>17/05/18 10:30</t>
  </si>
  <si>
    <t>17/05/18 10:40</t>
  </si>
  <si>
    <t>17/05/18 10:50</t>
  </si>
  <si>
    <t>17/05/18 11:00</t>
  </si>
  <si>
    <t>17/05/18 11:10</t>
  </si>
  <si>
    <t>17/05/18 11:20</t>
  </si>
  <si>
    <t>17/05/18 11:30</t>
  </si>
  <si>
    <t>17/05/18 11:40</t>
  </si>
  <si>
    <t>17/05/18 11:50</t>
  </si>
  <si>
    <t>17/05/18 12:00</t>
  </si>
  <si>
    <t>17/05/18 12:10</t>
  </si>
  <si>
    <t>17/05/18 12:20</t>
  </si>
  <si>
    <t>17/05/18 12:30</t>
  </si>
  <si>
    <t>17/05/18 12:40</t>
  </si>
  <si>
    <t>17/05/18 12:50</t>
  </si>
  <si>
    <t>17/05/18 13:00</t>
  </si>
  <si>
    <t>17/05/18 13:10</t>
  </si>
  <si>
    <t>17/05/18 13:20</t>
  </si>
  <si>
    <t>17/05/18 13:30</t>
  </si>
  <si>
    <t>17/05/18 13:40</t>
  </si>
  <si>
    <t>17/05/18 13:50</t>
  </si>
  <si>
    <t>17/05/18 14:00</t>
  </si>
  <si>
    <t>17/05/18 14:10</t>
  </si>
  <si>
    <t>17/05/18 14:20</t>
  </si>
  <si>
    <t>17/05/18 14:30</t>
  </si>
  <si>
    <t>17/05/18 14:40</t>
  </si>
  <si>
    <t>17/05/18 14:50</t>
  </si>
  <si>
    <t>17/05/18 15:00</t>
  </si>
  <si>
    <t>17/05/18 15:10</t>
  </si>
  <si>
    <t>17/05/18 15:20</t>
  </si>
  <si>
    <t>17/05/18 15:30</t>
  </si>
  <si>
    <t>17/05/18 15:40</t>
  </si>
  <si>
    <t>17/05/18 15:50</t>
  </si>
  <si>
    <t>17/05/18 16:00</t>
  </si>
  <si>
    <t>17/05/18 16:10</t>
  </si>
  <si>
    <t>17/05/18 16:20</t>
  </si>
  <si>
    <t>17/05/18 16:30</t>
  </si>
  <si>
    <t>17/05/18 16:40</t>
  </si>
  <si>
    <t>17/05/18 16:50</t>
  </si>
  <si>
    <t>17/05/18 17:00</t>
  </si>
  <si>
    <t>17/05/18 17:10</t>
  </si>
  <si>
    <t>17/05/18 17:20</t>
  </si>
  <si>
    <t>17/05/18 17:30</t>
  </si>
  <si>
    <t>17/05/18 17:40</t>
  </si>
  <si>
    <t>17/05/18 17:50</t>
  </si>
  <si>
    <t>17/05/18 18:00</t>
  </si>
  <si>
    <t>17/05/18 18:10</t>
  </si>
  <si>
    <t>17/05/18 18:20</t>
  </si>
  <si>
    <t>17/05/18 18:30</t>
  </si>
  <si>
    <t>17/05/18 18:40</t>
  </si>
  <si>
    <t>17/05/18 18:50</t>
  </si>
  <si>
    <t>17/05/18 19:00</t>
  </si>
  <si>
    <t>17/05/18 19:10</t>
  </si>
  <si>
    <t>17/05/18 19:20</t>
  </si>
  <si>
    <t>17/05/18 19:30</t>
  </si>
  <si>
    <t>17/05/18 19:40</t>
  </si>
  <si>
    <t>17/05/18 19:50</t>
  </si>
  <si>
    <t>17/05/18 20:00</t>
  </si>
  <si>
    <t>17/05/18 20:10</t>
  </si>
  <si>
    <t>17/05/18 20:20</t>
  </si>
  <si>
    <t>17/05/18 20:30</t>
  </si>
  <si>
    <t>17/05/18 20:40</t>
  </si>
  <si>
    <t>17/05/18 20:50</t>
  </si>
  <si>
    <t>17/05/18 21:00</t>
  </si>
  <si>
    <t>17/05/18 21:10</t>
  </si>
  <si>
    <t>17/05/18 21:20</t>
  </si>
  <si>
    <t>17/05/18 21:30</t>
  </si>
  <si>
    <t>17/05/18 21:40</t>
  </si>
  <si>
    <t>17/05/18 21:50</t>
  </si>
  <si>
    <t>17/05/18 22:00</t>
  </si>
  <si>
    <t>17/05/18 22:10</t>
  </si>
  <si>
    <t>17/05/18 22:20</t>
  </si>
  <si>
    <t>17/05/18 22:30</t>
  </si>
  <si>
    <t>17/05/18 22:40</t>
  </si>
  <si>
    <t>17/05/18 22:50</t>
  </si>
  <si>
    <t>17/05/18 23:00</t>
  </si>
  <si>
    <t>17/05/18 23:10</t>
  </si>
  <si>
    <t>17/05/18 23:20</t>
  </si>
  <si>
    <t>17/05/18 23:30</t>
  </si>
  <si>
    <t>17/05/18 23:40</t>
  </si>
  <si>
    <t>17/05/18 23:50</t>
  </si>
  <si>
    <t>18/05/18 0:00</t>
  </si>
  <si>
    <t>18/05/18 0:10</t>
  </si>
  <si>
    <t>18/05/18 0:20</t>
  </si>
  <si>
    <t>18/05/18 0:30</t>
  </si>
  <si>
    <t>18/05/18 0:40</t>
  </si>
  <si>
    <t>18/05/18 0:50</t>
  </si>
  <si>
    <t>18/05/18 1:00</t>
  </si>
  <si>
    <t>18/05/18 1:10</t>
  </si>
  <si>
    <t>18/05/18 1:20</t>
  </si>
  <si>
    <t>18/05/18 1:30</t>
  </si>
  <si>
    <t>18/05/18 1:40</t>
  </si>
  <si>
    <t>18/05/18 1:50</t>
  </si>
  <si>
    <t>18/05/18 2:00</t>
  </si>
  <si>
    <t>18/05/18 2:10</t>
  </si>
  <si>
    <t>18/05/18 2:20</t>
  </si>
  <si>
    <t>18/05/18 2:30</t>
  </si>
  <si>
    <t>18/05/18 2:40</t>
  </si>
  <si>
    <t>18/05/18 2:50</t>
  </si>
  <si>
    <t>18/05/18 3:00</t>
  </si>
  <si>
    <t>18/05/18 3:10</t>
  </si>
  <si>
    <t>18/05/18 3:20</t>
  </si>
  <si>
    <t>18/05/18 3:30</t>
  </si>
  <si>
    <t>18/05/18 3:40</t>
  </si>
  <si>
    <t>18/05/18 3:50</t>
  </si>
  <si>
    <t>18/05/18 4:00</t>
  </si>
  <si>
    <t>18/05/18 4:10</t>
  </si>
  <si>
    <t>18/05/18 4:20</t>
  </si>
  <si>
    <t>18/05/18 4:30</t>
  </si>
  <si>
    <t>18/05/18 4:40</t>
  </si>
  <si>
    <t>18/05/18 4:50</t>
  </si>
  <si>
    <t>18/05/18 5:00</t>
  </si>
  <si>
    <t>18/05/18 5:10</t>
  </si>
  <si>
    <t>18/05/18 5:20</t>
  </si>
  <si>
    <t>18/05/18 5:30</t>
  </si>
  <si>
    <t>18/05/18 5:40</t>
  </si>
  <si>
    <t>18/05/18 5:50</t>
  </si>
  <si>
    <t>18/05/18 6:00</t>
  </si>
  <si>
    <t>18/05/18 6:10</t>
  </si>
  <si>
    <t>18/05/18 6:20</t>
  </si>
  <si>
    <t>18/05/18 6:30</t>
  </si>
  <si>
    <t>18/05/18 6:40</t>
  </si>
  <si>
    <t>18/05/18 6:50</t>
  </si>
  <si>
    <t>18/05/18 7:00</t>
  </si>
  <si>
    <t>18/05/18 7:10</t>
  </si>
  <si>
    <t>18/05/18 7:20</t>
  </si>
  <si>
    <t>18/05/18 7:30</t>
  </si>
  <si>
    <t>18/05/18 7:40</t>
  </si>
  <si>
    <t>18/05/18 7:50</t>
  </si>
  <si>
    <t>18/05/18 8:00</t>
  </si>
  <si>
    <t>18/05/18 8:10</t>
  </si>
  <si>
    <t>18/05/18 8:20</t>
  </si>
  <si>
    <t>18/05/18 8:30</t>
  </si>
  <si>
    <t>18/05/18 8:40</t>
  </si>
  <si>
    <t>18/05/18 8:50</t>
  </si>
  <si>
    <t>18/05/18 9:00</t>
  </si>
  <si>
    <t>18/05/18 9:10</t>
  </si>
  <si>
    <t>18/05/18 9:20</t>
  </si>
  <si>
    <t>18/05/18 9:30</t>
  </si>
  <si>
    <t>18/05/18 9:40</t>
  </si>
  <si>
    <t>18/05/18 9:50</t>
  </si>
  <si>
    <t>18/05/18 10:00</t>
  </si>
  <si>
    <t>18/05/18 10:10</t>
  </si>
  <si>
    <t>18/05/18 10:20</t>
  </si>
  <si>
    <t>18/05/18 10:30</t>
  </si>
  <si>
    <t>18/05/18 10:40</t>
  </si>
  <si>
    <t>18/05/18 10:50</t>
  </si>
  <si>
    <t>18/05/18 11:00</t>
  </si>
  <si>
    <t>18/05/18 11:10</t>
  </si>
  <si>
    <t>18/05/18 11:20</t>
  </si>
  <si>
    <t>18/05/18 11:30</t>
  </si>
  <si>
    <t>18/05/18 11:40</t>
  </si>
  <si>
    <t>18/05/18 11:50</t>
  </si>
  <si>
    <t>18/05/18 12:00</t>
  </si>
  <si>
    <t>18/05/18 12:10</t>
  </si>
  <si>
    <t>18/05/18 12:20</t>
  </si>
  <si>
    <t>18/05/18 12:30</t>
  </si>
  <si>
    <t>18/05/18 12:40</t>
  </si>
  <si>
    <t>18/05/18 12:50</t>
  </si>
  <si>
    <t>18/05/18 13:00</t>
  </si>
  <si>
    <t>18/05/18 13:10</t>
  </si>
  <si>
    <t>18/05/18 13:20</t>
  </si>
  <si>
    <t>18/05/18 13:30</t>
  </si>
  <si>
    <t>18/05/18 13:40</t>
  </si>
  <si>
    <t>18/05/18 13:50</t>
  </si>
  <si>
    <t>18/05/18 14:00</t>
  </si>
  <si>
    <t>18/05/18 14:10</t>
  </si>
  <si>
    <t>18/05/18 14:20</t>
  </si>
  <si>
    <t>18/05/18 14:30</t>
  </si>
  <si>
    <t>18/05/18 14:40</t>
  </si>
  <si>
    <t>18/05/18 14:50</t>
  </si>
  <si>
    <t>18/05/18 15:00</t>
  </si>
  <si>
    <t>18/05/18 15:10</t>
  </si>
  <si>
    <t>18/05/18 15:20</t>
  </si>
  <si>
    <t>18/05/18 15:30</t>
  </si>
  <si>
    <t>18/05/18 15:40</t>
  </si>
  <si>
    <t>18/05/18 15:50</t>
  </si>
  <si>
    <t>18/05/18 16:00</t>
  </si>
  <si>
    <t>18/05/18 16:10</t>
  </si>
  <si>
    <t>18/05/18 16:20</t>
  </si>
  <si>
    <t>18/05/18 16:30</t>
  </si>
  <si>
    <t>18/05/18 16:40</t>
  </si>
  <si>
    <t>18/05/18 16:50</t>
  </si>
  <si>
    <t>18/05/18 17:00</t>
  </si>
  <si>
    <t>18/05/18 17:10</t>
  </si>
  <si>
    <t>18/05/18 17:20</t>
  </si>
  <si>
    <t>18/05/18 17:30</t>
  </si>
  <si>
    <t>18/05/18 17:40</t>
  </si>
  <si>
    <t>18/05/18 17:50</t>
  </si>
  <si>
    <t>18/05/18 18:00</t>
  </si>
  <si>
    <t>18/05/18 18:10</t>
  </si>
  <si>
    <t>18/05/18 18:20</t>
  </si>
  <si>
    <t>18/05/18 18:30</t>
  </si>
  <si>
    <t>18/05/18 18:40</t>
  </si>
  <si>
    <t>18/05/18 18:50</t>
  </si>
  <si>
    <t>18/05/18 19:00</t>
  </si>
  <si>
    <t>18/05/18 19:10</t>
  </si>
  <si>
    <t>18/05/18 19:20</t>
  </si>
  <si>
    <t>18/05/18 19:30</t>
  </si>
  <si>
    <t>18/05/18 19:40</t>
  </si>
  <si>
    <t>18/05/18 19:50</t>
  </si>
  <si>
    <t>18/05/18 20:00</t>
  </si>
  <si>
    <t>18/05/18 20:10</t>
  </si>
  <si>
    <t>18/05/18 20:20</t>
  </si>
  <si>
    <t>18/05/18 20:30</t>
  </si>
  <si>
    <t>18/05/18 20:40</t>
  </si>
  <si>
    <t>18/05/18 20:50</t>
  </si>
  <si>
    <t>18/05/18 21:00</t>
  </si>
  <si>
    <t>18/05/18 21:10</t>
  </si>
  <si>
    <t>18/05/18 21:20</t>
  </si>
  <si>
    <t>18/05/18 21:30</t>
  </si>
  <si>
    <t>18/05/18 21:40</t>
  </si>
  <si>
    <t>18/05/18 21:50</t>
  </si>
  <si>
    <t>18/05/18 22:00</t>
  </si>
  <si>
    <t>18/05/18 22:10</t>
  </si>
  <si>
    <t>18/05/18 22:20</t>
  </si>
  <si>
    <t>18/05/18 22:30</t>
  </si>
  <si>
    <t>18/05/18 22:40</t>
  </si>
  <si>
    <t>18/05/18 22:50</t>
  </si>
  <si>
    <t>18/05/18 23:00</t>
  </si>
  <si>
    <t>18/05/18 23:10</t>
  </si>
  <si>
    <t>18/05/18 23:20</t>
  </si>
  <si>
    <t>18/05/18 23:30</t>
  </si>
  <si>
    <t>18/05/18 23:40</t>
  </si>
  <si>
    <t>18/05/18 23:50</t>
  </si>
  <si>
    <t>19/05/18 0:00</t>
  </si>
  <si>
    <t>19/05/18 0:10</t>
  </si>
  <si>
    <t>19/05/18 0:20</t>
  </si>
  <si>
    <t>19/05/18 0:30</t>
  </si>
  <si>
    <t>19/05/18 0:40</t>
  </si>
  <si>
    <t>19/05/18 0:50</t>
  </si>
  <si>
    <t>19/05/18 1:00</t>
  </si>
  <si>
    <t>19/05/18 1:10</t>
  </si>
  <si>
    <t>19/05/18 1:20</t>
  </si>
  <si>
    <t>19/05/18 1:30</t>
  </si>
  <si>
    <t>19/05/18 1:40</t>
  </si>
  <si>
    <t>19/05/18 1:50</t>
  </si>
  <si>
    <t>19/05/18 2:00</t>
  </si>
  <si>
    <t>19/05/18 2:10</t>
  </si>
  <si>
    <t>19/05/18 2:20</t>
  </si>
  <si>
    <t>19/05/18 2:30</t>
  </si>
  <si>
    <t>19/05/18 2:40</t>
  </si>
  <si>
    <t>19/05/18 2:50</t>
  </si>
  <si>
    <t>19/05/18 3:00</t>
  </si>
  <si>
    <t>19/05/18 3:10</t>
  </si>
  <si>
    <t>19/05/18 3:20</t>
  </si>
  <si>
    <t>19/05/18 3:30</t>
  </si>
  <si>
    <t>19/05/18 3:40</t>
  </si>
  <si>
    <t>19/05/18 3:50</t>
  </si>
  <si>
    <t>19/05/18 4:00</t>
  </si>
  <si>
    <t>19/05/18 4:10</t>
  </si>
  <si>
    <t>19/05/18 4:20</t>
  </si>
  <si>
    <t>19/05/18 4:30</t>
  </si>
  <si>
    <t>19/05/18 4:40</t>
  </si>
  <si>
    <t>19/05/18 4:50</t>
  </si>
  <si>
    <t>19/05/18 5:00</t>
  </si>
  <si>
    <t>19/05/18 5:10</t>
  </si>
  <si>
    <t>19/05/18 5:20</t>
  </si>
  <si>
    <t>19/05/18 5:30</t>
  </si>
  <si>
    <t>19/05/18 5:40</t>
  </si>
  <si>
    <t>19/05/18 5:50</t>
  </si>
  <si>
    <t>19/05/18 6:00</t>
  </si>
  <si>
    <t>19/05/18 6:10</t>
  </si>
  <si>
    <t>19/05/18 6:20</t>
  </si>
  <si>
    <t>19/05/18 6:30</t>
  </si>
  <si>
    <t>19/05/18 6:40</t>
  </si>
  <si>
    <t>19/05/18 6:50</t>
  </si>
  <si>
    <t>19/05/18 7:00</t>
  </si>
  <si>
    <t>19/05/18 7:10</t>
  </si>
  <si>
    <t>19/05/18 7:20</t>
  </si>
  <si>
    <t>19/05/18 7:30</t>
  </si>
  <si>
    <t>19/05/18 7:40</t>
  </si>
  <si>
    <t>19/05/18 7:50</t>
  </si>
  <si>
    <t>19/05/18 8:00</t>
  </si>
  <si>
    <t>19/05/18 8:10</t>
  </si>
  <si>
    <t>19/05/18 8:20</t>
  </si>
  <si>
    <t>19/05/18 8:30</t>
  </si>
  <si>
    <t>19/05/18 8:40</t>
  </si>
  <si>
    <t>19/05/18 8:50</t>
  </si>
  <si>
    <t>19/05/18 9:00</t>
  </si>
  <si>
    <t>19/05/18 9:10</t>
  </si>
  <si>
    <t>19/05/18 9:20</t>
  </si>
  <si>
    <t>19/05/18 9:30</t>
  </si>
  <si>
    <t>19/05/18 9:40</t>
  </si>
  <si>
    <t>19/05/18 9:50</t>
  </si>
  <si>
    <t>19/05/18 10:00</t>
  </si>
  <si>
    <t>19/05/18 10:10</t>
  </si>
  <si>
    <t>19/05/18 10:20</t>
  </si>
  <si>
    <t>19/05/18 10:30</t>
  </si>
  <si>
    <t>19/05/18 10:40</t>
  </si>
  <si>
    <t>19/05/18 10:50</t>
  </si>
  <si>
    <t>19/05/18 11:00</t>
  </si>
  <si>
    <t>19/05/18 11:10</t>
  </si>
  <si>
    <t>19/05/18 11:20</t>
  </si>
  <si>
    <t>19/05/18 11:30</t>
  </si>
  <si>
    <t>19/05/18 11:40</t>
  </si>
  <si>
    <t>19/05/18 11:50</t>
  </si>
  <si>
    <t>19/05/18 12:00</t>
  </si>
  <si>
    <t>19/05/18 12:10</t>
  </si>
  <si>
    <t>19/05/18 12:20</t>
  </si>
  <si>
    <t>19/05/18 12:30</t>
  </si>
  <si>
    <t>19/05/18 12:40</t>
  </si>
  <si>
    <t>19/05/18 12:50</t>
  </si>
  <si>
    <t>19/05/18 13:00</t>
  </si>
  <si>
    <t>19/05/18 13:10</t>
  </si>
  <si>
    <t>19/05/18 13:20</t>
  </si>
  <si>
    <t>19/05/18 13:30</t>
  </si>
  <si>
    <t>19/05/18 13:40</t>
  </si>
  <si>
    <t>19/05/18 13:50</t>
  </si>
  <si>
    <t>19/05/18 14:00</t>
  </si>
  <si>
    <t>19/05/18 14:10</t>
  </si>
  <si>
    <t>19/05/18 14:20</t>
  </si>
  <si>
    <t>19/05/18 14:30</t>
  </si>
  <si>
    <t>19/05/18 14:40</t>
  </si>
  <si>
    <t>19/05/18 14:50</t>
  </si>
  <si>
    <t>19/05/18 15:00</t>
  </si>
  <si>
    <t>19/05/18 15:10</t>
  </si>
  <si>
    <t>19/05/18 15:20</t>
  </si>
  <si>
    <t>19/05/18 15:30</t>
  </si>
  <si>
    <t>19/05/18 15:40</t>
  </si>
  <si>
    <t>19/05/18 15:50</t>
  </si>
  <si>
    <t>19/05/18 16:00</t>
  </si>
  <si>
    <t>19/05/18 16:10</t>
  </si>
  <si>
    <t>19/05/18 16:20</t>
  </si>
  <si>
    <t>19/05/18 16:30</t>
  </si>
  <si>
    <t>19/05/18 16:40</t>
  </si>
  <si>
    <t>19/05/18 16:50</t>
  </si>
  <si>
    <t>19/05/18 17:00</t>
  </si>
  <si>
    <t>19/05/18 17:10</t>
  </si>
  <si>
    <t>19/05/18 17:20</t>
  </si>
  <si>
    <t>19/05/18 17:30</t>
  </si>
  <si>
    <t>19/05/18 17:40</t>
  </si>
  <si>
    <t>19/05/18 17:50</t>
  </si>
  <si>
    <t>19/05/18 18:00</t>
  </si>
  <si>
    <t>19/05/18 18:10</t>
  </si>
  <si>
    <t>19/05/18 18:20</t>
  </si>
  <si>
    <t>19/05/18 18:30</t>
  </si>
  <si>
    <t>19/05/18 18:40</t>
  </si>
  <si>
    <t>19/05/18 18:50</t>
  </si>
  <si>
    <t>19/05/18 19:00</t>
  </si>
  <si>
    <t>19/05/18 19:10</t>
  </si>
  <si>
    <t>19/05/18 19:20</t>
  </si>
  <si>
    <t>19/05/18 19:30</t>
  </si>
  <si>
    <t>19/05/18 19:40</t>
  </si>
  <si>
    <t>19/05/18 19:50</t>
  </si>
  <si>
    <t>19/05/18 20:00</t>
  </si>
  <si>
    <t>19/05/18 20:10</t>
  </si>
  <si>
    <t>19/05/18 20:20</t>
  </si>
  <si>
    <t>19/05/18 20:30</t>
  </si>
  <si>
    <t>19/05/18 20:40</t>
  </si>
  <si>
    <t>19/05/18 20:50</t>
  </si>
  <si>
    <t>19/05/18 21:00</t>
  </si>
  <si>
    <t>19/05/18 21:10</t>
  </si>
  <si>
    <t>19/05/18 21:20</t>
  </si>
  <si>
    <t>19/05/18 21:30</t>
  </si>
  <si>
    <t>19/05/18 21:40</t>
  </si>
  <si>
    <t>19/05/18 21:50</t>
  </si>
  <si>
    <t>19/05/18 22:00</t>
  </si>
  <si>
    <t>19/05/18 22:10</t>
  </si>
  <si>
    <t>19/05/18 22:20</t>
  </si>
  <si>
    <t>19/05/18 22:30</t>
  </si>
  <si>
    <t>19/05/18 22:40</t>
  </si>
  <si>
    <t>19/05/18 22:50</t>
  </si>
  <si>
    <t>19/05/18 23:00</t>
  </si>
  <si>
    <t>19/05/18 23:10</t>
  </si>
  <si>
    <t>19/05/18 23:20</t>
  </si>
  <si>
    <t>19/05/18 23:30</t>
  </si>
  <si>
    <t>19/05/18 23:40</t>
  </si>
  <si>
    <t>19/05/18 23:50</t>
  </si>
  <si>
    <t>20/05/18 0:00</t>
  </si>
  <si>
    <t>20/05/18 0:10</t>
  </si>
  <si>
    <t>20/05/18 0:20</t>
  </si>
  <si>
    <t>20/05/18 0:30</t>
  </si>
  <si>
    <t>20/05/18 0:40</t>
  </si>
  <si>
    <t>20/05/18 0:50</t>
  </si>
  <si>
    <t>20/05/18 1:00</t>
  </si>
  <si>
    <t>20/05/18 1:10</t>
  </si>
  <si>
    <t>20/05/18 1:20</t>
  </si>
  <si>
    <t>20/05/18 1:30</t>
  </si>
  <si>
    <t>20/05/18 1:40</t>
  </si>
  <si>
    <t>20/05/18 1:50</t>
  </si>
  <si>
    <t>20/05/18 2:00</t>
  </si>
  <si>
    <t>20/05/18 2:10</t>
  </si>
  <si>
    <t>20/05/18 2:20</t>
  </si>
  <si>
    <t>20/05/18 2:30</t>
  </si>
  <si>
    <t>20/05/18 2:40</t>
  </si>
  <si>
    <t>20/05/18 2:50</t>
  </si>
  <si>
    <t>20/05/18 3:00</t>
  </si>
  <si>
    <t>20/05/18 3:10</t>
  </si>
  <si>
    <t>20/05/18 3:20</t>
  </si>
  <si>
    <t>20/05/18 3:30</t>
  </si>
  <si>
    <t>20/05/18 3:40</t>
  </si>
  <si>
    <t>20/05/18 3:50</t>
  </si>
  <si>
    <t>20/05/18 4:00</t>
  </si>
  <si>
    <t>20/05/18 4:10</t>
  </si>
  <si>
    <t>20/05/18 4:20</t>
  </si>
  <si>
    <t>20/05/18 4:30</t>
  </si>
  <si>
    <t>20/05/18 4:40</t>
  </si>
  <si>
    <t>20/05/18 4:50</t>
  </si>
  <si>
    <t>20/05/18 5:00</t>
  </si>
  <si>
    <t>20/05/18 5:10</t>
  </si>
  <si>
    <t>20/05/18 5:20</t>
  </si>
  <si>
    <t>20/05/18 5:30</t>
  </si>
  <si>
    <t>20/05/18 5:40</t>
  </si>
  <si>
    <t>20/05/18 5:50</t>
  </si>
  <si>
    <t>20/05/18 6:00</t>
  </si>
  <si>
    <t>20/05/18 6:10</t>
  </si>
  <si>
    <t>20/05/18 6:20</t>
  </si>
  <si>
    <t>20/05/18 6:30</t>
  </si>
  <si>
    <t>20/05/18 6:40</t>
  </si>
  <si>
    <t>20/05/18 6:50</t>
  </si>
  <si>
    <t>20/05/18 7:00</t>
  </si>
  <si>
    <t>20/05/18 7:10</t>
  </si>
  <si>
    <t>20/05/18 7:20</t>
  </si>
  <si>
    <t>20/05/18 7:30</t>
  </si>
  <si>
    <t>20/05/18 7:40</t>
  </si>
  <si>
    <t>20/05/18 7:50</t>
  </si>
  <si>
    <t>20/05/18 8:00</t>
  </si>
  <si>
    <t>20/05/18 8:10</t>
  </si>
  <si>
    <t>20/05/18 8:20</t>
  </si>
  <si>
    <t>20/05/18 8:30</t>
  </si>
  <si>
    <t>20/05/18 8:40</t>
  </si>
  <si>
    <t>20/05/18 8:50</t>
  </si>
  <si>
    <t>20/05/18 9:00</t>
  </si>
  <si>
    <t>20/05/18 9:10</t>
  </si>
  <si>
    <t>20/05/18 9:20</t>
  </si>
  <si>
    <t>20/05/18 9:30</t>
  </si>
  <si>
    <t>20/05/18 9:40</t>
  </si>
  <si>
    <t>20/05/18 9:50</t>
  </si>
  <si>
    <t>20/05/18 10:00</t>
  </si>
  <si>
    <t>20/05/18 10:10</t>
  </si>
  <si>
    <t>20/05/18 10:20</t>
  </si>
  <si>
    <t>20/05/18 10:30</t>
  </si>
  <si>
    <t>20/05/18 10:40</t>
  </si>
  <si>
    <t>20/05/18 10:50</t>
  </si>
  <si>
    <t>20/05/18 11:00</t>
  </si>
  <si>
    <t>20/05/18 11:10</t>
  </si>
  <si>
    <t>20/05/18 11:20</t>
  </si>
  <si>
    <t>20/05/18 11:30</t>
  </si>
  <si>
    <t>20/05/18 11:40</t>
  </si>
  <si>
    <t>20/05/18 11:50</t>
  </si>
  <si>
    <t>20/05/18 12:00</t>
  </si>
  <si>
    <t>20/05/18 12:10</t>
  </si>
  <si>
    <t>20/05/18 12:20</t>
  </si>
  <si>
    <t>20/05/18 12:30</t>
  </si>
  <si>
    <t>20/05/18 12:40</t>
  </si>
  <si>
    <t>20/05/18 12:50</t>
  </si>
  <si>
    <t>20/05/18 13:00</t>
  </si>
  <si>
    <t>20/05/18 13:10</t>
  </si>
  <si>
    <t>20/05/18 13:20</t>
  </si>
  <si>
    <t>20/05/18 13:30</t>
  </si>
  <si>
    <t>20/05/18 13:40</t>
  </si>
  <si>
    <t>20/05/18 13:50</t>
  </si>
  <si>
    <t>20/05/18 14:00</t>
  </si>
  <si>
    <t>20/05/18 14:10</t>
  </si>
  <si>
    <t>20/05/18 14:20</t>
  </si>
  <si>
    <t>20/05/18 14:30</t>
  </si>
  <si>
    <t>20/05/18 14:40</t>
  </si>
  <si>
    <t>20/05/18 14:50</t>
  </si>
  <si>
    <t>20/05/18 15:00</t>
  </si>
  <si>
    <t>20/05/18 15:10</t>
  </si>
  <si>
    <t>20/05/18 15:20</t>
  </si>
  <si>
    <t>20/05/18 15:30</t>
  </si>
  <si>
    <t>20/05/18 15:40</t>
  </si>
  <si>
    <t>20/05/18 15:50</t>
  </si>
  <si>
    <t>20/05/18 16:00</t>
  </si>
  <si>
    <t>20/05/18 16:10</t>
  </si>
  <si>
    <t>20/05/18 16:20</t>
  </si>
  <si>
    <t>20/05/18 16:30</t>
  </si>
  <si>
    <t>20/05/18 16:40</t>
  </si>
  <si>
    <t>20/05/18 16:50</t>
  </si>
  <si>
    <t>20/05/18 17:00</t>
  </si>
  <si>
    <t>20/05/18 17:10</t>
  </si>
  <si>
    <t>20/05/18 17:20</t>
  </si>
  <si>
    <t>20/05/18 17:30</t>
  </si>
  <si>
    <t>20/05/18 17:40</t>
  </si>
  <si>
    <t>20/05/18 17:50</t>
  </si>
  <si>
    <t>20/05/18 18:00</t>
  </si>
  <si>
    <t>20/05/18 18:10</t>
  </si>
  <si>
    <t>20/05/18 18:20</t>
  </si>
  <si>
    <t>20/05/18 18:30</t>
  </si>
  <si>
    <t>20/05/18 18:40</t>
  </si>
  <si>
    <t>20/05/18 18:50</t>
  </si>
  <si>
    <t>20/05/18 19:00</t>
  </si>
  <si>
    <t>20/05/18 19:10</t>
  </si>
  <si>
    <t>20/05/18 19:20</t>
  </si>
  <si>
    <t>20/05/18 19:30</t>
  </si>
  <si>
    <t>20/05/18 19:40</t>
  </si>
  <si>
    <t>20/05/18 19:50</t>
  </si>
  <si>
    <t>20/05/18 20:00</t>
  </si>
  <si>
    <t>20/05/18 20:10</t>
  </si>
  <si>
    <t>20/05/18 20:20</t>
  </si>
  <si>
    <t>20/05/18 20:30</t>
  </si>
  <si>
    <t>20/05/18 20:40</t>
  </si>
  <si>
    <t>20/05/18 20:50</t>
  </si>
  <si>
    <t>20/05/18 21:00</t>
  </si>
  <si>
    <t>20/05/18 21:10</t>
  </si>
  <si>
    <t>20/05/18 21:20</t>
  </si>
  <si>
    <t>20/05/18 21:30</t>
  </si>
  <si>
    <t>20/05/18 21:40</t>
  </si>
  <si>
    <t>20/05/18 21:50</t>
  </si>
  <si>
    <t>20/05/18 22:00</t>
  </si>
  <si>
    <t>20/05/18 22:10</t>
  </si>
  <si>
    <t>20/05/18 22:20</t>
  </si>
  <si>
    <t>20/05/18 22:30</t>
  </si>
  <si>
    <t>20/05/18 22:40</t>
  </si>
  <si>
    <t>20/05/18 22:50</t>
  </si>
  <si>
    <t>20/05/18 23:00</t>
  </si>
  <si>
    <t>20/05/18 23:10</t>
  </si>
  <si>
    <t>20/05/18 23:20</t>
  </si>
  <si>
    <t>20/05/18 23:30</t>
  </si>
  <si>
    <t>20/05/18 23:40</t>
  </si>
  <si>
    <t>20/05/18 23:50</t>
  </si>
  <si>
    <t>Pap Park  Bore Outflow</t>
  </si>
  <si>
    <t>Takaro Bore Outflow</t>
  </si>
  <si>
    <t>Keith St Bore Outflow</t>
  </si>
  <si>
    <t>FCV-TAKARO</t>
  </si>
  <si>
    <t>FCV-BORE-KEITH</t>
  </si>
  <si>
    <t>Roberts L  Station Total Flow (l/s</t>
  </si>
  <si>
    <t>13/05/18 0:00</t>
  </si>
  <si>
    <t>13/05/18 0:10</t>
  </si>
  <si>
    <t>13/05/18 0:20</t>
  </si>
  <si>
    <t>13/05/18 0:30</t>
  </si>
  <si>
    <t>13/05/18 0:40</t>
  </si>
  <si>
    <t>13/05/18 0:50</t>
  </si>
  <si>
    <t>13/05/18 1:00</t>
  </si>
  <si>
    <t>13/05/18 1:10</t>
  </si>
  <si>
    <t>13/05/18 1:20</t>
  </si>
  <si>
    <t>13/05/18 1:30</t>
  </si>
  <si>
    <t>13/05/18 1:40</t>
  </si>
  <si>
    <t>13/05/18 1:50</t>
  </si>
  <si>
    <t>13/05/18 2:00</t>
  </si>
  <si>
    <t>13/05/18 2:10</t>
  </si>
  <si>
    <t>13/05/18 2:20</t>
  </si>
  <si>
    <t>13/05/18 2:30</t>
  </si>
  <si>
    <t>13/05/18 2:40</t>
  </si>
  <si>
    <t>13/05/18 2:50</t>
  </si>
  <si>
    <t>13/05/18 3:00</t>
  </si>
  <si>
    <t>13/05/18 3:10</t>
  </si>
  <si>
    <t>13/05/18 3:20</t>
  </si>
  <si>
    <t>13/05/18 3:30</t>
  </si>
  <si>
    <t>13/05/18 3:40</t>
  </si>
  <si>
    <t>13/05/18 3:50</t>
  </si>
  <si>
    <t>13/05/18 4:00</t>
  </si>
  <si>
    <t>13/05/18 4:10</t>
  </si>
  <si>
    <t>13/05/18 4:20</t>
  </si>
  <si>
    <t>13/05/18 4:30</t>
  </si>
  <si>
    <t>13/05/18 4:40</t>
  </si>
  <si>
    <t>13/05/18 4:50</t>
  </si>
  <si>
    <t>13/05/18 5:00</t>
  </si>
  <si>
    <t>13/05/18 5:10</t>
  </si>
  <si>
    <t>13/05/18 5:20</t>
  </si>
  <si>
    <t>13/05/18 5:30</t>
  </si>
  <si>
    <t>13/05/18 5:40</t>
  </si>
  <si>
    <t>13/05/18 5:50</t>
  </si>
  <si>
    <t>13/05/18 6:00</t>
  </si>
  <si>
    <t>13/05/18 6:10</t>
  </si>
  <si>
    <t>13/05/18 6:20</t>
  </si>
  <si>
    <t>13/05/18 6:30</t>
  </si>
  <si>
    <t>13/05/18 6:40</t>
  </si>
  <si>
    <t>13/05/18 6:50</t>
  </si>
  <si>
    <t>13/05/18 7:00</t>
  </si>
  <si>
    <t>13/05/18 7:10</t>
  </si>
  <si>
    <t>13/05/18 7:20</t>
  </si>
  <si>
    <t>13/05/18 7:30</t>
  </si>
  <si>
    <t>13/05/18 7:40</t>
  </si>
  <si>
    <t>13/05/18 7:50</t>
  </si>
  <si>
    <t>13/05/18 8:00</t>
  </si>
  <si>
    <t>13/05/18 8:10</t>
  </si>
  <si>
    <t>13/05/18 8:20</t>
  </si>
  <si>
    <t>13/05/18 8:30</t>
  </si>
  <si>
    <t>13/05/18 8:40</t>
  </si>
  <si>
    <t>13/05/18 8:50</t>
  </si>
  <si>
    <t>13/05/18 9:00</t>
  </si>
  <si>
    <t>13/05/18 9:10</t>
  </si>
  <si>
    <t>13/05/18 9:20</t>
  </si>
  <si>
    <t>13/05/18 9:30</t>
  </si>
  <si>
    <t>13/05/18 9:40</t>
  </si>
  <si>
    <t>13/05/18 9:50</t>
  </si>
  <si>
    <t>13/05/18 10:00</t>
  </si>
  <si>
    <t>13/05/18 10:10</t>
  </si>
  <si>
    <t>13/05/18 10:20</t>
  </si>
  <si>
    <t>13/05/18 10:30</t>
  </si>
  <si>
    <t>13/05/18 10:40</t>
  </si>
  <si>
    <t>13/05/18 10:50</t>
  </si>
  <si>
    <t>13/05/18 11:00</t>
  </si>
  <si>
    <t>13/05/18 11:10</t>
  </si>
  <si>
    <t>13/05/18 11:20</t>
  </si>
  <si>
    <t>13/05/18 11:30</t>
  </si>
  <si>
    <t>13/05/18 11:40</t>
  </si>
  <si>
    <t>13/05/18 11:50</t>
  </si>
  <si>
    <t>13/05/18 12:00</t>
  </si>
  <si>
    <t>13/05/18 12:10</t>
  </si>
  <si>
    <t>13/05/18 12:20</t>
  </si>
  <si>
    <t>13/05/18 12:30</t>
  </si>
  <si>
    <t>13/05/18 12:40</t>
  </si>
  <si>
    <t>13/05/18 12:50</t>
  </si>
  <si>
    <t>13/05/18 13:00</t>
  </si>
  <si>
    <t>13/05/18 13:10</t>
  </si>
  <si>
    <t>13/05/18 13:20</t>
  </si>
  <si>
    <t>13/05/18 13:30</t>
  </si>
  <si>
    <t>13/05/18 13:40</t>
  </si>
  <si>
    <t>13/05/18 13:50</t>
  </si>
  <si>
    <t>13/05/18 14:00</t>
  </si>
  <si>
    <t>13/05/18 14:10</t>
  </si>
  <si>
    <t>13/05/18 14:20</t>
  </si>
  <si>
    <t>13/05/18 14:30</t>
  </si>
  <si>
    <t>13/05/18 14:40</t>
  </si>
  <si>
    <t>13/05/18 14:50</t>
  </si>
  <si>
    <t>13/05/18 15:00</t>
  </si>
  <si>
    <t>13/05/18 15:10</t>
  </si>
  <si>
    <t>13/05/18 15:20</t>
  </si>
  <si>
    <t>13/05/18 15:30</t>
  </si>
  <si>
    <t>13/05/18 15:40</t>
  </si>
  <si>
    <t>13/05/18 15:50</t>
  </si>
  <si>
    <t>13/05/18 16:00</t>
  </si>
  <si>
    <t>13/05/18 16:10</t>
  </si>
  <si>
    <t>13/05/18 16:20</t>
  </si>
  <si>
    <t>13/05/18 16:30</t>
  </si>
  <si>
    <t>13/05/18 16:40</t>
  </si>
  <si>
    <t>13/05/18 16:50</t>
  </si>
  <si>
    <t>13/05/18 17:00</t>
  </si>
  <si>
    <t>13/05/18 17:10</t>
  </si>
  <si>
    <t>13/05/18 17:20</t>
  </si>
  <si>
    <t>13/05/18 17:30</t>
  </si>
  <si>
    <t>13/05/18 17:40</t>
  </si>
  <si>
    <t>13/05/18 17:50</t>
  </si>
  <si>
    <t>13/05/18 18:00</t>
  </si>
  <si>
    <t>13/05/18 18:10</t>
  </si>
  <si>
    <t>13/05/18 18:20</t>
  </si>
  <si>
    <t>13/05/18 18:30</t>
  </si>
  <si>
    <t>13/05/18 18:40</t>
  </si>
  <si>
    <t>13/05/18 18:50</t>
  </si>
  <si>
    <t>13/05/18 19:00</t>
  </si>
  <si>
    <t>13/05/18 19:10</t>
  </si>
  <si>
    <t>13/05/18 19:20</t>
  </si>
  <si>
    <t>13/05/18 19:30</t>
  </si>
  <si>
    <t>13/05/18 19:40</t>
  </si>
  <si>
    <t>13/05/18 19:50</t>
  </si>
  <si>
    <t>13/05/18 20:00</t>
  </si>
  <si>
    <t>13/05/18 20:10</t>
  </si>
  <si>
    <t>13/05/18 20:20</t>
  </si>
  <si>
    <t>13/05/18 20:30</t>
  </si>
  <si>
    <t>13/05/18 20:40</t>
  </si>
  <si>
    <t>13/05/18 20:50</t>
  </si>
  <si>
    <t>13/05/18 21:00</t>
  </si>
  <si>
    <t>13/05/18 21:10</t>
  </si>
  <si>
    <t>13/05/18 21:20</t>
  </si>
  <si>
    <t>13/05/18 21:30</t>
  </si>
  <si>
    <t>13/05/18 21:40</t>
  </si>
  <si>
    <t>13/05/18 21:50</t>
  </si>
  <si>
    <t>13/05/18 22:00</t>
  </si>
  <si>
    <t>13/05/18 22:10</t>
  </si>
  <si>
    <t>13/05/18 22:20</t>
  </si>
  <si>
    <t>13/05/18 22:30</t>
  </si>
  <si>
    <t>13/05/18 22:40</t>
  </si>
  <si>
    <t>13/05/18 22:50</t>
  </si>
  <si>
    <t>13/05/18 23:00</t>
  </si>
  <si>
    <t>13/05/18 23:10</t>
  </si>
  <si>
    <t>13/05/18 23:20</t>
  </si>
  <si>
    <t>13/05/18 23:30</t>
  </si>
  <si>
    <t>13/05/18 23:40</t>
  </si>
  <si>
    <t>13/05/18 23:50</t>
  </si>
  <si>
    <t>21/05/18 0:00</t>
  </si>
  <si>
    <t>21/05/18 0:10</t>
  </si>
  <si>
    <t>21/05/18 0:20</t>
  </si>
  <si>
    <t>21/05/18 0:30</t>
  </si>
  <si>
    <t>21/05/18 0:40</t>
  </si>
  <si>
    <t>21/05/18 0:50</t>
  </si>
  <si>
    <t>21/05/18 1:00</t>
  </si>
  <si>
    <t>21/05/18 1:10</t>
  </si>
  <si>
    <t>21/05/18 1:20</t>
  </si>
  <si>
    <t>21/05/18 1:30</t>
  </si>
  <si>
    <t>21/05/18 1:40</t>
  </si>
  <si>
    <t>21/05/18 1:50</t>
  </si>
  <si>
    <t>21/05/18 2:00</t>
  </si>
  <si>
    <t>21/05/18 2:10</t>
  </si>
  <si>
    <t>21/05/18 2:20</t>
  </si>
  <si>
    <t>21/05/18 2:30</t>
  </si>
  <si>
    <t>21/05/18 2:40</t>
  </si>
  <si>
    <t>21/05/18 2:50</t>
  </si>
  <si>
    <t>21/05/18 3:00</t>
  </si>
  <si>
    <t>21/05/18 3:10</t>
  </si>
  <si>
    <t>21/05/18 3:20</t>
  </si>
  <si>
    <t>21/05/18 3:30</t>
  </si>
  <si>
    <t>21/05/18 3:40</t>
  </si>
  <si>
    <t>21/05/18 3:50</t>
  </si>
  <si>
    <t>21/05/18 4:00</t>
  </si>
  <si>
    <t>21/05/18 4:10</t>
  </si>
  <si>
    <t>21/05/18 4:20</t>
  </si>
  <si>
    <t>21/05/18 4:30</t>
  </si>
  <si>
    <t>21/05/18 4:40</t>
  </si>
  <si>
    <t>21/05/18 4:50</t>
  </si>
  <si>
    <t>21/05/18 5:00</t>
  </si>
  <si>
    <t>21/05/18 5:10</t>
  </si>
  <si>
    <t>21/05/18 5:20</t>
  </si>
  <si>
    <t>21/05/18 5:30</t>
  </si>
  <si>
    <t>21/05/18 5:40</t>
  </si>
  <si>
    <t>21/05/18 5:50</t>
  </si>
  <si>
    <t>21/05/18 6:00</t>
  </si>
  <si>
    <t>21/05/18 6:10</t>
  </si>
  <si>
    <t>21/05/18 6:20</t>
  </si>
  <si>
    <t>21/05/18 6:30</t>
  </si>
  <si>
    <t>21/05/18 6:40</t>
  </si>
  <si>
    <t>21/05/18 6:50</t>
  </si>
  <si>
    <t>21/05/18 7:00</t>
  </si>
  <si>
    <t>21/05/18 7:10</t>
  </si>
  <si>
    <t>21/05/18 7:20</t>
  </si>
  <si>
    <t>21/05/18 7:30</t>
  </si>
  <si>
    <t>21/05/18 7:40</t>
  </si>
  <si>
    <t>21/05/18 7:50</t>
  </si>
  <si>
    <t>21/05/18 8:00</t>
  </si>
  <si>
    <t>21/05/18 8:10</t>
  </si>
  <si>
    <t>21/05/18 8:20</t>
  </si>
  <si>
    <t>21/05/18 8:30</t>
  </si>
  <si>
    <t>21/05/18 8:40</t>
  </si>
  <si>
    <t>21/05/18 8:50</t>
  </si>
  <si>
    <t>21/05/18 9:00</t>
  </si>
  <si>
    <t>21/05/18 9:10</t>
  </si>
  <si>
    <t>21/05/18 9:20</t>
  </si>
  <si>
    <t>21/05/18 9:30</t>
  </si>
  <si>
    <t>21/05/18 9:40</t>
  </si>
  <si>
    <t>21/05/18 9:50</t>
  </si>
  <si>
    <t>21/05/18 10:00</t>
  </si>
  <si>
    <t>21/05/18 10:10</t>
  </si>
  <si>
    <t>21/05/18 10:20</t>
  </si>
  <si>
    <t>21/05/18 10:30</t>
  </si>
  <si>
    <t>21/05/18 10:40</t>
  </si>
  <si>
    <t>21/05/18 10:50</t>
  </si>
  <si>
    <t>21/05/18 11:00</t>
  </si>
  <si>
    <t>21/05/18 11:10</t>
  </si>
  <si>
    <t>21/05/18 11:20</t>
  </si>
  <si>
    <t>21/05/18 11:30</t>
  </si>
  <si>
    <t>21/05/18 11:40</t>
  </si>
  <si>
    <t>21/05/18 11:50</t>
  </si>
  <si>
    <t>21/05/18 12:00</t>
  </si>
  <si>
    <t>21/05/18 12:10</t>
  </si>
  <si>
    <t>21/05/18 12:20</t>
  </si>
  <si>
    <t>21/05/18 12:30</t>
  </si>
  <si>
    <t>21/05/18 12:40</t>
  </si>
  <si>
    <t>21/05/18 12:50</t>
  </si>
  <si>
    <t>21/05/18 13:00</t>
  </si>
  <si>
    <t>21/05/18 13:10</t>
  </si>
  <si>
    <t>21/05/18 13:20</t>
  </si>
  <si>
    <t>21/05/18 13:30</t>
  </si>
  <si>
    <t>21/05/18 13:40</t>
  </si>
  <si>
    <t>21/05/18 13:50</t>
  </si>
  <si>
    <t>21/05/18 14:00</t>
  </si>
  <si>
    <t>21/05/18 14:10</t>
  </si>
  <si>
    <t>21/05/18 14:20</t>
  </si>
  <si>
    <t>21/05/18 14:30</t>
  </si>
  <si>
    <t>21/05/18 14:40</t>
  </si>
  <si>
    <t>21/05/18 14:50</t>
  </si>
  <si>
    <t>21/05/18 15:00</t>
  </si>
  <si>
    <t>21/05/18 15:10</t>
  </si>
  <si>
    <t>21/05/18 15:20</t>
  </si>
  <si>
    <t>21/05/18 15:30</t>
  </si>
  <si>
    <t>21/05/18 15:40</t>
  </si>
  <si>
    <t>21/05/18 15:50</t>
  </si>
  <si>
    <t>21/05/18 16:00</t>
  </si>
  <si>
    <t>21/05/18 16:10</t>
  </si>
  <si>
    <t>21/05/18 16:20</t>
  </si>
  <si>
    <t>21/05/18 16:30</t>
  </si>
  <si>
    <t>21/05/18 16:40</t>
  </si>
  <si>
    <t>21/05/18 16:50</t>
  </si>
  <si>
    <t>21/05/18 17:00</t>
  </si>
  <si>
    <t>21/05/18 17:10</t>
  </si>
  <si>
    <t>21/05/18 17:20</t>
  </si>
  <si>
    <t>21/05/18 17:30</t>
  </si>
  <si>
    <t>21/05/18 17:40</t>
  </si>
  <si>
    <t>21/05/18 17:50</t>
  </si>
  <si>
    <t>21/05/18 18:00</t>
  </si>
  <si>
    <t>21/05/18 18:10</t>
  </si>
  <si>
    <t>21/05/18 18:20</t>
  </si>
  <si>
    <t>21/05/18 18:30</t>
  </si>
  <si>
    <t>21/05/18 18:40</t>
  </si>
  <si>
    <t>21/05/18 18:50</t>
  </si>
  <si>
    <t>21/05/18 19:00</t>
  </si>
  <si>
    <t>21/05/18 19:10</t>
  </si>
  <si>
    <t>21/05/18 19:20</t>
  </si>
  <si>
    <t>21/05/18 19:30</t>
  </si>
  <si>
    <t>21/05/18 19:40</t>
  </si>
  <si>
    <t>21/05/18 19:50</t>
  </si>
  <si>
    <t>21/05/18 20:00</t>
  </si>
  <si>
    <t>21/05/18 20:10</t>
  </si>
  <si>
    <t>21/05/18 20:20</t>
  </si>
  <si>
    <t>21/05/18 20:30</t>
  </si>
  <si>
    <t>21/05/18 20:40</t>
  </si>
  <si>
    <t>21/05/18 20:50</t>
  </si>
  <si>
    <t>21/05/18 21:00</t>
  </si>
  <si>
    <t>21/05/18 21:10</t>
  </si>
  <si>
    <t>21/05/18 21:20</t>
  </si>
  <si>
    <t>21/05/18 21:30</t>
  </si>
  <si>
    <t>21/05/18 21:40</t>
  </si>
  <si>
    <t>21/05/18 21:50</t>
  </si>
  <si>
    <t>21/05/18 22:00</t>
  </si>
  <si>
    <t>21/05/18 22:10</t>
  </si>
  <si>
    <t>21/05/18 22:20</t>
  </si>
  <si>
    <t>21/05/18 22:30</t>
  </si>
  <si>
    <t>21/05/18 22:40</t>
  </si>
  <si>
    <t>21/05/18 22:50</t>
  </si>
  <si>
    <t>21/05/18 23:00</t>
  </si>
  <si>
    <t>21/05/18 23:10</t>
  </si>
  <si>
    <t>21/05/18 23:20</t>
  </si>
  <si>
    <t>21/05/18 23:30</t>
  </si>
  <si>
    <t>21/05/18 23:40</t>
  </si>
  <si>
    <t>21/05/18 23:50</t>
  </si>
  <si>
    <t>22/05/18 0:00</t>
  </si>
  <si>
    <t>22/05/18 0:10</t>
  </si>
  <si>
    <t>22/05/18 0:20</t>
  </si>
  <si>
    <t>22/05/18 0:30</t>
  </si>
  <si>
    <t>22/05/18 0:40</t>
  </si>
  <si>
    <t>22/05/18 0:50</t>
  </si>
  <si>
    <t>22/05/18 1:00</t>
  </si>
  <si>
    <t>22/05/18 1:10</t>
  </si>
  <si>
    <t>22/05/18 1:20</t>
  </si>
  <si>
    <t>22/05/18 1:30</t>
  </si>
  <si>
    <t>22/05/18 1:40</t>
  </si>
  <si>
    <t>22/05/18 1:50</t>
  </si>
  <si>
    <t>22/05/18 2:00</t>
  </si>
  <si>
    <t>22/05/18 2:10</t>
  </si>
  <si>
    <t>22/05/18 2:20</t>
  </si>
  <si>
    <t>22/05/18 2:30</t>
  </si>
  <si>
    <t>22/05/18 2:40</t>
  </si>
  <si>
    <t>22/05/18 2:50</t>
  </si>
  <si>
    <t>22/05/18 3:00</t>
  </si>
  <si>
    <t>22/05/18 3:10</t>
  </si>
  <si>
    <t>22/05/18 3:20</t>
  </si>
  <si>
    <t>22/05/18 3:30</t>
  </si>
  <si>
    <t>22/05/18 3:40</t>
  </si>
  <si>
    <t>22/05/18 3:50</t>
  </si>
  <si>
    <t>22/05/18 4:00</t>
  </si>
  <si>
    <t>22/05/18 4:10</t>
  </si>
  <si>
    <t>22/05/18 4:20</t>
  </si>
  <si>
    <t>22/05/18 4:30</t>
  </si>
  <si>
    <t>22/05/18 4:40</t>
  </si>
  <si>
    <t>22/05/18 4:50</t>
  </si>
  <si>
    <t>22/05/18 5:00</t>
  </si>
  <si>
    <t>22/05/18 5:10</t>
  </si>
  <si>
    <t>22/05/18 5:20</t>
  </si>
  <si>
    <t>22/05/18 5:30</t>
  </si>
  <si>
    <t>22/05/18 5:40</t>
  </si>
  <si>
    <t>22/05/18 5:50</t>
  </si>
  <si>
    <t>22/05/18 6:00</t>
  </si>
  <si>
    <t>22/05/18 6:10</t>
  </si>
  <si>
    <t>22/05/18 6:20</t>
  </si>
  <si>
    <t>22/05/18 6:30</t>
  </si>
  <si>
    <t>22/05/18 6:40</t>
  </si>
  <si>
    <t>22/05/18 6:50</t>
  </si>
  <si>
    <t>22/05/18 7:00</t>
  </si>
  <si>
    <t>22/05/18 7:10</t>
  </si>
  <si>
    <t>22/05/18 7:20</t>
  </si>
  <si>
    <t>22/05/18 7:30</t>
  </si>
  <si>
    <t>22/05/18 7:40</t>
  </si>
  <si>
    <t>22/05/18 7:50</t>
  </si>
  <si>
    <t>22/05/18 8:00</t>
  </si>
  <si>
    <t>22/05/18 8:10</t>
  </si>
  <si>
    <t>22/05/18 8:20</t>
  </si>
  <si>
    <t>22/05/18 8:30</t>
  </si>
  <si>
    <t>22/05/18 8:40</t>
  </si>
  <si>
    <t>22/05/18 8:50</t>
  </si>
  <si>
    <t>22/05/18 9:00</t>
  </si>
  <si>
    <t>22/05/18 9:10</t>
  </si>
  <si>
    <t>22/05/18 9:20</t>
  </si>
  <si>
    <t>22/05/18 9:30</t>
  </si>
  <si>
    <t>22/05/18 9:40</t>
  </si>
  <si>
    <t>22/05/18 9:50</t>
  </si>
  <si>
    <t>22/05/18 10:00</t>
  </si>
  <si>
    <t>22/05/18 10:10</t>
  </si>
  <si>
    <t>22/05/18 10:20</t>
  </si>
  <si>
    <t>22/05/18 10:30</t>
  </si>
  <si>
    <t>22/05/18 10:40</t>
  </si>
  <si>
    <t>22/05/18 10:50</t>
  </si>
  <si>
    <t>22/05/18 11:00</t>
  </si>
  <si>
    <t>22/05/18 11:10</t>
  </si>
  <si>
    <t>22/05/18 11:20</t>
  </si>
  <si>
    <t>22/05/18 11:30</t>
  </si>
  <si>
    <t>22/05/18 11:40</t>
  </si>
  <si>
    <t>22/05/18 11:50</t>
  </si>
  <si>
    <t>22/05/18 12:00</t>
  </si>
  <si>
    <t>22/05/18 12:10</t>
  </si>
  <si>
    <t>22/05/18 12:20</t>
  </si>
  <si>
    <t>22/05/18 12:30</t>
  </si>
  <si>
    <t>22/05/18 12:40</t>
  </si>
  <si>
    <t>22/05/18 12:50</t>
  </si>
  <si>
    <t>22/05/18 13:00</t>
  </si>
  <si>
    <t>22/05/18 13:10</t>
  </si>
  <si>
    <t>22/05/18 13:20</t>
  </si>
  <si>
    <t>22/05/18 13:30</t>
  </si>
  <si>
    <t>22/05/18 13:40</t>
  </si>
  <si>
    <t>22/05/18 13:50</t>
  </si>
  <si>
    <t>22/05/18 14:00</t>
  </si>
  <si>
    <t>22/05/18 14:10</t>
  </si>
  <si>
    <t>22/05/18 14:20</t>
  </si>
  <si>
    <t>22/05/18 14:30</t>
  </si>
  <si>
    <t>22/05/18 14:40</t>
  </si>
  <si>
    <t>22/05/18 14:50</t>
  </si>
  <si>
    <t>22/05/18 15:00</t>
  </si>
  <si>
    <t>22/05/18 15:10</t>
  </si>
  <si>
    <t>22/05/18 15:20</t>
  </si>
  <si>
    <t>22/05/18 15:30</t>
  </si>
  <si>
    <t>22/05/18 15:40</t>
  </si>
  <si>
    <t>22/05/18 15:50</t>
  </si>
  <si>
    <t>22/05/18 16:00</t>
  </si>
  <si>
    <t>22/05/18 16:10</t>
  </si>
  <si>
    <t>22/05/18 16:20</t>
  </si>
  <si>
    <t>22/05/18 16:30</t>
  </si>
  <si>
    <t>22/05/18 16:40</t>
  </si>
  <si>
    <t>22/05/18 16:50</t>
  </si>
  <si>
    <t>22/05/18 17:00</t>
  </si>
  <si>
    <t>22/05/18 17:10</t>
  </si>
  <si>
    <t>22/05/18 17:20</t>
  </si>
  <si>
    <t>22/05/18 17:30</t>
  </si>
  <si>
    <t>22/05/18 17:40</t>
  </si>
  <si>
    <t>22/05/18 17:50</t>
  </si>
  <si>
    <t>22/05/18 18:00</t>
  </si>
  <si>
    <t>22/05/18 18:10</t>
  </si>
  <si>
    <t>22/05/18 18:20</t>
  </si>
  <si>
    <t>22/05/18 18:30</t>
  </si>
  <si>
    <t>22/05/18 18:40</t>
  </si>
  <si>
    <t>22/05/18 18:50</t>
  </si>
  <si>
    <t>22/05/18 19:00</t>
  </si>
  <si>
    <t>22/05/18 19:10</t>
  </si>
  <si>
    <t>22/05/18 19:20</t>
  </si>
  <si>
    <t>22/05/18 19:30</t>
  </si>
  <si>
    <t>22/05/18 19:40</t>
  </si>
  <si>
    <t>22/05/18 19:50</t>
  </si>
  <si>
    <t>22/05/18 20:00</t>
  </si>
  <si>
    <t>22/05/18 20:10</t>
  </si>
  <si>
    <t>22/05/18 20:20</t>
  </si>
  <si>
    <t>22/05/18 20:30</t>
  </si>
  <si>
    <t>22/05/18 20:40</t>
  </si>
  <si>
    <t>22/05/18 20:50</t>
  </si>
  <si>
    <t>22/05/18 21:00</t>
  </si>
  <si>
    <t>22/05/18 21:10</t>
  </si>
  <si>
    <t>22/05/18 21:20</t>
  </si>
  <si>
    <t>22/05/18 21:30</t>
  </si>
  <si>
    <t>22/05/18 21:40</t>
  </si>
  <si>
    <t>22/05/18 21:50</t>
  </si>
  <si>
    <t>22/05/18 22:00</t>
  </si>
  <si>
    <t>22/05/18 22:10</t>
  </si>
  <si>
    <t>22/05/18 22:20</t>
  </si>
  <si>
    <t>22/05/18 22:30</t>
  </si>
  <si>
    <t>22/05/18 22:40</t>
  </si>
  <si>
    <t>22/05/18 22:50</t>
  </si>
  <si>
    <t>22/05/18 23:00</t>
  </si>
  <si>
    <t>22/05/18 23:10</t>
  </si>
  <si>
    <t>22/05/18 23:20</t>
  </si>
  <si>
    <t>22/05/18 23:30</t>
  </si>
  <si>
    <t>22/05/18 23:40</t>
  </si>
  <si>
    <t>22/05/18 23:50</t>
  </si>
  <si>
    <t>23/05/18 0:00</t>
  </si>
  <si>
    <t>23/05/18 0:10</t>
  </si>
  <si>
    <t>23/05/18 0:20</t>
  </si>
  <si>
    <t>23/05/18 0:30</t>
  </si>
  <si>
    <t>23/05/18 0:40</t>
  </si>
  <si>
    <t>23/05/18 0:50</t>
  </si>
  <si>
    <t>23/05/18 1:00</t>
  </si>
  <si>
    <t>23/05/18 1:10</t>
  </si>
  <si>
    <t>23/05/18 1:20</t>
  </si>
  <si>
    <t>23/05/18 1:30</t>
  </si>
  <si>
    <t>23/05/18 1:40</t>
  </si>
  <si>
    <t>23/05/18 1:50</t>
  </si>
  <si>
    <t>23/05/18 2:00</t>
  </si>
  <si>
    <t>23/05/18 2:10</t>
  </si>
  <si>
    <t>23/05/18 2:20</t>
  </si>
  <si>
    <t>23/05/18 2:30</t>
  </si>
  <si>
    <t>23/05/18 2:40</t>
  </si>
  <si>
    <t>23/05/18 2:50</t>
  </si>
  <si>
    <t>23/05/18 3:00</t>
  </si>
  <si>
    <t>23/05/18 3:10</t>
  </si>
  <si>
    <t>23/05/18 3:20</t>
  </si>
  <si>
    <t>23/05/18 3:30</t>
  </si>
  <si>
    <t>23/05/18 3:40</t>
  </si>
  <si>
    <t>23/05/18 3:50</t>
  </si>
  <si>
    <t>23/05/18 4:00</t>
  </si>
  <si>
    <t>23/05/18 4:10</t>
  </si>
  <si>
    <t>23/05/18 4:20</t>
  </si>
  <si>
    <t>23/05/18 4:30</t>
  </si>
  <si>
    <t>23/05/18 4:40</t>
  </si>
  <si>
    <t>23/05/18 4:50</t>
  </si>
  <si>
    <t>23/05/18 5:00</t>
  </si>
  <si>
    <t>23/05/18 5:10</t>
  </si>
  <si>
    <t>23/05/18 5:20</t>
  </si>
  <si>
    <t>23/05/18 5:30</t>
  </si>
  <si>
    <t>23/05/18 5:40</t>
  </si>
  <si>
    <t>23/05/18 5:50</t>
  </si>
  <si>
    <t>23/05/18 6:00</t>
  </si>
  <si>
    <t>23/05/18 6:10</t>
  </si>
  <si>
    <t>23/05/18 6:20</t>
  </si>
  <si>
    <t>23/05/18 6:30</t>
  </si>
  <si>
    <t>23/05/18 6:40</t>
  </si>
  <si>
    <t>23/05/18 6:50</t>
  </si>
  <si>
    <t>23/05/18 7:00</t>
  </si>
  <si>
    <t>23/05/18 7:10</t>
  </si>
  <si>
    <t>23/05/18 7:20</t>
  </si>
  <si>
    <t>23/05/18 7:30</t>
  </si>
  <si>
    <t>23/05/18 7:40</t>
  </si>
  <si>
    <t>23/05/18 7:50</t>
  </si>
  <si>
    <t>23/05/18 8:00</t>
  </si>
  <si>
    <t>23/05/18 8:10</t>
  </si>
  <si>
    <t>23/05/18 8:20</t>
  </si>
  <si>
    <t>23/05/18 8:30</t>
  </si>
  <si>
    <t>23/05/18 8:22</t>
  </si>
  <si>
    <t>23/05/18 8:24</t>
  </si>
  <si>
    <t>23/05/18 8:26</t>
  </si>
  <si>
    <t>23/05/18 8:40</t>
  </si>
  <si>
    <t>23/05/18 8:28</t>
  </si>
  <si>
    <t>23/05/18 8:50</t>
  </si>
  <si>
    <t>23/05/18 9:00</t>
  </si>
  <si>
    <t>23/05/18 8:32</t>
  </si>
  <si>
    <t>23/05/18 9:10</t>
  </si>
  <si>
    <t>23/05/18 8:34</t>
  </si>
  <si>
    <t>23/05/18 9:20</t>
  </si>
  <si>
    <t>23/05/18 8:36</t>
  </si>
  <si>
    <t>23/05/18 9:30</t>
  </si>
  <si>
    <t>23/05/18 8:38</t>
  </si>
  <si>
    <t>23/05/18 9:40</t>
  </si>
  <si>
    <t>23/05/18 9:50</t>
  </si>
  <si>
    <t>23/05/18 8:42</t>
  </si>
  <si>
    <t>23/05/18 10:00</t>
  </si>
  <si>
    <t>23/05/18 8:44</t>
  </si>
  <si>
    <t>23/05/18 10:10</t>
  </si>
  <si>
    <t>23/05/18 8:46</t>
  </si>
  <si>
    <t>23/05/18 10:20</t>
  </si>
  <si>
    <t>23/05/18 8:48</t>
  </si>
  <si>
    <t>23/05/18 10:30</t>
  </si>
  <si>
    <t>23/05/18 10:40</t>
  </si>
  <si>
    <t>23/05/18 8:52</t>
  </si>
  <si>
    <t>23/05/18 10:50</t>
  </si>
  <si>
    <t>23/05/18 8:54</t>
  </si>
  <si>
    <t>23/05/18 11:00</t>
  </si>
  <si>
    <t>23/05/18 8:56</t>
  </si>
  <si>
    <t>23/05/18 11:10</t>
  </si>
  <si>
    <t>23/05/18 8:58</t>
  </si>
  <si>
    <t>23/05/18 11:20</t>
  </si>
  <si>
    <t>23/05/18 11:30</t>
  </si>
  <si>
    <t>23/05/18 9:02</t>
  </si>
  <si>
    <t>23/05/18 11:40</t>
  </si>
  <si>
    <t>23/05/18 9:04</t>
  </si>
  <si>
    <t>23/05/18 11:50</t>
  </si>
  <si>
    <t>23/05/18 9:06</t>
  </si>
  <si>
    <t>23/05/18 12:00</t>
  </si>
  <si>
    <t>23/05/18 9:08</t>
  </si>
  <si>
    <t>23/05/18 12:10</t>
  </si>
  <si>
    <t>23/05/18 12:20</t>
  </si>
  <si>
    <t>23/05/18 9:12</t>
  </si>
  <si>
    <t>23/05/18 12:30</t>
  </si>
  <si>
    <t>23/05/18 9:14</t>
  </si>
  <si>
    <t>23/05/18 12:40</t>
  </si>
  <si>
    <t>23/05/18 9:16</t>
  </si>
  <si>
    <t>23/05/18 12:50</t>
  </si>
  <si>
    <t>23/05/18 9:18</t>
  </si>
  <si>
    <t>23/05/18 13:00</t>
  </si>
  <si>
    <t>23/05/18 13:10</t>
  </si>
  <si>
    <t>23/05/18 9:22</t>
  </si>
  <si>
    <t>23/05/18 13:20</t>
  </si>
  <si>
    <t>23/05/18 9:24</t>
  </si>
  <si>
    <t>23/05/18 13:30</t>
  </si>
  <si>
    <t>23/05/18 9:26</t>
  </si>
  <si>
    <t>23/05/18 13:40</t>
  </si>
  <si>
    <t>23/05/18 9:28</t>
  </si>
  <si>
    <t>23/05/18 13:50</t>
  </si>
  <si>
    <t>23/05/18 14:00</t>
  </si>
  <si>
    <t>23/05/18 9:32</t>
  </si>
  <si>
    <t>23/05/18 14:10</t>
  </si>
  <si>
    <t>23/05/18 9:34</t>
  </si>
  <si>
    <t>23/05/18 14:20</t>
  </si>
  <si>
    <t>23/05/18 9:36</t>
  </si>
  <si>
    <t>23/05/18 14:30</t>
  </si>
  <si>
    <t>23/05/18 9:38</t>
  </si>
  <si>
    <t>23/05/18 14:40</t>
  </si>
  <si>
    <t>23/05/18 14:50</t>
  </si>
  <si>
    <t>23/05/18 9:42</t>
  </si>
  <si>
    <t>23/05/18 15:00</t>
  </si>
  <si>
    <t>23/05/18 9:44</t>
  </si>
  <si>
    <t>23/05/18 15:10</t>
  </si>
  <si>
    <t>23/05/18 9:46</t>
  </si>
  <si>
    <t>23/05/18 15:20</t>
  </si>
  <si>
    <t>23/05/18 9:48</t>
  </si>
  <si>
    <t>23/05/18 15:30</t>
  </si>
  <si>
    <t>23/05/18 15:40</t>
  </si>
  <si>
    <t>23/05/18 9:52</t>
  </si>
  <si>
    <t>23/05/18 15:50</t>
  </si>
  <si>
    <t>23/05/18 9:54</t>
  </si>
  <si>
    <t>23/05/18 16:00</t>
  </si>
  <si>
    <t>23/05/18 9:56</t>
  </si>
  <si>
    <t>23/05/18 16:10</t>
  </si>
  <si>
    <t>23/05/18 9:58</t>
  </si>
  <si>
    <t>23/05/18 16:20</t>
  </si>
  <si>
    <t>23/05/18 16:30</t>
  </si>
  <si>
    <t>23/05/18 10:02</t>
  </si>
  <si>
    <t>23/05/18 16:40</t>
  </si>
  <si>
    <t>23/05/18 10:04</t>
  </si>
  <si>
    <t>23/05/18 16:50</t>
  </si>
  <si>
    <t>23/05/18 10:06</t>
  </si>
  <si>
    <t>23/05/18 17:00</t>
  </si>
  <si>
    <t>23/05/18 10:08</t>
  </si>
  <si>
    <t>23/05/18 17:10</t>
  </si>
  <si>
    <t>23/05/18 17:20</t>
  </si>
  <si>
    <t>23/05/18 10:12</t>
  </si>
  <si>
    <t>23/05/18 17:30</t>
  </si>
  <si>
    <t>23/05/18 10:14</t>
  </si>
  <si>
    <t>23/05/18 17:40</t>
  </si>
  <si>
    <t>23/05/18 10:16</t>
  </si>
  <si>
    <t>23/05/18 17:50</t>
  </si>
  <si>
    <t>23/05/18 10:18</t>
  </si>
  <si>
    <t>23/05/18 18:00</t>
  </si>
  <si>
    <t>23/05/18 18:10</t>
  </si>
  <si>
    <t>23/05/18 10:22</t>
  </si>
  <si>
    <t>23/05/18 18:20</t>
  </si>
  <si>
    <t>23/05/18 10:24</t>
  </si>
  <si>
    <t>23/05/18 18:30</t>
  </si>
  <si>
    <t>23/05/18 10:26</t>
  </si>
  <si>
    <t>23/05/18 18:40</t>
  </si>
  <si>
    <t>23/05/18 10:28</t>
  </si>
  <si>
    <t>23/05/18 18:50</t>
  </si>
  <si>
    <t>23/05/18 19:00</t>
  </si>
  <si>
    <t>23/05/18 10:32</t>
  </si>
  <si>
    <t>23/05/18 19:10</t>
  </si>
  <si>
    <t>23/05/18 10:34</t>
  </si>
  <si>
    <t>23/05/18 19:20</t>
  </si>
  <si>
    <t>23/05/18 10:36</t>
  </si>
  <si>
    <t>23/05/18 19:30</t>
  </si>
  <si>
    <t>23/05/18 10:38</t>
  </si>
  <si>
    <t>23/05/18 19:40</t>
  </si>
  <si>
    <t>23/05/18 19:50</t>
  </si>
  <si>
    <t>23/05/18 10:42</t>
  </si>
  <si>
    <t>23/05/18 20:00</t>
  </si>
  <si>
    <t>23/05/18 10:44</t>
  </si>
  <si>
    <t>23/05/18 20:10</t>
  </si>
  <si>
    <t>23/05/18 10:46</t>
  </si>
  <si>
    <t>23/05/18 20:20</t>
  </si>
  <si>
    <t>23/05/18 10:48</t>
  </si>
  <si>
    <t>23/05/18 20:30</t>
  </si>
  <si>
    <t>23/05/18 20:40</t>
  </si>
  <si>
    <t>23/05/18 10:52</t>
  </si>
  <si>
    <t>23/05/18 20:50</t>
  </si>
  <si>
    <t>23/05/18 10:54</t>
  </si>
  <si>
    <t>23/05/18 21:00</t>
  </si>
  <si>
    <t>23/05/18 10:56</t>
  </si>
  <si>
    <t>23/05/18 21:10</t>
  </si>
  <si>
    <t>23/05/18 10:58</t>
  </si>
  <si>
    <t>23/05/18 21:20</t>
  </si>
  <si>
    <t>23/05/18 21:30</t>
  </si>
  <si>
    <t>23/05/18 11:02</t>
  </si>
  <si>
    <t>23/05/18 21:40</t>
  </si>
  <si>
    <t>23/05/18 11:04</t>
  </si>
  <si>
    <t>23/05/18 21:50</t>
  </si>
  <si>
    <t>23/05/18 11:06</t>
  </si>
  <si>
    <t>23/05/18 22:00</t>
  </si>
  <si>
    <t>23/05/18 11:08</t>
  </si>
  <si>
    <t>23/05/18 22:10</t>
  </si>
  <si>
    <t>23/05/18 22:20</t>
  </si>
  <si>
    <t>23/05/18 11:12</t>
  </si>
  <si>
    <t>23/05/18 22:30</t>
  </si>
  <si>
    <t>23/05/18 11:14</t>
  </si>
  <si>
    <t>23/05/18 22:40</t>
  </si>
  <si>
    <t>23/05/18 11:16</t>
  </si>
  <si>
    <t>23/05/18 22:50</t>
  </si>
  <si>
    <t>23/05/18 11:18</t>
  </si>
  <si>
    <t>23/05/18 23:00</t>
  </si>
  <si>
    <t>23/05/18 23:10</t>
  </si>
  <si>
    <t>23/05/18 11:22</t>
  </si>
  <si>
    <t>23/05/18 23:20</t>
  </si>
  <si>
    <t>23/05/18 11:24</t>
  </si>
  <si>
    <t>23/05/18 23:30</t>
  </si>
  <si>
    <t>23/05/18 11:26</t>
  </si>
  <si>
    <t>23/05/18 23:40</t>
  </si>
  <si>
    <t>23/05/18 11:28</t>
  </si>
  <si>
    <t>23/05/18 23:50</t>
  </si>
  <si>
    <t>24/05/18 0:00</t>
  </si>
  <si>
    <t>23/05/18 11:32</t>
  </si>
  <si>
    <t>24/05/18 0:10</t>
  </si>
  <si>
    <t>23/05/18 11:34</t>
  </si>
  <si>
    <t>24/05/18 0:20</t>
  </si>
  <si>
    <t>23/05/18 11:36</t>
  </si>
  <si>
    <t>24/05/18 0:30</t>
  </si>
  <si>
    <t>23/05/18 11:38</t>
  </si>
  <si>
    <t>24/05/18 0:40</t>
  </si>
  <si>
    <t>24/05/18 0:50</t>
  </si>
  <si>
    <t>23/05/18 11:42</t>
  </si>
  <si>
    <t>24/05/18 1:00</t>
  </si>
  <si>
    <t>23/05/18 11:44</t>
  </si>
  <si>
    <t>24/05/18 1:10</t>
  </si>
  <si>
    <t>23/05/18 11:46</t>
  </si>
  <si>
    <t>24/05/18 1:20</t>
  </si>
  <si>
    <t>23/05/18 11:48</t>
  </si>
  <si>
    <t>24/05/18 1:30</t>
  </si>
  <si>
    <t>24/05/18 1:40</t>
  </si>
  <si>
    <t>23/05/18 11:52</t>
  </si>
  <si>
    <t>24/05/18 1:50</t>
  </si>
  <si>
    <t>23/05/18 11:54</t>
  </si>
  <si>
    <t>24/05/18 2:00</t>
  </si>
  <si>
    <t>23/05/18 11:56</t>
  </si>
  <si>
    <t>24/05/18 2:10</t>
  </si>
  <si>
    <t>23/05/18 11:58</t>
  </si>
  <si>
    <t>24/05/18 2:20</t>
  </si>
  <si>
    <t>24/05/18 2:30</t>
  </si>
  <si>
    <t>23/05/18 12:02</t>
  </si>
  <si>
    <t>24/05/18 2:40</t>
  </si>
  <si>
    <t>23/05/18 12:04</t>
  </si>
  <si>
    <t>24/05/18 2:50</t>
  </si>
  <si>
    <t>23/05/18 12:06</t>
  </si>
  <si>
    <t>24/05/18 3:00</t>
  </si>
  <si>
    <t>23/05/18 12:08</t>
  </si>
  <si>
    <t>24/05/18 3:10</t>
  </si>
  <si>
    <t>24/05/18 3:20</t>
  </si>
  <si>
    <t>23/05/18 12:12</t>
  </si>
  <si>
    <t>24/05/18 3:30</t>
  </si>
  <si>
    <t>23/05/18 12:14</t>
  </si>
  <si>
    <t>24/05/18 3:40</t>
  </si>
  <si>
    <t>23/05/18 12:16</t>
  </si>
  <si>
    <t>24/05/18 3:50</t>
  </si>
  <si>
    <t>23/05/18 12:18</t>
  </si>
  <si>
    <t>24/05/18 4:00</t>
  </si>
  <si>
    <t>24/05/18 4:10</t>
  </si>
  <si>
    <t>23/05/18 12:22</t>
  </si>
  <si>
    <t>24/05/18 4:20</t>
  </si>
  <si>
    <t>23/05/18 12:24</t>
  </si>
  <si>
    <t>24/05/18 4:30</t>
  </si>
  <si>
    <t>23/05/18 12:26</t>
  </si>
  <si>
    <t>24/05/18 4:40</t>
  </si>
  <si>
    <t>23/05/18 12:28</t>
  </si>
  <si>
    <t>24/05/18 4:50</t>
  </si>
  <si>
    <t>24/05/18 5:00</t>
  </si>
  <si>
    <t>23/05/18 12:32</t>
  </si>
  <si>
    <t>24/05/18 5:10</t>
  </si>
  <si>
    <t>23/05/18 12:34</t>
  </si>
  <si>
    <t>24/05/18 5:20</t>
  </si>
  <si>
    <t>23/05/18 12:36</t>
  </si>
  <si>
    <t>24/05/18 5:30</t>
  </si>
  <si>
    <t>23/05/18 12:38</t>
  </si>
  <si>
    <t>24/05/18 5:40</t>
  </si>
  <si>
    <t>24/05/18 5:50</t>
  </si>
  <si>
    <t>23/05/18 12:42</t>
  </si>
  <si>
    <t>24/05/18 6:00</t>
  </si>
  <si>
    <t>23/05/18 12:44</t>
  </si>
  <si>
    <t>24/05/18 6:10</t>
  </si>
  <si>
    <t>23/05/18 12:46</t>
  </si>
  <si>
    <t>24/05/18 6:20</t>
  </si>
  <si>
    <t>23/05/18 12:48</t>
  </si>
  <si>
    <t>24/05/18 6:30</t>
  </si>
  <si>
    <t>24/05/18 6:40</t>
  </si>
  <si>
    <t>23/05/18 12:52</t>
  </si>
  <si>
    <t>24/05/18 6:50</t>
  </si>
  <si>
    <t>23/05/18 12:54</t>
  </si>
  <si>
    <t>24/05/18 7:00</t>
  </si>
  <si>
    <t>23/05/18 12:56</t>
  </si>
  <si>
    <t>24/05/18 7:10</t>
  </si>
  <si>
    <t>23/05/18 12:58</t>
  </si>
  <si>
    <t>24/05/18 7:20</t>
  </si>
  <si>
    <t>24/05/18 7:30</t>
  </si>
  <si>
    <t>23/05/18 13:02</t>
  </si>
  <si>
    <t>24/05/18 7:40</t>
  </si>
  <si>
    <t>23/05/18 13:04</t>
  </si>
  <si>
    <t>24/05/18 7:50</t>
  </si>
  <si>
    <t>23/05/18 13:06</t>
  </si>
  <si>
    <t>24/05/18 8:00</t>
  </si>
  <si>
    <t>23/05/18 13:08</t>
  </si>
  <si>
    <t>24/05/18 8:10</t>
  </si>
  <si>
    <t>24/05/18 8:20</t>
  </si>
  <si>
    <t>23/05/18 13:12</t>
  </si>
  <si>
    <t>24/05/18 8:30</t>
  </si>
  <si>
    <t>23/05/18 13:14</t>
  </si>
  <si>
    <t>24/05/18 8:40</t>
  </si>
  <si>
    <t>23/05/18 13:16</t>
  </si>
  <si>
    <t>24/05/18 8:50</t>
  </si>
  <si>
    <t>23/05/18 13:18</t>
  </si>
  <si>
    <t>24/05/18 9:00</t>
  </si>
  <si>
    <t>24/05/18 9:10</t>
  </si>
  <si>
    <t>23/05/18 13:22</t>
  </si>
  <si>
    <t>24/05/18 9:20</t>
  </si>
  <si>
    <t>23/05/18 13:24</t>
  </si>
  <si>
    <t>24/05/18 9:30</t>
  </si>
  <si>
    <t>23/05/18 13:26</t>
  </si>
  <si>
    <t>24/05/18 9:40</t>
  </si>
  <si>
    <t>23/05/18 13:28</t>
  </si>
  <si>
    <t>24/05/18 9:50</t>
  </si>
  <si>
    <t>24/05/18 10:00</t>
  </si>
  <si>
    <t>23/05/18 13:32</t>
  </si>
  <si>
    <t>24/05/18 10:10</t>
  </si>
  <si>
    <t>23/05/18 13:34</t>
  </si>
  <si>
    <t>24/05/18 10:20</t>
  </si>
  <si>
    <t>23/05/18 13:36</t>
  </si>
  <si>
    <t>24/05/18 10:30</t>
  </si>
  <si>
    <t>23/05/18 13:38</t>
  </si>
  <si>
    <t>24/05/18 10:40</t>
  </si>
  <si>
    <t>24/05/18 10:50</t>
  </si>
  <si>
    <t>23/05/18 13:42</t>
  </si>
  <si>
    <t>24/05/18 11:00</t>
  </si>
  <si>
    <t>23/05/18 13:44</t>
  </si>
  <si>
    <t>24/05/18 11:10</t>
  </si>
  <si>
    <t>23/05/18 13:46</t>
  </si>
  <si>
    <t>24/05/18 11:20</t>
  </si>
  <si>
    <t>23/05/18 13:48</t>
  </si>
  <si>
    <t>24/05/18 11:30</t>
  </si>
  <si>
    <t>24/05/18 11:40</t>
  </si>
  <si>
    <t>23/05/18 13:52</t>
  </si>
  <si>
    <t>24/05/18 11:50</t>
  </si>
  <si>
    <t>23/05/18 13:54</t>
  </si>
  <si>
    <t>24/05/18 12:00</t>
  </si>
  <si>
    <t>23/05/18 13:56</t>
  </si>
  <si>
    <t>24/05/18 12:10</t>
  </si>
  <si>
    <t>23/05/18 13:58</t>
  </si>
  <si>
    <t>24/05/18 12:20</t>
  </si>
  <si>
    <t>24/05/18 12:30</t>
  </si>
  <si>
    <t>23/05/18 14:02</t>
  </si>
  <si>
    <t>24/05/18 12:40</t>
  </si>
  <si>
    <t>23/05/18 14:04</t>
  </si>
  <si>
    <t>24/05/18 12:50</t>
  </si>
  <si>
    <t>23/05/18 14:06</t>
  </si>
  <si>
    <t>24/05/18 13:00</t>
  </si>
  <si>
    <t>23/05/18 14:08</t>
  </si>
  <si>
    <t>24/05/18 13:10</t>
  </si>
  <si>
    <t>24/05/18 13:20</t>
  </si>
  <si>
    <t>23/05/18 14:12</t>
  </si>
  <si>
    <t>24/05/18 13:30</t>
  </si>
  <si>
    <t>23/05/18 14:14</t>
  </si>
  <si>
    <t>24/05/18 13:40</t>
  </si>
  <si>
    <t>23/05/18 14:16</t>
  </si>
  <si>
    <t>24/05/18 13:50</t>
  </si>
  <si>
    <t>23/05/18 14:18</t>
  </si>
  <si>
    <t>24/05/18 14:00</t>
  </si>
  <si>
    <t>24/05/18 14:10</t>
  </si>
  <si>
    <t>23/05/18 14:22</t>
  </si>
  <si>
    <t>24/05/18 14:20</t>
  </si>
  <si>
    <t>23/05/18 14:24</t>
  </si>
  <si>
    <t>24/05/18 14:30</t>
  </si>
  <si>
    <t>23/05/18 14:26</t>
  </si>
  <si>
    <t>24/05/18 14:40</t>
  </si>
  <si>
    <t>23/05/18 14:28</t>
  </si>
  <si>
    <t>24/05/18 14:50</t>
  </si>
  <si>
    <t>24/05/18 15:00</t>
  </si>
  <si>
    <t>23/05/18 14:32</t>
  </si>
  <si>
    <t>24/05/18 15:10</t>
  </si>
  <si>
    <t>23/05/18 14:34</t>
  </si>
  <si>
    <t>24/05/18 15:20</t>
  </si>
  <si>
    <t>23/05/18 14:36</t>
  </si>
  <si>
    <t>24/05/18 15:30</t>
  </si>
  <si>
    <t>23/05/18 14:38</t>
  </si>
  <si>
    <t>24/05/18 15:40</t>
  </si>
  <si>
    <t>24/05/18 15:50</t>
  </si>
  <si>
    <t>23/05/18 14:42</t>
  </si>
  <si>
    <t>24/05/18 16:00</t>
  </si>
  <si>
    <t>23/05/18 14:44</t>
  </si>
  <si>
    <t>24/05/18 16:10</t>
  </si>
  <si>
    <t>23/05/18 14:46</t>
  </si>
  <si>
    <t>24/05/18 16:20</t>
  </si>
  <si>
    <t>23/05/18 14:48</t>
  </si>
  <si>
    <t>24/05/18 16:30</t>
  </si>
  <si>
    <t>24/05/18 16:40</t>
  </si>
  <si>
    <t>23/05/18 14:52</t>
  </si>
  <si>
    <t>24/05/18 16:50</t>
  </si>
  <si>
    <t>23/05/18 14:54</t>
  </si>
  <si>
    <t>24/05/18 17:00</t>
  </si>
  <si>
    <t>23/05/18 14:56</t>
  </si>
  <si>
    <t>24/05/18 17:10</t>
  </si>
  <si>
    <t>23/05/18 14:58</t>
  </si>
  <si>
    <t>24/05/18 17:20</t>
  </si>
  <si>
    <t>24/05/18 17:30</t>
  </si>
  <si>
    <t>23/05/18 15:02</t>
  </si>
  <si>
    <t>24/05/18 17:40</t>
  </si>
  <si>
    <t>23/05/18 15:04</t>
  </si>
  <si>
    <t>24/05/18 17:50</t>
  </si>
  <si>
    <t>23/05/18 15:06</t>
  </si>
  <si>
    <t>24/05/18 18:00</t>
  </si>
  <si>
    <t>23/05/18 15:08</t>
  </si>
  <si>
    <t>24/05/18 18:10</t>
  </si>
  <si>
    <t>24/05/18 18:20</t>
  </si>
  <si>
    <t>23/05/18 15:12</t>
  </si>
  <si>
    <t>24/05/18 18:30</t>
  </si>
  <si>
    <t>23/05/18 15:14</t>
  </si>
  <si>
    <t>24/05/18 18:40</t>
  </si>
  <si>
    <t>23/05/18 15:16</t>
  </si>
  <si>
    <t>24/05/18 18:50</t>
  </si>
  <si>
    <t>23/05/18 15:18</t>
  </si>
  <si>
    <t>24/05/18 19:00</t>
  </si>
  <si>
    <t>24/05/18 19:10</t>
  </si>
  <si>
    <t>23/05/18 15:22</t>
  </si>
  <si>
    <t>24/05/18 19:20</t>
  </si>
  <si>
    <t>23/05/18 15:24</t>
  </si>
  <si>
    <t>24/05/18 19:30</t>
  </si>
  <si>
    <t>23/05/18 15:26</t>
  </si>
  <si>
    <t>24/05/18 19:40</t>
  </si>
  <si>
    <t>23/05/18 15:28</t>
  </si>
  <si>
    <t>24/05/18 19:50</t>
  </si>
  <si>
    <t>24/05/18 20:00</t>
  </si>
  <si>
    <t>23/05/18 15:32</t>
  </si>
  <si>
    <t>24/05/18 20:10</t>
  </si>
  <si>
    <t>23/05/18 15:34</t>
  </si>
  <si>
    <t>24/05/18 20:20</t>
  </si>
  <si>
    <t>23/05/18 15:36</t>
  </si>
  <si>
    <t>24/05/18 20:30</t>
  </si>
  <si>
    <t>23/05/18 15:38</t>
  </si>
  <si>
    <t>24/05/18 20:40</t>
  </si>
  <si>
    <t>24/05/18 20:50</t>
  </si>
  <si>
    <t>23/05/18 15:42</t>
  </si>
  <si>
    <t>24/05/18 21:00</t>
  </si>
  <si>
    <t>23/05/18 15:44</t>
  </si>
  <si>
    <t>24/05/18 21:10</t>
  </si>
  <si>
    <t>23/05/18 15:46</t>
  </si>
  <si>
    <t>24/05/18 21:20</t>
  </si>
  <si>
    <t>23/05/18 15:48</t>
  </si>
  <si>
    <t>24/05/18 21:30</t>
  </si>
  <si>
    <t>24/05/18 21:40</t>
  </si>
  <si>
    <t>23/05/18 15:52</t>
  </si>
  <si>
    <t>24/05/18 21:50</t>
  </si>
  <si>
    <t>23/05/18 15:54</t>
  </si>
  <si>
    <t>24/05/18 22:00</t>
  </si>
  <si>
    <t>23/05/18 15:56</t>
  </si>
  <si>
    <t>24/05/18 22:10</t>
  </si>
  <si>
    <t>23/05/18 15:58</t>
  </si>
  <si>
    <t>24/05/18 22:20</t>
  </si>
  <si>
    <t>24/05/18 22:30</t>
  </si>
  <si>
    <t>23/05/18 16:02</t>
  </si>
  <si>
    <t>24/05/18 22:40</t>
  </si>
  <si>
    <t>23/05/18 16:04</t>
  </si>
  <si>
    <t>24/05/18 22:50</t>
  </si>
  <si>
    <t>23/05/18 16:06</t>
  </si>
  <si>
    <t>24/05/18 23:00</t>
  </si>
  <si>
    <t>23/05/18 16:08</t>
  </si>
  <si>
    <t>24/05/18 23:10</t>
  </si>
  <si>
    <t>24/05/18 23:20</t>
  </si>
  <si>
    <t>23/05/18 16:12</t>
  </si>
  <si>
    <t>24/05/18 23:30</t>
  </si>
  <si>
    <t>23/05/18 16:14</t>
  </si>
  <si>
    <t>24/05/18 23:40</t>
  </si>
  <si>
    <t>23/05/18 16:16</t>
  </si>
  <si>
    <t>24/05/18 23:50</t>
  </si>
  <si>
    <t>23/05/18 16:18</t>
  </si>
  <si>
    <t>25/05/18 0:00</t>
  </si>
  <si>
    <t>25/05/18 0:10</t>
  </si>
  <si>
    <t>23/05/18 16:22</t>
  </si>
  <si>
    <t>25/05/18 0:20</t>
  </si>
  <si>
    <t>23/05/18 16:24</t>
  </si>
  <si>
    <t>25/05/18 0:30</t>
  </si>
  <si>
    <t>23/05/18 16:26</t>
  </si>
  <si>
    <t>25/05/18 0:40</t>
  </si>
  <si>
    <t>23/05/18 16:28</t>
  </si>
  <si>
    <t>25/05/18 0:50</t>
  </si>
  <si>
    <t>25/05/18 1:00</t>
  </si>
  <si>
    <t>23/05/18 16:32</t>
  </si>
  <si>
    <t>25/05/18 1:10</t>
  </si>
  <si>
    <t>23/05/18 16:34</t>
  </si>
  <si>
    <t>25/05/18 1:20</t>
  </si>
  <si>
    <t>23/05/18 16:36</t>
  </si>
  <si>
    <t>25/05/18 1:30</t>
  </si>
  <si>
    <t>23/05/18 16:38</t>
  </si>
  <si>
    <t>25/05/18 1:40</t>
  </si>
  <si>
    <t>25/05/18 1:50</t>
  </si>
  <si>
    <t>23/05/18 16:42</t>
  </si>
  <si>
    <t>25/05/18 2:00</t>
  </si>
  <si>
    <t>23/05/18 16:44</t>
  </si>
  <si>
    <t>25/05/18 2:10</t>
  </si>
  <si>
    <t>23/05/18 16:46</t>
  </si>
  <si>
    <t>25/05/18 2:20</t>
  </si>
  <si>
    <t>23/05/18 16:48</t>
  </si>
  <si>
    <t>25/05/18 2:30</t>
  </si>
  <si>
    <t>25/05/18 2:40</t>
  </si>
  <si>
    <t>23/05/18 16:52</t>
  </si>
  <si>
    <t>25/05/18 2:50</t>
  </si>
  <si>
    <t>23/05/18 16:54</t>
  </si>
  <si>
    <t>25/05/18 3:00</t>
  </si>
  <si>
    <t>23/05/18 16:56</t>
  </si>
  <si>
    <t>25/05/18 3:10</t>
  </si>
  <si>
    <t>23/05/18 16:58</t>
  </si>
  <si>
    <t>25/05/18 3:20</t>
  </si>
  <si>
    <t>25/05/18 3:30</t>
  </si>
  <si>
    <t>23/05/18 17:02</t>
  </si>
  <si>
    <t>25/05/18 3:40</t>
  </si>
  <si>
    <t>23/05/18 17:04</t>
  </si>
  <si>
    <t>25/05/18 3:50</t>
  </si>
  <si>
    <t>23/05/18 17:06</t>
  </si>
  <si>
    <t>25/05/18 4:00</t>
  </si>
  <si>
    <t>23/05/18 17:08</t>
  </si>
  <si>
    <t>25/05/18 4:10</t>
  </si>
  <si>
    <t>25/05/18 4:20</t>
  </si>
  <si>
    <t>23/05/18 17:12</t>
  </si>
  <si>
    <t>25/05/18 4:30</t>
  </si>
  <si>
    <t>23/05/18 17:14</t>
  </si>
  <si>
    <t>25/05/18 4:40</t>
  </si>
  <si>
    <t>23/05/18 17:16</t>
  </si>
  <si>
    <t>25/05/18 4:50</t>
  </si>
  <si>
    <t>23/05/18 17:18</t>
  </si>
  <si>
    <t>25/05/18 5:00</t>
  </si>
  <si>
    <t>25/05/18 5:10</t>
  </si>
  <si>
    <t>23/05/18 17:22</t>
  </si>
  <si>
    <t>25/05/18 5:20</t>
  </si>
  <si>
    <t>23/05/18 17:24</t>
  </si>
  <si>
    <t>25/05/18 5:30</t>
  </si>
  <si>
    <t>23/05/18 17:26</t>
  </si>
  <si>
    <t>25/05/18 5:40</t>
  </si>
  <si>
    <t>23/05/18 17:28</t>
  </si>
  <si>
    <t>25/05/18 5:50</t>
  </si>
  <si>
    <t>25/05/18 6:00</t>
  </si>
  <si>
    <t>23/05/18 17:32</t>
  </si>
  <si>
    <t>25/05/18 6:10</t>
  </si>
  <si>
    <t>23/05/18 17:34</t>
  </si>
  <si>
    <t>25/05/18 6:20</t>
  </si>
  <si>
    <t>23/05/18 17:36</t>
  </si>
  <si>
    <t>25/05/18 6:30</t>
  </si>
  <si>
    <t>23/05/18 17:38</t>
  </si>
  <si>
    <t>25/05/18 6:40</t>
  </si>
  <si>
    <t>25/05/18 6:50</t>
  </si>
  <si>
    <t>23/05/18 17:42</t>
  </si>
  <si>
    <t>25/05/18 7:00</t>
  </si>
  <si>
    <t>23/05/18 17:44</t>
  </si>
  <si>
    <t>25/05/18 7:10</t>
  </si>
  <si>
    <t>23/05/18 17:46</t>
  </si>
  <si>
    <t>25/05/18 7:20</t>
  </si>
  <si>
    <t>23/05/18 17:48</t>
  </si>
  <si>
    <t>25/05/18 7:30</t>
  </si>
  <si>
    <t>25/05/18 7:40</t>
  </si>
  <si>
    <t>23/05/18 17:52</t>
  </si>
  <si>
    <t>25/05/18 7:50</t>
  </si>
  <si>
    <t>23/05/18 17:54</t>
  </si>
  <si>
    <t>25/05/18 8:00</t>
  </si>
  <si>
    <t>23/05/18 17:56</t>
  </si>
  <si>
    <t>25/05/18 8:10</t>
  </si>
  <si>
    <t>23/05/18 17:58</t>
  </si>
  <si>
    <t>25/05/18 8:20</t>
  </si>
  <si>
    <t>25/05/18 8:30</t>
  </si>
  <si>
    <t>23/05/18 18:02</t>
  </si>
  <si>
    <t>25/05/18 8:40</t>
  </si>
  <si>
    <t>23/05/18 18:04</t>
  </si>
  <si>
    <t>25/05/18 8:50</t>
  </si>
  <si>
    <t>23/05/18 18:06</t>
  </si>
  <si>
    <t>25/05/18 9:00</t>
  </si>
  <si>
    <t>23/05/18 18:08</t>
  </si>
  <si>
    <t>Roberts L  Station Total Flow</t>
  </si>
  <si>
    <t>FCV-BORE-ROBERTS1</t>
  </si>
  <si>
    <t>Roberts L  Station Flow</t>
  </si>
  <si>
    <t>WTP-TURITEA</t>
  </si>
  <si>
    <t>BORE-PAP-OUTLET</t>
  </si>
  <si>
    <t>(C-1a) Hardie St PRV 2-400mm</t>
  </si>
  <si>
    <t>(C-3b) East Side PRV-450 mm</t>
  </si>
  <si>
    <t>(C-3a) West Side PRV-300mm</t>
  </si>
  <si>
    <t>(C-1b) Hardie St PRV 1-200mm</t>
  </si>
  <si>
    <t>May 7-13, 2018</t>
  </si>
  <si>
    <t>Monday May 7 - Sunday 13, 2018</t>
  </si>
  <si>
    <t>Flow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</si>
</sst>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/m/yy\ h:mm;@"/>
    <numFmt numFmtId="166" formatCode="d/m/yy\ h:mm;&quot; to&quot;"/>
  </numFmts>
  <fonts count="2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  <charset val="238"/>
    </font>
    <font>
      <sz val="10"/>
      <color theme="0" tint="-0.499984740745262"/>
      <name val="Arial"/>
      <family val="2"/>
    </font>
    <font>
      <sz val="10"/>
      <color theme="3"/>
      <name val="Arial"/>
      <family val="2"/>
    </font>
    <font>
      <sz val="10"/>
      <color rgb="FFFF0000"/>
      <name val="Arial"/>
      <family val="2"/>
    </font>
    <font>
      <sz val="10"/>
      <color theme="4"/>
      <name val="Arial"/>
      <family val="2"/>
    </font>
    <font>
      <sz val="10"/>
      <color rgb="FFFF0000"/>
      <name val="Arial"/>
      <family val="2"/>
      <charset val="238"/>
    </font>
    <font>
      <sz val="10"/>
      <color theme="0" tint="-0.14999847407452621"/>
      <name val="Arial"/>
      <family val="2"/>
      <charset val="238"/>
    </font>
    <font>
      <b/>
      <sz val="8"/>
      <color theme="4"/>
      <name val="Arial"/>
      <family val="2"/>
      <charset val="238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sz val="12"/>
      <name val="Arial"/>
      <family val="2"/>
      <charset val="238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5" fillId="0" borderId="0"/>
    <xf numFmtId="0" fontId="5" fillId="0" borderId="0"/>
    <xf numFmtId="0" fontId="8" fillId="0" borderId="0"/>
    <xf numFmtId="0" fontId="3" fillId="0" borderId="0"/>
    <xf numFmtId="0" fontId="1" fillId="0" borderId="0"/>
    <xf numFmtId="0" fontId="20" fillId="0" borderId="0"/>
    <xf numFmtId="0" fontId="23" fillId="10" borderId="0" applyNumberFormat="0" applyBorder="0" applyAlignment="0" applyProtection="0"/>
  </cellStyleXfs>
  <cellXfs count="147">
    <xf numFmtId="0" fontId="0" fillId="0" borderId="0" xfId="0"/>
    <xf numFmtId="0" fontId="5" fillId="0" borderId="0" xfId="2"/>
    <xf numFmtId="0" fontId="6" fillId="0" borderId="0" xfId="2" applyFont="1"/>
    <xf numFmtId="0" fontId="5" fillId="0" borderId="6" xfId="2" applyBorder="1"/>
    <xf numFmtId="0" fontId="5" fillId="0" borderId="7" xfId="2" applyBorder="1"/>
    <xf numFmtId="0" fontId="5" fillId="0" borderId="9" xfId="2" applyBorder="1"/>
    <xf numFmtId="0" fontId="5" fillId="0" borderId="0" xfId="2" applyBorder="1"/>
    <xf numFmtId="0" fontId="5" fillId="0" borderId="10" xfId="2" applyBorder="1"/>
    <xf numFmtId="0" fontId="5" fillId="0" borderId="11" xfId="2" applyBorder="1"/>
    <xf numFmtId="0" fontId="7" fillId="0" borderId="14" xfId="3" applyFont="1" applyBorder="1"/>
    <xf numFmtId="0" fontId="7" fillId="0" borderId="1" xfId="3" applyFont="1" applyBorder="1"/>
    <xf numFmtId="0" fontId="7" fillId="0" borderId="23" xfId="3" applyFont="1" applyBorder="1" applyAlignment="1"/>
    <xf numFmtId="0" fontId="7" fillId="0" borderId="24" xfId="2" applyFont="1" applyBorder="1" applyAlignment="1"/>
    <xf numFmtId="0" fontId="7" fillId="0" borderId="14" xfId="3" applyFont="1" applyBorder="1" applyAlignment="1">
      <alignment horizontal="left"/>
    </xf>
    <xf numFmtId="0" fontId="7" fillId="0" borderId="28" xfId="3" applyFont="1" applyBorder="1" applyAlignment="1"/>
    <xf numFmtId="0" fontId="7" fillId="0" borderId="29" xfId="2" applyFont="1" applyBorder="1" applyAlignment="1"/>
    <xf numFmtId="1" fontId="5" fillId="0" borderId="0" xfId="2" applyNumberFormat="1" applyAlignment="1">
      <alignment horizontal="right"/>
    </xf>
    <xf numFmtId="9" fontId="6" fillId="0" borderId="0" xfId="2" applyNumberFormat="1" applyFont="1" applyAlignment="1">
      <alignment horizontal="right"/>
    </xf>
    <xf numFmtId="2" fontId="5" fillId="0" borderId="0" xfId="2" applyNumberFormat="1"/>
    <xf numFmtId="22" fontId="5" fillId="0" borderId="0" xfId="2" applyNumberFormat="1"/>
    <xf numFmtId="0" fontId="5" fillId="4" borderId="36" xfId="2" applyFill="1" applyBorder="1" applyAlignment="1">
      <alignment horizontal="center"/>
    </xf>
    <xf numFmtId="0" fontId="5" fillId="4" borderId="37" xfId="2" applyFill="1" applyBorder="1" applyAlignment="1">
      <alignment horizontal="center"/>
    </xf>
    <xf numFmtId="0" fontId="5" fillId="4" borderId="24" xfId="2" applyFill="1" applyBorder="1" applyAlignment="1">
      <alignment horizontal="center"/>
    </xf>
    <xf numFmtId="2" fontId="5" fillId="4" borderId="39" xfId="2" applyNumberFormat="1" applyFill="1" applyBorder="1"/>
    <xf numFmtId="22" fontId="5" fillId="4" borderId="0" xfId="2" applyNumberFormat="1" applyFill="1" applyBorder="1"/>
    <xf numFmtId="2" fontId="5" fillId="4" borderId="0" xfId="2" applyNumberFormat="1" applyFill="1" applyBorder="1"/>
    <xf numFmtId="0" fontId="10" fillId="4" borderId="0" xfId="2" applyFont="1" applyFill="1" applyBorder="1"/>
    <xf numFmtId="0" fontId="10" fillId="4" borderId="40" xfId="2" applyFont="1" applyFill="1" applyBorder="1"/>
    <xf numFmtId="0" fontId="5" fillId="4" borderId="0" xfId="2" applyFill="1" applyBorder="1"/>
    <xf numFmtId="0" fontId="5" fillId="4" borderId="40" xfId="2" applyFill="1" applyBorder="1"/>
    <xf numFmtId="2" fontId="4" fillId="3" borderId="36" xfId="2" applyNumberFormat="1" applyFont="1" applyFill="1" applyBorder="1"/>
    <xf numFmtId="22" fontId="5" fillId="3" borderId="37" xfId="2" applyNumberFormat="1" applyFill="1" applyBorder="1"/>
    <xf numFmtId="2" fontId="5" fillId="3" borderId="37" xfId="2" applyNumberFormat="1" applyFill="1" applyBorder="1"/>
    <xf numFmtId="0" fontId="5" fillId="3" borderId="37" xfId="2" applyFill="1" applyBorder="1"/>
    <xf numFmtId="0" fontId="5" fillId="3" borderId="24" xfId="2" applyFill="1" applyBorder="1"/>
    <xf numFmtId="14" fontId="11" fillId="3" borderId="39" xfId="2" applyNumberFormat="1" applyFont="1" applyFill="1" applyBorder="1"/>
    <xf numFmtId="0" fontId="11" fillId="3" borderId="0" xfId="2" applyFont="1" applyFill="1" applyBorder="1"/>
    <xf numFmtId="0" fontId="11" fillId="3" borderId="40" xfId="2" applyFont="1" applyFill="1" applyBorder="1"/>
    <xf numFmtId="0" fontId="11" fillId="3" borderId="39" xfId="2" applyFont="1" applyFill="1" applyBorder="1"/>
    <xf numFmtId="1" fontId="10" fillId="3" borderId="42" xfId="2" applyNumberFormat="1" applyFont="1" applyFill="1" applyBorder="1"/>
    <xf numFmtId="22" fontId="5" fillId="3" borderId="43" xfId="2" applyNumberFormat="1" applyFill="1" applyBorder="1"/>
    <xf numFmtId="2" fontId="5" fillId="3" borderId="43" xfId="2" applyNumberFormat="1" applyFill="1" applyBorder="1"/>
    <xf numFmtId="0" fontId="10" fillId="3" borderId="43" xfId="2" applyFont="1" applyFill="1" applyBorder="1"/>
    <xf numFmtId="0" fontId="10" fillId="3" borderId="44" xfId="2" applyFont="1" applyFill="1" applyBorder="1"/>
    <xf numFmtId="0" fontId="5" fillId="5" borderId="39" xfId="2" applyFill="1" applyBorder="1"/>
    <xf numFmtId="22" fontId="5" fillId="5" borderId="0" xfId="2" applyNumberFormat="1" applyFill="1" applyBorder="1"/>
    <xf numFmtId="2" fontId="5" fillId="5" borderId="0" xfId="2" applyNumberFormat="1" applyFill="1" applyBorder="1"/>
    <xf numFmtId="0" fontId="5" fillId="5" borderId="0" xfId="2" applyFill="1" applyBorder="1"/>
    <xf numFmtId="0" fontId="5" fillId="5" borderId="40" xfId="2" applyFill="1" applyBorder="1"/>
    <xf numFmtId="0" fontId="12" fillId="5" borderId="3" xfId="2" applyFont="1" applyFill="1" applyBorder="1"/>
    <xf numFmtId="0" fontId="12" fillId="5" borderId="26" xfId="2" applyFont="1" applyFill="1" applyBorder="1"/>
    <xf numFmtId="0" fontId="12" fillId="5" borderId="45" xfId="2" applyFont="1" applyFill="1" applyBorder="1"/>
    <xf numFmtId="0" fontId="13" fillId="0" borderId="0" xfId="2" applyFont="1"/>
    <xf numFmtId="1" fontId="4" fillId="6" borderId="0" xfId="2" applyNumberFormat="1" applyFont="1" applyFill="1" applyBorder="1" applyAlignment="1">
      <alignment horizontal="center"/>
    </xf>
    <xf numFmtId="22" fontId="4" fillId="0" borderId="0" xfId="2" applyNumberFormat="1" applyFont="1" applyAlignment="1">
      <alignment horizontal="center"/>
    </xf>
    <xf numFmtId="0" fontId="5" fillId="2" borderId="0" xfId="2" applyFill="1" applyBorder="1" applyAlignment="1">
      <alignment horizontal="center"/>
    </xf>
    <xf numFmtId="0" fontId="14" fillId="6" borderId="0" xfId="2" applyFont="1" applyFill="1" applyBorder="1" applyAlignment="1">
      <alignment horizontal="center"/>
    </xf>
    <xf numFmtId="0" fontId="0" fillId="0" borderId="0" xfId="0"/>
    <xf numFmtId="22" fontId="5" fillId="6" borderId="0" xfId="2" applyNumberFormat="1" applyFill="1" applyAlignment="1">
      <alignment horizontal="center"/>
    </xf>
    <xf numFmtId="0" fontId="5" fillId="0" borderId="0" xfId="2" applyBorder="1" applyAlignment="1">
      <alignment horizontal="center"/>
    </xf>
    <xf numFmtId="0" fontId="5" fillId="6" borderId="0" xfId="2" applyFill="1" applyBorder="1" applyAlignment="1">
      <alignment horizontal="center"/>
    </xf>
    <xf numFmtId="22" fontId="9" fillId="6" borderId="0" xfId="2" applyNumberFormat="1" applyFont="1" applyFill="1" applyAlignment="1">
      <alignment horizontal="center"/>
    </xf>
    <xf numFmtId="0" fontId="9" fillId="0" borderId="0" xfId="2" applyFont="1" applyBorder="1" applyAlignment="1">
      <alignment horizontal="center"/>
    </xf>
    <xf numFmtId="2" fontId="5" fillId="0" borderId="0" xfId="2" applyNumberFormat="1" applyAlignment="1">
      <alignment horizontal="center"/>
    </xf>
    <xf numFmtId="0" fontId="5" fillId="0" borderId="0" xfId="2" applyAlignment="1">
      <alignment horizontal="center"/>
    </xf>
    <xf numFmtId="22" fontId="5" fillId="0" borderId="0" xfId="2" applyNumberFormat="1" applyAlignment="1">
      <alignment horizontal="center"/>
    </xf>
    <xf numFmtId="1" fontId="4" fillId="6" borderId="0" xfId="2" applyNumberFormat="1" applyFont="1" applyFill="1" applyBorder="1" applyAlignment="1">
      <alignment horizontal="center" wrapText="1"/>
    </xf>
    <xf numFmtId="1" fontId="4" fillId="2" borderId="0" xfId="2" applyNumberFormat="1" applyFont="1" applyFill="1" applyBorder="1" applyAlignment="1">
      <alignment horizontal="center" wrapText="1"/>
    </xf>
    <xf numFmtId="2" fontId="15" fillId="0" borderId="0" xfId="2" applyNumberFormat="1" applyFont="1" applyAlignment="1">
      <alignment horizontal="center"/>
    </xf>
    <xf numFmtId="0" fontId="15" fillId="0" borderId="0" xfId="2" applyFont="1" applyAlignment="1">
      <alignment horizontal="center"/>
    </xf>
    <xf numFmtId="22" fontId="15" fillId="0" borderId="0" xfId="2" applyNumberFormat="1" applyFont="1" applyAlignment="1">
      <alignment horizontal="center"/>
    </xf>
    <xf numFmtId="164" fontId="5" fillId="0" borderId="0" xfId="2" applyNumberFormat="1" applyAlignment="1">
      <alignment horizontal="center"/>
    </xf>
    <xf numFmtId="0" fontId="16" fillId="0" borderId="33" xfId="2" applyFont="1" applyBorder="1" applyAlignment="1">
      <alignment horizontal="center"/>
    </xf>
    <xf numFmtId="0" fontId="17" fillId="0" borderId="34" xfId="2" applyFont="1" applyBorder="1" applyAlignment="1">
      <alignment horizontal="center"/>
    </xf>
    <xf numFmtId="0" fontId="16" fillId="0" borderId="34" xfId="2" applyFont="1" applyBorder="1" applyAlignment="1">
      <alignment horizontal="center"/>
    </xf>
    <xf numFmtId="0" fontId="16" fillId="0" borderId="35" xfId="2" applyFont="1" applyBorder="1" applyAlignment="1">
      <alignment horizontal="center"/>
    </xf>
    <xf numFmtId="0" fontId="19" fillId="0" borderId="0" xfId="2" applyFont="1"/>
    <xf numFmtId="22" fontId="5" fillId="2" borderId="0" xfId="2" applyNumberFormat="1" applyFill="1" applyBorder="1" applyAlignment="1">
      <alignment horizontal="center"/>
    </xf>
    <xf numFmtId="165" fontId="4" fillId="0" borderId="0" xfId="2" applyNumberFormat="1" applyFont="1" applyAlignment="1">
      <alignment horizontal="center"/>
    </xf>
    <xf numFmtId="2" fontId="4" fillId="6" borderId="0" xfId="2" applyNumberFormat="1" applyFont="1" applyFill="1" applyBorder="1" applyAlignment="1">
      <alignment horizontal="center"/>
    </xf>
    <xf numFmtId="2" fontId="5" fillId="6" borderId="0" xfId="2" applyNumberFormat="1" applyFill="1" applyBorder="1" applyAlignment="1">
      <alignment horizontal="center"/>
    </xf>
    <xf numFmtId="22" fontId="4" fillId="6" borderId="0" xfId="2" applyNumberFormat="1" applyFont="1" applyFill="1" applyAlignment="1">
      <alignment horizontal="center"/>
    </xf>
    <xf numFmtId="164" fontId="15" fillId="0" borderId="0" xfId="2" applyNumberFormat="1" applyFont="1" applyAlignment="1">
      <alignment horizontal="center"/>
    </xf>
    <xf numFmtId="164" fontId="5" fillId="0" borderId="0" xfId="2" applyNumberFormat="1" applyFill="1" applyAlignment="1">
      <alignment horizontal="center"/>
    </xf>
    <xf numFmtId="0" fontId="5" fillId="0" borderId="0" xfId="2" applyFill="1" applyAlignment="1">
      <alignment horizontal="center"/>
    </xf>
    <xf numFmtId="0" fontId="5" fillId="0" borderId="0" xfId="2" applyNumberFormat="1" applyAlignment="1">
      <alignment horizontal="center"/>
    </xf>
    <xf numFmtId="0" fontId="5" fillId="0" borderId="0" xfId="2" applyNumberFormat="1" applyFill="1" applyAlignment="1">
      <alignment horizontal="center"/>
    </xf>
    <xf numFmtId="0" fontId="21" fillId="0" borderId="0" xfId="7" applyFont="1"/>
    <xf numFmtId="2" fontId="21" fillId="0" borderId="0" xfId="7" applyNumberFormat="1" applyFont="1"/>
    <xf numFmtId="0" fontId="18" fillId="7" borderId="25" xfId="2" applyFont="1" applyFill="1" applyBorder="1" applyAlignment="1">
      <alignment horizontal="center"/>
    </xf>
    <xf numFmtId="0" fontId="18" fillId="7" borderId="1" xfId="2" applyFont="1" applyFill="1" applyBorder="1" applyAlignment="1">
      <alignment horizontal="center"/>
    </xf>
    <xf numFmtId="0" fontId="18" fillId="7" borderId="5" xfId="2" applyFont="1" applyFill="1" applyBorder="1" applyAlignment="1">
      <alignment horizontal="center"/>
    </xf>
    <xf numFmtId="0" fontId="18" fillId="7" borderId="38" xfId="2" applyFont="1" applyFill="1" applyBorder="1" applyAlignment="1">
      <alignment horizontal="center"/>
    </xf>
    <xf numFmtId="0" fontId="18" fillId="7" borderId="38" xfId="2" applyFont="1" applyFill="1" applyBorder="1" applyAlignment="1">
      <alignment horizontal="left"/>
    </xf>
    <xf numFmtId="0" fontId="18" fillId="7" borderId="14" xfId="2" applyFont="1" applyFill="1" applyBorder="1" applyAlignment="1">
      <alignment horizontal="center"/>
    </xf>
    <xf numFmtId="0" fontId="18" fillId="7" borderId="41" xfId="2" applyFont="1" applyFill="1" applyBorder="1" applyAlignment="1">
      <alignment horizontal="center"/>
    </xf>
    <xf numFmtId="0" fontId="18" fillId="8" borderId="25" xfId="2" applyFont="1" applyFill="1" applyBorder="1" applyAlignment="1">
      <alignment horizontal="center"/>
    </xf>
    <xf numFmtId="0" fontId="18" fillId="8" borderId="1" xfId="2" applyFont="1" applyFill="1" applyBorder="1" applyAlignment="1">
      <alignment horizontal="center"/>
    </xf>
    <xf numFmtId="0" fontId="18" fillId="8" borderId="5" xfId="2" applyFont="1" applyFill="1" applyBorder="1" applyAlignment="1">
      <alignment horizontal="center"/>
    </xf>
    <xf numFmtId="0" fontId="18" fillId="8" borderId="38" xfId="2" applyFont="1" applyFill="1" applyBorder="1" applyAlignment="1">
      <alignment horizontal="left"/>
    </xf>
    <xf numFmtId="0" fontId="18" fillId="8" borderId="14" xfId="2" applyFont="1" applyFill="1" applyBorder="1" applyAlignment="1">
      <alignment horizontal="center"/>
    </xf>
    <xf numFmtId="0" fontId="18" fillId="8" borderId="41" xfId="2" applyFont="1" applyFill="1" applyBorder="1" applyAlignment="1">
      <alignment horizontal="center"/>
    </xf>
    <xf numFmtId="15" fontId="21" fillId="0" borderId="0" xfId="7" applyNumberFormat="1" applyFont="1"/>
    <xf numFmtId="0" fontId="22" fillId="0" borderId="0" xfId="7" applyFont="1"/>
    <xf numFmtId="0" fontId="21" fillId="5" borderId="0" xfId="7" applyFont="1" applyFill="1"/>
    <xf numFmtId="0" fontId="21" fillId="5" borderId="0" xfId="7" applyFont="1" applyFill="1" applyAlignment="1">
      <alignment horizontal="right"/>
    </xf>
    <xf numFmtId="2" fontId="21" fillId="5" borderId="0" xfId="7" applyNumberFormat="1" applyFont="1" applyFill="1"/>
    <xf numFmtId="164" fontId="21" fillId="5" borderId="0" xfId="7" applyNumberFormat="1" applyFont="1" applyFill="1"/>
    <xf numFmtId="0" fontId="5" fillId="9" borderId="0" xfId="2" applyFill="1" applyBorder="1" applyAlignment="1">
      <alignment horizontal="center"/>
    </xf>
    <xf numFmtId="0" fontId="4" fillId="9" borderId="0" xfId="2" applyFont="1" applyFill="1" applyBorder="1" applyAlignment="1">
      <alignment horizontal="center"/>
    </xf>
    <xf numFmtId="22" fontId="0" fillId="0" borderId="0" xfId="0" applyNumberFormat="1"/>
    <xf numFmtId="22" fontId="21" fillId="0" borderId="0" xfId="7" applyNumberFormat="1" applyFont="1"/>
    <xf numFmtId="0" fontId="23" fillId="10" borderId="0" xfId="8"/>
    <xf numFmtId="0" fontId="7" fillId="0" borderId="21" xfId="2" applyFont="1" applyBorder="1" applyAlignment="1"/>
    <xf numFmtId="0" fontId="7" fillId="0" borderId="22" xfId="2" applyFont="1" applyBorder="1" applyAlignment="1"/>
    <xf numFmtId="0" fontId="7" fillId="0" borderId="6" xfId="2" applyFont="1" applyBorder="1" applyAlignment="1">
      <alignment horizontal="center"/>
    </xf>
    <xf numFmtId="0" fontId="7" fillId="0" borderId="7" xfId="2" applyFont="1" applyBorder="1"/>
    <xf numFmtId="0" fontId="7" fillId="0" borderId="8" xfId="2" applyFont="1" applyBorder="1"/>
    <xf numFmtId="0" fontId="7" fillId="0" borderId="9" xfId="2" applyFont="1" applyBorder="1" applyAlignment="1">
      <alignment horizontal="center"/>
    </xf>
    <xf numFmtId="0" fontId="7" fillId="0" borderId="0" xfId="2" applyFont="1" applyBorder="1"/>
    <xf numFmtId="0" fontId="7" fillId="0" borderId="4" xfId="2" applyFont="1" applyBorder="1"/>
    <xf numFmtId="0" fontId="7" fillId="0" borderId="10" xfId="2" applyFont="1" applyBorder="1" applyAlignment="1">
      <alignment horizontal="center"/>
    </xf>
    <xf numFmtId="0" fontId="7" fillId="0" borderId="11" xfId="2" applyFont="1" applyBorder="1"/>
    <xf numFmtId="0" fontId="7" fillId="0" borderId="2" xfId="2" applyFont="1" applyBorder="1"/>
    <xf numFmtId="0" fontId="7" fillId="0" borderId="12" xfId="3" applyFont="1" applyBorder="1" applyAlignment="1"/>
    <xf numFmtId="0" fontId="7" fillId="0" borderId="13" xfId="2" applyFont="1" applyBorder="1" applyAlignment="1"/>
    <xf numFmtId="166" fontId="7" fillId="0" borderId="15" xfId="3" applyNumberFormat="1" applyFont="1" applyBorder="1" applyAlignment="1"/>
    <xf numFmtId="0" fontId="7" fillId="0" borderId="16" xfId="2" applyFont="1" applyBorder="1" applyAlignment="1"/>
    <xf numFmtId="0" fontId="7" fillId="0" borderId="17" xfId="2" applyFont="1" applyBorder="1" applyAlignment="1"/>
    <xf numFmtId="0" fontId="7" fillId="0" borderId="18" xfId="3" applyFont="1" applyBorder="1" applyAlignment="1"/>
    <xf numFmtId="0" fontId="7" fillId="0" borderId="19" xfId="2" applyFont="1" applyBorder="1" applyAlignment="1"/>
    <xf numFmtId="165" fontId="7" fillId="0" borderId="15" xfId="3" applyNumberFormat="1" applyFont="1" applyBorder="1" applyAlignment="1">
      <alignment horizontal="left"/>
    </xf>
    <xf numFmtId="0" fontId="7" fillId="0" borderId="20" xfId="3" applyFont="1" applyBorder="1" applyAlignment="1"/>
    <xf numFmtId="0" fontId="7" fillId="0" borderId="14" xfId="3" applyFont="1" applyBorder="1" applyAlignment="1"/>
    <xf numFmtId="0" fontId="7" fillId="0" borderId="1" xfId="2" applyFont="1" applyBorder="1" applyAlignment="1"/>
    <xf numFmtId="14" fontId="7" fillId="0" borderId="15" xfId="2" applyNumberFormat="1" applyFont="1" applyBorder="1" applyAlignment="1">
      <alignment horizontal="left"/>
    </xf>
    <xf numFmtId="0" fontId="7" fillId="0" borderId="16" xfId="2" applyFont="1" applyBorder="1" applyAlignment="1">
      <alignment horizontal="left"/>
    </xf>
    <xf numFmtId="0" fontId="7" fillId="0" borderId="17" xfId="2" applyFont="1" applyBorder="1" applyAlignment="1">
      <alignment horizontal="left"/>
    </xf>
    <xf numFmtId="0" fontId="7" fillId="0" borderId="15" xfId="2" applyFont="1" applyBorder="1" applyAlignment="1">
      <alignment horizontal="left"/>
    </xf>
    <xf numFmtId="0" fontId="7" fillId="0" borderId="30" xfId="2" applyFont="1" applyBorder="1" applyAlignment="1">
      <alignment horizontal="left"/>
    </xf>
    <xf numFmtId="0" fontId="7" fillId="0" borderId="31" xfId="2" applyFont="1" applyBorder="1" applyAlignment="1">
      <alignment horizontal="left"/>
    </xf>
    <xf numFmtId="0" fontId="7" fillId="0" borderId="32" xfId="2" applyFont="1" applyBorder="1" applyAlignment="1">
      <alignment horizontal="left"/>
    </xf>
    <xf numFmtId="0" fontId="7" fillId="0" borderId="25" xfId="3" applyFont="1" applyBorder="1" applyAlignment="1"/>
    <xf numFmtId="0" fontId="7" fillId="0" borderId="5" xfId="2" applyFont="1" applyBorder="1" applyAlignment="1"/>
    <xf numFmtId="0" fontId="7" fillId="0" borderId="3" xfId="2" applyFont="1" applyBorder="1" applyAlignment="1">
      <alignment horizontal="left"/>
    </xf>
    <xf numFmtId="0" fontId="7" fillId="0" borderId="26" xfId="2" applyFont="1" applyBorder="1" applyAlignment="1">
      <alignment horizontal="left"/>
    </xf>
    <xf numFmtId="0" fontId="7" fillId="0" borderId="27" xfId="2" applyFont="1" applyBorder="1" applyAlignment="1">
      <alignment horizontal="left"/>
    </xf>
  </cellXfs>
  <cellStyles count="9">
    <cellStyle name="Good" xfId="8" builtinId="26"/>
    <cellStyle name="Normal" xfId="0" builtinId="0"/>
    <cellStyle name="Normal 2" xfId="1" xr:uid="{00000000-0005-0000-0000-000002000000}"/>
    <cellStyle name="Normal 2 2" xfId="6" xr:uid="{00000000-0005-0000-0000-000003000000}"/>
    <cellStyle name="Normal 3" xfId="2" xr:uid="{00000000-0005-0000-0000-000004000000}"/>
    <cellStyle name="Normal 4" xfId="7" xr:uid="{00000000-0005-0000-0000-000005000000}"/>
    <cellStyle name="Normal 4 99" xfId="5" xr:uid="{00000000-0005-0000-0000-000006000000}"/>
    <cellStyle name="Normal_D201_DWFscatter_graphs" xfId="3" xr:uid="{00000000-0005-0000-0000-000007000000}"/>
    <cellStyle name="normální 2" xfId="4" xr:uid="{00000000-0005-0000-0000-000008000000}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42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0" i="0"/>
              <a:t>Correlation plots - Flows, Calibration date June 30, 2013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Mohara</c:v>
          </c:tx>
          <c:spPr>
            <a:ln w="28575">
              <a:noFill/>
            </a:ln>
          </c:spPr>
          <c:xVal>
            <c:numRef>
              <c:f>'Measured (10min)'!$V$4:$V$147</c:f>
              <c:numCache>
                <c:formatCode>0.0</c:formatCode>
                <c:ptCount val="144"/>
                <c:pt idx="0">
                  <c:v>1124</c:v>
                </c:pt>
                <c:pt idx="1">
                  <c:v>1132</c:v>
                </c:pt>
                <c:pt idx="2">
                  <c:v>1121</c:v>
                </c:pt>
                <c:pt idx="3">
                  <c:v>1112</c:v>
                </c:pt>
                <c:pt idx="4">
                  <c:v>1114</c:v>
                </c:pt>
                <c:pt idx="5">
                  <c:v>1127</c:v>
                </c:pt>
                <c:pt idx="6">
                  <c:v>1129</c:v>
                </c:pt>
                <c:pt idx="7">
                  <c:v>1189</c:v>
                </c:pt>
                <c:pt idx="8">
                  <c:v>1187</c:v>
                </c:pt>
                <c:pt idx="9">
                  <c:v>1189</c:v>
                </c:pt>
                <c:pt idx="10">
                  <c:v>1186</c:v>
                </c:pt>
                <c:pt idx="11">
                  <c:v>1188</c:v>
                </c:pt>
                <c:pt idx="12">
                  <c:v>1193</c:v>
                </c:pt>
                <c:pt idx="13">
                  <c:v>1185</c:v>
                </c:pt>
                <c:pt idx="14">
                  <c:v>1181</c:v>
                </c:pt>
                <c:pt idx="15">
                  <c:v>1194</c:v>
                </c:pt>
                <c:pt idx="16">
                  <c:v>1186</c:v>
                </c:pt>
                <c:pt idx="17">
                  <c:v>1185</c:v>
                </c:pt>
                <c:pt idx="18">
                  <c:v>1212</c:v>
                </c:pt>
                <c:pt idx="19">
                  <c:v>1192</c:v>
                </c:pt>
                <c:pt idx="20">
                  <c:v>1189</c:v>
                </c:pt>
                <c:pt idx="21">
                  <c:v>1198</c:v>
                </c:pt>
                <c:pt idx="22">
                  <c:v>1188</c:v>
                </c:pt>
                <c:pt idx="23">
                  <c:v>1191</c:v>
                </c:pt>
                <c:pt idx="24">
                  <c:v>1202</c:v>
                </c:pt>
                <c:pt idx="25">
                  <c:v>1184</c:v>
                </c:pt>
                <c:pt idx="26">
                  <c:v>1182</c:v>
                </c:pt>
                <c:pt idx="27">
                  <c:v>1190</c:v>
                </c:pt>
                <c:pt idx="28">
                  <c:v>1188</c:v>
                </c:pt>
                <c:pt idx="29">
                  <c:v>1202</c:v>
                </c:pt>
                <c:pt idx="30">
                  <c:v>1207</c:v>
                </c:pt>
                <c:pt idx="31">
                  <c:v>1204</c:v>
                </c:pt>
                <c:pt idx="32">
                  <c:v>1218</c:v>
                </c:pt>
                <c:pt idx="33">
                  <c:v>1209</c:v>
                </c:pt>
                <c:pt idx="34">
                  <c:v>1200</c:v>
                </c:pt>
                <c:pt idx="35">
                  <c:v>1191</c:v>
                </c:pt>
                <c:pt idx="36">
                  <c:v>1195</c:v>
                </c:pt>
                <c:pt idx="37">
                  <c:v>1204</c:v>
                </c:pt>
                <c:pt idx="38">
                  <c:v>1207</c:v>
                </c:pt>
                <c:pt idx="39">
                  <c:v>1206</c:v>
                </c:pt>
                <c:pt idx="40">
                  <c:v>1226</c:v>
                </c:pt>
                <c:pt idx="41">
                  <c:v>1217</c:v>
                </c:pt>
                <c:pt idx="42">
                  <c:v>968</c:v>
                </c:pt>
                <c:pt idx="43">
                  <c:v>862</c:v>
                </c:pt>
                <c:pt idx="44">
                  <c:v>951</c:v>
                </c:pt>
                <c:pt idx="45">
                  <c:v>964</c:v>
                </c:pt>
                <c:pt idx="46">
                  <c:v>958</c:v>
                </c:pt>
                <c:pt idx="47">
                  <c:v>955</c:v>
                </c:pt>
                <c:pt idx="48">
                  <c:v>952</c:v>
                </c:pt>
                <c:pt idx="49">
                  <c:v>935</c:v>
                </c:pt>
                <c:pt idx="50">
                  <c:v>948</c:v>
                </c:pt>
                <c:pt idx="51">
                  <c:v>954</c:v>
                </c:pt>
                <c:pt idx="52">
                  <c:v>971</c:v>
                </c:pt>
                <c:pt idx="53">
                  <c:v>975</c:v>
                </c:pt>
                <c:pt idx="54">
                  <c:v>958</c:v>
                </c:pt>
                <c:pt idx="55">
                  <c:v>946</c:v>
                </c:pt>
                <c:pt idx="56">
                  <c:v>946</c:v>
                </c:pt>
                <c:pt idx="57">
                  <c:v>935</c:v>
                </c:pt>
                <c:pt idx="58">
                  <c:v>953</c:v>
                </c:pt>
                <c:pt idx="59">
                  <c:v>949</c:v>
                </c:pt>
                <c:pt idx="60">
                  <c:v>944</c:v>
                </c:pt>
                <c:pt idx="61">
                  <c:v>933</c:v>
                </c:pt>
                <c:pt idx="62">
                  <c:v>936</c:v>
                </c:pt>
                <c:pt idx="63">
                  <c:v>945</c:v>
                </c:pt>
                <c:pt idx="64">
                  <c:v>931</c:v>
                </c:pt>
                <c:pt idx="65">
                  <c:v>934</c:v>
                </c:pt>
                <c:pt idx="66">
                  <c:v>948</c:v>
                </c:pt>
                <c:pt idx="67">
                  <c:v>944</c:v>
                </c:pt>
                <c:pt idx="68">
                  <c:v>935</c:v>
                </c:pt>
                <c:pt idx="69">
                  <c:v>931</c:v>
                </c:pt>
                <c:pt idx="70">
                  <c:v>915</c:v>
                </c:pt>
                <c:pt idx="71">
                  <c:v>914</c:v>
                </c:pt>
                <c:pt idx="72">
                  <c:v>934</c:v>
                </c:pt>
                <c:pt idx="73">
                  <c:v>913</c:v>
                </c:pt>
                <c:pt idx="74">
                  <c:v>925</c:v>
                </c:pt>
                <c:pt idx="75">
                  <c:v>921</c:v>
                </c:pt>
                <c:pt idx="76">
                  <c:v>929</c:v>
                </c:pt>
                <c:pt idx="77">
                  <c:v>919</c:v>
                </c:pt>
                <c:pt idx="78">
                  <c:v>946</c:v>
                </c:pt>
                <c:pt idx="79">
                  <c:v>935</c:v>
                </c:pt>
                <c:pt idx="80">
                  <c:v>912</c:v>
                </c:pt>
                <c:pt idx="81">
                  <c:v>945</c:v>
                </c:pt>
                <c:pt idx="82">
                  <c:v>1126</c:v>
                </c:pt>
                <c:pt idx="83">
                  <c:v>1230</c:v>
                </c:pt>
                <c:pt idx="84">
                  <c:v>1213</c:v>
                </c:pt>
                <c:pt idx="85">
                  <c:v>1174</c:v>
                </c:pt>
                <c:pt idx="86">
                  <c:v>1178</c:v>
                </c:pt>
                <c:pt idx="87">
                  <c:v>1230</c:v>
                </c:pt>
                <c:pt idx="88">
                  <c:v>1213</c:v>
                </c:pt>
                <c:pt idx="89">
                  <c:v>1230</c:v>
                </c:pt>
                <c:pt idx="90">
                  <c:v>1185</c:v>
                </c:pt>
                <c:pt idx="91">
                  <c:v>1183</c:v>
                </c:pt>
                <c:pt idx="92">
                  <c:v>1175</c:v>
                </c:pt>
                <c:pt idx="93">
                  <c:v>1194</c:v>
                </c:pt>
                <c:pt idx="94">
                  <c:v>1182</c:v>
                </c:pt>
                <c:pt idx="95">
                  <c:v>1166</c:v>
                </c:pt>
                <c:pt idx="96">
                  <c:v>1202</c:v>
                </c:pt>
                <c:pt idx="97">
                  <c:v>1198</c:v>
                </c:pt>
                <c:pt idx="98">
                  <c:v>1182</c:v>
                </c:pt>
                <c:pt idx="99">
                  <c:v>1199</c:v>
                </c:pt>
                <c:pt idx="100">
                  <c:v>1226</c:v>
                </c:pt>
                <c:pt idx="101">
                  <c:v>1200</c:v>
                </c:pt>
                <c:pt idx="102">
                  <c:v>1192</c:v>
                </c:pt>
                <c:pt idx="103">
                  <c:v>940</c:v>
                </c:pt>
                <c:pt idx="104">
                  <c:v>944</c:v>
                </c:pt>
                <c:pt idx="105">
                  <c:v>941</c:v>
                </c:pt>
                <c:pt idx="106">
                  <c:v>944</c:v>
                </c:pt>
                <c:pt idx="107">
                  <c:v>941</c:v>
                </c:pt>
                <c:pt idx="108">
                  <c:v>956</c:v>
                </c:pt>
                <c:pt idx="109">
                  <c:v>941</c:v>
                </c:pt>
                <c:pt idx="110">
                  <c:v>954</c:v>
                </c:pt>
                <c:pt idx="111">
                  <c:v>968</c:v>
                </c:pt>
                <c:pt idx="112">
                  <c:v>975</c:v>
                </c:pt>
                <c:pt idx="113">
                  <c:v>940</c:v>
                </c:pt>
                <c:pt idx="114">
                  <c:v>963</c:v>
                </c:pt>
                <c:pt idx="115">
                  <c:v>939</c:v>
                </c:pt>
                <c:pt idx="116">
                  <c:v>966</c:v>
                </c:pt>
                <c:pt idx="117">
                  <c:v>960</c:v>
                </c:pt>
                <c:pt idx="118">
                  <c:v>955</c:v>
                </c:pt>
                <c:pt idx="119">
                  <c:v>982</c:v>
                </c:pt>
                <c:pt idx="120">
                  <c:v>964</c:v>
                </c:pt>
                <c:pt idx="121">
                  <c:v>933</c:v>
                </c:pt>
                <c:pt idx="122">
                  <c:v>958</c:v>
                </c:pt>
                <c:pt idx="123">
                  <c:v>950</c:v>
                </c:pt>
                <c:pt idx="124">
                  <c:v>945</c:v>
                </c:pt>
                <c:pt idx="125">
                  <c:v>955</c:v>
                </c:pt>
                <c:pt idx="126">
                  <c:v>956</c:v>
                </c:pt>
                <c:pt idx="127">
                  <c:v>950</c:v>
                </c:pt>
                <c:pt idx="128">
                  <c:v>947</c:v>
                </c:pt>
                <c:pt idx="129">
                  <c:v>936</c:v>
                </c:pt>
                <c:pt idx="130">
                  <c:v>959</c:v>
                </c:pt>
                <c:pt idx="131">
                  <c:v>942</c:v>
                </c:pt>
                <c:pt idx="132">
                  <c:v>951</c:v>
                </c:pt>
                <c:pt idx="133">
                  <c:v>937</c:v>
                </c:pt>
                <c:pt idx="134">
                  <c:v>937</c:v>
                </c:pt>
                <c:pt idx="135">
                  <c:v>951</c:v>
                </c:pt>
                <c:pt idx="136">
                  <c:v>950</c:v>
                </c:pt>
                <c:pt idx="137" formatCode="General">
                  <c:v>949</c:v>
                </c:pt>
                <c:pt idx="138" formatCode="General">
                  <c:v>1151</c:v>
                </c:pt>
                <c:pt idx="139" formatCode="General">
                  <c:v>1123</c:v>
                </c:pt>
                <c:pt idx="140" formatCode="General">
                  <c:v>1102</c:v>
                </c:pt>
                <c:pt idx="141" formatCode="General">
                  <c:v>1125</c:v>
                </c:pt>
                <c:pt idx="142" formatCode="General">
                  <c:v>1129</c:v>
                </c:pt>
                <c:pt idx="143" formatCode="General">
                  <c:v>1129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9-44C7-A4E5-6860AF0C35A6}"/>
            </c:ext>
          </c:extLst>
        </c:ser>
        <c:ser>
          <c:idx val="2"/>
          <c:order val="1"/>
          <c:tx>
            <c:v>Kalurghat</c:v>
          </c:tx>
          <c:spPr>
            <a:ln w="28575">
              <a:noFill/>
            </a:ln>
          </c:spPr>
          <c:xVal>
            <c:numRef>
              <c:f>'Measured (10min)'!$W$4:$W$147</c:f>
              <c:numCache>
                <c:formatCode>0.0</c:formatCode>
                <c:ptCount val="144"/>
                <c:pt idx="0">
                  <c:v>1103</c:v>
                </c:pt>
                <c:pt idx="1">
                  <c:v>1103</c:v>
                </c:pt>
                <c:pt idx="2">
                  <c:v>1100</c:v>
                </c:pt>
                <c:pt idx="3">
                  <c:v>1102</c:v>
                </c:pt>
                <c:pt idx="4">
                  <c:v>1102</c:v>
                </c:pt>
                <c:pt idx="5">
                  <c:v>1103</c:v>
                </c:pt>
                <c:pt idx="6">
                  <c:v>1105</c:v>
                </c:pt>
                <c:pt idx="7">
                  <c:v>1127</c:v>
                </c:pt>
                <c:pt idx="8">
                  <c:v>1127</c:v>
                </c:pt>
                <c:pt idx="9">
                  <c:v>1170</c:v>
                </c:pt>
                <c:pt idx="10">
                  <c:v>1083</c:v>
                </c:pt>
                <c:pt idx="11">
                  <c:v>1127</c:v>
                </c:pt>
                <c:pt idx="12">
                  <c:v>1127</c:v>
                </c:pt>
                <c:pt idx="13">
                  <c:v>1188</c:v>
                </c:pt>
                <c:pt idx="14">
                  <c:v>1192</c:v>
                </c:pt>
                <c:pt idx="15">
                  <c:v>1190</c:v>
                </c:pt>
                <c:pt idx="16">
                  <c:v>1190</c:v>
                </c:pt>
                <c:pt idx="17">
                  <c:v>1188</c:v>
                </c:pt>
                <c:pt idx="18">
                  <c:v>1190</c:v>
                </c:pt>
                <c:pt idx="19">
                  <c:v>975</c:v>
                </c:pt>
                <c:pt idx="20">
                  <c:v>977</c:v>
                </c:pt>
                <c:pt idx="21">
                  <c:v>973</c:v>
                </c:pt>
                <c:pt idx="22">
                  <c:v>975</c:v>
                </c:pt>
                <c:pt idx="23">
                  <c:v>977</c:v>
                </c:pt>
                <c:pt idx="24">
                  <c:v>982</c:v>
                </c:pt>
                <c:pt idx="25">
                  <c:v>958</c:v>
                </c:pt>
                <c:pt idx="26">
                  <c:v>958</c:v>
                </c:pt>
                <c:pt idx="27">
                  <c:v>958</c:v>
                </c:pt>
                <c:pt idx="28">
                  <c:v>957</c:v>
                </c:pt>
                <c:pt idx="29">
                  <c:v>957</c:v>
                </c:pt>
                <c:pt idx="30">
                  <c:v>953</c:v>
                </c:pt>
                <c:pt idx="31">
                  <c:v>950</c:v>
                </c:pt>
                <c:pt idx="32">
                  <c:v>950</c:v>
                </c:pt>
                <c:pt idx="33">
                  <c:v>947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992</c:v>
                </c:pt>
                <c:pt idx="71">
                  <c:v>793</c:v>
                </c:pt>
                <c:pt idx="72">
                  <c:v>877</c:v>
                </c:pt>
                <c:pt idx="73">
                  <c:v>913</c:v>
                </c:pt>
                <c:pt idx="74">
                  <c:v>785</c:v>
                </c:pt>
                <c:pt idx="75">
                  <c:v>872</c:v>
                </c:pt>
                <c:pt idx="76">
                  <c:v>928</c:v>
                </c:pt>
                <c:pt idx="77">
                  <c:v>833</c:v>
                </c:pt>
                <c:pt idx="78">
                  <c:v>868</c:v>
                </c:pt>
                <c:pt idx="79">
                  <c:v>927</c:v>
                </c:pt>
                <c:pt idx="80">
                  <c:v>913</c:v>
                </c:pt>
                <c:pt idx="81">
                  <c:v>832</c:v>
                </c:pt>
                <c:pt idx="82">
                  <c:v>905</c:v>
                </c:pt>
                <c:pt idx="83">
                  <c:v>927</c:v>
                </c:pt>
                <c:pt idx="84">
                  <c:v>937</c:v>
                </c:pt>
                <c:pt idx="85">
                  <c:v>925</c:v>
                </c:pt>
                <c:pt idx="86">
                  <c:v>962</c:v>
                </c:pt>
                <c:pt idx="87">
                  <c:v>75</c:v>
                </c:pt>
                <c:pt idx="88">
                  <c:v>0</c:v>
                </c:pt>
                <c:pt idx="89">
                  <c:v>738</c:v>
                </c:pt>
                <c:pt idx="90">
                  <c:v>912</c:v>
                </c:pt>
                <c:pt idx="91">
                  <c:v>897</c:v>
                </c:pt>
                <c:pt idx="92">
                  <c:v>885</c:v>
                </c:pt>
                <c:pt idx="93">
                  <c:v>908</c:v>
                </c:pt>
                <c:pt idx="94">
                  <c:v>908</c:v>
                </c:pt>
                <c:pt idx="95">
                  <c:v>900</c:v>
                </c:pt>
                <c:pt idx="96">
                  <c:v>903</c:v>
                </c:pt>
                <c:pt idx="97">
                  <c:v>912</c:v>
                </c:pt>
                <c:pt idx="98">
                  <c:v>908</c:v>
                </c:pt>
                <c:pt idx="99">
                  <c:v>897</c:v>
                </c:pt>
                <c:pt idx="100">
                  <c:v>920</c:v>
                </c:pt>
                <c:pt idx="101">
                  <c:v>912</c:v>
                </c:pt>
                <c:pt idx="102">
                  <c:v>928</c:v>
                </c:pt>
                <c:pt idx="103">
                  <c:v>922</c:v>
                </c:pt>
                <c:pt idx="104">
                  <c:v>905</c:v>
                </c:pt>
                <c:pt idx="105">
                  <c:v>915</c:v>
                </c:pt>
                <c:pt idx="106">
                  <c:v>927</c:v>
                </c:pt>
                <c:pt idx="107">
                  <c:v>918</c:v>
                </c:pt>
                <c:pt idx="108">
                  <c:v>902</c:v>
                </c:pt>
                <c:pt idx="109">
                  <c:v>878</c:v>
                </c:pt>
                <c:pt idx="110">
                  <c:v>862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765</c:v>
                </c:pt>
                <c:pt idx="140" formatCode="General">
                  <c:v>958</c:v>
                </c:pt>
                <c:pt idx="141" formatCode="General">
                  <c:v>977</c:v>
                </c:pt>
                <c:pt idx="142" formatCode="General">
                  <c:v>970</c:v>
                </c:pt>
                <c:pt idx="143" formatCode="General">
                  <c:v>975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79-44C7-A4E5-6860AF0C35A6}"/>
            </c:ext>
          </c:extLst>
        </c:ser>
        <c:ser>
          <c:idx val="1"/>
          <c:order val="2"/>
          <c:tx>
            <c:v>Patenga</c:v>
          </c:tx>
          <c:spPr>
            <a:ln w="28575">
              <a:noFill/>
            </a:ln>
          </c:spPr>
          <c:xVal>
            <c:numRef>
              <c:f>'Measured (10min)'!$X$4:$X$147</c:f>
              <c:numCache>
                <c:formatCode>0.0</c:formatCode>
                <c:ptCount val="144"/>
                <c:pt idx="0">
                  <c:v>231</c:v>
                </c:pt>
                <c:pt idx="1">
                  <c:v>228.7</c:v>
                </c:pt>
                <c:pt idx="2">
                  <c:v>233.2</c:v>
                </c:pt>
                <c:pt idx="3">
                  <c:v>233.4</c:v>
                </c:pt>
                <c:pt idx="4">
                  <c:v>237.5</c:v>
                </c:pt>
                <c:pt idx="5">
                  <c:v>241.3</c:v>
                </c:pt>
                <c:pt idx="6">
                  <c:v>236.4</c:v>
                </c:pt>
                <c:pt idx="7">
                  <c:v>233.2</c:v>
                </c:pt>
                <c:pt idx="8">
                  <c:v>237.7</c:v>
                </c:pt>
                <c:pt idx="9">
                  <c:v>235.6</c:v>
                </c:pt>
                <c:pt idx="10">
                  <c:v>237.9</c:v>
                </c:pt>
                <c:pt idx="11">
                  <c:v>235.6</c:v>
                </c:pt>
                <c:pt idx="12">
                  <c:v>234.8</c:v>
                </c:pt>
                <c:pt idx="13">
                  <c:v>232.7</c:v>
                </c:pt>
                <c:pt idx="14">
                  <c:v>234.1</c:v>
                </c:pt>
                <c:pt idx="15">
                  <c:v>239</c:v>
                </c:pt>
                <c:pt idx="16">
                  <c:v>232.6</c:v>
                </c:pt>
                <c:pt idx="17">
                  <c:v>230</c:v>
                </c:pt>
                <c:pt idx="18">
                  <c:v>232</c:v>
                </c:pt>
                <c:pt idx="19">
                  <c:v>237.8</c:v>
                </c:pt>
                <c:pt idx="20">
                  <c:v>235.9</c:v>
                </c:pt>
                <c:pt idx="21">
                  <c:v>234.7</c:v>
                </c:pt>
                <c:pt idx="22">
                  <c:v>231.3</c:v>
                </c:pt>
                <c:pt idx="23">
                  <c:v>231.2</c:v>
                </c:pt>
                <c:pt idx="24">
                  <c:v>231.2</c:v>
                </c:pt>
                <c:pt idx="25">
                  <c:v>227.7</c:v>
                </c:pt>
                <c:pt idx="26">
                  <c:v>228.5</c:v>
                </c:pt>
                <c:pt idx="27">
                  <c:v>229.8</c:v>
                </c:pt>
                <c:pt idx="28">
                  <c:v>230.4</c:v>
                </c:pt>
                <c:pt idx="29">
                  <c:v>236.1</c:v>
                </c:pt>
                <c:pt idx="30">
                  <c:v>48.8</c:v>
                </c:pt>
                <c:pt idx="31">
                  <c:v>48.3</c:v>
                </c:pt>
                <c:pt idx="32">
                  <c:v>44.4</c:v>
                </c:pt>
                <c:pt idx="33">
                  <c:v>35.799999999999997</c:v>
                </c:pt>
                <c:pt idx="34">
                  <c:v>38.200000000000003</c:v>
                </c:pt>
                <c:pt idx="35">
                  <c:v>33.9</c:v>
                </c:pt>
                <c:pt idx="36">
                  <c:v>33</c:v>
                </c:pt>
                <c:pt idx="37">
                  <c:v>32.299999999999997</c:v>
                </c:pt>
                <c:pt idx="38">
                  <c:v>32</c:v>
                </c:pt>
                <c:pt idx="39">
                  <c:v>31.8</c:v>
                </c:pt>
                <c:pt idx="40">
                  <c:v>31.2</c:v>
                </c:pt>
                <c:pt idx="41">
                  <c:v>32.4</c:v>
                </c:pt>
                <c:pt idx="42">
                  <c:v>188.3</c:v>
                </c:pt>
                <c:pt idx="43">
                  <c:v>187.8</c:v>
                </c:pt>
                <c:pt idx="44">
                  <c:v>183.6</c:v>
                </c:pt>
                <c:pt idx="45">
                  <c:v>187.9</c:v>
                </c:pt>
                <c:pt idx="46">
                  <c:v>184.8</c:v>
                </c:pt>
                <c:pt idx="47">
                  <c:v>189.5</c:v>
                </c:pt>
                <c:pt idx="48">
                  <c:v>185.5</c:v>
                </c:pt>
                <c:pt idx="49">
                  <c:v>185.8</c:v>
                </c:pt>
                <c:pt idx="50">
                  <c:v>188.5</c:v>
                </c:pt>
                <c:pt idx="51">
                  <c:v>192.1</c:v>
                </c:pt>
                <c:pt idx="52">
                  <c:v>193.2</c:v>
                </c:pt>
                <c:pt idx="53">
                  <c:v>191.4</c:v>
                </c:pt>
                <c:pt idx="54">
                  <c:v>192.9</c:v>
                </c:pt>
                <c:pt idx="55">
                  <c:v>191.1</c:v>
                </c:pt>
                <c:pt idx="56">
                  <c:v>190.6</c:v>
                </c:pt>
                <c:pt idx="57">
                  <c:v>187.4</c:v>
                </c:pt>
                <c:pt idx="58">
                  <c:v>22.4</c:v>
                </c:pt>
                <c:pt idx="59">
                  <c:v>23.6</c:v>
                </c:pt>
                <c:pt idx="60">
                  <c:v>24.5</c:v>
                </c:pt>
                <c:pt idx="61">
                  <c:v>25.5</c:v>
                </c:pt>
                <c:pt idx="62">
                  <c:v>24.3</c:v>
                </c:pt>
                <c:pt idx="63">
                  <c:v>25.4</c:v>
                </c:pt>
                <c:pt idx="64">
                  <c:v>20.2</c:v>
                </c:pt>
                <c:pt idx="65">
                  <c:v>19.7</c:v>
                </c:pt>
                <c:pt idx="66">
                  <c:v>19.399999999999999</c:v>
                </c:pt>
                <c:pt idx="67">
                  <c:v>205.1</c:v>
                </c:pt>
                <c:pt idx="68">
                  <c:v>202.5</c:v>
                </c:pt>
                <c:pt idx="69">
                  <c:v>202.1</c:v>
                </c:pt>
                <c:pt idx="70">
                  <c:v>204.4</c:v>
                </c:pt>
                <c:pt idx="71">
                  <c:v>203.7</c:v>
                </c:pt>
                <c:pt idx="72">
                  <c:v>211.5</c:v>
                </c:pt>
                <c:pt idx="73">
                  <c:v>206.2</c:v>
                </c:pt>
                <c:pt idx="74">
                  <c:v>206.8</c:v>
                </c:pt>
                <c:pt idx="75">
                  <c:v>207.8</c:v>
                </c:pt>
                <c:pt idx="76">
                  <c:v>206.9</c:v>
                </c:pt>
                <c:pt idx="77">
                  <c:v>207.6</c:v>
                </c:pt>
                <c:pt idx="78">
                  <c:v>215.5</c:v>
                </c:pt>
                <c:pt idx="79">
                  <c:v>210.4</c:v>
                </c:pt>
                <c:pt idx="80">
                  <c:v>207.7</c:v>
                </c:pt>
                <c:pt idx="81">
                  <c:v>208.8</c:v>
                </c:pt>
                <c:pt idx="82">
                  <c:v>205.3</c:v>
                </c:pt>
                <c:pt idx="83">
                  <c:v>211.2</c:v>
                </c:pt>
                <c:pt idx="84">
                  <c:v>211.3</c:v>
                </c:pt>
                <c:pt idx="85">
                  <c:v>211.4</c:v>
                </c:pt>
                <c:pt idx="86">
                  <c:v>211.2</c:v>
                </c:pt>
                <c:pt idx="87">
                  <c:v>224.5</c:v>
                </c:pt>
                <c:pt idx="88">
                  <c:v>220.1</c:v>
                </c:pt>
                <c:pt idx="89">
                  <c:v>221</c:v>
                </c:pt>
                <c:pt idx="90">
                  <c:v>221.6</c:v>
                </c:pt>
                <c:pt idx="91">
                  <c:v>224.1</c:v>
                </c:pt>
                <c:pt idx="92">
                  <c:v>220.1</c:v>
                </c:pt>
                <c:pt idx="93">
                  <c:v>220.5</c:v>
                </c:pt>
                <c:pt idx="94">
                  <c:v>214.9</c:v>
                </c:pt>
                <c:pt idx="95">
                  <c:v>210.1</c:v>
                </c:pt>
                <c:pt idx="96">
                  <c:v>219.6</c:v>
                </c:pt>
                <c:pt idx="97">
                  <c:v>218.6</c:v>
                </c:pt>
                <c:pt idx="98">
                  <c:v>213.4</c:v>
                </c:pt>
                <c:pt idx="99">
                  <c:v>219.1</c:v>
                </c:pt>
                <c:pt idx="100">
                  <c:v>229.9</c:v>
                </c:pt>
                <c:pt idx="101">
                  <c:v>222.9</c:v>
                </c:pt>
                <c:pt idx="102">
                  <c:v>223.6</c:v>
                </c:pt>
                <c:pt idx="103">
                  <c:v>227.2</c:v>
                </c:pt>
                <c:pt idx="104">
                  <c:v>224.9</c:v>
                </c:pt>
                <c:pt idx="105">
                  <c:v>224.7</c:v>
                </c:pt>
                <c:pt idx="106">
                  <c:v>225.7</c:v>
                </c:pt>
                <c:pt idx="107">
                  <c:v>223.2</c:v>
                </c:pt>
                <c:pt idx="108">
                  <c:v>223.3</c:v>
                </c:pt>
                <c:pt idx="109">
                  <c:v>226.4</c:v>
                </c:pt>
                <c:pt idx="110">
                  <c:v>227.2</c:v>
                </c:pt>
                <c:pt idx="111">
                  <c:v>222.2</c:v>
                </c:pt>
                <c:pt idx="112">
                  <c:v>221.7</c:v>
                </c:pt>
                <c:pt idx="113">
                  <c:v>212.6</c:v>
                </c:pt>
                <c:pt idx="114">
                  <c:v>217.5</c:v>
                </c:pt>
                <c:pt idx="115">
                  <c:v>219.1</c:v>
                </c:pt>
                <c:pt idx="116">
                  <c:v>218.4</c:v>
                </c:pt>
                <c:pt idx="117">
                  <c:v>222.1</c:v>
                </c:pt>
                <c:pt idx="118">
                  <c:v>218.7</c:v>
                </c:pt>
                <c:pt idx="119">
                  <c:v>221.3</c:v>
                </c:pt>
                <c:pt idx="120">
                  <c:v>220.8</c:v>
                </c:pt>
                <c:pt idx="121">
                  <c:v>216.7</c:v>
                </c:pt>
                <c:pt idx="122">
                  <c:v>216.9</c:v>
                </c:pt>
                <c:pt idx="123">
                  <c:v>216</c:v>
                </c:pt>
                <c:pt idx="124">
                  <c:v>212.9</c:v>
                </c:pt>
                <c:pt idx="125">
                  <c:v>210.2</c:v>
                </c:pt>
                <c:pt idx="126">
                  <c:v>217.3</c:v>
                </c:pt>
                <c:pt idx="127">
                  <c:v>211.3</c:v>
                </c:pt>
                <c:pt idx="128">
                  <c:v>212.8</c:v>
                </c:pt>
                <c:pt idx="129">
                  <c:v>214.2</c:v>
                </c:pt>
                <c:pt idx="130">
                  <c:v>211.3</c:v>
                </c:pt>
                <c:pt idx="131">
                  <c:v>211.1</c:v>
                </c:pt>
                <c:pt idx="132">
                  <c:v>215.6</c:v>
                </c:pt>
                <c:pt idx="133">
                  <c:v>221.4</c:v>
                </c:pt>
                <c:pt idx="134">
                  <c:v>218.3</c:v>
                </c:pt>
                <c:pt idx="135">
                  <c:v>223.8</c:v>
                </c:pt>
                <c:pt idx="136">
                  <c:v>220.6</c:v>
                </c:pt>
                <c:pt idx="137" formatCode="General">
                  <c:v>16</c:v>
                </c:pt>
                <c:pt idx="138" formatCode="General">
                  <c:v>23.3</c:v>
                </c:pt>
                <c:pt idx="139" formatCode="General">
                  <c:v>43.2</c:v>
                </c:pt>
                <c:pt idx="140" formatCode="General">
                  <c:v>220.8</c:v>
                </c:pt>
                <c:pt idx="141" formatCode="General">
                  <c:v>222.8</c:v>
                </c:pt>
                <c:pt idx="142" formatCode="General">
                  <c:v>222.5</c:v>
                </c:pt>
                <c:pt idx="143" formatCode="General">
                  <c:v>225.9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79-44C7-A4E5-6860AF0C35A6}"/>
            </c:ext>
          </c:extLst>
        </c:ser>
        <c:ser>
          <c:idx val="3"/>
          <c:order val="3"/>
          <c:tx>
            <c:v>DTR</c:v>
          </c:tx>
          <c:spPr>
            <a:ln w="28575">
              <a:noFill/>
            </a:ln>
          </c:spPr>
          <c:xVal>
            <c:numRef>
              <c:f>'Measured (10min)'!$Y$4:$Y$147</c:f>
              <c:numCache>
                <c:formatCode>0.0</c:formatCode>
                <c:ptCount val="144"/>
                <c:pt idx="0">
                  <c:v>236.6</c:v>
                </c:pt>
                <c:pt idx="1">
                  <c:v>236.6</c:v>
                </c:pt>
                <c:pt idx="2">
                  <c:v>237.5</c:v>
                </c:pt>
                <c:pt idx="3">
                  <c:v>237.5</c:v>
                </c:pt>
                <c:pt idx="4">
                  <c:v>238.3</c:v>
                </c:pt>
                <c:pt idx="5">
                  <c:v>239.2</c:v>
                </c:pt>
                <c:pt idx="6">
                  <c:v>240</c:v>
                </c:pt>
                <c:pt idx="7">
                  <c:v>240</c:v>
                </c:pt>
                <c:pt idx="8">
                  <c:v>239.2</c:v>
                </c:pt>
                <c:pt idx="9">
                  <c:v>240</c:v>
                </c:pt>
                <c:pt idx="10">
                  <c:v>239.2</c:v>
                </c:pt>
                <c:pt idx="11">
                  <c:v>238.3</c:v>
                </c:pt>
                <c:pt idx="12">
                  <c:v>239.2</c:v>
                </c:pt>
                <c:pt idx="13">
                  <c:v>240.9</c:v>
                </c:pt>
                <c:pt idx="14">
                  <c:v>239.2</c:v>
                </c:pt>
                <c:pt idx="15">
                  <c:v>240.9</c:v>
                </c:pt>
                <c:pt idx="16">
                  <c:v>240.9</c:v>
                </c:pt>
                <c:pt idx="17">
                  <c:v>235.7</c:v>
                </c:pt>
                <c:pt idx="18">
                  <c:v>234.9</c:v>
                </c:pt>
                <c:pt idx="19">
                  <c:v>237.5</c:v>
                </c:pt>
                <c:pt idx="20">
                  <c:v>240</c:v>
                </c:pt>
                <c:pt idx="21">
                  <c:v>240.9</c:v>
                </c:pt>
                <c:pt idx="22">
                  <c:v>239.2</c:v>
                </c:pt>
                <c:pt idx="23">
                  <c:v>236.6</c:v>
                </c:pt>
                <c:pt idx="24">
                  <c:v>237.5</c:v>
                </c:pt>
                <c:pt idx="25">
                  <c:v>235.7</c:v>
                </c:pt>
                <c:pt idx="26">
                  <c:v>234</c:v>
                </c:pt>
                <c:pt idx="27">
                  <c:v>234</c:v>
                </c:pt>
                <c:pt idx="28">
                  <c:v>235.7</c:v>
                </c:pt>
                <c:pt idx="29">
                  <c:v>235.7</c:v>
                </c:pt>
                <c:pt idx="30">
                  <c:v>237.5</c:v>
                </c:pt>
                <c:pt idx="31">
                  <c:v>239.2</c:v>
                </c:pt>
                <c:pt idx="32">
                  <c:v>239.2</c:v>
                </c:pt>
                <c:pt idx="33">
                  <c:v>234.9</c:v>
                </c:pt>
                <c:pt idx="34">
                  <c:v>229.7</c:v>
                </c:pt>
                <c:pt idx="35">
                  <c:v>231.4</c:v>
                </c:pt>
                <c:pt idx="36">
                  <c:v>228</c:v>
                </c:pt>
                <c:pt idx="37">
                  <c:v>228.9</c:v>
                </c:pt>
                <c:pt idx="38">
                  <c:v>228</c:v>
                </c:pt>
                <c:pt idx="39">
                  <c:v>227.1</c:v>
                </c:pt>
                <c:pt idx="40">
                  <c:v>226.3</c:v>
                </c:pt>
                <c:pt idx="41">
                  <c:v>227.1</c:v>
                </c:pt>
                <c:pt idx="42">
                  <c:v>201.3</c:v>
                </c:pt>
                <c:pt idx="43">
                  <c:v>190.1</c:v>
                </c:pt>
                <c:pt idx="44">
                  <c:v>180.7</c:v>
                </c:pt>
                <c:pt idx="45">
                  <c:v>186.7</c:v>
                </c:pt>
                <c:pt idx="46">
                  <c:v>188.4</c:v>
                </c:pt>
                <c:pt idx="47">
                  <c:v>188.4</c:v>
                </c:pt>
                <c:pt idx="48">
                  <c:v>189.3</c:v>
                </c:pt>
                <c:pt idx="49">
                  <c:v>189.3</c:v>
                </c:pt>
                <c:pt idx="50">
                  <c:v>188.4</c:v>
                </c:pt>
                <c:pt idx="51">
                  <c:v>188.4</c:v>
                </c:pt>
                <c:pt idx="52">
                  <c:v>189.3</c:v>
                </c:pt>
                <c:pt idx="53">
                  <c:v>186.7</c:v>
                </c:pt>
                <c:pt idx="54">
                  <c:v>186.7</c:v>
                </c:pt>
                <c:pt idx="55">
                  <c:v>186.7</c:v>
                </c:pt>
                <c:pt idx="56">
                  <c:v>185</c:v>
                </c:pt>
                <c:pt idx="57">
                  <c:v>185</c:v>
                </c:pt>
                <c:pt idx="58">
                  <c:v>185</c:v>
                </c:pt>
                <c:pt idx="59">
                  <c:v>186.7</c:v>
                </c:pt>
                <c:pt idx="60">
                  <c:v>187.5</c:v>
                </c:pt>
                <c:pt idx="61">
                  <c:v>187.5</c:v>
                </c:pt>
                <c:pt idx="62">
                  <c:v>186.7</c:v>
                </c:pt>
                <c:pt idx="63">
                  <c:v>187.5</c:v>
                </c:pt>
                <c:pt idx="64">
                  <c:v>187.5</c:v>
                </c:pt>
                <c:pt idx="65">
                  <c:v>186.7</c:v>
                </c:pt>
                <c:pt idx="66">
                  <c:v>187.5</c:v>
                </c:pt>
                <c:pt idx="67">
                  <c:v>190.1</c:v>
                </c:pt>
                <c:pt idx="68">
                  <c:v>189.3</c:v>
                </c:pt>
                <c:pt idx="69">
                  <c:v>187.5</c:v>
                </c:pt>
                <c:pt idx="70">
                  <c:v>191.9</c:v>
                </c:pt>
                <c:pt idx="71">
                  <c:v>193.6</c:v>
                </c:pt>
                <c:pt idx="72">
                  <c:v>193.6</c:v>
                </c:pt>
                <c:pt idx="73">
                  <c:v>194.4</c:v>
                </c:pt>
                <c:pt idx="74">
                  <c:v>193.6</c:v>
                </c:pt>
                <c:pt idx="75">
                  <c:v>195.3</c:v>
                </c:pt>
                <c:pt idx="76">
                  <c:v>198.7</c:v>
                </c:pt>
                <c:pt idx="77">
                  <c:v>199</c:v>
                </c:pt>
                <c:pt idx="78">
                  <c:v>199</c:v>
                </c:pt>
                <c:pt idx="79">
                  <c:v>199</c:v>
                </c:pt>
                <c:pt idx="80">
                  <c:v>199</c:v>
                </c:pt>
                <c:pt idx="81">
                  <c:v>199</c:v>
                </c:pt>
                <c:pt idx="82">
                  <c:v>236.6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262.39999999999998</c:v>
                </c:pt>
                <c:pt idx="87">
                  <c:v>260.7</c:v>
                </c:pt>
                <c:pt idx="88">
                  <c:v>259</c:v>
                </c:pt>
                <c:pt idx="89">
                  <c:v>262.39999999999998</c:v>
                </c:pt>
                <c:pt idx="90">
                  <c:v>263.3</c:v>
                </c:pt>
                <c:pt idx="91">
                  <c:v>263.3</c:v>
                </c:pt>
                <c:pt idx="92">
                  <c:v>262.39999999999998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253.8</c:v>
                </c:pt>
                <c:pt idx="104">
                  <c:v>237.5</c:v>
                </c:pt>
                <c:pt idx="105">
                  <c:v>234.9</c:v>
                </c:pt>
                <c:pt idx="106">
                  <c:v>235.7</c:v>
                </c:pt>
                <c:pt idx="107">
                  <c:v>237.5</c:v>
                </c:pt>
                <c:pt idx="108">
                  <c:v>235.7</c:v>
                </c:pt>
                <c:pt idx="109">
                  <c:v>237.5</c:v>
                </c:pt>
                <c:pt idx="110">
                  <c:v>237.5</c:v>
                </c:pt>
                <c:pt idx="111">
                  <c:v>230.6</c:v>
                </c:pt>
                <c:pt idx="112">
                  <c:v>228</c:v>
                </c:pt>
                <c:pt idx="113">
                  <c:v>227.1</c:v>
                </c:pt>
                <c:pt idx="114">
                  <c:v>222.8</c:v>
                </c:pt>
                <c:pt idx="115">
                  <c:v>225.4</c:v>
                </c:pt>
                <c:pt idx="116">
                  <c:v>227.1</c:v>
                </c:pt>
                <c:pt idx="117">
                  <c:v>228.9</c:v>
                </c:pt>
                <c:pt idx="118">
                  <c:v>228</c:v>
                </c:pt>
                <c:pt idx="119">
                  <c:v>227.1</c:v>
                </c:pt>
                <c:pt idx="120">
                  <c:v>229.7</c:v>
                </c:pt>
                <c:pt idx="121">
                  <c:v>226.3</c:v>
                </c:pt>
                <c:pt idx="122">
                  <c:v>224.6</c:v>
                </c:pt>
                <c:pt idx="123">
                  <c:v>224.6</c:v>
                </c:pt>
                <c:pt idx="124">
                  <c:v>224.6</c:v>
                </c:pt>
                <c:pt idx="125">
                  <c:v>224.6</c:v>
                </c:pt>
                <c:pt idx="126">
                  <c:v>226.3</c:v>
                </c:pt>
                <c:pt idx="127">
                  <c:v>226.3</c:v>
                </c:pt>
                <c:pt idx="128">
                  <c:v>225.4</c:v>
                </c:pt>
                <c:pt idx="129">
                  <c:v>224.6</c:v>
                </c:pt>
                <c:pt idx="130">
                  <c:v>226.3</c:v>
                </c:pt>
                <c:pt idx="131">
                  <c:v>227.1</c:v>
                </c:pt>
                <c:pt idx="132">
                  <c:v>224.6</c:v>
                </c:pt>
                <c:pt idx="133">
                  <c:v>230.6</c:v>
                </c:pt>
                <c:pt idx="134">
                  <c:v>226.3</c:v>
                </c:pt>
                <c:pt idx="135">
                  <c:v>226.3</c:v>
                </c:pt>
                <c:pt idx="136">
                  <c:v>229.7</c:v>
                </c:pt>
                <c:pt idx="137" formatCode="General">
                  <c:v>228</c:v>
                </c:pt>
                <c:pt idx="138" formatCode="General">
                  <c:v>233.2</c:v>
                </c:pt>
                <c:pt idx="139" formatCode="General">
                  <c:v>250</c:v>
                </c:pt>
                <c:pt idx="140" formatCode="General">
                  <c:v>250</c:v>
                </c:pt>
                <c:pt idx="141" formatCode="General">
                  <c:v>250</c:v>
                </c:pt>
                <c:pt idx="142" formatCode="General">
                  <c:v>250</c:v>
                </c:pt>
                <c:pt idx="143" formatCode="General">
                  <c:v>250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79-44C7-A4E5-6860AF0C35A6}"/>
            </c:ext>
          </c:extLst>
        </c:ser>
        <c:ser>
          <c:idx val="4"/>
          <c:order val="4"/>
          <c:tx>
            <c:v>R=1</c:v>
          </c:tx>
          <c:spPr>
            <a:ln w="12700">
              <a:solidFill>
                <a:schemeClr val="tx1"/>
              </a:solidFill>
            </a:ln>
          </c:spPr>
          <c:xVal>
            <c:numRef>
              <c:f>Correlations!$R$2:$R$3</c:f>
              <c:numCache>
                <c:formatCode>General</c:formatCode>
                <c:ptCount val="2"/>
                <c:pt idx="0">
                  <c:v>0</c:v>
                </c:pt>
                <c:pt idx="1">
                  <c:v>1400</c:v>
                </c:pt>
              </c:numCache>
            </c:numRef>
          </c:xVal>
          <c:yVal>
            <c:numRef>
              <c:f>Correlations!$S$2:$S$3</c:f>
              <c:numCache>
                <c:formatCode>General</c:formatCode>
                <c:ptCount val="2"/>
                <c:pt idx="0">
                  <c:v>0</c:v>
                </c:pt>
                <c:pt idx="1">
                  <c:v>1400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79-44C7-A4E5-6860AF0C3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67608"/>
        <c:axId val="420668000"/>
      </c:scatterChart>
      <c:valAx>
        <c:axId val="42066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800" b="0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68000"/>
        <c:crosses val="autoZero"/>
        <c:crossBetween val="midCat"/>
      </c:valAx>
      <c:valAx>
        <c:axId val="4206680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800" b="0"/>
                  <a:t>Simulated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6760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0" i="0"/>
              <a:t>Correlation plots - Pressures, Calibration date June 30, 2013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P01</c:v>
          </c:tx>
          <c:spPr>
            <a:ln w="28575">
              <a:noFill/>
            </a:ln>
          </c:spPr>
          <c:xVal>
            <c:numRef>
              <c:f>'Measured (10min)'!$B$4:$B$147</c:f>
              <c:numCache>
                <c:formatCode>0.0</c:formatCode>
                <c:ptCount val="144"/>
                <c:pt idx="0">
                  <c:v>57</c:v>
                </c:pt>
                <c:pt idx="1">
                  <c:v>56.8</c:v>
                </c:pt>
                <c:pt idx="2">
                  <c:v>56.8</c:v>
                </c:pt>
                <c:pt idx="3">
                  <c:v>57</c:v>
                </c:pt>
                <c:pt idx="4">
                  <c:v>57.4</c:v>
                </c:pt>
                <c:pt idx="5">
                  <c:v>57.6</c:v>
                </c:pt>
                <c:pt idx="6">
                  <c:v>58.2</c:v>
                </c:pt>
                <c:pt idx="7">
                  <c:v>57.8</c:v>
                </c:pt>
                <c:pt idx="8">
                  <c:v>57.4</c:v>
                </c:pt>
                <c:pt idx="9">
                  <c:v>58.2</c:v>
                </c:pt>
                <c:pt idx="10">
                  <c:v>56.8</c:v>
                </c:pt>
                <c:pt idx="11">
                  <c:v>57</c:v>
                </c:pt>
                <c:pt idx="12">
                  <c:v>57.4</c:v>
                </c:pt>
                <c:pt idx="13">
                  <c:v>57.8</c:v>
                </c:pt>
                <c:pt idx="14">
                  <c:v>57.2</c:v>
                </c:pt>
                <c:pt idx="15">
                  <c:v>58</c:v>
                </c:pt>
                <c:pt idx="16">
                  <c:v>57</c:v>
                </c:pt>
                <c:pt idx="17">
                  <c:v>55.4</c:v>
                </c:pt>
                <c:pt idx="18">
                  <c:v>55</c:v>
                </c:pt>
                <c:pt idx="19">
                  <c:v>57</c:v>
                </c:pt>
                <c:pt idx="20">
                  <c:v>58</c:v>
                </c:pt>
                <c:pt idx="21">
                  <c:v>58</c:v>
                </c:pt>
                <c:pt idx="22">
                  <c:v>57.2</c:v>
                </c:pt>
                <c:pt idx="23">
                  <c:v>56.2</c:v>
                </c:pt>
                <c:pt idx="24">
                  <c:v>56.8</c:v>
                </c:pt>
                <c:pt idx="25">
                  <c:v>55.6</c:v>
                </c:pt>
                <c:pt idx="26">
                  <c:v>55.2</c:v>
                </c:pt>
                <c:pt idx="27">
                  <c:v>55.4</c:v>
                </c:pt>
                <c:pt idx="28">
                  <c:v>56.4</c:v>
                </c:pt>
                <c:pt idx="29">
                  <c:v>56.4</c:v>
                </c:pt>
                <c:pt idx="30">
                  <c:v>57.4</c:v>
                </c:pt>
                <c:pt idx="31">
                  <c:v>57.6</c:v>
                </c:pt>
                <c:pt idx="32">
                  <c:v>58.2</c:v>
                </c:pt>
                <c:pt idx="33">
                  <c:v>55.2</c:v>
                </c:pt>
                <c:pt idx="34">
                  <c:v>55.2</c:v>
                </c:pt>
                <c:pt idx="35">
                  <c:v>55.4</c:v>
                </c:pt>
                <c:pt idx="36">
                  <c:v>54.6</c:v>
                </c:pt>
                <c:pt idx="37">
                  <c:v>54.4</c:v>
                </c:pt>
                <c:pt idx="38">
                  <c:v>54.2</c:v>
                </c:pt>
                <c:pt idx="39">
                  <c:v>54.2</c:v>
                </c:pt>
                <c:pt idx="40">
                  <c:v>54</c:v>
                </c:pt>
                <c:pt idx="41">
                  <c:v>54.6</c:v>
                </c:pt>
                <c:pt idx="42">
                  <c:v>41.4</c:v>
                </c:pt>
                <c:pt idx="43">
                  <c:v>38</c:v>
                </c:pt>
                <c:pt idx="44">
                  <c:v>36.6</c:v>
                </c:pt>
                <c:pt idx="45">
                  <c:v>38.799999999999997</c:v>
                </c:pt>
                <c:pt idx="46">
                  <c:v>38.799999999999997</c:v>
                </c:pt>
                <c:pt idx="47">
                  <c:v>39</c:v>
                </c:pt>
                <c:pt idx="48">
                  <c:v>38.799999999999997</c:v>
                </c:pt>
                <c:pt idx="49">
                  <c:v>38.799999999999997</c:v>
                </c:pt>
                <c:pt idx="50">
                  <c:v>38.6</c:v>
                </c:pt>
                <c:pt idx="51">
                  <c:v>38.4</c:v>
                </c:pt>
                <c:pt idx="52">
                  <c:v>39</c:v>
                </c:pt>
                <c:pt idx="53">
                  <c:v>40</c:v>
                </c:pt>
                <c:pt idx="54">
                  <c:v>39.4</c:v>
                </c:pt>
                <c:pt idx="55">
                  <c:v>38.799999999999997</c:v>
                </c:pt>
                <c:pt idx="56">
                  <c:v>38.200000000000003</c:v>
                </c:pt>
                <c:pt idx="57">
                  <c:v>38</c:v>
                </c:pt>
                <c:pt idx="58">
                  <c:v>38.6</c:v>
                </c:pt>
                <c:pt idx="59">
                  <c:v>39</c:v>
                </c:pt>
                <c:pt idx="60">
                  <c:v>39.200000000000003</c:v>
                </c:pt>
                <c:pt idx="61">
                  <c:v>38.799999999999997</c:v>
                </c:pt>
                <c:pt idx="62">
                  <c:v>38.6</c:v>
                </c:pt>
                <c:pt idx="63">
                  <c:v>38.799999999999997</c:v>
                </c:pt>
                <c:pt idx="64">
                  <c:v>39</c:v>
                </c:pt>
                <c:pt idx="65">
                  <c:v>38.4</c:v>
                </c:pt>
                <c:pt idx="66">
                  <c:v>39</c:v>
                </c:pt>
                <c:pt idx="67">
                  <c:v>39.799999999999997</c:v>
                </c:pt>
                <c:pt idx="68">
                  <c:v>39.6</c:v>
                </c:pt>
                <c:pt idx="69">
                  <c:v>39.200000000000003</c:v>
                </c:pt>
                <c:pt idx="70">
                  <c:v>40.4</c:v>
                </c:pt>
                <c:pt idx="71">
                  <c:v>40.6</c:v>
                </c:pt>
                <c:pt idx="72">
                  <c:v>41.2</c:v>
                </c:pt>
                <c:pt idx="73">
                  <c:v>41</c:v>
                </c:pt>
                <c:pt idx="74">
                  <c:v>41</c:v>
                </c:pt>
                <c:pt idx="75">
                  <c:v>40.6</c:v>
                </c:pt>
                <c:pt idx="76">
                  <c:v>41</c:v>
                </c:pt>
                <c:pt idx="77">
                  <c:v>41</c:v>
                </c:pt>
                <c:pt idx="78">
                  <c:v>42.2</c:v>
                </c:pt>
                <c:pt idx="79">
                  <c:v>43.2</c:v>
                </c:pt>
                <c:pt idx="80">
                  <c:v>42</c:v>
                </c:pt>
                <c:pt idx="81">
                  <c:v>42.6</c:v>
                </c:pt>
                <c:pt idx="82">
                  <c:v>47.6</c:v>
                </c:pt>
                <c:pt idx="83">
                  <c:v>58.6</c:v>
                </c:pt>
                <c:pt idx="84">
                  <c:v>61.6</c:v>
                </c:pt>
                <c:pt idx="85">
                  <c:v>61.2</c:v>
                </c:pt>
                <c:pt idx="86">
                  <c:v>60.8</c:v>
                </c:pt>
                <c:pt idx="87">
                  <c:v>60.2</c:v>
                </c:pt>
                <c:pt idx="88">
                  <c:v>60.6</c:v>
                </c:pt>
                <c:pt idx="89">
                  <c:v>61.2</c:v>
                </c:pt>
                <c:pt idx="90">
                  <c:v>61</c:v>
                </c:pt>
                <c:pt idx="91">
                  <c:v>60.8</c:v>
                </c:pt>
                <c:pt idx="92">
                  <c:v>60.4</c:v>
                </c:pt>
                <c:pt idx="93">
                  <c:v>62</c:v>
                </c:pt>
                <c:pt idx="94">
                  <c:v>62.2</c:v>
                </c:pt>
                <c:pt idx="95">
                  <c:v>60.8</c:v>
                </c:pt>
                <c:pt idx="96">
                  <c:v>61.6</c:v>
                </c:pt>
                <c:pt idx="97">
                  <c:v>62.6</c:v>
                </c:pt>
                <c:pt idx="98">
                  <c:v>61.2</c:v>
                </c:pt>
                <c:pt idx="99">
                  <c:v>60.8</c:v>
                </c:pt>
                <c:pt idx="100">
                  <c:v>62.8</c:v>
                </c:pt>
                <c:pt idx="101">
                  <c:v>63.4</c:v>
                </c:pt>
                <c:pt idx="102">
                  <c:v>61</c:v>
                </c:pt>
                <c:pt idx="103">
                  <c:v>45.6</c:v>
                </c:pt>
                <c:pt idx="104">
                  <c:v>43.6</c:v>
                </c:pt>
                <c:pt idx="105">
                  <c:v>43</c:v>
                </c:pt>
                <c:pt idx="106">
                  <c:v>43.2</c:v>
                </c:pt>
                <c:pt idx="107">
                  <c:v>43.8</c:v>
                </c:pt>
                <c:pt idx="108">
                  <c:v>43.6</c:v>
                </c:pt>
                <c:pt idx="109">
                  <c:v>43.6</c:v>
                </c:pt>
                <c:pt idx="110">
                  <c:v>44</c:v>
                </c:pt>
                <c:pt idx="111">
                  <c:v>42.2</c:v>
                </c:pt>
                <c:pt idx="112">
                  <c:v>42.4</c:v>
                </c:pt>
                <c:pt idx="113">
                  <c:v>41.8</c:v>
                </c:pt>
                <c:pt idx="114">
                  <c:v>41.2</c:v>
                </c:pt>
                <c:pt idx="115">
                  <c:v>40.6</c:v>
                </c:pt>
                <c:pt idx="116">
                  <c:v>42</c:v>
                </c:pt>
                <c:pt idx="117">
                  <c:v>42.4</c:v>
                </c:pt>
                <c:pt idx="118">
                  <c:v>42</c:v>
                </c:pt>
                <c:pt idx="119">
                  <c:v>42.4</c:v>
                </c:pt>
                <c:pt idx="120">
                  <c:v>42.6</c:v>
                </c:pt>
                <c:pt idx="121">
                  <c:v>41</c:v>
                </c:pt>
                <c:pt idx="122">
                  <c:v>41.6</c:v>
                </c:pt>
                <c:pt idx="123">
                  <c:v>40.6</c:v>
                </c:pt>
                <c:pt idx="124">
                  <c:v>40.6</c:v>
                </c:pt>
                <c:pt idx="125">
                  <c:v>41</c:v>
                </c:pt>
                <c:pt idx="126">
                  <c:v>41.6</c:v>
                </c:pt>
                <c:pt idx="127">
                  <c:v>41.4</c:v>
                </c:pt>
                <c:pt idx="128">
                  <c:v>41</c:v>
                </c:pt>
                <c:pt idx="129">
                  <c:v>40.6</c:v>
                </c:pt>
                <c:pt idx="130">
                  <c:v>41.4</c:v>
                </c:pt>
                <c:pt idx="131">
                  <c:v>41.6</c:v>
                </c:pt>
                <c:pt idx="132">
                  <c:v>40.799999999999997</c:v>
                </c:pt>
                <c:pt idx="133">
                  <c:v>40.799999999999997</c:v>
                </c:pt>
                <c:pt idx="134">
                  <c:v>41</c:v>
                </c:pt>
                <c:pt idx="135">
                  <c:v>40.799999999999997</c:v>
                </c:pt>
                <c:pt idx="136">
                  <c:v>42</c:v>
                </c:pt>
                <c:pt idx="137" formatCode="General">
                  <c:v>41.4</c:v>
                </c:pt>
                <c:pt idx="138" formatCode="General">
                  <c:v>47</c:v>
                </c:pt>
                <c:pt idx="139" formatCode="General">
                  <c:v>56.2</c:v>
                </c:pt>
                <c:pt idx="140" formatCode="General">
                  <c:v>56.4</c:v>
                </c:pt>
                <c:pt idx="141" formatCode="General">
                  <c:v>57.6</c:v>
                </c:pt>
                <c:pt idx="142" formatCode="General">
                  <c:v>57.2</c:v>
                </c:pt>
                <c:pt idx="143" formatCode="General">
                  <c:v>57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5-4529-92AC-98AE544759F0}"/>
            </c:ext>
          </c:extLst>
        </c:ser>
        <c:ser>
          <c:idx val="2"/>
          <c:order val="1"/>
          <c:tx>
            <c:v>P02</c:v>
          </c:tx>
          <c:spPr>
            <a:ln w="28575">
              <a:noFill/>
            </a:ln>
          </c:spPr>
          <c:xVal>
            <c:numRef>
              <c:f>'Measured (10min)'!$C$4:$C$147</c:f>
              <c:numCache>
                <c:formatCode>0.0</c:formatCode>
                <c:ptCount val="144"/>
                <c:pt idx="0">
                  <c:v>48.4</c:v>
                </c:pt>
                <c:pt idx="1">
                  <c:v>48.6</c:v>
                </c:pt>
                <c:pt idx="2">
                  <c:v>48.4</c:v>
                </c:pt>
                <c:pt idx="3">
                  <c:v>48.8</c:v>
                </c:pt>
                <c:pt idx="4">
                  <c:v>50.6</c:v>
                </c:pt>
                <c:pt idx="5">
                  <c:v>51</c:v>
                </c:pt>
                <c:pt idx="6">
                  <c:v>51.4</c:v>
                </c:pt>
                <c:pt idx="7">
                  <c:v>50.8</c:v>
                </c:pt>
                <c:pt idx="8">
                  <c:v>50.2</c:v>
                </c:pt>
                <c:pt idx="9">
                  <c:v>51.2</c:v>
                </c:pt>
                <c:pt idx="10">
                  <c:v>49.6</c:v>
                </c:pt>
                <c:pt idx="11">
                  <c:v>50</c:v>
                </c:pt>
                <c:pt idx="12">
                  <c:v>50.2</c:v>
                </c:pt>
                <c:pt idx="13">
                  <c:v>50.6</c:v>
                </c:pt>
                <c:pt idx="14">
                  <c:v>49.8</c:v>
                </c:pt>
                <c:pt idx="15">
                  <c:v>50.8</c:v>
                </c:pt>
                <c:pt idx="16">
                  <c:v>49.4</c:v>
                </c:pt>
                <c:pt idx="17">
                  <c:v>47.8</c:v>
                </c:pt>
                <c:pt idx="18">
                  <c:v>47.4</c:v>
                </c:pt>
                <c:pt idx="19">
                  <c:v>49</c:v>
                </c:pt>
                <c:pt idx="20">
                  <c:v>49.6</c:v>
                </c:pt>
                <c:pt idx="21">
                  <c:v>49.4</c:v>
                </c:pt>
                <c:pt idx="22">
                  <c:v>42.6</c:v>
                </c:pt>
                <c:pt idx="23">
                  <c:v>41.8</c:v>
                </c:pt>
                <c:pt idx="24">
                  <c:v>42.2</c:v>
                </c:pt>
                <c:pt idx="25">
                  <c:v>41.2</c:v>
                </c:pt>
                <c:pt idx="26">
                  <c:v>40.799999999999997</c:v>
                </c:pt>
                <c:pt idx="27">
                  <c:v>40.799999999999997</c:v>
                </c:pt>
                <c:pt idx="28">
                  <c:v>41.8</c:v>
                </c:pt>
                <c:pt idx="29">
                  <c:v>41.4</c:v>
                </c:pt>
                <c:pt idx="30">
                  <c:v>42.4</c:v>
                </c:pt>
                <c:pt idx="31">
                  <c:v>42.4</c:v>
                </c:pt>
                <c:pt idx="32">
                  <c:v>43</c:v>
                </c:pt>
                <c:pt idx="33">
                  <c:v>26.4</c:v>
                </c:pt>
                <c:pt idx="34">
                  <c:v>3.8</c:v>
                </c:pt>
                <c:pt idx="35">
                  <c:v>2</c:v>
                </c:pt>
                <c:pt idx="36">
                  <c:v>1.4</c:v>
                </c:pt>
                <c:pt idx="37">
                  <c:v>1.2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1.2</c:v>
                </c:pt>
                <c:pt idx="65">
                  <c:v>1.2</c:v>
                </c:pt>
                <c:pt idx="66">
                  <c:v>1.2</c:v>
                </c:pt>
                <c:pt idx="67">
                  <c:v>1.8</c:v>
                </c:pt>
                <c:pt idx="68">
                  <c:v>1.4</c:v>
                </c:pt>
                <c:pt idx="69">
                  <c:v>1.2</c:v>
                </c:pt>
                <c:pt idx="70">
                  <c:v>47.6</c:v>
                </c:pt>
                <c:pt idx="71">
                  <c:v>47.8</c:v>
                </c:pt>
                <c:pt idx="72">
                  <c:v>48.6</c:v>
                </c:pt>
                <c:pt idx="73">
                  <c:v>48.4</c:v>
                </c:pt>
                <c:pt idx="74">
                  <c:v>40.799999999999997</c:v>
                </c:pt>
                <c:pt idx="75">
                  <c:v>47.8</c:v>
                </c:pt>
                <c:pt idx="76">
                  <c:v>48.2</c:v>
                </c:pt>
                <c:pt idx="77">
                  <c:v>47.8</c:v>
                </c:pt>
                <c:pt idx="78">
                  <c:v>48.8</c:v>
                </c:pt>
                <c:pt idx="79">
                  <c:v>49.4</c:v>
                </c:pt>
                <c:pt idx="80">
                  <c:v>47.8</c:v>
                </c:pt>
                <c:pt idx="81">
                  <c:v>48.8</c:v>
                </c:pt>
                <c:pt idx="82">
                  <c:v>48.6</c:v>
                </c:pt>
                <c:pt idx="83">
                  <c:v>49</c:v>
                </c:pt>
                <c:pt idx="84">
                  <c:v>48.6</c:v>
                </c:pt>
                <c:pt idx="85">
                  <c:v>48.2</c:v>
                </c:pt>
                <c:pt idx="86">
                  <c:v>47.8</c:v>
                </c:pt>
                <c:pt idx="87">
                  <c:v>6.4</c:v>
                </c:pt>
                <c:pt idx="88">
                  <c:v>4.2</c:v>
                </c:pt>
                <c:pt idx="89">
                  <c:v>51</c:v>
                </c:pt>
                <c:pt idx="90">
                  <c:v>50.8</c:v>
                </c:pt>
                <c:pt idx="91">
                  <c:v>50.4</c:v>
                </c:pt>
                <c:pt idx="92">
                  <c:v>50.2</c:v>
                </c:pt>
                <c:pt idx="93">
                  <c:v>51.8</c:v>
                </c:pt>
                <c:pt idx="94">
                  <c:v>52</c:v>
                </c:pt>
                <c:pt idx="95">
                  <c:v>50.4</c:v>
                </c:pt>
                <c:pt idx="96">
                  <c:v>51.4</c:v>
                </c:pt>
                <c:pt idx="97">
                  <c:v>52</c:v>
                </c:pt>
                <c:pt idx="98">
                  <c:v>50.6</c:v>
                </c:pt>
                <c:pt idx="99">
                  <c:v>50.2</c:v>
                </c:pt>
                <c:pt idx="100">
                  <c:v>52</c:v>
                </c:pt>
                <c:pt idx="101">
                  <c:v>52.6</c:v>
                </c:pt>
                <c:pt idx="102">
                  <c:v>50.4</c:v>
                </c:pt>
                <c:pt idx="103">
                  <c:v>51</c:v>
                </c:pt>
                <c:pt idx="104">
                  <c:v>49</c:v>
                </c:pt>
                <c:pt idx="105">
                  <c:v>47.6</c:v>
                </c:pt>
                <c:pt idx="106">
                  <c:v>47.6</c:v>
                </c:pt>
                <c:pt idx="107">
                  <c:v>48.4</c:v>
                </c:pt>
                <c:pt idx="108">
                  <c:v>47.8</c:v>
                </c:pt>
                <c:pt idx="109">
                  <c:v>47.8</c:v>
                </c:pt>
                <c:pt idx="110">
                  <c:v>48.2</c:v>
                </c:pt>
                <c:pt idx="111">
                  <c:v>5.6</c:v>
                </c:pt>
                <c:pt idx="112">
                  <c:v>3.6</c:v>
                </c:pt>
                <c:pt idx="113">
                  <c:v>3</c:v>
                </c:pt>
                <c:pt idx="114">
                  <c:v>2.6</c:v>
                </c:pt>
                <c:pt idx="115">
                  <c:v>2.2000000000000002</c:v>
                </c:pt>
                <c:pt idx="116">
                  <c:v>2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1.4</c:v>
                </c:pt>
                <c:pt idx="125">
                  <c:v>1.4</c:v>
                </c:pt>
                <c:pt idx="126">
                  <c:v>1.4</c:v>
                </c:pt>
                <c:pt idx="127">
                  <c:v>1.2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1.2</c:v>
                </c:pt>
                <c:pt idx="139" formatCode="General">
                  <c:v>52.8</c:v>
                </c:pt>
                <c:pt idx="140" formatCode="General">
                  <c:v>57.4</c:v>
                </c:pt>
                <c:pt idx="141" formatCode="General">
                  <c:v>59</c:v>
                </c:pt>
                <c:pt idx="142" formatCode="General">
                  <c:v>58.2</c:v>
                </c:pt>
                <c:pt idx="143" formatCode="General">
                  <c:v>57.8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25-4529-92AC-98AE544759F0}"/>
            </c:ext>
          </c:extLst>
        </c:ser>
        <c:ser>
          <c:idx val="1"/>
          <c:order val="2"/>
          <c:tx>
            <c:v>P03</c:v>
          </c:tx>
          <c:spPr>
            <a:ln w="28575">
              <a:noFill/>
            </a:ln>
          </c:spPr>
          <c:xVal>
            <c:numRef>
              <c:f>'Measured (10min)'!$D$4:$D$147</c:f>
              <c:numCache>
                <c:formatCode>0.0</c:formatCode>
                <c:ptCount val="144"/>
                <c:pt idx="0">
                  <c:v>14.2</c:v>
                </c:pt>
                <c:pt idx="1">
                  <c:v>14.2</c:v>
                </c:pt>
                <c:pt idx="2">
                  <c:v>14.3</c:v>
                </c:pt>
                <c:pt idx="3">
                  <c:v>14.3</c:v>
                </c:pt>
                <c:pt idx="4">
                  <c:v>14.4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14.5</c:v>
                </c:pt>
                <c:pt idx="9">
                  <c:v>14.6</c:v>
                </c:pt>
                <c:pt idx="10">
                  <c:v>14.5</c:v>
                </c:pt>
                <c:pt idx="11">
                  <c:v>14.4</c:v>
                </c:pt>
                <c:pt idx="12">
                  <c:v>14.5</c:v>
                </c:pt>
                <c:pt idx="13">
                  <c:v>14.7</c:v>
                </c:pt>
                <c:pt idx="14">
                  <c:v>14.5</c:v>
                </c:pt>
                <c:pt idx="15">
                  <c:v>14.7</c:v>
                </c:pt>
                <c:pt idx="16">
                  <c:v>14.7</c:v>
                </c:pt>
                <c:pt idx="17">
                  <c:v>14.1</c:v>
                </c:pt>
                <c:pt idx="18">
                  <c:v>14</c:v>
                </c:pt>
                <c:pt idx="19">
                  <c:v>14.3</c:v>
                </c:pt>
                <c:pt idx="20">
                  <c:v>14.6</c:v>
                </c:pt>
                <c:pt idx="21">
                  <c:v>14.7</c:v>
                </c:pt>
                <c:pt idx="22">
                  <c:v>14.5</c:v>
                </c:pt>
                <c:pt idx="23">
                  <c:v>14.2</c:v>
                </c:pt>
                <c:pt idx="24">
                  <c:v>14.3</c:v>
                </c:pt>
                <c:pt idx="25">
                  <c:v>14.1</c:v>
                </c:pt>
                <c:pt idx="26">
                  <c:v>13.9</c:v>
                </c:pt>
                <c:pt idx="27">
                  <c:v>13.9</c:v>
                </c:pt>
                <c:pt idx="28">
                  <c:v>14.1</c:v>
                </c:pt>
                <c:pt idx="29">
                  <c:v>14.1</c:v>
                </c:pt>
                <c:pt idx="30">
                  <c:v>14.3</c:v>
                </c:pt>
                <c:pt idx="31">
                  <c:v>14.5</c:v>
                </c:pt>
                <c:pt idx="32">
                  <c:v>14.5</c:v>
                </c:pt>
                <c:pt idx="33">
                  <c:v>14</c:v>
                </c:pt>
                <c:pt idx="34">
                  <c:v>13.4</c:v>
                </c:pt>
                <c:pt idx="35">
                  <c:v>13.6</c:v>
                </c:pt>
                <c:pt idx="36">
                  <c:v>13.2</c:v>
                </c:pt>
                <c:pt idx="37">
                  <c:v>13.3</c:v>
                </c:pt>
                <c:pt idx="38">
                  <c:v>13.2</c:v>
                </c:pt>
                <c:pt idx="39">
                  <c:v>13.1</c:v>
                </c:pt>
                <c:pt idx="40">
                  <c:v>13</c:v>
                </c:pt>
                <c:pt idx="41">
                  <c:v>13.1</c:v>
                </c:pt>
                <c:pt idx="42">
                  <c:v>10.1</c:v>
                </c:pt>
                <c:pt idx="43">
                  <c:v>8.8000000000000007</c:v>
                </c:pt>
                <c:pt idx="44">
                  <c:v>7.7</c:v>
                </c:pt>
                <c:pt idx="45">
                  <c:v>8.4</c:v>
                </c:pt>
                <c:pt idx="46">
                  <c:v>8.6</c:v>
                </c:pt>
                <c:pt idx="47">
                  <c:v>8.6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</c:v>
                </c:pt>
                <c:pt idx="52">
                  <c:v>8.6999999999999993</c:v>
                </c:pt>
                <c:pt idx="53">
                  <c:v>8.4</c:v>
                </c:pt>
                <c:pt idx="54">
                  <c:v>8.4</c:v>
                </c:pt>
                <c:pt idx="55">
                  <c:v>8.4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8.4</c:v>
                </c:pt>
                <c:pt idx="60">
                  <c:v>8.5</c:v>
                </c:pt>
                <c:pt idx="61">
                  <c:v>8.5</c:v>
                </c:pt>
                <c:pt idx="62">
                  <c:v>8.4</c:v>
                </c:pt>
                <c:pt idx="63">
                  <c:v>8.5</c:v>
                </c:pt>
                <c:pt idx="64">
                  <c:v>8.5</c:v>
                </c:pt>
                <c:pt idx="65">
                  <c:v>8.4</c:v>
                </c:pt>
                <c:pt idx="66">
                  <c:v>8.5</c:v>
                </c:pt>
                <c:pt idx="67">
                  <c:v>8.8000000000000007</c:v>
                </c:pt>
                <c:pt idx="68">
                  <c:v>8.6999999999999993</c:v>
                </c:pt>
                <c:pt idx="69">
                  <c:v>8.5</c:v>
                </c:pt>
                <c:pt idx="70">
                  <c:v>9</c:v>
                </c:pt>
                <c:pt idx="71">
                  <c:v>9.1999999999999993</c:v>
                </c:pt>
                <c:pt idx="72">
                  <c:v>9.1999999999999993</c:v>
                </c:pt>
                <c:pt idx="73">
                  <c:v>9.3000000000000007</c:v>
                </c:pt>
                <c:pt idx="74">
                  <c:v>9.1999999999999993</c:v>
                </c:pt>
                <c:pt idx="75">
                  <c:v>9.4</c:v>
                </c:pt>
                <c:pt idx="76">
                  <c:v>9.8000000000000007</c:v>
                </c:pt>
                <c:pt idx="77">
                  <c:v>10.9</c:v>
                </c:pt>
                <c:pt idx="78">
                  <c:v>13.4</c:v>
                </c:pt>
                <c:pt idx="79">
                  <c:v>14</c:v>
                </c:pt>
                <c:pt idx="80">
                  <c:v>13.6</c:v>
                </c:pt>
                <c:pt idx="81">
                  <c:v>13.6</c:v>
                </c:pt>
                <c:pt idx="82">
                  <c:v>14.2</c:v>
                </c:pt>
                <c:pt idx="83">
                  <c:v>17.5</c:v>
                </c:pt>
                <c:pt idx="84">
                  <c:v>18.899999999999999</c:v>
                </c:pt>
                <c:pt idx="85">
                  <c:v>19</c:v>
                </c:pt>
                <c:pt idx="86">
                  <c:v>17.2</c:v>
                </c:pt>
                <c:pt idx="87">
                  <c:v>17</c:v>
                </c:pt>
                <c:pt idx="88">
                  <c:v>16.8</c:v>
                </c:pt>
                <c:pt idx="89">
                  <c:v>17.2</c:v>
                </c:pt>
                <c:pt idx="90">
                  <c:v>17.3</c:v>
                </c:pt>
                <c:pt idx="91">
                  <c:v>17.3</c:v>
                </c:pt>
                <c:pt idx="92">
                  <c:v>17.2</c:v>
                </c:pt>
                <c:pt idx="93">
                  <c:v>17.7</c:v>
                </c:pt>
                <c:pt idx="94">
                  <c:v>18.100000000000001</c:v>
                </c:pt>
                <c:pt idx="95">
                  <c:v>17.7</c:v>
                </c:pt>
                <c:pt idx="96">
                  <c:v>17.7</c:v>
                </c:pt>
                <c:pt idx="97">
                  <c:v>18.3</c:v>
                </c:pt>
                <c:pt idx="98">
                  <c:v>17.8</c:v>
                </c:pt>
                <c:pt idx="99">
                  <c:v>20.2</c:v>
                </c:pt>
                <c:pt idx="100">
                  <c:v>21</c:v>
                </c:pt>
                <c:pt idx="101">
                  <c:v>21.5</c:v>
                </c:pt>
                <c:pt idx="102">
                  <c:v>20.7</c:v>
                </c:pt>
                <c:pt idx="103">
                  <c:v>16.2</c:v>
                </c:pt>
                <c:pt idx="104">
                  <c:v>14.3</c:v>
                </c:pt>
                <c:pt idx="105">
                  <c:v>14</c:v>
                </c:pt>
                <c:pt idx="106">
                  <c:v>14.1</c:v>
                </c:pt>
                <c:pt idx="107">
                  <c:v>14.3</c:v>
                </c:pt>
                <c:pt idx="108">
                  <c:v>14.1</c:v>
                </c:pt>
                <c:pt idx="109">
                  <c:v>14.3</c:v>
                </c:pt>
                <c:pt idx="110">
                  <c:v>14.3</c:v>
                </c:pt>
                <c:pt idx="111">
                  <c:v>13.5</c:v>
                </c:pt>
                <c:pt idx="112">
                  <c:v>13.2</c:v>
                </c:pt>
                <c:pt idx="113">
                  <c:v>13.1</c:v>
                </c:pt>
                <c:pt idx="114">
                  <c:v>12.6</c:v>
                </c:pt>
                <c:pt idx="115">
                  <c:v>12.9</c:v>
                </c:pt>
                <c:pt idx="116">
                  <c:v>13.1</c:v>
                </c:pt>
                <c:pt idx="117">
                  <c:v>13.3</c:v>
                </c:pt>
                <c:pt idx="118">
                  <c:v>13.2</c:v>
                </c:pt>
                <c:pt idx="119">
                  <c:v>13.1</c:v>
                </c:pt>
                <c:pt idx="120">
                  <c:v>13.4</c:v>
                </c:pt>
                <c:pt idx="121">
                  <c:v>13</c:v>
                </c:pt>
                <c:pt idx="122">
                  <c:v>12.8</c:v>
                </c:pt>
                <c:pt idx="123">
                  <c:v>12.8</c:v>
                </c:pt>
                <c:pt idx="124">
                  <c:v>12.8</c:v>
                </c:pt>
                <c:pt idx="125">
                  <c:v>12.8</c:v>
                </c:pt>
                <c:pt idx="126">
                  <c:v>13</c:v>
                </c:pt>
                <c:pt idx="127">
                  <c:v>13</c:v>
                </c:pt>
                <c:pt idx="128">
                  <c:v>12.9</c:v>
                </c:pt>
                <c:pt idx="129">
                  <c:v>12.8</c:v>
                </c:pt>
                <c:pt idx="130">
                  <c:v>13</c:v>
                </c:pt>
                <c:pt idx="131">
                  <c:v>13.1</c:v>
                </c:pt>
                <c:pt idx="132">
                  <c:v>12.8</c:v>
                </c:pt>
                <c:pt idx="133">
                  <c:v>13.5</c:v>
                </c:pt>
                <c:pt idx="134">
                  <c:v>13</c:v>
                </c:pt>
                <c:pt idx="135">
                  <c:v>13</c:v>
                </c:pt>
                <c:pt idx="136">
                  <c:v>13.4</c:v>
                </c:pt>
                <c:pt idx="137" formatCode="General">
                  <c:v>13.2</c:v>
                </c:pt>
                <c:pt idx="138" formatCode="General">
                  <c:v>13.8</c:v>
                </c:pt>
                <c:pt idx="139" formatCode="General">
                  <c:v>18.7</c:v>
                </c:pt>
                <c:pt idx="140" formatCode="General">
                  <c:v>19.399999999999999</c:v>
                </c:pt>
                <c:pt idx="141" formatCode="General">
                  <c:v>19.5</c:v>
                </c:pt>
                <c:pt idx="142" formatCode="General">
                  <c:v>19.600000000000001</c:v>
                </c:pt>
                <c:pt idx="143" formatCode="General">
                  <c:v>19.600000000000001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25-4529-92AC-98AE544759F0}"/>
            </c:ext>
          </c:extLst>
        </c:ser>
        <c:ser>
          <c:idx val="3"/>
          <c:order val="3"/>
          <c:tx>
            <c:v>P04</c:v>
          </c:tx>
          <c:spPr>
            <a:ln w="28575">
              <a:noFill/>
            </a:ln>
          </c:spPr>
          <c:xVal>
            <c:numRef>
              <c:f>'Measured (10min)'!$E$4:$E$147</c:f>
              <c:numCache>
                <c:formatCode>0.0</c:formatCode>
                <c:ptCount val="144"/>
                <c:pt idx="0">
                  <c:v>72.2</c:v>
                </c:pt>
                <c:pt idx="1">
                  <c:v>72</c:v>
                </c:pt>
                <c:pt idx="2">
                  <c:v>71.900000000000006</c:v>
                </c:pt>
                <c:pt idx="3">
                  <c:v>72.3</c:v>
                </c:pt>
                <c:pt idx="4">
                  <c:v>72.8</c:v>
                </c:pt>
                <c:pt idx="5">
                  <c:v>73.099999999999994</c:v>
                </c:pt>
                <c:pt idx="6">
                  <c:v>73.900000000000006</c:v>
                </c:pt>
                <c:pt idx="7">
                  <c:v>73.3</c:v>
                </c:pt>
                <c:pt idx="8">
                  <c:v>72.5</c:v>
                </c:pt>
                <c:pt idx="9">
                  <c:v>73.900000000000006</c:v>
                </c:pt>
                <c:pt idx="10">
                  <c:v>71.8</c:v>
                </c:pt>
                <c:pt idx="11">
                  <c:v>72.3</c:v>
                </c:pt>
                <c:pt idx="12">
                  <c:v>73</c:v>
                </c:pt>
                <c:pt idx="13">
                  <c:v>73.5</c:v>
                </c:pt>
                <c:pt idx="14">
                  <c:v>72.5</c:v>
                </c:pt>
                <c:pt idx="15">
                  <c:v>73.8</c:v>
                </c:pt>
                <c:pt idx="16">
                  <c:v>72.5</c:v>
                </c:pt>
                <c:pt idx="17">
                  <c:v>70</c:v>
                </c:pt>
                <c:pt idx="18">
                  <c:v>69.400000000000006</c:v>
                </c:pt>
                <c:pt idx="19">
                  <c:v>72.3</c:v>
                </c:pt>
                <c:pt idx="20">
                  <c:v>73.8</c:v>
                </c:pt>
                <c:pt idx="21">
                  <c:v>73.7</c:v>
                </c:pt>
                <c:pt idx="22">
                  <c:v>73</c:v>
                </c:pt>
                <c:pt idx="23">
                  <c:v>71.5</c:v>
                </c:pt>
                <c:pt idx="24">
                  <c:v>72.3</c:v>
                </c:pt>
                <c:pt idx="25">
                  <c:v>70.7</c:v>
                </c:pt>
                <c:pt idx="26">
                  <c:v>70.099999999999994</c:v>
                </c:pt>
                <c:pt idx="27">
                  <c:v>70.3</c:v>
                </c:pt>
                <c:pt idx="28">
                  <c:v>71.900000000000006</c:v>
                </c:pt>
                <c:pt idx="29">
                  <c:v>71.7</c:v>
                </c:pt>
                <c:pt idx="30">
                  <c:v>73.3</c:v>
                </c:pt>
                <c:pt idx="31">
                  <c:v>73.5</c:v>
                </c:pt>
                <c:pt idx="32">
                  <c:v>74.3</c:v>
                </c:pt>
                <c:pt idx="33">
                  <c:v>70.2</c:v>
                </c:pt>
                <c:pt idx="34">
                  <c:v>70.599999999999994</c:v>
                </c:pt>
                <c:pt idx="35">
                  <c:v>71.400000000000006</c:v>
                </c:pt>
                <c:pt idx="36">
                  <c:v>70</c:v>
                </c:pt>
                <c:pt idx="37">
                  <c:v>69.8</c:v>
                </c:pt>
                <c:pt idx="38">
                  <c:v>69.400000000000006</c:v>
                </c:pt>
                <c:pt idx="39">
                  <c:v>69.599999999999994</c:v>
                </c:pt>
                <c:pt idx="40">
                  <c:v>69.2</c:v>
                </c:pt>
                <c:pt idx="41">
                  <c:v>70.099999999999994</c:v>
                </c:pt>
                <c:pt idx="42">
                  <c:v>70</c:v>
                </c:pt>
                <c:pt idx="43">
                  <c:v>67.2</c:v>
                </c:pt>
                <c:pt idx="44">
                  <c:v>65.5</c:v>
                </c:pt>
                <c:pt idx="45">
                  <c:v>67</c:v>
                </c:pt>
                <c:pt idx="46">
                  <c:v>66.5</c:v>
                </c:pt>
                <c:pt idx="47">
                  <c:v>67.099999999999994</c:v>
                </c:pt>
                <c:pt idx="48">
                  <c:v>66.599999999999994</c:v>
                </c:pt>
                <c:pt idx="49">
                  <c:v>66.5</c:v>
                </c:pt>
                <c:pt idx="50">
                  <c:v>65.900000000000006</c:v>
                </c:pt>
                <c:pt idx="51">
                  <c:v>65.400000000000006</c:v>
                </c:pt>
                <c:pt idx="52">
                  <c:v>66.900000000000006</c:v>
                </c:pt>
                <c:pt idx="53">
                  <c:v>66.599999999999994</c:v>
                </c:pt>
                <c:pt idx="54">
                  <c:v>66.599999999999994</c:v>
                </c:pt>
                <c:pt idx="55">
                  <c:v>66.599999999999994</c:v>
                </c:pt>
                <c:pt idx="56">
                  <c:v>66.400000000000006</c:v>
                </c:pt>
                <c:pt idx="57">
                  <c:v>66.400000000000006</c:v>
                </c:pt>
                <c:pt idx="58">
                  <c:v>66.400000000000006</c:v>
                </c:pt>
                <c:pt idx="59">
                  <c:v>66.599999999999994</c:v>
                </c:pt>
                <c:pt idx="60">
                  <c:v>66.7</c:v>
                </c:pt>
                <c:pt idx="61">
                  <c:v>66.7</c:v>
                </c:pt>
                <c:pt idx="62">
                  <c:v>66.599999999999994</c:v>
                </c:pt>
                <c:pt idx="63">
                  <c:v>66.7</c:v>
                </c:pt>
                <c:pt idx="64">
                  <c:v>66.7</c:v>
                </c:pt>
                <c:pt idx="65">
                  <c:v>66.599999999999994</c:v>
                </c:pt>
                <c:pt idx="66">
                  <c:v>66.7</c:v>
                </c:pt>
                <c:pt idx="67">
                  <c:v>67</c:v>
                </c:pt>
                <c:pt idx="68">
                  <c:v>66.900000000000006</c:v>
                </c:pt>
                <c:pt idx="69">
                  <c:v>66.7</c:v>
                </c:pt>
                <c:pt idx="70">
                  <c:v>67.2</c:v>
                </c:pt>
                <c:pt idx="71">
                  <c:v>67.400000000000006</c:v>
                </c:pt>
                <c:pt idx="72">
                  <c:v>67.400000000000006</c:v>
                </c:pt>
                <c:pt idx="73">
                  <c:v>67.5</c:v>
                </c:pt>
                <c:pt idx="74">
                  <c:v>67.400000000000006</c:v>
                </c:pt>
                <c:pt idx="75">
                  <c:v>67.599999999999994</c:v>
                </c:pt>
                <c:pt idx="76">
                  <c:v>68</c:v>
                </c:pt>
                <c:pt idx="77">
                  <c:v>69.099999999999994</c:v>
                </c:pt>
                <c:pt idx="78">
                  <c:v>71.599999999999994</c:v>
                </c:pt>
                <c:pt idx="79">
                  <c:v>72.2</c:v>
                </c:pt>
                <c:pt idx="80">
                  <c:v>71.8</c:v>
                </c:pt>
                <c:pt idx="81">
                  <c:v>71.8</c:v>
                </c:pt>
                <c:pt idx="82">
                  <c:v>72.400000000000006</c:v>
                </c:pt>
                <c:pt idx="83">
                  <c:v>75.7</c:v>
                </c:pt>
                <c:pt idx="84">
                  <c:v>77.099999999999994</c:v>
                </c:pt>
                <c:pt idx="85">
                  <c:v>77.2</c:v>
                </c:pt>
                <c:pt idx="86">
                  <c:v>75.400000000000006</c:v>
                </c:pt>
                <c:pt idx="87">
                  <c:v>75.2</c:v>
                </c:pt>
                <c:pt idx="88">
                  <c:v>75</c:v>
                </c:pt>
                <c:pt idx="89">
                  <c:v>75.400000000000006</c:v>
                </c:pt>
                <c:pt idx="90">
                  <c:v>75.5</c:v>
                </c:pt>
                <c:pt idx="91">
                  <c:v>75.5</c:v>
                </c:pt>
                <c:pt idx="92">
                  <c:v>75.400000000000006</c:v>
                </c:pt>
                <c:pt idx="93">
                  <c:v>75.900000000000006</c:v>
                </c:pt>
                <c:pt idx="94">
                  <c:v>76.3</c:v>
                </c:pt>
                <c:pt idx="95">
                  <c:v>75.900000000000006</c:v>
                </c:pt>
                <c:pt idx="96">
                  <c:v>75.900000000000006</c:v>
                </c:pt>
                <c:pt idx="97">
                  <c:v>76.5</c:v>
                </c:pt>
                <c:pt idx="98">
                  <c:v>76</c:v>
                </c:pt>
                <c:pt idx="99">
                  <c:v>78.400000000000006</c:v>
                </c:pt>
                <c:pt idx="100">
                  <c:v>79.900000000000006</c:v>
                </c:pt>
                <c:pt idx="101">
                  <c:v>80.8</c:v>
                </c:pt>
                <c:pt idx="102">
                  <c:v>77.599999999999994</c:v>
                </c:pt>
                <c:pt idx="103">
                  <c:v>74.3</c:v>
                </c:pt>
                <c:pt idx="104">
                  <c:v>72.5</c:v>
                </c:pt>
                <c:pt idx="105">
                  <c:v>71.5</c:v>
                </c:pt>
                <c:pt idx="106">
                  <c:v>71.8</c:v>
                </c:pt>
                <c:pt idx="107">
                  <c:v>73.099999999999994</c:v>
                </c:pt>
                <c:pt idx="108">
                  <c:v>72.5</c:v>
                </c:pt>
                <c:pt idx="109">
                  <c:v>72.5</c:v>
                </c:pt>
                <c:pt idx="110">
                  <c:v>73.099999999999994</c:v>
                </c:pt>
                <c:pt idx="111">
                  <c:v>72.099999999999994</c:v>
                </c:pt>
                <c:pt idx="112">
                  <c:v>73.099999999999994</c:v>
                </c:pt>
                <c:pt idx="113">
                  <c:v>71.5</c:v>
                </c:pt>
                <c:pt idx="114">
                  <c:v>70.5</c:v>
                </c:pt>
                <c:pt idx="115">
                  <c:v>69.099999999999994</c:v>
                </c:pt>
                <c:pt idx="116">
                  <c:v>71.900000000000006</c:v>
                </c:pt>
                <c:pt idx="117">
                  <c:v>72.7</c:v>
                </c:pt>
                <c:pt idx="118">
                  <c:v>71.900000000000006</c:v>
                </c:pt>
                <c:pt idx="119">
                  <c:v>72.599999999999994</c:v>
                </c:pt>
                <c:pt idx="120">
                  <c:v>73.2</c:v>
                </c:pt>
                <c:pt idx="121">
                  <c:v>69.599999999999994</c:v>
                </c:pt>
                <c:pt idx="122">
                  <c:v>70.900000000000006</c:v>
                </c:pt>
                <c:pt idx="123">
                  <c:v>68.8</c:v>
                </c:pt>
                <c:pt idx="124">
                  <c:v>68.8</c:v>
                </c:pt>
                <c:pt idx="125">
                  <c:v>69.5</c:v>
                </c:pt>
                <c:pt idx="126">
                  <c:v>71</c:v>
                </c:pt>
                <c:pt idx="127">
                  <c:v>70.400000000000006</c:v>
                </c:pt>
                <c:pt idx="128">
                  <c:v>69.8</c:v>
                </c:pt>
                <c:pt idx="129">
                  <c:v>68.5</c:v>
                </c:pt>
                <c:pt idx="130">
                  <c:v>70.7</c:v>
                </c:pt>
                <c:pt idx="131">
                  <c:v>70.7</c:v>
                </c:pt>
                <c:pt idx="132">
                  <c:v>69.2</c:v>
                </c:pt>
                <c:pt idx="133">
                  <c:v>50.2</c:v>
                </c:pt>
                <c:pt idx="134">
                  <c:v>69.2</c:v>
                </c:pt>
                <c:pt idx="135">
                  <c:v>68.8</c:v>
                </c:pt>
                <c:pt idx="136">
                  <c:v>71.3</c:v>
                </c:pt>
                <c:pt idx="137" formatCode="General">
                  <c:v>70</c:v>
                </c:pt>
                <c:pt idx="138" formatCode="General">
                  <c:v>71</c:v>
                </c:pt>
                <c:pt idx="139" formatCode="General">
                  <c:v>75.900000000000006</c:v>
                </c:pt>
                <c:pt idx="140" formatCode="General">
                  <c:v>75.7</c:v>
                </c:pt>
                <c:pt idx="141" formatCode="General">
                  <c:v>77.7</c:v>
                </c:pt>
                <c:pt idx="142" formatCode="General">
                  <c:v>77.099999999999994</c:v>
                </c:pt>
                <c:pt idx="143" formatCode="General">
                  <c:v>76.7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25-4529-92AC-98AE544759F0}"/>
            </c:ext>
          </c:extLst>
        </c:ser>
        <c:ser>
          <c:idx val="5"/>
          <c:order val="4"/>
          <c:tx>
            <c:v>P5</c:v>
          </c:tx>
          <c:spPr>
            <a:ln w="28575">
              <a:noFill/>
            </a:ln>
          </c:spPr>
          <c:xVal>
            <c:numRef>
              <c:f>'Measured (10min)'!$F$4:$F$147</c:f>
              <c:numCache>
                <c:formatCode>0.0</c:formatCode>
                <c:ptCount val="144"/>
                <c:pt idx="0">
                  <c:v>-1.1000000000000001</c:v>
                </c:pt>
                <c:pt idx="1">
                  <c:v>-0.9</c:v>
                </c:pt>
                <c:pt idx="2">
                  <c:v>-0.8</c:v>
                </c:pt>
                <c:pt idx="3">
                  <c:v>-0.8</c:v>
                </c:pt>
                <c:pt idx="4">
                  <c:v>-0.7</c:v>
                </c:pt>
                <c:pt idx="5">
                  <c:v>-0.8</c:v>
                </c:pt>
                <c:pt idx="6">
                  <c:v>-0.9</c:v>
                </c:pt>
                <c:pt idx="7">
                  <c:v>-0.7</c:v>
                </c:pt>
                <c:pt idx="8">
                  <c:v>-0.6</c:v>
                </c:pt>
                <c:pt idx="9">
                  <c:v>-0.7</c:v>
                </c:pt>
                <c:pt idx="10">
                  <c:v>-0.5</c:v>
                </c:pt>
                <c:pt idx="11">
                  <c:v>-0.6</c:v>
                </c:pt>
                <c:pt idx="12">
                  <c:v>-0.7</c:v>
                </c:pt>
                <c:pt idx="13">
                  <c:v>-0.7</c:v>
                </c:pt>
                <c:pt idx="14">
                  <c:v>-0.5</c:v>
                </c:pt>
                <c:pt idx="15">
                  <c:v>-0.7</c:v>
                </c:pt>
                <c:pt idx="16">
                  <c:v>-0.5</c:v>
                </c:pt>
                <c:pt idx="17">
                  <c:v>-0.3</c:v>
                </c:pt>
                <c:pt idx="18">
                  <c:v>-0.3</c:v>
                </c:pt>
                <c:pt idx="19">
                  <c:v>-0.5</c:v>
                </c:pt>
                <c:pt idx="20">
                  <c:v>-0.6</c:v>
                </c:pt>
                <c:pt idx="21">
                  <c:v>-0.6</c:v>
                </c:pt>
                <c:pt idx="22">
                  <c:v>-0.5</c:v>
                </c:pt>
                <c:pt idx="23">
                  <c:v>-0.5</c:v>
                </c:pt>
                <c:pt idx="24">
                  <c:v>-0.5</c:v>
                </c:pt>
                <c:pt idx="25">
                  <c:v>-0.4</c:v>
                </c:pt>
                <c:pt idx="26">
                  <c:v>-0.4</c:v>
                </c:pt>
                <c:pt idx="27">
                  <c:v>-0.5</c:v>
                </c:pt>
                <c:pt idx="28">
                  <c:v>-0.7</c:v>
                </c:pt>
                <c:pt idx="29">
                  <c:v>-0.6</c:v>
                </c:pt>
                <c:pt idx="30">
                  <c:v>1.7</c:v>
                </c:pt>
                <c:pt idx="31">
                  <c:v>8.5</c:v>
                </c:pt>
                <c:pt idx="32">
                  <c:v>8.5</c:v>
                </c:pt>
                <c:pt idx="33">
                  <c:v>8.5</c:v>
                </c:pt>
                <c:pt idx="34">
                  <c:v>8.1</c:v>
                </c:pt>
                <c:pt idx="35">
                  <c:v>8.3000000000000007</c:v>
                </c:pt>
                <c:pt idx="36">
                  <c:v>8.3000000000000007</c:v>
                </c:pt>
                <c:pt idx="37">
                  <c:v>8.5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8.5</c:v>
                </c:pt>
                <c:pt idx="42">
                  <c:v>1.3</c:v>
                </c:pt>
                <c:pt idx="43">
                  <c:v>0.5</c:v>
                </c:pt>
                <c:pt idx="44">
                  <c:v>0.3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0.3</c:v>
                </c:pt>
                <c:pt idx="49">
                  <c:v>0.4</c:v>
                </c:pt>
                <c:pt idx="50">
                  <c:v>0.3</c:v>
                </c:pt>
                <c:pt idx="51">
                  <c:v>0.4</c:v>
                </c:pt>
                <c:pt idx="52">
                  <c:v>0.3</c:v>
                </c:pt>
                <c:pt idx="53">
                  <c:v>0.2</c:v>
                </c:pt>
                <c:pt idx="54">
                  <c:v>0.4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5</c:v>
                </c:pt>
                <c:pt idx="59">
                  <c:v>7.2</c:v>
                </c:pt>
                <c:pt idx="60">
                  <c:v>7.4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7.4</c:v>
                </c:pt>
                <c:pt idx="65">
                  <c:v>7.2</c:v>
                </c:pt>
                <c:pt idx="66">
                  <c:v>7.2</c:v>
                </c:pt>
                <c:pt idx="67">
                  <c:v>2.5</c:v>
                </c:pt>
                <c:pt idx="68">
                  <c:v>-1</c:v>
                </c:pt>
                <c:pt idx="69">
                  <c:v>-1.1000000000000001</c:v>
                </c:pt>
                <c:pt idx="70">
                  <c:v>-0.1</c:v>
                </c:pt>
                <c:pt idx="71">
                  <c:v>0.5</c:v>
                </c:pt>
                <c:pt idx="72">
                  <c:v>0.2</c:v>
                </c:pt>
                <c:pt idx="73">
                  <c:v>0.3</c:v>
                </c:pt>
                <c:pt idx="74">
                  <c:v>0.1</c:v>
                </c:pt>
                <c:pt idx="75">
                  <c:v>0.3</c:v>
                </c:pt>
                <c:pt idx="76">
                  <c:v>0.1</c:v>
                </c:pt>
                <c:pt idx="77">
                  <c:v>0.1</c:v>
                </c:pt>
                <c:pt idx="78">
                  <c:v>0</c:v>
                </c:pt>
                <c:pt idx="79">
                  <c:v>0</c:v>
                </c:pt>
                <c:pt idx="80">
                  <c:v>0.1</c:v>
                </c:pt>
                <c:pt idx="81">
                  <c:v>0</c:v>
                </c:pt>
                <c:pt idx="82">
                  <c:v>0.1</c:v>
                </c:pt>
                <c:pt idx="83">
                  <c:v>0.4</c:v>
                </c:pt>
                <c:pt idx="84">
                  <c:v>0.5</c:v>
                </c:pt>
                <c:pt idx="85">
                  <c:v>0.6</c:v>
                </c:pt>
                <c:pt idx="86">
                  <c:v>0.7</c:v>
                </c:pt>
                <c:pt idx="87">
                  <c:v>0</c:v>
                </c:pt>
                <c:pt idx="88">
                  <c:v>-0.9</c:v>
                </c:pt>
                <c:pt idx="89">
                  <c:v>0.3</c:v>
                </c:pt>
                <c:pt idx="90">
                  <c:v>0.7</c:v>
                </c:pt>
                <c:pt idx="91">
                  <c:v>0.6</c:v>
                </c:pt>
                <c:pt idx="92">
                  <c:v>0.6</c:v>
                </c:pt>
                <c:pt idx="93">
                  <c:v>0.5</c:v>
                </c:pt>
                <c:pt idx="94">
                  <c:v>0.6</c:v>
                </c:pt>
                <c:pt idx="95">
                  <c:v>0.7</c:v>
                </c:pt>
                <c:pt idx="96">
                  <c:v>0.6</c:v>
                </c:pt>
                <c:pt idx="97">
                  <c:v>0.6</c:v>
                </c:pt>
                <c:pt idx="98">
                  <c:v>0.7</c:v>
                </c:pt>
                <c:pt idx="99">
                  <c:v>0.7</c:v>
                </c:pt>
                <c:pt idx="100">
                  <c:v>4.3</c:v>
                </c:pt>
                <c:pt idx="101">
                  <c:v>0.3</c:v>
                </c:pt>
                <c:pt idx="102">
                  <c:v>0.5</c:v>
                </c:pt>
                <c:pt idx="103">
                  <c:v>0.1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-0.1</c:v>
                </c:pt>
                <c:pt idx="109">
                  <c:v>-0.1</c:v>
                </c:pt>
                <c:pt idx="110">
                  <c:v>-0.2</c:v>
                </c:pt>
                <c:pt idx="111">
                  <c:v>-1.5</c:v>
                </c:pt>
                <c:pt idx="112">
                  <c:v>-2.2999999999999998</c:v>
                </c:pt>
                <c:pt idx="113">
                  <c:v>-2.2999999999999998</c:v>
                </c:pt>
                <c:pt idx="114">
                  <c:v>-2.2999999999999998</c:v>
                </c:pt>
                <c:pt idx="115">
                  <c:v>-2</c:v>
                </c:pt>
                <c:pt idx="116">
                  <c:v>-2.2999999999999998</c:v>
                </c:pt>
                <c:pt idx="117">
                  <c:v>-2.4</c:v>
                </c:pt>
                <c:pt idx="118">
                  <c:v>-2.5</c:v>
                </c:pt>
                <c:pt idx="119">
                  <c:v>-2.6</c:v>
                </c:pt>
                <c:pt idx="120">
                  <c:v>-2.6</c:v>
                </c:pt>
                <c:pt idx="121">
                  <c:v>-2.2999999999999998</c:v>
                </c:pt>
                <c:pt idx="122">
                  <c:v>-2.4</c:v>
                </c:pt>
                <c:pt idx="123">
                  <c:v>-2.2999999999999998</c:v>
                </c:pt>
                <c:pt idx="124">
                  <c:v>-2.1</c:v>
                </c:pt>
                <c:pt idx="125">
                  <c:v>-2.1</c:v>
                </c:pt>
                <c:pt idx="126">
                  <c:v>-2.2999999999999998</c:v>
                </c:pt>
                <c:pt idx="127">
                  <c:v>-2.2000000000000002</c:v>
                </c:pt>
                <c:pt idx="128">
                  <c:v>-2.1</c:v>
                </c:pt>
                <c:pt idx="129">
                  <c:v>-2</c:v>
                </c:pt>
                <c:pt idx="130">
                  <c:v>-2.1</c:v>
                </c:pt>
                <c:pt idx="131">
                  <c:v>-2.1</c:v>
                </c:pt>
                <c:pt idx="132">
                  <c:v>-1.9</c:v>
                </c:pt>
                <c:pt idx="133">
                  <c:v>0.5</c:v>
                </c:pt>
                <c:pt idx="134">
                  <c:v>-2.2999999999999998</c:v>
                </c:pt>
                <c:pt idx="135">
                  <c:v>-2.2999999999999998</c:v>
                </c:pt>
                <c:pt idx="136">
                  <c:v>-2.5</c:v>
                </c:pt>
                <c:pt idx="137" formatCode="General">
                  <c:v>-1.5</c:v>
                </c:pt>
                <c:pt idx="138" formatCode="General">
                  <c:v>6.8</c:v>
                </c:pt>
                <c:pt idx="139" formatCode="General">
                  <c:v>8.4</c:v>
                </c:pt>
                <c:pt idx="140" formatCode="General">
                  <c:v>9.1</c:v>
                </c:pt>
                <c:pt idx="141" formatCode="General">
                  <c:v>0.1</c:v>
                </c:pt>
                <c:pt idx="142" formatCode="General">
                  <c:v>0.1</c:v>
                </c:pt>
                <c:pt idx="143" formatCode="General">
                  <c:v>0.1</c:v>
                </c:pt>
              </c:numCache>
            </c:numRef>
          </c:xVal>
          <c:yVal>
            <c:numRef>
              <c:f>Measured!$F$4:$F$147</c:f>
              <c:numCache>
                <c:formatCode>0.0</c:formatCode>
                <c:ptCount val="1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25-4529-92AC-98AE544759F0}"/>
            </c:ext>
          </c:extLst>
        </c:ser>
        <c:ser>
          <c:idx val="6"/>
          <c:order val="5"/>
          <c:tx>
            <c:v>P06</c:v>
          </c:tx>
          <c:spPr>
            <a:ln w="28575">
              <a:noFill/>
            </a:ln>
          </c:spPr>
          <c:xVal>
            <c:numRef>
              <c:f>'Measured (10min)'!$G$4:$G$147</c:f>
              <c:numCache>
                <c:formatCode>0.0</c:formatCode>
                <c:ptCount val="144"/>
                <c:pt idx="0">
                  <c:v>40.799999999999997</c:v>
                </c:pt>
                <c:pt idx="1">
                  <c:v>40.700000000000003</c:v>
                </c:pt>
                <c:pt idx="2">
                  <c:v>40.6</c:v>
                </c:pt>
                <c:pt idx="3">
                  <c:v>40.9</c:v>
                </c:pt>
                <c:pt idx="4">
                  <c:v>41.1</c:v>
                </c:pt>
                <c:pt idx="5">
                  <c:v>41.4</c:v>
                </c:pt>
                <c:pt idx="6">
                  <c:v>41.8</c:v>
                </c:pt>
                <c:pt idx="7">
                  <c:v>41.5</c:v>
                </c:pt>
                <c:pt idx="8">
                  <c:v>41.2</c:v>
                </c:pt>
                <c:pt idx="9">
                  <c:v>41.8</c:v>
                </c:pt>
                <c:pt idx="10">
                  <c:v>40.700000000000003</c:v>
                </c:pt>
                <c:pt idx="11">
                  <c:v>40.9</c:v>
                </c:pt>
                <c:pt idx="12">
                  <c:v>41.3</c:v>
                </c:pt>
                <c:pt idx="13">
                  <c:v>41.6</c:v>
                </c:pt>
                <c:pt idx="14">
                  <c:v>41</c:v>
                </c:pt>
                <c:pt idx="15">
                  <c:v>41.8</c:v>
                </c:pt>
                <c:pt idx="16">
                  <c:v>41</c:v>
                </c:pt>
                <c:pt idx="17">
                  <c:v>39.700000000000003</c:v>
                </c:pt>
                <c:pt idx="18">
                  <c:v>39.5</c:v>
                </c:pt>
                <c:pt idx="19">
                  <c:v>41.1</c:v>
                </c:pt>
                <c:pt idx="20">
                  <c:v>41.8</c:v>
                </c:pt>
                <c:pt idx="21">
                  <c:v>41.7</c:v>
                </c:pt>
                <c:pt idx="22">
                  <c:v>41.4</c:v>
                </c:pt>
                <c:pt idx="23">
                  <c:v>40.6</c:v>
                </c:pt>
                <c:pt idx="24">
                  <c:v>41</c:v>
                </c:pt>
                <c:pt idx="25">
                  <c:v>40.299999999999997</c:v>
                </c:pt>
                <c:pt idx="26">
                  <c:v>39.799999999999997</c:v>
                </c:pt>
                <c:pt idx="27">
                  <c:v>39.9</c:v>
                </c:pt>
                <c:pt idx="28">
                  <c:v>40.799999999999997</c:v>
                </c:pt>
                <c:pt idx="29">
                  <c:v>40.700000000000003</c:v>
                </c:pt>
                <c:pt idx="30">
                  <c:v>32.4</c:v>
                </c:pt>
                <c:pt idx="31">
                  <c:v>6.5</c:v>
                </c:pt>
                <c:pt idx="32">
                  <c:v>6.5</c:v>
                </c:pt>
                <c:pt idx="33">
                  <c:v>7.4</c:v>
                </c:pt>
                <c:pt idx="34">
                  <c:v>7.1</c:v>
                </c:pt>
                <c:pt idx="35">
                  <c:v>7.3</c:v>
                </c:pt>
                <c:pt idx="36">
                  <c:v>7.3</c:v>
                </c:pt>
                <c:pt idx="37">
                  <c:v>7.4</c:v>
                </c:pt>
                <c:pt idx="38">
                  <c:v>7.4</c:v>
                </c:pt>
                <c:pt idx="39">
                  <c:v>7.4</c:v>
                </c:pt>
                <c:pt idx="40">
                  <c:v>7.4</c:v>
                </c:pt>
                <c:pt idx="41">
                  <c:v>7.4</c:v>
                </c:pt>
                <c:pt idx="42">
                  <c:v>0</c:v>
                </c:pt>
                <c:pt idx="43">
                  <c:v>-0.6</c:v>
                </c:pt>
                <c:pt idx="44">
                  <c:v>-0.9</c:v>
                </c:pt>
                <c:pt idx="45">
                  <c:v>-0.9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-0.8</c:v>
                </c:pt>
                <c:pt idx="53">
                  <c:v>-0.9</c:v>
                </c:pt>
                <c:pt idx="54">
                  <c:v>-0.7</c:v>
                </c:pt>
                <c:pt idx="55">
                  <c:v>-0.7</c:v>
                </c:pt>
                <c:pt idx="56">
                  <c:v>-0.6</c:v>
                </c:pt>
                <c:pt idx="57">
                  <c:v>-0.6</c:v>
                </c:pt>
                <c:pt idx="58">
                  <c:v>3.9</c:v>
                </c:pt>
                <c:pt idx="59">
                  <c:v>6.2</c:v>
                </c:pt>
                <c:pt idx="60">
                  <c:v>6.4</c:v>
                </c:pt>
                <c:pt idx="61">
                  <c:v>6.6</c:v>
                </c:pt>
                <c:pt idx="62">
                  <c:v>6.6</c:v>
                </c:pt>
                <c:pt idx="63">
                  <c:v>6.5</c:v>
                </c:pt>
                <c:pt idx="64">
                  <c:v>6.3</c:v>
                </c:pt>
                <c:pt idx="65">
                  <c:v>6</c:v>
                </c:pt>
                <c:pt idx="66">
                  <c:v>6</c:v>
                </c:pt>
                <c:pt idx="67">
                  <c:v>23.5</c:v>
                </c:pt>
                <c:pt idx="68">
                  <c:v>42.9</c:v>
                </c:pt>
                <c:pt idx="69">
                  <c:v>42.1</c:v>
                </c:pt>
                <c:pt idx="70">
                  <c:v>42.7</c:v>
                </c:pt>
                <c:pt idx="71">
                  <c:v>43</c:v>
                </c:pt>
                <c:pt idx="72">
                  <c:v>43</c:v>
                </c:pt>
                <c:pt idx="73">
                  <c:v>43</c:v>
                </c:pt>
                <c:pt idx="74">
                  <c:v>42.9</c:v>
                </c:pt>
                <c:pt idx="75">
                  <c:v>42.4</c:v>
                </c:pt>
                <c:pt idx="76">
                  <c:v>42.6</c:v>
                </c:pt>
                <c:pt idx="77">
                  <c:v>42.1</c:v>
                </c:pt>
                <c:pt idx="78">
                  <c:v>43.1</c:v>
                </c:pt>
                <c:pt idx="79">
                  <c:v>43.9</c:v>
                </c:pt>
                <c:pt idx="80">
                  <c:v>42.7</c:v>
                </c:pt>
                <c:pt idx="81">
                  <c:v>43.5</c:v>
                </c:pt>
                <c:pt idx="82">
                  <c:v>43.4</c:v>
                </c:pt>
                <c:pt idx="83">
                  <c:v>43.8</c:v>
                </c:pt>
                <c:pt idx="84">
                  <c:v>43.6</c:v>
                </c:pt>
                <c:pt idx="85">
                  <c:v>43.3</c:v>
                </c:pt>
                <c:pt idx="86">
                  <c:v>43</c:v>
                </c:pt>
                <c:pt idx="87">
                  <c:v>42.7</c:v>
                </c:pt>
                <c:pt idx="88">
                  <c:v>42.7</c:v>
                </c:pt>
                <c:pt idx="89">
                  <c:v>43.6</c:v>
                </c:pt>
                <c:pt idx="90">
                  <c:v>43.4</c:v>
                </c:pt>
                <c:pt idx="91">
                  <c:v>43.1</c:v>
                </c:pt>
                <c:pt idx="92">
                  <c:v>42.8</c:v>
                </c:pt>
                <c:pt idx="93">
                  <c:v>44.2</c:v>
                </c:pt>
                <c:pt idx="94">
                  <c:v>44.3</c:v>
                </c:pt>
                <c:pt idx="95">
                  <c:v>43.2</c:v>
                </c:pt>
                <c:pt idx="96">
                  <c:v>43.9</c:v>
                </c:pt>
                <c:pt idx="97">
                  <c:v>44.6</c:v>
                </c:pt>
                <c:pt idx="98">
                  <c:v>43.5</c:v>
                </c:pt>
                <c:pt idx="99">
                  <c:v>43.3</c:v>
                </c:pt>
                <c:pt idx="100">
                  <c:v>28.9</c:v>
                </c:pt>
                <c:pt idx="101">
                  <c:v>45.2</c:v>
                </c:pt>
                <c:pt idx="102">
                  <c:v>43.6</c:v>
                </c:pt>
                <c:pt idx="103">
                  <c:v>44.3</c:v>
                </c:pt>
                <c:pt idx="104">
                  <c:v>44.1</c:v>
                </c:pt>
                <c:pt idx="105">
                  <c:v>43.6</c:v>
                </c:pt>
                <c:pt idx="106">
                  <c:v>43.8</c:v>
                </c:pt>
                <c:pt idx="107">
                  <c:v>44.6</c:v>
                </c:pt>
                <c:pt idx="108">
                  <c:v>44.1</c:v>
                </c:pt>
                <c:pt idx="109">
                  <c:v>43.8</c:v>
                </c:pt>
                <c:pt idx="110">
                  <c:v>44.1</c:v>
                </c:pt>
                <c:pt idx="111">
                  <c:v>42.9</c:v>
                </c:pt>
                <c:pt idx="112">
                  <c:v>43.2</c:v>
                </c:pt>
                <c:pt idx="113">
                  <c:v>42.1</c:v>
                </c:pt>
                <c:pt idx="114">
                  <c:v>41.7</c:v>
                </c:pt>
                <c:pt idx="115">
                  <c:v>40.700000000000003</c:v>
                </c:pt>
                <c:pt idx="116">
                  <c:v>42.4</c:v>
                </c:pt>
                <c:pt idx="117">
                  <c:v>42.8</c:v>
                </c:pt>
                <c:pt idx="118">
                  <c:v>42.3</c:v>
                </c:pt>
                <c:pt idx="119">
                  <c:v>42.7</c:v>
                </c:pt>
                <c:pt idx="120">
                  <c:v>43</c:v>
                </c:pt>
                <c:pt idx="121">
                  <c:v>40.799999999999997</c:v>
                </c:pt>
                <c:pt idx="122">
                  <c:v>41.8</c:v>
                </c:pt>
                <c:pt idx="123">
                  <c:v>40.4</c:v>
                </c:pt>
                <c:pt idx="124">
                  <c:v>40.799999999999997</c:v>
                </c:pt>
                <c:pt idx="125">
                  <c:v>41.3</c:v>
                </c:pt>
                <c:pt idx="126">
                  <c:v>42.2</c:v>
                </c:pt>
                <c:pt idx="127">
                  <c:v>41.7</c:v>
                </c:pt>
                <c:pt idx="128">
                  <c:v>41.4</c:v>
                </c:pt>
                <c:pt idx="129">
                  <c:v>40.700000000000003</c:v>
                </c:pt>
                <c:pt idx="130">
                  <c:v>42.2</c:v>
                </c:pt>
                <c:pt idx="131">
                  <c:v>42.1</c:v>
                </c:pt>
                <c:pt idx="132">
                  <c:v>41.3</c:v>
                </c:pt>
                <c:pt idx="133">
                  <c:v>30.4</c:v>
                </c:pt>
                <c:pt idx="134">
                  <c:v>37.9</c:v>
                </c:pt>
                <c:pt idx="135">
                  <c:v>37.6</c:v>
                </c:pt>
                <c:pt idx="136">
                  <c:v>38.9</c:v>
                </c:pt>
                <c:pt idx="137" formatCode="General">
                  <c:v>35.799999999999997</c:v>
                </c:pt>
                <c:pt idx="138" formatCode="General">
                  <c:v>5.7</c:v>
                </c:pt>
                <c:pt idx="139" formatCode="General">
                  <c:v>6.9</c:v>
                </c:pt>
                <c:pt idx="140" formatCode="General">
                  <c:v>7.5</c:v>
                </c:pt>
                <c:pt idx="141" formatCode="General">
                  <c:v>43.2</c:v>
                </c:pt>
                <c:pt idx="142" formatCode="General">
                  <c:v>42.6</c:v>
                </c:pt>
                <c:pt idx="143" formatCode="General">
                  <c:v>42.2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25-4529-92AC-98AE544759F0}"/>
            </c:ext>
          </c:extLst>
        </c:ser>
        <c:ser>
          <c:idx val="7"/>
          <c:order val="6"/>
          <c:tx>
            <c:v>P07</c:v>
          </c:tx>
          <c:spPr>
            <a:ln w="28575">
              <a:noFill/>
            </a:ln>
          </c:spPr>
          <c:xVal>
            <c:numRef>
              <c:f>'Measured (10min)'!$H$4:$H$147</c:f>
              <c:numCache>
                <c:formatCode>0.0</c:formatCode>
                <c:ptCount val="144"/>
                <c:pt idx="0">
                  <c:v>35</c:v>
                </c:pt>
                <c:pt idx="1">
                  <c:v>34.799999999999997</c:v>
                </c:pt>
                <c:pt idx="2">
                  <c:v>34.799999999999997</c:v>
                </c:pt>
                <c:pt idx="3">
                  <c:v>35</c:v>
                </c:pt>
                <c:pt idx="4">
                  <c:v>35.200000000000003</c:v>
                </c:pt>
                <c:pt idx="5">
                  <c:v>35.4</c:v>
                </c:pt>
                <c:pt idx="6">
                  <c:v>35.799999999999997</c:v>
                </c:pt>
                <c:pt idx="7">
                  <c:v>35.6</c:v>
                </c:pt>
                <c:pt idx="8">
                  <c:v>35.200000000000003</c:v>
                </c:pt>
                <c:pt idx="9">
                  <c:v>35.6</c:v>
                </c:pt>
                <c:pt idx="10">
                  <c:v>35.200000000000003</c:v>
                </c:pt>
                <c:pt idx="11">
                  <c:v>35</c:v>
                </c:pt>
                <c:pt idx="12">
                  <c:v>35.4</c:v>
                </c:pt>
                <c:pt idx="13">
                  <c:v>35.6</c:v>
                </c:pt>
                <c:pt idx="14">
                  <c:v>35.200000000000003</c:v>
                </c:pt>
                <c:pt idx="15">
                  <c:v>35.799999999999997</c:v>
                </c:pt>
                <c:pt idx="16">
                  <c:v>35.4</c:v>
                </c:pt>
                <c:pt idx="17">
                  <c:v>34.200000000000003</c:v>
                </c:pt>
                <c:pt idx="18">
                  <c:v>34</c:v>
                </c:pt>
                <c:pt idx="19">
                  <c:v>35</c:v>
                </c:pt>
                <c:pt idx="20">
                  <c:v>35.6</c:v>
                </c:pt>
                <c:pt idx="21">
                  <c:v>35.6</c:v>
                </c:pt>
                <c:pt idx="22">
                  <c:v>35.200000000000003</c:v>
                </c:pt>
                <c:pt idx="23">
                  <c:v>34.4</c:v>
                </c:pt>
                <c:pt idx="24">
                  <c:v>34.799999999999997</c:v>
                </c:pt>
                <c:pt idx="25">
                  <c:v>34.200000000000003</c:v>
                </c:pt>
                <c:pt idx="26">
                  <c:v>34</c:v>
                </c:pt>
                <c:pt idx="27">
                  <c:v>34</c:v>
                </c:pt>
                <c:pt idx="28">
                  <c:v>34.6</c:v>
                </c:pt>
                <c:pt idx="29">
                  <c:v>34.6</c:v>
                </c:pt>
                <c:pt idx="30">
                  <c:v>35</c:v>
                </c:pt>
                <c:pt idx="31">
                  <c:v>35.4</c:v>
                </c:pt>
                <c:pt idx="32">
                  <c:v>35.6</c:v>
                </c:pt>
                <c:pt idx="33">
                  <c:v>34</c:v>
                </c:pt>
                <c:pt idx="34">
                  <c:v>33.200000000000003</c:v>
                </c:pt>
                <c:pt idx="35">
                  <c:v>33.6</c:v>
                </c:pt>
                <c:pt idx="36">
                  <c:v>33</c:v>
                </c:pt>
                <c:pt idx="37">
                  <c:v>33</c:v>
                </c:pt>
                <c:pt idx="38">
                  <c:v>32.6</c:v>
                </c:pt>
                <c:pt idx="39">
                  <c:v>32.799999999999997</c:v>
                </c:pt>
                <c:pt idx="40">
                  <c:v>32.6</c:v>
                </c:pt>
                <c:pt idx="41">
                  <c:v>32.799999999999997</c:v>
                </c:pt>
                <c:pt idx="42">
                  <c:v>26</c:v>
                </c:pt>
                <c:pt idx="43">
                  <c:v>23.6</c:v>
                </c:pt>
                <c:pt idx="44">
                  <c:v>22</c:v>
                </c:pt>
                <c:pt idx="45">
                  <c:v>23.2</c:v>
                </c:pt>
                <c:pt idx="46">
                  <c:v>23.4</c:v>
                </c:pt>
                <c:pt idx="47">
                  <c:v>23.6</c:v>
                </c:pt>
                <c:pt idx="48">
                  <c:v>23.6</c:v>
                </c:pt>
                <c:pt idx="49">
                  <c:v>23.6</c:v>
                </c:pt>
                <c:pt idx="50">
                  <c:v>23.4</c:v>
                </c:pt>
                <c:pt idx="51">
                  <c:v>23.4</c:v>
                </c:pt>
                <c:pt idx="52">
                  <c:v>23.8</c:v>
                </c:pt>
                <c:pt idx="53">
                  <c:v>24.2</c:v>
                </c:pt>
                <c:pt idx="54">
                  <c:v>24</c:v>
                </c:pt>
                <c:pt idx="55">
                  <c:v>23.6</c:v>
                </c:pt>
                <c:pt idx="56">
                  <c:v>23.4</c:v>
                </c:pt>
                <c:pt idx="57">
                  <c:v>23.2</c:v>
                </c:pt>
                <c:pt idx="58">
                  <c:v>23.4</c:v>
                </c:pt>
                <c:pt idx="59">
                  <c:v>24</c:v>
                </c:pt>
                <c:pt idx="60">
                  <c:v>24.2</c:v>
                </c:pt>
                <c:pt idx="61">
                  <c:v>24.2</c:v>
                </c:pt>
                <c:pt idx="62">
                  <c:v>23.8</c:v>
                </c:pt>
                <c:pt idx="63">
                  <c:v>24</c:v>
                </c:pt>
                <c:pt idx="64">
                  <c:v>24.2</c:v>
                </c:pt>
                <c:pt idx="65">
                  <c:v>23.6</c:v>
                </c:pt>
                <c:pt idx="66">
                  <c:v>24</c:v>
                </c:pt>
                <c:pt idx="67">
                  <c:v>24.8</c:v>
                </c:pt>
                <c:pt idx="68">
                  <c:v>24.8</c:v>
                </c:pt>
                <c:pt idx="69">
                  <c:v>24.4</c:v>
                </c:pt>
                <c:pt idx="70">
                  <c:v>25.8</c:v>
                </c:pt>
                <c:pt idx="71">
                  <c:v>26.2</c:v>
                </c:pt>
                <c:pt idx="72">
                  <c:v>26.4</c:v>
                </c:pt>
                <c:pt idx="73">
                  <c:v>26.4</c:v>
                </c:pt>
                <c:pt idx="74">
                  <c:v>26.2</c:v>
                </c:pt>
                <c:pt idx="75">
                  <c:v>26.2</c:v>
                </c:pt>
                <c:pt idx="76">
                  <c:v>26.4</c:v>
                </c:pt>
                <c:pt idx="77">
                  <c:v>26.4</c:v>
                </c:pt>
                <c:pt idx="78">
                  <c:v>27.4</c:v>
                </c:pt>
                <c:pt idx="79">
                  <c:v>28.2</c:v>
                </c:pt>
                <c:pt idx="80">
                  <c:v>27.6</c:v>
                </c:pt>
                <c:pt idx="81">
                  <c:v>27.6</c:v>
                </c:pt>
                <c:pt idx="82">
                  <c:v>29.8</c:v>
                </c:pt>
                <c:pt idx="83">
                  <c:v>36.6</c:v>
                </c:pt>
                <c:pt idx="84">
                  <c:v>39</c:v>
                </c:pt>
                <c:pt idx="85">
                  <c:v>39</c:v>
                </c:pt>
                <c:pt idx="86">
                  <c:v>38.799999999999997</c:v>
                </c:pt>
                <c:pt idx="87">
                  <c:v>38</c:v>
                </c:pt>
                <c:pt idx="88">
                  <c:v>37.799999999999997</c:v>
                </c:pt>
                <c:pt idx="89">
                  <c:v>39</c:v>
                </c:pt>
                <c:pt idx="90">
                  <c:v>39.200000000000003</c:v>
                </c:pt>
                <c:pt idx="91">
                  <c:v>39.200000000000003</c:v>
                </c:pt>
                <c:pt idx="92">
                  <c:v>38.799999999999997</c:v>
                </c:pt>
                <c:pt idx="93">
                  <c:v>39.799999999999997</c:v>
                </c:pt>
                <c:pt idx="94">
                  <c:v>40.200000000000003</c:v>
                </c:pt>
                <c:pt idx="95">
                  <c:v>39.200000000000003</c:v>
                </c:pt>
                <c:pt idx="96">
                  <c:v>39.4</c:v>
                </c:pt>
                <c:pt idx="97">
                  <c:v>40.4</c:v>
                </c:pt>
                <c:pt idx="98">
                  <c:v>39.4</c:v>
                </c:pt>
                <c:pt idx="99">
                  <c:v>39.200000000000003</c:v>
                </c:pt>
                <c:pt idx="100">
                  <c:v>40</c:v>
                </c:pt>
                <c:pt idx="101">
                  <c:v>40.6</c:v>
                </c:pt>
                <c:pt idx="102">
                  <c:v>39.200000000000003</c:v>
                </c:pt>
                <c:pt idx="103">
                  <c:v>30.8</c:v>
                </c:pt>
                <c:pt idx="104">
                  <c:v>28.6</c:v>
                </c:pt>
                <c:pt idx="105">
                  <c:v>28.2</c:v>
                </c:pt>
                <c:pt idx="106">
                  <c:v>28.2</c:v>
                </c:pt>
                <c:pt idx="107">
                  <c:v>28.6</c:v>
                </c:pt>
                <c:pt idx="108">
                  <c:v>28.4</c:v>
                </c:pt>
                <c:pt idx="109">
                  <c:v>28.4</c:v>
                </c:pt>
                <c:pt idx="110">
                  <c:v>28.6</c:v>
                </c:pt>
                <c:pt idx="111">
                  <c:v>27</c:v>
                </c:pt>
                <c:pt idx="112">
                  <c:v>26.6</c:v>
                </c:pt>
                <c:pt idx="113">
                  <c:v>26.4</c:v>
                </c:pt>
                <c:pt idx="114">
                  <c:v>25.8</c:v>
                </c:pt>
                <c:pt idx="115">
                  <c:v>25.8</c:v>
                </c:pt>
                <c:pt idx="116">
                  <c:v>26.4</c:v>
                </c:pt>
                <c:pt idx="117">
                  <c:v>26.6</c:v>
                </c:pt>
                <c:pt idx="118">
                  <c:v>26.4</c:v>
                </c:pt>
                <c:pt idx="119">
                  <c:v>26.6</c:v>
                </c:pt>
                <c:pt idx="120">
                  <c:v>26.8</c:v>
                </c:pt>
                <c:pt idx="121">
                  <c:v>26.2</c:v>
                </c:pt>
                <c:pt idx="122">
                  <c:v>26.2</c:v>
                </c:pt>
                <c:pt idx="123">
                  <c:v>25.8</c:v>
                </c:pt>
                <c:pt idx="124">
                  <c:v>25.8</c:v>
                </c:pt>
                <c:pt idx="125">
                  <c:v>26</c:v>
                </c:pt>
                <c:pt idx="126">
                  <c:v>26.4</c:v>
                </c:pt>
                <c:pt idx="127">
                  <c:v>26.2</c:v>
                </c:pt>
                <c:pt idx="128">
                  <c:v>26</c:v>
                </c:pt>
                <c:pt idx="129">
                  <c:v>25.8</c:v>
                </c:pt>
                <c:pt idx="130">
                  <c:v>26.2</c:v>
                </c:pt>
                <c:pt idx="131">
                  <c:v>26.4</c:v>
                </c:pt>
                <c:pt idx="132">
                  <c:v>26</c:v>
                </c:pt>
                <c:pt idx="133">
                  <c:v>26</c:v>
                </c:pt>
                <c:pt idx="134">
                  <c:v>26.2</c:v>
                </c:pt>
                <c:pt idx="135">
                  <c:v>26</c:v>
                </c:pt>
                <c:pt idx="136">
                  <c:v>26.6</c:v>
                </c:pt>
                <c:pt idx="137" formatCode="General">
                  <c:v>26.2</c:v>
                </c:pt>
                <c:pt idx="138" formatCode="General">
                  <c:v>28.4</c:v>
                </c:pt>
                <c:pt idx="139" formatCode="General">
                  <c:v>36</c:v>
                </c:pt>
                <c:pt idx="140" formatCode="General">
                  <c:v>36.799999999999997</c:v>
                </c:pt>
                <c:pt idx="141" formatCode="General">
                  <c:v>37.200000000000003</c:v>
                </c:pt>
                <c:pt idx="142" formatCode="General">
                  <c:v>37</c:v>
                </c:pt>
                <c:pt idx="143" formatCode="General">
                  <c:v>36.799999999999997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25-4529-92AC-98AE544759F0}"/>
            </c:ext>
          </c:extLst>
        </c:ser>
        <c:ser>
          <c:idx val="8"/>
          <c:order val="7"/>
          <c:tx>
            <c:v>P08</c:v>
          </c:tx>
          <c:spPr>
            <a:ln w="28575">
              <a:noFill/>
            </a:ln>
          </c:spPr>
          <c:xVal>
            <c:numRef>
              <c:f>'Measured (10min)'!$I$4:$I$147</c:f>
              <c:numCache>
                <c:formatCode>0.0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</c:v>
                </c:pt>
                <c:pt idx="4">
                  <c:v>0.7</c:v>
                </c:pt>
                <c:pt idx="5">
                  <c:v>0.7</c:v>
                </c:pt>
                <c:pt idx="6">
                  <c:v>0.5</c:v>
                </c:pt>
                <c:pt idx="7">
                  <c:v>0.4</c:v>
                </c:pt>
                <c:pt idx="8">
                  <c:v>0.3</c:v>
                </c:pt>
                <c:pt idx="9">
                  <c:v>0.1</c:v>
                </c:pt>
                <c:pt idx="10">
                  <c:v>0</c:v>
                </c:pt>
                <c:pt idx="11">
                  <c:v>0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-0.1</c:v>
                </c:pt>
                <c:pt idx="31">
                  <c:v>-0.1</c:v>
                </c:pt>
                <c:pt idx="32">
                  <c:v>-0.1</c:v>
                </c:pt>
                <c:pt idx="33">
                  <c:v>-0.1</c:v>
                </c:pt>
                <c:pt idx="34">
                  <c:v>-0.2</c:v>
                </c:pt>
                <c:pt idx="35">
                  <c:v>-0.1</c:v>
                </c:pt>
                <c:pt idx="36">
                  <c:v>-0.1</c:v>
                </c:pt>
                <c:pt idx="37">
                  <c:v>-0.2</c:v>
                </c:pt>
                <c:pt idx="38">
                  <c:v>-0.1</c:v>
                </c:pt>
                <c:pt idx="39">
                  <c:v>0</c:v>
                </c:pt>
                <c:pt idx="40">
                  <c:v>-0.1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</c:v>
                </c:pt>
                <c:pt idx="85">
                  <c:v>0.3</c:v>
                </c:pt>
                <c:pt idx="86">
                  <c:v>0.4</c:v>
                </c:pt>
                <c:pt idx="87">
                  <c:v>0.6</c:v>
                </c:pt>
                <c:pt idx="88">
                  <c:v>0.6</c:v>
                </c:pt>
                <c:pt idx="89">
                  <c:v>0.5</c:v>
                </c:pt>
                <c:pt idx="90">
                  <c:v>0.5</c:v>
                </c:pt>
                <c:pt idx="91">
                  <c:v>0.4</c:v>
                </c:pt>
                <c:pt idx="92">
                  <c:v>0.3</c:v>
                </c:pt>
                <c:pt idx="93">
                  <c:v>0.1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0.1</c:v>
                </c:pt>
                <c:pt idx="99">
                  <c:v>0.2</c:v>
                </c:pt>
                <c:pt idx="100">
                  <c:v>0.4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0.4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0.4</c:v>
                </c:pt>
                <c:pt idx="112">
                  <c:v>0.5</c:v>
                </c:pt>
                <c:pt idx="113">
                  <c:v>0.5</c:v>
                </c:pt>
                <c:pt idx="114">
                  <c:v>0.3</c:v>
                </c:pt>
                <c:pt idx="115">
                  <c:v>0.1</c:v>
                </c:pt>
                <c:pt idx="116">
                  <c:v>0.1</c:v>
                </c:pt>
                <c:pt idx="117">
                  <c:v>0.4</c:v>
                </c:pt>
                <c:pt idx="118">
                  <c:v>0.5</c:v>
                </c:pt>
                <c:pt idx="119">
                  <c:v>0.7</c:v>
                </c:pt>
                <c:pt idx="120">
                  <c:v>0.7</c:v>
                </c:pt>
                <c:pt idx="121">
                  <c:v>0.7</c:v>
                </c:pt>
                <c:pt idx="122">
                  <c:v>0.7</c:v>
                </c:pt>
                <c:pt idx="123">
                  <c:v>0.7</c:v>
                </c:pt>
                <c:pt idx="124">
                  <c:v>0.7</c:v>
                </c:pt>
                <c:pt idx="125">
                  <c:v>0.7</c:v>
                </c:pt>
                <c:pt idx="126">
                  <c:v>0.7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0.4</c:v>
                </c:pt>
                <c:pt idx="132">
                  <c:v>0.2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0.2</c:v>
                </c:pt>
                <c:pt idx="142" formatCode="General">
                  <c:v>0.4</c:v>
                </c:pt>
                <c:pt idx="143" formatCode="General">
                  <c:v>0.5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825-4529-92AC-98AE544759F0}"/>
            </c:ext>
          </c:extLst>
        </c:ser>
        <c:ser>
          <c:idx val="9"/>
          <c:order val="8"/>
          <c:tx>
            <c:v>P09</c:v>
          </c:tx>
          <c:spPr>
            <a:ln w="28575">
              <a:noFill/>
            </a:ln>
          </c:spPr>
          <c:xVal>
            <c:numRef>
              <c:f>'Measured (10min)'!$J$4:$J$147</c:f>
              <c:numCache>
                <c:formatCode>0.0</c:formatCode>
                <c:ptCount val="144"/>
                <c:pt idx="0">
                  <c:v>23.8</c:v>
                </c:pt>
                <c:pt idx="1">
                  <c:v>24</c:v>
                </c:pt>
                <c:pt idx="2">
                  <c:v>24.1</c:v>
                </c:pt>
                <c:pt idx="3">
                  <c:v>24.3</c:v>
                </c:pt>
                <c:pt idx="4">
                  <c:v>24.9</c:v>
                </c:pt>
                <c:pt idx="5">
                  <c:v>25.1</c:v>
                </c:pt>
                <c:pt idx="6">
                  <c:v>25.3</c:v>
                </c:pt>
                <c:pt idx="7">
                  <c:v>25.2</c:v>
                </c:pt>
                <c:pt idx="8">
                  <c:v>25</c:v>
                </c:pt>
                <c:pt idx="9">
                  <c:v>25.7</c:v>
                </c:pt>
                <c:pt idx="10">
                  <c:v>25.2</c:v>
                </c:pt>
                <c:pt idx="11">
                  <c:v>25.2</c:v>
                </c:pt>
                <c:pt idx="12">
                  <c:v>25</c:v>
                </c:pt>
                <c:pt idx="13">
                  <c:v>25.9</c:v>
                </c:pt>
                <c:pt idx="14">
                  <c:v>25.7</c:v>
                </c:pt>
                <c:pt idx="15">
                  <c:v>26.1</c:v>
                </c:pt>
                <c:pt idx="16">
                  <c:v>25.7</c:v>
                </c:pt>
                <c:pt idx="17">
                  <c:v>25</c:v>
                </c:pt>
                <c:pt idx="18">
                  <c:v>24.8</c:v>
                </c:pt>
                <c:pt idx="19">
                  <c:v>25.5</c:v>
                </c:pt>
                <c:pt idx="20">
                  <c:v>25.8</c:v>
                </c:pt>
                <c:pt idx="21">
                  <c:v>25.7</c:v>
                </c:pt>
                <c:pt idx="22">
                  <c:v>23.3</c:v>
                </c:pt>
                <c:pt idx="23">
                  <c:v>22.9</c:v>
                </c:pt>
                <c:pt idx="24">
                  <c:v>23.1</c:v>
                </c:pt>
                <c:pt idx="25">
                  <c:v>22.6</c:v>
                </c:pt>
                <c:pt idx="26">
                  <c:v>22.4</c:v>
                </c:pt>
                <c:pt idx="27">
                  <c:v>22.4</c:v>
                </c:pt>
                <c:pt idx="28">
                  <c:v>22.8</c:v>
                </c:pt>
                <c:pt idx="29">
                  <c:v>22.7</c:v>
                </c:pt>
                <c:pt idx="30">
                  <c:v>23</c:v>
                </c:pt>
                <c:pt idx="31">
                  <c:v>23.1</c:v>
                </c:pt>
                <c:pt idx="32">
                  <c:v>23.3</c:v>
                </c:pt>
                <c:pt idx="33">
                  <c:v>16</c:v>
                </c:pt>
                <c:pt idx="34">
                  <c:v>3.7</c:v>
                </c:pt>
                <c:pt idx="35">
                  <c:v>1.9</c:v>
                </c:pt>
                <c:pt idx="36">
                  <c:v>1.3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1.3</c:v>
                </c:pt>
                <c:pt idx="68">
                  <c:v>1</c:v>
                </c:pt>
                <c:pt idx="69">
                  <c:v>0</c:v>
                </c:pt>
                <c:pt idx="70">
                  <c:v>27.1</c:v>
                </c:pt>
                <c:pt idx="71">
                  <c:v>28</c:v>
                </c:pt>
                <c:pt idx="72">
                  <c:v>28.1</c:v>
                </c:pt>
                <c:pt idx="73">
                  <c:v>28.3</c:v>
                </c:pt>
                <c:pt idx="74">
                  <c:v>24.5</c:v>
                </c:pt>
                <c:pt idx="75">
                  <c:v>28.1</c:v>
                </c:pt>
                <c:pt idx="76">
                  <c:v>28.3</c:v>
                </c:pt>
                <c:pt idx="77">
                  <c:v>28.1</c:v>
                </c:pt>
                <c:pt idx="78">
                  <c:v>28.5</c:v>
                </c:pt>
                <c:pt idx="79">
                  <c:v>28.5</c:v>
                </c:pt>
                <c:pt idx="80">
                  <c:v>27.7</c:v>
                </c:pt>
                <c:pt idx="81">
                  <c:v>28.1</c:v>
                </c:pt>
                <c:pt idx="82">
                  <c:v>28.1</c:v>
                </c:pt>
                <c:pt idx="83">
                  <c:v>28.3</c:v>
                </c:pt>
                <c:pt idx="84">
                  <c:v>28.3</c:v>
                </c:pt>
                <c:pt idx="85">
                  <c:v>28</c:v>
                </c:pt>
                <c:pt idx="86">
                  <c:v>27.8</c:v>
                </c:pt>
                <c:pt idx="87">
                  <c:v>6.3</c:v>
                </c:pt>
                <c:pt idx="88">
                  <c:v>3.9</c:v>
                </c:pt>
                <c:pt idx="89">
                  <c:v>29.3</c:v>
                </c:pt>
                <c:pt idx="90">
                  <c:v>29.5</c:v>
                </c:pt>
                <c:pt idx="91">
                  <c:v>29.3</c:v>
                </c:pt>
                <c:pt idx="92">
                  <c:v>29.4</c:v>
                </c:pt>
                <c:pt idx="93">
                  <c:v>30.2</c:v>
                </c:pt>
                <c:pt idx="94">
                  <c:v>30.3</c:v>
                </c:pt>
                <c:pt idx="95">
                  <c:v>29.6</c:v>
                </c:pt>
                <c:pt idx="96">
                  <c:v>30</c:v>
                </c:pt>
                <c:pt idx="97">
                  <c:v>30.3</c:v>
                </c:pt>
                <c:pt idx="98">
                  <c:v>29.6</c:v>
                </c:pt>
                <c:pt idx="99">
                  <c:v>29.1</c:v>
                </c:pt>
                <c:pt idx="100">
                  <c:v>30</c:v>
                </c:pt>
                <c:pt idx="101">
                  <c:v>30.2</c:v>
                </c:pt>
                <c:pt idx="102">
                  <c:v>29.2</c:v>
                </c:pt>
                <c:pt idx="103">
                  <c:v>29.4</c:v>
                </c:pt>
                <c:pt idx="104">
                  <c:v>28.5</c:v>
                </c:pt>
                <c:pt idx="105">
                  <c:v>27.7</c:v>
                </c:pt>
                <c:pt idx="106">
                  <c:v>27.8</c:v>
                </c:pt>
                <c:pt idx="107">
                  <c:v>28.1</c:v>
                </c:pt>
                <c:pt idx="108">
                  <c:v>27.8</c:v>
                </c:pt>
                <c:pt idx="109">
                  <c:v>27.8</c:v>
                </c:pt>
                <c:pt idx="110">
                  <c:v>28</c:v>
                </c:pt>
                <c:pt idx="111">
                  <c:v>5.2</c:v>
                </c:pt>
                <c:pt idx="112">
                  <c:v>3.3</c:v>
                </c:pt>
                <c:pt idx="113">
                  <c:v>2.6</c:v>
                </c:pt>
                <c:pt idx="114">
                  <c:v>2.2000000000000002</c:v>
                </c:pt>
                <c:pt idx="115">
                  <c:v>2</c:v>
                </c:pt>
                <c:pt idx="116">
                  <c:v>1.8</c:v>
                </c:pt>
                <c:pt idx="117">
                  <c:v>1.7</c:v>
                </c:pt>
                <c:pt idx="118">
                  <c:v>1.6</c:v>
                </c:pt>
                <c:pt idx="119">
                  <c:v>1.6</c:v>
                </c:pt>
                <c:pt idx="120">
                  <c:v>1.5</c:v>
                </c:pt>
                <c:pt idx="121">
                  <c:v>1.4</c:v>
                </c:pt>
                <c:pt idx="122">
                  <c:v>1.4</c:v>
                </c:pt>
                <c:pt idx="123">
                  <c:v>1.3</c:v>
                </c:pt>
                <c:pt idx="124">
                  <c:v>1.2</c:v>
                </c:pt>
                <c:pt idx="125">
                  <c:v>1.2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30.2</c:v>
                </c:pt>
                <c:pt idx="140" formatCode="General">
                  <c:v>33.5</c:v>
                </c:pt>
                <c:pt idx="141" formatCode="General">
                  <c:v>34.200000000000003</c:v>
                </c:pt>
                <c:pt idx="142" formatCode="General">
                  <c:v>33.5</c:v>
                </c:pt>
                <c:pt idx="143" formatCode="General">
                  <c:v>33.4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825-4529-92AC-98AE544759F0}"/>
            </c:ext>
          </c:extLst>
        </c:ser>
        <c:ser>
          <c:idx val="10"/>
          <c:order val="9"/>
          <c:tx>
            <c:v>P10</c:v>
          </c:tx>
          <c:spPr>
            <a:ln w="28575">
              <a:noFill/>
            </a:ln>
          </c:spPr>
          <c:xVal>
            <c:numRef>
              <c:f>'Measured (10min)'!$K$4:$K$147</c:f>
              <c:numCache>
                <c:formatCode>0.0</c:formatCode>
                <c:ptCount val="144"/>
                <c:pt idx="0">
                  <c:v>6.1</c:v>
                </c:pt>
                <c:pt idx="1">
                  <c:v>6.6</c:v>
                </c:pt>
                <c:pt idx="2">
                  <c:v>6.9</c:v>
                </c:pt>
                <c:pt idx="3">
                  <c:v>7.1</c:v>
                </c:pt>
                <c:pt idx="4">
                  <c:v>7.1</c:v>
                </c:pt>
                <c:pt idx="5">
                  <c:v>6.9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7.4</c:v>
                </c:pt>
                <c:pt idx="10">
                  <c:v>7.3</c:v>
                </c:pt>
                <c:pt idx="11">
                  <c:v>7.2</c:v>
                </c:pt>
                <c:pt idx="12">
                  <c:v>7</c:v>
                </c:pt>
                <c:pt idx="13">
                  <c:v>7.4</c:v>
                </c:pt>
                <c:pt idx="14">
                  <c:v>7.4</c:v>
                </c:pt>
                <c:pt idx="15">
                  <c:v>7.5</c:v>
                </c:pt>
                <c:pt idx="16">
                  <c:v>7.5</c:v>
                </c:pt>
                <c:pt idx="17">
                  <c:v>7.2</c:v>
                </c:pt>
                <c:pt idx="18">
                  <c:v>7.2</c:v>
                </c:pt>
                <c:pt idx="19">
                  <c:v>7.4</c:v>
                </c:pt>
                <c:pt idx="20">
                  <c:v>7.5</c:v>
                </c:pt>
                <c:pt idx="21">
                  <c:v>7.5</c:v>
                </c:pt>
                <c:pt idx="22">
                  <c:v>6.8</c:v>
                </c:pt>
                <c:pt idx="23">
                  <c:v>6.5</c:v>
                </c:pt>
                <c:pt idx="24">
                  <c:v>6.6</c:v>
                </c:pt>
                <c:pt idx="25">
                  <c:v>6.5</c:v>
                </c:pt>
                <c:pt idx="26">
                  <c:v>6.4</c:v>
                </c:pt>
                <c:pt idx="27">
                  <c:v>6.4</c:v>
                </c:pt>
                <c:pt idx="28">
                  <c:v>6.4</c:v>
                </c:pt>
                <c:pt idx="29">
                  <c:v>6.4</c:v>
                </c:pt>
                <c:pt idx="30">
                  <c:v>6.5</c:v>
                </c:pt>
                <c:pt idx="31">
                  <c:v>6.5</c:v>
                </c:pt>
                <c:pt idx="32">
                  <c:v>6.6</c:v>
                </c:pt>
                <c:pt idx="33">
                  <c:v>5.2</c:v>
                </c:pt>
                <c:pt idx="34">
                  <c:v>0</c:v>
                </c:pt>
                <c:pt idx="35">
                  <c:v>-1.9</c:v>
                </c:pt>
                <c:pt idx="36">
                  <c:v>-2.2999999999999998</c:v>
                </c:pt>
                <c:pt idx="37">
                  <c:v>-2.4</c:v>
                </c:pt>
                <c:pt idx="38">
                  <c:v>-2.4</c:v>
                </c:pt>
                <c:pt idx="39">
                  <c:v>-2.4</c:v>
                </c:pt>
                <c:pt idx="40">
                  <c:v>-2.4</c:v>
                </c:pt>
                <c:pt idx="41">
                  <c:v>-2.2999999999999998</c:v>
                </c:pt>
                <c:pt idx="42">
                  <c:v>-2.2999999999999998</c:v>
                </c:pt>
                <c:pt idx="43">
                  <c:v>-2.5</c:v>
                </c:pt>
                <c:pt idx="44">
                  <c:v>-2.5</c:v>
                </c:pt>
                <c:pt idx="45">
                  <c:v>-2.2999999999999998</c:v>
                </c:pt>
                <c:pt idx="46">
                  <c:v>-2.2000000000000002</c:v>
                </c:pt>
                <c:pt idx="47">
                  <c:v>-2.1</c:v>
                </c:pt>
                <c:pt idx="48">
                  <c:v>-2</c:v>
                </c:pt>
                <c:pt idx="49">
                  <c:v>-2</c:v>
                </c:pt>
                <c:pt idx="50">
                  <c:v>-1.9</c:v>
                </c:pt>
                <c:pt idx="51">
                  <c:v>-1.8</c:v>
                </c:pt>
                <c:pt idx="52">
                  <c:v>-1.8</c:v>
                </c:pt>
                <c:pt idx="53">
                  <c:v>-1.8</c:v>
                </c:pt>
                <c:pt idx="54">
                  <c:v>-1.7</c:v>
                </c:pt>
                <c:pt idx="55">
                  <c:v>-1.7</c:v>
                </c:pt>
                <c:pt idx="56">
                  <c:v>-1.6</c:v>
                </c:pt>
                <c:pt idx="57">
                  <c:v>-1.6</c:v>
                </c:pt>
                <c:pt idx="58">
                  <c:v>-1.6</c:v>
                </c:pt>
                <c:pt idx="59">
                  <c:v>-1.2</c:v>
                </c:pt>
                <c:pt idx="60">
                  <c:v>-1.1000000000000001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-1.1000000000000001</c:v>
                </c:pt>
                <c:pt idx="69">
                  <c:v>-1.2</c:v>
                </c:pt>
                <c:pt idx="70">
                  <c:v>4.5999999999999996</c:v>
                </c:pt>
                <c:pt idx="71">
                  <c:v>5.9</c:v>
                </c:pt>
                <c:pt idx="72">
                  <c:v>5.4</c:v>
                </c:pt>
                <c:pt idx="73">
                  <c:v>5.3</c:v>
                </c:pt>
                <c:pt idx="74">
                  <c:v>4.9000000000000004</c:v>
                </c:pt>
                <c:pt idx="75">
                  <c:v>5.0999999999999996</c:v>
                </c:pt>
                <c:pt idx="76">
                  <c:v>5.2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4.9000000000000004</c:v>
                </c:pt>
                <c:pt idx="81">
                  <c:v>4.9000000000000004</c:v>
                </c:pt>
                <c:pt idx="82">
                  <c:v>4.9000000000000004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1</c:v>
                </c:pt>
                <c:pt idx="88">
                  <c:v>-1.3</c:v>
                </c:pt>
                <c:pt idx="89">
                  <c:v>5</c:v>
                </c:pt>
                <c:pt idx="90">
                  <c:v>5.5</c:v>
                </c:pt>
                <c:pt idx="91">
                  <c:v>5.2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5.0999999999999996</c:v>
                </c:pt>
                <c:pt idx="99">
                  <c:v>5</c:v>
                </c:pt>
                <c:pt idx="100">
                  <c:v>5.2</c:v>
                </c:pt>
                <c:pt idx="101">
                  <c:v>5.0999999999999996</c:v>
                </c:pt>
                <c:pt idx="102">
                  <c:v>5</c:v>
                </c:pt>
                <c:pt idx="103">
                  <c:v>4.9000000000000004</c:v>
                </c:pt>
                <c:pt idx="104">
                  <c:v>4.5999999999999996</c:v>
                </c:pt>
                <c:pt idx="105">
                  <c:v>4.5999999999999996</c:v>
                </c:pt>
                <c:pt idx="106">
                  <c:v>4.5999999999999996</c:v>
                </c:pt>
                <c:pt idx="107">
                  <c:v>4.5999999999999996</c:v>
                </c:pt>
                <c:pt idx="108">
                  <c:v>4.5999999999999996</c:v>
                </c:pt>
                <c:pt idx="109">
                  <c:v>4.5999999999999996</c:v>
                </c:pt>
                <c:pt idx="110">
                  <c:v>4.5999999999999996</c:v>
                </c:pt>
                <c:pt idx="111">
                  <c:v>-1.1000000000000001</c:v>
                </c:pt>
                <c:pt idx="112">
                  <c:v>-2.9</c:v>
                </c:pt>
                <c:pt idx="113">
                  <c:v>-3</c:v>
                </c:pt>
                <c:pt idx="114">
                  <c:v>-3</c:v>
                </c:pt>
                <c:pt idx="115">
                  <c:v>-3</c:v>
                </c:pt>
                <c:pt idx="116">
                  <c:v>-3</c:v>
                </c:pt>
                <c:pt idx="117">
                  <c:v>-3</c:v>
                </c:pt>
                <c:pt idx="118">
                  <c:v>-2.9</c:v>
                </c:pt>
                <c:pt idx="119">
                  <c:v>-2.8</c:v>
                </c:pt>
                <c:pt idx="120">
                  <c:v>-2.7</c:v>
                </c:pt>
                <c:pt idx="121">
                  <c:v>-2.6</c:v>
                </c:pt>
                <c:pt idx="122">
                  <c:v>-2.6</c:v>
                </c:pt>
                <c:pt idx="123">
                  <c:v>-2.5</c:v>
                </c:pt>
                <c:pt idx="124">
                  <c:v>-2.4</c:v>
                </c:pt>
                <c:pt idx="125">
                  <c:v>-2.2999999999999998</c:v>
                </c:pt>
                <c:pt idx="126">
                  <c:v>-2.2999999999999998</c:v>
                </c:pt>
                <c:pt idx="127">
                  <c:v>-2.2000000000000002</c:v>
                </c:pt>
                <c:pt idx="128">
                  <c:v>-2.1</c:v>
                </c:pt>
                <c:pt idx="129">
                  <c:v>-2.1</c:v>
                </c:pt>
                <c:pt idx="130">
                  <c:v>-2</c:v>
                </c:pt>
                <c:pt idx="131">
                  <c:v>-2</c:v>
                </c:pt>
                <c:pt idx="132">
                  <c:v>-2</c:v>
                </c:pt>
                <c:pt idx="133">
                  <c:v>-1.9</c:v>
                </c:pt>
                <c:pt idx="134">
                  <c:v>-1.8</c:v>
                </c:pt>
                <c:pt idx="135">
                  <c:v>-1.8</c:v>
                </c:pt>
                <c:pt idx="136">
                  <c:v>-1.8</c:v>
                </c:pt>
                <c:pt idx="137" formatCode="General">
                  <c:v>-1.7</c:v>
                </c:pt>
                <c:pt idx="138" formatCode="General">
                  <c:v>-1.3</c:v>
                </c:pt>
                <c:pt idx="139" formatCode="General">
                  <c:v>4.9000000000000004</c:v>
                </c:pt>
                <c:pt idx="140" formatCode="General">
                  <c:v>7.2</c:v>
                </c:pt>
                <c:pt idx="141" formatCode="General">
                  <c:v>6.2</c:v>
                </c:pt>
                <c:pt idx="142" formatCode="General">
                  <c:v>6</c:v>
                </c:pt>
                <c:pt idx="143" formatCode="General">
                  <c:v>6.1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825-4529-92AC-98AE544759F0}"/>
            </c:ext>
          </c:extLst>
        </c:ser>
        <c:ser>
          <c:idx val="11"/>
          <c:order val="10"/>
          <c:tx>
            <c:v>P11</c:v>
          </c:tx>
          <c:spPr>
            <a:ln w="28575">
              <a:noFill/>
            </a:ln>
          </c:spPr>
          <c:xVal>
            <c:numRef>
              <c:f>'Measured (10min)'!$L$4:$L$147</c:f>
              <c:numCache>
                <c:formatCode>0.0</c:formatCode>
                <c:ptCount val="144"/>
                <c:pt idx="0">
                  <c:v>14.1</c:v>
                </c:pt>
                <c:pt idx="1">
                  <c:v>14</c:v>
                </c:pt>
                <c:pt idx="2">
                  <c:v>14</c:v>
                </c:pt>
                <c:pt idx="3">
                  <c:v>14.1</c:v>
                </c:pt>
                <c:pt idx="4">
                  <c:v>14.2</c:v>
                </c:pt>
                <c:pt idx="5">
                  <c:v>14.4</c:v>
                </c:pt>
                <c:pt idx="6">
                  <c:v>14.5</c:v>
                </c:pt>
                <c:pt idx="7">
                  <c:v>14.6</c:v>
                </c:pt>
                <c:pt idx="8">
                  <c:v>14.4</c:v>
                </c:pt>
                <c:pt idx="9">
                  <c:v>14.5</c:v>
                </c:pt>
                <c:pt idx="10">
                  <c:v>14.4</c:v>
                </c:pt>
                <c:pt idx="11">
                  <c:v>14.2</c:v>
                </c:pt>
                <c:pt idx="12">
                  <c:v>14.4</c:v>
                </c:pt>
                <c:pt idx="13">
                  <c:v>14.6</c:v>
                </c:pt>
                <c:pt idx="14">
                  <c:v>14.3</c:v>
                </c:pt>
                <c:pt idx="15">
                  <c:v>14.6</c:v>
                </c:pt>
                <c:pt idx="16">
                  <c:v>14.6</c:v>
                </c:pt>
                <c:pt idx="17">
                  <c:v>13.5</c:v>
                </c:pt>
                <c:pt idx="18">
                  <c:v>13.4</c:v>
                </c:pt>
                <c:pt idx="19">
                  <c:v>14</c:v>
                </c:pt>
                <c:pt idx="20">
                  <c:v>14.5</c:v>
                </c:pt>
                <c:pt idx="21">
                  <c:v>14.7</c:v>
                </c:pt>
                <c:pt idx="22">
                  <c:v>14.3</c:v>
                </c:pt>
                <c:pt idx="23">
                  <c:v>13.7</c:v>
                </c:pt>
                <c:pt idx="24">
                  <c:v>14</c:v>
                </c:pt>
                <c:pt idx="25">
                  <c:v>13.6</c:v>
                </c:pt>
                <c:pt idx="26">
                  <c:v>13.3</c:v>
                </c:pt>
                <c:pt idx="27">
                  <c:v>13.3</c:v>
                </c:pt>
                <c:pt idx="28">
                  <c:v>13.7</c:v>
                </c:pt>
                <c:pt idx="29">
                  <c:v>13.7</c:v>
                </c:pt>
                <c:pt idx="30">
                  <c:v>14</c:v>
                </c:pt>
                <c:pt idx="31">
                  <c:v>14.5</c:v>
                </c:pt>
                <c:pt idx="32">
                  <c:v>14.6</c:v>
                </c:pt>
                <c:pt idx="33">
                  <c:v>13.5</c:v>
                </c:pt>
                <c:pt idx="34">
                  <c:v>12.7</c:v>
                </c:pt>
                <c:pt idx="35">
                  <c:v>13</c:v>
                </c:pt>
                <c:pt idx="36">
                  <c:v>12.4</c:v>
                </c:pt>
                <c:pt idx="37">
                  <c:v>12.6</c:v>
                </c:pt>
                <c:pt idx="38">
                  <c:v>12.2</c:v>
                </c:pt>
                <c:pt idx="39">
                  <c:v>12.3</c:v>
                </c:pt>
                <c:pt idx="40">
                  <c:v>12.1</c:v>
                </c:pt>
                <c:pt idx="41">
                  <c:v>12.3</c:v>
                </c:pt>
                <c:pt idx="42">
                  <c:v>7.2</c:v>
                </c:pt>
                <c:pt idx="43">
                  <c:v>5.0999999999999996</c:v>
                </c:pt>
                <c:pt idx="44">
                  <c:v>3.2</c:v>
                </c:pt>
                <c:pt idx="45">
                  <c:v>4.5</c:v>
                </c:pt>
                <c:pt idx="46">
                  <c:v>4.7</c:v>
                </c:pt>
                <c:pt idx="47">
                  <c:v>4.9000000000000004</c:v>
                </c:pt>
                <c:pt idx="48">
                  <c:v>4.9000000000000004</c:v>
                </c:pt>
                <c:pt idx="49">
                  <c:v>4.9000000000000004</c:v>
                </c:pt>
                <c:pt idx="50">
                  <c:v>4.7</c:v>
                </c:pt>
                <c:pt idx="51">
                  <c:v>4.7</c:v>
                </c:pt>
                <c:pt idx="52">
                  <c:v>5</c:v>
                </c:pt>
                <c:pt idx="53">
                  <c:v>5.3</c:v>
                </c:pt>
                <c:pt idx="54">
                  <c:v>5.3</c:v>
                </c:pt>
                <c:pt idx="55">
                  <c:v>5</c:v>
                </c:pt>
                <c:pt idx="56">
                  <c:v>4.7</c:v>
                </c:pt>
                <c:pt idx="57">
                  <c:v>4.7</c:v>
                </c:pt>
                <c:pt idx="58">
                  <c:v>4.7</c:v>
                </c:pt>
                <c:pt idx="59">
                  <c:v>5.4</c:v>
                </c:pt>
                <c:pt idx="60">
                  <c:v>5.5</c:v>
                </c:pt>
                <c:pt idx="61">
                  <c:v>5.5</c:v>
                </c:pt>
                <c:pt idx="62">
                  <c:v>5.4</c:v>
                </c:pt>
                <c:pt idx="63">
                  <c:v>5.4</c:v>
                </c:pt>
                <c:pt idx="64">
                  <c:v>5.5</c:v>
                </c:pt>
                <c:pt idx="65">
                  <c:v>5.2</c:v>
                </c:pt>
                <c:pt idx="66">
                  <c:v>5.4</c:v>
                </c:pt>
                <c:pt idx="67">
                  <c:v>6.3</c:v>
                </c:pt>
                <c:pt idx="68">
                  <c:v>6.2</c:v>
                </c:pt>
                <c:pt idx="69">
                  <c:v>5.9</c:v>
                </c:pt>
                <c:pt idx="70">
                  <c:v>7</c:v>
                </c:pt>
                <c:pt idx="71">
                  <c:v>7.3</c:v>
                </c:pt>
                <c:pt idx="72">
                  <c:v>7.5</c:v>
                </c:pt>
                <c:pt idx="73">
                  <c:v>7.7</c:v>
                </c:pt>
                <c:pt idx="74">
                  <c:v>7.3</c:v>
                </c:pt>
                <c:pt idx="75">
                  <c:v>7.4</c:v>
                </c:pt>
                <c:pt idx="76">
                  <c:v>7.5</c:v>
                </c:pt>
                <c:pt idx="77">
                  <c:v>7.6</c:v>
                </c:pt>
                <c:pt idx="78">
                  <c:v>8.5</c:v>
                </c:pt>
                <c:pt idx="79">
                  <c:v>9.4</c:v>
                </c:pt>
                <c:pt idx="80">
                  <c:v>8.9</c:v>
                </c:pt>
                <c:pt idx="81">
                  <c:v>8.6</c:v>
                </c:pt>
                <c:pt idx="82">
                  <c:v>9.8000000000000007</c:v>
                </c:pt>
                <c:pt idx="83">
                  <c:v>15.4</c:v>
                </c:pt>
                <c:pt idx="84">
                  <c:v>18</c:v>
                </c:pt>
                <c:pt idx="85">
                  <c:v>18.100000000000001</c:v>
                </c:pt>
                <c:pt idx="86">
                  <c:v>17.899999999999999</c:v>
                </c:pt>
                <c:pt idx="87">
                  <c:v>17.3</c:v>
                </c:pt>
                <c:pt idx="88">
                  <c:v>17.100000000000001</c:v>
                </c:pt>
                <c:pt idx="89">
                  <c:v>18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18.100000000000001</c:v>
                </c:pt>
                <c:pt idx="93">
                  <c:v>18.8</c:v>
                </c:pt>
                <c:pt idx="94">
                  <c:v>19.100000000000001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19.3</c:v>
                </c:pt>
                <c:pt idx="98">
                  <c:v>18.5</c:v>
                </c:pt>
                <c:pt idx="99">
                  <c:v>18.3</c:v>
                </c:pt>
                <c:pt idx="100">
                  <c:v>18.8</c:v>
                </c:pt>
                <c:pt idx="101">
                  <c:v>19.399999999999999</c:v>
                </c:pt>
                <c:pt idx="102">
                  <c:v>18.3</c:v>
                </c:pt>
                <c:pt idx="103">
                  <c:v>11.7</c:v>
                </c:pt>
                <c:pt idx="104">
                  <c:v>9.6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9.5</c:v>
                </c:pt>
                <c:pt idx="108">
                  <c:v>9.4</c:v>
                </c:pt>
                <c:pt idx="109">
                  <c:v>9.4</c:v>
                </c:pt>
                <c:pt idx="110">
                  <c:v>9.5</c:v>
                </c:pt>
                <c:pt idx="111">
                  <c:v>8.1</c:v>
                </c:pt>
                <c:pt idx="112">
                  <c:v>7.7</c:v>
                </c:pt>
                <c:pt idx="113">
                  <c:v>7.6</c:v>
                </c:pt>
                <c:pt idx="114">
                  <c:v>7</c:v>
                </c:pt>
                <c:pt idx="115">
                  <c:v>7.2</c:v>
                </c:pt>
                <c:pt idx="116">
                  <c:v>7.5</c:v>
                </c:pt>
                <c:pt idx="117">
                  <c:v>7.8</c:v>
                </c:pt>
                <c:pt idx="118">
                  <c:v>7.6</c:v>
                </c:pt>
                <c:pt idx="119">
                  <c:v>7.6</c:v>
                </c:pt>
                <c:pt idx="120">
                  <c:v>8</c:v>
                </c:pt>
                <c:pt idx="121">
                  <c:v>7.4</c:v>
                </c:pt>
                <c:pt idx="122">
                  <c:v>7.3</c:v>
                </c:pt>
                <c:pt idx="123">
                  <c:v>7.2</c:v>
                </c:pt>
                <c:pt idx="124">
                  <c:v>7.1</c:v>
                </c:pt>
                <c:pt idx="125">
                  <c:v>7.2</c:v>
                </c:pt>
                <c:pt idx="126">
                  <c:v>7.5</c:v>
                </c:pt>
                <c:pt idx="127">
                  <c:v>7.5</c:v>
                </c:pt>
                <c:pt idx="128">
                  <c:v>7.3</c:v>
                </c:pt>
                <c:pt idx="129">
                  <c:v>7.2</c:v>
                </c:pt>
                <c:pt idx="130">
                  <c:v>7.4</c:v>
                </c:pt>
                <c:pt idx="131">
                  <c:v>7.6</c:v>
                </c:pt>
                <c:pt idx="132">
                  <c:v>7.2</c:v>
                </c:pt>
                <c:pt idx="133">
                  <c:v>7.3</c:v>
                </c:pt>
                <c:pt idx="134">
                  <c:v>7.5</c:v>
                </c:pt>
                <c:pt idx="135">
                  <c:v>7.3</c:v>
                </c:pt>
                <c:pt idx="136">
                  <c:v>7.8</c:v>
                </c:pt>
                <c:pt idx="137" formatCode="General">
                  <c:v>7.6</c:v>
                </c:pt>
                <c:pt idx="138" formatCode="General">
                  <c:v>8.6</c:v>
                </c:pt>
                <c:pt idx="139" formatCode="General">
                  <c:v>15.3</c:v>
                </c:pt>
                <c:pt idx="140" formatCode="General">
                  <c:v>16.399999999999999</c:v>
                </c:pt>
                <c:pt idx="141" formatCode="General">
                  <c:v>16.5</c:v>
                </c:pt>
                <c:pt idx="142" formatCode="General">
                  <c:v>16.5</c:v>
                </c:pt>
                <c:pt idx="143" formatCode="General">
                  <c:v>16.5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825-4529-92AC-98AE544759F0}"/>
            </c:ext>
          </c:extLst>
        </c:ser>
        <c:ser>
          <c:idx val="12"/>
          <c:order val="11"/>
          <c:tx>
            <c:v>P12</c:v>
          </c:tx>
          <c:spPr>
            <a:ln w="28575">
              <a:noFill/>
            </a:ln>
          </c:spPr>
          <c:xVal>
            <c:numRef>
              <c:f>'Measured (10min)'!$M$4:$M$147</c:f>
              <c:numCache>
                <c:formatCode>0.0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825-4529-92AC-98AE544759F0}"/>
            </c:ext>
          </c:extLst>
        </c:ser>
        <c:ser>
          <c:idx val="13"/>
          <c:order val="12"/>
          <c:tx>
            <c:v>P14</c:v>
          </c:tx>
          <c:spPr>
            <a:ln w="28575">
              <a:noFill/>
            </a:ln>
          </c:spPr>
          <c:xVal>
            <c:numRef>
              <c:f>'Measured (10min)'!$N$4:$N$147</c:f>
              <c:numCache>
                <c:formatCode>0.0</c:formatCode>
                <c:ptCount val="144"/>
                <c:pt idx="0">
                  <c:v>4.4000000000000004</c:v>
                </c:pt>
                <c:pt idx="1">
                  <c:v>4.5999999999999996</c:v>
                </c:pt>
                <c:pt idx="2">
                  <c:v>4.7</c:v>
                </c:pt>
                <c:pt idx="3">
                  <c:v>4.8</c:v>
                </c:pt>
                <c:pt idx="4">
                  <c:v>4.8</c:v>
                </c:pt>
                <c:pt idx="5">
                  <c:v>4.8</c:v>
                </c:pt>
                <c:pt idx="6">
                  <c:v>4.8</c:v>
                </c:pt>
                <c:pt idx="7">
                  <c:v>4.9000000000000004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5.2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5.7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8.5</c:v>
                </c:pt>
                <c:pt idx="34">
                  <c:v>8.1</c:v>
                </c:pt>
                <c:pt idx="35">
                  <c:v>8.3000000000000007</c:v>
                </c:pt>
                <c:pt idx="36">
                  <c:v>8.1999999999999993</c:v>
                </c:pt>
                <c:pt idx="37">
                  <c:v>8.3000000000000007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8.1999999999999993</c:v>
                </c:pt>
                <c:pt idx="42">
                  <c:v>4.0999999999999996</c:v>
                </c:pt>
                <c:pt idx="43">
                  <c:v>2.9</c:v>
                </c:pt>
                <c:pt idx="44">
                  <c:v>2.5</c:v>
                </c:pt>
                <c:pt idx="45">
                  <c:v>2.5</c:v>
                </c:pt>
                <c:pt idx="46">
                  <c:v>2.6</c:v>
                </c:pt>
                <c:pt idx="47">
                  <c:v>2.6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2.8</c:v>
                </c:pt>
                <c:pt idx="52">
                  <c:v>2.7</c:v>
                </c:pt>
                <c:pt idx="53">
                  <c:v>2.7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4.8</c:v>
                </c:pt>
                <c:pt idx="59">
                  <c:v>6.7</c:v>
                </c:pt>
                <c:pt idx="60">
                  <c:v>6.9</c:v>
                </c:pt>
                <c:pt idx="61">
                  <c:v>7.2</c:v>
                </c:pt>
                <c:pt idx="62">
                  <c:v>7.2</c:v>
                </c:pt>
                <c:pt idx="63">
                  <c:v>7.2</c:v>
                </c:pt>
                <c:pt idx="64">
                  <c:v>6.9</c:v>
                </c:pt>
                <c:pt idx="65">
                  <c:v>6.5</c:v>
                </c:pt>
                <c:pt idx="66">
                  <c:v>6.5</c:v>
                </c:pt>
                <c:pt idx="67">
                  <c:v>5.0999999999999996</c:v>
                </c:pt>
                <c:pt idx="68">
                  <c:v>3.1</c:v>
                </c:pt>
                <c:pt idx="69">
                  <c:v>2.9</c:v>
                </c:pt>
                <c:pt idx="70">
                  <c:v>4.3</c:v>
                </c:pt>
                <c:pt idx="71">
                  <c:v>5.4</c:v>
                </c:pt>
                <c:pt idx="72">
                  <c:v>5.2</c:v>
                </c:pt>
                <c:pt idx="73">
                  <c:v>5.2</c:v>
                </c:pt>
                <c:pt idx="74">
                  <c:v>5.0999999999999996</c:v>
                </c:pt>
                <c:pt idx="75">
                  <c:v>5.3</c:v>
                </c:pt>
                <c:pt idx="76">
                  <c:v>5.3</c:v>
                </c:pt>
                <c:pt idx="77">
                  <c:v>5.2</c:v>
                </c:pt>
                <c:pt idx="78">
                  <c:v>5.2</c:v>
                </c:pt>
                <c:pt idx="79">
                  <c:v>5.3</c:v>
                </c:pt>
                <c:pt idx="80">
                  <c:v>5.3</c:v>
                </c:pt>
                <c:pt idx="81">
                  <c:v>5.2</c:v>
                </c:pt>
                <c:pt idx="82">
                  <c:v>5.4</c:v>
                </c:pt>
                <c:pt idx="83">
                  <c:v>5.8</c:v>
                </c:pt>
                <c:pt idx="84">
                  <c:v>5.9</c:v>
                </c:pt>
                <c:pt idx="85">
                  <c:v>6</c:v>
                </c:pt>
                <c:pt idx="86">
                  <c:v>6.1</c:v>
                </c:pt>
                <c:pt idx="87">
                  <c:v>5.2</c:v>
                </c:pt>
                <c:pt idx="88">
                  <c:v>4.0999999999999996</c:v>
                </c:pt>
                <c:pt idx="89">
                  <c:v>5.9</c:v>
                </c:pt>
                <c:pt idx="90">
                  <c:v>6.4</c:v>
                </c:pt>
                <c:pt idx="91">
                  <c:v>6.2</c:v>
                </c:pt>
                <c:pt idx="92">
                  <c:v>6.2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6.4</c:v>
                </c:pt>
                <c:pt idx="98">
                  <c:v>6.4</c:v>
                </c:pt>
                <c:pt idx="99">
                  <c:v>6.4</c:v>
                </c:pt>
                <c:pt idx="100">
                  <c:v>7.7</c:v>
                </c:pt>
                <c:pt idx="101">
                  <c:v>6.4</c:v>
                </c:pt>
                <c:pt idx="102">
                  <c:v>6.3</c:v>
                </c:pt>
                <c:pt idx="103">
                  <c:v>6.1</c:v>
                </c:pt>
                <c:pt idx="104">
                  <c:v>5.8</c:v>
                </c:pt>
                <c:pt idx="105">
                  <c:v>5.7</c:v>
                </c:pt>
                <c:pt idx="106">
                  <c:v>5.7</c:v>
                </c:pt>
                <c:pt idx="107">
                  <c:v>5.8</c:v>
                </c:pt>
                <c:pt idx="108">
                  <c:v>5.7</c:v>
                </c:pt>
                <c:pt idx="109">
                  <c:v>5.7</c:v>
                </c:pt>
                <c:pt idx="110">
                  <c:v>5.6</c:v>
                </c:pt>
                <c:pt idx="111">
                  <c:v>3.4</c:v>
                </c:pt>
                <c:pt idx="112">
                  <c:v>2.2999999999999998</c:v>
                </c:pt>
                <c:pt idx="113">
                  <c:v>2.1</c:v>
                </c:pt>
                <c:pt idx="114">
                  <c:v>2.1</c:v>
                </c:pt>
                <c:pt idx="115">
                  <c:v>2.1</c:v>
                </c:pt>
                <c:pt idx="116">
                  <c:v>2</c:v>
                </c:pt>
                <c:pt idx="117">
                  <c:v>2</c:v>
                </c:pt>
                <c:pt idx="118">
                  <c:v>1.9</c:v>
                </c:pt>
                <c:pt idx="119">
                  <c:v>1.7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1.9</c:v>
                </c:pt>
                <c:pt idx="126">
                  <c:v>1.9</c:v>
                </c:pt>
                <c:pt idx="127">
                  <c:v>1.9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2.1</c:v>
                </c:pt>
                <c:pt idx="133">
                  <c:v>2.8</c:v>
                </c:pt>
                <c:pt idx="134">
                  <c:v>2.1</c:v>
                </c:pt>
                <c:pt idx="135">
                  <c:v>2</c:v>
                </c:pt>
                <c:pt idx="136">
                  <c:v>2</c:v>
                </c:pt>
                <c:pt idx="137" formatCode="General">
                  <c:v>2.2999999999999998</c:v>
                </c:pt>
                <c:pt idx="138" formatCode="General">
                  <c:v>6.1</c:v>
                </c:pt>
                <c:pt idx="139" formatCode="General">
                  <c:v>8.6</c:v>
                </c:pt>
                <c:pt idx="140" formatCode="General">
                  <c:v>9.6</c:v>
                </c:pt>
                <c:pt idx="141" formatCode="General">
                  <c:v>6</c:v>
                </c:pt>
                <c:pt idx="142" formatCode="General">
                  <c:v>5.9</c:v>
                </c:pt>
                <c:pt idx="143" formatCode="General">
                  <c:v>6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825-4529-92AC-98AE544759F0}"/>
            </c:ext>
          </c:extLst>
        </c:ser>
        <c:ser>
          <c:idx val="14"/>
          <c:order val="13"/>
          <c:tx>
            <c:v>P15</c:v>
          </c:tx>
          <c:spPr>
            <a:ln w="28575">
              <a:noFill/>
            </a:ln>
          </c:spPr>
          <c:xVal>
            <c:numRef>
              <c:f>'Measured (10min)'!$O$4:$O$147</c:f>
              <c:numCache>
                <c:formatCode>0.0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1.2</c:v>
                </c:pt>
                <c:pt idx="95">
                  <c:v>1.6</c:v>
                </c:pt>
                <c:pt idx="96">
                  <c:v>1.8</c:v>
                </c:pt>
                <c:pt idx="97">
                  <c:v>2</c:v>
                </c:pt>
                <c:pt idx="98">
                  <c:v>1.6</c:v>
                </c:pt>
                <c:pt idx="99">
                  <c:v>1.3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1.1000000000000001</c:v>
                </c:pt>
                <c:pt idx="116">
                  <c:v>1.7</c:v>
                </c:pt>
                <c:pt idx="117">
                  <c:v>1.1000000000000001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825-4529-92AC-98AE544759F0}"/>
            </c:ext>
          </c:extLst>
        </c:ser>
        <c:ser>
          <c:idx val="15"/>
          <c:order val="14"/>
          <c:tx>
            <c:v>P16</c:v>
          </c:tx>
          <c:spPr>
            <a:ln w="28575">
              <a:noFill/>
            </a:ln>
          </c:spPr>
          <c:xVal>
            <c:numRef>
              <c:f>'Measured (10min)'!$P$4:$P$147</c:f>
              <c:numCache>
                <c:formatCode>0.0</c:formatCode>
                <c:ptCount val="144"/>
                <c:pt idx="0">
                  <c:v>5</c:v>
                </c:pt>
                <c:pt idx="1">
                  <c:v>5.0999999999999996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5.3</c:v>
                </c:pt>
                <c:pt idx="12">
                  <c:v>5.3</c:v>
                </c:pt>
                <c:pt idx="13">
                  <c:v>5.3</c:v>
                </c:pt>
                <c:pt idx="14">
                  <c:v>5.3</c:v>
                </c:pt>
                <c:pt idx="15">
                  <c:v>5.3</c:v>
                </c:pt>
                <c:pt idx="16">
                  <c:v>5.3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5.3</c:v>
                </c:pt>
                <c:pt idx="21">
                  <c:v>5.3</c:v>
                </c:pt>
                <c:pt idx="22">
                  <c:v>5.3</c:v>
                </c:pt>
                <c:pt idx="23">
                  <c:v>5.3</c:v>
                </c:pt>
                <c:pt idx="24">
                  <c:v>5.3</c:v>
                </c:pt>
                <c:pt idx="25">
                  <c:v>5.3</c:v>
                </c:pt>
                <c:pt idx="26">
                  <c:v>5.2</c:v>
                </c:pt>
                <c:pt idx="27">
                  <c:v>5.2</c:v>
                </c:pt>
                <c:pt idx="28">
                  <c:v>5.2</c:v>
                </c:pt>
                <c:pt idx="29">
                  <c:v>5.2</c:v>
                </c:pt>
                <c:pt idx="30">
                  <c:v>5</c:v>
                </c:pt>
                <c:pt idx="31">
                  <c:v>2.4</c:v>
                </c:pt>
                <c:pt idx="32">
                  <c:v>2.1</c:v>
                </c:pt>
                <c:pt idx="33">
                  <c:v>1.9</c:v>
                </c:pt>
                <c:pt idx="34">
                  <c:v>1.8</c:v>
                </c:pt>
                <c:pt idx="35">
                  <c:v>1.7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2.8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3.5</c:v>
                </c:pt>
                <c:pt idx="51">
                  <c:v>3.5</c:v>
                </c:pt>
                <c:pt idx="52">
                  <c:v>3.4</c:v>
                </c:pt>
                <c:pt idx="53">
                  <c:v>3.4</c:v>
                </c:pt>
                <c:pt idx="54">
                  <c:v>3.4</c:v>
                </c:pt>
                <c:pt idx="55">
                  <c:v>3.5</c:v>
                </c:pt>
                <c:pt idx="56">
                  <c:v>3.7</c:v>
                </c:pt>
                <c:pt idx="57">
                  <c:v>3.7</c:v>
                </c:pt>
                <c:pt idx="58">
                  <c:v>3.1</c:v>
                </c:pt>
                <c:pt idx="59">
                  <c:v>1.4</c:v>
                </c:pt>
                <c:pt idx="60">
                  <c:v>1.1000000000000001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4.2</c:v>
                </c:pt>
                <c:pt idx="69">
                  <c:v>4.2</c:v>
                </c:pt>
                <c:pt idx="70">
                  <c:v>4.2</c:v>
                </c:pt>
                <c:pt idx="71">
                  <c:v>4.0999999999999996</c:v>
                </c:pt>
                <c:pt idx="72">
                  <c:v>4.2</c:v>
                </c:pt>
                <c:pt idx="73">
                  <c:v>4.4000000000000004</c:v>
                </c:pt>
                <c:pt idx="74">
                  <c:v>4.4000000000000004</c:v>
                </c:pt>
                <c:pt idx="75">
                  <c:v>4.3</c:v>
                </c:pt>
                <c:pt idx="76">
                  <c:v>4.3</c:v>
                </c:pt>
                <c:pt idx="77">
                  <c:v>4.4000000000000004</c:v>
                </c:pt>
                <c:pt idx="78">
                  <c:v>4.3</c:v>
                </c:pt>
                <c:pt idx="79">
                  <c:v>4.4000000000000004</c:v>
                </c:pt>
                <c:pt idx="80">
                  <c:v>4.4000000000000004</c:v>
                </c:pt>
                <c:pt idx="81">
                  <c:v>4.4000000000000004</c:v>
                </c:pt>
                <c:pt idx="82">
                  <c:v>4.5999999999999996</c:v>
                </c:pt>
                <c:pt idx="83">
                  <c:v>5</c:v>
                </c:pt>
                <c:pt idx="84">
                  <c:v>5</c:v>
                </c:pt>
                <c:pt idx="85">
                  <c:v>5.2</c:v>
                </c:pt>
                <c:pt idx="86">
                  <c:v>5.0999999999999996</c:v>
                </c:pt>
                <c:pt idx="87">
                  <c:v>5.2</c:v>
                </c:pt>
                <c:pt idx="88">
                  <c:v>5.5</c:v>
                </c:pt>
                <c:pt idx="89">
                  <c:v>5.6</c:v>
                </c:pt>
                <c:pt idx="90">
                  <c:v>5.6</c:v>
                </c:pt>
                <c:pt idx="91">
                  <c:v>5.7</c:v>
                </c:pt>
                <c:pt idx="92">
                  <c:v>5.6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5.6</c:v>
                </c:pt>
                <c:pt idx="98">
                  <c:v>5.3</c:v>
                </c:pt>
                <c:pt idx="99">
                  <c:v>5.3</c:v>
                </c:pt>
                <c:pt idx="100">
                  <c:v>4.8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5.0999999999999996</c:v>
                </c:pt>
                <c:pt idx="105">
                  <c:v>5.0999999999999996</c:v>
                </c:pt>
                <c:pt idx="106">
                  <c:v>5.0999999999999996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5.3</c:v>
                </c:pt>
                <c:pt idx="117">
                  <c:v>5.3</c:v>
                </c:pt>
                <c:pt idx="118">
                  <c:v>5.4</c:v>
                </c:pt>
                <c:pt idx="119">
                  <c:v>5.3</c:v>
                </c:pt>
                <c:pt idx="120">
                  <c:v>5.3</c:v>
                </c:pt>
                <c:pt idx="121">
                  <c:v>5.3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5.7</c:v>
                </c:pt>
                <c:pt idx="131">
                  <c:v>6</c:v>
                </c:pt>
                <c:pt idx="132">
                  <c:v>5.9</c:v>
                </c:pt>
                <c:pt idx="133">
                  <c:v>5.6</c:v>
                </c:pt>
                <c:pt idx="134">
                  <c:v>6</c:v>
                </c:pt>
                <c:pt idx="135">
                  <c:v>6.2</c:v>
                </c:pt>
                <c:pt idx="136">
                  <c:v>5.9</c:v>
                </c:pt>
                <c:pt idx="137" formatCode="General">
                  <c:v>5.8</c:v>
                </c:pt>
                <c:pt idx="138" formatCode="General">
                  <c:v>2</c:v>
                </c:pt>
                <c:pt idx="139" formatCode="General">
                  <c:v>1.4</c:v>
                </c:pt>
                <c:pt idx="140" formatCode="General">
                  <c:v>1.5</c:v>
                </c:pt>
                <c:pt idx="141" formatCode="General">
                  <c:v>4.9000000000000004</c:v>
                </c:pt>
                <c:pt idx="142" formatCode="General">
                  <c:v>5.2</c:v>
                </c:pt>
                <c:pt idx="143" formatCode="General">
                  <c:v>5.3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825-4529-92AC-98AE544759F0}"/>
            </c:ext>
          </c:extLst>
        </c:ser>
        <c:ser>
          <c:idx val="16"/>
          <c:order val="15"/>
          <c:tx>
            <c:v>P17</c:v>
          </c:tx>
          <c:spPr>
            <a:ln w="28575">
              <a:noFill/>
            </a:ln>
          </c:spPr>
          <c:xVal>
            <c:numRef>
              <c:f>'Measured (10min)'!$Q$4:$Q$147</c:f>
              <c:numCache>
                <c:formatCode>0.0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1.1000000000000001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825-4529-92AC-98AE544759F0}"/>
            </c:ext>
          </c:extLst>
        </c:ser>
        <c:ser>
          <c:idx val="17"/>
          <c:order val="16"/>
          <c:tx>
            <c:v>P18</c:v>
          </c:tx>
          <c:spPr>
            <a:ln w="28575">
              <a:noFill/>
            </a:ln>
          </c:spPr>
          <c:xVal>
            <c:numRef>
              <c:f>'Measured (10min)'!$R$4:$R$147</c:f>
              <c:numCache>
                <c:formatCode>0.0</c:formatCode>
                <c:ptCount val="144"/>
                <c:pt idx="0">
                  <c:v>40.1</c:v>
                </c:pt>
                <c:pt idx="1">
                  <c:v>40.1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41.4</c:v>
                </c:pt>
                <c:pt idx="6">
                  <c:v>42.1</c:v>
                </c:pt>
                <c:pt idx="7">
                  <c:v>42.1</c:v>
                </c:pt>
                <c:pt idx="8">
                  <c:v>42</c:v>
                </c:pt>
                <c:pt idx="9">
                  <c:v>41.9</c:v>
                </c:pt>
                <c:pt idx="10">
                  <c:v>41.9</c:v>
                </c:pt>
                <c:pt idx="11">
                  <c:v>41.4</c:v>
                </c:pt>
                <c:pt idx="12">
                  <c:v>41.4</c:v>
                </c:pt>
                <c:pt idx="13">
                  <c:v>41.4</c:v>
                </c:pt>
                <c:pt idx="14">
                  <c:v>41.7</c:v>
                </c:pt>
                <c:pt idx="15">
                  <c:v>41.7</c:v>
                </c:pt>
                <c:pt idx="16">
                  <c:v>41.7</c:v>
                </c:pt>
                <c:pt idx="17">
                  <c:v>41</c:v>
                </c:pt>
                <c:pt idx="18">
                  <c:v>39.6</c:v>
                </c:pt>
                <c:pt idx="19">
                  <c:v>39.6</c:v>
                </c:pt>
                <c:pt idx="20">
                  <c:v>40.5</c:v>
                </c:pt>
                <c:pt idx="21">
                  <c:v>41.2</c:v>
                </c:pt>
                <c:pt idx="22">
                  <c:v>41.2</c:v>
                </c:pt>
                <c:pt idx="23">
                  <c:v>35.799999999999997</c:v>
                </c:pt>
                <c:pt idx="24">
                  <c:v>35.1</c:v>
                </c:pt>
                <c:pt idx="25">
                  <c:v>35.1</c:v>
                </c:pt>
                <c:pt idx="26">
                  <c:v>34.4</c:v>
                </c:pt>
                <c:pt idx="27">
                  <c:v>33.9</c:v>
                </c:pt>
                <c:pt idx="28">
                  <c:v>33.9</c:v>
                </c:pt>
                <c:pt idx="29">
                  <c:v>34.4</c:v>
                </c:pt>
                <c:pt idx="30">
                  <c:v>34.799999999999997</c:v>
                </c:pt>
                <c:pt idx="31">
                  <c:v>34.799999999999997</c:v>
                </c:pt>
                <c:pt idx="32">
                  <c:v>35.299999999999997</c:v>
                </c:pt>
                <c:pt idx="33">
                  <c:v>30.7</c:v>
                </c:pt>
                <c:pt idx="34">
                  <c:v>30.7</c:v>
                </c:pt>
                <c:pt idx="35">
                  <c:v>2.8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38</c:v>
                </c:pt>
                <c:pt idx="72">
                  <c:v>41.4</c:v>
                </c:pt>
                <c:pt idx="73">
                  <c:v>41.4</c:v>
                </c:pt>
                <c:pt idx="74">
                  <c:v>39.200000000000003</c:v>
                </c:pt>
                <c:pt idx="75">
                  <c:v>39.299999999999997</c:v>
                </c:pt>
                <c:pt idx="76">
                  <c:v>39.299999999999997</c:v>
                </c:pt>
                <c:pt idx="77">
                  <c:v>41.5</c:v>
                </c:pt>
                <c:pt idx="78">
                  <c:v>41.5</c:v>
                </c:pt>
                <c:pt idx="79">
                  <c:v>41.5</c:v>
                </c:pt>
                <c:pt idx="80">
                  <c:v>42.5</c:v>
                </c:pt>
                <c:pt idx="81">
                  <c:v>41.2</c:v>
                </c:pt>
                <c:pt idx="82">
                  <c:v>41.2</c:v>
                </c:pt>
                <c:pt idx="83">
                  <c:v>41.8</c:v>
                </c:pt>
                <c:pt idx="84">
                  <c:v>42</c:v>
                </c:pt>
                <c:pt idx="85">
                  <c:v>42</c:v>
                </c:pt>
                <c:pt idx="86">
                  <c:v>41.5</c:v>
                </c:pt>
                <c:pt idx="87">
                  <c:v>28.2</c:v>
                </c:pt>
                <c:pt idx="88">
                  <c:v>28.2</c:v>
                </c:pt>
                <c:pt idx="89">
                  <c:v>10.199999999999999</c:v>
                </c:pt>
                <c:pt idx="90">
                  <c:v>43.9</c:v>
                </c:pt>
                <c:pt idx="91">
                  <c:v>43.9</c:v>
                </c:pt>
                <c:pt idx="92">
                  <c:v>43.7</c:v>
                </c:pt>
                <c:pt idx="93">
                  <c:v>44</c:v>
                </c:pt>
                <c:pt idx="94">
                  <c:v>44</c:v>
                </c:pt>
                <c:pt idx="95">
                  <c:v>44.7</c:v>
                </c:pt>
                <c:pt idx="96">
                  <c:v>43.8</c:v>
                </c:pt>
                <c:pt idx="97">
                  <c:v>43.8</c:v>
                </c:pt>
                <c:pt idx="98">
                  <c:v>44.7</c:v>
                </c:pt>
                <c:pt idx="99">
                  <c:v>43.5</c:v>
                </c:pt>
                <c:pt idx="100">
                  <c:v>43.5</c:v>
                </c:pt>
                <c:pt idx="101">
                  <c:v>44.7</c:v>
                </c:pt>
                <c:pt idx="102">
                  <c:v>44.2</c:v>
                </c:pt>
                <c:pt idx="103">
                  <c:v>44.2</c:v>
                </c:pt>
                <c:pt idx="104">
                  <c:v>43.7</c:v>
                </c:pt>
                <c:pt idx="105">
                  <c:v>41.4</c:v>
                </c:pt>
                <c:pt idx="106">
                  <c:v>41.4</c:v>
                </c:pt>
                <c:pt idx="107">
                  <c:v>41.1</c:v>
                </c:pt>
                <c:pt idx="108">
                  <c:v>41.2</c:v>
                </c:pt>
                <c:pt idx="109">
                  <c:v>41.2</c:v>
                </c:pt>
                <c:pt idx="110">
                  <c:v>41.1</c:v>
                </c:pt>
                <c:pt idx="111">
                  <c:v>20.6</c:v>
                </c:pt>
                <c:pt idx="112">
                  <c:v>20.6</c:v>
                </c:pt>
                <c:pt idx="113">
                  <c:v>2.6</c:v>
                </c:pt>
                <c:pt idx="114">
                  <c:v>1.5</c:v>
                </c:pt>
                <c:pt idx="115">
                  <c:v>1.5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37.799999999999997</c:v>
                </c:pt>
                <c:pt idx="141" formatCode="General">
                  <c:v>50.2</c:v>
                </c:pt>
                <c:pt idx="142" formatCode="General">
                  <c:v>50.2</c:v>
                </c:pt>
                <c:pt idx="143" formatCode="General">
                  <c:v>50.4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825-4529-92AC-98AE544759F0}"/>
            </c:ext>
          </c:extLst>
        </c:ser>
        <c:ser>
          <c:idx val="18"/>
          <c:order val="17"/>
          <c:tx>
            <c:v>P19</c:v>
          </c:tx>
          <c:spPr>
            <a:ln w="28575">
              <a:noFill/>
            </a:ln>
          </c:spPr>
          <c:xVal>
            <c:numRef>
              <c:f>'Measured (10min)'!$S$4:$S$147</c:f>
              <c:numCache>
                <c:formatCode>0.0</c:formatCode>
                <c:ptCount val="144"/>
                <c:pt idx="0">
                  <c:v>6.7</c:v>
                </c:pt>
                <c:pt idx="1">
                  <c:v>6.7</c:v>
                </c:pt>
                <c:pt idx="2">
                  <c:v>6.7</c:v>
                </c:pt>
                <c:pt idx="3">
                  <c:v>6.8</c:v>
                </c:pt>
                <c:pt idx="4">
                  <c:v>7</c:v>
                </c:pt>
                <c:pt idx="5">
                  <c:v>7.2</c:v>
                </c:pt>
                <c:pt idx="6">
                  <c:v>7.2</c:v>
                </c:pt>
                <c:pt idx="7">
                  <c:v>7.2</c:v>
                </c:pt>
                <c:pt idx="8">
                  <c:v>7.3</c:v>
                </c:pt>
                <c:pt idx="9">
                  <c:v>7.7</c:v>
                </c:pt>
                <c:pt idx="10">
                  <c:v>7.6</c:v>
                </c:pt>
                <c:pt idx="11">
                  <c:v>7.7</c:v>
                </c:pt>
                <c:pt idx="12">
                  <c:v>7.6</c:v>
                </c:pt>
                <c:pt idx="13">
                  <c:v>8</c:v>
                </c:pt>
                <c:pt idx="14">
                  <c:v>8</c:v>
                </c:pt>
                <c:pt idx="15">
                  <c:v>8.1999999999999993</c:v>
                </c:pt>
                <c:pt idx="16">
                  <c:v>8.1999999999999993</c:v>
                </c:pt>
                <c:pt idx="17">
                  <c:v>8</c:v>
                </c:pt>
                <c:pt idx="18">
                  <c:v>8</c:v>
                </c:pt>
                <c:pt idx="19">
                  <c:v>8.1999999999999993</c:v>
                </c:pt>
                <c:pt idx="20">
                  <c:v>8.3000000000000007</c:v>
                </c:pt>
                <c:pt idx="21">
                  <c:v>8.3000000000000007</c:v>
                </c:pt>
                <c:pt idx="22">
                  <c:v>7.8</c:v>
                </c:pt>
                <c:pt idx="23">
                  <c:v>7.6</c:v>
                </c:pt>
                <c:pt idx="24">
                  <c:v>7.8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7.7</c:v>
                </c:pt>
                <c:pt idx="32">
                  <c:v>7.8</c:v>
                </c:pt>
                <c:pt idx="33">
                  <c:v>5.8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3.9</c:v>
                </c:pt>
                <c:pt idx="71">
                  <c:v>4.5999999999999996</c:v>
                </c:pt>
                <c:pt idx="72">
                  <c:v>4.8</c:v>
                </c:pt>
                <c:pt idx="73">
                  <c:v>5</c:v>
                </c:pt>
                <c:pt idx="74">
                  <c:v>4.4000000000000004</c:v>
                </c:pt>
                <c:pt idx="75">
                  <c:v>4.9000000000000004</c:v>
                </c:pt>
                <c:pt idx="76">
                  <c:v>4.5999999999999996</c:v>
                </c:pt>
                <c:pt idx="77">
                  <c:v>4.4000000000000004</c:v>
                </c:pt>
                <c:pt idx="78">
                  <c:v>4.5</c:v>
                </c:pt>
                <c:pt idx="79">
                  <c:v>4.2</c:v>
                </c:pt>
                <c:pt idx="80">
                  <c:v>4.0999999999999996</c:v>
                </c:pt>
                <c:pt idx="81">
                  <c:v>4.2</c:v>
                </c:pt>
                <c:pt idx="82">
                  <c:v>4.5999999999999996</c:v>
                </c:pt>
                <c:pt idx="83">
                  <c:v>4.8</c:v>
                </c:pt>
                <c:pt idx="84">
                  <c:v>4.8</c:v>
                </c:pt>
                <c:pt idx="85">
                  <c:v>4.8</c:v>
                </c:pt>
                <c:pt idx="86">
                  <c:v>4.8</c:v>
                </c:pt>
                <c:pt idx="87">
                  <c:v>2.4</c:v>
                </c:pt>
                <c:pt idx="88">
                  <c:v>1.6</c:v>
                </c:pt>
                <c:pt idx="89">
                  <c:v>4.2</c:v>
                </c:pt>
                <c:pt idx="90">
                  <c:v>4.7</c:v>
                </c:pt>
                <c:pt idx="91">
                  <c:v>4.7</c:v>
                </c:pt>
                <c:pt idx="92">
                  <c:v>4.9000000000000004</c:v>
                </c:pt>
                <c:pt idx="93">
                  <c:v>5.0999999999999996</c:v>
                </c:pt>
                <c:pt idx="94">
                  <c:v>5.5</c:v>
                </c:pt>
                <c:pt idx="95">
                  <c:v>5.5</c:v>
                </c:pt>
                <c:pt idx="96">
                  <c:v>5.7</c:v>
                </c:pt>
                <c:pt idx="97">
                  <c:v>5.8</c:v>
                </c:pt>
                <c:pt idx="98">
                  <c:v>5.7</c:v>
                </c:pt>
                <c:pt idx="99">
                  <c:v>5.4</c:v>
                </c:pt>
                <c:pt idx="100">
                  <c:v>5.4</c:v>
                </c:pt>
                <c:pt idx="101">
                  <c:v>5.5</c:v>
                </c:pt>
                <c:pt idx="102">
                  <c:v>5</c:v>
                </c:pt>
                <c:pt idx="103">
                  <c:v>4.8</c:v>
                </c:pt>
                <c:pt idx="104">
                  <c:v>4.5999999999999996</c:v>
                </c:pt>
                <c:pt idx="105">
                  <c:v>4.4000000000000004</c:v>
                </c:pt>
                <c:pt idx="106">
                  <c:v>4.5</c:v>
                </c:pt>
                <c:pt idx="107">
                  <c:v>4.4000000000000004</c:v>
                </c:pt>
                <c:pt idx="108">
                  <c:v>4.4000000000000004</c:v>
                </c:pt>
                <c:pt idx="109">
                  <c:v>4.5</c:v>
                </c:pt>
                <c:pt idx="110">
                  <c:v>4.5999999999999996</c:v>
                </c:pt>
                <c:pt idx="111">
                  <c:v>1.6</c:v>
                </c:pt>
                <c:pt idx="112">
                  <c:v>1.1000000000000001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4</c:v>
                </c:pt>
                <c:pt idx="140" formatCode="General">
                  <c:v>5.5</c:v>
                </c:pt>
                <c:pt idx="141" formatCode="General">
                  <c:v>5.9</c:v>
                </c:pt>
                <c:pt idx="142" formatCode="General">
                  <c:v>5.6</c:v>
                </c:pt>
                <c:pt idx="143" formatCode="General">
                  <c:v>5.5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825-4529-92AC-98AE544759F0}"/>
            </c:ext>
          </c:extLst>
        </c:ser>
        <c:ser>
          <c:idx val="19"/>
          <c:order val="18"/>
          <c:tx>
            <c:v>P20</c:v>
          </c:tx>
          <c:spPr>
            <a:ln w="28575">
              <a:noFill/>
            </a:ln>
          </c:spPr>
          <c:xVal>
            <c:numRef>
              <c:f>'Measured (10min)'!$T$4:$T$147</c:f>
              <c:numCache>
                <c:formatCode>0.0</c:formatCode>
                <c:ptCount val="144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18</c:v>
                </c:pt>
                <c:pt idx="4">
                  <c:v>18.100000000000001</c:v>
                </c:pt>
                <c:pt idx="5">
                  <c:v>18.3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</c:v>
                </c:pt>
                <c:pt idx="9">
                  <c:v>18.5</c:v>
                </c:pt>
                <c:pt idx="10">
                  <c:v>18.2</c:v>
                </c:pt>
                <c:pt idx="11">
                  <c:v>18.100000000000001</c:v>
                </c:pt>
                <c:pt idx="12">
                  <c:v>18.3</c:v>
                </c:pt>
                <c:pt idx="13">
                  <c:v>18.5</c:v>
                </c:pt>
                <c:pt idx="14">
                  <c:v>18.2</c:v>
                </c:pt>
                <c:pt idx="15">
                  <c:v>18.5</c:v>
                </c:pt>
                <c:pt idx="16">
                  <c:v>18.399999999999999</c:v>
                </c:pt>
                <c:pt idx="17">
                  <c:v>17.399999999999999</c:v>
                </c:pt>
                <c:pt idx="18">
                  <c:v>17.3</c:v>
                </c:pt>
                <c:pt idx="19">
                  <c:v>17.899999999999999</c:v>
                </c:pt>
                <c:pt idx="20">
                  <c:v>18.399999999999999</c:v>
                </c:pt>
                <c:pt idx="21">
                  <c:v>18.600000000000001</c:v>
                </c:pt>
                <c:pt idx="22">
                  <c:v>18.3</c:v>
                </c:pt>
                <c:pt idx="23">
                  <c:v>17.600000000000001</c:v>
                </c:pt>
                <c:pt idx="24">
                  <c:v>17.899999999999999</c:v>
                </c:pt>
                <c:pt idx="25">
                  <c:v>17.5</c:v>
                </c:pt>
                <c:pt idx="26">
                  <c:v>17.3</c:v>
                </c:pt>
                <c:pt idx="27">
                  <c:v>17.3</c:v>
                </c:pt>
                <c:pt idx="28">
                  <c:v>17.600000000000001</c:v>
                </c:pt>
                <c:pt idx="29">
                  <c:v>17.600000000000001</c:v>
                </c:pt>
                <c:pt idx="30">
                  <c:v>17.899999999999999</c:v>
                </c:pt>
                <c:pt idx="31">
                  <c:v>18.399999999999999</c:v>
                </c:pt>
                <c:pt idx="32">
                  <c:v>18.5</c:v>
                </c:pt>
                <c:pt idx="33">
                  <c:v>17.399999999999999</c:v>
                </c:pt>
                <c:pt idx="34">
                  <c:v>16.600000000000001</c:v>
                </c:pt>
                <c:pt idx="35">
                  <c:v>16.899999999999999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16.2</c:v>
                </c:pt>
                <c:pt idx="39">
                  <c:v>16.2</c:v>
                </c:pt>
                <c:pt idx="40">
                  <c:v>16.100000000000001</c:v>
                </c:pt>
                <c:pt idx="41">
                  <c:v>16.2</c:v>
                </c:pt>
                <c:pt idx="42">
                  <c:v>11.5</c:v>
                </c:pt>
                <c:pt idx="43">
                  <c:v>9.5</c:v>
                </c:pt>
                <c:pt idx="44">
                  <c:v>7.8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9.3000000000000007</c:v>
                </c:pt>
                <c:pt idx="48">
                  <c:v>9.4</c:v>
                </c:pt>
                <c:pt idx="49">
                  <c:v>9.4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9.5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9.5</c:v>
                </c:pt>
                <c:pt idx="56">
                  <c:v>9.1999999999999993</c:v>
                </c:pt>
                <c:pt idx="57">
                  <c:v>9.1999999999999993</c:v>
                </c:pt>
                <c:pt idx="58">
                  <c:v>9.3000000000000007</c:v>
                </c:pt>
                <c:pt idx="59">
                  <c:v>9.8000000000000007</c:v>
                </c:pt>
                <c:pt idx="60">
                  <c:v>9.9</c:v>
                </c:pt>
                <c:pt idx="61">
                  <c:v>10</c:v>
                </c:pt>
                <c:pt idx="62">
                  <c:v>9.8000000000000007</c:v>
                </c:pt>
                <c:pt idx="63">
                  <c:v>9.9</c:v>
                </c:pt>
                <c:pt idx="64">
                  <c:v>10</c:v>
                </c:pt>
                <c:pt idx="65">
                  <c:v>9.6</c:v>
                </c:pt>
                <c:pt idx="66">
                  <c:v>9.9</c:v>
                </c:pt>
                <c:pt idx="67">
                  <c:v>10.9</c:v>
                </c:pt>
                <c:pt idx="68">
                  <c:v>10.8</c:v>
                </c:pt>
                <c:pt idx="69">
                  <c:v>10.5</c:v>
                </c:pt>
                <c:pt idx="70">
                  <c:v>11.6</c:v>
                </c:pt>
                <c:pt idx="71">
                  <c:v>11.9</c:v>
                </c:pt>
                <c:pt idx="72">
                  <c:v>12</c:v>
                </c:pt>
                <c:pt idx="73">
                  <c:v>12.2</c:v>
                </c:pt>
                <c:pt idx="74">
                  <c:v>11.8</c:v>
                </c:pt>
                <c:pt idx="75">
                  <c:v>11.9</c:v>
                </c:pt>
                <c:pt idx="76">
                  <c:v>12</c:v>
                </c:pt>
                <c:pt idx="77">
                  <c:v>12.2</c:v>
                </c:pt>
                <c:pt idx="78">
                  <c:v>13.2</c:v>
                </c:pt>
                <c:pt idx="79">
                  <c:v>14.1</c:v>
                </c:pt>
                <c:pt idx="80">
                  <c:v>13.6</c:v>
                </c:pt>
                <c:pt idx="81">
                  <c:v>13.4</c:v>
                </c:pt>
                <c:pt idx="82">
                  <c:v>14.6</c:v>
                </c:pt>
                <c:pt idx="83">
                  <c:v>19.899999999999999</c:v>
                </c:pt>
                <c:pt idx="84">
                  <c:v>22.2</c:v>
                </c:pt>
                <c:pt idx="85">
                  <c:v>22.4</c:v>
                </c:pt>
                <c:pt idx="86">
                  <c:v>22.3</c:v>
                </c:pt>
                <c:pt idx="87">
                  <c:v>21.8</c:v>
                </c:pt>
                <c:pt idx="88">
                  <c:v>21.6</c:v>
                </c:pt>
                <c:pt idx="89">
                  <c:v>22.5</c:v>
                </c:pt>
                <c:pt idx="90">
                  <c:v>22.8</c:v>
                </c:pt>
                <c:pt idx="91">
                  <c:v>22.8</c:v>
                </c:pt>
                <c:pt idx="92">
                  <c:v>22.5</c:v>
                </c:pt>
                <c:pt idx="93">
                  <c:v>23.2</c:v>
                </c:pt>
                <c:pt idx="94">
                  <c:v>23.6</c:v>
                </c:pt>
                <c:pt idx="95">
                  <c:v>22.8</c:v>
                </c:pt>
                <c:pt idx="96">
                  <c:v>22.9</c:v>
                </c:pt>
                <c:pt idx="97">
                  <c:v>23.8</c:v>
                </c:pt>
                <c:pt idx="98">
                  <c:v>23</c:v>
                </c:pt>
                <c:pt idx="99">
                  <c:v>22.8</c:v>
                </c:pt>
                <c:pt idx="100">
                  <c:v>23.2</c:v>
                </c:pt>
                <c:pt idx="101">
                  <c:v>23.8</c:v>
                </c:pt>
                <c:pt idx="102">
                  <c:v>22.6</c:v>
                </c:pt>
                <c:pt idx="103">
                  <c:v>16.399999999999999</c:v>
                </c:pt>
                <c:pt idx="104">
                  <c:v>14.2</c:v>
                </c:pt>
                <c:pt idx="105">
                  <c:v>13.9</c:v>
                </c:pt>
                <c:pt idx="106">
                  <c:v>13.9</c:v>
                </c:pt>
                <c:pt idx="107">
                  <c:v>14.2</c:v>
                </c:pt>
                <c:pt idx="108">
                  <c:v>14.1</c:v>
                </c:pt>
                <c:pt idx="109">
                  <c:v>14.1</c:v>
                </c:pt>
                <c:pt idx="110">
                  <c:v>14.2</c:v>
                </c:pt>
                <c:pt idx="111">
                  <c:v>12.9</c:v>
                </c:pt>
                <c:pt idx="112">
                  <c:v>12.6</c:v>
                </c:pt>
                <c:pt idx="113">
                  <c:v>12.4</c:v>
                </c:pt>
                <c:pt idx="114">
                  <c:v>11.9</c:v>
                </c:pt>
                <c:pt idx="115">
                  <c:v>12</c:v>
                </c:pt>
                <c:pt idx="116">
                  <c:v>12.4</c:v>
                </c:pt>
                <c:pt idx="117">
                  <c:v>12.7</c:v>
                </c:pt>
                <c:pt idx="118">
                  <c:v>12.5</c:v>
                </c:pt>
                <c:pt idx="119">
                  <c:v>12.6</c:v>
                </c:pt>
                <c:pt idx="120">
                  <c:v>12.8</c:v>
                </c:pt>
                <c:pt idx="121">
                  <c:v>12.2</c:v>
                </c:pt>
                <c:pt idx="122">
                  <c:v>12.2</c:v>
                </c:pt>
                <c:pt idx="123">
                  <c:v>12</c:v>
                </c:pt>
                <c:pt idx="124">
                  <c:v>12</c:v>
                </c:pt>
                <c:pt idx="125">
                  <c:v>12.1</c:v>
                </c:pt>
                <c:pt idx="126">
                  <c:v>12.4</c:v>
                </c:pt>
                <c:pt idx="127">
                  <c:v>12.4</c:v>
                </c:pt>
                <c:pt idx="128">
                  <c:v>12.2</c:v>
                </c:pt>
                <c:pt idx="129">
                  <c:v>12</c:v>
                </c:pt>
                <c:pt idx="130">
                  <c:v>12.3</c:v>
                </c:pt>
                <c:pt idx="131">
                  <c:v>12.5</c:v>
                </c:pt>
                <c:pt idx="132">
                  <c:v>12.1</c:v>
                </c:pt>
                <c:pt idx="133">
                  <c:v>12.3</c:v>
                </c:pt>
                <c:pt idx="134">
                  <c:v>12.3</c:v>
                </c:pt>
                <c:pt idx="135">
                  <c:v>12.2</c:v>
                </c:pt>
                <c:pt idx="136">
                  <c:v>12.7</c:v>
                </c:pt>
                <c:pt idx="137" formatCode="General">
                  <c:v>12.5</c:v>
                </c:pt>
                <c:pt idx="138" formatCode="General">
                  <c:v>13.6</c:v>
                </c:pt>
                <c:pt idx="139" formatCode="General">
                  <c:v>19.899999999999999</c:v>
                </c:pt>
                <c:pt idx="140" formatCode="General">
                  <c:v>20.8</c:v>
                </c:pt>
                <c:pt idx="141" formatCode="General">
                  <c:v>20.9</c:v>
                </c:pt>
                <c:pt idx="142" formatCode="General">
                  <c:v>21</c:v>
                </c:pt>
                <c:pt idx="143" formatCode="General">
                  <c:v>20.9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825-4529-92AC-98AE544759F0}"/>
            </c:ext>
          </c:extLst>
        </c:ser>
        <c:ser>
          <c:idx val="20"/>
          <c:order val="19"/>
          <c:tx>
            <c:v>P21</c:v>
          </c:tx>
          <c:spPr>
            <a:ln w="28575">
              <a:noFill/>
            </a:ln>
          </c:spPr>
          <c:xVal>
            <c:numRef>
              <c:f>'Measured (10min)'!$U$106:$U$147</c:f>
              <c:numCache>
                <c:formatCode>0.0</c:formatCode>
                <c:ptCount val="42"/>
                <c:pt idx="0">
                  <c:v>19.7</c:v>
                </c:pt>
                <c:pt idx="1">
                  <c:v>19.7</c:v>
                </c:pt>
                <c:pt idx="2">
                  <c:v>19.600000000000001</c:v>
                </c:pt>
                <c:pt idx="3">
                  <c:v>19.3</c:v>
                </c:pt>
                <c:pt idx="4">
                  <c:v>19.2</c:v>
                </c:pt>
                <c:pt idx="5">
                  <c:v>19.2</c:v>
                </c:pt>
                <c:pt idx="6">
                  <c:v>19.3</c:v>
                </c:pt>
                <c:pt idx="7">
                  <c:v>19.3</c:v>
                </c:pt>
                <c:pt idx="8">
                  <c:v>19.2</c:v>
                </c:pt>
                <c:pt idx="9">
                  <c:v>18.7</c:v>
                </c:pt>
                <c:pt idx="10">
                  <c:v>18.399999999999999</c:v>
                </c:pt>
                <c:pt idx="11">
                  <c:v>18.3</c:v>
                </c:pt>
                <c:pt idx="12">
                  <c:v>18.100000000000001</c:v>
                </c:pt>
                <c:pt idx="13">
                  <c:v>17.899999999999999</c:v>
                </c:pt>
                <c:pt idx="14">
                  <c:v>17.8</c:v>
                </c:pt>
                <c:pt idx="15">
                  <c:v>17.8</c:v>
                </c:pt>
                <c:pt idx="16">
                  <c:v>17.7</c:v>
                </c:pt>
                <c:pt idx="17">
                  <c:v>17.8</c:v>
                </c:pt>
                <c:pt idx="18">
                  <c:v>17.7</c:v>
                </c:pt>
                <c:pt idx="19">
                  <c:v>17.8</c:v>
                </c:pt>
                <c:pt idx="20">
                  <c:v>17.8</c:v>
                </c:pt>
                <c:pt idx="21">
                  <c:v>17.8</c:v>
                </c:pt>
                <c:pt idx="22">
                  <c:v>17.8</c:v>
                </c:pt>
                <c:pt idx="23">
                  <c:v>17.7</c:v>
                </c:pt>
                <c:pt idx="24">
                  <c:v>17.8</c:v>
                </c:pt>
                <c:pt idx="25">
                  <c:v>17.7</c:v>
                </c:pt>
                <c:pt idx="26">
                  <c:v>17.899999999999999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18.100000000000001</c:v>
                </c:pt>
                <c:pt idx="31">
                  <c:v>18.100000000000001</c:v>
                </c:pt>
                <c:pt idx="32">
                  <c:v>18.100000000000001</c:v>
                </c:pt>
                <c:pt idx="33">
                  <c:v>18.100000000000001</c:v>
                </c:pt>
                <c:pt idx="34">
                  <c:v>18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18.2</c:v>
                </c:pt>
                <c:pt idx="39">
                  <c:v>19.100000000000001</c:v>
                </c:pt>
                <c:pt idx="40">
                  <c:v>20.3</c:v>
                </c:pt>
                <c:pt idx="41">
                  <c:v>20.5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825-4529-92AC-98AE544759F0}"/>
            </c:ext>
          </c:extLst>
        </c:ser>
        <c:ser>
          <c:idx val="4"/>
          <c:order val="20"/>
          <c:tx>
            <c:v>R=1</c:v>
          </c:tx>
          <c:spPr>
            <a:ln w="12700">
              <a:solidFill>
                <a:schemeClr val="tx1"/>
              </a:solidFill>
            </a:ln>
          </c:spPr>
          <c:xVal>
            <c:numRef>
              <c:f>Correlations!$Q$32:$Q$33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Correlations!$R$32:$R$33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825-4529-92AC-98AE54475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70352"/>
        <c:axId val="420670744"/>
      </c:scatterChart>
      <c:valAx>
        <c:axId val="420670352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800" b="0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70744"/>
        <c:crosses val="autoZero"/>
        <c:crossBetween val="midCat"/>
      </c:valAx>
      <c:valAx>
        <c:axId val="420670744"/>
        <c:scaling>
          <c:orientation val="minMax"/>
          <c:max val="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800" b="0"/>
                  <a:t>Simulated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70352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Setup!$H$4</c:f>
          <c:strCache>
            <c:ptCount val="1"/>
            <c:pt idx="0">
              <c:v>Model calibration, Location: P000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D-44D0-A4CF-9C53D7A64850}"/>
            </c:ext>
          </c:extLst>
        </c:ser>
        <c:ser>
          <c:idx val="0"/>
          <c:order val="1"/>
          <c:tx>
            <c:strRef>
              <c:f>ResultsRaw_Graphs!$B$1</c:f>
              <c:strCache>
                <c:ptCount val="1"/>
                <c:pt idx="0">
                  <c:v>P000Complete model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ResultsRaw_Graphs!$B$4:$B$291</c:f>
              <c:numCache>
                <c:formatCode>0.00</c:formatCode>
                <c:ptCount val="288"/>
                <c:pt idx="0">
                  <c:v>3.9900045394897461</c:v>
                </c:pt>
                <c:pt idx="1">
                  <c:v>3.9876232147216797</c:v>
                </c:pt>
                <c:pt idx="2">
                  <c:v>3.9721171855926514</c:v>
                </c:pt>
                <c:pt idx="3">
                  <c:v>3.9576065540313721</c:v>
                </c:pt>
                <c:pt idx="4">
                  <c:v>3.9441282749176025</c:v>
                </c:pt>
                <c:pt idx="5">
                  <c:v>3.9315242767333984</c:v>
                </c:pt>
                <c:pt idx="6">
                  <c:v>3.9192459583282471</c:v>
                </c:pt>
                <c:pt idx="7">
                  <c:v>3.9083535671234131</c:v>
                </c:pt>
                <c:pt idx="8">
                  <c:v>3.8982613086700439</c:v>
                </c:pt>
                <c:pt idx="9">
                  <c:v>3.8884758949279785</c:v>
                </c:pt>
                <c:pt idx="10">
                  <c:v>3.8789043426513672</c:v>
                </c:pt>
                <c:pt idx="11">
                  <c:v>3.8701047897338867</c:v>
                </c:pt>
                <c:pt idx="12">
                  <c:v>3.861854076385498</c:v>
                </c:pt>
                <c:pt idx="13">
                  <c:v>3.8539290428161621</c:v>
                </c:pt>
                <c:pt idx="14">
                  <c:v>3.8470921516418457</c:v>
                </c:pt>
                <c:pt idx="15">
                  <c:v>3.8411762714385986</c:v>
                </c:pt>
                <c:pt idx="16">
                  <c:v>3.8354277610778809</c:v>
                </c:pt>
                <c:pt idx="17">
                  <c:v>3.8302001953125</c:v>
                </c:pt>
                <c:pt idx="18">
                  <c:v>3.8252983093261719</c:v>
                </c:pt>
                <c:pt idx="19">
                  <c:v>3.8212332725524902</c:v>
                </c:pt>
                <c:pt idx="20">
                  <c:v>3.817345142364502</c:v>
                </c:pt>
                <c:pt idx="21">
                  <c:v>3.8136153221130371</c:v>
                </c:pt>
                <c:pt idx="22">
                  <c:v>3.8104248046875</c:v>
                </c:pt>
                <c:pt idx="23">
                  <c:v>3.8073830604553223</c:v>
                </c:pt>
                <c:pt idx="24">
                  <c:v>3.804490327835083</c:v>
                </c:pt>
                <c:pt idx="25">
                  <c:v>3.8019044399261475</c:v>
                </c:pt>
                <c:pt idx="26">
                  <c:v>3.7997090816497803</c:v>
                </c:pt>
                <c:pt idx="27">
                  <c:v>3.7930490970611572</c:v>
                </c:pt>
                <c:pt idx="28">
                  <c:v>3.743117094039917</c:v>
                </c:pt>
                <c:pt idx="29">
                  <c:v>3.7007198333740234</c:v>
                </c:pt>
                <c:pt idx="30">
                  <c:v>3.6597826480865479</c:v>
                </c:pt>
                <c:pt idx="31">
                  <c:v>3.6451790332794189</c:v>
                </c:pt>
                <c:pt idx="32">
                  <c:v>3.6424629688262939</c:v>
                </c:pt>
                <c:pt idx="33">
                  <c:v>3.6397280693054199</c:v>
                </c:pt>
                <c:pt idx="34">
                  <c:v>3.6367144584655762</c:v>
                </c:pt>
                <c:pt idx="35">
                  <c:v>3.6334681510925293</c:v>
                </c:pt>
                <c:pt idx="36">
                  <c:v>3.630063533782959</c:v>
                </c:pt>
                <c:pt idx="37">
                  <c:v>3.625877857208252</c:v>
                </c:pt>
                <c:pt idx="38">
                  <c:v>3.6214408874511719</c:v>
                </c:pt>
                <c:pt idx="39">
                  <c:v>3.6168365478515625</c:v>
                </c:pt>
                <c:pt idx="40">
                  <c:v>3.6110880374908447</c:v>
                </c:pt>
                <c:pt idx="41">
                  <c:v>3.6044466495513916</c:v>
                </c:pt>
                <c:pt idx="42">
                  <c:v>3.6969897747039795</c:v>
                </c:pt>
                <c:pt idx="43">
                  <c:v>3.8865783214569092</c:v>
                </c:pt>
                <c:pt idx="44">
                  <c:v>4.0127472877502441</c:v>
                </c:pt>
                <c:pt idx="45">
                  <c:v>4.0013341903686523</c:v>
                </c:pt>
                <c:pt idx="46">
                  <c:v>3.9874000549316406</c:v>
                </c:pt>
                <c:pt idx="47">
                  <c:v>3.9723217487335205</c:v>
                </c:pt>
                <c:pt idx="48">
                  <c:v>3.9560902118682861</c:v>
                </c:pt>
                <c:pt idx="49">
                  <c:v>3.9363055229187012</c:v>
                </c:pt>
                <c:pt idx="50">
                  <c:v>3.9159438610076904</c:v>
                </c:pt>
                <c:pt idx="51">
                  <c:v>3.8948101997375488</c:v>
                </c:pt>
                <c:pt idx="52">
                  <c:v>3.8702442646026611</c:v>
                </c:pt>
                <c:pt idx="53">
                  <c:v>3.8441064357757568</c:v>
                </c:pt>
                <c:pt idx="54">
                  <c:v>3.8164894580841064</c:v>
                </c:pt>
                <c:pt idx="55">
                  <c:v>3.7865006923675537</c:v>
                </c:pt>
                <c:pt idx="56">
                  <c:v>3.7549676895141602</c:v>
                </c:pt>
                <c:pt idx="57">
                  <c:v>3.6889345645904541</c:v>
                </c:pt>
                <c:pt idx="58">
                  <c:v>3.6026978492736816</c:v>
                </c:pt>
                <c:pt idx="59">
                  <c:v>3.6997802257537842</c:v>
                </c:pt>
                <c:pt idx="60">
                  <c:v>3.8181545734405518</c:v>
                </c:pt>
                <c:pt idx="61">
                  <c:v>3.9669733047485352</c:v>
                </c:pt>
                <c:pt idx="62">
                  <c:v>3.98580002784729</c:v>
                </c:pt>
                <c:pt idx="63">
                  <c:v>3.9460258483886719</c:v>
                </c:pt>
                <c:pt idx="64">
                  <c:v>3.9039537906646729</c:v>
                </c:pt>
                <c:pt idx="65">
                  <c:v>3.8614821434020996</c:v>
                </c:pt>
                <c:pt idx="66">
                  <c:v>3.8186380863189697</c:v>
                </c:pt>
                <c:pt idx="67">
                  <c:v>3.7746129035949707</c:v>
                </c:pt>
                <c:pt idx="68">
                  <c:v>3.7309041023254395</c:v>
                </c:pt>
                <c:pt idx="69">
                  <c:v>3.6545178890228271</c:v>
                </c:pt>
                <c:pt idx="70">
                  <c:v>3.6404538154602051</c:v>
                </c:pt>
                <c:pt idx="71">
                  <c:v>3.7497029304504395</c:v>
                </c:pt>
                <c:pt idx="72">
                  <c:v>3.8613145351409912</c:v>
                </c:pt>
                <c:pt idx="73">
                  <c:v>3.9927856922149658</c:v>
                </c:pt>
                <c:pt idx="74">
                  <c:v>3.9698102474212646</c:v>
                </c:pt>
                <c:pt idx="75">
                  <c:v>3.9243340492248535</c:v>
                </c:pt>
                <c:pt idx="76">
                  <c:v>3.8797879219055176</c:v>
                </c:pt>
                <c:pt idx="77">
                  <c:v>3.8354835510253906</c:v>
                </c:pt>
                <c:pt idx="78">
                  <c:v>3.7915513515472412</c:v>
                </c:pt>
                <c:pt idx="79">
                  <c:v>3.7486424446105957</c:v>
                </c:pt>
                <c:pt idx="80">
                  <c:v>3.6619315147399902</c:v>
                </c:pt>
                <c:pt idx="81">
                  <c:v>3.6266219615936279</c:v>
                </c:pt>
                <c:pt idx="82">
                  <c:v>3.7318620681762695</c:v>
                </c:pt>
                <c:pt idx="83">
                  <c:v>3.83738112449646</c:v>
                </c:pt>
                <c:pt idx="84">
                  <c:v>3.9432165622711182</c:v>
                </c:pt>
                <c:pt idx="85">
                  <c:v>3.9706847667694092</c:v>
                </c:pt>
                <c:pt idx="86">
                  <c:v>3.8848295211791992</c:v>
                </c:pt>
                <c:pt idx="87">
                  <c:v>3.8018112182617188</c:v>
                </c:pt>
                <c:pt idx="88">
                  <c:v>3.7192022800445557</c:v>
                </c:pt>
                <c:pt idx="89">
                  <c:v>3.6379237174987793</c:v>
                </c:pt>
                <c:pt idx="90">
                  <c:v>3.6580898761749268</c:v>
                </c:pt>
                <c:pt idx="91">
                  <c:v>3.7785103321075439</c:v>
                </c:pt>
                <c:pt idx="92">
                  <c:v>3.8975636959075928</c:v>
                </c:pt>
                <c:pt idx="93">
                  <c:v>3.996190071105957</c:v>
                </c:pt>
                <c:pt idx="94">
                  <c:v>3.9201669692993164</c:v>
                </c:pt>
                <c:pt idx="95">
                  <c:v>3.8447203636169434</c:v>
                </c:pt>
                <c:pt idx="96">
                  <c:v>3.7699341773986816</c:v>
                </c:pt>
                <c:pt idx="97">
                  <c:v>3.6940970420837402</c:v>
                </c:pt>
                <c:pt idx="98">
                  <c:v>3.6197667121887207</c:v>
                </c:pt>
                <c:pt idx="99">
                  <c:v>3.6867020130157471</c:v>
                </c:pt>
                <c:pt idx="100">
                  <c:v>3.8102200031280518</c:v>
                </c:pt>
                <c:pt idx="101">
                  <c:v>3.9314033985137939</c:v>
                </c:pt>
                <c:pt idx="102">
                  <c:v>3.9924602508544922</c:v>
                </c:pt>
                <c:pt idx="103">
                  <c:v>3.9557647705078125</c:v>
                </c:pt>
                <c:pt idx="104">
                  <c:v>3.9178507328033447</c:v>
                </c:pt>
                <c:pt idx="105">
                  <c:v>3.8677699565887451</c:v>
                </c:pt>
                <c:pt idx="106">
                  <c:v>3.772799015045166</c:v>
                </c:pt>
                <c:pt idx="107">
                  <c:v>3.6784605979919434</c:v>
                </c:pt>
                <c:pt idx="108">
                  <c:v>3.6051349639892578</c:v>
                </c:pt>
                <c:pt idx="109">
                  <c:v>3.7094354629516602</c:v>
                </c:pt>
                <c:pt idx="110">
                  <c:v>3.8136246204376221</c:v>
                </c:pt>
                <c:pt idx="111">
                  <c:v>3.9174692630767822</c:v>
                </c:pt>
                <c:pt idx="112">
                  <c:v>3.990497350692749</c:v>
                </c:pt>
                <c:pt idx="113">
                  <c:v>3.8772299289703369</c:v>
                </c:pt>
                <c:pt idx="114">
                  <c:v>3.7606325149536133</c:v>
                </c:pt>
                <c:pt idx="115">
                  <c:v>3.6444070339202881</c:v>
                </c:pt>
                <c:pt idx="116">
                  <c:v>3.6479880809783936</c:v>
                </c:pt>
                <c:pt idx="117">
                  <c:v>3.7289040088653564</c:v>
                </c:pt>
                <c:pt idx="118">
                  <c:v>3.8106479644775391</c:v>
                </c:pt>
                <c:pt idx="119">
                  <c:v>3.8918895721435547</c:v>
                </c:pt>
                <c:pt idx="120">
                  <c:v>3.9718475341796875</c:v>
                </c:pt>
                <c:pt idx="121">
                  <c:v>3.9344637393951416</c:v>
                </c:pt>
                <c:pt idx="122">
                  <c:v>3.8209636211395264</c:v>
                </c:pt>
                <c:pt idx="123">
                  <c:v>3.7120864391326904</c:v>
                </c:pt>
                <c:pt idx="124">
                  <c:v>3.6036653518676758</c:v>
                </c:pt>
                <c:pt idx="125">
                  <c:v>3.6775212287902832</c:v>
                </c:pt>
                <c:pt idx="126">
                  <c:v>3.7709760665893555</c:v>
                </c:pt>
                <c:pt idx="127">
                  <c:v>3.8657979965209961</c:v>
                </c:pt>
                <c:pt idx="128">
                  <c:v>3.9622294902801514</c:v>
                </c:pt>
                <c:pt idx="129">
                  <c:v>3.9414958953857422</c:v>
                </c:pt>
                <c:pt idx="130">
                  <c:v>3.8483943939208984</c:v>
                </c:pt>
                <c:pt idx="131">
                  <c:v>3.7804265022277832</c:v>
                </c:pt>
                <c:pt idx="132">
                  <c:v>3.7289507389068604</c:v>
                </c:pt>
                <c:pt idx="133">
                  <c:v>3.6405839920043945</c:v>
                </c:pt>
                <c:pt idx="134">
                  <c:v>3.6466951370239258</c:v>
                </c:pt>
                <c:pt idx="135">
                  <c:v>3.7566232681274414</c:v>
                </c:pt>
                <c:pt idx="136">
                  <c:v>3.8664770126342773</c:v>
                </c:pt>
                <c:pt idx="137">
                  <c:v>3.9782936573028564</c:v>
                </c:pt>
                <c:pt idx="138">
                  <c:v>3.9363148212432861</c:v>
                </c:pt>
                <c:pt idx="139">
                  <c:v>3.857668399810791</c:v>
                </c:pt>
                <c:pt idx="140">
                  <c:v>3.7808451652526855</c:v>
                </c:pt>
                <c:pt idx="141">
                  <c:v>3.7073891162872314</c:v>
                </c:pt>
                <c:pt idx="142">
                  <c:v>3.6358959674835205</c:v>
                </c:pt>
                <c:pt idx="143">
                  <c:v>3.6472439765930176</c:v>
                </c:pt>
                <c:pt idx="144">
                  <c:v>3.7784266471862793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D-44D0-A4CF-9C53D7A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2816"/>
        <c:axId val="592583208"/>
      </c:scatterChart>
      <c:valAx>
        <c:axId val="592582816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3208"/>
        <c:crosses val="autoZero"/>
        <c:crossBetween val="midCat"/>
        <c:majorUnit val="0.125"/>
        <c:minorUnit val="4.1700000000000008E-2"/>
      </c:valAx>
      <c:valAx>
        <c:axId val="592583208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2816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Setup!$H$5</c:f>
          <c:strCache>
            <c:ptCount val="1"/>
            <c:pt idx="0">
              <c:v>Model calibration, Location: P001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B1-40D9-9F7C-0B158DA10736}"/>
            </c:ext>
          </c:extLst>
        </c:ser>
        <c:ser>
          <c:idx val="0"/>
          <c:order val="1"/>
          <c:tx>
            <c:strRef>
              <c:f>ResultsRaw_Graphs!$C$1</c:f>
              <c:strCache>
                <c:ptCount val="1"/>
                <c:pt idx="0">
                  <c:v>P001Complete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ResultsRaw_Graphs!$C$4:$C$291</c:f>
              <c:numCache>
                <c:formatCode>0.00</c:formatCode>
                <c:ptCount val="288"/>
                <c:pt idx="0">
                  <c:v>4.4399971961975098</c:v>
                </c:pt>
                <c:pt idx="1">
                  <c:v>4.4250121116638184</c:v>
                </c:pt>
                <c:pt idx="2">
                  <c:v>4.4104270935058594</c:v>
                </c:pt>
                <c:pt idx="3">
                  <c:v>4.3962512016296387</c:v>
                </c:pt>
                <c:pt idx="4">
                  <c:v>4.3828473091125488</c:v>
                </c:pt>
                <c:pt idx="5">
                  <c:v>4.3697876930236816</c:v>
                </c:pt>
                <c:pt idx="6">
                  <c:v>4.357062816619873</c:v>
                </c:pt>
                <c:pt idx="7">
                  <c:v>4.3449797630310059</c:v>
                </c:pt>
                <c:pt idx="8">
                  <c:v>4.3331384658813477</c:v>
                </c:pt>
                <c:pt idx="9">
                  <c:v>4.3215394020080566</c:v>
                </c:pt>
                <c:pt idx="10">
                  <c:v>4.3104887008666992</c:v>
                </c:pt>
                <c:pt idx="11">
                  <c:v>4.2996706962585449</c:v>
                </c:pt>
                <c:pt idx="12">
                  <c:v>4.2890763282775879</c:v>
                </c:pt>
                <c:pt idx="13">
                  <c:v>4.2787699699401855</c:v>
                </c:pt>
                <c:pt idx="14">
                  <c:v>4.2686214447021484</c:v>
                </c:pt>
                <c:pt idx="15">
                  <c:v>4.258631706237793</c:v>
                </c:pt>
                <c:pt idx="16">
                  <c:v>4.2489113807678223</c:v>
                </c:pt>
                <c:pt idx="17">
                  <c:v>4.239321231842041</c:v>
                </c:pt>
                <c:pt idx="18">
                  <c:v>4.2298798561096191</c:v>
                </c:pt>
                <c:pt idx="19">
                  <c:v>4.2206244468688965</c:v>
                </c:pt>
                <c:pt idx="20">
                  <c:v>4.2114810943603516</c:v>
                </c:pt>
                <c:pt idx="21">
                  <c:v>4.202448844909668</c:v>
                </c:pt>
                <c:pt idx="22">
                  <c:v>4.1935844421386719</c:v>
                </c:pt>
                <c:pt idx="23">
                  <c:v>4.1847567558288574</c:v>
                </c:pt>
                <c:pt idx="24">
                  <c:v>4.175966739654541</c:v>
                </c:pt>
                <c:pt idx="25">
                  <c:v>4.1672601699829102</c:v>
                </c:pt>
                <c:pt idx="26">
                  <c:v>4.1585726737976074</c:v>
                </c:pt>
                <c:pt idx="27">
                  <c:v>4.1612143516540527</c:v>
                </c:pt>
                <c:pt idx="28">
                  <c:v>4.2643337249755859</c:v>
                </c:pt>
                <c:pt idx="29">
                  <c:v>4.3495750427246094</c:v>
                </c:pt>
                <c:pt idx="30">
                  <c:v>4.4249281883239746</c:v>
                </c:pt>
                <c:pt idx="31">
                  <c:v>4.4435505867004395</c:v>
                </c:pt>
                <c:pt idx="32">
                  <c:v>4.4341278076171875</c:v>
                </c:pt>
                <c:pt idx="33">
                  <c:v>4.4245562553405762</c:v>
                </c:pt>
                <c:pt idx="34">
                  <c:v>4.4146127700805664</c:v>
                </c:pt>
                <c:pt idx="35">
                  <c:v>4.4044084548950195</c:v>
                </c:pt>
                <c:pt idx="36">
                  <c:v>4.3939347267150879</c:v>
                </c:pt>
                <c:pt idx="37">
                  <c:v>4.3829121589660645</c:v>
                </c:pt>
                <c:pt idx="38">
                  <c:v>4.3714618682861328</c:v>
                </c:pt>
                <c:pt idx="39">
                  <c:v>4.3596019744873047</c:v>
                </c:pt>
                <c:pt idx="40">
                  <c:v>4.3468494415283203</c:v>
                </c:pt>
                <c:pt idx="41">
                  <c:v>4.3336038589477539</c:v>
                </c:pt>
                <c:pt idx="42">
                  <c:v>4.3198652267456055</c:v>
                </c:pt>
                <c:pt idx="43">
                  <c:v>4.3049354553222656</c:v>
                </c:pt>
                <c:pt idx="44">
                  <c:v>4.2892899513244629</c:v>
                </c:pt>
                <c:pt idx="45">
                  <c:v>4.272946834564209</c:v>
                </c:pt>
                <c:pt idx="46">
                  <c:v>4.2551155090332031</c:v>
                </c:pt>
                <c:pt idx="47">
                  <c:v>4.2364373207092285</c:v>
                </c:pt>
                <c:pt idx="48">
                  <c:v>4.2169408798217773</c:v>
                </c:pt>
                <c:pt idx="49">
                  <c:v>4.1956214904785156</c:v>
                </c:pt>
                <c:pt idx="50">
                  <c:v>4.1733345985412598</c:v>
                </c:pt>
                <c:pt idx="51">
                  <c:v>4.1500892639160156</c:v>
                </c:pt>
                <c:pt idx="52">
                  <c:v>4.1250677108764648</c:v>
                </c:pt>
                <c:pt idx="53">
                  <c:v>4.0990691184997559</c:v>
                </c:pt>
                <c:pt idx="54">
                  <c:v>4.072075366973877</c:v>
                </c:pt>
                <c:pt idx="55">
                  <c:v>4.043128490447998</c:v>
                </c:pt>
                <c:pt idx="56">
                  <c:v>4.0132699012756348</c:v>
                </c:pt>
                <c:pt idx="57">
                  <c:v>4.0595459938049316</c:v>
                </c:pt>
                <c:pt idx="58">
                  <c:v>4.1468615531921387</c:v>
                </c:pt>
                <c:pt idx="59">
                  <c:v>4.2229032516479492</c:v>
                </c:pt>
                <c:pt idx="60">
                  <c:v>4.2882575988769531</c:v>
                </c:pt>
                <c:pt idx="61">
                  <c:v>4.2718772888183594</c:v>
                </c:pt>
                <c:pt idx="62">
                  <c:v>4.2363724708557129</c:v>
                </c:pt>
                <c:pt idx="63">
                  <c:v>4.2004303932189941</c:v>
                </c:pt>
                <c:pt idx="64">
                  <c:v>4.1637535095214844</c:v>
                </c:pt>
                <c:pt idx="65">
                  <c:v>4.12677001953125</c:v>
                </c:pt>
                <c:pt idx="66">
                  <c:v>4.0894789695739746</c:v>
                </c:pt>
                <c:pt idx="67">
                  <c:v>4.0519371032714844</c:v>
                </c:pt>
                <c:pt idx="68">
                  <c:v>4.0144882202148438</c:v>
                </c:pt>
                <c:pt idx="69">
                  <c:v>4.0544114112854004</c:v>
                </c:pt>
                <c:pt idx="70">
                  <c:v>4.137606143951416</c:v>
                </c:pt>
                <c:pt idx="71">
                  <c:v>4.2109227180480957</c:v>
                </c:pt>
                <c:pt idx="72">
                  <c:v>4.2747979164123535</c:v>
                </c:pt>
                <c:pt idx="73">
                  <c:v>4.2849740982055664</c:v>
                </c:pt>
                <c:pt idx="74">
                  <c:v>4.248232364654541</c:v>
                </c:pt>
                <c:pt idx="75">
                  <c:v>4.2116670608520508</c:v>
                </c:pt>
                <c:pt idx="76">
                  <c:v>4.1753063201904297</c:v>
                </c:pt>
                <c:pt idx="77">
                  <c:v>4.1391596794128418</c:v>
                </c:pt>
                <c:pt idx="78">
                  <c:v>4.1032271385192871</c:v>
                </c:pt>
                <c:pt idx="79">
                  <c:v>4.011474609375</c:v>
                </c:pt>
                <c:pt idx="80">
                  <c:v>4.0186738967895508</c:v>
                </c:pt>
                <c:pt idx="81">
                  <c:v>4.0491929054260254</c:v>
                </c:pt>
                <c:pt idx="82">
                  <c:v>4.0766706466674805</c:v>
                </c:pt>
                <c:pt idx="83">
                  <c:v>4.101506233215332</c:v>
                </c:pt>
                <c:pt idx="84">
                  <c:v>4.1239142417907715</c:v>
                </c:pt>
                <c:pt idx="85">
                  <c:v>4.1446104049682617</c:v>
                </c:pt>
                <c:pt idx="86">
                  <c:v>4.1632328033447266</c:v>
                </c:pt>
                <c:pt idx="87">
                  <c:v>4.1799478530883789</c:v>
                </c:pt>
                <c:pt idx="88">
                  <c:v>4.195305347442627</c:v>
                </c:pt>
                <c:pt idx="89">
                  <c:v>4.2092018127441406</c:v>
                </c:pt>
                <c:pt idx="90">
                  <c:v>4.2217874526977539</c:v>
                </c:pt>
                <c:pt idx="91">
                  <c:v>4.2336282730102539</c:v>
                </c:pt>
                <c:pt idx="92">
                  <c:v>4.2441205978393555</c:v>
                </c:pt>
                <c:pt idx="93">
                  <c:v>4.2534041404724121</c:v>
                </c:pt>
                <c:pt idx="94">
                  <c:v>4.2618498802185059</c:v>
                </c:pt>
                <c:pt idx="95">
                  <c:v>4.2693934440612793</c:v>
                </c:pt>
                <c:pt idx="96">
                  <c:v>4.2761187553405762</c:v>
                </c:pt>
                <c:pt idx="97">
                  <c:v>4.2820534706115723</c:v>
                </c:pt>
                <c:pt idx="98">
                  <c:v>4.2870578765869141</c:v>
                </c:pt>
                <c:pt idx="99">
                  <c:v>4.2912807464599609</c:v>
                </c:pt>
                <c:pt idx="100">
                  <c:v>4.2948713302612305</c:v>
                </c:pt>
                <c:pt idx="101">
                  <c:v>4.2978477478027344</c:v>
                </c:pt>
                <c:pt idx="102">
                  <c:v>4.2542409896850586</c:v>
                </c:pt>
                <c:pt idx="103">
                  <c:v>4.1638650894165039</c:v>
                </c:pt>
                <c:pt idx="104">
                  <c:v>4.0731358528137207</c:v>
                </c:pt>
                <c:pt idx="105">
                  <c:v>4.008237361907959</c:v>
                </c:pt>
                <c:pt idx="106">
                  <c:v>4.045081615447998</c:v>
                </c:pt>
                <c:pt idx="107">
                  <c:v>4.0771169662475586</c:v>
                </c:pt>
                <c:pt idx="108">
                  <c:v>4.1048364639282227</c:v>
                </c:pt>
                <c:pt idx="109">
                  <c:v>4.1281094551086426</c:v>
                </c:pt>
                <c:pt idx="110">
                  <c:v>4.1480989456176758</c:v>
                </c:pt>
                <c:pt idx="111">
                  <c:v>4.1651487350463867</c:v>
                </c:pt>
                <c:pt idx="112">
                  <c:v>4.1792316436767578</c:v>
                </c:pt>
                <c:pt idx="113">
                  <c:v>4.1911659240722656</c:v>
                </c:pt>
                <c:pt idx="114">
                  <c:v>4.2012395858764648</c:v>
                </c:pt>
                <c:pt idx="115">
                  <c:v>4.2095646858215332</c:v>
                </c:pt>
                <c:pt idx="116">
                  <c:v>4.2168292999267578</c:v>
                </c:pt>
                <c:pt idx="117">
                  <c:v>4.2231640815734863</c:v>
                </c:pt>
                <c:pt idx="118">
                  <c:v>4.2288937568664551</c:v>
                </c:pt>
                <c:pt idx="119">
                  <c:v>4.2339725494384766</c:v>
                </c:pt>
                <c:pt idx="120">
                  <c:v>4.2385120391845703</c:v>
                </c:pt>
                <c:pt idx="121">
                  <c:v>4.2434229850769043</c:v>
                </c:pt>
                <c:pt idx="122">
                  <c:v>4.2483067512512207</c:v>
                </c:pt>
                <c:pt idx="123">
                  <c:v>4.2531156539916992</c:v>
                </c:pt>
                <c:pt idx="124">
                  <c:v>4.2588362693786621</c:v>
                </c:pt>
                <c:pt idx="125">
                  <c:v>4.2646498680114746</c:v>
                </c:pt>
                <c:pt idx="126">
                  <c:v>4.2704634666442871</c:v>
                </c:pt>
                <c:pt idx="127">
                  <c:v>4.2770209312438965</c:v>
                </c:pt>
                <c:pt idx="128">
                  <c:v>4.2835230827331543</c:v>
                </c:pt>
                <c:pt idx="129">
                  <c:v>4.2898945808410645</c:v>
                </c:pt>
                <c:pt idx="130">
                  <c:v>4.2967038154602051</c:v>
                </c:pt>
                <c:pt idx="131">
                  <c:v>4.2480831146240234</c:v>
                </c:pt>
                <c:pt idx="132">
                  <c:v>4.1632885932922363</c:v>
                </c:pt>
                <c:pt idx="133">
                  <c:v>4.1698460578918457</c:v>
                </c:pt>
                <c:pt idx="134">
                  <c:v>4.196235179901123</c:v>
                </c:pt>
                <c:pt idx="135">
                  <c:v>4.2198247909545898</c:v>
                </c:pt>
                <c:pt idx="136">
                  <c:v>4.2414045333862305</c:v>
                </c:pt>
                <c:pt idx="137">
                  <c:v>4.2605013847351074</c:v>
                </c:pt>
                <c:pt idx="138">
                  <c:v>4.2773652076721191</c:v>
                </c:pt>
                <c:pt idx="139">
                  <c:v>4.2925548553466797</c:v>
                </c:pt>
                <c:pt idx="140">
                  <c:v>4.3059773445129395</c:v>
                </c:pt>
                <c:pt idx="141">
                  <c:v>4.3178091049194336</c:v>
                </c:pt>
                <c:pt idx="142">
                  <c:v>4.3284692764282227</c:v>
                </c:pt>
                <c:pt idx="143">
                  <c:v>4.3379383087158203</c:v>
                </c:pt>
                <c:pt idx="144">
                  <c:v>4.3463377952575684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B1-40D9-9F7C-0B158DA10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69960"/>
        <c:axId val="420669568"/>
      </c:scatterChart>
      <c:valAx>
        <c:axId val="42066996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420669568"/>
        <c:crosses val="autoZero"/>
        <c:crossBetween val="midCat"/>
        <c:majorUnit val="0.125"/>
        <c:minorUnit val="4.1700000000000008E-2"/>
      </c:valAx>
      <c:valAx>
        <c:axId val="420669568"/>
        <c:scaling>
          <c:orientation val="minMax"/>
          <c:min val="0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6996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Setup!$H$6</c:f>
          <c:strCache>
            <c:ptCount val="1"/>
            <c:pt idx="0">
              <c:v>Model calibration, Location: P002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D0-4082-BEEE-75348B183FAB}"/>
            </c:ext>
          </c:extLst>
        </c:ser>
        <c:ser>
          <c:idx val="0"/>
          <c:order val="1"/>
          <c:tx>
            <c:strRef>
              <c:f>ResultsRaw_Graphs!$D$1</c:f>
              <c:strCache>
                <c:ptCount val="1"/>
                <c:pt idx="0">
                  <c:v>P002Complete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ResultsRaw_Graphs!$D$4:$D$291</c:f>
              <c:numCache>
                <c:formatCode>0.00</c:formatCode>
                <c:ptCount val="288"/>
                <c:pt idx="0">
                  <c:v>4.0499978065490723</c:v>
                </c:pt>
                <c:pt idx="1">
                  <c:v>4.0231714248657227</c:v>
                </c:pt>
                <c:pt idx="2">
                  <c:v>3.9967732429504395</c:v>
                </c:pt>
                <c:pt idx="3">
                  <c:v>3.9916014671325684</c:v>
                </c:pt>
                <c:pt idx="4">
                  <c:v>4.0008845329284668</c:v>
                </c:pt>
                <c:pt idx="5">
                  <c:v>3.9962522983551025</c:v>
                </c:pt>
                <c:pt idx="6">
                  <c:v>3.9982614517211914</c:v>
                </c:pt>
                <c:pt idx="7">
                  <c:v>3.9885504245758057</c:v>
                </c:pt>
                <c:pt idx="8">
                  <c:v>3.9957313537597656</c:v>
                </c:pt>
                <c:pt idx="9">
                  <c:v>3.9950988292694092</c:v>
                </c:pt>
                <c:pt idx="10">
                  <c:v>3.9783930778503418</c:v>
                </c:pt>
                <c:pt idx="11">
                  <c:v>3.9705793857574463</c:v>
                </c:pt>
                <c:pt idx="12">
                  <c:v>3.9689052104949951</c:v>
                </c:pt>
                <c:pt idx="13">
                  <c:v>3.9697237014770508</c:v>
                </c:pt>
                <c:pt idx="14">
                  <c:v>3.980792760848999</c:v>
                </c:pt>
                <c:pt idx="15">
                  <c:v>3.9910433292388916</c:v>
                </c:pt>
                <c:pt idx="16">
                  <c:v>4.0038986206054688</c:v>
                </c:pt>
                <c:pt idx="17">
                  <c:v>3.9975545406341553</c:v>
                </c:pt>
                <c:pt idx="18">
                  <c:v>3.9967174530029297</c:v>
                </c:pt>
                <c:pt idx="19">
                  <c:v>3.9966244697570801</c:v>
                </c:pt>
                <c:pt idx="20">
                  <c:v>3.9972569942474365</c:v>
                </c:pt>
                <c:pt idx="21">
                  <c:v>3.9965314865112305</c:v>
                </c:pt>
                <c:pt idx="22">
                  <c:v>3.9992661476135254</c:v>
                </c:pt>
                <c:pt idx="23">
                  <c:v>3.9982614517211914</c:v>
                </c:pt>
                <c:pt idx="24">
                  <c:v>3.9962708950042725</c:v>
                </c:pt>
                <c:pt idx="25">
                  <c:v>4.0004568099975586</c:v>
                </c:pt>
                <c:pt idx="26">
                  <c:v>3.9982056617736816</c:v>
                </c:pt>
                <c:pt idx="27">
                  <c:v>3.9967732429504395</c:v>
                </c:pt>
                <c:pt idx="28">
                  <c:v>3.9987637996673584</c:v>
                </c:pt>
                <c:pt idx="29">
                  <c:v>3.99839186668396</c:v>
                </c:pt>
                <c:pt idx="30">
                  <c:v>3.9962151050567627</c:v>
                </c:pt>
                <c:pt idx="31">
                  <c:v>3.9967918395996094</c:v>
                </c:pt>
                <c:pt idx="32">
                  <c:v>3.9966616630554199</c:v>
                </c:pt>
                <c:pt idx="33">
                  <c:v>3.9982800483703613</c:v>
                </c:pt>
                <c:pt idx="34">
                  <c:v>3.9930524826049805</c:v>
                </c:pt>
                <c:pt idx="35">
                  <c:v>3.995136022567749</c:v>
                </c:pt>
                <c:pt idx="36">
                  <c:v>4.0001964569091797</c:v>
                </c:pt>
                <c:pt idx="37">
                  <c:v>3.9787836074829102</c:v>
                </c:pt>
                <c:pt idx="38">
                  <c:v>3.99664306640625</c:v>
                </c:pt>
                <c:pt idx="39">
                  <c:v>3.9962894916534424</c:v>
                </c:pt>
                <c:pt idx="40">
                  <c:v>3.9957685470581055</c:v>
                </c:pt>
                <c:pt idx="41">
                  <c:v>3.9955081939697266</c:v>
                </c:pt>
                <c:pt idx="42">
                  <c:v>3.9957127571105957</c:v>
                </c:pt>
                <c:pt idx="43">
                  <c:v>3.9945034980773926</c:v>
                </c:pt>
                <c:pt idx="44">
                  <c:v>3.9947640895843506</c:v>
                </c:pt>
                <c:pt idx="45">
                  <c:v>3.9945409297943115</c:v>
                </c:pt>
                <c:pt idx="46">
                  <c:v>3.9927549362182617</c:v>
                </c:pt>
                <c:pt idx="47">
                  <c:v>3.992680549621582</c:v>
                </c:pt>
                <c:pt idx="48">
                  <c:v>3.9932572841644287</c:v>
                </c:pt>
                <c:pt idx="49">
                  <c:v>3.9902620315551758</c:v>
                </c:pt>
                <c:pt idx="50">
                  <c:v>3.9906713962554932</c:v>
                </c:pt>
                <c:pt idx="51">
                  <c:v>3.9679934978485107</c:v>
                </c:pt>
                <c:pt idx="52">
                  <c:v>3.9294843673706055</c:v>
                </c:pt>
                <c:pt idx="53">
                  <c:v>3.8469219207763672</c:v>
                </c:pt>
                <c:pt idx="54">
                  <c:v>3.7630572319030762</c:v>
                </c:pt>
                <c:pt idx="55">
                  <c:v>3.6768858432769775</c:v>
                </c:pt>
                <c:pt idx="56">
                  <c:v>3.5895981788635254</c:v>
                </c:pt>
                <c:pt idx="57">
                  <c:v>3.5092308521270752</c:v>
                </c:pt>
                <c:pt idx="58">
                  <c:v>3.4425745010375977</c:v>
                </c:pt>
                <c:pt idx="59">
                  <c:v>3.3934426307678223</c:v>
                </c:pt>
                <c:pt idx="60">
                  <c:v>3.3434736728668213</c:v>
                </c:pt>
                <c:pt idx="61">
                  <c:v>3.29184889793396</c:v>
                </c:pt>
                <c:pt idx="62">
                  <c:v>3.2392380237579346</c:v>
                </c:pt>
                <c:pt idx="63">
                  <c:v>3.1856226921081543</c:v>
                </c:pt>
                <c:pt idx="64">
                  <c:v>3.1304261684417725</c:v>
                </c:pt>
                <c:pt idx="65">
                  <c:v>3.0747830867767334</c:v>
                </c:pt>
                <c:pt idx="66">
                  <c:v>3.0186748504638672</c:v>
                </c:pt>
                <c:pt idx="67">
                  <c:v>2.9622688293457031</c:v>
                </c:pt>
                <c:pt idx="68">
                  <c:v>2.9055840969085693</c:v>
                </c:pt>
                <c:pt idx="69">
                  <c:v>2.8486387729644775</c:v>
                </c:pt>
                <c:pt idx="70">
                  <c:v>2.791358470916748</c:v>
                </c:pt>
                <c:pt idx="71">
                  <c:v>2.7341339588165283</c:v>
                </c:pt>
                <c:pt idx="72">
                  <c:v>2.6769654750823975</c:v>
                </c:pt>
                <c:pt idx="73">
                  <c:v>2.6201317310333252</c:v>
                </c:pt>
                <c:pt idx="74">
                  <c:v>2.5508708953857422</c:v>
                </c:pt>
                <c:pt idx="75">
                  <c:v>2.4510815143585205</c:v>
                </c:pt>
                <c:pt idx="76">
                  <c:v>2.352482795715332</c:v>
                </c:pt>
                <c:pt idx="77">
                  <c:v>2.2545726299285889</c:v>
                </c:pt>
                <c:pt idx="78">
                  <c:v>2.1573505401611328</c:v>
                </c:pt>
                <c:pt idx="79">
                  <c:v>2.117966890335083</c:v>
                </c:pt>
                <c:pt idx="80">
                  <c:v>2.1011865139007568</c:v>
                </c:pt>
                <c:pt idx="81">
                  <c:v>2.1084606647491455</c:v>
                </c:pt>
                <c:pt idx="82">
                  <c:v>2.1197714805603027</c:v>
                </c:pt>
                <c:pt idx="83">
                  <c:v>2.132068395614624</c:v>
                </c:pt>
                <c:pt idx="84">
                  <c:v>2.1453886032104492</c:v>
                </c:pt>
                <c:pt idx="85">
                  <c:v>2.1604201793670654</c:v>
                </c:pt>
                <c:pt idx="86">
                  <c:v>2.1762704849243164</c:v>
                </c:pt>
                <c:pt idx="87">
                  <c:v>2.1928088665008545</c:v>
                </c:pt>
                <c:pt idx="88">
                  <c:v>2.210984468460083</c:v>
                </c:pt>
                <c:pt idx="89">
                  <c:v>2.2299044132232666</c:v>
                </c:pt>
                <c:pt idx="90">
                  <c:v>2.249586820602417</c:v>
                </c:pt>
                <c:pt idx="91">
                  <c:v>2.2699763774871826</c:v>
                </c:pt>
                <c:pt idx="92">
                  <c:v>2.2907006740570068</c:v>
                </c:pt>
                <c:pt idx="93">
                  <c:v>2.3118343353271484</c:v>
                </c:pt>
                <c:pt idx="94">
                  <c:v>2.3329863548278809</c:v>
                </c:pt>
                <c:pt idx="95">
                  <c:v>2.3541944026947021</c:v>
                </c:pt>
                <c:pt idx="96">
                  <c:v>2.375495433807373</c:v>
                </c:pt>
                <c:pt idx="97">
                  <c:v>2.3838484287261963</c:v>
                </c:pt>
                <c:pt idx="98">
                  <c:v>2.362398624420166</c:v>
                </c:pt>
                <c:pt idx="99">
                  <c:v>2.3407626152038574</c:v>
                </c:pt>
                <c:pt idx="100">
                  <c:v>2.3187732696533203</c:v>
                </c:pt>
                <c:pt idx="101">
                  <c:v>2.3044114112854004</c:v>
                </c:pt>
                <c:pt idx="102">
                  <c:v>2.2976398468017578</c:v>
                </c:pt>
                <c:pt idx="103">
                  <c:v>2.2974908351898193</c:v>
                </c:pt>
                <c:pt idx="104">
                  <c:v>2.2977328300476074</c:v>
                </c:pt>
                <c:pt idx="105">
                  <c:v>2.2715575695037842</c:v>
                </c:pt>
                <c:pt idx="106">
                  <c:v>2.2444522380828857</c:v>
                </c:pt>
                <c:pt idx="107">
                  <c:v>2.2167515754699707</c:v>
                </c:pt>
                <c:pt idx="108">
                  <c:v>2.1886231899261475</c:v>
                </c:pt>
                <c:pt idx="109">
                  <c:v>2.1588761806488037</c:v>
                </c:pt>
                <c:pt idx="110">
                  <c:v>2.1285710334777832</c:v>
                </c:pt>
                <c:pt idx="111">
                  <c:v>2.0976705551147461</c:v>
                </c:pt>
                <c:pt idx="112">
                  <c:v>2.0650398731231689</c:v>
                </c:pt>
                <c:pt idx="113">
                  <c:v>2.0315351486206055</c:v>
                </c:pt>
                <c:pt idx="114">
                  <c:v>1.9971743822097778</c:v>
                </c:pt>
                <c:pt idx="115">
                  <c:v>1.9623113870620728</c:v>
                </c:pt>
                <c:pt idx="116">
                  <c:v>1.9271507263183594</c:v>
                </c:pt>
                <c:pt idx="117">
                  <c:v>1.891618013381958</c:v>
                </c:pt>
                <c:pt idx="118">
                  <c:v>1.8563457727432251</c:v>
                </c:pt>
                <c:pt idx="119">
                  <c:v>1.846355676651001</c:v>
                </c:pt>
                <c:pt idx="120">
                  <c:v>1.8531087636947632</c:v>
                </c:pt>
                <c:pt idx="121">
                  <c:v>1.8315472602844238</c:v>
                </c:pt>
                <c:pt idx="122">
                  <c:v>1.7980422973632813</c:v>
                </c:pt>
                <c:pt idx="123">
                  <c:v>1.7658582925796509</c:v>
                </c:pt>
                <c:pt idx="124">
                  <c:v>1.7357019186019897</c:v>
                </c:pt>
                <c:pt idx="125">
                  <c:v>1.706829309463501</c:v>
                </c:pt>
                <c:pt idx="126">
                  <c:v>1.6885048151016235</c:v>
                </c:pt>
                <c:pt idx="127">
                  <c:v>1.6890443563461304</c:v>
                </c:pt>
                <c:pt idx="128">
                  <c:v>1.7067549228668213</c:v>
                </c:pt>
                <c:pt idx="129">
                  <c:v>1.7254886627197266</c:v>
                </c:pt>
                <c:pt idx="130">
                  <c:v>1.7471989393234253</c:v>
                </c:pt>
                <c:pt idx="131">
                  <c:v>1.7699881792068481</c:v>
                </c:pt>
                <c:pt idx="132">
                  <c:v>1.7937635183334351</c:v>
                </c:pt>
                <c:pt idx="133">
                  <c:v>1.8191945552825928</c:v>
                </c:pt>
                <c:pt idx="134">
                  <c:v>1.8455184698104858</c:v>
                </c:pt>
                <c:pt idx="135">
                  <c:v>1.8728842735290527</c:v>
                </c:pt>
                <c:pt idx="136">
                  <c:v>1.9018499851226807</c:v>
                </c:pt>
                <c:pt idx="137">
                  <c:v>1.9317829608917236</c:v>
                </c:pt>
                <c:pt idx="138">
                  <c:v>1.962497353553772</c:v>
                </c:pt>
                <c:pt idx="139">
                  <c:v>1.9946070909500122</c:v>
                </c:pt>
                <c:pt idx="140">
                  <c:v>2.0271632671356201</c:v>
                </c:pt>
                <c:pt idx="141">
                  <c:v>2.0603890419006348</c:v>
                </c:pt>
                <c:pt idx="142">
                  <c:v>2.0942847728729248</c:v>
                </c:pt>
                <c:pt idx="143">
                  <c:v>2.1289243698120117</c:v>
                </c:pt>
                <c:pt idx="144">
                  <c:v>2.1641223430633545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D0-4082-BEEE-75348B183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3992"/>
        <c:axId val="592584384"/>
      </c:scatterChart>
      <c:valAx>
        <c:axId val="592583992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4384"/>
        <c:crosses val="autoZero"/>
        <c:crossBetween val="midCat"/>
        <c:majorUnit val="0.125"/>
        <c:minorUnit val="4.1700000000000008E-2"/>
      </c:valAx>
      <c:valAx>
        <c:axId val="592584384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3992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Setup!$H$7</c:f>
          <c:strCache>
            <c:ptCount val="1"/>
            <c:pt idx="0">
              <c:v>Model calibration, Location: P003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DA-4350-86EB-B7FAFE552ADD}"/>
            </c:ext>
          </c:extLst>
        </c:ser>
        <c:ser>
          <c:idx val="0"/>
          <c:order val="1"/>
          <c:tx>
            <c:strRef>
              <c:f>ResultsRaw_Graphs!$E$1</c:f>
              <c:strCache>
                <c:ptCount val="1"/>
                <c:pt idx="0">
                  <c:v>P003Complete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ResultsRaw_Graphs!$E$4:$E$291</c:f>
              <c:numCache>
                <c:formatCode>0.00</c:formatCode>
                <c:ptCount val="288"/>
                <c:pt idx="0">
                  <c:v>4.2899975776672363</c:v>
                </c:pt>
                <c:pt idx="1">
                  <c:v>4.2858119010925293</c:v>
                </c:pt>
                <c:pt idx="2">
                  <c:v>4.2817378044128418</c:v>
                </c:pt>
                <c:pt idx="3">
                  <c:v>4.2777938842773438</c:v>
                </c:pt>
                <c:pt idx="4">
                  <c:v>4.274017333984375</c:v>
                </c:pt>
                <c:pt idx="5">
                  <c:v>4.2702779769897461</c:v>
                </c:pt>
                <c:pt idx="6">
                  <c:v>4.266575813293457</c:v>
                </c:pt>
                <c:pt idx="7">
                  <c:v>4.2630410194396973</c:v>
                </c:pt>
                <c:pt idx="8">
                  <c:v>4.2595810890197754</c:v>
                </c:pt>
                <c:pt idx="9">
                  <c:v>4.256195068359375</c:v>
                </c:pt>
                <c:pt idx="10">
                  <c:v>4.2529392242431641</c:v>
                </c:pt>
                <c:pt idx="11">
                  <c:v>4.2497210502624512</c:v>
                </c:pt>
                <c:pt idx="12">
                  <c:v>4.2465023994445801</c:v>
                </c:pt>
                <c:pt idx="13">
                  <c:v>4.2433772087097168</c:v>
                </c:pt>
                <c:pt idx="14">
                  <c:v>4.2402706146240234</c:v>
                </c:pt>
                <c:pt idx="15">
                  <c:v>4.2372193336486816</c:v>
                </c:pt>
                <c:pt idx="16">
                  <c:v>4.2342243194580078</c:v>
                </c:pt>
                <c:pt idx="17">
                  <c:v>4.2312664985656738</c:v>
                </c:pt>
                <c:pt idx="18">
                  <c:v>4.2283453941345215</c:v>
                </c:pt>
                <c:pt idx="19">
                  <c:v>4.2254433631896973</c:v>
                </c:pt>
                <c:pt idx="20">
                  <c:v>4.2225785255432129</c:v>
                </c:pt>
                <c:pt idx="21">
                  <c:v>4.2197508811950684</c:v>
                </c:pt>
                <c:pt idx="22">
                  <c:v>4.2169232368469238</c:v>
                </c:pt>
                <c:pt idx="23">
                  <c:v>4.2140951156616211</c:v>
                </c:pt>
                <c:pt idx="24">
                  <c:v>4.2112488746643066</c:v>
                </c:pt>
                <c:pt idx="25">
                  <c:v>4.2084770202636719</c:v>
                </c:pt>
                <c:pt idx="26">
                  <c:v>4.2057051658630371</c:v>
                </c:pt>
                <c:pt idx="27">
                  <c:v>4.2029333114624023</c:v>
                </c:pt>
                <c:pt idx="28">
                  <c:v>4.2001614570617676</c:v>
                </c:pt>
                <c:pt idx="29">
                  <c:v>4.1973705291748047</c:v>
                </c:pt>
                <c:pt idx="30">
                  <c:v>4.194580078125</c:v>
                </c:pt>
                <c:pt idx="31">
                  <c:v>4.1917524337768555</c:v>
                </c:pt>
                <c:pt idx="32">
                  <c:v>4.1889433860778809</c:v>
                </c:pt>
                <c:pt idx="33">
                  <c:v>4.1861157417297363</c:v>
                </c:pt>
                <c:pt idx="34">
                  <c:v>4.1832137107849121</c:v>
                </c:pt>
                <c:pt idx="35">
                  <c:v>4.1802926063537598</c:v>
                </c:pt>
                <c:pt idx="36">
                  <c:v>4.1773533821105957</c:v>
                </c:pt>
                <c:pt idx="37">
                  <c:v>4.1743583679199219</c:v>
                </c:pt>
                <c:pt idx="38">
                  <c:v>4.17132568359375</c:v>
                </c:pt>
                <c:pt idx="39">
                  <c:v>4.1682562828063965</c:v>
                </c:pt>
                <c:pt idx="40">
                  <c:v>4.1650748252868652</c:v>
                </c:pt>
                <c:pt idx="41">
                  <c:v>4.1618380546569824</c:v>
                </c:pt>
                <c:pt idx="42">
                  <c:v>4.1585450172424316</c:v>
                </c:pt>
                <c:pt idx="43">
                  <c:v>4.1551222801208496</c:v>
                </c:pt>
                <c:pt idx="44">
                  <c:v>4.1516246795654297</c:v>
                </c:pt>
                <c:pt idx="45">
                  <c:v>4.1480154991149902</c:v>
                </c:pt>
                <c:pt idx="46">
                  <c:v>4.1441459655761719</c:v>
                </c:pt>
                <c:pt idx="47">
                  <c:v>4.1401090621948242</c:v>
                </c:pt>
                <c:pt idx="48">
                  <c:v>4.135960578918457</c:v>
                </c:pt>
                <c:pt idx="49">
                  <c:v>4.131476879119873</c:v>
                </c:pt>
                <c:pt idx="50">
                  <c:v>4.1267890930175781</c:v>
                </c:pt>
                <c:pt idx="51">
                  <c:v>4.1219334602355957</c:v>
                </c:pt>
                <c:pt idx="52">
                  <c:v>4.1166315078735352</c:v>
                </c:pt>
                <c:pt idx="53">
                  <c:v>4.1111249923706055</c:v>
                </c:pt>
                <c:pt idx="54">
                  <c:v>4.1053948402404785</c:v>
                </c:pt>
                <c:pt idx="55">
                  <c:v>4.0991811752319336</c:v>
                </c:pt>
                <c:pt idx="56">
                  <c:v>4.0926699638366699</c:v>
                </c:pt>
                <c:pt idx="57">
                  <c:v>4.0858983993530273</c:v>
                </c:pt>
                <c:pt idx="58">
                  <c:v>4.0786805152893066</c:v>
                </c:pt>
                <c:pt idx="59">
                  <c:v>4.0712575912475586</c:v>
                </c:pt>
                <c:pt idx="60">
                  <c:v>4.0636672973632813</c:v>
                </c:pt>
                <c:pt idx="61">
                  <c:v>4.0557608604431152</c:v>
                </c:pt>
                <c:pt idx="62">
                  <c:v>4.0476870536804199</c:v>
                </c:pt>
                <c:pt idx="63">
                  <c:v>4.0394454002380371</c:v>
                </c:pt>
                <c:pt idx="64">
                  <c:v>4.0309624671936035</c:v>
                </c:pt>
                <c:pt idx="65">
                  <c:v>4.022423267364502</c:v>
                </c:pt>
                <c:pt idx="66">
                  <c:v>4.0138282775878906</c:v>
                </c:pt>
                <c:pt idx="67">
                  <c:v>4.0052337646484375</c:v>
                </c:pt>
                <c:pt idx="68">
                  <c:v>3.9966945648193359</c:v>
                </c:pt>
                <c:pt idx="69">
                  <c:v>3.9882299900054932</c:v>
                </c:pt>
                <c:pt idx="70">
                  <c:v>3.9798955917358398</c:v>
                </c:pt>
                <c:pt idx="71">
                  <c:v>3.9715983867645264</c:v>
                </c:pt>
                <c:pt idx="72">
                  <c:v>3.9633572101593018</c:v>
                </c:pt>
                <c:pt idx="73">
                  <c:v>3.9552459716796875</c:v>
                </c:pt>
                <c:pt idx="74">
                  <c:v>3.9471907615661621</c:v>
                </c:pt>
                <c:pt idx="75">
                  <c:v>3.9392282962799072</c:v>
                </c:pt>
                <c:pt idx="76">
                  <c:v>3.9315078258514404</c:v>
                </c:pt>
                <c:pt idx="77">
                  <c:v>3.9238991737365723</c:v>
                </c:pt>
                <c:pt idx="78">
                  <c:v>3.9164390563964844</c:v>
                </c:pt>
                <c:pt idx="79">
                  <c:v>3.909127950668335</c:v>
                </c:pt>
                <c:pt idx="80">
                  <c:v>3.9018912315368652</c:v>
                </c:pt>
                <c:pt idx="81">
                  <c:v>3.8947100639343262</c:v>
                </c:pt>
                <c:pt idx="82">
                  <c:v>3.8876221179962158</c:v>
                </c:pt>
                <c:pt idx="83">
                  <c:v>3.8806273937225342</c:v>
                </c:pt>
                <c:pt idx="84">
                  <c:v>3.873725414276123</c:v>
                </c:pt>
                <c:pt idx="85">
                  <c:v>3.8669536113739014</c:v>
                </c:pt>
                <c:pt idx="86">
                  <c:v>3.8602378368377686</c:v>
                </c:pt>
                <c:pt idx="87">
                  <c:v>3.8536150455474854</c:v>
                </c:pt>
                <c:pt idx="88">
                  <c:v>3.8470480442047119</c:v>
                </c:pt>
                <c:pt idx="89">
                  <c:v>3.8405368328094482</c:v>
                </c:pt>
                <c:pt idx="90">
                  <c:v>3.8340814113616943</c:v>
                </c:pt>
                <c:pt idx="91">
                  <c:v>3.8276817798614502</c:v>
                </c:pt>
                <c:pt idx="92">
                  <c:v>3.821300745010376</c:v>
                </c:pt>
                <c:pt idx="93">
                  <c:v>3.8149569034576416</c:v>
                </c:pt>
                <c:pt idx="94">
                  <c:v>3.8087060451507568</c:v>
                </c:pt>
                <c:pt idx="95">
                  <c:v>3.8025112152099609</c:v>
                </c:pt>
                <c:pt idx="96">
                  <c:v>3.7963719367980957</c:v>
                </c:pt>
                <c:pt idx="97">
                  <c:v>3.7903072834014893</c:v>
                </c:pt>
                <c:pt idx="98">
                  <c:v>3.7842795848846436</c:v>
                </c:pt>
                <c:pt idx="99">
                  <c:v>3.7782893180847168</c:v>
                </c:pt>
                <c:pt idx="100">
                  <c:v>3.77231764793396</c:v>
                </c:pt>
                <c:pt idx="101">
                  <c:v>3.7663459777832031</c:v>
                </c:pt>
                <c:pt idx="102">
                  <c:v>3.7603554725646973</c:v>
                </c:pt>
                <c:pt idx="103">
                  <c:v>3.7542350292205811</c:v>
                </c:pt>
                <c:pt idx="104">
                  <c:v>3.7663087844848633</c:v>
                </c:pt>
                <c:pt idx="105">
                  <c:v>3.8055992126464844</c:v>
                </c:pt>
                <c:pt idx="106">
                  <c:v>3.8445365428924561</c:v>
                </c:pt>
                <c:pt idx="107">
                  <c:v>3.8831946849822998</c:v>
                </c:pt>
                <c:pt idx="108">
                  <c:v>3.9215550422668457</c:v>
                </c:pt>
                <c:pt idx="109">
                  <c:v>3.9593386650085449</c:v>
                </c:pt>
                <c:pt idx="110">
                  <c:v>3.9968433380126953</c:v>
                </c:pt>
                <c:pt idx="111">
                  <c:v>4.034031867980957</c:v>
                </c:pt>
                <c:pt idx="112">
                  <c:v>4.0707921981811523</c:v>
                </c:pt>
                <c:pt idx="113">
                  <c:v>4.1073484420776367</c:v>
                </c:pt>
                <c:pt idx="114">
                  <c:v>4.1436810493469238</c:v>
                </c:pt>
                <c:pt idx="115">
                  <c:v>4.179771900177002</c:v>
                </c:pt>
                <c:pt idx="116">
                  <c:v>4.2157511711120605</c:v>
                </c:pt>
                <c:pt idx="117">
                  <c:v>4.2515997886657715</c:v>
                </c:pt>
                <c:pt idx="118">
                  <c:v>4.2874488830566406</c:v>
                </c:pt>
                <c:pt idx="119">
                  <c:v>4.2970485687255859</c:v>
                </c:pt>
                <c:pt idx="120">
                  <c:v>4.2892723083496094</c:v>
                </c:pt>
                <c:pt idx="121">
                  <c:v>4.2817378044128418</c:v>
                </c:pt>
                <c:pt idx="122">
                  <c:v>4.2743706703186035</c:v>
                </c:pt>
                <c:pt idx="123">
                  <c:v>4.2671899795532227</c:v>
                </c:pt>
                <c:pt idx="124">
                  <c:v>4.2604737281799316</c:v>
                </c:pt>
                <c:pt idx="125">
                  <c:v>4.253962516784668</c:v>
                </c:pt>
                <c:pt idx="126">
                  <c:v>4.2476558685302734</c:v>
                </c:pt>
                <c:pt idx="127">
                  <c:v>4.2416658401489258</c:v>
                </c:pt>
                <c:pt idx="128">
                  <c:v>4.2357869148254395</c:v>
                </c:pt>
                <c:pt idx="129">
                  <c:v>4.2300386428833008</c:v>
                </c:pt>
                <c:pt idx="130">
                  <c:v>4.2244758605957031</c:v>
                </c:pt>
                <c:pt idx="131">
                  <c:v>4.2189879417419434</c:v>
                </c:pt>
                <c:pt idx="132">
                  <c:v>4.2135930061340332</c:v>
                </c:pt>
                <c:pt idx="133">
                  <c:v>4.2082538604736328</c:v>
                </c:pt>
                <c:pt idx="134">
                  <c:v>4.203007698059082</c:v>
                </c:pt>
                <c:pt idx="135">
                  <c:v>4.197817325592041</c:v>
                </c:pt>
                <c:pt idx="136">
                  <c:v>4.1928873062133789</c:v>
                </c:pt>
                <c:pt idx="137">
                  <c:v>4.1879944801330566</c:v>
                </c:pt>
                <c:pt idx="138">
                  <c:v>4.1831574440002441</c:v>
                </c:pt>
                <c:pt idx="139">
                  <c:v>4.1784882545471191</c:v>
                </c:pt>
                <c:pt idx="140">
                  <c:v>4.1738929748535156</c:v>
                </c:pt>
                <c:pt idx="141">
                  <c:v>4.1694283485412598</c:v>
                </c:pt>
                <c:pt idx="142">
                  <c:v>4.1652240753173828</c:v>
                </c:pt>
                <c:pt idx="143">
                  <c:v>4.1611309051513672</c:v>
                </c:pt>
                <c:pt idx="144">
                  <c:v>4.1571497917175293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DA-4350-86EB-B7FAFE552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5168"/>
        <c:axId val="592585560"/>
      </c:scatterChart>
      <c:valAx>
        <c:axId val="592585168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5560"/>
        <c:crosses val="autoZero"/>
        <c:crossBetween val="midCat"/>
        <c:majorUnit val="0.125"/>
        <c:minorUnit val="4.1700000000000008E-2"/>
      </c:valAx>
      <c:valAx>
        <c:axId val="592585560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516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Setup!$H$20</c:f>
          <c:strCache>
            <c:ptCount val="1"/>
            <c:pt idx="0">
              <c:v>Model calibration, Location: P016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Measured!$R$1</c:f>
              <c:strCache>
                <c:ptCount val="1"/>
                <c:pt idx="0">
                  <c:v>135275 Measured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Measured!$A$5:$A$1444</c:f>
              <c:numCache>
                <c:formatCode>m/d/yyyy\ h:mm</c:formatCode>
                <c:ptCount val="1440"/>
                <c:pt idx="0">
                  <c:v>43227.006944444445</c:v>
                </c:pt>
                <c:pt idx="1">
                  <c:v>43227.013888888891</c:v>
                </c:pt>
                <c:pt idx="2">
                  <c:v>43227.020833333336</c:v>
                </c:pt>
                <c:pt idx="3">
                  <c:v>43227.027777777781</c:v>
                </c:pt>
                <c:pt idx="4">
                  <c:v>43227.034722222226</c:v>
                </c:pt>
                <c:pt idx="5">
                  <c:v>43227.041666666672</c:v>
                </c:pt>
                <c:pt idx="6">
                  <c:v>43227.048611111117</c:v>
                </c:pt>
                <c:pt idx="7">
                  <c:v>43227.055555555562</c:v>
                </c:pt>
                <c:pt idx="8">
                  <c:v>43227.062500000007</c:v>
                </c:pt>
                <c:pt idx="9">
                  <c:v>43227.069444444453</c:v>
                </c:pt>
                <c:pt idx="10">
                  <c:v>43227.076388888898</c:v>
                </c:pt>
                <c:pt idx="11">
                  <c:v>43227.083333333343</c:v>
                </c:pt>
                <c:pt idx="12">
                  <c:v>43227.090277777788</c:v>
                </c:pt>
                <c:pt idx="13">
                  <c:v>43227.097222222234</c:v>
                </c:pt>
                <c:pt idx="14">
                  <c:v>43227.104166666679</c:v>
                </c:pt>
                <c:pt idx="15">
                  <c:v>43227.111111111124</c:v>
                </c:pt>
                <c:pt idx="16">
                  <c:v>43227.118055555569</c:v>
                </c:pt>
                <c:pt idx="17">
                  <c:v>43227.125000000015</c:v>
                </c:pt>
                <c:pt idx="18">
                  <c:v>43227.13194444446</c:v>
                </c:pt>
                <c:pt idx="19">
                  <c:v>43227.138888888905</c:v>
                </c:pt>
                <c:pt idx="20">
                  <c:v>43227.14583333335</c:v>
                </c:pt>
                <c:pt idx="21">
                  <c:v>43227.152777777796</c:v>
                </c:pt>
                <c:pt idx="22">
                  <c:v>43227.159722222241</c:v>
                </c:pt>
                <c:pt idx="23">
                  <c:v>43227.166666666686</c:v>
                </c:pt>
                <c:pt idx="24">
                  <c:v>43227.173611111131</c:v>
                </c:pt>
                <c:pt idx="25">
                  <c:v>43227.180555555577</c:v>
                </c:pt>
                <c:pt idx="26">
                  <c:v>43227.187500000022</c:v>
                </c:pt>
                <c:pt idx="27">
                  <c:v>43227.194444444467</c:v>
                </c:pt>
                <c:pt idx="28">
                  <c:v>43227.201388888912</c:v>
                </c:pt>
                <c:pt idx="29">
                  <c:v>43227.208333333358</c:v>
                </c:pt>
                <c:pt idx="30">
                  <c:v>43227.215277777803</c:v>
                </c:pt>
                <c:pt idx="31">
                  <c:v>43227.222222222248</c:v>
                </c:pt>
                <c:pt idx="32">
                  <c:v>43227.229166666693</c:v>
                </c:pt>
                <c:pt idx="33">
                  <c:v>43227.236111111139</c:v>
                </c:pt>
                <c:pt idx="34">
                  <c:v>43227.243055555584</c:v>
                </c:pt>
                <c:pt idx="35">
                  <c:v>43227.250000000029</c:v>
                </c:pt>
                <c:pt idx="36">
                  <c:v>43227.256944444474</c:v>
                </c:pt>
                <c:pt idx="37">
                  <c:v>43227.26388888892</c:v>
                </c:pt>
                <c:pt idx="38">
                  <c:v>43227.270833333365</c:v>
                </c:pt>
                <c:pt idx="39">
                  <c:v>43227.27777777781</c:v>
                </c:pt>
                <c:pt idx="40">
                  <c:v>43227.284722222255</c:v>
                </c:pt>
                <c:pt idx="41">
                  <c:v>43227.291666666701</c:v>
                </c:pt>
                <c:pt idx="42">
                  <c:v>43227.298611111146</c:v>
                </c:pt>
                <c:pt idx="43">
                  <c:v>43227.305555555591</c:v>
                </c:pt>
                <c:pt idx="44">
                  <c:v>43227.312500000036</c:v>
                </c:pt>
                <c:pt idx="45">
                  <c:v>43227.319444444482</c:v>
                </c:pt>
                <c:pt idx="46">
                  <c:v>43227.326388888927</c:v>
                </c:pt>
                <c:pt idx="47">
                  <c:v>43227.333333333372</c:v>
                </c:pt>
                <c:pt idx="48">
                  <c:v>43227.340277777817</c:v>
                </c:pt>
                <c:pt idx="49">
                  <c:v>43227.347222222263</c:v>
                </c:pt>
                <c:pt idx="50">
                  <c:v>43227.354166666708</c:v>
                </c:pt>
                <c:pt idx="51">
                  <c:v>43227.361111111153</c:v>
                </c:pt>
                <c:pt idx="52">
                  <c:v>43227.368055555598</c:v>
                </c:pt>
                <c:pt idx="53">
                  <c:v>43227.375000000044</c:v>
                </c:pt>
                <c:pt idx="54">
                  <c:v>43227.381944444489</c:v>
                </c:pt>
                <c:pt idx="55">
                  <c:v>43227.388888888934</c:v>
                </c:pt>
                <c:pt idx="56">
                  <c:v>43227.395833333379</c:v>
                </c:pt>
                <c:pt idx="57">
                  <c:v>43227.402777777825</c:v>
                </c:pt>
                <c:pt idx="58">
                  <c:v>43227.40972222227</c:v>
                </c:pt>
                <c:pt idx="59">
                  <c:v>43227.416666666715</c:v>
                </c:pt>
                <c:pt idx="60">
                  <c:v>43227.42361111116</c:v>
                </c:pt>
                <c:pt idx="61">
                  <c:v>43227.430555555606</c:v>
                </c:pt>
                <c:pt idx="62">
                  <c:v>43227.437500000051</c:v>
                </c:pt>
                <c:pt idx="63">
                  <c:v>43227.444444444496</c:v>
                </c:pt>
                <c:pt idx="64">
                  <c:v>43227.451388888941</c:v>
                </c:pt>
                <c:pt idx="65">
                  <c:v>43227.458333333387</c:v>
                </c:pt>
                <c:pt idx="66">
                  <c:v>43227.465277777832</c:v>
                </c:pt>
                <c:pt idx="67">
                  <c:v>43227.472222222277</c:v>
                </c:pt>
                <c:pt idx="68">
                  <c:v>43227.479166666722</c:v>
                </c:pt>
                <c:pt idx="69">
                  <c:v>43227.486111111168</c:v>
                </c:pt>
                <c:pt idx="70">
                  <c:v>43227.493055555613</c:v>
                </c:pt>
                <c:pt idx="71">
                  <c:v>43227.500000000058</c:v>
                </c:pt>
                <c:pt idx="72">
                  <c:v>43227.506944444503</c:v>
                </c:pt>
                <c:pt idx="73">
                  <c:v>43227.513888888949</c:v>
                </c:pt>
                <c:pt idx="74">
                  <c:v>43227.520833333394</c:v>
                </c:pt>
                <c:pt idx="75">
                  <c:v>43227.527777777839</c:v>
                </c:pt>
                <c:pt idx="76">
                  <c:v>43227.534722222284</c:v>
                </c:pt>
                <c:pt idx="77">
                  <c:v>43227.54166666673</c:v>
                </c:pt>
                <c:pt idx="78">
                  <c:v>43227.548611111175</c:v>
                </c:pt>
                <c:pt idx="79">
                  <c:v>43227.55555555562</c:v>
                </c:pt>
                <c:pt idx="80">
                  <c:v>43227.562500000065</c:v>
                </c:pt>
                <c:pt idx="81">
                  <c:v>43227.569444444511</c:v>
                </c:pt>
                <c:pt idx="82">
                  <c:v>43227.576388888956</c:v>
                </c:pt>
                <c:pt idx="83">
                  <c:v>43227.583333333401</c:v>
                </c:pt>
                <c:pt idx="84">
                  <c:v>43227.590277777846</c:v>
                </c:pt>
                <c:pt idx="85">
                  <c:v>43227.597222222292</c:v>
                </c:pt>
                <c:pt idx="86">
                  <c:v>43227.604166666737</c:v>
                </c:pt>
                <c:pt idx="87">
                  <c:v>43227.611111111182</c:v>
                </c:pt>
                <c:pt idx="88">
                  <c:v>43227.618055555628</c:v>
                </c:pt>
                <c:pt idx="89">
                  <c:v>43227.625000000073</c:v>
                </c:pt>
                <c:pt idx="90">
                  <c:v>43227.631944444518</c:v>
                </c:pt>
                <c:pt idx="91">
                  <c:v>43227.638888888963</c:v>
                </c:pt>
                <c:pt idx="92">
                  <c:v>43227.645833333409</c:v>
                </c:pt>
                <c:pt idx="93">
                  <c:v>43227.652777777854</c:v>
                </c:pt>
                <c:pt idx="94">
                  <c:v>43227.659722222299</c:v>
                </c:pt>
                <c:pt idx="95">
                  <c:v>43227.666666666744</c:v>
                </c:pt>
                <c:pt idx="96">
                  <c:v>43227.67361111119</c:v>
                </c:pt>
                <c:pt idx="97">
                  <c:v>43227.680555555635</c:v>
                </c:pt>
                <c:pt idx="98">
                  <c:v>43227.68750000008</c:v>
                </c:pt>
                <c:pt idx="99">
                  <c:v>43227.694444444525</c:v>
                </c:pt>
                <c:pt idx="100">
                  <c:v>43227.701388888971</c:v>
                </c:pt>
                <c:pt idx="101">
                  <c:v>43227.708333333416</c:v>
                </c:pt>
                <c:pt idx="102">
                  <c:v>43227.715277777861</c:v>
                </c:pt>
                <c:pt idx="103">
                  <c:v>43227.722222222306</c:v>
                </c:pt>
                <c:pt idx="104">
                  <c:v>43227.729166666752</c:v>
                </c:pt>
                <c:pt idx="105">
                  <c:v>43227.736111111197</c:v>
                </c:pt>
                <c:pt idx="106">
                  <c:v>43227.743055555642</c:v>
                </c:pt>
                <c:pt idx="107">
                  <c:v>43227.750000000087</c:v>
                </c:pt>
                <c:pt idx="108">
                  <c:v>43227.756944444533</c:v>
                </c:pt>
                <c:pt idx="109">
                  <c:v>43227.763888888978</c:v>
                </c:pt>
                <c:pt idx="110">
                  <c:v>43227.770833333423</c:v>
                </c:pt>
                <c:pt idx="111">
                  <c:v>43227.777777777868</c:v>
                </c:pt>
                <c:pt idx="112">
                  <c:v>43227.784722222314</c:v>
                </c:pt>
                <c:pt idx="113">
                  <c:v>43227.791666666759</c:v>
                </c:pt>
                <c:pt idx="114">
                  <c:v>43227.798611111204</c:v>
                </c:pt>
                <c:pt idx="115">
                  <c:v>43227.805555555649</c:v>
                </c:pt>
                <c:pt idx="116">
                  <c:v>43227.812500000095</c:v>
                </c:pt>
                <c:pt idx="117">
                  <c:v>43227.81944444454</c:v>
                </c:pt>
                <c:pt idx="118">
                  <c:v>43227.826388888985</c:v>
                </c:pt>
                <c:pt idx="119">
                  <c:v>43227.83333333343</c:v>
                </c:pt>
                <c:pt idx="120">
                  <c:v>43227.840277777876</c:v>
                </c:pt>
                <c:pt idx="121">
                  <c:v>43227.847222222321</c:v>
                </c:pt>
                <c:pt idx="122">
                  <c:v>43227.854166666766</c:v>
                </c:pt>
                <c:pt idx="123">
                  <c:v>43227.861111111211</c:v>
                </c:pt>
                <c:pt idx="124">
                  <c:v>43227.868055555657</c:v>
                </c:pt>
                <c:pt idx="125">
                  <c:v>43227.875000000102</c:v>
                </c:pt>
                <c:pt idx="126">
                  <c:v>43227.881944444547</c:v>
                </c:pt>
                <c:pt idx="127">
                  <c:v>43227.888888888992</c:v>
                </c:pt>
                <c:pt idx="128">
                  <c:v>43227.895833333438</c:v>
                </c:pt>
                <c:pt idx="129">
                  <c:v>43227.902777777883</c:v>
                </c:pt>
                <c:pt idx="130">
                  <c:v>43227.909722222328</c:v>
                </c:pt>
                <c:pt idx="131">
                  <c:v>43227.916666666773</c:v>
                </c:pt>
                <c:pt idx="132">
                  <c:v>43227.923611111219</c:v>
                </c:pt>
                <c:pt idx="133">
                  <c:v>43227.930555555664</c:v>
                </c:pt>
                <c:pt idx="134">
                  <c:v>43227.937500000109</c:v>
                </c:pt>
                <c:pt idx="135">
                  <c:v>43227.944444444554</c:v>
                </c:pt>
                <c:pt idx="136">
                  <c:v>43227.951388889</c:v>
                </c:pt>
                <c:pt idx="137">
                  <c:v>43227.958333333445</c:v>
                </c:pt>
                <c:pt idx="138">
                  <c:v>43227.96527777789</c:v>
                </c:pt>
                <c:pt idx="139">
                  <c:v>43227.972222222335</c:v>
                </c:pt>
                <c:pt idx="140">
                  <c:v>43227.979166666781</c:v>
                </c:pt>
                <c:pt idx="141">
                  <c:v>43227.986111111226</c:v>
                </c:pt>
                <c:pt idx="142">
                  <c:v>43227.993055555671</c:v>
                </c:pt>
                <c:pt idx="143">
                  <c:v>43228.000000000116</c:v>
                </c:pt>
              </c:numCache>
            </c:numRef>
          </c:xVal>
          <c:yVal>
            <c:numRef>
              <c:f>Measured!$R$5:$R$1444</c:f>
              <c:numCache>
                <c:formatCode>0.0</c:formatCode>
                <c:ptCount val="14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8-4DE1-BBDA-D7D2DA4CAF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8-4DE1-BBDA-D7D2DA4CAF50}"/>
            </c:ext>
          </c:extLst>
        </c:ser>
        <c:ser>
          <c:idx val="0"/>
          <c:order val="2"/>
          <c:tx>
            <c:strRef>
              <c:f>ResultsRaw_Graphs!$R$1</c:f>
              <c:strCache>
                <c:ptCount val="1"/>
                <c:pt idx="0">
                  <c:v>P016Complete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ResultsRaw_Graphs!$R$4:$R$291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8-4DE1-BBDA-D7D2DA4CA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6344"/>
        <c:axId val="592586736"/>
      </c:scatterChart>
      <c:valAx>
        <c:axId val="59258634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6736"/>
        <c:crosses val="autoZero"/>
        <c:crossBetween val="midCat"/>
        <c:majorUnit val="0.125"/>
        <c:minorUnit val="4.1700000000000008E-2"/>
      </c:valAx>
      <c:valAx>
        <c:axId val="592586736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634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Setup!$H$16</c:f>
          <c:strCache>
            <c:ptCount val="1"/>
            <c:pt idx="0">
              <c:v>Model calibration, Location: P012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2D-4A1F-915E-EFB4818A4E69}"/>
            </c:ext>
          </c:extLst>
        </c:ser>
        <c:ser>
          <c:idx val="0"/>
          <c:order val="1"/>
          <c:tx>
            <c:strRef>
              <c:f>ResultsRaw_Graphs!$N$1</c:f>
              <c:strCache>
                <c:ptCount val="1"/>
                <c:pt idx="0">
                  <c:v>P012Complete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ResultsRaw_Graphs!$N$4:$N$291</c:f>
              <c:numCache>
                <c:formatCode>0.00</c:formatCode>
                <c:ptCount val="288"/>
                <c:pt idx="0">
                  <c:v>3.1600043773651123</c:v>
                </c:pt>
                <c:pt idx="1">
                  <c:v>3.1143884658813477</c:v>
                </c:pt>
                <c:pt idx="2">
                  <c:v>3.0693960189819336</c:v>
                </c:pt>
                <c:pt idx="3">
                  <c:v>3.025017261505127</c:v>
                </c:pt>
                <c:pt idx="4">
                  <c:v>2.9820618629455566</c:v>
                </c:pt>
                <c:pt idx="5">
                  <c:v>2.9398317337036133</c:v>
                </c:pt>
                <c:pt idx="6">
                  <c:v>2.8982436656951904</c:v>
                </c:pt>
                <c:pt idx="7">
                  <c:v>2.8583390712738037</c:v>
                </c:pt>
                <c:pt idx="8">
                  <c:v>2.8945879936218262</c:v>
                </c:pt>
                <c:pt idx="9">
                  <c:v>2.9502124786376953</c:v>
                </c:pt>
                <c:pt idx="10">
                  <c:v>3.0077531337738037</c:v>
                </c:pt>
                <c:pt idx="11">
                  <c:v>3.0654799938201904</c:v>
                </c:pt>
                <c:pt idx="12">
                  <c:v>3.1233553886413574</c:v>
                </c:pt>
                <c:pt idx="13">
                  <c:v>3.1820588111877441</c:v>
                </c:pt>
                <c:pt idx="14">
                  <c:v>3.2410693168640137</c:v>
                </c:pt>
                <c:pt idx="15">
                  <c:v>3.3004050254821777</c:v>
                </c:pt>
                <c:pt idx="16">
                  <c:v>3.3604757785797119</c:v>
                </c:pt>
                <c:pt idx="17">
                  <c:v>3.4208815097808838</c:v>
                </c:pt>
                <c:pt idx="18">
                  <c:v>3.4815847873687744</c:v>
                </c:pt>
                <c:pt idx="19">
                  <c:v>3.4775199890136719</c:v>
                </c:pt>
                <c:pt idx="20">
                  <c:v>3.4455776214599609</c:v>
                </c:pt>
                <c:pt idx="21">
                  <c:v>3.4137935638427734</c:v>
                </c:pt>
                <c:pt idx="22">
                  <c:v>3.3823256492614746</c:v>
                </c:pt>
                <c:pt idx="23">
                  <c:v>3.3510346412658691</c:v>
                </c:pt>
                <c:pt idx="24">
                  <c:v>3.3199203014373779</c:v>
                </c:pt>
                <c:pt idx="25">
                  <c:v>3.2888150215148926</c:v>
                </c:pt>
                <c:pt idx="26">
                  <c:v>3.2576727867126465</c:v>
                </c:pt>
                <c:pt idx="27">
                  <c:v>3.2242889404296875</c:v>
                </c:pt>
                <c:pt idx="28">
                  <c:v>3.1930813789367676</c:v>
                </c:pt>
                <c:pt idx="29">
                  <c:v>3.161818265914917</c:v>
                </c:pt>
                <c:pt idx="30">
                  <c:v>3.1304061412811279</c:v>
                </c:pt>
                <c:pt idx="31">
                  <c:v>3.0982592105865479</c:v>
                </c:pt>
                <c:pt idx="32">
                  <c:v>3.0657124519348145</c:v>
                </c:pt>
                <c:pt idx="33">
                  <c:v>3.0327656269073486</c:v>
                </c:pt>
                <c:pt idx="34">
                  <c:v>2.9991583824157715</c:v>
                </c:pt>
                <c:pt idx="35">
                  <c:v>2.9653186798095703</c:v>
                </c:pt>
                <c:pt idx="36">
                  <c:v>2.9311997890472412</c:v>
                </c:pt>
                <c:pt idx="37">
                  <c:v>2.8962903022766113</c:v>
                </c:pt>
                <c:pt idx="38">
                  <c:v>2.8688035011291504</c:v>
                </c:pt>
                <c:pt idx="39">
                  <c:v>2.8687105178833008</c:v>
                </c:pt>
                <c:pt idx="40">
                  <c:v>2.9323532581329346</c:v>
                </c:pt>
                <c:pt idx="41">
                  <c:v>2.9950098991394043</c:v>
                </c:pt>
                <c:pt idx="42">
                  <c:v>3.0566897392272949</c:v>
                </c:pt>
                <c:pt idx="43">
                  <c:v>3.1163232326507568</c:v>
                </c:pt>
                <c:pt idx="44">
                  <c:v>3.1748220920562744</c:v>
                </c:pt>
                <c:pt idx="45">
                  <c:v>3.2322325706481934</c:v>
                </c:pt>
                <c:pt idx="46">
                  <c:v>3.2880058288574219</c:v>
                </c:pt>
                <c:pt idx="47">
                  <c:v>3.3415188789367676</c:v>
                </c:pt>
                <c:pt idx="48">
                  <c:v>3.3928179740905762</c:v>
                </c:pt>
                <c:pt idx="49">
                  <c:v>3.4402942657470703</c:v>
                </c:pt>
                <c:pt idx="50">
                  <c:v>3.4855659008026123</c:v>
                </c:pt>
                <c:pt idx="51">
                  <c:v>3.4367408752441406</c:v>
                </c:pt>
                <c:pt idx="52">
                  <c:v>3.3258547782897949</c:v>
                </c:pt>
                <c:pt idx="53">
                  <c:v>3.2104570865631104</c:v>
                </c:pt>
                <c:pt idx="54">
                  <c:v>3.0905296802520752</c:v>
                </c:pt>
                <c:pt idx="55">
                  <c:v>2.9616351127624512</c:v>
                </c:pt>
                <c:pt idx="56">
                  <c:v>2.8284897804260254</c:v>
                </c:pt>
                <c:pt idx="57">
                  <c:v>2.6911027431488037</c:v>
                </c:pt>
                <c:pt idx="58">
                  <c:v>2.5461256504058838</c:v>
                </c:pt>
                <c:pt idx="59">
                  <c:v>2.3977346420288086</c:v>
                </c:pt>
                <c:pt idx="60">
                  <c:v>2.2459671497344971</c:v>
                </c:pt>
                <c:pt idx="61">
                  <c:v>2.0908138751983643</c:v>
                </c:pt>
                <c:pt idx="62">
                  <c:v>1.9338188171386719</c:v>
                </c:pt>
                <c:pt idx="63">
                  <c:v>1.7749261856079102</c:v>
                </c:pt>
                <c:pt idx="64">
                  <c:v>1.6135778427124023</c:v>
                </c:pt>
                <c:pt idx="65">
                  <c:v>1.4515318870544434</c:v>
                </c:pt>
                <c:pt idx="66">
                  <c:v>1.2887325286865234</c:v>
                </c:pt>
                <c:pt idx="67">
                  <c:v>1.1253564357757568</c:v>
                </c:pt>
                <c:pt idx="68">
                  <c:v>0.96265941858291626</c:v>
                </c:pt>
                <c:pt idx="69">
                  <c:v>0.80058562755584717</c:v>
                </c:pt>
                <c:pt idx="70">
                  <c:v>0.64000004529953003</c:v>
                </c:pt>
                <c:pt idx="71">
                  <c:v>0.48026099801063538</c:v>
                </c:pt>
                <c:pt idx="72">
                  <c:v>0.32125672698020935</c:v>
                </c:pt>
                <c:pt idx="73">
                  <c:v>0.16309894621372223</c:v>
                </c:pt>
                <c:pt idx="74">
                  <c:v>5.6015867739915848E-3</c:v>
                </c:pt>
                <c:pt idx="75">
                  <c:v>1.0424804349895567E-4</c:v>
                </c:pt>
                <c:pt idx="76">
                  <c:v>1.0424804349895567E-4</c:v>
                </c:pt>
                <c:pt idx="77">
                  <c:v>1.0424804349895567E-4</c:v>
                </c:pt>
                <c:pt idx="78">
                  <c:v>1.0424804349895567E-4</c:v>
                </c:pt>
                <c:pt idx="79">
                  <c:v>1.0424804349895567E-4</c:v>
                </c:pt>
                <c:pt idx="80">
                  <c:v>1.0424804349895567E-4</c:v>
                </c:pt>
                <c:pt idx="81">
                  <c:v>1.0424804349895567E-4</c:v>
                </c:pt>
                <c:pt idx="82">
                  <c:v>1.0424804349895567E-4</c:v>
                </c:pt>
                <c:pt idx="83">
                  <c:v>1.0424804349895567E-4</c:v>
                </c:pt>
                <c:pt idx="84">
                  <c:v>1.0424804349895567E-4</c:v>
                </c:pt>
                <c:pt idx="85">
                  <c:v>1.0424804349895567E-4</c:v>
                </c:pt>
                <c:pt idx="86">
                  <c:v>1.0424804349895567E-4</c:v>
                </c:pt>
                <c:pt idx="87">
                  <c:v>1.0424804349895567E-4</c:v>
                </c:pt>
                <c:pt idx="88">
                  <c:v>1.0424804349895567E-4</c:v>
                </c:pt>
                <c:pt idx="89">
                  <c:v>1.0424804349895567E-4</c:v>
                </c:pt>
                <c:pt idx="90">
                  <c:v>1.0424804349895567E-4</c:v>
                </c:pt>
                <c:pt idx="91">
                  <c:v>1.0424804349895567E-4</c:v>
                </c:pt>
                <c:pt idx="92">
                  <c:v>1.0424804349895567E-4</c:v>
                </c:pt>
                <c:pt idx="93">
                  <c:v>1.0424804349895567E-4</c:v>
                </c:pt>
                <c:pt idx="94">
                  <c:v>1.0424804349895567E-4</c:v>
                </c:pt>
                <c:pt idx="95">
                  <c:v>1.0424804349895567E-4</c:v>
                </c:pt>
                <c:pt idx="96">
                  <c:v>1.0424804349895567E-4</c:v>
                </c:pt>
                <c:pt idx="97">
                  <c:v>1.0424804349895567E-4</c:v>
                </c:pt>
                <c:pt idx="98">
                  <c:v>1.0424804349895567E-4</c:v>
                </c:pt>
                <c:pt idx="99">
                  <c:v>1.0424804349895567E-4</c:v>
                </c:pt>
                <c:pt idx="100">
                  <c:v>1.0424804349895567E-4</c:v>
                </c:pt>
                <c:pt idx="101">
                  <c:v>1.0424804349895567E-4</c:v>
                </c:pt>
                <c:pt idx="102">
                  <c:v>1.0424804349895567E-4</c:v>
                </c:pt>
                <c:pt idx="103">
                  <c:v>1.0424804349895567E-4</c:v>
                </c:pt>
                <c:pt idx="104">
                  <c:v>1.0424804349895567E-4</c:v>
                </c:pt>
                <c:pt idx="105">
                  <c:v>1.0424804349895567E-4</c:v>
                </c:pt>
                <c:pt idx="106">
                  <c:v>1.0424804349895567E-4</c:v>
                </c:pt>
                <c:pt idx="107">
                  <c:v>1.0424804349895567E-4</c:v>
                </c:pt>
                <c:pt idx="108">
                  <c:v>1.0424804349895567E-4</c:v>
                </c:pt>
                <c:pt idx="109">
                  <c:v>1.0424804349895567E-4</c:v>
                </c:pt>
                <c:pt idx="110">
                  <c:v>1.0424804349895567E-4</c:v>
                </c:pt>
                <c:pt idx="111">
                  <c:v>1.0424804349895567E-4</c:v>
                </c:pt>
                <c:pt idx="112">
                  <c:v>1.0424804349895567E-4</c:v>
                </c:pt>
                <c:pt idx="113">
                  <c:v>1.0424804349895567E-4</c:v>
                </c:pt>
                <c:pt idx="114">
                  <c:v>1.0424804349895567E-4</c:v>
                </c:pt>
                <c:pt idx="115">
                  <c:v>1.0424804349895567E-4</c:v>
                </c:pt>
                <c:pt idx="116">
                  <c:v>1.0424804349895567E-4</c:v>
                </c:pt>
                <c:pt idx="117">
                  <c:v>1.0424804349895567E-4</c:v>
                </c:pt>
                <c:pt idx="118">
                  <c:v>1.0424804349895567E-4</c:v>
                </c:pt>
                <c:pt idx="119">
                  <c:v>1.0424804349895567E-4</c:v>
                </c:pt>
                <c:pt idx="120">
                  <c:v>1.0424804349895567E-4</c:v>
                </c:pt>
                <c:pt idx="121">
                  <c:v>1.0424804349895567E-4</c:v>
                </c:pt>
                <c:pt idx="122">
                  <c:v>1.0424804349895567E-4</c:v>
                </c:pt>
                <c:pt idx="123">
                  <c:v>1.0424804349895567E-4</c:v>
                </c:pt>
                <c:pt idx="124">
                  <c:v>1.0424804349895567E-4</c:v>
                </c:pt>
                <c:pt idx="125">
                  <c:v>1.0424804349895567E-4</c:v>
                </c:pt>
                <c:pt idx="126">
                  <c:v>1.0424804349895567E-4</c:v>
                </c:pt>
                <c:pt idx="127">
                  <c:v>1.0424804349895567E-4</c:v>
                </c:pt>
                <c:pt idx="128">
                  <c:v>1.0424804349895567E-4</c:v>
                </c:pt>
                <c:pt idx="129">
                  <c:v>1.0424804349895567E-4</c:v>
                </c:pt>
                <c:pt idx="130">
                  <c:v>1.0424804349895567E-4</c:v>
                </c:pt>
                <c:pt idx="131">
                  <c:v>1.0424804349895567E-4</c:v>
                </c:pt>
                <c:pt idx="132">
                  <c:v>1.0424804349895567E-4</c:v>
                </c:pt>
                <c:pt idx="133">
                  <c:v>1.9287108443677425E-6</c:v>
                </c:pt>
                <c:pt idx="134">
                  <c:v>1.9287108443677425E-6</c:v>
                </c:pt>
                <c:pt idx="135">
                  <c:v>1.9287108443677425E-6</c:v>
                </c:pt>
                <c:pt idx="136">
                  <c:v>1.9287108443677425E-6</c:v>
                </c:pt>
                <c:pt idx="137">
                  <c:v>1.9287108443677425E-6</c:v>
                </c:pt>
                <c:pt idx="138">
                  <c:v>1.9287108443677425E-6</c:v>
                </c:pt>
                <c:pt idx="139">
                  <c:v>1.9287108443677425E-6</c:v>
                </c:pt>
                <c:pt idx="140">
                  <c:v>1.9287108443677425E-6</c:v>
                </c:pt>
                <c:pt idx="141">
                  <c:v>1.9287108443677425E-6</c:v>
                </c:pt>
                <c:pt idx="142">
                  <c:v>1.9287108443677425E-6</c:v>
                </c:pt>
                <c:pt idx="143">
                  <c:v>1.9287108443677425E-6</c:v>
                </c:pt>
                <c:pt idx="144">
                  <c:v>1.9287108443677425E-6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2D-4A1F-915E-EFB4818A4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7520"/>
        <c:axId val="592587912"/>
      </c:scatterChart>
      <c:valAx>
        <c:axId val="59258752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7912"/>
        <c:crosses val="autoZero"/>
        <c:crossBetween val="midCat"/>
        <c:majorUnit val="0.125"/>
        <c:minorUnit val="4.1700000000000008E-2"/>
      </c:valAx>
      <c:valAx>
        <c:axId val="59258791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752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Setup!$H$17</c:f>
          <c:strCache>
            <c:ptCount val="1"/>
            <c:pt idx="0">
              <c:v>Model calibration, Location: P013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1C-4B39-A254-553F24319653}"/>
            </c:ext>
          </c:extLst>
        </c:ser>
        <c:ser>
          <c:idx val="0"/>
          <c:order val="1"/>
          <c:tx>
            <c:strRef>
              <c:f>ResultsRaw_Graphs!$O$1</c:f>
              <c:strCache>
                <c:ptCount val="1"/>
                <c:pt idx="0">
                  <c:v>P013Complete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ResultsRaw_Graphs!$O$4:$O$291</c:f>
              <c:numCache>
                <c:formatCode>0.00</c:formatCode>
                <c:ptCount val="288"/>
                <c:pt idx="0">
                  <c:v>4.1000070571899414</c:v>
                </c:pt>
                <c:pt idx="1">
                  <c:v>4.0520095825195313</c:v>
                </c:pt>
                <c:pt idx="2">
                  <c:v>4.0051474571228027</c:v>
                </c:pt>
                <c:pt idx="3">
                  <c:v>3.9473092555999756</c:v>
                </c:pt>
                <c:pt idx="4">
                  <c:v>3.8824014663696289</c:v>
                </c:pt>
                <c:pt idx="5">
                  <c:v>3.8239121437072754</c:v>
                </c:pt>
                <c:pt idx="6">
                  <c:v>3.7549488544464111</c:v>
                </c:pt>
                <c:pt idx="7">
                  <c:v>3.6982452869415283</c:v>
                </c:pt>
                <c:pt idx="8">
                  <c:v>3.6079065799713135</c:v>
                </c:pt>
                <c:pt idx="9">
                  <c:v>3.5138659477233887</c:v>
                </c:pt>
                <c:pt idx="10">
                  <c:v>3.4202902317047119</c:v>
                </c:pt>
                <c:pt idx="11">
                  <c:v>3.3096737861633301</c:v>
                </c:pt>
                <c:pt idx="12">
                  <c:v>3.197141170501709</c:v>
                </c:pt>
                <c:pt idx="13">
                  <c:v>3.0817248821258545</c:v>
                </c:pt>
                <c:pt idx="14">
                  <c:v>2.9680945873260498</c:v>
                </c:pt>
                <c:pt idx="15">
                  <c:v>2.8576641082763672</c:v>
                </c:pt>
                <c:pt idx="16">
                  <c:v>2.7570562362670898</c:v>
                </c:pt>
                <c:pt idx="17">
                  <c:v>2.6658432483673096</c:v>
                </c:pt>
                <c:pt idx="18">
                  <c:v>2.5663144588470459</c:v>
                </c:pt>
                <c:pt idx="19">
                  <c:v>2.4931468963623047</c:v>
                </c:pt>
                <c:pt idx="20">
                  <c:v>2.4289088249206543</c:v>
                </c:pt>
                <c:pt idx="21">
                  <c:v>2.3643918037414551</c:v>
                </c:pt>
                <c:pt idx="22">
                  <c:v>2.2991678714752197</c:v>
                </c:pt>
                <c:pt idx="23">
                  <c:v>2.2337021827697754</c:v>
                </c:pt>
                <c:pt idx="24">
                  <c:v>2.167994499206543</c:v>
                </c:pt>
                <c:pt idx="25">
                  <c:v>2.101933479309082</c:v>
                </c:pt>
                <c:pt idx="26">
                  <c:v>2.0357608795166016</c:v>
                </c:pt>
                <c:pt idx="27">
                  <c:v>1.9695136547088623</c:v>
                </c:pt>
                <c:pt idx="28">
                  <c:v>1.9040106534957886</c:v>
                </c:pt>
                <c:pt idx="29">
                  <c:v>1.8395123481750488</c:v>
                </c:pt>
                <c:pt idx="30">
                  <c:v>1.7719815969467163</c:v>
                </c:pt>
                <c:pt idx="31">
                  <c:v>1.7064785957336426</c:v>
                </c:pt>
                <c:pt idx="32">
                  <c:v>1.6418685913085938</c:v>
                </c:pt>
                <c:pt idx="33">
                  <c:v>1.5771654844284058</c:v>
                </c:pt>
                <c:pt idx="34">
                  <c:v>1.5136531591415405</c:v>
                </c:pt>
                <c:pt idx="35">
                  <c:v>1.4475734233856201</c:v>
                </c:pt>
                <c:pt idx="36">
                  <c:v>1.3795031309127808</c:v>
                </c:pt>
                <c:pt idx="37">
                  <c:v>1.3242321014404297</c:v>
                </c:pt>
                <c:pt idx="38">
                  <c:v>1.2481065988540649</c:v>
                </c:pt>
                <c:pt idx="39">
                  <c:v>1.1709578037261963</c:v>
                </c:pt>
                <c:pt idx="40">
                  <c:v>1.0733636617660522</c:v>
                </c:pt>
                <c:pt idx="41">
                  <c:v>0.97541618347167969</c:v>
                </c:pt>
                <c:pt idx="42">
                  <c:v>0.87670594453811646</c:v>
                </c:pt>
                <c:pt idx="43">
                  <c:v>0.77663767337799072</c:v>
                </c:pt>
                <c:pt idx="44">
                  <c:v>0.67485779523849487</c:v>
                </c:pt>
                <c:pt idx="45">
                  <c:v>0.57292914390563965</c:v>
                </c:pt>
                <c:pt idx="46">
                  <c:v>0.46914014220237732</c:v>
                </c:pt>
                <c:pt idx="47">
                  <c:v>0.36442095041275024</c:v>
                </c:pt>
                <c:pt idx="48">
                  <c:v>0.2587529718875885</c:v>
                </c:pt>
                <c:pt idx="49">
                  <c:v>0.15053632855415344</c:v>
                </c:pt>
                <c:pt idx="50">
                  <c:v>4.0943019092082977E-2</c:v>
                </c:pt>
                <c:pt idx="51">
                  <c:v>5.2490235248114914E-5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1C-4B39-A254-553F24319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588696"/>
        <c:axId val="592589088"/>
      </c:scatterChart>
      <c:valAx>
        <c:axId val="592588696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9088"/>
        <c:crosses val="autoZero"/>
        <c:crossBetween val="midCat"/>
        <c:majorUnit val="0.125"/>
        <c:minorUnit val="4.1700000000000008E-2"/>
      </c:valAx>
      <c:valAx>
        <c:axId val="592589088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2588696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Setup!$H$18</c:f>
          <c:strCache>
            <c:ptCount val="1"/>
            <c:pt idx="0">
              <c:v>Model calibration, Location: P014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E-4957-BF15-F3623730D271}"/>
            </c:ext>
          </c:extLst>
        </c:ser>
        <c:ser>
          <c:idx val="0"/>
          <c:order val="1"/>
          <c:tx>
            <c:strRef>
              <c:f>ResultsRaw_Graphs!$P$1</c:f>
              <c:strCache>
                <c:ptCount val="1"/>
                <c:pt idx="0">
                  <c:v>P014Complete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ResultsRaw_Graphs!$P$4:$P$291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E-4957-BF15-F3623730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68784"/>
        <c:axId val="592589872"/>
      </c:scatterChart>
      <c:valAx>
        <c:axId val="42066878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2589872"/>
        <c:crosses val="autoZero"/>
        <c:crossBetween val="midCat"/>
        <c:majorUnit val="0.125"/>
        <c:minorUnit val="4.1700000000000008E-2"/>
      </c:valAx>
      <c:valAx>
        <c:axId val="59258987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066878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Setup!$H$19</c:f>
          <c:strCache>
            <c:ptCount val="1"/>
            <c:pt idx="0">
              <c:v>Model calibration, Location: P015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2F-49B0-AB2C-2D805DC62035}"/>
            </c:ext>
          </c:extLst>
        </c:ser>
        <c:ser>
          <c:idx val="0"/>
          <c:order val="1"/>
          <c:tx>
            <c:strRef>
              <c:f>ResultsRaw_Graphs!$Q$1</c:f>
              <c:strCache>
                <c:ptCount val="1"/>
                <c:pt idx="0">
                  <c:v>P015Complete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ResultsRaw_Graphs!$Q$4:$Q$291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2F-49B0-AB2C-2D805DC62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34968"/>
        <c:axId val="593335360"/>
      </c:scatterChart>
      <c:valAx>
        <c:axId val="593334968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35360"/>
        <c:crosses val="autoZero"/>
        <c:crossBetween val="midCat"/>
        <c:majorUnit val="0.125"/>
        <c:minorUnit val="4.1700000000000008E-2"/>
      </c:valAx>
      <c:valAx>
        <c:axId val="593335360"/>
        <c:scaling>
          <c:orientation val="minMax"/>
          <c:min val="0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3496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Setup!$H$8</c:f>
          <c:strCache>
            <c:ptCount val="1"/>
            <c:pt idx="0">
              <c:v>Model calibration, Location: P004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D6-4222-85F6-381DB9F4DDF9}"/>
            </c:ext>
          </c:extLst>
        </c:ser>
        <c:ser>
          <c:idx val="0"/>
          <c:order val="1"/>
          <c:tx>
            <c:strRef>
              <c:f>ResultsRaw_Graphs!$F$1</c:f>
              <c:strCache>
                <c:ptCount val="1"/>
                <c:pt idx="0">
                  <c:v>P004Complete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ResultsRaw_Graphs!$F$4:$F$291</c:f>
              <c:numCache>
                <c:formatCode>0.00</c:formatCode>
                <c:ptCount val="288"/>
                <c:pt idx="0">
                  <c:v>4.7000017166137695</c:v>
                </c:pt>
                <c:pt idx="1">
                  <c:v>4.6885838508605957</c:v>
                </c:pt>
                <c:pt idx="2">
                  <c:v>4.6776585578918457</c:v>
                </c:pt>
                <c:pt idx="3">
                  <c:v>4.6670455932617188</c:v>
                </c:pt>
                <c:pt idx="4">
                  <c:v>4.6566181182861328</c:v>
                </c:pt>
                <c:pt idx="5">
                  <c:v>4.6465258598327637</c:v>
                </c:pt>
                <c:pt idx="6">
                  <c:v>4.636563777923584</c:v>
                </c:pt>
                <c:pt idx="7">
                  <c:v>4.6266012191772461</c:v>
                </c:pt>
                <c:pt idx="8">
                  <c:v>4.6168951988220215</c:v>
                </c:pt>
                <c:pt idx="9">
                  <c:v>4.6072444915771484</c:v>
                </c:pt>
                <c:pt idx="10">
                  <c:v>4.5977892875671387</c:v>
                </c:pt>
                <c:pt idx="11">
                  <c:v>4.5884780883789063</c:v>
                </c:pt>
                <c:pt idx="12">
                  <c:v>4.5792412757873535</c:v>
                </c:pt>
                <c:pt idx="13">
                  <c:v>4.5701537132263184</c:v>
                </c:pt>
                <c:pt idx="14">
                  <c:v>4.5613679885864258</c:v>
                </c:pt>
                <c:pt idx="15">
                  <c:v>4.5527825355529785</c:v>
                </c:pt>
                <c:pt idx="16">
                  <c:v>4.544499397277832</c:v>
                </c:pt>
                <c:pt idx="17">
                  <c:v>4.536592960357666</c:v>
                </c:pt>
                <c:pt idx="18">
                  <c:v>4.5289559364318848</c:v>
                </c:pt>
                <c:pt idx="19">
                  <c:v>4.5218496322631836</c:v>
                </c:pt>
                <c:pt idx="20">
                  <c:v>4.5151243209838867</c:v>
                </c:pt>
                <c:pt idx="21">
                  <c:v>4.5087246894836426</c:v>
                </c:pt>
                <c:pt idx="22">
                  <c:v>4.5029764175415039</c:v>
                </c:pt>
                <c:pt idx="23">
                  <c:v>4.4976186752319336</c:v>
                </c:pt>
                <c:pt idx="24">
                  <c:v>4.4925861358642578</c:v>
                </c:pt>
                <c:pt idx="25">
                  <c:v>4.4881863594055176</c:v>
                </c:pt>
                <c:pt idx="26">
                  <c:v>4.4841265678405762</c:v>
                </c:pt>
                <c:pt idx="27">
                  <c:v>4.4803500175476074</c:v>
                </c:pt>
                <c:pt idx="28">
                  <c:v>4.4770011901855469</c:v>
                </c:pt>
                <c:pt idx="29">
                  <c:v>4.4738850593566895</c:v>
                </c:pt>
                <c:pt idx="30">
                  <c:v>4.4709644317626953</c:v>
                </c:pt>
                <c:pt idx="31">
                  <c:v>4.4684619903564453</c:v>
                </c:pt>
                <c:pt idx="32">
                  <c:v>4.4661970138549805</c:v>
                </c:pt>
                <c:pt idx="33">
                  <c:v>4.4641461372375488</c:v>
                </c:pt>
                <c:pt idx="34">
                  <c:v>4.4624161720275879</c:v>
                </c:pt>
                <c:pt idx="35">
                  <c:v>4.4608254432678223</c:v>
                </c:pt>
                <c:pt idx="36">
                  <c:v>4.4593605995178223</c:v>
                </c:pt>
                <c:pt idx="37">
                  <c:v>4.4581327438354492</c:v>
                </c:pt>
                <c:pt idx="38">
                  <c:v>4.4570584297180176</c:v>
                </c:pt>
                <c:pt idx="39">
                  <c:v>4.4561281204223633</c:v>
                </c:pt>
                <c:pt idx="40">
                  <c:v>4.4555883407592773</c:v>
                </c:pt>
                <c:pt idx="41">
                  <c:v>4.4552907943725586</c:v>
                </c:pt>
                <c:pt idx="42">
                  <c:v>4.4552211761474609</c:v>
                </c:pt>
                <c:pt idx="43">
                  <c:v>4.4556069374084473</c:v>
                </c:pt>
                <c:pt idx="44">
                  <c:v>4.456207275390625</c:v>
                </c:pt>
                <c:pt idx="45">
                  <c:v>4.4570069313049316</c:v>
                </c:pt>
                <c:pt idx="46">
                  <c:v>4.4581418037414551</c:v>
                </c:pt>
                <c:pt idx="47">
                  <c:v>4.4594488143920898</c:v>
                </c:pt>
                <c:pt idx="48">
                  <c:v>4.4609322547912598</c:v>
                </c:pt>
                <c:pt idx="49">
                  <c:v>4.4627556800842285</c:v>
                </c:pt>
                <c:pt idx="50">
                  <c:v>4.4646949768066406</c:v>
                </c:pt>
                <c:pt idx="51">
                  <c:v>4.4667644500732422</c:v>
                </c:pt>
                <c:pt idx="52">
                  <c:v>4.4690666198730469</c:v>
                </c:pt>
                <c:pt idx="53">
                  <c:v>4.4713783264160156</c:v>
                </c:pt>
                <c:pt idx="54">
                  <c:v>4.4736990928649902</c:v>
                </c:pt>
                <c:pt idx="55">
                  <c:v>4.4760293960571289</c:v>
                </c:pt>
                <c:pt idx="56">
                  <c:v>4.4783501625061035</c:v>
                </c:pt>
                <c:pt idx="57">
                  <c:v>4.480656623840332</c:v>
                </c:pt>
                <c:pt idx="58">
                  <c:v>4.4829730987548828</c:v>
                </c:pt>
                <c:pt idx="59">
                  <c:v>4.4852843284606934</c:v>
                </c:pt>
                <c:pt idx="60">
                  <c:v>4.4875912666320801</c:v>
                </c:pt>
                <c:pt idx="61">
                  <c:v>4.4898982048034668</c:v>
                </c:pt>
                <c:pt idx="62">
                  <c:v>4.4921865463256836</c:v>
                </c:pt>
                <c:pt idx="63">
                  <c:v>4.4944653511047363</c:v>
                </c:pt>
                <c:pt idx="64">
                  <c:v>4.4967489242553711</c:v>
                </c:pt>
                <c:pt idx="65">
                  <c:v>4.4990229606628418</c:v>
                </c:pt>
                <c:pt idx="66">
                  <c:v>4.5012836456298828</c:v>
                </c:pt>
                <c:pt idx="67">
                  <c:v>4.5035252571105957</c:v>
                </c:pt>
                <c:pt idx="68">
                  <c:v>4.5057435035705566</c:v>
                </c:pt>
                <c:pt idx="69">
                  <c:v>4.5079388618469238</c:v>
                </c:pt>
                <c:pt idx="70">
                  <c:v>4.5100641250610352</c:v>
                </c:pt>
                <c:pt idx="71">
                  <c:v>4.5120968818664551</c:v>
                </c:pt>
                <c:pt idx="72">
                  <c:v>4.5140361785888672</c:v>
                </c:pt>
                <c:pt idx="73">
                  <c:v>4.5158872604370117</c:v>
                </c:pt>
                <c:pt idx="74">
                  <c:v>4.5180916786193848</c:v>
                </c:pt>
                <c:pt idx="75">
                  <c:v>4.5206451416015625</c:v>
                </c:pt>
                <c:pt idx="76">
                  <c:v>4.5239005088806152</c:v>
                </c:pt>
                <c:pt idx="77">
                  <c:v>4.5270304679870605</c:v>
                </c:pt>
                <c:pt idx="78">
                  <c:v>4.5300350189208984</c:v>
                </c:pt>
                <c:pt idx="79">
                  <c:v>4.532625675201416</c:v>
                </c:pt>
                <c:pt idx="80">
                  <c:v>4.5350861549377441</c:v>
                </c:pt>
                <c:pt idx="81">
                  <c:v>4.5374159812927246</c:v>
                </c:pt>
                <c:pt idx="82">
                  <c:v>4.5393695831298828</c:v>
                </c:pt>
                <c:pt idx="83">
                  <c:v>4.5411181449890137</c:v>
                </c:pt>
                <c:pt idx="84">
                  <c:v>4.5426716804504395</c:v>
                </c:pt>
                <c:pt idx="85">
                  <c:v>4.5439271926879883</c:v>
                </c:pt>
                <c:pt idx="86">
                  <c:v>4.5449738502502441</c:v>
                </c:pt>
                <c:pt idx="87">
                  <c:v>4.5458111763000488</c:v>
                </c:pt>
                <c:pt idx="88">
                  <c:v>4.5453643798828125</c:v>
                </c:pt>
                <c:pt idx="89">
                  <c:v>4.5442109107971191</c:v>
                </c:pt>
                <c:pt idx="90">
                  <c:v>4.5423693656921387</c:v>
                </c:pt>
                <c:pt idx="91">
                  <c:v>4.5398902893066406</c:v>
                </c:pt>
                <c:pt idx="92">
                  <c:v>4.5371370315551758</c:v>
                </c:pt>
                <c:pt idx="93">
                  <c:v>4.534113883972168</c:v>
                </c:pt>
                <c:pt idx="94">
                  <c:v>4.5303792953491211</c:v>
                </c:pt>
                <c:pt idx="95">
                  <c:v>4.5264077186584473</c:v>
                </c:pt>
                <c:pt idx="96">
                  <c:v>4.5222029685974121</c:v>
                </c:pt>
                <c:pt idx="97">
                  <c:v>4.5173802375793457</c:v>
                </c:pt>
                <c:pt idx="98">
                  <c:v>4.5122408866882324</c:v>
                </c:pt>
                <c:pt idx="99">
                  <c:v>4.5067901611328125</c:v>
                </c:pt>
                <c:pt idx="100">
                  <c:v>4.5005812644958496</c:v>
                </c:pt>
                <c:pt idx="101">
                  <c:v>4.4940700531005859</c:v>
                </c:pt>
                <c:pt idx="102">
                  <c:v>4.4872655868530273</c:v>
                </c:pt>
                <c:pt idx="103">
                  <c:v>4.4799404144287109</c:v>
                </c:pt>
                <c:pt idx="104">
                  <c:v>4.472508430480957</c:v>
                </c:pt>
                <c:pt idx="105">
                  <c:v>4.4649691581726074</c:v>
                </c:pt>
                <c:pt idx="106">
                  <c:v>4.4572162628173828</c:v>
                </c:pt>
                <c:pt idx="107">
                  <c:v>4.4494261741638184</c:v>
                </c:pt>
                <c:pt idx="108">
                  <c:v>4.441594123840332</c:v>
                </c:pt>
                <c:pt idx="109">
                  <c:v>4.4335761070251465</c:v>
                </c:pt>
                <c:pt idx="110">
                  <c:v>4.4255533218383789</c:v>
                </c:pt>
                <c:pt idx="111">
                  <c:v>4.4175257682800293</c:v>
                </c:pt>
                <c:pt idx="112">
                  <c:v>4.409447193145752</c:v>
                </c:pt>
                <c:pt idx="113">
                  <c:v>4.4013872146606445</c:v>
                </c:pt>
                <c:pt idx="114">
                  <c:v>4.393345832824707</c:v>
                </c:pt>
                <c:pt idx="115">
                  <c:v>4.3853554725646973</c:v>
                </c:pt>
                <c:pt idx="116">
                  <c:v>4.3774442672729492</c:v>
                </c:pt>
                <c:pt idx="117">
                  <c:v>4.3696169853210449</c:v>
                </c:pt>
                <c:pt idx="118">
                  <c:v>4.3618640899658203</c:v>
                </c:pt>
                <c:pt idx="119">
                  <c:v>4.354250431060791</c:v>
                </c:pt>
                <c:pt idx="120">
                  <c:v>4.3467717170715332</c:v>
                </c:pt>
                <c:pt idx="121">
                  <c:v>4.3394374847412109</c:v>
                </c:pt>
                <c:pt idx="122">
                  <c:v>4.332237720489502</c:v>
                </c:pt>
                <c:pt idx="123">
                  <c:v>4.3251824378967285</c:v>
                </c:pt>
                <c:pt idx="124">
                  <c:v>4.3184013366699219</c:v>
                </c:pt>
                <c:pt idx="125">
                  <c:v>4.3118577003479004</c:v>
                </c:pt>
                <c:pt idx="126">
                  <c:v>4.3055510520935059</c:v>
                </c:pt>
                <c:pt idx="127">
                  <c:v>4.2997608184814453</c:v>
                </c:pt>
                <c:pt idx="128">
                  <c:v>4.2942495346069336</c:v>
                </c:pt>
                <c:pt idx="129">
                  <c:v>4.2890129089355469</c:v>
                </c:pt>
                <c:pt idx="130">
                  <c:v>4.2843012809753418</c:v>
                </c:pt>
                <c:pt idx="131">
                  <c:v>4.2799062728881836</c:v>
                </c:pt>
                <c:pt idx="132">
                  <c:v>4.2758088111877441</c:v>
                </c:pt>
                <c:pt idx="133">
                  <c:v>4.2722134590148926</c:v>
                </c:pt>
                <c:pt idx="134">
                  <c:v>4.2688837051391602</c:v>
                </c:pt>
                <c:pt idx="135">
                  <c:v>4.2658095359802246</c:v>
                </c:pt>
                <c:pt idx="136">
                  <c:v>4.263214111328125</c:v>
                </c:pt>
                <c:pt idx="137">
                  <c:v>4.2608561515808105</c:v>
                </c:pt>
                <c:pt idx="138">
                  <c:v>4.2587356567382813</c:v>
                </c:pt>
                <c:pt idx="139">
                  <c:v>4.2569217681884766</c:v>
                </c:pt>
                <c:pt idx="140">
                  <c:v>4.2552380561828613</c:v>
                </c:pt>
                <c:pt idx="141">
                  <c:v>4.2536892890930176</c:v>
                </c:pt>
                <c:pt idx="142">
                  <c:v>4.252354621887207</c:v>
                </c:pt>
                <c:pt idx="143">
                  <c:v>4.2510614395141602</c:v>
                </c:pt>
                <c:pt idx="144">
                  <c:v>4.2498102188110352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D6-4222-85F6-381DB9F4D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36144"/>
        <c:axId val="593336536"/>
      </c:scatterChart>
      <c:valAx>
        <c:axId val="59333614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36536"/>
        <c:crosses val="autoZero"/>
        <c:crossBetween val="midCat"/>
        <c:majorUnit val="0.125"/>
        <c:minorUnit val="4.1700000000000008E-2"/>
      </c:valAx>
      <c:valAx>
        <c:axId val="593336536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3614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Setup!$H$9</c:f>
          <c:strCache>
            <c:ptCount val="1"/>
            <c:pt idx="0">
              <c:v>Model calibration, Location: P005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9F-4B92-A16C-3F14556125AC}"/>
            </c:ext>
          </c:extLst>
        </c:ser>
        <c:ser>
          <c:idx val="0"/>
          <c:order val="1"/>
          <c:tx>
            <c:strRef>
              <c:f>ResultsRaw_Graphs!$G$1</c:f>
              <c:strCache>
                <c:ptCount val="1"/>
                <c:pt idx="0">
                  <c:v>P005Complete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ResultsRaw_Graphs!$G$4:$G$291</c:f>
              <c:numCache>
                <c:formatCode>0.00</c:formatCode>
                <c:ptCount val="288"/>
                <c:pt idx="0">
                  <c:v>3.5600082874298096</c:v>
                </c:pt>
                <c:pt idx="1">
                  <c:v>3.5449395179748535</c:v>
                </c:pt>
                <c:pt idx="2">
                  <c:v>3.5301682949066162</c:v>
                </c:pt>
                <c:pt idx="3">
                  <c:v>3.5156948566436768</c:v>
                </c:pt>
                <c:pt idx="4">
                  <c:v>3.5018537044525146</c:v>
                </c:pt>
                <c:pt idx="5">
                  <c:v>3.4883103370666504</c:v>
                </c:pt>
                <c:pt idx="6">
                  <c:v>3.475064754486084</c:v>
                </c:pt>
                <c:pt idx="7">
                  <c:v>3.4623770713806152</c:v>
                </c:pt>
                <c:pt idx="8">
                  <c:v>3.4499871730804443</c:v>
                </c:pt>
                <c:pt idx="9">
                  <c:v>3.4378576278686523</c:v>
                </c:pt>
                <c:pt idx="10">
                  <c:v>3.4594006538391113</c:v>
                </c:pt>
                <c:pt idx="11">
                  <c:v>3.5309123992919922</c:v>
                </c:pt>
                <c:pt idx="12">
                  <c:v>3.6025731563568115</c:v>
                </c:pt>
                <c:pt idx="13">
                  <c:v>3.6746432781219482</c:v>
                </c:pt>
                <c:pt idx="14">
                  <c:v>3.7480900287628174</c:v>
                </c:pt>
                <c:pt idx="15">
                  <c:v>3.7965707778930664</c:v>
                </c:pt>
                <c:pt idx="16">
                  <c:v>3.7863388061523438</c:v>
                </c:pt>
                <c:pt idx="17">
                  <c:v>3.7762184143066406</c:v>
                </c:pt>
                <c:pt idx="18">
                  <c:v>3.7661726474761963</c:v>
                </c:pt>
                <c:pt idx="19">
                  <c:v>3.7563498020172119</c:v>
                </c:pt>
                <c:pt idx="20">
                  <c:v>3.7466015815734863</c:v>
                </c:pt>
                <c:pt idx="21">
                  <c:v>3.7369649410247803</c:v>
                </c:pt>
                <c:pt idx="22">
                  <c:v>3.727402925491333</c:v>
                </c:pt>
                <c:pt idx="23">
                  <c:v>3.7179150581359863</c:v>
                </c:pt>
                <c:pt idx="24">
                  <c:v>3.7085015773773193</c:v>
                </c:pt>
                <c:pt idx="25">
                  <c:v>3.6991255283355713</c:v>
                </c:pt>
                <c:pt idx="26">
                  <c:v>3.689786434173584</c:v>
                </c:pt>
                <c:pt idx="27">
                  <c:v>3.6805219650268555</c:v>
                </c:pt>
                <c:pt idx="28">
                  <c:v>3.6713318824768066</c:v>
                </c:pt>
                <c:pt idx="29">
                  <c:v>3.6622161865234375</c:v>
                </c:pt>
                <c:pt idx="30">
                  <c:v>3.6531004905700684</c:v>
                </c:pt>
                <c:pt idx="31">
                  <c:v>3.6441335678100586</c:v>
                </c:pt>
                <c:pt idx="32">
                  <c:v>3.6351666450500488</c:v>
                </c:pt>
                <c:pt idx="33">
                  <c:v>3.6262369155883789</c:v>
                </c:pt>
                <c:pt idx="34">
                  <c:v>3.6173815727233887</c:v>
                </c:pt>
                <c:pt idx="35">
                  <c:v>3.6085636615753174</c:v>
                </c:pt>
                <c:pt idx="36">
                  <c:v>3.5997827053070068</c:v>
                </c:pt>
                <c:pt idx="37">
                  <c:v>3.5910017490386963</c:v>
                </c:pt>
                <c:pt idx="38">
                  <c:v>3.5822210311889648</c:v>
                </c:pt>
                <c:pt idx="39">
                  <c:v>3.5734772682189941</c:v>
                </c:pt>
                <c:pt idx="40">
                  <c:v>3.5646965503692627</c:v>
                </c:pt>
                <c:pt idx="41">
                  <c:v>3.5558412075042725</c:v>
                </c:pt>
                <c:pt idx="42">
                  <c:v>3.5469114780426025</c:v>
                </c:pt>
                <c:pt idx="43">
                  <c:v>3.5376098155975342</c:v>
                </c:pt>
                <c:pt idx="44">
                  <c:v>3.5280475616455078</c:v>
                </c:pt>
                <c:pt idx="45">
                  <c:v>3.5181505680084229</c:v>
                </c:pt>
                <c:pt idx="46">
                  <c:v>3.5074348449707031</c:v>
                </c:pt>
                <c:pt idx="47">
                  <c:v>3.4962728023529053</c:v>
                </c:pt>
                <c:pt idx="48">
                  <c:v>3.4846270084381104</c:v>
                </c:pt>
                <c:pt idx="49">
                  <c:v>3.4719393253326416</c:v>
                </c:pt>
                <c:pt idx="50">
                  <c:v>3.4586565494537354</c:v>
                </c:pt>
                <c:pt idx="51">
                  <c:v>3.4447782039642334</c:v>
                </c:pt>
                <c:pt idx="52">
                  <c:v>3.4296350479125977</c:v>
                </c:pt>
                <c:pt idx="53">
                  <c:v>3.4964959621429443</c:v>
                </c:pt>
                <c:pt idx="54">
                  <c:v>3.5625755786895752</c:v>
                </c:pt>
                <c:pt idx="55">
                  <c:v>3.6273159980773926</c:v>
                </c:pt>
                <c:pt idx="56">
                  <c:v>3.6914236545562744</c:v>
                </c:pt>
                <c:pt idx="57">
                  <c:v>3.7556056976318359</c:v>
                </c:pt>
                <c:pt idx="58">
                  <c:v>3.7942638397216797</c:v>
                </c:pt>
                <c:pt idx="59">
                  <c:v>3.7737998962402344</c:v>
                </c:pt>
                <c:pt idx="60">
                  <c:v>3.7528896331787109</c:v>
                </c:pt>
                <c:pt idx="61">
                  <c:v>3.7311234474182129</c:v>
                </c:pt>
                <c:pt idx="62">
                  <c:v>3.7090225219726563</c:v>
                </c:pt>
                <c:pt idx="63">
                  <c:v>3.6865494251251221</c:v>
                </c:pt>
                <c:pt idx="64">
                  <c:v>3.6635556221008301</c:v>
                </c:pt>
                <c:pt idx="65">
                  <c:v>3.6402640342712402</c:v>
                </c:pt>
                <c:pt idx="66">
                  <c:v>3.6166746616363525</c:v>
                </c:pt>
                <c:pt idx="67">
                  <c:v>3.5926389694213867</c:v>
                </c:pt>
                <c:pt idx="68">
                  <c:v>3.5684916973114014</c:v>
                </c:pt>
                <c:pt idx="69">
                  <c:v>3.5442326068878174</c:v>
                </c:pt>
                <c:pt idx="70">
                  <c:v>3.519824743270874</c:v>
                </c:pt>
                <c:pt idx="71">
                  <c:v>3.4954543113708496</c:v>
                </c:pt>
                <c:pt idx="72">
                  <c:v>3.4710836410522461</c:v>
                </c:pt>
                <c:pt idx="73">
                  <c:v>3.4468245506286621</c:v>
                </c:pt>
                <c:pt idx="74">
                  <c:v>3.4471967220306396</c:v>
                </c:pt>
                <c:pt idx="75">
                  <c:v>3.5050163269042969</c:v>
                </c:pt>
                <c:pt idx="76">
                  <c:v>3.5630593299865723</c:v>
                </c:pt>
                <c:pt idx="77">
                  <c:v>3.6211767196655273</c:v>
                </c:pt>
                <c:pt idx="78">
                  <c:v>3.679405689239502</c:v>
                </c:pt>
                <c:pt idx="79">
                  <c:v>3.7379324436187744</c:v>
                </c:pt>
                <c:pt idx="80">
                  <c:v>3.7980217933654785</c:v>
                </c:pt>
                <c:pt idx="81">
                  <c:v>3.7832133769989014</c:v>
                </c:pt>
                <c:pt idx="82">
                  <c:v>3.7602193355560303</c:v>
                </c:pt>
                <c:pt idx="83">
                  <c:v>3.7372627258300781</c:v>
                </c:pt>
                <c:pt idx="84">
                  <c:v>3.7143058776855469</c:v>
                </c:pt>
                <c:pt idx="85">
                  <c:v>3.6914236545562744</c:v>
                </c:pt>
                <c:pt idx="86">
                  <c:v>3.6686158180236816</c:v>
                </c:pt>
                <c:pt idx="87">
                  <c:v>3.6458821296691895</c:v>
                </c:pt>
                <c:pt idx="88">
                  <c:v>3.6232230663299561</c:v>
                </c:pt>
                <c:pt idx="89">
                  <c:v>3.6006011962890625</c:v>
                </c:pt>
                <c:pt idx="90">
                  <c:v>3.5780909061431885</c:v>
                </c:pt>
                <c:pt idx="91">
                  <c:v>3.5556180477142334</c:v>
                </c:pt>
                <c:pt idx="92">
                  <c:v>3.5332565307617188</c:v>
                </c:pt>
                <c:pt idx="93">
                  <c:v>3.5109696388244629</c:v>
                </c:pt>
                <c:pt idx="94">
                  <c:v>3.4889802932739258</c:v>
                </c:pt>
                <c:pt idx="95">
                  <c:v>3.467139720916748</c:v>
                </c:pt>
                <c:pt idx="96">
                  <c:v>3.4454479217529297</c:v>
                </c:pt>
                <c:pt idx="97">
                  <c:v>3.4487965106964111</c:v>
                </c:pt>
                <c:pt idx="98">
                  <c:v>3.5098161697387695</c:v>
                </c:pt>
                <c:pt idx="99">
                  <c:v>3.5709471702575684</c:v>
                </c:pt>
                <c:pt idx="100">
                  <c:v>3.6324505805969238</c:v>
                </c:pt>
                <c:pt idx="101">
                  <c:v>3.6948094367980957</c:v>
                </c:pt>
                <c:pt idx="102">
                  <c:v>3.758061408996582</c:v>
                </c:pt>
                <c:pt idx="103">
                  <c:v>3.7964217662811279</c:v>
                </c:pt>
                <c:pt idx="104">
                  <c:v>3.7763671875</c:v>
                </c:pt>
                <c:pt idx="105">
                  <c:v>3.7563498020172119</c:v>
                </c:pt>
                <c:pt idx="106">
                  <c:v>3.7364442348480225</c:v>
                </c:pt>
                <c:pt idx="107">
                  <c:v>3.7165384292602539</c:v>
                </c:pt>
                <c:pt idx="108">
                  <c:v>3.6966326236724854</c:v>
                </c:pt>
                <c:pt idx="109">
                  <c:v>3.6765408515930176</c:v>
                </c:pt>
                <c:pt idx="110">
                  <c:v>3.6562256813049316</c:v>
                </c:pt>
                <c:pt idx="111">
                  <c:v>3.6357991695404053</c:v>
                </c:pt>
                <c:pt idx="112">
                  <c:v>3.6148514747619629</c:v>
                </c:pt>
                <c:pt idx="113">
                  <c:v>3.5936436653137207</c:v>
                </c:pt>
                <c:pt idx="114">
                  <c:v>3.5721006393432617</c:v>
                </c:pt>
                <c:pt idx="115">
                  <c:v>3.5501112937927246</c:v>
                </c:pt>
                <c:pt idx="116">
                  <c:v>3.5279359817504883</c:v>
                </c:pt>
                <c:pt idx="117">
                  <c:v>3.5055372714996338</c:v>
                </c:pt>
                <c:pt idx="118">
                  <c:v>3.4828782081604004</c:v>
                </c:pt>
                <c:pt idx="119">
                  <c:v>3.4600703716278076</c:v>
                </c:pt>
                <c:pt idx="120">
                  <c:v>3.4371135234832764</c:v>
                </c:pt>
                <c:pt idx="121">
                  <c:v>3.4712696075439453</c:v>
                </c:pt>
                <c:pt idx="122">
                  <c:v>3.5299079418182373</c:v>
                </c:pt>
                <c:pt idx="123">
                  <c:v>3.5885090827941895</c:v>
                </c:pt>
                <c:pt idx="124">
                  <c:v>3.6472961902618408</c:v>
                </c:pt>
                <c:pt idx="125">
                  <c:v>3.7062692642211914</c:v>
                </c:pt>
                <c:pt idx="126">
                  <c:v>3.7663214206695557</c:v>
                </c:pt>
                <c:pt idx="127">
                  <c:v>3.7941522598266602</c:v>
                </c:pt>
                <c:pt idx="128">
                  <c:v>3.772162914276123</c:v>
                </c:pt>
                <c:pt idx="129">
                  <c:v>3.7503595352172852</c:v>
                </c:pt>
                <c:pt idx="130">
                  <c:v>3.7290027141571045</c:v>
                </c:pt>
                <c:pt idx="131">
                  <c:v>3.7079434394836426</c:v>
                </c:pt>
                <c:pt idx="132">
                  <c:v>3.6871819496154785</c:v>
                </c:pt>
                <c:pt idx="133">
                  <c:v>3.6670157909393311</c:v>
                </c:pt>
                <c:pt idx="134">
                  <c:v>3.6471471786499023</c:v>
                </c:pt>
                <c:pt idx="135">
                  <c:v>3.6276135444641113</c:v>
                </c:pt>
                <c:pt idx="136">
                  <c:v>3.6087496280670166</c:v>
                </c:pt>
                <c:pt idx="137">
                  <c:v>3.5902204513549805</c:v>
                </c:pt>
                <c:pt idx="138">
                  <c:v>3.5719890594482422</c:v>
                </c:pt>
                <c:pt idx="139">
                  <c:v>3.5543901920318604</c:v>
                </c:pt>
                <c:pt idx="140">
                  <c:v>3.5371260643005371</c:v>
                </c:pt>
                <c:pt idx="141">
                  <c:v>3.5201969146728516</c:v>
                </c:pt>
                <c:pt idx="142">
                  <c:v>3.5039746761322021</c:v>
                </c:pt>
                <c:pt idx="143">
                  <c:v>3.488161563873291</c:v>
                </c:pt>
                <c:pt idx="144">
                  <c:v>3.4727206230163574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9F-4B92-A16C-3F1455612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37320"/>
        <c:axId val="593337712"/>
      </c:scatterChart>
      <c:valAx>
        <c:axId val="59333732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37712"/>
        <c:crosses val="autoZero"/>
        <c:crossBetween val="midCat"/>
        <c:majorUnit val="0.125"/>
        <c:minorUnit val="4.1700000000000008E-2"/>
      </c:valAx>
      <c:valAx>
        <c:axId val="59333771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3732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Setup!$H$22</c:f>
          <c:strCache>
            <c:ptCount val="1"/>
            <c:pt idx="0">
              <c:v>Model calibration, Location: P018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Measured!$T$1</c:f>
              <c:strCache>
                <c:ptCount val="1"/>
                <c:pt idx="0">
                  <c:v>54877 Measured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Measured!$A$5:$A$1444</c:f>
              <c:numCache>
                <c:formatCode>m/d/yyyy\ h:mm</c:formatCode>
                <c:ptCount val="1440"/>
                <c:pt idx="0">
                  <c:v>43227.006944444445</c:v>
                </c:pt>
                <c:pt idx="1">
                  <c:v>43227.013888888891</c:v>
                </c:pt>
                <c:pt idx="2">
                  <c:v>43227.020833333336</c:v>
                </c:pt>
                <c:pt idx="3">
                  <c:v>43227.027777777781</c:v>
                </c:pt>
                <c:pt idx="4">
                  <c:v>43227.034722222226</c:v>
                </c:pt>
                <c:pt idx="5">
                  <c:v>43227.041666666672</c:v>
                </c:pt>
                <c:pt idx="6">
                  <c:v>43227.048611111117</c:v>
                </c:pt>
                <c:pt idx="7">
                  <c:v>43227.055555555562</c:v>
                </c:pt>
                <c:pt idx="8">
                  <c:v>43227.062500000007</c:v>
                </c:pt>
                <c:pt idx="9">
                  <c:v>43227.069444444453</c:v>
                </c:pt>
                <c:pt idx="10">
                  <c:v>43227.076388888898</c:v>
                </c:pt>
                <c:pt idx="11">
                  <c:v>43227.083333333343</c:v>
                </c:pt>
                <c:pt idx="12">
                  <c:v>43227.090277777788</c:v>
                </c:pt>
                <c:pt idx="13">
                  <c:v>43227.097222222234</c:v>
                </c:pt>
                <c:pt idx="14">
                  <c:v>43227.104166666679</c:v>
                </c:pt>
                <c:pt idx="15">
                  <c:v>43227.111111111124</c:v>
                </c:pt>
                <c:pt idx="16">
                  <c:v>43227.118055555569</c:v>
                </c:pt>
                <c:pt idx="17">
                  <c:v>43227.125000000015</c:v>
                </c:pt>
                <c:pt idx="18">
                  <c:v>43227.13194444446</c:v>
                </c:pt>
                <c:pt idx="19">
                  <c:v>43227.138888888905</c:v>
                </c:pt>
                <c:pt idx="20">
                  <c:v>43227.14583333335</c:v>
                </c:pt>
                <c:pt idx="21">
                  <c:v>43227.152777777796</c:v>
                </c:pt>
                <c:pt idx="22">
                  <c:v>43227.159722222241</c:v>
                </c:pt>
                <c:pt idx="23">
                  <c:v>43227.166666666686</c:v>
                </c:pt>
                <c:pt idx="24">
                  <c:v>43227.173611111131</c:v>
                </c:pt>
                <c:pt idx="25">
                  <c:v>43227.180555555577</c:v>
                </c:pt>
                <c:pt idx="26">
                  <c:v>43227.187500000022</c:v>
                </c:pt>
                <c:pt idx="27">
                  <c:v>43227.194444444467</c:v>
                </c:pt>
                <c:pt idx="28">
                  <c:v>43227.201388888912</c:v>
                </c:pt>
                <c:pt idx="29">
                  <c:v>43227.208333333358</c:v>
                </c:pt>
                <c:pt idx="30">
                  <c:v>43227.215277777803</c:v>
                </c:pt>
                <c:pt idx="31">
                  <c:v>43227.222222222248</c:v>
                </c:pt>
                <c:pt idx="32">
                  <c:v>43227.229166666693</c:v>
                </c:pt>
                <c:pt idx="33">
                  <c:v>43227.236111111139</c:v>
                </c:pt>
                <c:pt idx="34">
                  <c:v>43227.243055555584</c:v>
                </c:pt>
                <c:pt idx="35">
                  <c:v>43227.250000000029</c:v>
                </c:pt>
                <c:pt idx="36">
                  <c:v>43227.256944444474</c:v>
                </c:pt>
                <c:pt idx="37">
                  <c:v>43227.26388888892</c:v>
                </c:pt>
                <c:pt idx="38">
                  <c:v>43227.270833333365</c:v>
                </c:pt>
                <c:pt idx="39">
                  <c:v>43227.27777777781</c:v>
                </c:pt>
                <c:pt idx="40">
                  <c:v>43227.284722222255</c:v>
                </c:pt>
                <c:pt idx="41">
                  <c:v>43227.291666666701</c:v>
                </c:pt>
                <c:pt idx="42">
                  <c:v>43227.298611111146</c:v>
                </c:pt>
                <c:pt idx="43">
                  <c:v>43227.305555555591</c:v>
                </c:pt>
                <c:pt idx="44">
                  <c:v>43227.312500000036</c:v>
                </c:pt>
                <c:pt idx="45">
                  <c:v>43227.319444444482</c:v>
                </c:pt>
                <c:pt idx="46">
                  <c:v>43227.326388888927</c:v>
                </c:pt>
                <c:pt idx="47">
                  <c:v>43227.333333333372</c:v>
                </c:pt>
                <c:pt idx="48">
                  <c:v>43227.340277777817</c:v>
                </c:pt>
                <c:pt idx="49">
                  <c:v>43227.347222222263</c:v>
                </c:pt>
                <c:pt idx="50">
                  <c:v>43227.354166666708</c:v>
                </c:pt>
                <c:pt idx="51">
                  <c:v>43227.361111111153</c:v>
                </c:pt>
                <c:pt idx="52">
                  <c:v>43227.368055555598</c:v>
                </c:pt>
                <c:pt idx="53">
                  <c:v>43227.375000000044</c:v>
                </c:pt>
                <c:pt idx="54">
                  <c:v>43227.381944444489</c:v>
                </c:pt>
                <c:pt idx="55">
                  <c:v>43227.388888888934</c:v>
                </c:pt>
                <c:pt idx="56">
                  <c:v>43227.395833333379</c:v>
                </c:pt>
                <c:pt idx="57">
                  <c:v>43227.402777777825</c:v>
                </c:pt>
                <c:pt idx="58">
                  <c:v>43227.40972222227</c:v>
                </c:pt>
                <c:pt idx="59">
                  <c:v>43227.416666666715</c:v>
                </c:pt>
                <c:pt idx="60">
                  <c:v>43227.42361111116</c:v>
                </c:pt>
                <c:pt idx="61">
                  <c:v>43227.430555555606</c:v>
                </c:pt>
                <c:pt idx="62">
                  <c:v>43227.437500000051</c:v>
                </c:pt>
                <c:pt idx="63">
                  <c:v>43227.444444444496</c:v>
                </c:pt>
                <c:pt idx="64">
                  <c:v>43227.451388888941</c:v>
                </c:pt>
                <c:pt idx="65">
                  <c:v>43227.458333333387</c:v>
                </c:pt>
                <c:pt idx="66">
                  <c:v>43227.465277777832</c:v>
                </c:pt>
                <c:pt idx="67">
                  <c:v>43227.472222222277</c:v>
                </c:pt>
                <c:pt idx="68">
                  <c:v>43227.479166666722</c:v>
                </c:pt>
                <c:pt idx="69">
                  <c:v>43227.486111111168</c:v>
                </c:pt>
                <c:pt idx="70">
                  <c:v>43227.493055555613</c:v>
                </c:pt>
                <c:pt idx="71">
                  <c:v>43227.500000000058</c:v>
                </c:pt>
                <c:pt idx="72">
                  <c:v>43227.506944444503</c:v>
                </c:pt>
                <c:pt idx="73">
                  <c:v>43227.513888888949</c:v>
                </c:pt>
                <c:pt idx="74">
                  <c:v>43227.520833333394</c:v>
                </c:pt>
                <c:pt idx="75">
                  <c:v>43227.527777777839</c:v>
                </c:pt>
                <c:pt idx="76">
                  <c:v>43227.534722222284</c:v>
                </c:pt>
                <c:pt idx="77">
                  <c:v>43227.54166666673</c:v>
                </c:pt>
                <c:pt idx="78">
                  <c:v>43227.548611111175</c:v>
                </c:pt>
                <c:pt idx="79">
                  <c:v>43227.55555555562</c:v>
                </c:pt>
                <c:pt idx="80">
                  <c:v>43227.562500000065</c:v>
                </c:pt>
                <c:pt idx="81">
                  <c:v>43227.569444444511</c:v>
                </c:pt>
                <c:pt idx="82">
                  <c:v>43227.576388888956</c:v>
                </c:pt>
                <c:pt idx="83">
                  <c:v>43227.583333333401</c:v>
                </c:pt>
                <c:pt idx="84">
                  <c:v>43227.590277777846</c:v>
                </c:pt>
                <c:pt idx="85">
                  <c:v>43227.597222222292</c:v>
                </c:pt>
                <c:pt idx="86">
                  <c:v>43227.604166666737</c:v>
                </c:pt>
                <c:pt idx="87">
                  <c:v>43227.611111111182</c:v>
                </c:pt>
                <c:pt idx="88">
                  <c:v>43227.618055555628</c:v>
                </c:pt>
                <c:pt idx="89">
                  <c:v>43227.625000000073</c:v>
                </c:pt>
                <c:pt idx="90">
                  <c:v>43227.631944444518</c:v>
                </c:pt>
                <c:pt idx="91">
                  <c:v>43227.638888888963</c:v>
                </c:pt>
                <c:pt idx="92">
                  <c:v>43227.645833333409</c:v>
                </c:pt>
                <c:pt idx="93">
                  <c:v>43227.652777777854</c:v>
                </c:pt>
                <c:pt idx="94">
                  <c:v>43227.659722222299</c:v>
                </c:pt>
                <c:pt idx="95">
                  <c:v>43227.666666666744</c:v>
                </c:pt>
                <c:pt idx="96">
                  <c:v>43227.67361111119</c:v>
                </c:pt>
                <c:pt idx="97">
                  <c:v>43227.680555555635</c:v>
                </c:pt>
                <c:pt idx="98">
                  <c:v>43227.68750000008</c:v>
                </c:pt>
                <c:pt idx="99">
                  <c:v>43227.694444444525</c:v>
                </c:pt>
                <c:pt idx="100">
                  <c:v>43227.701388888971</c:v>
                </c:pt>
                <c:pt idx="101">
                  <c:v>43227.708333333416</c:v>
                </c:pt>
                <c:pt idx="102">
                  <c:v>43227.715277777861</c:v>
                </c:pt>
                <c:pt idx="103">
                  <c:v>43227.722222222306</c:v>
                </c:pt>
                <c:pt idx="104">
                  <c:v>43227.729166666752</c:v>
                </c:pt>
                <c:pt idx="105">
                  <c:v>43227.736111111197</c:v>
                </c:pt>
                <c:pt idx="106">
                  <c:v>43227.743055555642</c:v>
                </c:pt>
                <c:pt idx="107">
                  <c:v>43227.750000000087</c:v>
                </c:pt>
                <c:pt idx="108">
                  <c:v>43227.756944444533</c:v>
                </c:pt>
                <c:pt idx="109">
                  <c:v>43227.763888888978</c:v>
                </c:pt>
                <c:pt idx="110">
                  <c:v>43227.770833333423</c:v>
                </c:pt>
                <c:pt idx="111">
                  <c:v>43227.777777777868</c:v>
                </c:pt>
                <c:pt idx="112">
                  <c:v>43227.784722222314</c:v>
                </c:pt>
                <c:pt idx="113">
                  <c:v>43227.791666666759</c:v>
                </c:pt>
                <c:pt idx="114">
                  <c:v>43227.798611111204</c:v>
                </c:pt>
                <c:pt idx="115">
                  <c:v>43227.805555555649</c:v>
                </c:pt>
                <c:pt idx="116">
                  <c:v>43227.812500000095</c:v>
                </c:pt>
                <c:pt idx="117">
                  <c:v>43227.81944444454</c:v>
                </c:pt>
                <c:pt idx="118">
                  <c:v>43227.826388888985</c:v>
                </c:pt>
                <c:pt idx="119">
                  <c:v>43227.83333333343</c:v>
                </c:pt>
                <c:pt idx="120">
                  <c:v>43227.840277777876</c:v>
                </c:pt>
                <c:pt idx="121">
                  <c:v>43227.847222222321</c:v>
                </c:pt>
                <c:pt idx="122">
                  <c:v>43227.854166666766</c:v>
                </c:pt>
                <c:pt idx="123">
                  <c:v>43227.861111111211</c:v>
                </c:pt>
                <c:pt idx="124">
                  <c:v>43227.868055555657</c:v>
                </c:pt>
                <c:pt idx="125">
                  <c:v>43227.875000000102</c:v>
                </c:pt>
                <c:pt idx="126">
                  <c:v>43227.881944444547</c:v>
                </c:pt>
                <c:pt idx="127">
                  <c:v>43227.888888888992</c:v>
                </c:pt>
                <c:pt idx="128">
                  <c:v>43227.895833333438</c:v>
                </c:pt>
                <c:pt idx="129">
                  <c:v>43227.902777777883</c:v>
                </c:pt>
                <c:pt idx="130">
                  <c:v>43227.909722222328</c:v>
                </c:pt>
                <c:pt idx="131">
                  <c:v>43227.916666666773</c:v>
                </c:pt>
                <c:pt idx="132">
                  <c:v>43227.923611111219</c:v>
                </c:pt>
                <c:pt idx="133">
                  <c:v>43227.930555555664</c:v>
                </c:pt>
                <c:pt idx="134">
                  <c:v>43227.937500000109</c:v>
                </c:pt>
                <c:pt idx="135">
                  <c:v>43227.944444444554</c:v>
                </c:pt>
                <c:pt idx="136">
                  <c:v>43227.951388889</c:v>
                </c:pt>
                <c:pt idx="137">
                  <c:v>43227.958333333445</c:v>
                </c:pt>
                <c:pt idx="138">
                  <c:v>43227.96527777789</c:v>
                </c:pt>
                <c:pt idx="139">
                  <c:v>43227.972222222335</c:v>
                </c:pt>
                <c:pt idx="140">
                  <c:v>43227.979166666781</c:v>
                </c:pt>
                <c:pt idx="141">
                  <c:v>43227.986111111226</c:v>
                </c:pt>
                <c:pt idx="142">
                  <c:v>43227.993055555671</c:v>
                </c:pt>
                <c:pt idx="143">
                  <c:v>43228.000000000116</c:v>
                </c:pt>
              </c:numCache>
            </c:numRef>
          </c:xVal>
          <c:yVal>
            <c:numRef>
              <c:f>Measured!$T$5:$T$1444</c:f>
              <c:numCache>
                <c:formatCode>0.0</c:formatCode>
                <c:ptCount val="14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7-4557-9CB5-4CC1665368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C7-4557-9CB5-4CC166536859}"/>
            </c:ext>
          </c:extLst>
        </c:ser>
        <c:ser>
          <c:idx val="0"/>
          <c:order val="2"/>
          <c:tx>
            <c:strRef>
              <c:f>ResultsRaw_Graphs!$T$1</c:f>
              <c:strCache>
                <c:ptCount val="1"/>
                <c:pt idx="0">
                  <c:v>P018Complete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ResultsRaw_Graphs!$T$4:$T$291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C7-4557-9CB5-4CC16653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38496"/>
        <c:axId val="593338888"/>
      </c:scatterChart>
      <c:valAx>
        <c:axId val="593338496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38888"/>
        <c:crosses val="autoZero"/>
        <c:crossBetween val="midCat"/>
        <c:majorUnit val="0.125"/>
        <c:minorUnit val="4.1700000000000008E-2"/>
      </c:valAx>
      <c:valAx>
        <c:axId val="593338888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38496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Setup!$H$21</c:f>
          <c:strCache>
            <c:ptCount val="1"/>
            <c:pt idx="0">
              <c:v>Model calibration, Location: P017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Measured!$S$1</c:f>
              <c:strCache>
                <c:ptCount val="1"/>
                <c:pt idx="0">
                  <c:v>123923 Measured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Measured!$A$4:$A$1444</c:f>
              <c:numCache>
                <c:formatCode>m/d/yyyy\ h:mm</c:formatCode>
                <c:ptCount val="1441"/>
                <c:pt idx="0">
                  <c:v>43227</c:v>
                </c:pt>
                <c:pt idx="1">
                  <c:v>43227.006944444445</c:v>
                </c:pt>
                <c:pt idx="2">
                  <c:v>43227.013888888891</c:v>
                </c:pt>
                <c:pt idx="3">
                  <c:v>43227.020833333336</c:v>
                </c:pt>
                <c:pt idx="4">
                  <c:v>43227.027777777781</c:v>
                </c:pt>
                <c:pt idx="5">
                  <c:v>43227.034722222226</c:v>
                </c:pt>
                <c:pt idx="6">
                  <c:v>43227.041666666672</c:v>
                </c:pt>
                <c:pt idx="7">
                  <c:v>43227.048611111117</c:v>
                </c:pt>
                <c:pt idx="8">
                  <c:v>43227.055555555562</c:v>
                </c:pt>
                <c:pt idx="9">
                  <c:v>43227.062500000007</c:v>
                </c:pt>
                <c:pt idx="10">
                  <c:v>43227.069444444453</c:v>
                </c:pt>
                <c:pt idx="11">
                  <c:v>43227.076388888898</c:v>
                </c:pt>
                <c:pt idx="12">
                  <c:v>43227.083333333343</c:v>
                </c:pt>
                <c:pt idx="13">
                  <c:v>43227.090277777788</c:v>
                </c:pt>
                <c:pt idx="14">
                  <c:v>43227.097222222234</c:v>
                </c:pt>
                <c:pt idx="15">
                  <c:v>43227.104166666679</c:v>
                </c:pt>
                <c:pt idx="16">
                  <c:v>43227.111111111124</c:v>
                </c:pt>
                <c:pt idx="17">
                  <c:v>43227.118055555569</c:v>
                </c:pt>
                <c:pt idx="18">
                  <c:v>43227.125000000015</c:v>
                </c:pt>
                <c:pt idx="19">
                  <c:v>43227.13194444446</c:v>
                </c:pt>
                <c:pt idx="20">
                  <c:v>43227.138888888905</c:v>
                </c:pt>
                <c:pt idx="21">
                  <c:v>43227.14583333335</c:v>
                </c:pt>
                <c:pt idx="22">
                  <c:v>43227.152777777796</c:v>
                </c:pt>
                <c:pt idx="23">
                  <c:v>43227.159722222241</c:v>
                </c:pt>
                <c:pt idx="24">
                  <c:v>43227.166666666686</c:v>
                </c:pt>
                <c:pt idx="25">
                  <c:v>43227.173611111131</c:v>
                </c:pt>
                <c:pt idx="26">
                  <c:v>43227.180555555577</c:v>
                </c:pt>
                <c:pt idx="27">
                  <c:v>43227.187500000022</c:v>
                </c:pt>
                <c:pt idx="28">
                  <c:v>43227.194444444467</c:v>
                </c:pt>
                <c:pt idx="29">
                  <c:v>43227.201388888912</c:v>
                </c:pt>
                <c:pt idx="30">
                  <c:v>43227.208333333358</c:v>
                </c:pt>
                <c:pt idx="31">
                  <c:v>43227.215277777803</c:v>
                </c:pt>
                <c:pt idx="32">
                  <c:v>43227.222222222248</c:v>
                </c:pt>
                <c:pt idx="33">
                  <c:v>43227.229166666693</c:v>
                </c:pt>
                <c:pt idx="34">
                  <c:v>43227.236111111139</c:v>
                </c:pt>
                <c:pt idx="35">
                  <c:v>43227.243055555584</c:v>
                </c:pt>
                <c:pt idx="36">
                  <c:v>43227.250000000029</c:v>
                </c:pt>
                <c:pt idx="37">
                  <c:v>43227.256944444474</c:v>
                </c:pt>
                <c:pt idx="38">
                  <c:v>43227.26388888892</c:v>
                </c:pt>
                <c:pt idx="39">
                  <c:v>43227.270833333365</c:v>
                </c:pt>
                <c:pt idx="40">
                  <c:v>43227.27777777781</c:v>
                </c:pt>
                <c:pt idx="41">
                  <c:v>43227.284722222255</c:v>
                </c:pt>
                <c:pt idx="42">
                  <c:v>43227.291666666701</c:v>
                </c:pt>
                <c:pt idx="43">
                  <c:v>43227.298611111146</c:v>
                </c:pt>
                <c:pt idx="44">
                  <c:v>43227.305555555591</c:v>
                </c:pt>
                <c:pt idx="45">
                  <c:v>43227.312500000036</c:v>
                </c:pt>
                <c:pt idx="46">
                  <c:v>43227.319444444482</c:v>
                </c:pt>
                <c:pt idx="47">
                  <c:v>43227.326388888927</c:v>
                </c:pt>
                <c:pt idx="48">
                  <c:v>43227.333333333372</c:v>
                </c:pt>
                <c:pt idx="49">
                  <c:v>43227.340277777817</c:v>
                </c:pt>
                <c:pt idx="50">
                  <c:v>43227.347222222263</c:v>
                </c:pt>
                <c:pt idx="51">
                  <c:v>43227.354166666708</c:v>
                </c:pt>
                <c:pt idx="52">
                  <c:v>43227.361111111153</c:v>
                </c:pt>
                <c:pt idx="53">
                  <c:v>43227.368055555598</c:v>
                </c:pt>
                <c:pt idx="54">
                  <c:v>43227.375000000044</c:v>
                </c:pt>
                <c:pt idx="55">
                  <c:v>43227.381944444489</c:v>
                </c:pt>
                <c:pt idx="56">
                  <c:v>43227.388888888934</c:v>
                </c:pt>
                <c:pt idx="57">
                  <c:v>43227.395833333379</c:v>
                </c:pt>
                <c:pt idx="58">
                  <c:v>43227.402777777825</c:v>
                </c:pt>
                <c:pt idx="59">
                  <c:v>43227.40972222227</c:v>
                </c:pt>
                <c:pt idx="60">
                  <c:v>43227.416666666715</c:v>
                </c:pt>
                <c:pt idx="61">
                  <c:v>43227.42361111116</c:v>
                </c:pt>
                <c:pt idx="62">
                  <c:v>43227.430555555606</c:v>
                </c:pt>
                <c:pt idx="63">
                  <c:v>43227.437500000051</c:v>
                </c:pt>
                <c:pt idx="64">
                  <c:v>43227.444444444496</c:v>
                </c:pt>
                <c:pt idx="65">
                  <c:v>43227.451388888941</c:v>
                </c:pt>
                <c:pt idx="66">
                  <c:v>43227.458333333387</c:v>
                </c:pt>
                <c:pt idx="67">
                  <c:v>43227.465277777832</c:v>
                </c:pt>
                <c:pt idx="68">
                  <c:v>43227.472222222277</c:v>
                </c:pt>
                <c:pt idx="69">
                  <c:v>43227.479166666722</c:v>
                </c:pt>
                <c:pt idx="70">
                  <c:v>43227.486111111168</c:v>
                </c:pt>
                <c:pt idx="71">
                  <c:v>43227.493055555613</c:v>
                </c:pt>
                <c:pt idx="72">
                  <c:v>43227.500000000058</c:v>
                </c:pt>
                <c:pt idx="73">
                  <c:v>43227.506944444503</c:v>
                </c:pt>
                <c:pt idx="74">
                  <c:v>43227.513888888949</c:v>
                </c:pt>
                <c:pt idx="75">
                  <c:v>43227.520833333394</c:v>
                </c:pt>
                <c:pt idx="76">
                  <c:v>43227.527777777839</c:v>
                </c:pt>
                <c:pt idx="77">
                  <c:v>43227.534722222284</c:v>
                </c:pt>
                <c:pt idx="78">
                  <c:v>43227.54166666673</c:v>
                </c:pt>
                <c:pt idx="79">
                  <c:v>43227.548611111175</c:v>
                </c:pt>
                <c:pt idx="80">
                  <c:v>43227.55555555562</c:v>
                </c:pt>
                <c:pt idx="81">
                  <c:v>43227.562500000065</c:v>
                </c:pt>
                <c:pt idx="82">
                  <c:v>43227.569444444511</c:v>
                </c:pt>
                <c:pt idx="83">
                  <c:v>43227.576388888956</c:v>
                </c:pt>
                <c:pt idx="84">
                  <c:v>43227.583333333401</c:v>
                </c:pt>
                <c:pt idx="85">
                  <c:v>43227.590277777846</c:v>
                </c:pt>
                <c:pt idx="86">
                  <c:v>43227.597222222292</c:v>
                </c:pt>
                <c:pt idx="87">
                  <c:v>43227.604166666737</c:v>
                </c:pt>
                <c:pt idx="88">
                  <c:v>43227.611111111182</c:v>
                </c:pt>
                <c:pt idx="89">
                  <c:v>43227.618055555628</c:v>
                </c:pt>
                <c:pt idx="90">
                  <c:v>43227.625000000073</c:v>
                </c:pt>
                <c:pt idx="91">
                  <c:v>43227.631944444518</c:v>
                </c:pt>
                <c:pt idx="92">
                  <c:v>43227.638888888963</c:v>
                </c:pt>
                <c:pt idx="93">
                  <c:v>43227.645833333409</c:v>
                </c:pt>
                <c:pt idx="94">
                  <c:v>43227.652777777854</c:v>
                </c:pt>
                <c:pt idx="95">
                  <c:v>43227.659722222299</c:v>
                </c:pt>
                <c:pt idx="96">
                  <c:v>43227.666666666744</c:v>
                </c:pt>
                <c:pt idx="97">
                  <c:v>43227.67361111119</c:v>
                </c:pt>
                <c:pt idx="98">
                  <c:v>43227.680555555635</c:v>
                </c:pt>
                <c:pt idx="99">
                  <c:v>43227.68750000008</c:v>
                </c:pt>
                <c:pt idx="100">
                  <c:v>43227.694444444525</c:v>
                </c:pt>
                <c:pt idx="101">
                  <c:v>43227.701388888971</c:v>
                </c:pt>
                <c:pt idx="102">
                  <c:v>43227.708333333416</c:v>
                </c:pt>
                <c:pt idx="103">
                  <c:v>43227.715277777861</c:v>
                </c:pt>
                <c:pt idx="104">
                  <c:v>43227.722222222306</c:v>
                </c:pt>
                <c:pt idx="105">
                  <c:v>43227.729166666752</c:v>
                </c:pt>
                <c:pt idx="106">
                  <c:v>43227.736111111197</c:v>
                </c:pt>
                <c:pt idx="107">
                  <c:v>43227.743055555642</c:v>
                </c:pt>
                <c:pt idx="108">
                  <c:v>43227.750000000087</c:v>
                </c:pt>
                <c:pt idx="109">
                  <c:v>43227.756944444533</c:v>
                </c:pt>
                <c:pt idx="110">
                  <c:v>43227.763888888978</c:v>
                </c:pt>
                <c:pt idx="111">
                  <c:v>43227.770833333423</c:v>
                </c:pt>
                <c:pt idx="112">
                  <c:v>43227.777777777868</c:v>
                </c:pt>
                <c:pt idx="113">
                  <c:v>43227.784722222314</c:v>
                </c:pt>
                <c:pt idx="114">
                  <c:v>43227.791666666759</c:v>
                </c:pt>
                <c:pt idx="115">
                  <c:v>43227.798611111204</c:v>
                </c:pt>
                <c:pt idx="116">
                  <c:v>43227.805555555649</c:v>
                </c:pt>
                <c:pt idx="117">
                  <c:v>43227.812500000095</c:v>
                </c:pt>
                <c:pt idx="118">
                  <c:v>43227.81944444454</c:v>
                </c:pt>
                <c:pt idx="119">
                  <c:v>43227.826388888985</c:v>
                </c:pt>
                <c:pt idx="120">
                  <c:v>43227.83333333343</c:v>
                </c:pt>
                <c:pt idx="121">
                  <c:v>43227.840277777876</c:v>
                </c:pt>
                <c:pt idx="122">
                  <c:v>43227.847222222321</c:v>
                </c:pt>
                <c:pt idx="123">
                  <c:v>43227.854166666766</c:v>
                </c:pt>
                <c:pt idx="124">
                  <c:v>43227.861111111211</c:v>
                </c:pt>
                <c:pt idx="125">
                  <c:v>43227.868055555657</c:v>
                </c:pt>
                <c:pt idx="126">
                  <c:v>43227.875000000102</c:v>
                </c:pt>
                <c:pt idx="127">
                  <c:v>43227.881944444547</c:v>
                </c:pt>
                <c:pt idx="128">
                  <c:v>43227.888888888992</c:v>
                </c:pt>
                <c:pt idx="129">
                  <c:v>43227.895833333438</c:v>
                </c:pt>
                <c:pt idx="130">
                  <c:v>43227.902777777883</c:v>
                </c:pt>
                <c:pt idx="131">
                  <c:v>43227.909722222328</c:v>
                </c:pt>
                <c:pt idx="132">
                  <c:v>43227.916666666773</c:v>
                </c:pt>
                <c:pt idx="133">
                  <c:v>43227.923611111219</c:v>
                </c:pt>
                <c:pt idx="134">
                  <c:v>43227.930555555664</c:v>
                </c:pt>
                <c:pt idx="135">
                  <c:v>43227.937500000109</c:v>
                </c:pt>
                <c:pt idx="136">
                  <c:v>43227.944444444554</c:v>
                </c:pt>
                <c:pt idx="137">
                  <c:v>43227.951388889</c:v>
                </c:pt>
                <c:pt idx="138">
                  <c:v>43227.958333333445</c:v>
                </c:pt>
                <c:pt idx="139">
                  <c:v>43227.96527777789</c:v>
                </c:pt>
                <c:pt idx="140">
                  <c:v>43227.972222222335</c:v>
                </c:pt>
                <c:pt idx="141">
                  <c:v>43227.979166666781</c:v>
                </c:pt>
                <c:pt idx="142">
                  <c:v>43227.986111111226</c:v>
                </c:pt>
                <c:pt idx="143">
                  <c:v>43227.993055555671</c:v>
                </c:pt>
                <c:pt idx="144">
                  <c:v>43228.000000000116</c:v>
                </c:pt>
              </c:numCache>
            </c:numRef>
          </c:xVal>
          <c:yVal>
            <c:numRef>
              <c:f>Measured!$S$4:$S$1444</c:f>
              <c:numCache>
                <c:formatCode>0.0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A-4F1F-8B15-8F0DE49F09B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A-4F1F-8B15-8F0DE49F09B6}"/>
            </c:ext>
          </c:extLst>
        </c:ser>
        <c:ser>
          <c:idx val="0"/>
          <c:order val="2"/>
          <c:tx>
            <c:strRef>
              <c:f>ResultsRaw_Graphs!$S$1</c:f>
              <c:strCache>
                <c:ptCount val="1"/>
                <c:pt idx="0">
                  <c:v>P017Complete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ResultsRaw_Graphs!$S$4:$S$291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2A-4F1F-8B15-8F0DE49F0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39672"/>
        <c:axId val="593340064"/>
      </c:scatterChart>
      <c:valAx>
        <c:axId val="593339672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40064"/>
        <c:crosses val="autoZero"/>
        <c:crossBetween val="midCat"/>
        <c:majorUnit val="0.125"/>
        <c:minorUnit val="4.1700000000000008E-2"/>
      </c:valAx>
      <c:valAx>
        <c:axId val="593340064"/>
        <c:scaling>
          <c:orientation val="minMax"/>
          <c:min val="0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39672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Setup!$H$10</c:f>
          <c:strCache>
            <c:ptCount val="1"/>
            <c:pt idx="0">
              <c:v>Model calibration, Location: P006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65-4197-9A6D-B7182F219EAE}"/>
            </c:ext>
          </c:extLst>
        </c:ser>
        <c:ser>
          <c:idx val="0"/>
          <c:order val="1"/>
          <c:tx>
            <c:strRef>
              <c:f>ResultsRaw_Graphs!$H$1</c:f>
              <c:strCache>
                <c:ptCount val="1"/>
                <c:pt idx="0">
                  <c:v>P006Complete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ResultsRaw_Graphs!$H$4:$H$291</c:f>
              <c:numCache>
                <c:formatCode>0.00</c:formatCode>
                <c:ptCount val="288"/>
                <c:pt idx="0">
                  <c:v>2.9199912548065186</c:v>
                </c:pt>
                <c:pt idx="1">
                  <c:v>2.8893699645996094</c:v>
                </c:pt>
                <c:pt idx="2">
                  <c:v>2.8597903251647949</c:v>
                </c:pt>
                <c:pt idx="3">
                  <c:v>2.8312339782714844</c:v>
                </c:pt>
                <c:pt idx="4">
                  <c:v>2.8037006855010986</c:v>
                </c:pt>
                <c:pt idx="5">
                  <c:v>2.7766697406768799</c:v>
                </c:pt>
                <c:pt idx="6">
                  <c:v>2.7501411437988281</c:v>
                </c:pt>
                <c:pt idx="7">
                  <c:v>2.7252311706542969</c:v>
                </c:pt>
                <c:pt idx="8">
                  <c:v>2.7006001472473145</c:v>
                </c:pt>
                <c:pt idx="9">
                  <c:v>2.6762852668762207</c:v>
                </c:pt>
                <c:pt idx="10">
                  <c:v>2.759070873260498</c:v>
                </c:pt>
                <c:pt idx="11">
                  <c:v>3.0015864372253418</c:v>
                </c:pt>
                <c:pt idx="12">
                  <c:v>3.2437853813171387</c:v>
                </c:pt>
                <c:pt idx="13">
                  <c:v>3.4853148460388184</c:v>
                </c:pt>
                <c:pt idx="14">
                  <c:v>3.4881055355072021</c:v>
                </c:pt>
                <c:pt idx="15">
                  <c:v>3.4646463394165039</c:v>
                </c:pt>
                <c:pt idx="16">
                  <c:v>3.441633939743042</c:v>
                </c:pt>
                <c:pt idx="17">
                  <c:v>3.4186027050018311</c:v>
                </c:pt>
                <c:pt idx="18">
                  <c:v>3.39559006690979</c:v>
                </c:pt>
                <c:pt idx="19">
                  <c:v>3.3727636337280273</c:v>
                </c:pt>
                <c:pt idx="20">
                  <c:v>3.350085973739624</c:v>
                </c:pt>
                <c:pt idx="21">
                  <c:v>3.32757568359375</c:v>
                </c:pt>
                <c:pt idx="22">
                  <c:v>3.3056607246398926</c:v>
                </c:pt>
                <c:pt idx="23">
                  <c:v>3.2838201522827148</c:v>
                </c:pt>
                <c:pt idx="24">
                  <c:v>3.2620542049407959</c:v>
                </c:pt>
                <c:pt idx="25">
                  <c:v>3.2404553890228271</c:v>
                </c:pt>
                <c:pt idx="26">
                  <c:v>3.2190055847167969</c:v>
                </c:pt>
                <c:pt idx="27">
                  <c:v>3.197704553604126</c:v>
                </c:pt>
                <c:pt idx="28">
                  <c:v>3.1763849258422852</c:v>
                </c:pt>
                <c:pt idx="29">
                  <c:v>3.1549351215362549</c:v>
                </c:pt>
                <c:pt idx="30">
                  <c:v>3.1332991123199463</c:v>
                </c:pt>
                <c:pt idx="31">
                  <c:v>3.1115331649780273</c:v>
                </c:pt>
                <c:pt idx="32">
                  <c:v>3.089841365814209</c:v>
                </c:pt>
                <c:pt idx="33">
                  <c:v>3.0682055950164795</c:v>
                </c:pt>
                <c:pt idx="34">
                  <c:v>3.0465881824493408</c:v>
                </c:pt>
                <c:pt idx="35">
                  <c:v>3.0248034000396729</c:v>
                </c:pt>
                <c:pt idx="36">
                  <c:v>3.0028700828552246</c:v>
                </c:pt>
                <c:pt idx="37">
                  <c:v>2.9806573390960693</c:v>
                </c:pt>
                <c:pt idx="38">
                  <c:v>2.9580726623535156</c:v>
                </c:pt>
                <c:pt idx="39">
                  <c:v>2.9351346492767334</c:v>
                </c:pt>
                <c:pt idx="40">
                  <c:v>2.9115638732910156</c:v>
                </c:pt>
                <c:pt idx="41">
                  <c:v>2.8873980045318604</c:v>
                </c:pt>
                <c:pt idx="42">
                  <c:v>2.8626551628112793</c:v>
                </c:pt>
                <c:pt idx="43">
                  <c:v>2.8371870517730713</c:v>
                </c:pt>
                <c:pt idx="44">
                  <c:v>2.8109560012817383</c:v>
                </c:pt>
                <c:pt idx="45">
                  <c:v>2.7839996814727783</c:v>
                </c:pt>
                <c:pt idx="46">
                  <c:v>2.7551083564758301</c:v>
                </c:pt>
                <c:pt idx="47">
                  <c:v>2.7248032093048096</c:v>
                </c:pt>
                <c:pt idx="48">
                  <c:v>2.6931028366088867</c:v>
                </c:pt>
                <c:pt idx="49">
                  <c:v>2.6586120128631592</c:v>
                </c:pt>
                <c:pt idx="50">
                  <c:v>2.6226141452789307</c:v>
                </c:pt>
                <c:pt idx="51">
                  <c:v>2.5851466655731201</c:v>
                </c:pt>
                <c:pt idx="52">
                  <c:v>2.5448513031005859</c:v>
                </c:pt>
                <c:pt idx="53">
                  <c:v>2.7674796581268311</c:v>
                </c:pt>
                <c:pt idx="54">
                  <c:v>2.9872057437896729</c:v>
                </c:pt>
                <c:pt idx="55">
                  <c:v>3.2020020484924316</c:v>
                </c:pt>
                <c:pt idx="56">
                  <c:v>3.4140076637268066</c:v>
                </c:pt>
                <c:pt idx="57">
                  <c:v>3.4928121566772461</c:v>
                </c:pt>
                <c:pt idx="58">
                  <c:v>3.4386200904846191</c:v>
                </c:pt>
                <c:pt idx="59">
                  <c:v>3.3830885887145996</c:v>
                </c:pt>
                <c:pt idx="60">
                  <c:v>3.3262548446655273</c:v>
                </c:pt>
                <c:pt idx="61">
                  <c:v>3.267467737197876</c:v>
                </c:pt>
                <c:pt idx="62">
                  <c:v>3.2076575756072998</c:v>
                </c:pt>
                <c:pt idx="63">
                  <c:v>3.1468052864074707</c:v>
                </c:pt>
                <c:pt idx="64">
                  <c:v>3.0842230319976807</c:v>
                </c:pt>
                <c:pt idx="65">
                  <c:v>3.020822286605835</c:v>
                </c:pt>
                <c:pt idx="66">
                  <c:v>2.9566030502319336</c:v>
                </c:pt>
                <c:pt idx="67">
                  <c:v>2.8910255432128906</c:v>
                </c:pt>
                <c:pt idx="68">
                  <c:v>2.8260993957519531</c:v>
                </c:pt>
                <c:pt idx="69">
                  <c:v>2.7618241310119629</c:v>
                </c:pt>
                <c:pt idx="70">
                  <c:v>2.6984419822692871</c:v>
                </c:pt>
                <c:pt idx="71">
                  <c:v>2.6350598335266113</c:v>
                </c:pt>
                <c:pt idx="72">
                  <c:v>2.5716590881347656</c:v>
                </c:pt>
                <c:pt idx="73">
                  <c:v>2.5085744857788086</c:v>
                </c:pt>
                <c:pt idx="74">
                  <c:v>2.5237550735473633</c:v>
                </c:pt>
                <c:pt idx="75">
                  <c:v>2.7206175327301025</c:v>
                </c:pt>
                <c:pt idx="76">
                  <c:v>2.9182238578796387</c:v>
                </c:pt>
                <c:pt idx="77">
                  <c:v>3.1161282062530518</c:v>
                </c:pt>
                <c:pt idx="78">
                  <c:v>3.3143486976623535</c:v>
                </c:pt>
                <c:pt idx="79">
                  <c:v>3.514615535736084</c:v>
                </c:pt>
                <c:pt idx="80">
                  <c:v>3.4587304592132568</c:v>
                </c:pt>
                <c:pt idx="81">
                  <c:v>3.4042036533355713</c:v>
                </c:pt>
                <c:pt idx="82">
                  <c:v>3.3504209518432617</c:v>
                </c:pt>
                <c:pt idx="83">
                  <c:v>3.2974007129669189</c:v>
                </c:pt>
                <c:pt idx="84">
                  <c:v>3.2451064586639404</c:v>
                </c:pt>
                <c:pt idx="85">
                  <c:v>3.1947653293609619</c:v>
                </c:pt>
                <c:pt idx="86">
                  <c:v>3.1455960273742676</c:v>
                </c:pt>
                <c:pt idx="87">
                  <c:v>3.0976176261901855</c:v>
                </c:pt>
                <c:pt idx="88">
                  <c:v>3.0514252185821533</c:v>
                </c:pt>
                <c:pt idx="89">
                  <c:v>3.005958080291748</c:v>
                </c:pt>
                <c:pt idx="90">
                  <c:v>2.9612166881561279</c:v>
                </c:pt>
                <c:pt idx="91">
                  <c:v>2.9175169467926025</c:v>
                </c:pt>
                <c:pt idx="92">
                  <c:v>2.8740406036376953</c:v>
                </c:pt>
                <c:pt idx="93">
                  <c:v>2.8307688236236572</c:v>
                </c:pt>
                <c:pt idx="94">
                  <c:v>2.7880923748016357</c:v>
                </c:pt>
                <c:pt idx="95">
                  <c:v>2.7456576824188232</c:v>
                </c:pt>
                <c:pt idx="96">
                  <c:v>2.7034091949462891</c:v>
                </c:pt>
                <c:pt idx="97">
                  <c:v>2.740281343460083</c:v>
                </c:pt>
                <c:pt idx="98">
                  <c:v>2.9595797061920166</c:v>
                </c:pt>
                <c:pt idx="99">
                  <c:v>3.178170919418335</c:v>
                </c:pt>
                <c:pt idx="100">
                  <c:v>3.395125150680542</c:v>
                </c:pt>
                <c:pt idx="101">
                  <c:v>3.4818360805511475</c:v>
                </c:pt>
                <c:pt idx="102">
                  <c:v>3.4387130737304688</c:v>
                </c:pt>
                <c:pt idx="103">
                  <c:v>3.3941018581390381</c:v>
                </c:pt>
                <c:pt idx="104">
                  <c:v>3.3491373062133789</c:v>
                </c:pt>
                <c:pt idx="105">
                  <c:v>3.3038003444671631</c:v>
                </c:pt>
                <c:pt idx="106">
                  <c:v>3.2565474510192871</c:v>
                </c:pt>
                <c:pt idx="107">
                  <c:v>3.2079737186431885</c:v>
                </c:pt>
                <c:pt idx="108">
                  <c:v>3.1580791473388672</c:v>
                </c:pt>
                <c:pt idx="109">
                  <c:v>3.1055054664611816</c:v>
                </c:pt>
                <c:pt idx="110">
                  <c:v>3.0516855716705322</c:v>
                </c:pt>
                <c:pt idx="111">
                  <c:v>2.99658203125</c:v>
                </c:pt>
                <c:pt idx="112">
                  <c:v>2.9398598670959473</c:v>
                </c:pt>
                <c:pt idx="113">
                  <c:v>2.882784366607666</c:v>
                </c:pt>
                <c:pt idx="114">
                  <c:v>2.8253552913665771</c:v>
                </c:pt>
                <c:pt idx="115">
                  <c:v>2.7674796581268311</c:v>
                </c:pt>
                <c:pt idx="116">
                  <c:v>2.7096600532531738</c:v>
                </c:pt>
                <c:pt idx="117">
                  <c:v>2.6519331932067871</c:v>
                </c:pt>
                <c:pt idx="118">
                  <c:v>2.5932948589324951</c:v>
                </c:pt>
                <c:pt idx="119">
                  <c:v>2.5352706909179688</c:v>
                </c:pt>
                <c:pt idx="120">
                  <c:v>2.47782301902771</c:v>
                </c:pt>
                <c:pt idx="121">
                  <c:v>2.6033222675323486</c:v>
                </c:pt>
                <c:pt idx="122">
                  <c:v>2.8075144290924072</c:v>
                </c:pt>
                <c:pt idx="123">
                  <c:v>3.0126926898956299</c:v>
                </c:pt>
                <c:pt idx="124">
                  <c:v>3.2198054790496826</c:v>
                </c:pt>
                <c:pt idx="125">
                  <c:v>3.42775559425354</c:v>
                </c:pt>
                <c:pt idx="126">
                  <c:v>3.4825987815856934</c:v>
                </c:pt>
                <c:pt idx="127">
                  <c:v>3.4370388984680176</c:v>
                </c:pt>
                <c:pt idx="128">
                  <c:v>3.3925020694732666</c:v>
                </c:pt>
                <c:pt idx="129">
                  <c:v>3.3489882946014404</c:v>
                </c:pt>
                <c:pt idx="130">
                  <c:v>3.3071305751800537</c:v>
                </c:pt>
                <c:pt idx="131">
                  <c:v>3.2660911083221436</c:v>
                </c:pt>
                <c:pt idx="132">
                  <c:v>3.2258889675140381</c:v>
                </c:pt>
                <c:pt idx="133">
                  <c:v>3.1867098808288574</c:v>
                </c:pt>
                <c:pt idx="134">
                  <c:v>3.1485168933868408</c:v>
                </c:pt>
                <c:pt idx="135">
                  <c:v>3.1112911701202393</c:v>
                </c:pt>
                <c:pt idx="136">
                  <c:v>3.0751073360443115</c:v>
                </c:pt>
                <c:pt idx="137">
                  <c:v>3.0397980213165283</c:v>
                </c:pt>
                <c:pt idx="138">
                  <c:v>3.0053627490997314</c:v>
                </c:pt>
                <c:pt idx="139">
                  <c:v>2.9719138145446777</c:v>
                </c:pt>
                <c:pt idx="140">
                  <c:v>2.9389297962188721</c:v>
                </c:pt>
                <c:pt idx="141">
                  <c:v>2.9063920974731445</c:v>
                </c:pt>
                <c:pt idx="142">
                  <c:v>2.8748962879180908</c:v>
                </c:pt>
                <c:pt idx="143">
                  <c:v>2.844423770904541</c:v>
                </c:pt>
                <c:pt idx="144">
                  <c:v>2.8149745464324951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65-4197-9A6D-B7182F219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40848"/>
        <c:axId val="593341240"/>
      </c:scatterChart>
      <c:valAx>
        <c:axId val="593340848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341240"/>
        <c:crosses val="autoZero"/>
        <c:crossBetween val="midCat"/>
        <c:majorUnit val="0.125"/>
        <c:minorUnit val="4.1700000000000008E-2"/>
      </c:valAx>
      <c:valAx>
        <c:axId val="593341240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4084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Setup!$H$11</c:f>
          <c:strCache>
            <c:ptCount val="1"/>
            <c:pt idx="0">
              <c:v>Model calibration, Location: P007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36-414C-9668-C289F6A411D7}"/>
            </c:ext>
          </c:extLst>
        </c:ser>
        <c:ser>
          <c:idx val="0"/>
          <c:order val="1"/>
          <c:tx>
            <c:strRef>
              <c:f>ResultsRaw_Graphs!$I$1</c:f>
              <c:strCache>
                <c:ptCount val="1"/>
                <c:pt idx="0">
                  <c:v>P007Complete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ResultsRaw_Graphs!$I$4:$I$291</c:f>
              <c:numCache>
                <c:formatCode>0.00</c:formatCode>
                <c:ptCount val="288"/>
                <c:pt idx="0">
                  <c:v>2.5999982357025146</c:v>
                </c:pt>
                <c:pt idx="1">
                  <c:v>2.5984728336334229</c:v>
                </c:pt>
                <c:pt idx="2">
                  <c:v>2.5969846248626709</c:v>
                </c:pt>
                <c:pt idx="3">
                  <c:v>2.5954961776733398</c:v>
                </c:pt>
                <c:pt idx="4">
                  <c:v>2.5941195487976074</c:v>
                </c:pt>
                <c:pt idx="5">
                  <c:v>2.5928173065185547</c:v>
                </c:pt>
                <c:pt idx="6">
                  <c:v>2.591515064239502</c:v>
                </c:pt>
                <c:pt idx="7">
                  <c:v>2.5902500152587891</c:v>
                </c:pt>
                <c:pt idx="8">
                  <c:v>2.5889849662780762</c:v>
                </c:pt>
                <c:pt idx="9">
                  <c:v>2.5877199172973633</c:v>
                </c:pt>
                <c:pt idx="10">
                  <c:v>2.5865294933319092</c:v>
                </c:pt>
                <c:pt idx="11">
                  <c:v>2.5853016376495361</c:v>
                </c:pt>
                <c:pt idx="12">
                  <c:v>2.5840737819671631</c:v>
                </c:pt>
                <c:pt idx="13">
                  <c:v>2.5828831195831299</c:v>
                </c:pt>
                <c:pt idx="14">
                  <c:v>2.5816552639007568</c:v>
                </c:pt>
                <c:pt idx="15">
                  <c:v>2.5804646015167236</c:v>
                </c:pt>
                <c:pt idx="16">
                  <c:v>2.5791623592376709</c:v>
                </c:pt>
                <c:pt idx="17">
                  <c:v>2.577897310256958</c:v>
                </c:pt>
                <c:pt idx="18">
                  <c:v>2.5765950679779053</c:v>
                </c:pt>
                <c:pt idx="19">
                  <c:v>2.5754415988922119</c:v>
                </c:pt>
                <c:pt idx="20">
                  <c:v>2.5742883682250977</c:v>
                </c:pt>
                <c:pt idx="21">
                  <c:v>2.573209285736084</c:v>
                </c:pt>
                <c:pt idx="22">
                  <c:v>2.5720558166503906</c:v>
                </c:pt>
                <c:pt idx="23">
                  <c:v>2.5709023475646973</c:v>
                </c:pt>
                <c:pt idx="24">
                  <c:v>2.5697119235992432</c:v>
                </c:pt>
                <c:pt idx="25">
                  <c:v>2.5685584545135498</c:v>
                </c:pt>
                <c:pt idx="26">
                  <c:v>2.5673677921295166</c:v>
                </c:pt>
                <c:pt idx="27">
                  <c:v>2.5661399364471436</c:v>
                </c:pt>
                <c:pt idx="28">
                  <c:v>2.5648376941680908</c:v>
                </c:pt>
                <c:pt idx="29">
                  <c:v>2.5635354518890381</c:v>
                </c:pt>
                <c:pt idx="30">
                  <c:v>2.5622704029083252</c:v>
                </c:pt>
                <c:pt idx="31">
                  <c:v>2.5609681606292725</c:v>
                </c:pt>
                <c:pt idx="32">
                  <c:v>2.5595543384552002</c:v>
                </c:pt>
                <c:pt idx="33">
                  <c:v>2.5580286979675293</c:v>
                </c:pt>
                <c:pt idx="34">
                  <c:v>2.5565404891967773</c:v>
                </c:pt>
                <c:pt idx="35">
                  <c:v>2.5550894737243652</c:v>
                </c:pt>
                <c:pt idx="36">
                  <c:v>2.553675651550293</c:v>
                </c:pt>
                <c:pt idx="37">
                  <c:v>2.5522243976593018</c:v>
                </c:pt>
                <c:pt idx="38">
                  <c:v>2.5507361888885498</c:v>
                </c:pt>
                <c:pt idx="39">
                  <c:v>2.549210786819458</c:v>
                </c:pt>
                <c:pt idx="40">
                  <c:v>2.5476479530334473</c:v>
                </c:pt>
                <c:pt idx="41">
                  <c:v>2.5461225509643555</c:v>
                </c:pt>
                <c:pt idx="42">
                  <c:v>2.5445971488952637</c:v>
                </c:pt>
                <c:pt idx="43">
                  <c:v>2.5429971218109131</c:v>
                </c:pt>
                <c:pt idx="44">
                  <c:v>2.5413229465484619</c:v>
                </c:pt>
                <c:pt idx="45">
                  <c:v>2.539574146270752</c:v>
                </c:pt>
                <c:pt idx="46">
                  <c:v>2.5377509593963623</c:v>
                </c:pt>
                <c:pt idx="47">
                  <c:v>2.5357789993286133</c:v>
                </c:pt>
                <c:pt idx="48">
                  <c:v>2.5336582660675049</c:v>
                </c:pt>
                <c:pt idx="49">
                  <c:v>2.5312397480010986</c:v>
                </c:pt>
                <c:pt idx="50">
                  <c:v>2.5286352634429932</c:v>
                </c:pt>
                <c:pt idx="51">
                  <c:v>2.5258820056915283</c:v>
                </c:pt>
                <c:pt idx="52">
                  <c:v>2.5228309631347656</c:v>
                </c:pt>
                <c:pt idx="53">
                  <c:v>2.5195939540863037</c:v>
                </c:pt>
                <c:pt idx="54">
                  <c:v>2.5161337852478027</c:v>
                </c:pt>
                <c:pt idx="55">
                  <c:v>2.5123758316040039</c:v>
                </c:pt>
                <c:pt idx="56">
                  <c:v>2.5084691047668457</c:v>
                </c:pt>
                <c:pt idx="57">
                  <c:v>2.5044879913330078</c:v>
                </c:pt>
                <c:pt idx="58">
                  <c:v>2.5001347064971924</c:v>
                </c:pt>
                <c:pt idx="59">
                  <c:v>2.4957070350646973</c:v>
                </c:pt>
                <c:pt idx="60">
                  <c:v>2.4912049770355225</c:v>
                </c:pt>
                <c:pt idx="61">
                  <c:v>2.4865169525146484</c:v>
                </c:pt>
                <c:pt idx="62">
                  <c:v>2.4817543029785156</c:v>
                </c:pt>
                <c:pt idx="63">
                  <c:v>2.4769175052642822</c:v>
                </c:pt>
                <c:pt idx="64">
                  <c:v>2.4720804691314697</c:v>
                </c:pt>
                <c:pt idx="65">
                  <c:v>2.4672064781188965</c:v>
                </c:pt>
                <c:pt idx="66">
                  <c:v>2.4622950553894043</c:v>
                </c:pt>
                <c:pt idx="67">
                  <c:v>2.4573094844818115</c:v>
                </c:pt>
                <c:pt idx="68">
                  <c:v>2.4522120952606201</c:v>
                </c:pt>
                <c:pt idx="69">
                  <c:v>2.4470031261444092</c:v>
                </c:pt>
                <c:pt idx="70">
                  <c:v>2.4418685436248779</c:v>
                </c:pt>
                <c:pt idx="71">
                  <c:v>2.4368827342987061</c:v>
                </c:pt>
                <c:pt idx="72">
                  <c:v>2.4320828914642334</c:v>
                </c:pt>
                <c:pt idx="73">
                  <c:v>2.4273204803466797</c:v>
                </c:pt>
                <c:pt idx="74">
                  <c:v>2.4226324558258057</c:v>
                </c:pt>
                <c:pt idx="75">
                  <c:v>2.4179444313049316</c:v>
                </c:pt>
                <c:pt idx="76">
                  <c:v>2.4135167598724365</c:v>
                </c:pt>
                <c:pt idx="77">
                  <c:v>2.4092006683349609</c:v>
                </c:pt>
                <c:pt idx="78">
                  <c:v>2.4049217700958252</c:v>
                </c:pt>
                <c:pt idx="79">
                  <c:v>2.4009406566619873</c:v>
                </c:pt>
                <c:pt idx="80">
                  <c:v>2.3971083164215088</c:v>
                </c:pt>
                <c:pt idx="81">
                  <c:v>2.3934249877929688</c:v>
                </c:pt>
                <c:pt idx="82">
                  <c:v>2.3900017738342285</c:v>
                </c:pt>
                <c:pt idx="83">
                  <c:v>2.3865416049957275</c:v>
                </c:pt>
                <c:pt idx="84">
                  <c:v>2.3831186294555664</c:v>
                </c:pt>
                <c:pt idx="85">
                  <c:v>2.3795466423034668</c:v>
                </c:pt>
                <c:pt idx="86">
                  <c:v>2.3760120868682861</c:v>
                </c:pt>
                <c:pt idx="87">
                  <c:v>2.3724772930145264</c:v>
                </c:pt>
                <c:pt idx="88">
                  <c:v>2.3691658973693848</c:v>
                </c:pt>
                <c:pt idx="89">
                  <c:v>2.365891695022583</c:v>
                </c:pt>
                <c:pt idx="90">
                  <c:v>2.3625802993774414</c:v>
                </c:pt>
                <c:pt idx="91">
                  <c:v>2.35923171043396</c:v>
                </c:pt>
                <c:pt idx="92">
                  <c:v>2.3559575080871582</c:v>
                </c:pt>
                <c:pt idx="93">
                  <c:v>2.3527576923370361</c:v>
                </c:pt>
                <c:pt idx="94">
                  <c:v>2.3496694564819336</c:v>
                </c:pt>
                <c:pt idx="95">
                  <c:v>2.3466556072235107</c:v>
                </c:pt>
                <c:pt idx="96">
                  <c:v>2.3437907695770264</c:v>
                </c:pt>
                <c:pt idx="97">
                  <c:v>2.3410747051239014</c:v>
                </c:pt>
                <c:pt idx="98">
                  <c:v>2.3384702205657959</c:v>
                </c:pt>
                <c:pt idx="99">
                  <c:v>2.3359029293060303</c:v>
                </c:pt>
                <c:pt idx="100">
                  <c:v>2.333484411239624</c:v>
                </c:pt>
                <c:pt idx="101">
                  <c:v>2.3310286998748779</c:v>
                </c:pt>
                <c:pt idx="102">
                  <c:v>2.3286101818084717</c:v>
                </c:pt>
                <c:pt idx="103">
                  <c:v>2.3261547088623047</c:v>
                </c:pt>
                <c:pt idx="104">
                  <c:v>2.3235874176025391</c:v>
                </c:pt>
                <c:pt idx="105">
                  <c:v>2.3209455013275146</c:v>
                </c:pt>
                <c:pt idx="106">
                  <c:v>2.3180062770843506</c:v>
                </c:pt>
                <c:pt idx="107">
                  <c:v>2.314918041229248</c:v>
                </c:pt>
                <c:pt idx="108">
                  <c:v>2.3116810321807861</c:v>
                </c:pt>
                <c:pt idx="109">
                  <c:v>2.3081836700439453</c:v>
                </c:pt>
                <c:pt idx="110">
                  <c:v>2.3046116828918457</c:v>
                </c:pt>
                <c:pt idx="111">
                  <c:v>2.3009281158447266</c:v>
                </c:pt>
                <c:pt idx="112">
                  <c:v>2.2972447872161865</c:v>
                </c:pt>
                <c:pt idx="113">
                  <c:v>2.2934496402740479</c:v>
                </c:pt>
                <c:pt idx="114">
                  <c:v>2.2896173000335693</c:v>
                </c:pt>
                <c:pt idx="115">
                  <c:v>2.2856733798980713</c:v>
                </c:pt>
                <c:pt idx="116">
                  <c:v>2.2815804481506348</c:v>
                </c:pt>
                <c:pt idx="117">
                  <c:v>2.2774133682250977</c:v>
                </c:pt>
                <c:pt idx="118">
                  <c:v>2.2729113101959229</c:v>
                </c:pt>
                <c:pt idx="119">
                  <c:v>2.2683348655700684</c:v>
                </c:pt>
                <c:pt idx="120">
                  <c:v>2.263721227645874</c:v>
                </c:pt>
                <c:pt idx="121">
                  <c:v>2.259033203125</c:v>
                </c:pt>
                <c:pt idx="122">
                  <c:v>2.2543821334838867</c:v>
                </c:pt>
                <c:pt idx="123">
                  <c:v>2.2608561515808105</c:v>
                </c:pt>
                <c:pt idx="124">
                  <c:v>2.3118298053741455</c:v>
                </c:pt>
                <c:pt idx="125">
                  <c:v>2.3628406524658203</c:v>
                </c:pt>
                <c:pt idx="126">
                  <c:v>2.413888692855835</c:v>
                </c:pt>
                <c:pt idx="127">
                  <c:v>2.4650857448577881</c:v>
                </c:pt>
                <c:pt idx="128">
                  <c:v>2.5162825584411621</c:v>
                </c:pt>
                <c:pt idx="129">
                  <c:v>2.5674421787261963</c:v>
                </c:pt>
                <c:pt idx="130">
                  <c:v>2.618973970413208</c:v>
                </c:pt>
                <c:pt idx="131">
                  <c:v>2.6707289218902588</c:v>
                </c:pt>
                <c:pt idx="132">
                  <c:v>2.7226326465606689</c:v>
                </c:pt>
                <c:pt idx="133">
                  <c:v>2.7747969627380371</c:v>
                </c:pt>
                <c:pt idx="134">
                  <c:v>2.827035665512085</c:v>
                </c:pt>
                <c:pt idx="135">
                  <c:v>2.8794231414794922</c:v>
                </c:pt>
                <c:pt idx="136">
                  <c:v>2.9319593906402588</c:v>
                </c:pt>
                <c:pt idx="137">
                  <c:v>2.984384298324585</c:v>
                </c:pt>
                <c:pt idx="138">
                  <c:v>3.0367717742919922</c:v>
                </c:pt>
                <c:pt idx="139">
                  <c:v>3.0891592502593994</c:v>
                </c:pt>
                <c:pt idx="140">
                  <c:v>3.1415095329284668</c:v>
                </c:pt>
                <c:pt idx="141">
                  <c:v>3.1938598155975342</c:v>
                </c:pt>
                <c:pt idx="142">
                  <c:v>3.2463960647583008</c:v>
                </c:pt>
                <c:pt idx="143">
                  <c:v>3.2989697456359863</c:v>
                </c:pt>
                <c:pt idx="144">
                  <c:v>3.3515803813934326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6-414C-9668-C289F6A41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42024"/>
        <c:axId val="593665256"/>
      </c:scatterChart>
      <c:valAx>
        <c:axId val="59334202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65256"/>
        <c:crosses val="autoZero"/>
        <c:crossBetween val="midCat"/>
        <c:majorUnit val="0.125"/>
        <c:minorUnit val="4.1700000000000008E-2"/>
      </c:valAx>
      <c:valAx>
        <c:axId val="593665256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34202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Setup!$H$60</c:f>
          <c:strCache>
            <c:ptCount val="1"/>
            <c:pt idx="0">
              <c:v>Model calibration, Location: P056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Measured!$V$1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Measured!$A$5:$A$1444</c:f>
              <c:numCache>
                <c:formatCode>m/d/yyyy\ h:mm</c:formatCode>
                <c:ptCount val="1440"/>
                <c:pt idx="0">
                  <c:v>43227.006944444445</c:v>
                </c:pt>
                <c:pt idx="1">
                  <c:v>43227.013888888891</c:v>
                </c:pt>
                <c:pt idx="2">
                  <c:v>43227.020833333336</c:v>
                </c:pt>
                <c:pt idx="3">
                  <c:v>43227.027777777781</c:v>
                </c:pt>
                <c:pt idx="4">
                  <c:v>43227.034722222226</c:v>
                </c:pt>
                <c:pt idx="5">
                  <c:v>43227.041666666672</c:v>
                </c:pt>
                <c:pt idx="6">
                  <c:v>43227.048611111117</c:v>
                </c:pt>
                <c:pt idx="7">
                  <c:v>43227.055555555562</c:v>
                </c:pt>
                <c:pt idx="8">
                  <c:v>43227.062500000007</c:v>
                </c:pt>
                <c:pt idx="9">
                  <c:v>43227.069444444453</c:v>
                </c:pt>
                <c:pt idx="10">
                  <c:v>43227.076388888898</c:v>
                </c:pt>
                <c:pt idx="11">
                  <c:v>43227.083333333343</c:v>
                </c:pt>
                <c:pt idx="12">
                  <c:v>43227.090277777788</c:v>
                </c:pt>
                <c:pt idx="13">
                  <c:v>43227.097222222234</c:v>
                </c:pt>
                <c:pt idx="14">
                  <c:v>43227.104166666679</c:v>
                </c:pt>
                <c:pt idx="15">
                  <c:v>43227.111111111124</c:v>
                </c:pt>
                <c:pt idx="16">
                  <c:v>43227.118055555569</c:v>
                </c:pt>
                <c:pt idx="17">
                  <c:v>43227.125000000015</c:v>
                </c:pt>
                <c:pt idx="18">
                  <c:v>43227.13194444446</c:v>
                </c:pt>
                <c:pt idx="19">
                  <c:v>43227.138888888905</c:v>
                </c:pt>
                <c:pt idx="20">
                  <c:v>43227.14583333335</c:v>
                </c:pt>
                <c:pt idx="21">
                  <c:v>43227.152777777796</c:v>
                </c:pt>
                <c:pt idx="22">
                  <c:v>43227.159722222241</c:v>
                </c:pt>
                <c:pt idx="23">
                  <c:v>43227.166666666686</c:v>
                </c:pt>
                <c:pt idx="24">
                  <c:v>43227.173611111131</c:v>
                </c:pt>
                <c:pt idx="25">
                  <c:v>43227.180555555577</c:v>
                </c:pt>
                <c:pt idx="26">
                  <c:v>43227.187500000022</c:v>
                </c:pt>
                <c:pt idx="27">
                  <c:v>43227.194444444467</c:v>
                </c:pt>
                <c:pt idx="28">
                  <c:v>43227.201388888912</c:v>
                </c:pt>
                <c:pt idx="29">
                  <c:v>43227.208333333358</c:v>
                </c:pt>
                <c:pt idx="30">
                  <c:v>43227.215277777803</c:v>
                </c:pt>
                <c:pt idx="31">
                  <c:v>43227.222222222248</c:v>
                </c:pt>
                <c:pt idx="32">
                  <c:v>43227.229166666693</c:v>
                </c:pt>
                <c:pt idx="33">
                  <c:v>43227.236111111139</c:v>
                </c:pt>
                <c:pt idx="34">
                  <c:v>43227.243055555584</c:v>
                </c:pt>
                <c:pt idx="35">
                  <c:v>43227.250000000029</c:v>
                </c:pt>
                <c:pt idx="36">
                  <c:v>43227.256944444474</c:v>
                </c:pt>
                <c:pt idx="37">
                  <c:v>43227.26388888892</c:v>
                </c:pt>
                <c:pt idx="38">
                  <c:v>43227.270833333365</c:v>
                </c:pt>
                <c:pt idx="39">
                  <c:v>43227.27777777781</c:v>
                </c:pt>
                <c:pt idx="40">
                  <c:v>43227.284722222255</c:v>
                </c:pt>
                <c:pt idx="41">
                  <c:v>43227.291666666701</c:v>
                </c:pt>
                <c:pt idx="42">
                  <c:v>43227.298611111146</c:v>
                </c:pt>
                <c:pt idx="43">
                  <c:v>43227.305555555591</c:v>
                </c:pt>
                <c:pt idx="44">
                  <c:v>43227.312500000036</c:v>
                </c:pt>
                <c:pt idx="45">
                  <c:v>43227.319444444482</c:v>
                </c:pt>
                <c:pt idx="46">
                  <c:v>43227.326388888927</c:v>
                </c:pt>
                <c:pt idx="47">
                  <c:v>43227.333333333372</c:v>
                </c:pt>
                <c:pt idx="48">
                  <c:v>43227.340277777817</c:v>
                </c:pt>
                <c:pt idx="49">
                  <c:v>43227.347222222263</c:v>
                </c:pt>
                <c:pt idx="50">
                  <c:v>43227.354166666708</c:v>
                </c:pt>
                <c:pt idx="51">
                  <c:v>43227.361111111153</c:v>
                </c:pt>
                <c:pt idx="52">
                  <c:v>43227.368055555598</c:v>
                </c:pt>
                <c:pt idx="53">
                  <c:v>43227.375000000044</c:v>
                </c:pt>
                <c:pt idx="54">
                  <c:v>43227.381944444489</c:v>
                </c:pt>
                <c:pt idx="55">
                  <c:v>43227.388888888934</c:v>
                </c:pt>
                <c:pt idx="56">
                  <c:v>43227.395833333379</c:v>
                </c:pt>
                <c:pt idx="57">
                  <c:v>43227.402777777825</c:v>
                </c:pt>
                <c:pt idx="58">
                  <c:v>43227.40972222227</c:v>
                </c:pt>
                <c:pt idx="59">
                  <c:v>43227.416666666715</c:v>
                </c:pt>
                <c:pt idx="60">
                  <c:v>43227.42361111116</c:v>
                </c:pt>
                <c:pt idx="61">
                  <c:v>43227.430555555606</c:v>
                </c:pt>
                <c:pt idx="62">
                  <c:v>43227.437500000051</c:v>
                </c:pt>
                <c:pt idx="63">
                  <c:v>43227.444444444496</c:v>
                </c:pt>
                <c:pt idx="64">
                  <c:v>43227.451388888941</c:v>
                </c:pt>
                <c:pt idx="65">
                  <c:v>43227.458333333387</c:v>
                </c:pt>
                <c:pt idx="66">
                  <c:v>43227.465277777832</c:v>
                </c:pt>
                <c:pt idx="67">
                  <c:v>43227.472222222277</c:v>
                </c:pt>
                <c:pt idx="68">
                  <c:v>43227.479166666722</c:v>
                </c:pt>
                <c:pt idx="69">
                  <c:v>43227.486111111168</c:v>
                </c:pt>
                <c:pt idx="70">
                  <c:v>43227.493055555613</c:v>
                </c:pt>
                <c:pt idx="71">
                  <c:v>43227.500000000058</c:v>
                </c:pt>
                <c:pt idx="72">
                  <c:v>43227.506944444503</c:v>
                </c:pt>
                <c:pt idx="73">
                  <c:v>43227.513888888949</c:v>
                </c:pt>
                <c:pt idx="74">
                  <c:v>43227.520833333394</c:v>
                </c:pt>
                <c:pt idx="75">
                  <c:v>43227.527777777839</c:v>
                </c:pt>
                <c:pt idx="76">
                  <c:v>43227.534722222284</c:v>
                </c:pt>
                <c:pt idx="77">
                  <c:v>43227.54166666673</c:v>
                </c:pt>
                <c:pt idx="78">
                  <c:v>43227.548611111175</c:v>
                </c:pt>
                <c:pt idx="79">
                  <c:v>43227.55555555562</c:v>
                </c:pt>
                <c:pt idx="80">
                  <c:v>43227.562500000065</c:v>
                </c:pt>
                <c:pt idx="81">
                  <c:v>43227.569444444511</c:v>
                </c:pt>
                <c:pt idx="82">
                  <c:v>43227.576388888956</c:v>
                </c:pt>
                <c:pt idx="83">
                  <c:v>43227.583333333401</c:v>
                </c:pt>
                <c:pt idx="84">
                  <c:v>43227.590277777846</c:v>
                </c:pt>
                <c:pt idx="85">
                  <c:v>43227.597222222292</c:v>
                </c:pt>
                <c:pt idx="86">
                  <c:v>43227.604166666737</c:v>
                </c:pt>
                <c:pt idx="87">
                  <c:v>43227.611111111182</c:v>
                </c:pt>
                <c:pt idx="88">
                  <c:v>43227.618055555628</c:v>
                </c:pt>
                <c:pt idx="89">
                  <c:v>43227.625000000073</c:v>
                </c:pt>
                <c:pt idx="90">
                  <c:v>43227.631944444518</c:v>
                </c:pt>
                <c:pt idx="91">
                  <c:v>43227.638888888963</c:v>
                </c:pt>
                <c:pt idx="92">
                  <c:v>43227.645833333409</c:v>
                </c:pt>
                <c:pt idx="93">
                  <c:v>43227.652777777854</c:v>
                </c:pt>
                <c:pt idx="94">
                  <c:v>43227.659722222299</c:v>
                </c:pt>
                <c:pt idx="95">
                  <c:v>43227.666666666744</c:v>
                </c:pt>
                <c:pt idx="96">
                  <c:v>43227.67361111119</c:v>
                </c:pt>
                <c:pt idx="97">
                  <c:v>43227.680555555635</c:v>
                </c:pt>
                <c:pt idx="98">
                  <c:v>43227.68750000008</c:v>
                </c:pt>
                <c:pt idx="99">
                  <c:v>43227.694444444525</c:v>
                </c:pt>
                <c:pt idx="100">
                  <c:v>43227.701388888971</c:v>
                </c:pt>
                <c:pt idx="101">
                  <c:v>43227.708333333416</c:v>
                </c:pt>
                <c:pt idx="102">
                  <c:v>43227.715277777861</c:v>
                </c:pt>
                <c:pt idx="103">
                  <c:v>43227.722222222306</c:v>
                </c:pt>
                <c:pt idx="104">
                  <c:v>43227.729166666752</c:v>
                </c:pt>
                <c:pt idx="105">
                  <c:v>43227.736111111197</c:v>
                </c:pt>
                <c:pt idx="106">
                  <c:v>43227.743055555642</c:v>
                </c:pt>
                <c:pt idx="107">
                  <c:v>43227.750000000087</c:v>
                </c:pt>
                <c:pt idx="108">
                  <c:v>43227.756944444533</c:v>
                </c:pt>
                <c:pt idx="109">
                  <c:v>43227.763888888978</c:v>
                </c:pt>
                <c:pt idx="110">
                  <c:v>43227.770833333423</c:v>
                </c:pt>
                <c:pt idx="111">
                  <c:v>43227.777777777868</c:v>
                </c:pt>
                <c:pt idx="112">
                  <c:v>43227.784722222314</c:v>
                </c:pt>
                <c:pt idx="113">
                  <c:v>43227.791666666759</c:v>
                </c:pt>
                <c:pt idx="114">
                  <c:v>43227.798611111204</c:v>
                </c:pt>
                <c:pt idx="115">
                  <c:v>43227.805555555649</c:v>
                </c:pt>
                <c:pt idx="116">
                  <c:v>43227.812500000095</c:v>
                </c:pt>
                <c:pt idx="117">
                  <c:v>43227.81944444454</c:v>
                </c:pt>
                <c:pt idx="118">
                  <c:v>43227.826388888985</c:v>
                </c:pt>
                <c:pt idx="119">
                  <c:v>43227.83333333343</c:v>
                </c:pt>
                <c:pt idx="120">
                  <c:v>43227.840277777876</c:v>
                </c:pt>
                <c:pt idx="121">
                  <c:v>43227.847222222321</c:v>
                </c:pt>
                <c:pt idx="122">
                  <c:v>43227.854166666766</c:v>
                </c:pt>
                <c:pt idx="123">
                  <c:v>43227.861111111211</c:v>
                </c:pt>
                <c:pt idx="124">
                  <c:v>43227.868055555657</c:v>
                </c:pt>
                <c:pt idx="125">
                  <c:v>43227.875000000102</c:v>
                </c:pt>
                <c:pt idx="126">
                  <c:v>43227.881944444547</c:v>
                </c:pt>
                <c:pt idx="127">
                  <c:v>43227.888888888992</c:v>
                </c:pt>
                <c:pt idx="128">
                  <c:v>43227.895833333438</c:v>
                </c:pt>
                <c:pt idx="129">
                  <c:v>43227.902777777883</c:v>
                </c:pt>
                <c:pt idx="130">
                  <c:v>43227.909722222328</c:v>
                </c:pt>
                <c:pt idx="131">
                  <c:v>43227.916666666773</c:v>
                </c:pt>
                <c:pt idx="132">
                  <c:v>43227.923611111219</c:v>
                </c:pt>
                <c:pt idx="133">
                  <c:v>43227.930555555664</c:v>
                </c:pt>
                <c:pt idx="134">
                  <c:v>43227.937500000109</c:v>
                </c:pt>
                <c:pt idx="135">
                  <c:v>43227.944444444554</c:v>
                </c:pt>
                <c:pt idx="136">
                  <c:v>43227.951388889</c:v>
                </c:pt>
                <c:pt idx="137">
                  <c:v>43227.958333333445</c:v>
                </c:pt>
                <c:pt idx="138">
                  <c:v>43227.96527777789</c:v>
                </c:pt>
                <c:pt idx="139">
                  <c:v>43227.972222222335</c:v>
                </c:pt>
                <c:pt idx="140">
                  <c:v>43227.979166666781</c:v>
                </c:pt>
                <c:pt idx="141">
                  <c:v>43227.986111111226</c:v>
                </c:pt>
                <c:pt idx="142">
                  <c:v>43227.993055555671</c:v>
                </c:pt>
                <c:pt idx="143">
                  <c:v>43228.000000000116</c:v>
                </c:pt>
              </c:numCache>
            </c:numRef>
          </c:xVal>
          <c:yVal>
            <c:numRef>
              <c:f>Measured!$V$5:$V$1444</c:f>
              <c:numCache>
                <c:formatCode>0.0</c:formatCode>
                <c:ptCount val="14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8-4DD7-9A05-F208272B8273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28-4DD7-9A05-F208272B8273}"/>
            </c:ext>
          </c:extLst>
        </c:ser>
        <c:ser>
          <c:idx val="0"/>
          <c:order val="2"/>
          <c:tx>
            <c:strRef>
              <c:f>ResultsRaw_Graphs!$V$1</c:f>
              <c:strCache>
                <c:ptCount val="1"/>
                <c:pt idx="0">
                  <c:v>P056Complete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ResultsRaw_Graphs!$V$4:$V$291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28-4DD7-9A05-F208272B8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66040"/>
        <c:axId val="593666432"/>
      </c:scatterChart>
      <c:valAx>
        <c:axId val="59366604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66432"/>
        <c:crosses val="autoZero"/>
        <c:crossBetween val="midCat"/>
        <c:majorUnit val="0.125"/>
        <c:minorUnit val="4.1700000000000008E-2"/>
      </c:valAx>
      <c:valAx>
        <c:axId val="59366643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6604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Setup!$H$49</c:f>
          <c:strCache>
            <c:ptCount val="1"/>
            <c:pt idx="0">
              <c:v>Model calibration, Location: P045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Measured!$U$1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Measured!$A$4:$A$1444</c:f>
              <c:numCache>
                <c:formatCode>m/d/yyyy\ h:mm</c:formatCode>
                <c:ptCount val="1441"/>
                <c:pt idx="0">
                  <c:v>43227</c:v>
                </c:pt>
                <c:pt idx="1">
                  <c:v>43227.006944444445</c:v>
                </c:pt>
                <c:pt idx="2">
                  <c:v>43227.013888888891</c:v>
                </c:pt>
                <c:pt idx="3">
                  <c:v>43227.020833333336</c:v>
                </c:pt>
                <c:pt idx="4">
                  <c:v>43227.027777777781</c:v>
                </c:pt>
                <c:pt idx="5">
                  <c:v>43227.034722222226</c:v>
                </c:pt>
                <c:pt idx="6">
                  <c:v>43227.041666666672</c:v>
                </c:pt>
                <c:pt idx="7">
                  <c:v>43227.048611111117</c:v>
                </c:pt>
                <c:pt idx="8">
                  <c:v>43227.055555555562</c:v>
                </c:pt>
                <c:pt idx="9">
                  <c:v>43227.062500000007</c:v>
                </c:pt>
                <c:pt idx="10">
                  <c:v>43227.069444444453</c:v>
                </c:pt>
                <c:pt idx="11">
                  <c:v>43227.076388888898</c:v>
                </c:pt>
                <c:pt idx="12">
                  <c:v>43227.083333333343</c:v>
                </c:pt>
                <c:pt idx="13">
                  <c:v>43227.090277777788</c:v>
                </c:pt>
                <c:pt idx="14">
                  <c:v>43227.097222222234</c:v>
                </c:pt>
                <c:pt idx="15">
                  <c:v>43227.104166666679</c:v>
                </c:pt>
                <c:pt idx="16">
                  <c:v>43227.111111111124</c:v>
                </c:pt>
                <c:pt idx="17">
                  <c:v>43227.118055555569</c:v>
                </c:pt>
                <c:pt idx="18">
                  <c:v>43227.125000000015</c:v>
                </c:pt>
                <c:pt idx="19">
                  <c:v>43227.13194444446</c:v>
                </c:pt>
                <c:pt idx="20">
                  <c:v>43227.138888888905</c:v>
                </c:pt>
                <c:pt idx="21">
                  <c:v>43227.14583333335</c:v>
                </c:pt>
                <c:pt idx="22">
                  <c:v>43227.152777777796</c:v>
                </c:pt>
                <c:pt idx="23">
                  <c:v>43227.159722222241</c:v>
                </c:pt>
                <c:pt idx="24">
                  <c:v>43227.166666666686</c:v>
                </c:pt>
                <c:pt idx="25">
                  <c:v>43227.173611111131</c:v>
                </c:pt>
                <c:pt idx="26">
                  <c:v>43227.180555555577</c:v>
                </c:pt>
                <c:pt idx="27">
                  <c:v>43227.187500000022</c:v>
                </c:pt>
                <c:pt idx="28">
                  <c:v>43227.194444444467</c:v>
                </c:pt>
                <c:pt idx="29">
                  <c:v>43227.201388888912</c:v>
                </c:pt>
                <c:pt idx="30">
                  <c:v>43227.208333333358</c:v>
                </c:pt>
                <c:pt idx="31">
                  <c:v>43227.215277777803</c:v>
                </c:pt>
                <c:pt idx="32">
                  <c:v>43227.222222222248</c:v>
                </c:pt>
                <c:pt idx="33">
                  <c:v>43227.229166666693</c:v>
                </c:pt>
                <c:pt idx="34">
                  <c:v>43227.236111111139</c:v>
                </c:pt>
                <c:pt idx="35">
                  <c:v>43227.243055555584</c:v>
                </c:pt>
                <c:pt idx="36">
                  <c:v>43227.250000000029</c:v>
                </c:pt>
                <c:pt idx="37">
                  <c:v>43227.256944444474</c:v>
                </c:pt>
                <c:pt idx="38">
                  <c:v>43227.26388888892</c:v>
                </c:pt>
                <c:pt idx="39">
                  <c:v>43227.270833333365</c:v>
                </c:pt>
                <c:pt idx="40">
                  <c:v>43227.27777777781</c:v>
                </c:pt>
                <c:pt idx="41">
                  <c:v>43227.284722222255</c:v>
                </c:pt>
                <c:pt idx="42">
                  <c:v>43227.291666666701</c:v>
                </c:pt>
                <c:pt idx="43">
                  <c:v>43227.298611111146</c:v>
                </c:pt>
                <c:pt idx="44">
                  <c:v>43227.305555555591</c:v>
                </c:pt>
                <c:pt idx="45">
                  <c:v>43227.312500000036</c:v>
                </c:pt>
                <c:pt idx="46">
                  <c:v>43227.319444444482</c:v>
                </c:pt>
                <c:pt idx="47">
                  <c:v>43227.326388888927</c:v>
                </c:pt>
                <c:pt idx="48">
                  <c:v>43227.333333333372</c:v>
                </c:pt>
                <c:pt idx="49">
                  <c:v>43227.340277777817</c:v>
                </c:pt>
                <c:pt idx="50">
                  <c:v>43227.347222222263</c:v>
                </c:pt>
                <c:pt idx="51">
                  <c:v>43227.354166666708</c:v>
                </c:pt>
                <c:pt idx="52">
                  <c:v>43227.361111111153</c:v>
                </c:pt>
                <c:pt idx="53">
                  <c:v>43227.368055555598</c:v>
                </c:pt>
                <c:pt idx="54">
                  <c:v>43227.375000000044</c:v>
                </c:pt>
                <c:pt idx="55">
                  <c:v>43227.381944444489</c:v>
                </c:pt>
                <c:pt idx="56">
                  <c:v>43227.388888888934</c:v>
                </c:pt>
                <c:pt idx="57">
                  <c:v>43227.395833333379</c:v>
                </c:pt>
                <c:pt idx="58">
                  <c:v>43227.402777777825</c:v>
                </c:pt>
                <c:pt idx="59">
                  <c:v>43227.40972222227</c:v>
                </c:pt>
                <c:pt idx="60">
                  <c:v>43227.416666666715</c:v>
                </c:pt>
                <c:pt idx="61">
                  <c:v>43227.42361111116</c:v>
                </c:pt>
                <c:pt idx="62">
                  <c:v>43227.430555555606</c:v>
                </c:pt>
                <c:pt idx="63">
                  <c:v>43227.437500000051</c:v>
                </c:pt>
                <c:pt idx="64">
                  <c:v>43227.444444444496</c:v>
                </c:pt>
                <c:pt idx="65">
                  <c:v>43227.451388888941</c:v>
                </c:pt>
                <c:pt idx="66">
                  <c:v>43227.458333333387</c:v>
                </c:pt>
                <c:pt idx="67">
                  <c:v>43227.465277777832</c:v>
                </c:pt>
                <c:pt idx="68">
                  <c:v>43227.472222222277</c:v>
                </c:pt>
                <c:pt idx="69">
                  <c:v>43227.479166666722</c:v>
                </c:pt>
                <c:pt idx="70">
                  <c:v>43227.486111111168</c:v>
                </c:pt>
                <c:pt idx="71">
                  <c:v>43227.493055555613</c:v>
                </c:pt>
                <c:pt idx="72">
                  <c:v>43227.500000000058</c:v>
                </c:pt>
                <c:pt idx="73">
                  <c:v>43227.506944444503</c:v>
                </c:pt>
                <c:pt idx="74">
                  <c:v>43227.513888888949</c:v>
                </c:pt>
                <c:pt idx="75">
                  <c:v>43227.520833333394</c:v>
                </c:pt>
                <c:pt idx="76">
                  <c:v>43227.527777777839</c:v>
                </c:pt>
                <c:pt idx="77">
                  <c:v>43227.534722222284</c:v>
                </c:pt>
                <c:pt idx="78">
                  <c:v>43227.54166666673</c:v>
                </c:pt>
                <c:pt idx="79">
                  <c:v>43227.548611111175</c:v>
                </c:pt>
                <c:pt idx="80">
                  <c:v>43227.55555555562</c:v>
                </c:pt>
                <c:pt idx="81">
                  <c:v>43227.562500000065</c:v>
                </c:pt>
                <c:pt idx="82">
                  <c:v>43227.569444444511</c:v>
                </c:pt>
                <c:pt idx="83">
                  <c:v>43227.576388888956</c:v>
                </c:pt>
                <c:pt idx="84">
                  <c:v>43227.583333333401</c:v>
                </c:pt>
                <c:pt idx="85">
                  <c:v>43227.590277777846</c:v>
                </c:pt>
                <c:pt idx="86">
                  <c:v>43227.597222222292</c:v>
                </c:pt>
                <c:pt idx="87">
                  <c:v>43227.604166666737</c:v>
                </c:pt>
                <c:pt idx="88">
                  <c:v>43227.611111111182</c:v>
                </c:pt>
                <c:pt idx="89">
                  <c:v>43227.618055555628</c:v>
                </c:pt>
                <c:pt idx="90">
                  <c:v>43227.625000000073</c:v>
                </c:pt>
                <c:pt idx="91">
                  <c:v>43227.631944444518</c:v>
                </c:pt>
                <c:pt idx="92">
                  <c:v>43227.638888888963</c:v>
                </c:pt>
                <c:pt idx="93">
                  <c:v>43227.645833333409</c:v>
                </c:pt>
                <c:pt idx="94">
                  <c:v>43227.652777777854</c:v>
                </c:pt>
                <c:pt idx="95">
                  <c:v>43227.659722222299</c:v>
                </c:pt>
                <c:pt idx="96">
                  <c:v>43227.666666666744</c:v>
                </c:pt>
                <c:pt idx="97">
                  <c:v>43227.67361111119</c:v>
                </c:pt>
                <c:pt idx="98">
                  <c:v>43227.680555555635</c:v>
                </c:pt>
                <c:pt idx="99">
                  <c:v>43227.68750000008</c:v>
                </c:pt>
                <c:pt idx="100">
                  <c:v>43227.694444444525</c:v>
                </c:pt>
                <c:pt idx="101">
                  <c:v>43227.701388888971</c:v>
                </c:pt>
                <c:pt idx="102">
                  <c:v>43227.708333333416</c:v>
                </c:pt>
                <c:pt idx="103">
                  <c:v>43227.715277777861</c:v>
                </c:pt>
                <c:pt idx="104">
                  <c:v>43227.722222222306</c:v>
                </c:pt>
                <c:pt idx="105">
                  <c:v>43227.729166666752</c:v>
                </c:pt>
                <c:pt idx="106">
                  <c:v>43227.736111111197</c:v>
                </c:pt>
                <c:pt idx="107">
                  <c:v>43227.743055555642</c:v>
                </c:pt>
                <c:pt idx="108">
                  <c:v>43227.750000000087</c:v>
                </c:pt>
                <c:pt idx="109">
                  <c:v>43227.756944444533</c:v>
                </c:pt>
                <c:pt idx="110">
                  <c:v>43227.763888888978</c:v>
                </c:pt>
                <c:pt idx="111">
                  <c:v>43227.770833333423</c:v>
                </c:pt>
                <c:pt idx="112">
                  <c:v>43227.777777777868</c:v>
                </c:pt>
                <c:pt idx="113">
                  <c:v>43227.784722222314</c:v>
                </c:pt>
                <c:pt idx="114">
                  <c:v>43227.791666666759</c:v>
                </c:pt>
                <c:pt idx="115">
                  <c:v>43227.798611111204</c:v>
                </c:pt>
                <c:pt idx="116">
                  <c:v>43227.805555555649</c:v>
                </c:pt>
                <c:pt idx="117">
                  <c:v>43227.812500000095</c:v>
                </c:pt>
                <c:pt idx="118">
                  <c:v>43227.81944444454</c:v>
                </c:pt>
                <c:pt idx="119">
                  <c:v>43227.826388888985</c:v>
                </c:pt>
                <c:pt idx="120">
                  <c:v>43227.83333333343</c:v>
                </c:pt>
                <c:pt idx="121">
                  <c:v>43227.840277777876</c:v>
                </c:pt>
                <c:pt idx="122">
                  <c:v>43227.847222222321</c:v>
                </c:pt>
                <c:pt idx="123">
                  <c:v>43227.854166666766</c:v>
                </c:pt>
                <c:pt idx="124">
                  <c:v>43227.861111111211</c:v>
                </c:pt>
                <c:pt idx="125">
                  <c:v>43227.868055555657</c:v>
                </c:pt>
                <c:pt idx="126">
                  <c:v>43227.875000000102</c:v>
                </c:pt>
                <c:pt idx="127">
                  <c:v>43227.881944444547</c:v>
                </c:pt>
                <c:pt idx="128">
                  <c:v>43227.888888888992</c:v>
                </c:pt>
                <c:pt idx="129">
                  <c:v>43227.895833333438</c:v>
                </c:pt>
                <c:pt idx="130">
                  <c:v>43227.902777777883</c:v>
                </c:pt>
                <c:pt idx="131">
                  <c:v>43227.909722222328</c:v>
                </c:pt>
                <c:pt idx="132">
                  <c:v>43227.916666666773</c:v>
                </c:pt>
                <c:pt idx="133">
                  <c:v>43227.923611111219</c:v>
                </c:pt>
                <c:pt idx="134">
                  <c:v>43227.930555555664</c:v>
                </c:pt>
                <c:pt idx="135">
                  <c:v>43227.937500000109</c:v>
                </c:pt>
                <c:pt idx="136">
                  <c:v>43227.944444444554</c:v>
                </c:pt>
                <c:pt idx="137">
                  <c:v>43227.951388889</c:v>
                </c:pt>
                <c:pt idx="138">
                  <c:v>43227.958333333445</c:v>
                </c:pt>
                <c:pt idx="139">
                  <c:v>43227.96527777789</c:v>
                </c:pt>
                <c:pt idx="140">
                  <c:v>43227.972222222335</c:v>
                </c:pt>
                <c:pt idx="141">
                  <c:v>43227.979166666781</c:v>
                </c:pt>
                <c:pt idx="142">
                  <c:v>43227.986111111226</c:v>
                </c:pt>
                <c:pt idx="143">
                  <c:v>43227.993055555671</c:v>
                </c:pt>
                <c:pt idx="144">
                  <c:v>43228.000000000116</c:v>
                </c:pt>
              </c:numCache>
            </c:numRef>
          </c:xVal>
          <c:yVal>
            <c:numRef>
              <c:f>Measured!$U$4:$U$1444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1-4D46-9A10-51299DCAD6AE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1-4D46-9A10-51299DCAD6AE}"/>
            </c:ext>
          </c:extLst>
        </c:ser>
        <c:ser>
          <c:idx val="0"/>
          <c:order val="2"/>
          <c:tx>
            <c:strRef>
              <c:f>ResultsRaw_Graphs!$U$1</c:f>
              <c:strCache>
                <c:ptCount val="1"/>
                <c:pt idx="0">
                  <c:v>P045Complete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ResultsRaw_Graphs!$U$4:$U$291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1-4D46-9A10-51299DCA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67216"/>
        <c:axId val="593667608"/>
      </c:scatterChart>
      <c:valAx>
        <c:axId val="593667216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67608"/>
        <c:crosses val="autoZero"/>
        <c:crossBetween val="midCat"/>
        <c:majorUnit val="0.125"/>
        <c:minorUnit val="4.1700000000000008E-2"/>
      </c:valAx>
      <c:valAx>
        <c:axId val="593667608"/>
        <c:scaling>
          <c:orientation val="minMax"/>
          <c:min val="0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67216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Setup!$H$12</c:f>
          <c:strCache>
            <c:ptCount val="1"/>
            <c:pt idx="0">
              <c:v>Model calibration, Location: P008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82-4079-ABB6-77F0324C390D}"/>
            </c:ext>
          </c:extLst>
        </c:ser>
        <c:ser>
          <c:idx val="0"/>
          <c:order val="1"/>
          <c:tx>
            <c:strRef>
              <c:f>ResultsRaw_Graphs!$J$1</c:f>
              <c:strCache>
                <c:ptCount val="1"/>
                <c:pt idx="0">
                  <c:v>P008Complete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ResultsRaw_Graphs!$J$4:$J$291</c:f>
              <c:numCache>
                <c:formatCode>0.00</c:formatCode>
                <c:ptCount val="288"/>
                <c:pt idx="0">
                  <c:v>2.2399919033050537</c:v>
                </c:pt>
                <c:pt idx="1">
                  <c:v>2.2395083904266357</c:v>
                </c:pt>
                <c:pt idx="2">
                  <c:v>2.2390246391296387</c:v>
                </c:pt>
                <c:pt idx="3">
                  <c:v>2.2385408878326416</c:v>
                </c:pt>
                <c:pt idx="4">
                  <c:v>2.2380943298339844</c:v>
                </c:pt>
                <c:pt idx="5">
                  <c:v>2.2376852035522461</c:v>
                </c:pt>
                <c:pt idx="6">
                  <c:v>2.2372758388519287</c:v>
                </c:pt>
                <c:pt idx="7">
                  <c:v>2.2369039058685303</c:v>
                </c:pt>
                <c:pt idx="8">
                  <c:v>2.2365317344665527</c:v>
                </c:pt>
                <c:pt idx="9">
                  <c:v>2.2361595630645752</c:v>
                </c:pt>
                <c:pt idx="10">
                  <c:v>2.2358248233795166</c:v>
                </c:pt>
                <c:pt idx="11">
                  <c:v>2.2354898452758789</c:v>
                </c:pt>
                <c:pt idx="12">
                  <c:v>2.2351551055908203</c:v>
                </c:pt>
                <c:pt idx="13">
                  <c:v>2.2348201274871826</c:v>
                </c:pt>
                <c:pt idx="14">
                  <c:v>2.2345225811004639</c:v>
                </c:pt>
                <c:pt idx="15">
                  <c:v>2.2341876029968262</c:v>
                </c:pt>
                <c:pt idx="16">
                  <c:v>2.2338528633117676</c:v>
                </c:pt>
                <c:pt idx="17">
                  <c:v>2.2335178852081299</c:v>
                </c:pt>
                <c:pt idx="18">
                  <c:v>2.2331831455230713</c:v>
                </c:pt>
                <c:pt idx="19">
                  <c:v>2.2328481674194336</c:v>
                </c:pt>
                <c:pt idx="20">
                  <c:v>2.2325506210327148</c:v>
                </c:pt>
                <c:pt idx="21">
                  <c:v>2.232252836227417</c:v>
                </c:pt>
                <c:pt idx="22">
                  <c:v>2.2319552898406982</c:v>
                </c:pt>
                <c:pt idx="23">
                  <c:v>2.2316203117370605</c:v>
                </c:pt>
                <c:pt idx="24">
                  <c:v>2.231285572052002</c:v>
                </c:pt>
                <c:pt idx="25">
                  <c:v>2.2309134006500244</c:v>
                </c:pt>
                <c:pt idx="26">
                  <c:v>2.2305786609649658</c:v>
                </c:pt>
                <c:pt idx="27">
                  <c:v>2.2302064895629883</c:v>
                </c:pt>
                <c:pt idx="28">
                  <c:v>2.22979736328125</c:v>
                </c:pt>
                <c:pt idx="29">
                  <c:v>2.2293879985809326</c:v>
                </c:pt>
                <c:pt idx="30">
                  <c:v>2.2290158271789551</c:v>
                </c:pt>
                <c:pt idx="31">
                  <c:v>2.2286067008972168</c:v>
                </c:pt>
                <c:pt idx="32">
                  <c:v>2.2281601428985596</c:v>
                </c:pt>
                <c:pt idx="33">
                  <c:v>2.2277135848999023</c:v>
                </c:pt>
                <c:pt idx="34">
                  <c:v>2.2272300720214844</c:v>
                </c:pt>
                <c:pt idx="35">
                  <c:v>2.2267835140228271</c:v>
                </c:pt>
                <c:pt idx="36">
                  <c:v>2.2263369560241699</c:v>
                </c:pt>
                <c:pt idx="37">
                  <c:v>2.2258906364440918</c:v>
                </c:pt>
                <c:pt idx="38">
                  <c:v>2.2254440784454346</c:v>
                </c:pt>
                <c:pt idx="39">
                  <c:v>2.2249603271484375</c:v>
                </c:pt>
                <c:pt idx="40">
                  <c:v>2.2244765758514404</c:v>
                </c:pt>
                <c:pt idx="41">
                  <c:v>2.2240302562713623</c:v>
                </c:pt>
                <c:pt idx="42">
                  <c:v>2.2235465049743652</c:v>
                </c:pt>
                <c:pt idx="43">
                  <c:v>2.2230627536773682</c:v>
                </c:pt>
                <c:pt idx="44">
                  <c:v>2.2225790023803711</c:v>
                </c:pt>
                <c:pt idx="45">
                  <c:v>2.2220582962036133</c:v>
                </c:pt>
                <c:pt idx="46">
                  <c:v>2.2215001583099365</c:v>
                </c:pt>
                <c:pt idx="47">
                  <c:v>2.2209420204162598</c:v>
                </c:pt>
                <c:pt idx="48">
                  <c:v>2.2203466892242432</c:v>
                </c:pt>
                <c:pt idx="49">
                  <c:v>2.219639778137207</c:v>
                </c:pt>
                <c:pt idx="50">
                  <c:v>2.2188956737518311</c:v>
                </c:pt>
                <c:pt idx="51">
                  <c:v>2.2180769443511963</c:v>
                </c:pt>
                <c:pt idx="52">
                  <c:v>2.2171840667724609</c:v>
                </c:pt>
                <c:pt idx="53">
                  <c:v>2.2161796092987061</c:v>
                </c:pt>
                <c:pt idx="54">
                  <c:v>2.2151377201080322</c:v>
                </c:pt>
                <c:pt idx="55">
                  <c:v>2.2140214443206787</c:v>
                </c:pt>
                <c:pt idx="56">
                  <c:v>2.2128307819366455</c:v>
                </c:pt>
                <c:pt idx="57">
                  <c:v>2.2116029262542725</c:v>
                </c:pt>
                <c:pt idx="58">
                  <c:v>2.2103006839752197</c:v>
                </c:pt>
                <c:pt idx="59">
                  <c:v>2.2089240550994873</c:v>
                </c:pt>
                <c:pt idx="60">
                  <c:v>2.2075474262237549</c:v>
                </c:pt>
                <c:pt idx="61">
                  <c:v>2.2060592174530029</c:v>
                </c:pt>
                <c:pt idx="62">
                  <c:v>2.204571008682251</c:v>
                </c:pt>
                <c:pt idx="63">
                  <c:v>2.2030453681945801</c:v>
                </c:pt>
                <c:pt idx="64">
                  <c:v>2.2015199661254883</c:v>
                </c:pt>
                <c:pt idx="65">
                  <c:v>2.1999943256378174</c:v>
                </c:pt>
                <c:pt idx="66">
                  <c:v>2.1984689235687256</c:v>
                </c:pt>
                <c:pt idx="67">
                  <c:v>2.1969435214996338</c:v>
                </c:pt>
                <c:pt idx="68">
                  <c:v>2.195380687713623</c:v>
                </c:pt>
                <c:pt idx="69">
                  <c:v>2.1937808990478516</c:v>
                </c:pt>
                <c:pt idx="70">
                  <c:v>2.192180871963501</c:v>
                </c:pt>
                <c:pt idx="71">
                  <c:v>2.1906182765960693</c:v>
                </c:pt>
                <c:pt idx="72">
                  <c:v>2.1891300678253174</c:v>
                </c:pt>
                <c:pt idx="73">
                  <c:v>2.1876416206359863</c:v>
                </c:pt>
                <c:pt idx="74">
                  <c:v>2.1861906051635742</c:v>
                </c:pt>
                <c:pt idx="75">
                  <c:v>2.1833629608154297</c:v>
                </c:pt>
                <c:pt idx="76">
                  <c:v>2.1806840896606445</c:v>
                </c:pt>
                <c:pt idx="77">
                  <c:v>2.1780796051025391</c:v>
                </c:pt>
                <c:pt idx="78">
                  <c:v>2.1755123138427734</c:v>
                </c:pt>
                <c:pt idx="79">
                  <c:v>2.1730194091796875</c:v>
                </c:pt>
                <c:pt idx="80">
                  <c:v>2.1705636978149414</c:v>
                </c:pt>
                <c:pt idx="81">
                  <c:v>2.1682195663452148</c:v>
                </c:pt>
                <c:pt idx="82">
                  <c:v>2.1658384799957275</c:v>
                </c:pt>
                <c:pt idx="83">
                  <c:v>2.1635315418243408</c:v>
                </c:pt>
                <c:pt idx="84">
                  <c:v>2.1613364219665527</c:v>
                </c:pt>
                <c:pt idx="85">
                  <c:v>2.159029483795166</c:v>
                </c:pt>
                <c:pt idx="86">
                  <c:v>2.1567971706390381</c:v>
                </c:pt>
                <c:pt idx="87">
                  <c:v>2.1544530391693115</c:v>
                </c:pt>
                <c:pt idx="88">
                  <c:v>2.1523323059082031</c:v>
                </c:pt>
                <c:pt idx="89">
                  <c:v>2.1502485275268555</c:v>
                </c:pt>
                <c:pt idx="90">
                  <c:v>2.1481649875640869</c:v>
                </c:pt>
                <c:pt idx="91">
                  <c:v>2.1460814476013184</c:v>
                </c:pt>
                <c:pt idx="92">
                  <c:v>2.14396071434021</c:v>
                </c:pt>
                <c:pt idx="93">
                  <c:v>2.1419515609741211</c:v>
                </c:pt>
                <c:pt idx="94">
                  <c:v>2.1399421691894531</c:v>
                </c:pt>
                <c:pt idx="95">
                  <c:v>2.1380074024200439</c:v>
                </c:pt>
                <c:pt idx="96">
                  <c:v>2.1361844539642334</c:v>
                </c:pt>
                <c:pt idx="97">
                  <c:v>2.1344356536865234</c:v>
                </c:pt>
                <c:pt idx="98">
                  <c:v>2.1327240467071533</c:v>
                </c:pt>
                <c:pt idx="99">
                  <c:v>2.1310126781463623</c:v>
                </c:pt>
                <c:pt idx="100">
                  <c:v>2.1293754577636719</c:v>
                </c:pt>
                <c:pt idx="101">
                  <c:v>2.1277012825012207</c:v>
                </c:pt>
                <c:pt idx="102">
                  <c:v>2.1259896755218506</c:v>
                </c:pt>
                <c:pt idx="103">
                  <c:v>2.1242780685424805</c:v>
                </c:pt>
                <c:pt idx="104">
                  <c:v>2.1224920749664307</c:v>
                </c:pt>
                <c:pt idx="105">
                  <c:v>2.1206691265106201</c:v>
                </c:pt>
                <c:pt idx="106">
                  <c:v>2.1188459396362305</c:v>
                </c:pt>
                <c:pt idx="107">
                  <c:v>2.1168367862701416</c:v>
                </c:pt>
                <c:pt idx="108">
                  <c:v>2.1149020195007324</c:v>
                </c:pt>
                <c:pt idx="109">
                  <c:v>2.1127810478210449</c:v>
                </c:pt>
                <c:pt idx="110">
                  <c:v>2.1106603145599365</c:v>
                </c:pt>
                <c:pt idx="111">
                  <c:v>2.1084651947021484</c:v>
                </c:pt>
                <c:pt idx="112">
                  <c:v>2.1057491302490234</c:v>
                </c:pt>
                <c:pt idx="113">
                  <c:v>2.1024374961853027</c:v>
                </c:pt>
                <c:pt idx="114">
                  <c:v>2.0985679626464844</c:v>
                </c:pt>
                <c:pt idx="115">
                  <c:v>2.0949218273162842</c:v>
                </c:pt>
                <c:pt idx="116">
                  <c:v>2.0911266803741455</c:v>
                </c:pt>
                <c:pt idx="117">
                  <c:v>2.0871083736419678</c:v>
                </c:pt>
                <c:pt idx="118">
                  <c:v>2.0832760334014893</c:v>
                </c:pt>
                <c:pt idx="119">
                  <c:v>2.0794808864593506</c:v>
                </c:pt>
                <c:pt idx="120">
                  <c:v>2.0756485462188721</c:v>
                </c:pt>
                <c:pt idx="121">
                  <c:v>2.0717790126800537</c:v>
                </c:pt>
                <c:pt idx="122">
                  <c:v>2.067760705947876</c:v>
                </c:pt>
                <c:pt idx="123">
                  <c:v>2.0625145435333252</c:v>
                </c:pt>
                <c:pt idx="124">
                  <c:v>2.0504593849182129</c:v>
                </c:pt>
                <c:pt idx="125">
                  <c:v>2.0385158061981201</c:v>
                </c:pt>
                <c:pt idx="126">
                  <c:v>2.0265352725982666</c:v>
                </c:pt>
                <c:pt idx="127">
                  <c:v>2.0144429206848145</c:v>
                </c:pt>
                <c:pt idx="128">
                  <c:v>2.002685546875</c:v>
                </c:pt>
                <c:pt idx="129">
                  <c:v>1.9906677007675171</c:v>
                </c:pt>
                <c:pt idx="130">
                  <c:v>1.9792823791503906</c:v>
                </c:pt>
                <c:pt idx="131">
                  <c:v>1.9679341316223145</c:v>
                </c:pt>
                <c:pt idx="132">
                  <c:v>1.956548810005188</c:v>
                </c:pt>
                <c:pt idx="133">
                  <c:v>1.9450891017913818</c:v>
                </c:pt>
                <c:pt idx="134">
                  <c:v>1.9338153600692749</c:v>
                </c:pt>
                <c:pt idx="135">
                  <c:v>1.9228764772415161</c:v>
                </c:pt>
                <c:pt idx="136">
                  <c:v>1.9119004011154175</c:v>
                </c:pt>
                <c:pt idx="137">
                  <c:v>1.9011847972869873</c:v>
                </c:pt>
                <c:pt idx="138">
                  <c:v>1.8905435800552368</c:v>
                </c:pt>
                <c:pt idx="139">
                  <c:v>1.8798279762268066</c:v>
                </c:pt>
                <c:pt idx="140">
                  <c:v>1.8691122531890869</c:v>
                </c:pt>
                <c:pt idx="141">
                  <c:v>1.8586571216583252</c:v>
                </c:pt>
                <c:pt idx="142">
                  <c:v>1.8481274843215942</c:v>
                </c:pt>
                <c:pt idx="143">
                  <c:v>1.8377839326858521</c:v>
                </c:pt>
                <c:pt idx="144">
                  <c:v>1.8274403810501099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82-4079-ABB6-77F0324C3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68784"/>
        <c:axId val="593669176"/>
      </c:scatterChart>
      <c:valAx>
        <c:axId val="59366878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69176"/>
        <c:crosses val="autoZero"/>
        <c:crossBetween val="midCat"/>
        <c:majorUnit val="0.125"/>
        <c:minorUnit val="4.1700000000000008E-2"/>
      </c:valAx>
      <c:valAx>
        <c:axId val="593669176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layout>
            <c:manualLayout>
              <c:xMode val="edge"/>
              <c:yMode val="edge"/>
              <c:x val="2.5252525252525252E-2"/>
              <c:y val="0.4563433698146222"/>
            </c:manualLayout>
          </c:layout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6878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Setup!$H$13</c:f>
          <c:strCache>
            <c:ptCount val="1"/>
            <c:pt idx="0">
              <c:v>Model calibration, Location: P009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67-4D02-AB17-9B5902C92684}"/>
            </c:ext>
          </c:extLst>
        </c:ser>
        <c:ser>
          <c:idx val="0"/>
          <c:order val="1"/>
          <c:tx>
            <c:strRef>
              <c:f>ResultsRaw_Graphs!$K$1</c:f>
              <c:strCache>
                <c:ptCount val="1"/>
                <c:pt idx="0">
                  <c:v>P009Complete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ResultsRaw_Graphs!$K$4:$K$291</c:f>
              <c:numCache>
                <c:formatCode>0.00</c:formatCode>
                <c:ptCount val="288"/>
                <c:pt idx="0">
                  <c:v>3.3799986839294434</c:v>
                </c:pt>
                <c:pt idx="1">
                  <c:v>3.3934118747711182</c:v>
                </c:pt>
                <c:pt idx="2">
                  <c:v>3.4058947563171387</c:v>
                </c:pt>
                <c:pt idx="3">
                  <c:v>3.4179313182830811</c:v>
                </c:pt>
                <c:pt idx="4">
                  <c:v>3.4288980960845947</c:v>
                </c:pt>
                <c:pt idx="5">
                  <c:v>3.4379673004150391</c:v>
                </c:pt>
                <c:pt idx="6">
                  <c:v>3.446134090423584</c:v>
                </c:pt>
                <c:pt idx="7">
                  <c:v>3.4533615112304688</c:v>
                </c:pt>
                <c:pt idx="8">
                  <c:v>3.458998441696167</c:v>
                </c:pt>
                <c:pt idx="9">
                  <c:v>3.4640307426452637</c:v>
                </c:pt>
                <c:pt idx="10">
                  <c:v>3.4680583477020264</c:v>
                </c:pt>
                <c:pt idx="11">
                  <c:v>3.4716768264770508</c:v>
                </c:pt>
                <c:pt idx="12">
                  <c:v>3.4751091003417969</c:v>
                </c:pt>
                <c:pt idx="13">
                  <c:v>3.4785506725311279</c:v>
                </c:pt>
                <c:pt idx="14">
                  <c:v>3.4810621738433838</c:v>
                </c:pt>
                <c:pt idx="15">
                  <c:v>3.4831366539001465</c:v>
                </c:pt>
                <c:pt idx="16">
                  <c:v>3.4852480888366699</c:v>
                </c:pt>
                <c:pt idx="17">
                  <c:v>3.4867827892303467</c:v>
                </c:pt>
                <c:pt idx="18">
                  <c:v>3.488178014755249</c:v>
                </c:pt>
                <c:pt idx="19">
                  <c:v>3.4893686771392822</c:v>
                </c:pt>
                <c:pt idx="20">
                  <c:v>3.4903175830841064</c:v>
                </c:pt>
                <c:pt idx="21">
                  <c:v>3.491163969039917</c:v>
                </c:pt>
                <c:pt idx="22">
                  <c:v>3.4917221069335938</c:v>
                </c:pt>
                <c:pt idx="23">
                  <c:v>3.4920196533203125</c:v>
                </c:pt>
                <c:pt idx="24">
                  <c:v>3.4922244548797607</c:v>
                </c:pt>
                <c:pt idx="25">
                  <c:v>3.4924476146697998</c:v>
                </c:pt>
                <c:pt idx="26">
                  <c:v>3.4925684928894043</c:v>
                </c:pt>
                <c:pt idx="27">
                  <c:v>3.4926707744598389</c:v>
                </c:pt>
                <c:pt idx="28">
                  <c:v>3.4926056861877441</c:v>
                </c:pt>
                <c:pt idx="29">
                  <c:v>3.4923825263977051</c:v>
                </c:pt>
                <c:pt idx="30">
                  <c:v>3.4920754432678223</c:v>
                </c:pt>
                <c:pt idx="31">
                  <c:v>3.4917778968811035</c:v>
                </c:pt>
                <c:pt idx="32">
                  <c:v>3.4914615154266357</c:v>
                </c:pt>
                <c:pt idx="33">
                  <c:v>3.4911267757415771</c:v>
                </c:pt>
                <c:pt idx="34">
                  <c:v>3.4904663562774658</c:v>
                </c:pt>
                <c:pt idx="35">
                  <c:v>3.4900662899017334</c:v>
                </c:pt>
                <c:pt idx="36">
                  <c:v>3.4897222518920898</c:v>
                </c:pt>
                <c:pt idx="37">
                  <c:v>3.4884200096130371</c:v>
                </c:pt>
                <c:pt idx="38">
                  <c:v>3.4866526126861572</c:v>
                </c:pt>
                <c:pt idx="39">
                  <c:v>3.4845783710479736</c:v>
                </c:pt>
                <c:pt idx="40">
                  <c:v>3.4809134006500244</c:v>
                </c:pt>
                <c:pt idx="41">
                  <c:v>3.4780764579772949</c:v>
                </c:pt>
                <c:pt idx="42">
                  <c:v>3.4754905700683594</c:v>
                </c:pt>
                <c:pt idx="43">
                  <c:v>3.4727091789245605</c:v>
                </c:pt>
                <c:pt idx="44">
                  <c:v>3.4702723026275635</c:v>
                </c:pt>
                <c:pt idx="45">
                  <c:v>3.4677050113677979</c:v>
                </c:pt>
                <c:pt idx="46">
                  <c:v>3.4640679359436035</c:v>
                </c:pt>
                <c:pt idx="47">
                  <c:v>3.4607193470001221</c:v>
                </c:pt>
                <c:pt idx="48">
                  <c:v>3.4572310447692871</c:v>
                </c:pt>
                <c:pt idx="49">
                  <c:v>3.4527664184570313</c:v>
                </c:pt>
                <c:pt idx="50">
                  <c:v>3.4488129615783691</c:v>
                </c:pt>
                <c:pt idx="51">
                  <c:v>3.4450180530548096</c:v>
                </c:pt>
                <c:pt idx="52">
                  <c:v>3.4413437843322754</c:v>
                </c:pt>
                <c:pt idx="53">
                  <c:v>3.4382369518280029</c:v>
                </c:pt>
                <c:pt idx="54">
                  <c:v>3.435492992401123</c:v>
                </c:pt>
                <c:pt idx="55">
                  <c:v>3.4318559169769287</c:v>
                </c:pt>
                <c:pt idx="56">
                  <c:v>3.4279584884643555</c:v>
                </c:pt>
                <c:pt idx="57">
                  <c:v>3.4238936901092529</c:v>
                </c:pt>
                <c:pt idx="58">
                  <c:v>3.4189543724060059</c:v>
                </c:pt>
                <c:pt idx="59">
                  <c:v>3.4143221378326416</c:v>
                </c:pt>
                <c:pt idx="60">
                  <c:v>3.4099595546722412</c:v>
                </c:pt>
                <c:pt idx="61">
                  <c:v>3.4053552150726318</c:v>
                </c:pt>
                <c:pt idx="62">
                  <c:v>3.401132345199585</c:v>
                </c:pt>
                <c:pt idx="63">
                  <c:v>3.3972535133361816</c:v>
                </c:pt>
                <c:pt idx="64">
                  <c:v>3.393700122833252</c:v>
                </c:pt>
                <c:pt idx="65">
                  <c:v>3.3905839920043945</c:v>
                </c:pt>
                <c:pt idx="66">
                  <c:v>3.3878307342529297</c:v>
                </c:pt>
                <c:pt idx="67">
                  <c:v>3.3856356143951416</c:v>
                </c:pt>
                <c:pt idx="68">
                  <c:v>3.3838775157928467</c:v>
                </c:pt>
                <c:pt idx="69">
                  <c:v>3.3824729919433594</c:v>
                </c:pt>
                <c:pt idx="70">
                  <c:v>3.3814218044281006</c:v>
                </c:pt>
                <c:pt idx="71">
                  <c:v>3.3807241916656494</c:v>
                </c:pt>
                <c:pt idx="72">
                  <c:v>3.380324125289917</c:v>
                </c:pt>
                <c:pt idx="73">
                  <c:v>3.3805289268493652</c:v>
                </c:pt>
                <c:pt idx="74">
                  <c:v>3.3810217380523682</c:v>
                </c:pt>
                <c:pt idx="75">
                  <c:v>3.3781847953796387</c:v>
                </c:pt>
                <c:pt idx="76">
                  <c:v>3.3763244152069092</c:v>
                </c:pt>
                <c:pt idx="77">
                  <c:v>3.3749663829803467</c:v>
                </c:pt>
                <c:pt idx="78">
                  <c:v>3.3741385936737061</c:v>
                </c:pt>
                <c:pt idx="79">
                  <c:v>3.3741943836212158</c:v>
                </c:pt>
                <c:pt idx="80">
                  <c:v>3.3746223449707031</c:v>
                </c:pt>
                <c:pt idx="81">
                  <c:v>3.3754129409790039</c:v>
                </c:pt>
                <c:pt idx="82">
                  <c:v>3.3767151832580566</c:v>
                </c:pt>
                <c:pt idx="83">
                  <c:v>3.3785104751586914</c:v>
                </c:pt>
                <c:pt idx="84">
                  <c:v>3.3807892799377441</c:v>
                </c:pt>
                <c:pt idx="85">
                  <c:v>3.3834774494171143</c:v>
                </c:pt>
                <c:pt idx="86">
                  <c:v>3.3863611221313477</c:v>
                </c:pt>
                <c:pt idx="87">
                  <c:v>3.3890585899353027</c:v>
                </c:pt>
                <c:pt idx="88">
                  <c:v>3.3923048973083496</c:v>
                </c:pt>
                <c:pt idx="89">
                  <c:v>3.3954861164093018</c:v>
                </c:pt>
                <c:pt idx="90">
                  <c:v>3.398648738861084</c:v>
                </c:pt>
                <c:pt idx="91">
                  <c:v>3.4018764495849609</c:v>
                </c:pt>
                <c:pt idx="92">
                  <c:v>3.4047877788543701</c:v>
                </c:pt>
                <c:pt idx="93">
                  <c:v>3.4076900482177734</c:v>
                </c:pt>
                <c:pt idx="94">
                  <c:v>3.4104061126708984</c:v>
                </c:pt>
                <c:pt idx="95">
                  <c:v>3.4130105972290039</c:v>
                </c:pt>
                <c:pt idx="96">
                  <c:v>3.4155964851379395</c:v>
                </c:pt>
                <c:pt idx="97">
                  <c:v>3.4179964065551758</c:v>
                </c:pt>
                <c:pt idx="98">
                  <c:v>3.4202008247375488</c:v>
                </c:pt>
                <c:pt idx="99">
                  <c:v>3.4221076965332031</c:v>
                </c:pt>
                <c:pt idx="100">
                  <c:v>3.4237077236175537</c:v>
                </c:pt>
                <c:pt idx="101">
                  <c:v>3.4250192642211914</c:v>
                </c:pt>
                <c:pt idx="102">
                  <c:v>3.4260423183441162</c:v>
                </c:pt>
                <c:pt idx="103">
                  <c:v>3.4268608093261719</c:v>
                </c:pt>
                <c:pt idx="104">
                  <c:v>3.4272050857543945</c:v>
                </c:pt>
                <c:pt idx="105">
                  <c:v>3.4273817539215088</c:v>
                </c:pt>
                <c:pt idx="106">
                  <c:v>3.4272050857543945</c:v>
                </c:pt>
                <c:pt idx="107">
                  <c:v>3.4262282848358154</c:v>
                </c:pt>
                <c:pt idx="108">
                  <c:v>3.4251587390899658</c:v>
                </c:pt>
                <c:pt idx="109">
                  <c:v>3.422135591506958</c:v>
                </c:pt>
                <c:pt idx="110">
                  <c:v>3.4187126159667969</c:v>
                </c:pt>
                <c:pt idx="111">
                  <c:v>3.4150104522705078</c:v>
                </c:pt>
                <c:pt idx="112">
                  <c:v>3.408034086227417</c:v>
                </c:pt>
                <c:pt idx="113">
                  <c:v>3.3987045288085938</c:v>
                </c:pt>
                <c:pt idx="114">
                  <c:v>3.3883237838745117</c:v>
                </c:pt>
                <c:pt idx="115">
                  <c:v>3.3787336349487305</c:v>
                </c:pt>
                <c:pt idx="116">
                  <c:v>3.3698875904083252</c:v>
                </c:pt>
                <c:pt idx="117">
                  <c:v>3.3613393306732178</c:v>
                </c:pt>
                <c:pt idx="118">
                  <c:v>3.3545677661895752</c:v>
                </c:pt>
                <c:pt idx="119">
                  <c:v>3.3489029407501221</c:v>
                </c:pt>
                <c:pt idx="120">
                  <c:v>3.3438985347747803</c:v>
                </c:pt>
                <c:pt idx="121">
                  <c:v>3.3404197692871094</c:v>
                </c:pt>
                <c:pt idx="122">
                  <c:v>3.3377220630645752</c:v>
                </c:pt>
                <c:pt idx="123">
                  <c:v>3.3374896049499512</c:v>
                </c:pt>
                <c:pt idx="124">
                  <c:v>3.3390710353851318</c:v>
                </c:pt>
                <c:pt idx="125">
                  <c:v>3.3418242931365967</c:v>
                </c:pt>
                <c:pt idx="126">
                  <c:v>3.3450241088867188</c:v>
                </c:pt>
                <c:pt idx="127">
                  <c:v>3.3497121334075928</c:v>
                </c:pt>
                <c:pt idx="128">
                  <c:v>3.3557116985321045</c:v>
                </c:pt>
                <c:pt idx="129">
                  <c:v>3.3612277507781982</c:v>
                </c:pt>
                <c:pt idx="130">
                  <c:v>3.3686597347259521</c:v>
                </c:pt>
                <c:pt idx="131">
                  <c:v>3.375124454498291</c:v>
                </c:pt>
                <c:pt idx="132">
                  <c:v>3.38057541847229</c:v>
                </c:pt>
                <c:pt idx="133">
                  <c:v>3.3845658302307129</c:v>
                </c:pt>
                <c:pt idx="134">
                  <c:v>3.3886771202087402</c:v>
                </c:pt>
                <c:pt idx="135">
                  <c:v>3.3933839797973633</c:v>
                </c:pt>
                <c:pt idx="136">
                  <c:v>3.3978767395019531</c:v>
                </c:pt>
                <c:pt idx="137">
                  <c:v>3.402843713760376</c:v>
                </c:pt>
                <c:pt idx="138">
                  <c:v>3.4075970649719238</c:v>
                </c:pt>
                <c:pt idx="139">
                  <c:v>3.4121270179748535</c:v>
                </c:pt>
                <c:pt idx="140">
                  <c:v>3.4163312911987305</c:v>
                </c:pt>
                <c:pt idx="141">
                  <c:v>3.4209263324737549</c:v>
                </c:pt>
                <c:pt idx="142">
                  <c:v>3.424609899520874</c:v>
                </c:pt>
                <c:pt idx="143">
                  <c:v>3.4282655715942383</c:v>
                </c:pt>
                <c:pt idx="144">
                  <c:v>3.4313163757324219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67-4D02-AB17-9B5902C92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69568"/>
        <c:axId val="593669960"/>
      </c:scatterChart>
      <c:valAx>
        <c:axId val="593669568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69960"/>
        <c:crosses val="autoZero"/>
        <c:crossBetween val="midCat"/>
        <c:majorUnit val="0.125"/>
        <c:minorUnit val="4.1700000000000008E-2"/>
      </c:valAx>
      <c:valAx>
        <c:axId val="593669960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layout>
            <c:manualLayout>
              <c:xMode val="edge"/>
              <c:yMode val="edge"/>
              <c:x val="2.5252525252525252E-2"/>
              <c:y val="0.4563433698146222"/>
            </c:manualLayout>
          </c:layout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6956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Setup!$H$62</c:f>
          <c:strCache>
            <c:ptCount val="1"/>
            <c:pt idx="0">
              <c:v>Model calibration, Location: P058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Measured!$X$1</c:f>
              <c:strCache>
                <c:ptCount val="1"/>
                <c:pt idx="0">
                  <c:v>FCV-BORE-KEITH Measured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Measured!$A$5:$A$1444</c:f>
              <c:numCache>
                <c:formatCode>m/d/yyyy\ h:mm</c:formatCode>
                <c:ptCount val="1440"/>
                <c:pt idx="0">
                  <c:v>43227.006944444445</c:v>
                </c:pt>
                <c:pt idx="1">
                  <c:v>43227.013888888891</c:v>
                </c:pt>
                <c:pt idx="2">
                  <c:v>43227.020833333336</c:v>
                </c:pt>
                <c:pt idx="3">
                  <c:v>43227.027777777781</c:v>
                </c:pt>
                <c:pt idx="4">
                  <c:v>43227.034722222226</c:v>
                </c:pt>
                <c:pt idx="5">
                  <c:v>43227.041666666672</c:v>
                </c:pt>
                <c:pt idx="6">
                  <c:v>43227.048611111117</c:v>
                </c:pt>
                <c:pt idx="7">
                  <c:v>43227.055555555562</c:v>
                </c:pt>
                <c:pt idx="8">
                  <c:v>43227.062500000007</c:v>
                </c:pt>
                <c:pt idx="9">
                  <c:v>43227.069444444453</c:v>
                </c:pt>
                <c:pt idx="10">
                  <c:v>43227.076388888898</c:v>
                </c:pt>
                <c:pt idx="11">
                  <c:v>43227.083333333343</c:v>
                </c:pt>
                <c:pt idx="12">
                  <c:v>43227.090277777788</c:v>
                </c:pt>
                <c:pt idx="13">
                  <c:v>43227.097222222234</c:v>
                </c:pt>
                <c:pt idx="14">
                  <c:v>43227.104166666679</c:v>
                </c:pt>
                <c:pt idx="15">
                  <c:v>43227.111111111124</c:v>
                </c:pt>
                <c:pt idx="16">
                  <c:v>43227.118055555569</c:v>
                </c:pt>
                <c:pt idx="17">
                  <c:v>43227.125000000015</c:v>
                </c:pt>
                <c:pt idx="18">
                  <c:v>43227.13194444446</c:v>
                </c:pt>
                <c:pt idx="19">
                  <c:v>43227.138888888905</c:v>
                </c:pt>
                <c:pt idx="20">
                  <c:v>43227.14583333335</c:v>
                </c:pt>
                <c:pt idx="21">
                  <c:v>43227.152777777796</c:v>
                </c:pt>
                <c:pt idx="22">
                  <c:v>43227.159722222241</c:v>
                </c:pt>
                <c:pt idx="23">
                  <c:v>43227.166666666686</c:v>
                </c:pt>
                <c:pt idx="24">
                  <c:v>43227.173611111131</c:v>
                </c:pt>
                <c:pt idx="25">
                  <c:v>43227.180555555577</c:v>
                </c:pt>
                <c:pt idx="26">
                  <c:v>43227.187500000022</c:v>
                </c:pt>
                <c:pt idx="27">
                  <c:v>43227.194444444467</c:v>
                </c:pt>
                <c:pt idx="28">
                  <c:v>43227.201388888912</c:v>
                </c:pt>
                <c:pt idx="29">
                  <c:v>43227.208333333358</c:v>
                </c:pt>
                <c:pt idx="30">
                  <c:v>43227.215277777803</c:v>
                </c:pt>
                <c:pt idx="31">
                  <c:v>43227.222222222248</c:v>
                </c:pt>
                <c:pt idx="32">
                  <c:v>43227.229166666693</c:v>
                </c:pt>
                <c:pt idx="33">
                  <c:v>43227.236111111139</c:v>
                </c:pt>
                <c:pt idx="34">
                  <c:v>43227.243055555584</c:v>
                </c:pt>
                <c:pt idx="35">
                  <c:v>43227.250000000029</c:v>
                </c:pt>
                <c:pt idx="36">
                  <c:v>43227.256944444474</c:v>
                </c:pt>
                <c:pt idx="37">
                  <c:v>43227.26388888892</c:v>
                </c:pt>
                <c:pt idx="38">
                  <c:v>43227.270833333365</c:v>
                </c:pt>
                <c:pt idx="39">
                  <c:v>43227.27777777781</c:v>
                </c:pt>
                <c:pt idx="40">
                  <c:v>43227.284722222255</c:v>
                </c:pt>
                <c:pt idx="41">
                  <c:v>43227.291666666701</c:v>
                </c:pt>
                <c:pt idx="42">
                  <c:v>43227.298611111146</c:v>
                </c:pt>
                <c:pt idx="43">
                  <c:v>43227.305555555591</c:v>
                </c:pt>
                <c:pt idx="44">
                  <c:v>43227.312500000036</c:v>
                </c:pt>
                <c:pt idx="45">
                  <c:v>43227.319444444482</c:v>
                </c:pt>
                <c:pt idx="46">
                  <c:v>43227.326388888927</c:v>
                </c:pt>
                <c:pt idx="47">
                  <c:v>43227.333333333372</c:v>
                </c:pt>
                <c:pt idx="48">
                  <c:v>43227.340277777817</c:v>
                </c:pt>
                <c:pt idx="49">
                  <c:v>43227.347222222263</c:v>
                </c:pt>
                <c:pt idx="50">
                  <c:v>43227.354166666708</c:v>
                </c:pt>
                <c:pt idx="51">
                  <c:v>43227.361111111153</c:v>
                </c:pt>
                <c:pt idx="52">
                  <c:v>43227.368055555598</c:v>
                </c:pt>
                <c:pt idx="53">
                  <c:v>43227.375000000044</c:v>
                </c:pt>
                <c:pt idx="54">
                  <c:v>43227.381944444489</c:v>
                </c:pt>
                <c:pt idx="55">
                  <c:v>43227.388888888934</c:v>
                </c:pt>
                <c:pt idx="56">
                  <c:v>43227.395833333379</c:v>
                </c:pt>
                <c:pt idx="57">
                  <c:v>43227.402777777825</c:v>
                </c:pt>
                <c:pt idx="58">
                  <c:v>43227.40972222227</c:v>
                </c:pt>
                <c:pt idx="59">
                  <c:v>43227.416666666715</c:v>
                </c:pt>
                <c:pt idx="60">
                  <c:v>43227.42361111116</c:v>
                </c:pt>
                <c:pt idx="61">
                  <c:v>43227.430555555606</c:v>
                </c:pt>
                <c:pt idx="62">
                  <c:v>43227.437500000051</c:v>
                </c:pt>
                <c:pt idx="63">
                  <c:v>43227.444444444496</c:v>
                </c:pt>
                <c:pt idx="64">
                  <c:v>43227.451388888941</c:v>
                </c:pt>
                <c:pt idx="65">
                  <c:v>43227.458333333387</c:v>
                </c:pt>
                <c:pt idx="66">
                  <c:v>43227.465277777832</c:v>
                </c:pt>
                <c:pt idx="67">
                  <c:v>43227.472222222277</c:v>
                </c:pt>
                <c:pt idx="68">
                  <c:v>43227.479166666722</c:v>
                </c:pt>
                <c:pt idx="69">
                  <c:v>43227.486111111168</c:v>
                </c:pt>
                <c:pt idx="70">
                  <c:v>43227.493055555613</c:v>
                </c:pt>
                <c:pt idx="71">
                  <c:v>43227.500000000058</c:v>
                </c:pt>
                <c:pt idx="72">
                  <c:v>43227.506944444503</c:v>
                </c:pt>
                <c:pt idx="73">
                  <c:v>43227.513888888949</c:v>
                </c:pt>
                <c:pt idx="74">
                  <c:v>43227.520833333394</c:v>
                </c:pt>
                <c:pt idx="75">
                  <c:v>43227.527777777839</c:v>
                </c:pt>
                <c:pt idx="76">
                  <c:v>43227.534722222284</c:v>
                </c:pt>
                <c:pt idx="77">
                  <c:v>43227.54166666673</c:v>
                </c:pt>
                <c:pt idx="78">
                  <c:v>43227.548611111175</c:v>
                </c:pt>
                <c:pt idx="79">
                  <c:v>43227.55555555562</c:v>
                </c:pt>
                <c:pt idx="80">
                  <c:v>43227.562500000065</c:v>
                </c:pt>
                <c:pt idx="81">
                  <c:v>43227.569444444511</c:v>
                </c:pt>
                <c:pt idx="82">
                  <c:v>43227.576388888956</c:v>
                </c:pt>
                <c:pt idx="83">
                  <c:v>43227.583333333401</c:v>
                </c:pt>
                <c:pt idx="84">
                  <c:v>43227.590277777846</c:v>
                </c:pt>
                <c:pt idx="85">
                  <c:v>43227.597222222292</c:v>
                </c:pt>
                <c:pt idx="86">
                  <c:v>43227.604166666737</c:v>
                </c:pt>
                <c:pt idx="87">
                  <c:v>43227.611111111182</c:v>
                </c:pt>
                <c:pt idx="88">
                  <c:v>43227.618055555628</c:v>
                </c:pt>
                <c:pt idx="89">
                  <c:v>43227.625000000073</c:v>
                </c:pt>
                <c:pt idx="90">
                  <c:v>43227.631944444518</c:v>
                </c:pt>
                <c:pt idx="91">
                  <c:v>43227.638888888963</c:v>
                </c:pt>
                <c:pt idx="92">
                  <c:v>43227.645833333409</c:v>
                </c:pt>
                <c:pt idx="93">
                  <c:v>43227.652777777854</c:v>
                </c:pt>
                <c:pt idx="94">
                  <c:v>43227.659722222299</c:v>
                </c:pt>
                <c:pt idx="95">
                  <c:v>43227.666666666744</c:v>
                </c:pt>
                <c:pt idx="96">
                  <c:v>43227.67361111119</c:v>
                </c:pt>
                <c:pt idx="97">
                  <c:v>43227.680555555635</c:v>
                </c:pt>
                <c:pt idx="98">
                  <c:v>43227.68750000008</c:v>
                </c:pt>
                <c:pt idx="99">
                  <c:v>43227.694444444525</c:v>
                </c:pt>
                <c:pt idx="100">
                  <c:v>43227.701388888971</c:v>
                </c:pt>
                <c:pt idx="101">
                  <c:v>43227.708333333416</c:v>
                </c:pt>
                <c:pt idx="102">
                  <c:v>43227.715277777861</c:v>
                </c:pt>
                <c:pt idx="103">
                  <c:v>43227.722222222306</c:v>
                </c:pt>
                <c:pt idx="104">
                  <c:v>43227.729166666752</c:v>
                </c:pt>
                <c:pt idx="105">
                  <c:v>43227.736111111197</c:v>
                </c:pt>
                <c:pt idx="106">
                  <c:v>43227.743055555642</c:v>
                </c:pt>
                <c:pt idx="107">
                  <c:v>43227.750000000087</c:v>
                </c:pt>
                <c:pt idx="108">
                  <c:v>43227.756944444533</c:v>
                </c:pt>
                <c:pt idx="109">
                  <c:v>43227.763888888978</c:v>
                </c:pt>
                <c:pt idx="110">
                  <c:v>43227.770833333423</c:v>
                </c:pt>
                <c:pt idx="111">
                  <c:v>43227.777777777868</c:v>
                </c:pt>
                <c:pt idx="112">
                  <c:v>43227.784722222314</c:v>
                </c:pt>
                <c:pt idx="113">
                  <c:v>43227.791666666759</c:v>
                </c:pt>
                <c:pt idx="114">
                  <c:v>43227.798611111204</c:v>
                </c:pt>
                <c:pt idx="115">
                  <c:v>43227.805555555649</c:v>
                </c:pt>
                <c:pt idx="116">
                  <c:v>43227.812500000095</c:v>
                </c:pt>
                <c:pt idx="117">
                  <c:v>43227.81944444454</c:v>
                </c:pt>
                <c:pt idx="118">
                  <c:v>43227.826388888985</c:v>
                </c:pt>
                <c:pt idx="119">
                  <c:v>43227.83333333343</c:v>
                </c:pt>
                <c:pt idx="120">
                  <c:v>43227.840277777876</c:v>
                </c:pt>
                <c:pt idx="121">
                  <c:v>43227.847222222321</c:v>
                </c:pt>
                <c:pt idx="122">
                  <c:v>43227.854166666766</c:v>
                </c:pt>
                <c:pt idx="123">
                  <c:v>43227.861111111211</c:v>
                </c:pt>
                <c:pt idx="124">
                  <c:v>43227.868055555657</c:v>
                </c:pt>
                <c:pt idx="125">
                  <c:v>43227.875000000102</c:v>
                </c:pt>
                <c:pt idx="126">
                  <c:v>43227.881944444547</c:v>
                </c:pt>
                <c:pt idx="127">
                  <c:v>43227.888888888992</c:v>
                </c:pt>
                <c:pt idx="128">
                  <c:v>43227.895833333438</c:v>
                </c:pt>
                <c:pt idx="129">
                  <c:v>43227.902777777883</c:v>
                </c:pt>
                <c:pt idx="130">
                  <c:v>43227.909722222328</c:v>
                </c:pt>
                <c:pt idx="131">
                  <c:v>43227.916666666773</c:v>
                </c:pt>
                <c:pt idx="132">
                  <c:v>43227.923611111219</c:v>
                </c:pt>
                <c:pt idx="133">
                  <c:v>43227.930555555664</c:v>
                </c:pt>
                <c:pt idx="134">
                  <c:v>43227.937500000109</c:v>
                </c:pt>
                <c:pt idx="135">
                  <c:v>43227.944444444554</c:v>
                </c:pt>
                <c:pt idx="136">
                  <c:v>43227.951388889</c:v>
                </c:pt>
                <c:pt idx="137">
                  <c:v>43227.958333333445</c:v>
                </c:pt>
                <c:pt idx="138">
                  <c:v>43227.96527777789</c:v>
                </c:pt>
                <c:pt idx="139">
                  <c:v>43227.972222222335</c:v>
                </c:pt>
                <c:pt idx="140">
                  <c:v>43227.979166666781</c:v>
                </c:pt>
                <c:pt idx="141">
                  <c:v>43227.986111111226</c:v>
                </c:pt>
                <c:pt idx="142">
                  <c:v>43227.993055555671</c:v>
                </c:pt>
                <c:pt idx="143">
                  <c:v>43228.000000000116</c:v>
                </c:pt>
              </c:numCache>
            </c:numRef>
          </c:xVal>
          <c:yVal>
            <c:numRef>
              <c:f>Measured!$X$5:$X$1444</c:f>
              <c:numCache>
                <c:formatCode>0.0</c:formatCode>
                <c:ptCount val="14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3-4B29-96DD-56D6E3D97F1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3-4B29-96DD-56D6E3D97F16}"/>
            </c:ext>
          </c:extLst>
        </c:ser>
        <c:ser>
          <c:idx val="0"/>
          <c:order val="2"/>
          <c:tx>
            <c:strRef>
              <c:f>ResultsRaw_Graphs!$X$1</c:f>
              <c:strCache>
                <c:ptCount val="1"/>
                <c:pt idx="0">
                  <c:v>P058 Simulated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ResultsRaw_Graphs!$X$4:$X$291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3-4B29-96DD-56D6E3D97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71920"/>
        <c:axId val="593672312"/>
      </c:scatterChart>
      <c:valAx>
        <c:axId val="59367192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72312"/>
        <c:crosses val="autoZero"/>
        <c:crossBetween val="midCat"/>
        <c:majorUnit val="0.125"/>
        <c:minorUnit val="4.1700000000000008E-2"/>
      </c:valAx>
      <c:valAx>
        <c:axId val="59367231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7192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Setup!$H$61</c:f>
          <c:strCache>
            <c:ptCount val="1"/>
            <c:pt idx="0">
              <c:v>Model calibration, Location: P057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Measured!$W$1</c:f>
              <c:strCache>
                <c:ptCount val="1"/>
                <c:pt idx="0">
                  <c:v>FCV-TAKARO Measured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Measured!$A$4:$A$1444</c:f>
              <c:numCache>
                <c:formatCode>m/d/yyyy\ h:mm</c:formatCode>
                <c:ptCount val="1441"/>
                <c:pt idx="0">
                  <c:v>43227</c:v>
                </c:pt>
                <c:pt idx="1">
                  <c:v>43227.006944444445</c:v>
                </c:pt>
                <c:pt idx="2">
                  <c:v>43227.013888888891</c:v>
                </c:pt>
                <c:pt idx="3">
                  <c:v>43227.020833333336</c:v>
                </c:pt>
                <c:pt idx="4">
                  <c:v>43227.027777777781</c:v>
                </c:pt>
                <c:pt idx="5">
                  <c:v>43227.034722222226</c:v>
                </c:pt>
                <c:pt idx="6">
                  <c:v>43227.041666666672</c:v>
                </c:pt>
                <c:pt idx="7">
                  <c:v>43227.048611111117</c:v>
                </c:pt>
                <c:pt idx="8">
                  <c:v>43227.055555555562</c:v>
                </c:pt>
                <c:pt idx="9">
                  <c:v>43227.062500000007</c:v>
                </c:pt>
                <c:pt idx="10">
                  <c:v>43227.069444444453</c:v>
                </c:pt>
                <c:pt idx="11">
                  <c:v>43227.076388888898</c:v>
                </c:pt>
                <c:pt idx="12">
                  <c:v>43227.083333333343</c:v>
                </c:pt>
                <c:pt idx="13">
                  <c:v>43227.090277777788</c:v>
                </c:pt>
                <c:pt idx="14">
                  <c:v>43227.097222222234</c:v>
                </c:pt>
                <c:pt idx="15">
                  <c:v>43227.104166666679</c:v>
                </c:pt>
                <c:pt idx="16">
                  <c:v>43227.111111111124</c:v>
                </c:pt>
                <c:pt idx="17">
                  <c:v>43227.118055555569</c:v>
                </c:pt>
                <c:pt idx="18">
                  <c:v>43227.125000000015</c:v>
                </c:pt>
                <c:pt idx="19">
                  <c:v>43227.13194444446</c:v>
                </c:pt>
                <c:pt idx="20">
                  <c:v>43227.138888888905</c:v>
                </c:pt>
                <c:pt idx="21">
                  <c:v>43227.14583333335</c:v>
                </c:pt>
                <c:pt idx="22">
                  <c:v>43227.152777777796</c:v>
                </c:pt>
                <c:pt idx="23">
                  <c:v>43227.159722222241</c:v>
                </c:pt>
                <c:pt idx="24">
                  <c:v>43227.166666666686</c:v>
                </c:pt>
                <c:pt idx="25">
                  <c:v>43227.173611111131</c:v>
                </c:pt>
                <c:pt idx="26">
                  <c:v>43227.180555555577</c:v>
                </c:pt>
                <c:pt idx="27">
                  <c:v>43227.187500000022</c:v>
                </c:pt>
                <c:pt idx="28">
                  <c:v>43227.194444444467</c:v>
                </c:pt>
                <c:pt idx="29">
                  <c:v>43227.201388888912</c:v>
                </c:pt>
                <c:pt idx="30">
                  <c:v>43227.208333333358</c:v>
                </c:pt>
                <c:pt idx="31">
                  <c:v>43227.215277777803</c:v>
                </c:pt>
                <c:pt idx="32">
                  <c:v>43227.222222222248</c:v>
                </c:pt>
                <c:pt idx="33">
                  <c:v>43227.229166666693</c:v>
                </c:pt>
                <c:pt idx="34">
                  <c:v>43227.236111111139</c:v>
                </c:pt>
                <c:pt idx="35">
                  <c:v>43227.243055555584</c:v>
                </c:pt>
                <c:pt idx="36">
                  <c:v>43227.250000000029</c:v>
                </c:pt>
                <c:pt idx="37">
                  <c:v>43227.256944444474</c:v>
                </c:pt>
                <c:pt idx="38">
                  <c:v>43227.26388888892</c:v>
                </c:pt>
                <c:pt idx="39">
                  <c:v>43227.270833333365</c:v>
                </c:pt>
                <c:pt idx="40">
                  <c:v>43227.27777777781</c:v>
                </c:pt>
                <c:pt idx="41">
                  <c:v>43227.284722222255</c:v>
                </c:pt>
                <c:pt idx="42">
                  <c:v>43227.291666666701</c:v>
                </c:pt>
                <c:pt idx="43">
                  <c:v>43227.298611111146</c:v>
                </c:pt>
                <c:pt idx="44">
                  <c:v>43227.305555555591</c:v>
                </c:pt>
                <c:pt idx="45">
                  <c:v>43227.312500000036</c:v>
                </c:pt>
                <c:pt idx="46">
                  <c:v>43227.319444444482</c:v>
                </c:pt>
                <c:pt idx="47">
                  <c:v>43227.326388888927</c:v>
                </c:pt>
                <c:pt idx="48">
                  <c:v>43227.333333333372</c:v>
                </c:pt>
                <c:pt idx="49">
                  <c:v>43227.340277777817</c:v>
                </c:pt>
                <c:pt idx="50">
                  <c:v>43227.347222222263</c:v>
                </c:pt>
                <c:pt idx="51">
                  <c:v>43227.354166666708</c:v>
                </c:pt>
                <c:pt idx="52">
                  <c:v>43227.361111111153</c:v>
                </c:pt>
                <c:pt idx="53">
                  <c:v>43227.368055555598</c:v>
                </c:pt>
                <c:pt idx="54">
                  <c:v>43227.375000000044</c:v>
                </c:pt>
                <c:pt idx="55">
                  <c:v>43227.381944444489</c:v>
                </c:pt>
                <c:pt idx="56">
                  <c:v>43227.388888888934</c:v>
                </c:pt>
                <c:pt idx="57">
                  <c:v>43227.395833333379</c:v>
                </c:pt>
                <c:pt idx="58">
                  <c:v>43227.402777777825</c:v>
                </c:pt>
                <c:pt idx="59">
                  <c:v>43227.40972222227</c:v>
                </c:pt>
                <c:pt idx="60">
                  <c:v>43227.416666666715</c:v>
                </c:pt>
                <c:pt idx="61">
                  <c:v>43227.42361111116</c:v>
                </c:pt>
                <c:pt idx="62">
                  <c:v>43227.430555555606</c:v>
                </c:pt>
                <c:pt idx="63">
                  <c:v>43227.437500000051</c:v>
                </c:pt>
                <c:pt idx="64">
                  <c:v>43227.444444444496</c:v>
                </c:pt>
                <c:pt idx="65">
                  <c:v>43227.451388888941</c:v>
                </c:pt>
                <c:pt idx="66">
                  <c:v>43227.458333333387</c:v>
                </c:pt>
                <c:pt idx="67">
                  <c:v>43227.465277777832</c:v>
                </c:pt>
                <c:pt idx="68">
                  <c:v>43227.472222222277</c:v>
                </c:pt>
                <c:pt idx="69">
                  <c:v>43227.479166666722</c:v>
                </c:pt>
                <c:pt idx="70">
                  <c:v>43227.486111111168</c:v>
                </c:pt>
                <c:pt idx="71">
                  <c:v>43227.493055555613</c:v>
                </c:pt>
                <c:pt idx="72">
                  <c:v>43227.500000000058</c:v>
                </c:pt>
                <c:pt idx="73">
                  <c:v>43227.506944444503</c:v>
                </c:pt>
                <c:pt idx="74">
                  <c:v>43227.513888888949</c:v>
                </c:pt>
                <c:pt idx="75">
                  <c:v>43227.520833333394</c:v>
                </c:pt>
                <c:pt idx="76">
                  <c:v>43227.527777777839</c:v>
                </c:pt>
                <c:pt idx="77">
                  <c:v>43227.534722222284</c:v>
                </c:pt>
                <c:pt idx="78">
                  <c:v>43227.54166666673</c:v>
                </c:pt>
                <c:pt idx="79">
                  <c:v>43227.548611111175</c:v>
                </c:pt>
                <c:pt idx="80">
                  <c:v>43227.55555555562</c:v>
                </c:pt>
                <c:pt idx="81">
                  <c:v>43227.562500000065</c:v>
                </c:pt>
                <c:pt idx="82">
                  <c:v>43227.569444444511</c:v>
                </c:pt>
                <c:pt idx="83">
                  <c:v>43227.576388888956</c:v>
                </c:pt>
                <c:pt idx="84">
                  <c:v>43227.583333333401</c:v>
                </c:pt>
                <c:pt idx="85">
                  <c:v>43227.590277777846</c:v>
                </c:pt>
                <c:pt idx="86">
                  <c:v>43227.597222222292</c:v>
                </c:pt>
                <c:pt idx="87">
                  <c:v>43227.604166666737</c:v>
                </c:pt>
                <c:pt idx="88">
                  <c:v>43227.611111111182</c:v>
                </c:pt>
                <c:pt idx="89">
                  <c:v>43227.618055555628</c:v>
                </c:pt>
                <c:pt idx="90">
                  <c:v>43227.625000000073</c:v>
                </c:pt>
                <c:pt idx="91">
                  <c:v>43227.631944444518</c:v>
                </c:pt>
                <c:pt idx="92">
                  <c:v>43227.638888888963</c:v>
                </c:pt>
                <c:pt idx="93">
                  <c:v>43227.645833333409</c:v>
                </c:pt>
                <c:pt idx="94">
                  <c:v>43227.652777777854</c:v>
                </c:pt>
                <c:pt idx="95">
                  <c:v>43227.659722222299</c:v>
                </c:pt>
                <c:pt idx="96">
                  <c:v>43227.666666666744</c:v>
                </c:pt>
                <c:pt idx="97">
                  <c:v>43227.67361111119</c:v>
                </c:pt>
                <c:pt idx="98">
                  <c:v>43227.680555555635</c:v>
                </c:pt>
                <c:pt idx="99">
                  <c:v>43227.68750000008</c:v>
                </c:pt>
                <c:pt idx="100">
                  <c:v>43227.694444444525</c:v>
                </c:pt>
                <c:pt idx="101">
                  <c:v>43227.701388888971</c:v>
                </c:pt>
                <c:pt idx="102">
                  <c:v>43227.708333333416</c:v>
                </c:pt>
                <c:pt idx="103">
                  <c:v>43227.715277777861</c:v>
                </c:pt>
                <c:pt idx="104">
                  <c:v>43227.722222222306</c:v>
                </c:pt>
                <c:pt idx="105">
                  <c:v>43227.729166666752</c:v>
                </c:pt>
                <c:pt idx="106">
                  <c:v>43227.736111111197</c:v>
                </c:pt>
                <c:pt idx="107">
                  <c:v>43227.743055555642</c:v>
                </c:pt>
                <c:pt idx="108">
                  <c:v>43227.750000000087</c:v>
                </c:pt>
                <c:pt idx="109">
                  <c:v>43227.756944444533</c:v>
                </c:pt>
                <c:pt idx="110">
                  <c:v>43227.763888888978</c:v>
                </c:pt>
                <c:pt idx="111">
                  <c:v>43227.770833333423</c:v>
                </c:pt>
                <c:pt idx="112">
                  <c:v>43227.777777777868</c:v>
                </c:pt>
                <c:pt idx="113">
                  <c:v>43227.784722222314</c:v>
                </c:pt>
                <c:pt idx="114">
                  <c:v>43227.791666666759</c:v>
                </c:pt>
                <c:pt idx="115">
                  <c:v>43227.798611111204</c:v>
                </c:pt>
                <c:pt idx="116">
                  <c:v>43227.805555555649</c:v>
                </c:pt>
                <c:pt idx="117">
                  <c:v>43227.812500000095</c:v>
                </c:pt>
                <c:pt idx="118">
                  <c:v>43227.81944444454</c:v>
                </c:pt>
                <c:pt idx="119">
                  <c:v>43227.826388888985</c:v>
                </c:pt>
                <c:pt idx="120">
                  <c:v>43227.83333333343</c:v>
                </c:pt>
                <c:pt idx="121">
                  <c:v>43227.840277777876</c:v>
                </c:pt>
                <c:pt idx="122">
                  <c:v>43227.847222222321</c:v>
                </c:pt>
                <c:pt idx="123">
                  <c:v>43227.854166666766</c:v>
                </c:pt>
                <c:pt idx="124">
                  <c:v>43227.861111111211</c:v>
                </c:pt>
                <c:pt idx="125">
                  <c:v>43227.868055555657</c:v>
                </c:pt>
                <c:pt idx="126">
                  <c:v>43227.875000000102</c:v>
                </c:pt>
                <c:pt idx="127">
                  <c:v>43227.881944444547</c:v>
                </c:pt>
                <c:pt idx="128">
                  <c:v>43227.888888888992</c:v>
                </c:pt>
                <c:pt idx="129">
                  <c:v>43227.895833333438</c:v>
                </c:pt>
                <c:pt idx="130">
                  <c:v>43227.902777777883</c:v>
                </c:pt>
                <c:pt idx="131">
                  <c:v>43227.909722222328</c:v>
                </c:pt>
                <c:pt idx="132">
                  <c:v>43227.916666666773</c:v>
                </c:pt>
                <c:pt idx="133">
                  <c:v>43227.923611111219</c:v>
                </c:pt>
                <c:pt idx="134">
                  <c:v>43227.930555555664</c:v>
                </c:pt>
                <c:pt idx="135">
                  <c:v>43227.937500000109</c:v>
                </c:pt>
                <c:pt idx="136">
                  <c:v>43227.944444444554</c:v>
                </c:pt>
                <c:pt idx="137">
                  <c:v>43227.951388889</c:v>
                </c:pt>
                <c:pt idx="138">
                  <c:v>43227.958333333445</c:v>
                </c:pt>
                <c:pt idx="139">
                  <c:v>43227.96527777789</c:v>
                </c:pt>
                <c:pt idx="140">
                  <c:v>43227.972222222335</c:v>
                </c:pt>
                <c:pt idx="141">
                  <c:v>43227.979166666781</c:v>
                </c:pt>
                <c:pt idx="142">
                  <c:v>43227.986111111226</c:v>
                </c:pt>
                <c:pt idx="143">
                  <c:v>43227.993055555671</c:v>
                </c:pt>
                <c:pt idx="144">
                  <c:v>43228.000000000116</c:v>
                </c:pt>
              </c:numCache>
            </c:numRef>
          </c:xVal>
          <c:yVal>
            <c:numRef>
              <c:f>Measured!$W$4:$W$1444</c:f>
              <c:numCache>
                <c:formatCode>0.0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8-4E6A-B79C-DD189516B48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18-4E6A-B79C-DD189516B486}"/>
            </c:ext>
          </c:extLst>
        </c:ser>
        <c:ser>
          <c:idx val="0"/>
          <c:order val="2"/>
          <c:tx>
            <c:strRef>
              <c:f>ResultsRaw_Graphs!$W$1</c:f>
              <c:strCache>
                <c:ptCount val="1"/>
                <c:pt idx="0">
                  <c:v>P057Complete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ResultsRaw_Graphs!$W$4:$W$291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18-4E6A-B79C-DD189516B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670744"/>
        <c:axId val="593670352"/>
      </c:scatterChart>
      <c:valAx>
        <c:axId val="593670744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3670352"/>
        <c:crosses val="autoZero"/>
        <c:crossBetween val="midCat"/>
        <c:majorUnit val="0.125"/>
        <c:minorUnit val="4.1700000000000008E-2"/>
      </c:valAx>
      <c:valAx>
        <c:axId val="593670352"/>
        <c:scaling>
          <c:orientation val="minMax"/>
          <c:min val="0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3670744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Setup!$H$14</c:f>
          <c:strCache>
            <c:ptCount val="1"/>
            <c:pt idx="0">
              <c:v>Model calibration, Location: P010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0-4DCF-BEE2-04E728363F9E}"/>
            </c:ext>
          </c:extLst>
        </c:ser>
        <c:ser>
          <c:idx val="0"/>
          <c:order val="1"/>
          <c:tx>
            <c:strRef>
              <c:f>ResultsRaw_Graphs!$L$1</c:f>
              <c:strCache>
                <c:ptCount val="1"/>
                <c:pt idx="0">
                  <c:v>P010Complete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ResultsRaw_Graphs!$L$4:$L$291</c:f>
              <c:numCache>
                <c:formatCode>0.00</c:formatCode>
                <c:ptCount val="288"/>
                <c:pt idx="0">
                  <c:v>4.0000014305114746</c:v>
                </c:pt>
                <c:pt idx="1">
                  <c:v>4.028846263885498</c:v>
                </c:pt>
                <c:pt idx="2">
                  <c:v>4.0137028694152832</c:v>
                </c:pt>
                <c:pt idx="3">
                  <c:v>3.9990806579589844</c:v>
                </c:pt>
                <c:pt idx="4">
                  <c:v>3.9768402576446533</c:v>
                </c:pt>
                <c:pt idx="5">
                  <c:v>3.95513916015625</c:v>
                </c:pt>
                <c:pt idx="6">
                  <c:v>3.9336893558502197</c:v>
                </c:pt>
                <c:pt idx="7">
                  <c:v>3.9127697944641113</c:v>
                </c:pt>
                <c:pt idx="8">
                  <c:v>3.8922314643859863</c:v>
                </c:pt>
                <c:pt idx="9">
                  <c:v>3.871767520904541</c:v>
                </c:pt>
                <c:pt idx="10">
                  <c:v>3.8889386653900146</c:v>
                </c:pt>
                <c:pt idx="11">
                  <c:v>3.8691816329956055</c:v>
                </c:pt>
                <c:pt idx="12">
                  <c:v>3.8498618602752686</c:v>
                </c:pt>
                <c:pt idx="13">
                  <c:v>3.8310909271240234</c:v>
                </c:pt>
                <c:pt idx="14">
                  <c:v>3.8129432201385498</c:v>
                </c:pt>
                <c:pt idx="15">
                  <c:v>3.7952513694763184</c:v>
                </c:pt>
                <c:pt idx="16">
                  <c:v>3.7771966457366943</c:v>
                </c:pt>
                <c:pt idx="17">
                  <c:v>3.7591233253479004</c:v>
                </c:pt>
                <c:pt idx="18">
                  <c:v>3.7408454418182373</c:v>
                </c:pt>
                <c:pt idx="19">
                  <c:v>3.7625091075897217</c:v>
                </c:pt>
                <c:pt idx="20">
                  <c:v>3.7456543445587158</c:v>
                </c:pt>
                <c:pt idx="21">
                  <c:v>3.7295715808868408</c:v>
                </c:pt>
                <c:pt idx="22">
                  <c:v>3.7204930782318115</c:v>
                </c:pt>
                <c:pt idx="23">
                  <c:v>3.7116191387176514</c:v>
                </c:pt>
                <c:pt idx="24">
                  <c:v>3.7028663158416748</c:v>
                </c:pt>
                <c:pt idx="25">
                  <c:v>3.6947829723358154</c:v>
                </c:pt>
                <c:pt idx="26">
                  <c:v>3.6870253086090088</c:v>
                </c:pt>
                <c:pt idx="27">
                  <c:v>3.6795468330383301</c:v>
                </c:pt>
                <c:pt idx="28">
                  <c:v>3.6715099811553955</c:v>
                </c:pt>
                <c:pt idx="29">
                  <c:v>3.6638174057006836</c:v>
                </c:pt>
                <c:pt idx="30">
                  <c:v>3.6563761234283447</c:v>
                </c:pt>
                <c:pt idx="31">
                  <c:v>3.6494927406311035</c:v>
                </c:pt>
                <c:pt idx="32">
                  <c:v>3.642702579498291</c:v>
                </c:pt>
                <c:pt idx="33">
                  <c:v>3.6359865665435791</c:v>
                </c:pt>
                <c:pt idx="34">
                  <c:v>3.689220666885376</c:v>
                </c:pt>
                <c:pt idx="35">
                  <c:v>3.6751563549041748</c:v>
                </c:pt>
                <c:pt idx="36">
                  <c:v>3.6612780094146729</c:v>
                </c:pt>
                <c:pt idx="37">
                  <c:v>3.6537623405456543</c:v>
                </c:pt>
                <c:pt idx="38">
                  <c:v>3.6463487148284912</c:v>
                </c:pt>
                <c:pt idx="39">
                  <c:v>3.639000415802002</c:v>
                </c:pt>
                <c:pt idx="40">
                  <c:v>3.6320798397064209</c:v>
                </c:pt>
                <c:pt idx="41">
                  <c:v>3.6247222423553467</c:v>
                </c:pt>
                <c:pt idx="42">
                  <c:v>3.6168994903564453</c:v>
                </c:pt>
                <c:pt idx="43">
                  <c:v>3.610044002532959</c:v>
                </c:pt>
                <c:pt idx="44">
                  <c:v>3.6035234928131104</c:v>
                </c:pt>
                <c:pt idx="45">
                  <c:v>3.5972819328308105</c:v>
                </c:pt>
                <c:pt idx="46">
                  <c:v>3.5908915996551514</c:v>
                </c:pt>
                <c:pt idx="47">
                  <c:v>3.5843338966369629</c:v>
                </c:pt>
                <c:pt idx="48">
                  <c:v>3.5775530338287354</c:v>
                </c:pt>
                <c:pt idx="49">
                  <c:v>3.5710139274597168</c:v>
                </c:pt>
                <c:pt idx="50">
                  <c:v>3.5648653507232666</c:v>
                </c:pt>
                <c:pt idx="51">
                  <c:v>3.5384948253631592</c:v>
                </c:pt>
                <c:pt idx="52">
                  <c:v>3.5002832412719727</c:v>
                </c:pt>
                <c:pt idx="53">
                  <c:v>3.4610297679901123</c:v>
                </c:pt>
                <c:pt idx="54">
                  <c:v>3.4269297122955322</c:v>
                </c:pt>
                <c:pt idx="55">
                  <c:v>3.3958523273468018</c:v>
                </c:pt>
                <c:pt idx="56">
                  <c:v>3.3708028793334961</c:v>
                </c:pt>
                <c:pt idx="57">
                  <c:v>3.3367025852203369</c:v>
                </c:pt>
                <c:pt idx="58">
                  <c:v>3.3023419380187988</c:v>
                </c:pt>
                <c:pt idx="59">
                  <c:v>3.2702786922454834</c:v>
                </c:pt>
                <c:pt idx="60">
                  <c:v>3.2434804439544678</c:v>
                </c:pt>
                <c:pt idx="61">
                  <c:v>3.211259126663208</c:v>
                </c:pt>
                <c:pt idx="62">
                  <c:v>3.1840887069702148</c:v>
                </c:pt>
                <c:pt idx="63">
                  <c:v>3.1540346145629883</c:v>
                </c:pt>
                <c:pt idx="64">
                  <c:v>3.1227529048919678</c:v>
                </c:pt>
                <c:pt idx="65">
                  <c:v>3.0947079658508301</c:v>
                </c:pt>
                <c:pt idx="66">
                  <c:v>3.0679097175598145</c:v>
                </c:pt>
                <c:pt idx="67">
                  <c:v>3.039325475692749</c:v>
                </c:pt>
                <c:pt idx="68">
                  <c:v>3.009373664855957</c:v>
                </c:pt>
                <c:pt idx="69">
                  <c:v>2.9783058166503906</c:v>
                </c:pt>
                <c:pt idx="70">
                  <c:v>2.9528377056121826</c:v>
                </c:pt>
                <c:pt idx="71">
                  <c:v>2.9241416454315186</c:v>
                </c:pt>
                <c:pt idx="72">
                  <c:v>2.8914182186126709</c:v>
                </c:pt>
                <c:pt idx="73">
                  <c:v>2.8631408214569092</c:v>
                </c:pt>
                <c:pt idx="74">
                  <c:v>2.8357284069061279</c:v>
                </c:pt>
                <c:pt idx="75">
                  <c:v>2.8041863441467285</c:v>
                </c:pt>
                <c:pt idx="76">
                  <c:v>2.7676210403442383</c:v>
                </c:pt>
                <c:pt idx="77">
                  <c:v>2.7321441173553467</c:v>
                </c:pt>
                <c:pt idx="78">
                  <c:v>2.6955695152282715</c:v>
                </c:pt>
                <c:pt idx="79">
                  <c:v>2.6634321212768555</c:v>
                </c:pt>
                <c:pt idx="80">
                  <c:v>2.6253042221069336</c:v>
                </c:pt>
                <c:pt idx="81">
                  <c:v>2.5882179737091064</c:v>
                </c:pt>
                <c:pt idx="82">
                  <c:v>2.5549178123474121</c:v>
                </c:pt>
                <c:pt idx="83">
                  <c:v>2.5194780826568604</c:v>
                </c:pt>
                <c:pt idx="84">
                  <c:v>2.4804942607879639</c:v>
                </c:pt>
                <c:pt idx="85">
                  <c:v>2.4443197250366211</c:v>
                </c:pt>
                <c:pt idx="86">
                  <c:v>2.4081916809082031</c:v>
                </c:pt>
                <c:pt idx="87">
                  <c:v>2.3773658275604248</c:v>
                </c:pt>
                <c:pt idx="88">
                  <c:v>2.3416376113891602</c:v>
                </c:pt>
                <c:pt idx="89">
                  <c:v>2.3034260272979736</c:v>
                </c:pt>
                <c:pt idx="90">
                  <c:v>2.2698559761047363</c:v>
                </c:pt>
                <c:pt idx="91">
                  <c:v>2.2320165634155273</c:v>
                </c:pt>
                <c:pt idx="92">
                  <c:v>2.1966884136199951</c:v>
                </c:pt>
                <c:pt idx="93">
                  <c:v>2.1609325408935547</c:v>
                </c:pt>
                <c:pt idx="94">
                  <c:v>2.1250183582305908</c:v>
                </c:pt>
                <c:pt idx="95">
                  <c:v>2.0875508785247803</c:v>
                </c:pt>
                <c:pt idx="96">
                  <c:v>2.0503532886505127</c:v>
                </c:pt>
                <c:pt idx="97">
                  <c:v>2.0149600505828857</c:v>
                </c:pt>
                <c:pt idx="98">
                  <c:v>1.9825712442398071</c:v>
                </c:pt>
                <c:pt idx="99">
                  <c:v>1.9452805519104004</c:v>
                </c:pt>
                <c:pt idx="100">
                  <c:v>1.9094501733779907</c:v>
                </c:pt>
                <c:pt idx="101">
                  <c:v>1.87288498878479</c:v>
                </c:pt>
                <c:pt idx="102">
                  <c:v>1.8401799201965332</c:v>
                </c:pt>
                <c:pt idx="103">
                  <c:v>1.8075400590896606</c:v>
                </c:pt>
                <c:pt idx="104">
                  <c:v>1.7816532850265503</c:v>
                </c:pt>
                <c:pt idx="105">
                  <c:v>1.7469391822814941</c:v>
                </c:pt>
                <c:pt idx="106">
                  <c:v>1.7192757129669189</c:v>
                </c:pt>
                <c:pt idx="107">
                  <c:v>1.6879194974899292</c:v>
                </c:pt>
                <c:pt idx="108">
                  <c:v>1.6563493013381958</c:v>
                </c:pt>
                <c:pt idx="109">
                  <c:v>1.6281836032867432</c:v>
                </c:pt>
                <c:pt idx="110">
                  <c:v>1.5977017879486084</c:v>
                </c:pt>
                <c:pt idx="111">
                  <c:v>1.5669686794281006</c:v>
                </c:pt>
                <c:pt idx="112">
                  <c:v>1.5384402275085449</c:v>
                </c:pt>
                <c:pt idx="113">
                  <c:v>1.5054562091827393</c:v>
                </c:pt>
                <c:pt idx="114">
                  <c:v>1.4743976593017578</c:v>
                </c:pt>
                <c:pt idx="115">
                  <c:v>1.4377765655517578</c:v>
                </c:pt>
                <c:pt idx="116">
                  <c:v>1.4023090600967407</c:v>
                </c:pt>
                <c:pt idx="117">
                  <c:v>1.3648973703384399</c:v>
                </c:pt>
                <c:pt idx="118">
                  <c:v>1.3323969841003418</c:v>
                </c:pt>
                <c:pt idx="119">
                  <c:v>1.301422119140625</c:v>
                </c:pt>
                <c:pt idx="120">
                  <c:v>1.2741680145263672</c:v>
                </c:pt>
                <c:pt idx="121">
                  <c:v>1.241797924041748</c:v>
                </c:pt>
                <c:pt idx="122">
                  <c:v>1.2082557678222656</c:v>
                </c:pt>
                <c:pt idx="123">
                  <c:v>1.1763321161270142</c:v>
                </c:pt>
                <c:pt idx="124">
                  <c:v>1.147050142288208</c:v>
                </c:pt>
                <c:pt idx="125">
                  <c:v>1.1138242483139038</c:v>
                </c:pt>
                <c:pt idx="126">
                  <c:v>1.0847655534744263</c:v>
                </c:pt>
                <c:pt idx="127">
                  <c:v>1.0559394359588623</c:v>
                </c:pt>
                <c:pt idx="128">
                  <c:v>1.0212346315383911</c:v>
                </c:pt>
                <c:pt idx="129">
                  <c:v>0.99222242832183838</c:v>
                </c:pt>
                <c:pt idx="130">
                  <c:v>0.96047550439834595</c:v>
                </c:pt>
                <c:pt idx="131">
                  <c:v>0.93078428506851196</c:v>
                </c:pt>
                <c:pt idx="132">
                  <c:v>0.90047919750213623</c:v>
                </c:pt>
                <c:pt idx="133">
                  <c:v>0.86774629354476929</c:v>
                </c:pt>
                <c:pt idx="134">
                  <c:v>0.83481806516647339</c:v>
                </c:pt>
                <c:pt idx="135">
                  <c:v>0.79622507095336914</c:v>
                </c:pt>
                <c:pt idx="136">
                  <c:v>0.76609665155410767</c:v>
                </c:pt>
                <c:pt idx="137">
                  <c:v>0.73827511072158813</c:v>
                </c:pt>
                <c:pt idx="138">
                  <c:v>0.70550501346588135</c:v>
                </c:pt>
                <c:pt idx="139">
                  <c:v>0.67599987983703613</c:v>
                </c:pt>
                <c:pt idx="140">
                  <c:v>0.64500641822814941</c:v>
                </c:pt>
                <c:pt idx="141">
                  <c:v>0.61499893665313721</c:v>
                </c:pt>
                <c:pt idx="142">
                  <c:v>0.58445197343826294</c:v>
                </c:pt>
                <c:pt idx="143">
                  <c:v>0.55613738298416138</c:v>
                </c:pt>
                <c:pt idx="144">
                  <c:v>0.52633458375930786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0-4DCF-BEE2-04E72836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481480"/>
        <c:axId val="594481872"/>
      </c:scatterChart>
      <c:valAx>
        <c:axId val="594481480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4481872"/>
        <c:crosses val="autoZero"/>
        <c:crossBetween val="midCat"/>
        <c:majorUnit val="0.125"/>
        <c:minorUnit val="4.1700000000000008E-2"/>
      </c:valAx>
      <c:valAx>
        <c:axId val="594481872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4481480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Setup!$H$63</c:f>
          <c:strCache>
            <c:ptCount val="1"/>
            <c:pt idx="0">
              <c:v>Model calibration, Location: P059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Measured!$Y$1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tx2"/>
              </a:solidFill>
            </c:spPr>
          </c:marker>
          <c:xVal>
            <c:numRef>
              <c:f>Measured!$A$5:$A$1444</c:f>
              <c:numCache>
                <c:formatCode>m/d/yyyy\ h:mm</c:formatCode>
                <c:ptCount val="1440"/>
                <c:pt idx="0">
                  <c:v>43227.006944444445</c:v>
                </c:pt>
                <c:pt idx="1">
                  <c:v>43227.013888888891</c:v>
                </c:pt>
                <c:pt idx="2">
                  <c:v>43227.020833333336</c:v>
                </c:pt>
                <c:pt idx="3">
                  <c:v>43227.027777777781</c:v>
                </c:pt>
                <c:pt idx="4">
                  <c:v>43227.034722222226</c:v>
                </c:pt>
                <c:pt idx="5">
                  <c:v>43227.041666666672</c:v>
                </c:pt>
                <c:pt idx="6">
                  <c:v>43227.048611111117</c:v>
                </c:pt>
                <c:pt idx="7">
                  <c:v>43227.055555555562</c:v>
                </c:pt>
                <c:pt idx="8">
                  <c:v>43227.062500000007</c:v>
                </c:pt>
                <c:pt idx="9">
                  <c:v>43227.069444444453</c:v>
                </c:pt>
                <c:pt idx="10">
                  <c:v>43227.076388888898</c:v>
                </c:pt>
                <c:pt idx="11">
                  <c:v>43227.083333333343</c:v>
                </c:pt>
                <c:pt idx="12">
                  <c:v>43227.090277777788</c:v>
                </c:pt>
                <c:pt idx="13">
                  <c:v>43227.097222222234</c:v>
                </c:pt>
                <c:pt idx="14">
                  <c:v>43227.104166666679</c:v>
                </c:pt>
                <c:pt idx="15">
                  <c:v>43227.111111111124</c:v>
                </c:pt>
                <c:pt idx="16">
                  <c:v>43227.118055555569</c:v>
                </c:pt>
                <c:pt idx="17">
                  <c:v>43227.125000000015</c:v>
                </c:pt>
                <c:pt idx="18">
                  <c:v>43227.13194444446</c:v>
                </c:pt>
                <c:pt idx="19">
                  <c:v>43227.138888888905</c:v>
                </c:pt>
                <c:pt idx="20">
                  <c:v>43227.14583333335</c:v>
                </c:pt>
                <c:pt idx="21">
                  <c:v>43227.152777777796</c:v>
                </c:pt>
                <c:pt idx="22">
                  <c:v>43227.159722222241</c:v>
                </c:pt>
                <c:pt idx="23">
                  <c:v>43227.166666666686</c:v>
                </c:pt>
                <c:pt idx="24">
                  <c:v>43227.173611111131</c:v>
                </c:pt>
                <c:pt idx="25">
                  <c:v>43227.180555555577</c:v>
                </c:pt>
                <c:pt idx="26">
                  <c:v>43227.187500000022</c:v>
                </c:pt>
                <c:pt idx="27">
                  <c:v>43227.194444444467</c:v>
                </c:pt>
                <c:pt idx="28">
                  <c:v>43227.201388888912</c:v>
                </c:pt>
                <c:pt idx="29">
                  <c:v>43227.208333333358</c:v>
                </c:pt>
                <c:pt idx="30">
                  <c:v>43227.215277777803</c:v>
                </c:pt>
                <c:pt idx="31">
                  <c:v>43227.222222222248</c:v>
                </c:pt>
                <c:pt idx="32">
                  <c:v>43227.229166666693</c:v>
                </c:pt>
                <c:pt idx="33">
                  <c:v>43227.236111111139</c:v>
                </c:pt>
                <c:pt idx="34">
                  <c:v>43227.243055555584</c:v>
                </c:pt>
                <c:pt idx="35">
                  <c:v>43227.250000000029</c:v>
                </c:pt>
                <c:pt idx="36">
                  <c:v>43227.256944444474</c:v>
                </c:pt>
                <c:pt idx="37">
                  <c:v>43227.26388888892</c:v>
                </c:pt>
                <c:pt idx="38">
                  <c:v>43227.270833333365</c:v>
                </c:pt>
                <c:pt idx="39">
                  <c:v>43227.27777777781</c:v>
                </c:pt>
                <c:pt idx="40">
                  <c:v>43227.284722222255</c:v>
                </c:pt>
                <c:pt idx="41">
                  <c:v>43227.291666666701</c:v>
                </c:pt>
                <c:pt idx="42">
                  <c:v>43227.298611111146</c:v>
                </c:pt>
                <c:pt idx="43">
                  <c:v>43227.305555555591</c:v>
                </c:pt>
                <c:pt idx="44">
                  <c:v>43227.312500000036</c:v>
                </c:pt>
                <c:pt idx="45">
                  <c:v>43227.319444444482</c:v>
                </c:pt>
                <c:pt idx="46">
                  <c:v>43227.326388888927</c:v>
                </c:pt>
                <c:pt idx="47">
                  <c:v>43227.333333333372</c:v>
                </c:pt>
                <c:pt idx="48">
                  <c:v>43227.340277777817</c:v>
                </c:pt>
                <c:pt idx="49">
                  <c:v>43227.347222222263</c:v>
                </c:pt>
                <c:pt idx="50">
                  <c:v>43227.354166666708</c:v>
                </c:pt>
                <c:pt idx="51">
                  <c:v>43227.361111111153</c:v>
                </c:pt>
                <c:pt idx="52">
                  <c:v>43227.368055555598</c:v>
                </c:pt>
                <c:pt idx="53">
                  <c:v>43227.375000000044</c:v>
                </c:pt>
                <c:pt idx="54">
                  <c:v>43227.381944444489</c:v>
                </c:pt>
                <c:pt idx="55">
                  <c:v>43227.388888888934</c:v>
                </c:pt>
                <c:pt idx="56">
                  <c:v>43227.395833333379</c:v>
                </c:pt>
                <c:pt idx="57">
                  <c:v>43227.402777777825</c:v>
                </c:pt>
                <c:pt idx="58">
                  <c:v>43227.40972222227</c:v>
                </c:pt>
                <c:pt idx="59">
                  <c:v>43227.416666666715</c:v>
                </c:pt>
                <c:pt idx="60">
                  <c:v>43227.42361111116</c:v>
                </c:pt>
                <c:pt idx="61">
                  <c:v>43227.430555555606</c:v>
                </c:pt>
                <c:pt idx="62">
                  <c:v>43227.437500000051</c:v>
                </c:pt>
                <c:pt idx="63">
                  <c:v>43227.444444444496</c:v>
                </c:pt>
                <c:pt idx="64">
                  <c:v>43227.451388888941</c:v>
                </c:pt>
                <c:pt idx="65">
                  <c:v>43227.458333333387</c:v>
                </c:pt>
                <c:pt idx="66">
                  <c:v>43227.465277777832</c:v>
                </c:pt>
                <c:pt idx="67">
                  <c:v>43227.472222222277</c:v>
                </c:pt>
                <c:pt idx="68">
                  <c:v>43227.479166666722</c:v>
                </c:pt>
                <c:pt idx="69">
                  <c:v>43227.486111111168</c:v>
                </c:pt>
                <c:pt idx="70">
                  <c:v>43227.493055555613</c:v>
                </c:pt>
                <c:pt idx="71">
                  <c:v>43227.500000000058</c:v>
                </c:pt>
                <c:pt idx="72">
                  <c:v>43227.506944444503</c:v>
                </c:pt>
                <c:pt idx="73">
                  <c:v>43227.513888888949</c:v>
                </c:pt>
                <c:pt idx="74">
                  <c:v>43227.520833333394</c:v>
                </c:pt>
                <c:pt idx="75">
                  <c:v>43227.527777777839</c:v>
                </c:pt>
                <c:pt idx="76">
                  <c:v>43227.534722222284</c:v>
                </c:pt>
                <c:pt idx="77">
                  <c:v>43227.54166666673</c:v>
                </c:pt>
                <c:pt idx="78">
                  <c:v>43227.548611111175</c:v>
                </c:pt>
                <c:pt idx="79">
                  <c:v>43227.55555555562</c:v>
                </c:pt>
                <c:pt idx="80">
                  <c:v>43227.562500000065</c:v>
                </c:pt>
                <c:pt idx="81">
                  <c:v>43227.569444444511</c:v>
                </c:pt>
                <c:pt idx="82">
                  <c:v>43227.576388888956</c:v>
                </c:pt>
                <c:pt idx="83">
                  <c:v>43227.583333333401</c:v>
                </c:pt>
                <c:pt idx="84">
                  <c:v>43227.590277777846</c:v>
                </c:pt>
                <c:pt idx="85">
                  <c:v>43227.597222222292</c:v>
                </c:pt>
                <c:pt idx="86">
                  <c:v>43227.604166666737</c:v>
                </c:pt>
                <c:pt idx="87">
                  <c:v>43227.611111111182</c:v>
                </c:pt>
                <c:pt idx="88">
                  <c:v>43227.618055555628</c:v>
                </c:pt>
                <c:pt idx="89">
                  <c:v>43227.625000000073</c:v>
                </c:pt>
                <c:pt idx="90">
                  <c:v>43227.631944444518</c:v>
                </c:pt>
                <c:pt idx="91">
                  <c:v>43227.638888888963</c:v>
                </c:pt>
                <c:pt idx="92">
                  <c:v>43227.645833333409</c:v>
                </c:pt>
                <c:pt idx="93">
                  <c:v>43227.652777777854</c:v>
                </c:pt>
                <c:pt idx="94">
                  <c:v>43227.659722222299</c:v>
                </c:pt>
                <c:pt idx="95">
                  <c:v>43227.666666666744</c:v>
                </c:pt>
                <c:pt idx="96">
                  <c:v>43227.67361111119</c:v>
                </c:pt>
                <c:pt idx="97">
                  <c:v>43227.680555555635</c:v>
                </c:pt>
                <c:pt idx="98">
                  <c:v>43227.68750000008</c:v>
                </c:pt>
                <c:pt idx="99">
                  <c:v>43227.694444444525</c:v>
                </c:pt>
                <c:pt idx="100">
                  <c:v>43227.701388888971</c:v>
                </c:pt>
                <c:pt idx="101">
                  <c:v>43227.708333333416</c:v>
                </c:pt>
                <c:pt idx="102">
                  <c:v>43227.715277777861</c:v>
                </c:pt>
                <c:pt idx="103">
                  <c:v>43227.722222222306</c:v>
                </c:pt>
                <c:pt idx="104">
                  <c:v>43227.729166666752</c:v>
                </c:pt>
                <c:pt idx="105">
                  <c:v>43227.736111111197</c:v>
                </c:pt>
                <c:pt idx="106">
                  <c:v>43227.743055555642</c:v>
                </c:pt>
                <c:pt idx="107">
                  <c:v>43227.750000000087</c:v>
                </c:pt>
                <c:pt idx="108">
                  <c:v>43227.756944444533</c:v>
                </c:pt>
                <c:pt idx="109">
                  <c:v>43227.763888888978</c:v>
                </c:pt>
                <c:pt idx="110">
                  <c:v>43227.770833333423</c:v>
                </c:pt>
                <c:pt idx="111">
                  <c:v>43227.777777777868</c:v>
                </c:pt>
                <c:pt idx="112">
                  <c:v>43227.784722222314</c:v>
                </c:pt>
                <c:pt idx="113">
                  <c:v>43227.791666666759</c:v>
                </c:pt>
                <c:pt idx="114">
                  <c:v>43227.798611111204</c:v>
                </c:pt>
                <c:pt idx="115">
                  <c:v>43227.805555555649</c:v>
                </c:pt>
                <c:pt idx="116">
                  <c:v>43227.812500000095</c:v>
                </c:pt>
                <c:pt idx="117">
                  <c:v>43227.81944444454</c:v>
                </c:pt>
                <c:pt idx="118">
                  <c:v>43227.826388888985</c:v>
                </c:pt>
                <c:pt idx="119">
                  <c:v>43227.83333333343</c:v>
                </c:pt>
                <c:pt idx="120">
                  <c:v>43227.840277777876</c:v>
                </c:pt>
                <c:pt idx="121">
                  <c:v>43227.847222222321</c:v>
                </c:pt>
                <c:pt idx="122">
                  <c:v>43227.854166666766</c:v>
                </c:pt>
                <c:pt idx="123">
                  <c:v>43227.861111111211</c:v>
                </c:pt>
                <c:pt idx="124">
                  <c:v>43227.868055555657</c:v>
                </c:pt>
                <c:pt idx="125">
                  <c:v>43227.875000000102</c:v>
                </c:pt>
                <c:pt idx="126">
                  <c:v>43227.881944444547</c:v>
                </c:pt>
                <c:pt idx="127">
                  <c:v>43227.888888888992</c:v>
                </c:pt>
                <c:pt idx="128">
                  <c:v>43227.895833333438</c:v>
                </c:pt>
                <c:pt idx="129">
                  <c:v>43227.902777777883</c:v>
                </c:pt>
                <c:pt idx="130">
                  <c:v>43227.909722222328</c:v>
                </c:pt>
                <c:pt idx="131">
                  <c:v>43227.916666666773</c:v>
                </c:pt>
                <c:pt idx="132">
                  <c:v>43227.923611111219</c:v>
                </c:pt>
                <c:pt idx="133">
                  <c:v>43227.930555555664</c:v>
                </c:pt>
                <c:pt idx="134">
                  <c:v>43227.937500000109</c:v>
                </c:pt>
                <c:pt idx="135">
                  <c:v>43227.944444444554</c:v>
                </c:pt>
                <c:pt idx="136">
                  <c:v>43227.951388889</c:v>
                </c:pt>
                <c:pt idx="137">
                  <c:v>43227.958333333445</c:v>
                </c:pt>
                <c:pt idx="138">
                  <c:v>43227.96527777789</c:v>
                </c:pt>
                <c:pt idx="139">
                  <c:v>43227.972222222335</c:v>
                </c:pt>
                <c:pt idx="140">
                  <c:v>43227.979166666781</c:v>
                </c:pt>
                <c:pt idx="141">
                  <c:v>43227.986111111226</c:v>
                </c:pt>
                <c:pt idx="142">
                  <c:v>43227.993055555671</c:v>
                </c:pt>
                <c:pt idx="143">
                  <c:v>43228.000000000116</c:v>
                </c:pt>
              </c:numCache>
            </c:numRef>
          </c:xVal>
          <c:yVal>
            <c:numRef>
              <c:f>Measured!$Y$5:$Y$1444</c:f>
              <c:numCache>
                <c:formatCode>0.0</c:formatCode>
                <c:ptCount val="14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82-4D2C-9AD9-208C05233A5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82-4D2C-9AD9-208C05233A5F}"/>
            </c:ext>
          </c:extLst>
        </c:ser>
        <c:ser>
          <c:idx val="0"/>
          <c:order val="2"/>
          <c:tx>
            <c:strRef>
              <c:f>ResultsRaw_Graphs!$Y$1</c:f>
              <c:strCache>
                <c:ptCount val="1"/>
                <c:pt idx="0">
                  <c:v>P059Complete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ResultsRaw_Graphs!$Y$4:$Y$291</c:f>
              <c:numCache>
                <c:formatCode>0.00</c:formatCode>
                <c:ptCount val="288"/>
                <c:pt idx="0">
                  <c:v>41.789093017578125</c:v>
                </c:pt>
                <c:pt idx="1">
                  <c:v>41.777679443359375</c:v>
                </c:pt>
                <c:pt idx="2">
                  <c:v>41.766231536865234</c:v>
                </c:pt>
                <c:pt idx="3">
                  <c:v>41.745796203613281</c:v>
                </c:pt>
                <c:pt idx="4">
                  <c:v>41.735370635986328</c:v>
                </c:pt>
                <c:pt idx="5">
                  <c:v>41.714622497558594</c:v>
                </c:pt>
                <c:pt idx="6">
                  <c:v>41.689193725585938</c:v>
                </c:pt>
                <c:pt idx="7">
                  <c:v>41.679237365722656</c:v>
                </c:pt>
                <c:pt idx="8">
                  <c:v>41.656410217285156</c:v>
                </c:pt>
                <c:pt idx="9">
                  <c:v>41.639915466308594</c:v>
                </c:pt>
                <c:pt idx="10">
                  <c:v>41.630455017089844</c:v>
                </c:pt>
                <c:pt idx="11">
                  <c:v>41.610195159912109</c:v>
                </c:pt>
                <c:pt idx="12">
                  <c:v>41.596904754638672</c:v>
                </c:pt>
                <c:pt idx="13">
                  <c:v>41.587814331054688</c:v>
                </c:pt>
                <c:pt idx="14">
                  <c:v>41.580463409423828</c:v>
                </c:pt>
                <c:pt idx="15">
                  <c:v>41.579326629638672</c:v>
                </c:pt>
                <c:pt idx="16">
                  <c:v>41.571044921875</c:v>
                </c:pt>
                <c:pt idx="17">
                  <c:v>41.577999114990234</c:v>
                </c:pt>
                <c:pt idx="18">
                  <c:v>41.586944580078125</c:v>
                </c:pt>
                <c:pt idx="19">
                  <c:v>41.579837799072266</c:v>
                </c:pt>
                <c:pt idx="20">
                  <c:v>41.59521484375</c:v>
                </c:pt>
                <c:pt idx="21">
                  <c:v>41.6136474609375</c:v>
                </c:pt>
                <c:pt idx="22">
                  <c:v>41.607898712158203</c:v>
                </c:pt>
                <c:pt idx="23">
                  <c:v>41.6256103515625</c:v>
                </c:pt>
                <c:pt idx="24">
                  <c:v>41.644863128662109</c:v>
                </c:pt>
                <c:pt idx="25">
                  <c:v>41.640468597412109</c:v>
                </c:pt>
                <c:pt idx="26">
                  <c:v>41.656078338623047</c:v>
                </c:pt>
                <c:pt idx="27">
                  <c:v>41.667652130126953</c:v>
                </c:pt>
                <c:pt idx="28">
                  <c:v>41.664302825927734</c:v>
                </c:pt>
                <c:pt idx="29">
                  <c:v>41.674102783203125</c:v>
                </c:pt>
                <c:pt idx="30">
                  <c:v>41.685466766357422</c:v>
                </c:pt>
                <c:pt idx="31">
                  <c:v>41.682964324951172</c:v>
                </c:pt>
                <c:pt idx="32">
                  <c:v>41.695777893066406</c:v>
                </c:pt>
                <c:pt idx="33">
                  <c:v>41.704544067382813</c:v>
                </c:pt>
                <c:pt idx="34">
                  <c:v>41.702812194824219</c:v>
                </c:pt>
                <c:pt idx="35">
                  <c:v>41.709148406982422</c:v>
                </c:pt>
                <c:pt idx="36">
                  <c:v>41.715721130371094</c:v>
                </c:pt>
                <c:pt idx="37">
                  <c:v>41.714492797851563</c:v>
                </c:pt>
                <c:pt idx="38">
                  <c:v>41.722663879394531</c:v>
                </c:pt>
                <c:pt idx="39">
                  <c:v>41.735549926757813</c:v>
                </c:pt>
                <c:pt idx="40">
                  <c:v>41.735015869140625</c:v>
                </c:pt>
                <c:pt idx="41">
                  <c:v>41.750808715820313</c:v>
                </c:pt>
                <c:pt idx="42">
                  <c:v>41.766326904296875</c:v>
                </c:pt>
                <c:pt idx="43">
                  <c:v>41.766716003417969</c:v>
                </c:pt>
                <c:pt idx="44">
                  <c:v>41.781574249267578</c:v>
                </c:pt>
                <c:pt idx="45">
                  <c:v>41.793365478515625</c:v>
                </c:pt>
                <c:pt idx="46">
                  <c:v>41.79449462890625</c:v>
                </c:pt>
                <c:pt idx="47">
                  <c:v>41.808029174804688</c:v>
                </c:pt>
                <c:pt idx="48">
                  <c:v>41.820423126220703</c:v>
                </c:pt>
                <c:pt idx="49">
                  <c:v>41.822246551513672</c:v>
                </c:pt>
                <c:pt idx="50">
                  <c:v>41.833465576171875</c:v>
                </c:pt>
                <c:pt idx="51">
                  <c:v>41.843063354492188</c:v>
                </c:pt>
                <c:pt idx="52">
                  <c:v>41.845371246337891</c:v>
                </c:pt>
                <c:pt idx="53">
                  <c:v>41.85107421875</c:v>
                </c:pt>
                <c:pt idx="54">
                  <c:v>41.85504150390625</c:v>
                </c:pt>
                <c:pt idx="55">
                  <c:v>41.857376098632813</c:v>
                </c:pt>
                <c:pt idx="56">
                  <c:v>41.861442565917969</c:v>
                </c:pt>
                <c:pt idx="57">
                  <c:v>41.865226745605469</c:v>
                </c:pt>
                <c:pt idx="58">
                  <c:v>41.867538452148438</c:v>
                </c:pt>
                <c:pt idx="59">
                  <c:v>41.872020721435547</c:v>
                </c:pt>
                <c:pt idx="60">
                  <c:v>41.875522613525391</c:v>
                </c:pt>
                <c:pt idx="61">
                  <c:v>41.877826690673828</c:v>
                </c:pt>
                <c:pt idx="62">
                  <c:v>41.881790161132813</c:v>
                </c:pt>
                <c:pt idx="63">
                  <c:v>41.885528564453125</c:v>
                </c:pt>
                <c:pt idx="64">
                  <c:v>41.887809753417969</c:v>
                </c:pt>
                <c:pt idx="65">
                  <c:v>41.891815185546875</c:v>
                </c:pt>
                <c:pt idx="66">
                  <c:v>41.894905090332031</c:v>
                </c:pt>
                <c:pt idx="67">
                  <c:v>41.897151947021484</c:v>
                </c:pt>
                <c:pt idx="68">
                  <c:v>41.900360107421875</c:v>
                </c:pt>
                <c:pt idx="69">
                  <c:v>41.901992797851563</c:v>
                </c:pt>
                <c:pt idx="70">
                  <c:v>41.904121398925781</c:v>
                </c:pt>
                <c:pt idx="71">
                  <c:v>41.903499603271484</c:v>
                </c:pt>
                <c:pt idx="72">
                  <c:v>41.904266357421875</c:v>
                </c:pt>
                <c:pt idx="73">
                  <c:v>41.906116485595703</c:v>
                </c:pt>
                <c:pt idx="74">
                  <c:v>41.927833557128906</c:v>
                </c:pt>
                <c:pt idx="75">
                  <c:v>41.947589874267578</c:v>
                </c:pt>
                <c:pt idx="76">
                  <c:v>41.950843811035156</c:v>
                </c:pt>
                <c:pt idx="77">
                  <c:v>41.951461791992188</c:v>
                </c:pt>
                <c:pt idx="78">
                  <c:v>41.946624755859375</c:v>
                </c:pt>
                <c:pt idx="79">
                  <c:v>41.949222564697266</c:v>
                </c:pt>
                <c:pt idx="80">
                  <c:v>41.948146820068359</c:v>
                </c:pt>
                <c:pt idx="81">
                  <c:v>41.942584991455078</c:v>
                </c:pt>
                <c:pt idx="82">
                  <c:v>41.944538116455078</c:v>
                </c:pt>
                <c:pt idx="83">
                  <c:v>41.938457489013672</c:v>
                </c:pt>
                <c:pt idx="84">
                  <c:v>41.933296203613281</c:v>
                </c:pt>
                <c:pt idx="85">
                  <c:v>41.934551239013672</c:v>
                </c:pt>
                <c:pt idx="86">
                  <c:v>41.925670623779297</c:v>
                </c:pt>
                <c:pt idx="87">
                  <c:v>41.889835357666016</c:v>
                </c:pt>
                <c:pt idx="88">
                  <c:v>41.889389038085938</c:v>
                </c:pt>
                <c:pt idx="89">
                  <c:v>41.841205596923828</c:v>
                </c:pt>
                <c:pt idx="90">
                  <c:v>41.81494140625</c:v>
                </c:pt>
                <c:pt idx="91">
                  <c:v>41.812461853027344</c:v>
                </c:pt>
                <c:pt idx="92">
                  <c:v>41.784797668457031</c:v>
                </c:pt>
                <c:pt idx="93">
                  <c:v>41.750759124755859</c:v>
                </c:pt>
                <c:pt idx="94">
                  <c:v>41.747024536132813</c:v>
                </c:pt>
                <c:pt idx="95">
                  <c:v>41.716556549072266</c:v>
                </c:pt>
                <c:pt idx="96">
                  <c:v>41.681522369384766</c:v>
                </c:pt>
                <c:pt idx="97">
                  <c:v>41.67669677734375</c:v>
                </c:pt>
                <c:pt idx="98">
                  <c:v>41.632980346679688</c:v>
                </c:pt>
                <c:pt idx="99">
                  <c:v>41.585556030273438</c:v>
                </c:pt>
                <c:pt idx="100">
                  <c:v>41.579345703125</c:v>
                </c:pt>
                <c:pt idx="101">
                  <c:v>41.529636383056641</c:v>
                </c:pt>
                <c:pt idx="102">
                  <c:v>41.488197326660156</c:v>
                </c:pt>
                <c:pt idx="103">
                  <c:v>41.480876922607422</c:v>
                </c:pt>
                <c:pt idx="104">
                  <c:v>41.446418762207031</c:v>
                </c:pt>
                <c:pt idx="105">
                  <c:v>41.41900634765625</c:v>
                </c:pt>
                <c:pt idx="106">
                  <c:v>41.4112548828125</c:v>
                </c:pt>
                <c:pt idx="107">
                  <c:v>41.382781982421875</c:v>
                </c:pt>
                <c:pt idx="108">
                  <c:v>41.355922698974609</c:v>
                </c:pt>
                <c:pt idx="109">
                  <c:v>41.347904205322266</c:v>
                </c:pt>
                <c:pt idx="110">
                  <c:v>41.322116851806641</c:v>
                </c:pt>
                <c:pt idx="111">
                  <c:v>41.302913665771484</c:v>
                </c:pt>
                <c:pt idx="112">
                  <c:v>41.294834136962891</c:v>
                </c:pt>
                <c:pt idx="113">
                  <c:v>41.271965026855469</c:v>
                </c:pt>
                <c:pt idx="114">
                  <c:v>41.258937835693359</c:v>
                </c:pt>
                <c:pt idx="115">
                  <c:v>41.250946044921875</c:v>
                </c:pt>
                <c:pt idx="116">
                  <c:v>41.236801147460938</c:v>
                </c:pt>
                <c:pt idx="117">
                  <c:v>41.225475311279297</c:v>
                </c:pt>
                <c:pt idx="118">
                  <c:v>41.217723846435547</c:v>
                </c:pt>
                <c:pt idx="119">
                  <c:v>41.2119140625</c:v>
                </c:pt>
                <c:pt idx="120">
                  <c:v>41.205852508544922</c:v>
                </c:pt>
                <c:pt idx="121">
                  <c:v>41.198516845703125</c:v>
                </c:pt>
                <c:pt idx="122">
                  <c:v>41.194164276123047</c:v>
                </c:pt>
                <c:pt idx="123">
                  <c:v>41.197360992431641</c:v>
                </c:pt>
                <c:pt idx="124">
                  <c:v>41.190578460693359</c:v>
                </c:pt>
                <c:pt idx="125">
                  <c:v>41.2003173828125</c:v>
                </c:pt>
                <c:pt idx="126">
                  <c:v>41.218681335449219</c:v>
                </c:pt>
                <c:pt idx="127">
                  <c:v>41.212890625</c:v>
                </c:pt>
                <c:pt idx="128">
                  <c:v>41.229354858398438</c:v>
                </c:pt>
                <c:pt idx="129">
                  <c:v>41.24951171875</c:v>
                </c:pt>
                <c:pt idx="130">
                  <c:v>41.244800567626953</c:v>
                </c:pt>
                <c:pt idx="131">
                  <c:v>41.266704559326172</c:v>
                </c:pt>
                <c:pt idx="132">
                  <c:v>41.286281585693359</c:v>
                </c:pt>
                <c:pt idx="133">
                  <c:v>41.282691955566406</c:v>
                </c:pt>
                <c:pt idx="134">
                  <c:v>41.301094055175781</c:v>
                </c:pt>
                <c:pt idx="135">
                  <c:v>41.320419311523438</c:v>
                </c:pt>
                <c:pt idx="136">
                  <c:v>41.317829132080078</c:v>
                </c:pt>
                <c:pt idx="137">
                  <c:v>41.335536956787109</c:v>
                </c:pt>
                <c:pt idx="138">
                  <c:v>41.347076416015625</c:v>
                </c:pt>
                <c:pt idx="139">
                  <c:v>41.345264434814453</c:v>
                </c:pt>
                <c:pt idx="140">
                  <c:v>41.353843688964844</c:v>
                </c:pt>
                <c:pt idx="141">
                  <c:v>41.361553192138672</c:v>
                </c:pt>
                <c:pt idx="142">
                  <c:v>41.360221862792969</c:v>
                </c:pt>
                <c:pt idx="143">
                  <c:v>41.361053466796875</c:v>
                </c:pt>
                <c:pt idx="144">
                  <c:v>41.338905334472656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82-4D2C-9AD9-208C0523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482656"/>
        <c:axId val="594483048"/>
      </c:scatterChart>
      <c:valAx>
        <c:axId val="594482656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4483048"/>
        <c:crosses val="autoZero"/>
        <c:crossBetween val="midCat"/>
        <c:majorUnit val="0.125"/>
        <c:minorUnit val="4.1700000000000008E-2"/>
      </c:valAx>
      <c:valAx>
        <c:axId val="594483048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4482656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Setup!$H$15</c:f>
          <c:strCache>
            <c:ptCount val="1"/>
            <c:pt idx="0">
              <c:v>Model calibration, Location: P011</c:v>
            </c:pt>
          </c:strCache>
        </c:strRef>
      </c:tx>
      <c:overlay val="0"/>
      <c:txPr>
        <a:bodyPr/>
        <a:lstStyle/>
        <a:p>
          <a:pPr>
            <a:defRPr sz="1000" b="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3-4EE6-9A77-D3C23AB10107}"/>
            </c:ext>
          </c:extLst>
        </c:ser>
        <c:ser>
          <c:idx val="0"/>
          <c:order val="1"/>
          <c:tx>
            <c:strRef>
              <c:f>ResultsRaw_Graphs!$M$1</c:f>
              <c:strCache>
                <c:ptCount val="1"/>
                <c:pt idx="0">
                  <c:v>P011Complete model</c:v>
                </c:pt>
              </c:strCache>
            </c:strRef>
          </c:tx>
          <c:spPr>
            <a:ln w="2857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ResultsRaw_Graphs!$A$4:$A$291</c:f>
              <c:numCache>
                <c:formatCode>d/m/yy\ h:mm;@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xVal>
          <c:yVal>
            <c:numRef>
              <c:f>ResultsRaw_Graphs!$M$4:$M$291</c:f>
              <c:numCache>
                <c:formatCode>0.00</c:formatCode>
                <c:ptCount val="288"/>
                <c:pt idx="0">
                  <c:v>4.0000014305114746</c:v>
                </c:pt>
                <c:pt idx="1">
                  <c:v>3.8689026832580566</c:v>
                </c:pt>
                <c:pt idx="2">
                  <c:v>3.8689026832580566</c:v>
                </c:pt>
                <c:pt idx="3">
                  <c:v>3.8689026832580566</c:v>
                </c:pt>
                <c:pt idx="4">
                  <c:v>3.8689026832580566</c:v>
                </c:pt>
                <c:pt idx="5">
                  <c:v>3.8689026832580566</c:v>
                </c:pt>
                <c:pt idx="6">
                  <c:v>3.8689026832580566</c:v>
                </c:pt>
                <c:pt idx="7">
                  <c:v>3.8689026832580566</c:v>
                </c:pt>
                <c:pt idx="8">
                  <c:v>3.8689026832580566</c:v>
                </c:pt>
                <c:pt idx="9">
                  <c:v>3.8689026832580566</c:v>
                </c:pt>
                <c:pt idx="10">
                  <c:v>3.7585465908050537</c:v>
                </c:pt>
                <c:pt idx="11">
                  <c:v>3.7585465908050537</c:v>
                </c:pt>
                <c:pt idx="12">
                  <c:v>3.7585465908050537</c:v>
                </c:pt>
                <c:pt idx="13">
                  <c:v>3.7585465908050537</c:v>
                </c:pt>
                <c:pt idx="14">
                  <c:v>3.7585465908050537</c:v>
                </c:pt>
                <c:pt idx="15">
                  <c:v>3.7585465908050537</c:v>
                </c:pt>
                <c:pt idx="16">
                  <c:v>3.7585465908050537</c:v>
                </c:pt>
                <c:pt idx="17">
                  <c:v>3.7585465908050537</c:v>
                </c:pt>
                <c:pt idx="18">
                  <c:v>3.7585465908050537</c:v>
                </c:pt>
                <c:pt idx="19">
                  <c:v>3.6407120227813721</c:v>
                </c:pt>
                <c:pt idx="20">
                  <c:v>3.6407120227813721</c:v>
                </c:pt>
                <c:pt idx="21">
                  <c:v>3.6407120227813721</c:v>
                </c:pt>
                <c:pt idx="22">
                  <c:v>3.6407120227813721</c:v>
                </c:pt>
                <c:pt idx="23">
                  <c:v>3.6407120227813721</c:v>
                </c:pt>
                <c:pt idx="24">
                  <c:v>3.6407120227813721</c:v>
                </c:pt>
                <c:pt idx="25">
                  <c:v>3.6407120227813721</c:v>
                </c:pt>
                <c:pt idx="26">
                  <c:v>3.6407120227813721</c:v>
                </c:pt>
                <c:pt idx="27">
                  <c:v>3.6407120227813721</c:v>
                </c:pt>
                <c:pt idx="28">
                  <c:v>3.6407120227813721</c:v>
                </c:pt>
                <c:pt idx="29">
                  <c:v>3.6407120227813721</c:v>
                </c:pt>
                <c:pt idx="30">
                  <c:v>3.6407120227813721</c:v>
                </c:pt>
                <c:pt idx="31">
                  <c:v>3.6407120227813721</c:v>
                </c:pt>
                <c:pt idx="32">
                  <c:v>3.6407120227813721</c:v>
                </c:pt>
                <c:pt idx="33">
                  <c:v>3.6407120227813721</c:v>
                </c:pt>
                <c:pt idx="34">
                  <c:v>3.4409937858581543</c:v>
                </c:pt>
                <c:pt idx="35">
                  <c:v>3.4409937858581543</c:v>
                </c:pt>
                <c:pt idx="36">
                  <c:v>3.4409937858581543</c:v>
                </c:pt>
                <c:pt idx="37">
                  <c:v>3.4409937858581543</c:v>
                </c:pt>
                <c:pt idx="38">
                  <c:v>3.4409937858581543</c:v>
                </c:pt>
                <c:pt idx="39">
                  <c:v>3.4409937858581543</c:v>
                </c:pt>
                <c:pt idx="40">
                  <c:v>3.4409937858581543</c:v>
                </c:pt>
                <c:pt idx="41">
                  <c:v>3.4409937858581543</c:v>
                </c:pt>
                <c:pt idx="42">
                  <c:v>3.4409937858581543</c:v>
                </c:pt>
                <c:pt idx="43">
                  <c:v>3.4409937858581543</c:v>
                </c:pt>
                <c:pt idx="44">
                  <c:v>3.4409937858581543</c:v>
                </c:pt>
                <c:pt idx="45">
                  <c:v>3.4409937858581543</c:v>
                </c:pt>
                <c:pt idx="46">
                  <c:v>3.4409937858581543</c:v>
                </c:pt>
                <c:pt idx="47">
                  <c:v>3.4409937858581543</c:v>
                </c:pt>
                <c:pt idx="48">
                  <c:v>3.4409937858581543</c:v>
                </c:pt>
                <c:pt idx="49">
                  <c:v>3.4409937858581543</c:v>
                </c:pt>
                <c:pt idx="50">
                  <c:v>3.4409937858581543</c:v>
                </c:pt>
                <c:pt idx="51">
                  <c:v>3.4409937858581543</c:v>
                </c:pt>
                <c:pt idx="52">
                  <c:v>3.4409937858581543</c:v>
                </c:pt>
                <c:pt idx="53">
                  <c:v>3.4409937858581543</c:v>
                </c:pt>
                <c:pt idx="54">
                  <c:v>3.4223718643188477</c:v>
                </c:pt>
                <c:pt idx="55">
                  <c:v>3.3974523544311523</c:v>
                </c:pt>
                <c:pt idx="56">
                  <c:v>3.3542270660400391</c:v>
                </c:pt>
                <c:pt idx="57">
                  <c:v>3.3380234241485596</c:v>
                </c:pt>
                <c:pt idx="58">
                  <c:v>3.3013279438018799</c:v>
                </c:pt>
                <c:pt idx="59">
                  <c:v>3.2681207656860352</c:v>
                </c:pt>
                <c:pt idx="60">
                  <c:v>3.2295277118682861</c:v>
                </c:pt>
                <c:pt idx="61">
                  <c:v>3.2075569629669189</c:v>
                </c:pt>
                <c:pt idx="62">
                  <c:v>3.17165207862854</c:v>
                </c:pt>
                <c:pt idx="63">
                  <c:v>3.145700216293335</c:v>
                </c:pt>
                <c:pt idx="64">
                  <c:v>3.1222784519195557</c:v>
                </c:pt>
                <c:pt idx="65">
                  <c:v>3.0908105373382568</c:v>
                </c:pt>
                <c:pt idx="66">
                  <c:v>3.0573148727416992</c:v>
                </c:pt>
                <c:pt idx="67">
                  <c:v>3.0268237590789795</c:v>
                </c:pt>
                <c:pt idx="68">
                  <c:v>3.001225471496582</c:v>
                </c:pt>
                <c:pt idx="69">
                  <c:v>2.9797382354736328</c:v>
                </c:pt>
                <c:pt idx="70">
                  <c:v>2.9395732879638672</c:v>
                </c:pt>
                <c:pt idx="71">
                  <c:v>2.9096217155456543</c:v>
                </c:pt>
                <c:pt idx="72">
                  <c:v>2.8922553062438965</c:v>
                </c:pt>
                <c:pt idx="73">
                  <c:v>2.8631129264831543</c:v>
                </c:pt>
                <c:pt idx="74">
                  <c:v>2.8290219306945801</c:v>
                </c:pt>
                <c:pt idx="75">
                  <c:v>2.8009119033813477</c:v>
                </c:pt>
                <c:pt idx="76">
                  <c:v>2.7689883708953857</c:v>
                </c:pt>
                <c:pt idx="77">
                  <c:v>2.7332139015197754</c:v>
                </c:pt>
                <c:pt idx="78">
                  <c:v>2.7002298831939697</c:v>
                </c:pt>
                <c:pt idx="79">
                  <c:v>2.6512002944946289</c:v>
                </c:pt>
                <c:pt idx="80">
                  <c:v>2.6203463077545166</c:v>
                </c:pt>
                <c:pt idx="81">
                  <c:v>2.5865159034729004</c:v>
                </c:pt>
                <c:pt idx="82">
                  <c:v>2.5443415641784668</c:v>
                </c:pt>
                <c:pt idx="83">
                  <c:v>2.5080461502075195</c:v>
                </c:pt>
                <c:pt idx="84">
                  <c:v>2.4820106029510498</c:v>
                </c:pt>
                <c:pt idx="85">
                  <c:v>2.4471662044525146</c:v>
                </c:pt>
                <c:pt idx="86">
                  <c:v>2.4128148555755615</c:v>
                </c:pt>
                <c:pt idx="87">
                  <c:v>2.362724781036377</c:v>
                </c:pt>
                <c:pt idx="88">
                  <c:v>2.3289129734039307</c:v>
                </c:pt>
                <c:pt idx="89">
                  <c:v>2.3011472225189209</c:v>
                </c:pt>
                <c:pt idx="90">
                  <c:v>2.2580986022949219</c:v>
                </c:pt>
                <c:pt idx="91">
                  <c:v>2.2295050621032715</c:v>
                </c:pt>
                <c:pt idx="92">
                  <c:v>2.1926236152648926</c:v>
                </c:pt>
                <c:pt idx="93">
                  <c:v>2.1566908359527588</c:v>
                </c:pt>
                <c:pt idx="94">
                  <c:v>2.1203582286834717</c:v>
                </c:pt>
                <c:pt idx="95">
                  <c:v>2.0871975421905518</c:v>
                </c:pt>
                <c:pt idx="96">
                  <c:v>2.0518786907196045</c:v>
                </c:pt>
                <c:pt idx="97">
                  <c:v>2.015648365020752</c:v>
                </c:pt>
                <c:pt idx="98">
                  <c:v>1.9704976081848145</c:v>
                </c:pt>
                <c:pt idx="99">
                  <c:v>1.9401087760925293</c:v>
                </c:pt>
                <c:pt idx="100">
                  <c:v>1.9064270257949829</c:v>
                </c:pt>
                <c:pt idx="101">
                  <c:v>1.8738709688186646</c:v>
                </c:pt>
                <c:pt idx="102">
                  <c:v>1.8285341262817383</c:v>
                </c:pt>
                <c:pt idx="103">
                  <c:v>1.8080888986587524</c:v>
                </c:pt>
                <c:pt idx="104">
                  <c:v>1.7652263641357422</c:v>
                </c:pt>
                <c:pt idx="105">
                  <c:v>1.7471065521240234</c:v>
                </c:pt>
                <c:pt idx="106">
                  <c:v>1.7106715440750122</c:v>
                </c:pt>
                <c:pt idx="107">
                  <c:v>1.6829522848129272</c:v>
                </c:pt>
                <c:pt idx="108">
                  <c:v>1.6541354656219482</c:v>
                </c:pt>
                <c:pt idx="109">
                  <c:v>1.6192910671234131</c:v>
                </c:pt>
                <c:pt idx="110">
                  <c:v>1.590995192527771</c:v>
                </c:pt>
                <c:pt idx="111">
                  <c:v>1.5630526542663574</c:v>
                </c:pt>
                <c:pt idx="112">
                  <c:v>1.5267758369445801</c:v>
                </c:pt>
                <c:pt idx="113">
                  <c:v>1.5024982690811157</c:v>
                </c:pt>
                <c:pt idx="114">
                  <c:v>1.4711048603057861</c:v>
                </c:pt>
                <c:pt idx="115">
                  <c:v>1.4352651834487915</c:v>
                </c:pt>
                <c:pt idx="116">
                  <c:v>1.3939653635025024</c:v>
                </c:pt>
                <c:pt idx="117">
                  <c:v>1.3562839031219482</c:v>
                </c:pt>
                <c:pt idx="118">
                  <c:v>1.3313087224960327</c:v>
                </c:pt>
                <c:pt idx="119">
                  <c:v>1.3011058568954468</c:v>
                </c:pt>
                <c:pt idx="120">
                  <c:v>1.2588293552398682</c:v>
                </c:pt>
                <c:pt idx="121">
                  <c:v>1.2297241687774658</c:v>
                </c:pt>
                <c:pt idx="122">
                  <c:v>1.204451322555542</c:v>
                </c:pt>
                <c:pt idx="123">
                  <c:v>1.1766204833984375</c:v>
                </c:pt>
                <c:pt idx="124">
                  <c:v>1.139004111289978</c:v>
                </c:pt>
                <c:pt idx="125">
                  <c:v>1.1139452457427979</c:v>
                </c:pt>
                <c:pt idx="126">
                  <c:v>1.0765707492828369</c:v>
                </c:pt>
                <c:pt idx="127">
                  <c:v>1.0399311780929565</c:v>
                </c:pt>
                <c:pt idx="128">
                  <c:v>1.0218950510025024</c:v>
                </c:pt>
                <c:pt idx="129">
                  <c:v>0.98596233129501343</c:v>
                </c:pt>
                <c:pt idx="130">
                  <c:v>0.96107083559036255</c:v>
                </c:pt>
                <c:pt idx="131">
                  <c:v>0.92950063943862915</c:v>
                </c:pt>
                <c:pt idx="132">
                  <c:v>0.8992234468460083</c:v>
                </c:pt>
                <c:pt idx="133">
                  <c:v>0.86583942174911499</c:v>
                </c:pt>
                <c:pt idx="134">
                  <c:v>0.82654881477355957</c:v>
                </c:pt>
                <c:pt idx="135">
                  <c:v>0.79828077554702759</c:v>
                </c:pt>
                <c:pt idx="136">
                  <c:v>0.76684081554412842</c:v>
                </c:pt>
                <c:pt idx="137">
                  <c:v>0.72777342796325684</c:v>
                </c:pt>
                <c:pt idx="138">
                  <c:v>0.70237034559249878</c:v>
                </c:pt>
                <c:pt idx="139">
                  <c:v>0.66933977603912354</c:v>
                </c:pt>
                <c:pt idx="140">
                  <c:v>0.6423460841178894</c:v>
                </c:pt>
                <c:pt idx="141">
                  <c:v>0.61467337608337402</c:v>
                </c:pt>
                <c:pt idx="142">
                  <c:v>0.58512169122695923</c:v>
                </c:pt>
                <c:pt idx="143">
                  <c:v>0.55134701728820801</c:v>
                </c:pt>
                <c:pt idx="144">
                  <c:v>0.52397191524505615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C3-4EE6-9A77-D3C23AB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483832"/>
        <c:axId val="594484224"/>
      </c:scatterChart>
      <c:valAx>
        <c:axId val="594483832"/>
        <c:scaling>
          <c:orientation val="minMax"/>
        </c:scaling>
        <c:delete val="0"/>
        <c:axPos val="b"/>
        <c:minorGridlines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sz="800" b="0"/>
            </a:pPr>
            <a:endParaRPr lang="en-US"/>
          </a:p>
        </c:txPr>
        <c:crossAx val="594484224"/>
        <c:crosses val="autoZero"/>
        <c:crossBetween val="midCat"/>
        <c:majorUnit val="0.125"/>
        <c:minorUnit val="4.1700000000000008E-2"/>
      </c:valAx>
      <c:valAx>
        <c:axId val="594484224"/>
        <c:scaling>
          <c:orientation val="minMax"/>
        </c:scaling>
        <c:delete val="0"/>
        <c:axPos val="l"/>
        <c:majorGridlines/>
        <c:minorGridlines/>
        <c:title>
          <c:tx>
            <c:strRef>
              <c:f>Calibration!$D$19</c:f>
              <c:strCache>
                <c:ptCount val="1"/>
                <c:pt idx="0">
                  <c:v>Pressure (m)</c:v>
                </c:pt>
              </c:strCache>
            </c:strRef>
          </c:tx>
          <c:overlay val="0"/>
          <c:txPr>
            <a:bodyPr/>
            <a:lstStyle/>
            <a:p>
              <a:pPr>
                <a:defRPr sz="800" b="0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4483832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</xdr:colOff>
      <xdr:row>0</xdr:row>
      <xdr:rowOff>38100</xdr:rowOff>
    </xdr:from>
    <xdr:to>
      <xdr:col>9</xdr:col>
      <xdr:colOff>586740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30480</xdr:colOff>
      <xdr:row>30</xdr:row>
      <xdr:rowOff>38100</xdr:rowOff>
    </xdr:from>
    <xdr:to>
      <xdr:col>9</xdr:col>
      <xdr:colOff>605790</xdr:colOff>
      <xdr:row>55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11431</xdr:rowOff>
    </xdr:from>
    <xdr:to>
      <xdr:col>9</xdr:col>
      <xdr:colOff>579120</xdr:colOff>
      <xdr:row>14</xdr:row>
      <xdr:rowOff>87631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129540</xdr:rowOff>
    </xdr:from>
    <xdr:to>
      <xdr:col>9</xdr:col>
      <xdr:colOff>586740</xdr:colOff>
      <xdr:row>29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30480</xdr:colOff>
      <xdr:row>29</xdr:row>
      <xdr:rowOff>83820</xdr:rowOff>
    </xdr:from>
    <xdr:to>
      <xdr:col>9</xdr:col>
      <xdr:colOff>579120</xdr:colOff>
      <xdr:row>43</xdr:row>
      <xdr:rowOff>160020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30480</xdr:colOff>
      <xdr:row>44</xdr:row>
      <xdr:rowOff>45720</xdr:rowOff>
    </xdr:from>
    <xdr:to>
      <xdr:col>9</xdr:col>
      <xdr:colOff>579120</xdr:colOff>
      <xdr:row>58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22860</xdr:colOff>
      <xdr:row>59</xdr:row>
      <xdr:rowOff>0</xdr:rowOff>
    </xdr:from>
    <xdr:to>
      <xdr:col>19</xdr:col>
      <xdr:colOff>571500</xdr:colOff>
      <xdr:row>73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</xdr:colOff>
      <xdr:row>0</xdr:row>
      <xdr:rowOff>22860</xdr:rowOff>
    </xdr:from>
    <xdr:to>
      <xdr:col>19</xdr:col>
      <xdr:colOff>556260</xdr:colOff>
      <xdr:row>14</xdr:row>
      <xdr:rowOff>99060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7620</xdr:colOff>
      <xdr:row>14</xdr:row>
      <xdr:rowOff>140969</xdr:rowOff>
    </xdr:from>
    <xdr:to>
      <xdr:col>19</xdr:col>
      <xdr:colOff>556260</xdr:colOff>
      <xdr:row>29</xdr:row>
      <xdr:rowOff>49529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29</xdr:row>
      <xdr:rowOff>95249</xdr:rowOff>
    </xdr:from>
    <xdr:to>
      <xdr:col>19</xdr:col>
      <xdr:colOff>548640</xdr:colOff>
      <xdr:row>44</xdr:row>
      <xdr:rowOff>3809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15240</xdr:colOff>
      <xdr:row>44</xdr:row>
      <xdr:rowOff>49529</xdr:rowOff>
    </xdr:from>
    <xdr:to>
      <xdr:col>19</xdr:col>
      <xdr:colOff>563880</xdr:colOff>
      <xdr:row>58</xdr:row>
      <xdr:rowOff>125729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30480</xdr:colOff>
      <xdr:row>58</xdr:row>
      <xdr:rowOff>152400</xdr:rowOff>
    </xdr:from>
    <xdr:to>
      <xdr:col>9</xdr:col>
      <xdr:colOff>579120</xdr:colOff>
      <xdr:row>73</xdr:row>
      <xdr:rowOff>60960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30480</xdr:colOff>
      <xdr:row>73</xdr:row>
      <xdr:rowOff>91440</xdr:rowOff>
    </xdr:from>
    <xdr:to>
      <xdr:col>9</xdr:col>
      <xdr:colOff>579120</xdr:colOff>
      <xdr:row>88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22860</xdr:colOff>
      <xdr:row>88</xdr:row>
      <xdr:rowOff>45720</xdr:rowOff>
    </xdr:from>
    <xdr:to>
      <xdr:col>19</xdr:col>
      <xdr:colOff>571500</xdr:colOff>
      <xdr:row>102</xdr:row>
      <xdr:rowOff>121920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15240</xdr:colOff>
      <xdr:row>73</xdr:row>
      <xdr:rowOff>95249</xdr:rowOff>
    </xdr:from>
    <xdr:to>
      <xdr:col>19</xdr:col>
      <xdr:colOff>563880</xdr:colOff>
      <xdr:row>88</xdr:row>
      <xdr:rowOff>3809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30480</xdr:colOff>
      <xdr:row>88</xdr:row>
      <xdr:rowOff>30480</xdr:rowOff>
    </xdr:from>
    <xdr:to>
      <xdr:col>9</xdr:col>
      <xdr:colOff>579120</xdr:colOff>
      <xdr:row>102</xdr:row>
      <xdr:rowOff>106680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38100</xdr:colOff>
      <xdr:row>102</xdr:row>
      <xdr:rowOff>137160</xdr:rowOff>
    </xdr:from>
    <xdr:to>
      <xdr:col>9</xdr:col>
      <xdr:colOff>586740</xdr:colOff>
      <xdr:row>117</xdr:row>
      <xdr:rowOff>45720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30480</xdr:colOff>
      <xdr:row>117</xdr:row>
      <xdr:rowOff>91440</xdr:rowOff>
    </xdr:from>
    <xdr:to>
      <xdr:col>19</xdr:col>
      <xdr:colOff>579120</xdr:colOff>
      <xdr:row>132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22860</xdr:colOff>
      <xdr:row>102</xdr:row>
      <xdr:rowOff>140969</xdr:rowOff>
    </xdr:from>
    <xdr:to>
      <xdr:col>19</xdr:col>
      <xdr:colOff>571500</xdr:colOff>
      <xdr:row>117</xdr:row>
      <xdr:rowOff>49529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38100</xdr:colOff>
      <xdr:row>117</xdr:row>
      <xdr:rowOff>76200</xdr:rowOff>
    </xdr:from>
    <xdr:to>
      <xdr:col>9</xdr:col>
      <xdr:colOff>586740</xdr:colOff>
      <xdr:row>131</xdr:row>
      <xdr:rowOff>152400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38100</xdr:colOff>
      <xdr:row>132</xdr:row>
      <xdr:rowOff>22860</xdr:rowOff>
    </xdr:from>
    <xdr:to>
      <xdr:col>9</xdr:col>
      <xdr:colOff>586740</xdr:colOff>
      <xdr:row>146</xdr:row>
      <xdr:rowOff>99060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30480</xdr:colOff>
      <xdr:row>146</xdr:row>
      <xdr:rowOff>144780</xdr:rowOff>
    </xdr:from>
    <xdr:to>
      <xdr:col>19</xdr:col>
      <xdr:colOff>579120</xdr:colOff>
      <xdr:row>161</xdr:row>
      <xdr:rowOff>53340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22860</xdr:colOff>
      <xdr:row>132</xdr:row>
      <xdr:rowOff>26669</xdr:rowOff>
    </xdr:from>
    <xdr:to>
      <xdr:col>19</xdr:col>
      <xdr:colOff>571500</xdr:colOff>
      <xdr:row>146</xdr:row>
      <xdr:rowOff>102869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38100</xdr:colOff>
      <xdr:row>146</xdr:row>
      <xdr:rowOff>129540</xdr:rowOff>
    </xdr:from>
    <xdr:to>
      <xdr:col>9</xdr:col>
      <xdr:colOff>586740</xdr:colOff>
      <xdr:row>161</xdr:row>
      <xdr:rowOff>38100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15240</xdr:colOff>
      <xdr:row>161</xdr:row>
      <xdr:rowOff>83820</xdr:rowOff>
    </xdr:from>
    <xdr:to>
      <xdr:col>19</xdr:col>
      <xdr:colOff>563880</xdr:colOff>
      <xdr:row>175</xdr:row>
      <xdr:rowOff>160020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22860</xdr:colOff>
      <xdr:row>161</xdr:row>
      <xdr:rowOff>68580</xdr:rowOff>
    </xdr:from>
    <xdr:to>
      <xdr:col>9</xdr:col>
      <xdr:colOff>571500</xdr:colOff>
      <xdr:row>175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%233205_Chrastava_CZ\Data\Kalibrace\Calibration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Languages"/>
      <sheetName val="Setup_other"/>
      <sheetName val="Measured data"/>
      <sheetName val="Simulated_actual"/>
      <sheetName val="Simulated_initial"/>
      <sheetName val="HGL before"/>
      <sheetName val="HGL after"/>
      <sheetName val="Graf-Measured data"/>
      <sheetName val="P1_1"/>
      <sheetName val="P2_1"/>
      <sheetName val="P3_1"/>
      <sheetName val="P4_1"/>
      <sheetName val="P5_1"/>
      <sheetName val="P6_1"/>
      <sheetName val="P8_1"/>
      <sheetName val="P9_1"/>
      <sheetName val="SCADA"/>
      <sheetName val="Q1_1"/>
      <sheetName val="Q2_1"/>
    </sheetNames>
    <sheetDataSet>
      <sheetData sheetId="0"/>
      <sheetData sheetId="1" refreshError="1"/>
      <sheetData sheetId="2">
        <row r="2">
          <cell r="G2" t="str">
            <v>NODE_PRESSURE</v>
          </cell>
          <cell r="H2" t="str">
            <v>YES</v>
          </cell>
        </row>
        <row r="3">
          <cell r="G3" t="str">
            <v>NODE_GRADE</v>
          </cell>
          <cell r="H3" t="str">
            <v>NO</v>
          </cell>
        </row>
        <row r="4">
          <cell r="G4" t="str">
            <v>NODE_DEMAND</v>
          </cell>
        </row>
        <row r="5">
          <cell r="G5" t="str">
            <v>NODE_QUALITY</v>
          </cell>
        </row>
        <row r="6">
          <cell r="G6" t="str">
            <v>TANK_CALC_Q</v>
          </cell>
        </row>
        <row r="7">
          <cell r="G7" t="str">
            <v>PIPE_FLOW</v>
          </cell>
        </row>
        <row r="8">
          <cell r="G8" t="str">
            <v>PIPE_VELOCITY</v>
          </cell>
        </row>
        <row r="9">
          <cell r="G9" t="str">
            <v>PIPE_HEADLOSS</v>
          </cell>
        </row>
        <row r="10">
          <cell r="G10" t="str">
            <v>PIPE_QUALITY</v>
          </cell>
        </row>
        <row r="11">
          <cell r="C11" t="str">
            <v>Měrný profil:</v>
          </cell>
          <cell r="G11" t="str">
            <v>PIPE_FLOW</v>
          </cell>
        </row>
        <row r="12">
          <cell r="C12" t="str">
            <v>P1_1</v>
          </cell>
        </row>
        <row r="13">
          <cell r="C13" t="str">
            <v>P2_1</v>
          </cell>
        </row>
        <row r="14">
          <cell r="C14" t="str">
            <v>P3_1</v>
          </cell>
        </row>
        <row r="15">
          <cell r="C15" t="str">
            <v>P4_1</v>
          </cell>
        </row>
        <row r="16">
          <cell r="C16" t="str">
            <v>P5_1</v>
          </cell>
        </row>
        <row r="17">
          <cell r="C17" t="str">
            <v>P6_1</v>
          </cell>
        </row>
        <row r="18">
          <cell r="C18" t="str">
            <v>P8_1</v>
          </cell>
        </row>
        <row r="19">
          <cell r="C19" t="str">
            <v>P9_1</v>
          </cell>
        </row>
        <row r="20">
          <cell r="C20" t="str">
            <v>Sv. Ján st. - hladina</v>
          </cell>
        </row>
        <row r="21">
          <cell r="C21" t="str">
            <v>Sv. Ján st. - přítok</v>
          </cell>
        </row>
        <row r="22">
          <cell r="C22" t="str">
            <v>Sv. Ján st. - DTP</v>
          </cell>
        </row>
        <row r="23">
          <cell r="C23" t="str">
            <v>Q1_1</v>
          </cell>
        </row>
        <row r="24">
          <cell r="C24" t="str">
            <v>Q1_2</v>
          </cell>
        </row>
        <row r="25">
          <cell r="C25" t="str">
            <v>Sv. Ján no. - Anděl</v>
          </cell>
        </row>
        <row r="26">
          <cell r="C26" t="str">
            <v>Sv. Ján no. - Sv. Ján st.</v>
          </cell>
        </row>
        <row r="27">
          <cell r="C27" t="str">
            <v>Sv. Ján no. - Vítkov</v>
          </cell>
        </row>
        <row r="28">
          <cell r="C28" t="str">
            <v>Sv. Ján no. - Sídliště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39"/>
  <sheetViews>
    <sheetView zoomScaleNormal="100" zoomScaleSheetLayoutView="100" workbookViewId="0">
      <selection activeCell="F28" sqref="F28"/>
    </sheetView>
  </sheetViews>
  <sheetFormatPr defaultRowHeight="13.2" x14ac:dyDescent="0.25"/>
  <cols>
    <col min="1" max="1" width="2.33203125" style="1" customWidth="1"/>
    <col min="2" max="2" width="10.33203125" style="1" customWidth="1"/>
    <col min="3" max="3" width="10.88671875" style="1" customWidth="1"/>
    <col min="4" max="4" width="8" style="1" customWidth="1"/>
    <col min="5" max="5" width="14.33203125" style="1" customWidth="1"/>
    <col min="6" max="6" width="4.88671875" style="1" customWidth="1"/>
    <col min="7" max="7" width="1.33203125" style="1" customWidth="1"/>
    <col min="8" max="8" width="9.109375" style="2"/>
    <col min="9" max="10" width="15.44140625" style="1" customWidth="1"/>
    <col min="11" max="11" width="9.109375" style="1"/>
    <col min="12" max="12" width="10.109375" style="1" bestFit="1" customWidth="1"/>
    <col min="13" max="256" width="9.109375" style="1"/>
    <col min="257" max="257" width="2.33203125" style="1" customWidth="1"/>
    <col min="258" max="258" width="10.33203125" style="1" customWidth="1"/>
    <col min="259" max="259" width="10.88671875" style="1" customWidth="1"/>
    <col min="260" max="260" width="8" style="1" customWidth="1"/>
    <col min="261" max="261" width="14.33203125" style="1" customWidth="1"/>
    <col min="262" max="262" width="4.88671875" style="1" customWidth="1"/>
    <col min="263" max="263" width="1.33203125" style="1" customWidth="1"/>
    <col min="264" max="264" width="9.109375" style="1"/>
    <col min="265" max="266" width="15.44140625" style="1" customWidth="1"/>
    <col min="267" max="267" width="9.109375" style="1"/>
    <col min="268" max="268" width="10.109375" style="1" bestFit="1" customWidth="1"/>
    <col min="269" max="512" width="9.109375" style="1"/>
    <col min="513" max="513" width="2.33203125" style="1" customWidth="1"/>
    <col min="514" max="514" width="10.33203125" style="1" customWidth="1"/>
    <col min="515" max="515" width="10.88671875" style="1" customWidth="1"/>
    <col min="516" max="516" width="8" style="1" customWidth="1"/>
    <col min="517" max="517" width="14.33203125" style="1" customWidth="1"/>
    <col min="518" max="518" width="4.88671875" style="1" customWidth="1"/>
    <col min="519" max="519" width="1.33203125" style="1" customWidth="1"/>
    <col min="520" max="520" width="9.109375" style="1"/>
    <col min="521" max="522" width="15.44140625" style="1" customWidth="1"/>
    <col min="523" max="523" width="9.109375" style="1"/>
    <col min="524" max="524" width="10.109375" style="1" bestFit="1" customWidth="1"/>
    <col min="525" max="768" width="9.109375" style="1"/>
    <col min="769" max="769" width="2.33203125" style="1" customWidth="1"/>
    <col min="770" max="770" width="10.33203125" style="1" customWidth="1"/>
    <col min="771" max="771" width="10.88671875" style="1" customWidth="1"/>
    <col min="772" max="772" width="8" style="1" customWidth="1"/>
    <col min="773" max="773" width="14.33203125" style="1" customWidth="1"/>
    <col min="774" max="774" width="4.88671875" style="1" customWidth="1"/>
    <col min="775" max="775" width="1.33203125" style="1" customWidth="1"/>
    <col min="776" max="776" width="9.109375" style="1"/>
    <col min="777" max="778" width="15.44140625" style="1" customWidth="1"/>
    <col min="779" max="779" width="9.109375" style="1"/>
    <col min="780" max="780" width="10.109375" style="1" bestFit="1" customWidth="1"/>
    <col min="781" max="1024" width="9.109375" style="1"/>
    <col min="1025" max="1025" width="2.33203125" style="1" customWidth="1"/>
    <col min="1026" max="1026" width="10.33203125" style="1" customWidth="1"/>
    <col min="1027" max="1027" width="10.88671875" style="1" customWidth="1"/>
    <col min="1028" max="1028" width="8" style="1" customWidth="1"/>
    <col min="1029" max="1029" width="14.33203125" style="1" customWidth="1"/>
    <col min="1030" max="1030" width="4.88671875" style="1" customWidth="1"/>
    <col min="1031" max="1031" width="1.33203125" style="1" customWidth="1"/>
    <col min="1032" max="1032" width="9.109375" style="1"/>
    <col min="1033" max="1034" width="15.44140625" style="1" customWidth="1"/>
    <col min="1035" max="1035" width="9.109375" style="1"/>
    <col min="1036" max="1036" width="10.109375" style="1" bestFit="1" customWidth="1"/>
    <col min="1037" max="1280" width="9.109375" style="1"/>
    <col min="1281" max="1281" width="2.33203125" style="1" customWidth="1"/>
    <col min="1282" max="1282" width="10.33203125" style="1" customWidth="1"/>
    <col min="1283" max="1283" width="10.88671875" style="1" customWidth="1"/>
    <col min="1284" max="1284" width="8" style="1" customWidth="1"/>
    <col min="1285" max="1285" width="14.33203125" style="1" customWidth="1"/>
    <col min="1286" max="1286" width="4.88671875" style="1" customWidth="1"/>
    <col min="1287" max="1287" width="1.33203125" style="1" customWidth="1"/>
    <col min="1288" max="1288" width="9.109375" style="1"/>
    <col min="1289" max="1290" width="15.44140625" style="1" customWidth="1"/>
    <col min="1291" max="1291" width="9.109375" style="1"/>
    <col min="1292" max="1292" width="10.109375" style="1" bestFit="1" customWidth="1"/>
    <col min="1293" max="1536" width="9.109375" style="1"/>
    <col min="1537" max="1537" width="2.33203125" style="1" customWidth="1"/>
    <col min="1538" max="1538" width="10.33203125" style="1" customWidth="1"/>
    <col min="1539" max="1539" width="10.88671875" style="1" customWidth="1"/>
    <col min="1540" max="1540" width="8" style="1" customWidth="1"/>
    <col min="1541" max="1541" width="14.33203125" style="1" customWidth="1"/>
    <col min="1542" max="1542" width="4.88671875" style="1" customWidth="1"/>
    <col min="1543" max="1543" width="1.33203125" style="1" customWidth="1"/>
    <col min="1544" max="1544" width="9.109375" style="1"/>
    <col min="1545" max="1546" width="15.44140625" style="1" customWidth="1"/>
    <col min="1547" max="1547" width="9.109375" style="1"/>
    <col min="1548" max="1548" width="10.109375" style="1" bestFit="1" customWidth="1"/>
    <col min="1549" max="1792" width="9.109375" style="1"/>
    <col min="1793" max="1793" width="2.33203125" style="1" customWidth="1"/>
    <col min="1794" max="1794" width="10.33203125" style="1" customWidth="1"/>
    <col min="1795" max="1795" width="10.88671875" style="1" customWidth="1"/>
    <col min="1796" max="1796" width="8" style="1" customWidth="1"/>
    <col min="1797" max="1797" width="14.33203125" style="1" customWidth="1"/>
    <col min="1798" max="1798" width="4.88671875" style="1" customWidth="1"/>
    <col min="1799" max="1799" width="1.33203125" style="1" customWidth="1"/>
    <col min="1800" max="1800" width="9.109375" style="1"/>
    <col min="1801" max="1802" width="15.44140625" style="1" customWidth="1"/>
    <col min="1803" max="1803" width="9.109375" style="1"/>
    <col min="1804" max="1804" width="10.109375" style="1" bestFit="1" customWidth="1"/>
    <col min="1805" max="2048" width="9.109375" style="1"/>
    <col min="2049" max="2049" width="2.33203125" style="1" customWidth="1"/>
    <col min="2050" max="2050" width="10.33203125" style="1" customWidth="1"/>
    <col min="2051" max="2051" width="10.88671875" style="1" customWidth="1"/>
    <col min="2052" max="2052" width="8" style="1" customWidth="1"/>
    <col min="2053" max="2053" width="14.33203125" style="1" customWidth="1"/>
    <col min="2054" max="2054" width="4.88671875" style="1" customWidth="1"/>
    <col min="2055" max="2055" width="1.33203125" style="1" customWidth="1"/>
    <col min="2056" max="2056" width="9.109375" style="1"/>
    <col min="2057" max="2058" width="15.44140625" style="1" customWidth="1"/>
    <col min="2059" max="2059" width="9.109375" style="1"/>
    <col min="2060" max="2060" width="10.109375" style="1" bestFit="1" customWidth="1"/>
    <col min="2061" max="2304" width="9.109375" style="1"/>
    <col min="2305" max="2305" width="2.33203125" style="1" customWidth="1"/>
    <col min="2306" max="2306" width="10.33203125" style="1" customWidth="1"/>
    <col min="2307" max="2307" width="10.88671875" style="1" customWidth="1"/>
    <col min="2308" max="2308" width="8" style="1" customWidth="1"/>
    <col min="2309" max="2309" width="14.33203125" style="1" customWidth="1"/>
    <col min="2310" max="2310" width="4.88671875" style="1" customWidth="1"/>
    <col min="2311" max="2311" width="1.33203125" style="1" customWidth="1"/>
    <col min="2312" max="2312" width="9.109375" style="1"/>
    <col min="2313" max="2314" width="15.44140625" style="1" customWidth="1"/>
    <col min="2315" max="2315" width="9.109375" style="1"/>
    <col min="2316" max="2316" width="10.109375" style="1" bestFit="1" customWidth="1"/>
    <col min="2317" max="2560" width="9.109375" style="1"/>
    <col min="2561" max="2561" width="2.33203125" style="1" customWidth="1"/>
    <col min="2562" max="2562" width="10.33203125" style="1" customWidth="1"/>
    <col min="2563" max="2563" width="10.88671875" style="1" customWidth="1"/>
    <col min="2564" max="2564" width="8" style="1" customWidth="1"/>
    <col min="2565" max="2565" width="14.33203125" style="1" customWidth="1"/>
    <col min="2566" max="2566" width="4.88671875" style="1" customWidth="1"/>
    <col min="2567" max="2567" width="1.33203125" style="1" customWidth="1"/>
    <col min="2568" max="2568" width="9.109375" style="1"/>
    <col min="2569" max="2570" width="15.44140625" style="1" customWidth="1"/>
    <col min="2571" max="2571" width="9.109375" style="1"/>
    <col min="2572" max="2572" width="10.109375" style="1" bestFit="1" customWidth="1"/>
    <col min="2573" max="2816" width="9.109375" style="1"/>
    <col min="2817" max="2817" width="2.33203125" style="1" customWidth="1"/>
    <col min="2818" max="2818" width="10.33203125" style="1" customWidth="1"/>
    <col min="2819" max="2819" width="10.88671875" style="1" customWidth="1"/>
    <col min="2820" max="2820" width="8" style="1" customWidth="1"/>
    <col min="2821" max="2821" width="14.33203125" style="1" customWidth="1"/>
    <col min="2822" max="2822" width="4.88671875" style="1" customWidth="1"/>
    <col min="2823" max="2823" width="1.33203125" style="1" customWidth="1"/>
    <col min="2824" max="2824" width="9.109375" style="1"/>
    <col min="2825" max="2826" width="15.44140625" style="1" customWidth="1"/>
    <col min="2827" max="2827" width="9.109375" style="1"/>
    <col min="2828" max="2828" width="10.109375" style="1" bestFit="1" customWidth="1"/>
    <col min="2829" max="3072" width="9.109375" style="1"/>
    <col min="3073" max="3073" width="2.33203125" style="1" customWidth="1"/>
    <col min="3074" max="3074" width="10.33203125" style="1" customWidth="1"/>
    <col min="3075" max="3075" width="10.88671875" style="1" customWidth="1"/>
    <col min="3076" max="3076" width="8" style="1" customWidth="1"/>
    <col min="3077" max="3077" width="14.33203125" style="1" customWidth="1"/>
    <col min="3078" max="3078" width="4.88671875" style="1" customWidth="1"/>
    <col min="3079" max="3079" width="1.33203125" style="1" customWidth="1"/>
    <col min="3080" max="3080" width="9.109375" style="1"/>
    <col min="3081" max="3082" width="15.44140625" style="1" customWidth="1"/>
    <col min="3083" max="3083" width="9.109375" style="1"/>
    <col min="3084" max="3084" width="10.109375" style="1" bestFit="1" customWidth="1"/>
    <col min="3085" max="3328" width="9.109375" style="1"/>
    <col min="3329" max="3329" width="2.33203125" style="1" customWidth="1"/>
    <col min="3330" max="3330" width="10.33203125" style="1" customWidth="1"/>
    <col min="3331" max="3331" width="10.88671875" style="1" customWidth="1"/>
    <col min="3332" max="3332" width="8" style="1" customWidth="1"/>
    <col min="3333" max="3333" width="14.33203125" style="1" customWidth="1"/>
    <col min="3334" max="3334" width="4.88671875" style="1" customWidth="1"/>
    <col min="3335" max="3335" width="1.33203125" style="1" customWidth="1"/>
    <col min="3336" max="3336" width="9.109375" style="1"/>
    <col min="3337" max="3338" width="15.44140625" style="1" customWidth="1"/>
    <col min="3339" max="3339" width="9.109375" style="1"/>
    <col min="3340" max="3340" width="10.109375" style="1" bestFit="1" customWidth="1"/>
    <col min="3341" max="3584" width="9.109375" style="1"/>
    <col min="3585" max="3585" width="2.33203125" style="1" customWidth="1"/>
    <col min="3586" max="3586" width="10.33203125" style="1" customWidth="1"/>
    <col min="3587" max="3587" width="10.88671875" style="1" customWidth="1"/>
    <col min="3588" max="3588" width="8" style="1" customWidth="1"/>
    <col min="3589" max="3589" width="14.33203125" style="1" customWidth="1"/>
    <col min="3590" max="3590" width="4.88671875" style="1" customWidth="1"/>
    <col min="3591" max="3591" width="1.33203125" style="1" customWidth="1"/>
    <col min="3592" max="3592" width="9.109375" style="1"/>
    <col min="3593" max="3594" width="15.44140625" style="1" customWidth="1"/>
    <col min="3595" max="3595" width="9.109375" style="1"/>
    <col min="3596" max="3596" width="10.109375" style="1" bestFit="1" customWidth="1"/>
    <col min="3597" max="3840" width="9.109375" style="1"/>
    <col min="3841" max="3841" width="2.33203125" style="1" customWidth="1"/>
    <col min="3842" max="3842" width="10.33203125" style="1" customWidth="1"/>
    <col min="3843" max="3843" width="10.88671875" style="1" customWidth="1"/>
    <col min="3844" max="3844" width="8" style="1" customWidth="1"/>
    <col min="3845" max="3845" width="14.33203125" style="1" customWidth="1"/>
    <col min="3846" max="3846" width="4.88671875" style="1" customWidth="1"/>
    <col min="3847" max="3847" width="1.33203125" style="1" customWidth="1"/>
    <col min="3848" max="3848" width="9.109375" style="1"/>
    <col min="3849" max="3850" width="15.44140625" style="1" customWidth="1"/>
    <col min="3851" max="3851" width="9.109375" style="1"/>
    <col min="3852" max="3852" width="10.109375" style="1" bestFit="1" customWidth="1"/>
    <col min="3853" max="4096" width="9.109375" style="1"/>
    <col min="4097" max="4097" width="2.33203125" style="1" customWidth="1"/>
    <col min="4098" max="4098" width="10.33203125" style="1" customWidth="1"/>
    <col min="4099" max="4099" width="10.88671875" style="1" customWidth="1"/>
    <col min="4100" max="4100" width="8" style="1" customWidth="1"/>
    <col min="4101" max="4101" width="14.33203125" style="1" customWidth="1"/>
    <col min="4102" max="4102" width="4.88671875" style="1" customWidth="1"/>
    <col min="4103" max="4103" width="1.33203125" style="1" customWidth="1"/>
    <col min="4104" max="4104" width="9.109375" style="1"/>
    <col min="4105" max="4106" width="15.44140625" style="1" customWidth="1"/>
    <col min="4107" max="4107" width="9.109375" style="1"/>
    <col min="4108" max="4108" width="10.109375" style="1" bestFit="1" customWidth="1"/>
    <col min="4109" max="4352" width="9.109375" style="1"/>
    <col min="4353" max="4353" width="2.33203125" style="1" customWidth="1"/>
    <col min="4354" max="4354" width="10.33203125" style="1" customWidth="1"/>
    <col min="4355" max="4355" width="10.88671875" style="1" customWidth="1"/>
    <col min="4356" max="4356" width="8" style="1" customWidth="1"/>
    <col min="4357" max="4357" width="14.33203125" style="1" customWidth="1"/>
    <col min="4358" max="4358" width="4.88671875" style="1" customWidth="1"/>
    <col min="4359" max="4359" width="1.33203125" style="1" customWidth="1"/>
    <col min="4360" max="4360" width="9.109375" style="1"/>
    <col min="4361" max="4362" width="15.44140625" style="1" customWidth="1"/>
    <col min="4363" max="4363" width="9.109375" style="1"/>
    <col min="4364" max="4364" width="10.109375" style="1" bestFit="1" customWidth="1"/>
    <col min="4365" max="4608" width="9.109375" style="1"/>
    <col min="4609" max="4609" width="2.33203125" style="1" customWidth="1"/>
    <col min="4610" max="4610" width="10.33203125" style="1" customWidth="1"/>
    <col min="4611" max="4611" width="10.88671875" style="1" customWidth="1"/>
    <col min="4612" max="4612" width="8" style="1" customWidth="1"/>
    <col min="4613" max="4613" width="14.33203125" style="1" customWidth="1"/>
    <col min="4614" max="4614" width="4.88671875" style="1" customWidth="1"/>
    <col min="4615" max="4615" width="1.33203125" style="1" customWidth="1"/>
    <col min="4616" max="4616" width="9.109375" style="1"/>
    <col min="4617" max="4618" width="15.44140625" style="1" customWidth="1"/>
    <col min="4619" max="4619" width="9.109375" style="1"/>
    <col min="4620" max="4620" width="10.109375" style="1" bestFit="1" customWidth="1"/>
    <col min="4621" max="4864" width="9.109375" style="1"/>
    <col min="4865" max="4865" width="2.33203125" style="1" customWidth="1"/>
    <col min="4866" max="4866" width="10.33203125" style="1" customWidth="1"/>
    <col min="4867" max="4867" width="10.88671875" style="1" customWidth="1"/>
    <col min="4868" max="4868" width="8" style="1" customWidth="1"/>
    <col min="4869" max="4869" width="14.33203125" style="1" customWidth="1"/>
    <col min="4870" max="4870" width="4.88671875" style="1" customWidth="1"/>
    <col min="4871" max="4871" width="1.33203125" style="1" customWidth="1"/>
    <col min="4872" max="4872" width="9.109375" style="1"/>
    <col min="4873" max="4874" width="15.44140625" style="1" customWidth="1"/>
    <col min="4875" max="4875" width="9.109375" style="1"/>
    <col min="4876" max="4876" width="10.109375" style="1" bestFit="1" customWidth="1"/>
    <col min="4877" max="5120" width="9.109375" style="1"/>
    <col min="5121" max="5121" width="2.33203125" style="1" customWidth="1"/>
    <col min="5122" max="5122" width="10.33203125" style="1" customWidth="1"/>
    <col min="5123" max="5123" width="10.88671875" style="1" customWidth="1"/>
    <col min="5124" max="5124" width="8" style="1" customWidth="1"/>
    <col min="5125" max="5125" width="14.33203125" style="1" customWidth="1"/>
    <col min="5126" max="5126" width="4.88671875" style="1" customWidth="1"/>
    <col min="5127" max="5127" width="1.33203125" style="1" customWidth="1"/>
    <col min="5128" max="5128" width="9.109375" style="1"/>
    <col min="5129" max="5130" width="15.44140625" style="1" customWidth="1"/>
    <col min="5131" max="5131" width="9.109375" style="1"/>
    <col min="5132" max="5132" width="10.109375" style="1" bestFit="1" customWidth="1"/>
    <col min="5133" max="5376" width="9.109375" style="1"/>
    <col min="5377" max="5377" width="2.33203125" style="1" customWidth="1"/>
    <col min="5378" max="5378" width="10.33203125" style="1" customWidth="1"/>
    <col min="5379" max="5379" width="10.88671875" style="1" customWidth="1"/>
    <col min="5380" max="5380" width="8" style="1" customWidth="1"/>
    <col min="5381" max="5381" width="14.33203125" style="1" customWidth="1"/>
    <col min="5382" max="5382" width="4.88671875" style="1" customWidth="1"/>
    <col min="5383" max="5383" width="1.33203125" style="1" customWidth="1"/>
    <col min="5384" max="5384" width="9.109375" style="1"/>
    <col min="5385" max="5386" width="15.44140625" style="1" customWidth="1"/>
    <col min="5387" max="5387" width="9.109375" style="1"/>
    <col min="5388" max="5388" width="10.109375" style="1" bestFit="1" customWidth="1"/>
    <col min="5389" max="5632" width="9.109375" style="1"/>
    <col min="5633" max="5633" width="2.33203125" style="1" customWidth="1"/>
    <col min="5634" max="5634" width="10.33203125" style="1" customWidth="1"/>
    <col min="5635" max="5635" width="10.88671875" style="1" customWidth="1"/>
    <col min="5636" max="5636" width="8" style="1" customWidth="1"/>
    <col min="5637" max="5637" width="14.33203125" style="1" customWidth="1"/>
    <col min="5638" max="5638" width="4.88671875" style="1" customWidth="1"/>
    <col min="5639" max="5639" width="1.33203125" style="1" customWidth="1"/>
    <col min="5640" max="5640" width="9.109375" style="1"/>
    <col min="5641" max="5642" width="15.44140625" style="1" customWidth="1"/>
    <col min="5643" max="5643" width="9.109375" style="1"/>
    <col min="5644" max="5644" width="10.109375" style="1" bestFit="1" customWidth="1"/>
    <col min="5645" max="5888" width="9.109375" style="1"/>
    <col min="5889" max="5889" width="2.33203125" style="1" customWidth="1"/>
    <col min="5890" max="5890" width="10.33203125" style="1" customWidth="1"/>
    <col min="5891" max="5891" width="10.88671875" style="1" customWidth="1"/>
    <col min="5892" max="5892" width="8" style="1" customWidth="1"/>
    <col min="5893" max="5893" width="14.33203125" style="1" customWidth="1"/>
    <col min="5894" max="5894" width="4.88671875" style="1" customWidth="1"/>
    <col min="5895" max="5895" width="1.33203125" style="1" customWidth="1"/>
    <col min="5896" max="5896" width="9.109375" style="1"/>
    <col min="5897" max="5898" width="15.44140625" style="1" customWidth="1"/>
    <col min="5899" max="5899" width="9.109375" style="1"/>
    <col min="5900" max="5900" width="10.109375" style="1" bestFit="1" customWidth="1"/>
    <col min="5901" max="6144" width="9.109375" style="1"/>
    <col min="6145" max="6145" width="2.33203125" style="1" customWidth="1"/>
    <col min="6146" max="6146" width="10.33203125" style="1" customWidth="1"/>
    <col min="6147" max="6147" width="10.88671875" style="1" customWidth="1"/>
    <col min="6148" max="6148" width="8" style="1" customWidth="1"/>
    <col min="6149" max="6149" width="14.33203125" style="1" customWidth="1"/>
    <col min="6150" max="6150" width="4.88671875" style="1" customWidth="1"/>
    <col min="6151" max="6151" width="1.33203125" style="1" customWidth="1"/>
    <col min="6152" max="6152" width="9.109375" style="1"/>
    <col min="6153" max="6154" width="15.44140625" style="1" customWidth="1"/>
    <col min="6155" max="6155" width="9.109375" style="1"/>
    <col min="6156" max="6156" width="10.109375" style="1" bestFit="1" customWidth="1"/>
    <col min="6157" max="6400" width="9.109375" style="1"/>
    <col min="6401" max="6401" width="2.33203125" style="1" customWidth="1"/>
    <col min="6402" max="6402" width="10.33203125" style="1" customWidth="1"/>
    <col min="6403" max="6403" width="10.88671875" style="1" customWidth="1"/>
    <col min="6404" max="6404" width="8" style="1" customWidth="1"/>
    <col min="6405" max="6405" width="14.33203125" style="1" customWidth="1"/>
    <col min="6406" max="6406" width="4.88671875" style="1" customWidth="1"/>
    <col min="6407" max="6407" width="1.33203125" style="1" customWidth="1"/>
    <col min="6408" max="6408" width="9.109375" style="1"/>
    <col min="6409" max="6410" width="15.44140625" style="1" customWidth="1"/>
    <col min="6411" max="6411" width="9.109375" style="1"/>
    <col min="6412" max="6412" width="10.109375" style="1" bestFit="1" customWidth="1"/>
    <col min="6413" max="6656" width="9.109375" style="1"/>
    <col min="6657" max="6657" width="2.33203125" style="1" customWidth="1"/>
    <col min="6658" max="6658" width="10.33203125" style="1" customWidth="1"/>
    <col min="6659" max="6659" width="10.88671875" style="1" customWidth="1"/>
    <col min="6660" max="6660" width="8" style="1" customWidth="1"/>
    <col min="6661" max="6661" width="14.33203125" style="1" customWidth="1"/>
    <col min="6662" max="6662" width="4.88671875" style="1" customWidth="1"/>
    <col min="6663" max="6663" width="1.33203125" style="1" customWidth="1"/>
    <col min="6664" max="6664" width="9.109375" style="1"/>
    <col min="6665" max="6666" width="15.44140625" style="1" customWidth="1"/>
    <col min="6667" max="6667" width="9.109375" style="1"/>
    <col min="6668" max="6668" width="10.109375" style="1" bestFit="1" customWidth="1"/>
    <col min="6669" max="6912" width="9.109375" style="1"/>
    <col min="6913" max="6913" width="2.33203125" style="1" customWidth="1"/>
    <col min="6914" max="6914" width="10.33203125" style="1" customWidth="1"/>
    <col min="6915" max="6915" width="10.88671875" style="1" customWidth="1"/>
    <col min="6916" max="6916" width="8" style="1" customWidth="1"/>
    <col min="6917" max="6917" width="14.33203125" style="1" customWidth="1"/>
    <col min="6918" max="6918" width="4.88671875" style="1" customWidth="1"/>
    <col min="6919" max="6919" width="1.33203125" style="1" customWidth="1"/>
    <col min="6920" max="6920" width="9.109375" style="1"/>
    <col min="6921" max="6922" width="15.44140625" style="1" customWidth="1"/>
    <col min="6923" max="6923" width="9.109375" style="1"/>
    <col min="6924" max="6924" width="10.109375" style="1" bestFit="1" customWidth="1"/>
    <col min="6925" max="7168" width="9.109375" style="1"/>
    <col min="7169" max="7169" width="2.33203125" style="1" customWidth="1"/>
    <col min="7170" max="7170" width="10.33203125" style="1" customWidth="1"/>
    <col min="7171" max="7171" width="10.88671875" style="1" customWidth="1"/>
    <col min="7172" max="7172" width="8" style="1" customWidth="1"/>
    <col min="7173" max="7173" width="14.33203125" style="1" customWidth="1"/>
    <col min="7174" max="7174" width="4.88671875" style="1" customWidth="1"/>
    <col min="7175" max="7175" width="1.33203125" style="1" customWidth="1"/>
    <col min="7176" max="7176" width="9.109375" style="1"/>
    <col min="7177" max="7178" width="15.44140625" style="1" customWidth="1"/>
    <col min="7179" max="7179" width="9.109375" style="1"/>
    <col min="7180" max="7180" width="10.109375" style="1" bestFit="1" customWidth="1"/>
    <col min="7181" max="7424" width="9.109375" style="1"/>
    <col min="7425" max="7425" width="2.33203125" style="1" customWidth="1"/>
    <col min="7426" max="7426" width="10.33203125" style="1" customWidth="1"/>
    <col min="7427" max="7427" width="10.88671875" style="1" customWidth="1"/>
    <col min="7428" max="7428" width="8" style="1" customWidth="1"/>
    <col min="7429" max="7429" width="14.33203125" style="1" customWidth="1"/>
    <col min="7430" max="7430" width="4.88671875" style="1" customWidth="1"/>
    <col min="7431" max="7431" width="1.33203125" style="1" customWidth="1"/>
    <col min="7432" max="7432" width="9.109375" style="1"/>
    <col min="7433" max="7434" width="15.44140625" style="1" customWidth="1"/>
    <col min="7435" max="7435" width="9.109375" style="1"/>
    <col min="7436" max="7436" width="10.109375" style="1" bestFit="1" customWidth="1"/>
    <col min="7437" max="7680" width="9.109375" style="1"/>
    <col min="7681" max="7681" width="2.33203125" style="1" customWidth="1"/>
    <col min="7682" max="7682" width="10.33203125" style="1" customWidth="1"/>
    <col min="7683" max="7683" width="10.88671875" style="1" customWidth="1"/>
    <col min="7684" max="7684" width="8" style="1" customWidth="1"/>
    <col min="7685" max="7685" width="14.33203125" style="1" customWidth="1"/>
    <col min="7686" max="7686" width="4.88671875" style="1" customWidth="1"/>
    <col min="7687" max="7687" width="1.33203125" style="1" customWidth="1"/>
    <col min="7688" max="7688" width="9.109375" style="1"/>
    <col min="7689" max="7690" width="15.44140625" style="1" customWidth="1"/>
    <col min="7691" max="7691" width="9.109375" style="1"/>
    <col min="7692" max="7692" width="10.109375" style="1" bestFit="1" customWidth="1"/>
    <col min="7693" max="7936" width="9.109375" style="1"/>
    <col min="7937" max="7937" width="2.33203125" style="1" customWidth="1"/>
    <col min="7938" max="7938" width="10.33203125" style="1" customWidth="1"/>
    <col min="7939" max="7939" width="10.88671875" style="1" customWidth="1"/>
    <col min="7940" max="7940" width="8" style="1" customWidth="1"/>
    <col min="7941" max="7941" width="14.33203125" style="1" customWidth="1"/>
    <col min="7942" max="7942" width="4.88671875" style="1" customWidth="1"/>
    <col min="7943" max="7943" width="1.33203125" style="1" customWidth="1"/>
    <col min="7944" max="7944" width="9.109375" style="1"/>
    <col min="7945" max="7946" width="15.44140625" style="1" customWidth="1"/>
    <col min="7947" max="7947" width="9.109375" style="1"/>
    <col min="7948" max="7948" width="10.109375" style="1" bestFit="1" customWidth="1"/>
    <col min="7949" max="8192" width="9.109375" style="1"/>
    <col min="8193" max="8193" width="2.33203125" style="1" customWidth="1"/>
    <col min="8194" max="8194" width="10.33203125" style="1" customWidth="1"/>
    <col min="8195" max="8195" width="10.88671875" style="1" customWidth="1"/>
    <col min="8196" max="8196" width="8" style="1" customWidth="1"/>
    <col min="8197" max="8197" width="14.33203125" style="1" customWidth="1"/>
    <col min="8198" max="8198" width="4.88671875" style="1" customWidth="1"/>
    <col min="8199" max="8199" width="1.33203125" style="1" customWidth="1"/>
    <col min="8200" max="8200" width="9.109375" style="1"/>
    <col min="8201" max="8202" width="15.44140625" style="1" customWidth="1"/>
    <col min="8203" max="8203" width="9.109375" style="1"/>
    <col min="8204" max="8204" width="10.109375" style="1" bestFit="1" customWidth="1"/>
    <col min="8205" max="8448" width="9.109375" style="1"/>
    <col min="8449" max="8449" width="2.33203125" style="1" customWidth="1"/>
    <col min="8450" max="8450" width="10.33203125" style="1" customWidth="1"/>
    <col min="8451" max="8451" width="10.88671875" style="1" customWidth="1"/>
    <col min="8452" max="8452" width="8" style="1" customWidth="1"/>
    <col min="8453" max="8453" width="14.33203125" style="1" customWidth="1"/>
    <col min="8454" max="8454" width="4.88671875" style="1" customWidth="1"/>
    <col min="8455" max="8455" width="1.33203125" style="1" customWidth="1"/>
    <col min="8456" max="8456" width="9.109375" style="1"/>
    <col min="8457" max="8458" width="15.44140625" style="1" customWidth="1"/>
    <col min="8459" max="8459" width="9.109375" style="1"/>
    <col min="8460" max="8460" width="10.109375" style="1" bestFit="1" customWidth="1"/>
    <col min="8461" max="8704" width="9.109375" style="1"/>
    <col min="8705" max="8705" width="2.33203125" style="1" customWidth="1"/>
    <col min="8706" max="8706" width="10.33203125" style="1" customWidth="1"/>
    <col min="8707" max="8707" width="10.88671875" style="1" customWidth="1"/>
    <col min="8708" max="8708" width="8" style="1" customWidth="1"/>
    <col min="8709" max="8709" width="14.33203125" style="1" customWidth="1"/>
    <col min="8710" max="8710" width="4.88671875" style="1" customWidth="1"/>
    <col min="8711" max="8711" width="1.33203125" style="1" customWidth="1"/>
    <col min="8712" max="8712" width="9.109375" style="1"/>
    <col min="8713" max="8714" width="15.44140625" style="1" customWidth="1"/>
    <col min="8715" max="8715" width="9.109375" style="1"/>
    <col min="8716" max="8716" width="10.109375" style="1" bestFit="1" customWidth="1"/>
    <col min="8717" max="8960" width="9.109375" style="1"/>
    <col min="8961" max="8961" width="2.33203125" style="1" customWidth="1"/>
    <col min="8962" max="8962" width="10.33203125" style="1" customWidth="1"/>
    <col min="8963" max="8963" width="10.88671875" style="1" customWidth="1"/>
    <col min="8964" max="8964" width="8" style="1" customWidth="1"/>
    <col min="8965" max="8965" width="14.33203125" style="1" customWidth="1"/>
    <col min="8966" max="8966" width="4.88671875" style="1" customWidth="1"/>
    <col min="8967" max="8967" width="1.33203125" style="1" customWidth="1"/>
    <col min="8968" max="8968" width="9.109375" style="1"/>
    <col min="8969" max="8970" width="15.44140625" style="1" customWidth="1"/>
    <col min="8971" max="8971" width="9.109375" style="1"/>
    <col min="8972" max="8972" width="10.109375" style="1" bestFit="1" customWidth="1"/>
    <col min="8973" max="9216" width="9.109375" style="1"/>
    <col min="9217" max="9217" width="2.33203125" style="1" customWidth="1"/>
    <col min="9218" max="9218" width="10.33203125" style="1" customWidth="1"/>
    <col min="9219" max="9219" width="10.88671875" style="1" customWidth="1"/>
    <col min="9220" max="9220" width="8" style="1" customWidth="1"/>
    <col min="9221" max="9221" width="14.33203125" style="1" customWidth="1"/>
    <col min="9222" max="9222" width="4.88671875" style="1" customWidth="1"/>
    <col min="9223" max="9223" width="1.33203125" style="1" customWidth="1"/>
    <col min="9224" max="9224" width="9.109375" style="1"/>
    <col min="9225" max="9226" width="15.44140625" style="1" customWidth="1"/>
    <col min="9227" max="9227" width="9.109375" style="1"/>
    <col min="9228" max="9228" width="10.109375" style="1" bestFit="1" customWidth="1"/>
    <col min="9229" max="9472" width="9.109375" style="1"/>
    <col min="9473" max="9473" width="2.33203125" style="1" customWidth="1"/>
    <col min="9474" max="9474" width="10.33203125" style="1" customWidth="1"/>
    <col min="9475" max="9475" width="10.88671875" style="1" customWidth="1"/>
    <col min="9476" max="9476" width="8" style="1" customWidth="1"/>
    <col min="9477" max="9477" width="14.33203125" style="1" customWidth="1"/>
    <col min="9478" max="9478" width="4.88671875" style="1" customWidth="1"/>
    <col min="9479" max="9479" width="1.33203125" style="1" customWidth="1"/>
    <col min="9480" max="9480" width="9.109375" style="1"/>
    <col min="9481" max="9482" width="15.44140625" style="1" customWidth="1"/>
    <col min="9483" max="9483" width="9.109375" style="1"/>
    <col min="9484" max="9484" width="10.109375" style="1" bestFit="1" customWidth="1"/>
    <col min="9485" max="9728" width="9.109375" style="1"/>
    <col min="9729" max="9729" width="2.33203125" style="1" customWidth="1"/>
    <col min="9730" max="9730" width="10.33203125" style="1" customWidth="1"/>
    <col min="9731" max="9731" width="10.88671875" style="1" customWidth="1"/>
    <col min="9732" max="9732" width="8" style="1" customWidth="1"/>
    <col min="9733" max="9733" width="14.33203125" style="1" customWidth="1"/>
    <col min="9734" max="9734" width="4.88671875" style="1" customWidth="1"/>
    <col min="9735" max="9735" width="1.33203125" style="1" customWidth="1"/>
    <col min="9736" max="9736" width="9.109375" style="1"/>
    <col min="9737" max="9738" width="15.44140625" style="1" customWidth="1"/>
    <col min="9739" max="9739" width="9.109375" style="1"/>
    <col min="9740" max="9740" width="10.109375" style="1" bestFit="1" customWidth="1"/>
    <col min="9741" max="9984" width="9.109375" style="1"/>
    <col min="9985" max="9985" width="2.33203125" style="1" customWidth="1"/>
    <col min="9986" max="9986" width="10.33203125" style="1" customWidth="1"/>
    <col min="9987" max="9987" width="10.88671875" style="1" customWidth="1"/>
    <col min="9988" max="9988" width="8" style="1" customWidth="1"/>
    <col min="9989" max="9989" width="14.33203125" style="1" customWidth="1"/>
    <col min="9990" max="9990" width="4.88671875" style="1" customWidth="1"/>
    <col min="9991" max="9991" width="1.33203125" style="1" customWidth="1"/>
    <col min="9992" max="9992" width="9.109375" style="1"/>
    <col min="9993" max="9994" width="15.44140625" style="1" customWidth="1"/>
    <col min="9995" max="9995" width="9.109375" style="1"/>
    <col min="9996" max="9996" width="10.109375" style="1" bestFit="1" customWidth="1"/>
    <col min="9997" max="10240" width="9.109375" style="1"/>
    <col min="10241" max="10241" width="2.33203125" style="1" customWidth="1"/>
    <col min="10242" max="10242" width="10.33203125" style="1" customWidth="1"/>
    <col min="10243" max="10243" width="10.88671875" style="1" customWidth="1"/>
    <col min="10244" max="10244" width="8" style="1" customWidth="1"/>
    <col min="10245" max="10245" width="14.33203125" style="1" customWidth="1"/>
    <col min="10246" max="10246" width="4.88671875" style="1" customWidth="1"/>
    <col min="10247" max="10247" width="1.33203125" style="1" customWidth="1"/>
    <col min="10248" max="10248" width="9.109375" style="1"/>
    <col min="10249" max="10250" width="15.44140625" style="1" customWidth="1"/>
    <col min="10251" max="10251" width="9.109375" style="1"/>
    <col min="10252" max="10252" width="10.109375" style="1" bestFit="1" customWidth="1"/>
    <col min="10253" max="10496" width="9.109375" style="1"/>
    <col min="10497" max="10497" width="2.33203125" style="1" customWidth="1"/>
    <col min="10498" max="10498" width="10.33203125" style="1" customWidth="1"/>
    <col min="10499" max="10499" width="10.88671875" style="1" customWidth="1"/>
    <col min="10500" max="10500" width="8" style="1" customWidth="1"/>
    <col min="10501" max="10501" width="14.33203125" style="1" customWidth="1"/>
    <col min="10502" max="10502" width="4.88671875" style="1" customWidth="1"/>
    <col min="10503" max="10503" width="1.33203125" style="1" customWidth="1"/>
    <col min="10504" max="10504" width="9.109375" style="1"/>
    <col min="10505" max="10506" width="15.44140625" style="1" customWidth="1"/>
    <col min="10507" max="10507" width="9.109375" style="1"/>
    <col min="10508" max="10508" width="10.109375" style="1" bestFit="1" customWidth="1"/>
    <col min="10509" max="10752" width="9.109375" style="1"/>
    <col min="10753" max="10753" width="2.33203125" style="1" customWidth="1"/>
    <col min="10754" max="10754" width="10.33203125" style="1" customWidth="1"/>
    <col min="10755" max="10755" width="10.88671875" style="1" customWidth="1"/>
    <col min="10756" max="10756" width="8" style="1" customWidth="1"/>
    <col min="10757" max="10757" width="14.33203125" style="1" customWidth="1"/>
    <col min="10758" max="10758" width="4.88671875" style="1" customWidth="1"/>
    <col min="10759" max="10759" width="1.33203125" style="1" customWidth="1"/>
    <col min="10760" max="10760" width="9.109375" style="1"/>
    <col min="10761" max="10762" width="15.44140625" style="1" customWidth="1"/>
    <col min="10763" max="10763" width="9.109375" style="1"/>
    <col min="10764" max="10764" width="10.109375" style="1" bestFit="1" customWidth="1"/>
    <col min="10765" max="11008" width="9.109375" style="1"/>
    <col min="11009" max="11009" width="2.33203125" style="1" customWidth="1"/>
    <col min="11010" max="11010" width="10.33203125" style="1" customWidth="1"/>
    <col min="11011" max="11011" width="10.88671875" style="1" customWidth="1"/>
    <col min="11012" max="11012" width="8" style="1" customWidth="1"/>
    <col min="11013" max="11013" width="14.33203125" style="1" customWidth="1"/>
    <col min="11014" max="11014" width="4.88671875" style="1" customWidth="1"/>
    <col min="11015" max="11015" width="1.33203125" style="1" customWidth="1"/>
    <col min="11016" max="11016" width="9.109375" style="1"/>
    <col min="11017" max="11018" width="15.44140625" style="1" customWidth="1"/>
    <col min="11019" max="11019" width="9.109375" style="1"/>
    <col min="11020" max="11020" width="10.109375" style="1" bestFit="1" customWidth="1"/>
    <col min="11021" max="11264" width="9.109375" style="1"/>
    <col min="11265" max="11265" width="2.33203125" style="1" customWidth="1"/>
    <col min="11266" max="11266" width="10.33203125" style="1" customWidth="1"/>
    <col min="11267" max="11267" width="10.88671875" style="1" customWidth="1"/>
    <col min="11268" max="11268" width="8" style="1" customWidth="1"/>
    <col min="11269" max="11269" width="14.33203125" style="1" customWidth="1"/>
    <col min="11270" max="11270" width="4.88671875" style="1" customWidth="1"/>
    <col min="11271" max="11271" width="1.33203125" style="1" customWidth="1"/>
    <col min="11272" max="11272" width="9.109375" style="1"/>
    <col min="11273" max="11274" width="15.44140625" style="1" customWidth="1"/>
    <col min="11275" max="11275" width="9.109375" style="1"/>
    <col min="11276" max="11276" width="10.109375" style="1" bestFit="1" customWidth="1"/>
    <col min="11277" max="11520" width="9.109375" style="1"/>
    <col min="11521" max="11521" width="2.33203125" style="1" customWidth="1"/>
    <col min="11522" max="11522" width="10.33203125" style="1" customWidth="1"/>
    <col min="11523" max="11523" width="10.88671875" style="1" customWidth="1"/>
    <col min="11524" max="11524" width="8" style="1" customWidth="1"/>
    <col min="11525" max="11525" width="14.33203125" style="1" customWidth="1"/>
    <col min="11526" max="11526" width="4.88671875" style="1" customWidth="1"/>
    <col min="11527" max="11527" width="1.33203125" style="1" customWidth="1"/>
    <col min="11528" max="11528" width="9.109375" style="1"/>
    <col min="11529" max="11530" width="15.44140625" style="1" customWidth="1"/>
    <col min="11531" max="11531" width="9.109375" style="1"/>
    <col min="11532" max="11532" width="10.109375" style="1" bestFit="1" customWidth="1"/>
    <col min="11533" max="11776" width="9.109375" style="1"/>
    <col min="11777" max="11777" width="2.33203125" style="1" customWidth="1"/>
    <col min="11778" max="11778" width="10.33203125" style="1" customWidth="1"/>
    <col min="11779" max="11779" width="10.88671875" style="1" customWidth="1"/>
    <col min="11780" max="11780" width="8" style="1" customWidth="1"/>
    <col min="11781" max="11781" width="14.33203125" style="1" customWidth="1"/>
    <col min="11782" max="11782" width="4.88671875" style="1" customWidth="1"/>
    <col min="11783" max="11783" width="1.33203125" style="1" customWidth="1"/>
    <col min="11784" max="11784" width="9.109375" style="1"/>
    <col min="11785" max="11786" width="15.44140625" style="1" customWidth="1"/>
    <col min="11787" max="11787" width="9.109375" style="1"/>
    <col min="11788" max="11788" width="10.109375" style="1" bestFit="1" customWidth="1"/>
    <col min="11789" max="12032" width="9.109375" style="1"/>
    <col min="12033" max="12033" width="2.33203125" style="1" customWidth="1"/>
    <col min="12034" max="12034" width="10.33203125" style="1" customWidth="1"/>
    <col min="12035" max="12035" width="10.88671875" style="1" customWidth="1"/>
    <col min="12036" max="12036" width="8" style="1" customWidth="1"/>
    <col min="12037" max="12037" width="14.33203125" style="1" customWidth="1"/>
    <col min="12038" max="12038" width="4.88671875" style="1" customWidth="1"/>
    <col min="12039" max="12039" width="1.33203125" style="1" customWidth="1"/>
    <col min="12040" max="12040" width="9.109375" style="1"/>
    <col min="12041" max="12042" width="15.44140625" style="1" customWidth="1"/>
    <col min="12043" max="12043" width="9.109375" style="1"/>
    <col min="12044" max="12044" width="10.109375" style="1" bestFit="1" customWidth="1"/>
    <col min="12045" max="12288" width="9.109375" style="1"/>
    <col min="12289" max="12289" width="2.33203125" style="1" customWidth="1"/>
    <col min="12290" max="12290" width="10.33203125" style="1" customWidth="1"/>
    <col min="12291" max="12291" width="10.88671875" style="1" customWidth="1"/>
    <col min="12292" max="12292" width="8" style="1" customWidth="1"/>
    <col min="12293" max="12293" width="14.33203125" style="1" customWidth="1"/>
    <col min="12294" max="12294" width="4.88671875" style="1" customWidth="1"/>
    <col min="12295" max="12295" width="1.33203125" style="1" customWidth="1"/>
    <col min="12296" max="12296" width="9.109375" style="1"/>
    <col min="12297" max="12298" width="15.44140625" style="1" customWidth="1"/>
    <col min="12299" max="12299" width="9.109375" style="1"/>
    <col min="12300" max="12300" width="10.109375" style="1" bestFit="1" customWidth="1"/>
    <col min="12301" max="12544" width="9.109375" style="1"/>
    <col min="12545" max="12545" width="2.33203125" style="1" customWidth="1"/>
    <col min="12546" max="12546" width="10.33203125" style="1" customWidth="1"/>
    <col min="12547" max="12547" width="10.88671875" style="1" customWidth="1"/>
    <col min="12548" max="12548" width="8" style="1" customWidth="1"/>
    <col min="12549" max="12549" width="14.33203125" style="1" customWidth="1"/>
    <col min="12550" max="12550" width="4.88671875" style="1" customWidth="1"/>
    <col min="12551" max="12551" width="1.33203125" style="1" customWidth="1"/>
    <col min="12552" max="12552" width="9.109375" style="1"/>
    <col min="12553" max="12554" width="15.44140625" style="1" customWidth="1"/>
    <col min="12555" max="12555" width="9.109375" style="1"/>
    <col min="12556" max="12556" width="10.109375" style="1" bestFit="1" customWidth="1"/>
    <col min="12557" max="12800" width="9.109375" style="1"/>
    <col min="12801" max="12801" width="2.33203125" style="1" customWidth="1"/>
    <col min="12802" max="12802" width="10.33203125" style="1" customWidth="1"/>
    <col min="12803" max="12803" width="10.88671875" style="1" customWidth="1"/>
    <col min="12804" max="12804" width="8" style="1" customWidth="1"/>
    <col min="12805" max="12805" width="14.33203125" style="1" customWidth="1"/>
    <col min="12806" max="12806" width="4.88671875" style="1" customWidth="1"/>
    <col min="12807" max="12807" width="1.33203125" style="1" customWidth="1"/>
    <col min="12808" max="12808" width="9.109375" style="1"/>
    <col min="12809" max="12810" width="15.44140625" style="1" customWidth="1"/>
    <col min="12811" max="12811" width="9.109375" style="1"/>
    <col min="12812" max="12812" width="10.109375" style="1" bestFit="1" customWidth="1"/>
    <col min="12813" max="13056" width="9.109375" style="1"/>
    <col min="13057" max="13057" width="2.33203125" style="1" customWidth="1"/>
    <col min="13058" max="13058" width="10.33203125" style="1" customWidth="1"/>
    <col min="13059" max="13059" width="10.88671875" style="1" customWidth="1"/>
    <col min="13060" max="13060" width="8" style="1" customWidth="1"/>
    <col min="13061" max="13061" width="14.33203125" style="1" customWidth="1"/>
    <col min="13062" max="13062" width="4.88671875" style="1" customWidth="1"/>
    <col min="13063" max="13063" width="1.33203125" style="1" customWidth="1"/>
    <col min="13064" max="13064" width="9.109375" style="1"/>
    <col min="13065" max="13066" width="15.44140625" style="1" customWidth="1"/>
    <col min="13067" max="13067" width="9.109375" style="1"/>
    <col min="13068" max="13068" width="10.109375" style="1" bestFit="1" customWidth="1"/>
    <col min="13069" max="13312" width="9.109375" style="1"/>
    <col min="13313" max="13313" width="2.33203125" style="1" customWidth="1"/>
    <col min="13314" max="13314" width="10.33203125" style="1" customWidth="1"/>
    <col min="13315" max="13315" width="10.88671875" style="1" customWidth="1"/>
    <col min="13316" max="13316" width="8" style="1" customWidth="1"/>
    <col min="13317" max="13317" width="14.33203125" style="1" customWidth="1"/>
    <col min="13318" max="13318" width="4.88671875" style="1" customWidth="1"/>
    <col min="13319" max="13319" width="1.33203125" style="1" customWidth="1"/>
    <col min="13320" max="13320" width="9.109375" style="1"/>
    <col min="13321" max="13322" width="15.44140625" style="1" customWidth="1"/>
    <col min="13323" max="13323" width="9.109375" style="1"/>
    <col min="13324" max="13324" width="10.109375" style="1" bestFit="1" customWidth="1"/>
    <col min="13325" max="13568" width="9.109375" style="1"/>
    <col min="13569" max="13569" width="2.33203125" style="1" customWidth="1"/>
    <col min="13570" max="13570" width="10.33203125" style="1" customWidth="1"/>
    <col min="13571" max="13571" width="10.88671875" style="1" customWidth="1"/>
    <col min="13572" max="13572" width="8" style="1" customWidth="1"/>
    <col min="13573" max="13573" width="14.33203125" style="1" customWidth="1"/>
    <col min="13574" max="13574" width="4.88671875" style="1" customWidth="1"/>
    <col min="13575" max="13575" width="1.33203125" style="1" customWidth="1"/>
    <col min="13576" max="13576" width="9.109375" style="1"/>
    <col min="13577" max="13578" width="15.44140625" style="1" customWidth="1"/>
    <col min="13579" max="13579" width="9.109375" style="1"/>
    <col min="13580" max="13580" width="10.109375" style="1" bestFit="1" customWidth="1"/>
    <col min="13581" max="13824" width="9.109375" style="1"/>
    <col min="13825" max="13825" width="2.33203125" style="1" customWidth="1"/>
    <col min="13826" max="13826" width="10.33203125" style="1" customWidth="1"/>
    <col min="13827" max="13827" width="10.88671875" style="1" customWidth="1"/>
    <col min="13828" max="13828" width="8" style="1" customWidth="1"/>
    <col min="13829" max="13829" width="14.33203125" style="1" customWidth="1"/>
    <col min="13830" max="13830" width="4.88671875" style="1" customWidth="1"/>
    <col min="13831" max="13831" width="1.33203125" style="1" customWidth="1"/>
    <col min="13832" max="13832" width="9.109375" style="1"/>
    <col min="13833" max="13834" width="15.44140625" style="1" customWidth="1"/>
    <col min="13835" max="13835" width="9.109375" style="1"/>
    <col min="13836" max="13836" width="10.109375" style="1" bestFit="1" customWidth="1"/>
    <col min="13837" max="14080" width="9.109375" style="1"/>
    <col min="14081" max="14081" width="2.33203125" style="1" customWidth="1"/>
    <col min="14082" max="14082" width="10.33203125" style="1" customWidth="1"/>
    <col min="14083" max="14083" width="10.88671875" style="1" customWidth="1"/>
    <col min="14084" max="14084" width="8" style="1" customWidth="1"/>
    <col min="14085" max="14085" width="14.33203125" style="1" customWidth="1"/>
    <col min="14086" max="14086" width="4.88671875" style="1" customWidth="1"/>
    <col min="14087" max="14087" width="1.33203125" style="1" customWidth="1"/>
    <col min="14088" max="14088" width="9.109375" style="1"/>
    <col min="14089" max="14090" width="15.44140625" style="1" customWidth="1"/>
    <col min="14091" max="14091" width="9.109375" style="1"/>
    <col min="14092" max="14092" width="10.109375" style="1" bestFit="1" customWidth="1"/>
    <col min="14093" max="14336" width="9.109375" style="1"/>
    <col min="14337" max="14337" width="2.33203125" style="1" customWidth="1"/>
    <col min="14338" max="14338" width="10.33203125" style="1" customWidth="1"/>
    <col min="14339" max="14339" width="10.88671875" style="1" customWidth="1"/>
    <col min="14340" max="14340" width="8" style="1" customWidth="1"/>
    <col min="14341" max="14341" width="14.33203125" style="1" customWidth="1"/>
    <col min="14342" max="14342" width="4.88671875" style="1" customWidth="1"/>
    <col min="14343" max="14343" width="1.33203125" style="1" customWidth="1"/>
    <col min="14344" max="14344" width="9.109375" style="1"/>
    <col min="14345" max="14346" width="15.44140625" style="1" customWidth="1"/>
    <col min="14347" max="14347" width="9.109375" style="1"/>
    <col min="14348" max="14348" width="10.109375" style="1" bestFit="1" customWidth="1"/>
    <col min="14349" max="14592" width="9.109375" style="1"/>
    <col min="14593" max="14593" width="2.33203125" style="1" customWidth="1"/>
    <col min="14594" max="14594" width="10.33203125" style="1" customWidth="1"/>
    <col min="14595" max="14595" width="10.88671875" style="1" customWidth="1"/>
    <col min="14596" max="14596" width="8" style="1" customWidth="1"/>
    <col min="14597" max="14597" width="14.33203125" style="1" customWidth="1"/>
    <col min="14598" max="14598" width="4.88671875" style="1" customWidth="1"/>
    <col min="14599" max="14599" width="1.33203125" style="1" customWidth="1"/>
    <col min="14600" max="14600" width="9.109375" style="1"/>
    <col min="14601" max="14602" width="15.44140625" style="1" customWidth="1"/>
    <col min="14603" max="14603" width="9.109375" style="1"/>
    <col min="14604" max="14604" width="10.109375" style="1" bestFit="1" customWidth="1"/>
    <col min="14605" max="14848" width="9.109375" style="1"/>
    <col min="14849" max="14849" width="2.33203125" style="1" customWidth="1"/>
    <col min="14850" max="14850" width="10.33203125" style="1" customWidth="1"/>
    <col min="14851" max="14851" width="10.88671875" style="1" customWidth="1"/>
    <col min="14852" max="14852" width="8" style="1" customWidth="1"/>
    <col min="14853" max="14853" width="14.33203125" style="1" customWidth="1"/>
    <col min="14854" max="14854" width="4.88671875" style="1" customWidth="1"/>
    <col min="14855" max="14855" width="1.33203125" style="1" customWidth="1"/>
    <col min="14856" max="14856" width="9.109375" style="1"/>
    <col min="14857" max="14858" width="15.44140625" style="1" customWidth="1"/>
    <col min="14859" max="14859" width="9.109375" style="1"/>
    <col min="14860" max="14860" width="10.109375" style="1" bestFit="1" customWidth="1"/>
    <col min="14861" max="15104" width="9.109375" style="1"/>
    <col min="15105" max="15105" width="2.33203125" style="1" customWidth="1"/>
    <col min="15106" max="15106" width="10.33203125" style="1" customWidth="1"/>
    <col min="15107" max="15107" width="10.88671875" style="1" customWidth="1"/>
    <col min="15108" max="15108" width="8" style="1" customWidth="1"/>
    <col min="15109" max="15109" width="14.33203125" style="1" customWidth="1"/>
    <col min="15110" max="15110" width="4.88671875" style="1" customWidth="1"/>
    <col min="15111" max="15111" width="1.33203125" style="1" customWidth="1"/>
    <col min="15112" max="15112" width="9.109375" style="1"/>
    <col min="15113" max="15114" width="15.44140625" style="1" customWidth="1"/>
    <col min="15115" max="15115" width="9.109375" style="1"/>
    <col min="15116" max="15116" width="10.109375" style="1" bestFit="1" customWidth="1"/>
    <col min="15117" max="15360" width="9.109375" style="1"/>
    <col min="15361" max="15361" width="2.33203125" style="1" customWidth="1"/>
    <col min="15362" max="15362" width="10.33203125" style="1" customWidth="1"/>
    <col min="15363" max="15363" width="10.88671875" style="1" customWidth="1"/>
    <col min="15364" max="15364" width="8" style="1" customWidth="1"/>
    <col min="15365" max="15365" width="14.33203125" style="1" customWidth="1"/>
    <col min="15366" max="15366" width="4.88671875" style="1" customWidth="1"/>
    <col min="15367" max="15367" width="1.33203125" style="1" customWidth="1"/>
    <col min="15368" max="15368" width="9.109375" style="1"/>
    <col min="15369" max="15370" width="15.44140625" style="1" customWidth="1"/>
    <col min="15371" max="15371" width="9.109375" style="1"/>
    <col min="15372" max="15372" width="10.109375" style="1" bestFit="1" customWidth="1"/>
    <col min="15373" max="15616" width="9.109375" style="1"/>
    <col min="15617" max="15617" width="2.33203125" style="1" customWidth="1"/>
    <col min="15618" max="15618" width="10.33203125" style="1" customWidth="1"/>
    <col min="15619" max="15619" width="10.88671875" style="1" customWidth="1"/>
    <col min="15620" max="15620" width="8" style="1" customWidth="1"/>
    <col min="15621" max="15621" width="14.33203125" style="1" customWidth="1"/>
    <col min="15622" max="15622" width="4.88671875" style="1" customWidth="1"/>
    <col min="15623" max="15623" width="1.33203125" style="1" customWidth="1"/>
    <col min="15624" max="15624" width="9.109375" style="1"/>
    <col min="15625" max="15626" width="15.44140625" style="1" customWidth="1"/>
    <col min="15627" max="15627" width="9.109375" style="1"/>
    <col min="15628" max="15628" width="10.109375" style="1" bestFit="1" customWidth="1"/>
    <col min="15629" max="15872" width="9.109375" style="1"/>
    <col min="15873" max="15873" width="2.33203125" style="1" customWidth="1"/>
    <col min="15874" max="15874" width="10.33203125" style="1" customWidth="1"/>
    <col min="15875" max="15875" width="10.88671875" style="1" customWidth="1"/>
    <col min="15876" max="15876" width="8" style="1" customWidth="1"/>
    <col min="15877" max="15877" width="14.33203125" style="1" customWidth="1"/>
    <col min="15878" max="15878" width="4.88671875" style="1" customWidth="1"/>
    <col min="15879" max="15879" width="1.33203125" style="1" customWidth="1"/>
    <col min="15880" max="15880" width="9.109375" style="1"/>
    <col min="15881" max="15882" width="15.44140625" style="1" customWidth="1"/>
    <col min="15883" max="15883" width="9.109375" style="1"/>
    <col min="15884" max="15884" width="10.109375" style="1" bestFit="1" customWidth="1"/>
    <col min="15885" max="16128" width="9.109375" style="1"/>
    <col min="16129" max="16129" width="2.33203125" style="1" customWidth="1"/>
    <col min="16130" max="16130" width="10.33203125" style="1" customWidth="1"/>
    <col min="16131" max="16131" width="10.88671875" style="1" customWidth="1"/>
    <col min="16132" max="16132" width="8" style="1" customWidth="1"/>
    <col min="16133" max="16133" width="14.33203125" style="1" customWidth="1"/>
    <col min="16134" max="16134" width="4.88671875" style="1" customWidth="1"/>
    <col min="16135" max="16135" width="1.33203125" style="1" customWidth="1"/>
    <col min="16136" max="16136" width="9.109375" style="1"/>
    <col min="16137" max="16138" width="15.44140625" style="1" customWidth="1"/>
    <col min="16139" max="16139" width="9.109375" style="1"/>
    <col min="16140" max="16140" width="10.109375" style="1" bestFit="1" customWidth="1"/>
    <col min="16141" max="16384" width="9.109375" style="1"/>
  </cols>
  <sheetData>
    <row r="1" spans="2:10" ht="13.8" thickBot="1" x14ac:dyDescent="0.3"/>
    <row r="2" spans="2:10" ht="14.4" x14ac:dyDescent="0.3">
      <c r="B2" s="3" t="s">
        <v>31</v>
      </c>
      <c r="C2" s="4"/>
      <c r="D2" s="115" t="s">
        <v>12</v>
      </c>
      <c r="E2" s="116"/>
      <c r="F2" s="116"/>
      <c r="G2" s="116"/>
      <c r="H2" s="116"/>
      <c r="I2" s="116"/>
      <c r="J2" s="117"/>
    </row>
    <row r="3" spans="2:10" ht="14.4" x14ac:dyDescent="0.3">
      <c r="B3" s="5"/>
      <c r="C3" s="6"/>
      <c r="D3" s="118" t="s">
        <v>12</v>
      </c>
      <c r="E3" s="119"/>
      <c r="F3" s="119"/>
      <c r="G3" s="119"/>
      <c r="H3" s="119"/>
      <c r="I3" s="119"/>
      <c r="J3" s="120"/>
    </row>
    <row r="4" spans="2:10" ht="15" thickBot="1" x14ac:dyDescent="0.35">
      <c r="B4" s="7"/>
      <c r="C4" s="8"/>
      <c r="D4" s="121"/>
      <c r="E4" s="122"/>
      <c r="F4" s="122"/>
      <c r="G4" s="122"/>
      <c r="H4" s="122"/>
      <c r="I4" s="122"/>
      <c r="J4" s="123"/>
    </row>
    <row r="5" spans="2:10" ht="13.8" thickBot="1" x14ac:dyDescent="0.3"/>
    <row r="6" spans="2:10" ht="15" customHeight="1" thickBot="1" x14ac:dyDescent="0.35">
      <c r="B6" s="124" t="s">
        <v>2</v>
      </c>
      <c r="C6" s="125"/>
      <c r="D6" s="113" t="s">
        <v>75</v>
      </c>
      <c r="E6" s="113"/>
      <c r="F6" s="113"/>
      <c r="G6" s="113"/>
      <c r="H6" s="113"/>
      <c r="I6" s="113"/>
      <c r="J6" s="114"/>
    </row>
    <row r="7" spans="2:10" ht="15" customHeight="1" x14ac:dyDescent="0.3">
      <c r="B7" s="9" t="s">
        <v>3</v>
      </c>
      <c r="C7" s="10"/>
      <c r="D7" s="113" t="s">
        <v>76</v>
      </c>
      <c r="E7" s="113"/>
      <c r="F7" s="113"/>
      <c r="G7" s="113"/>
      <c r="H7" s="113"/>
      <c r="I7" s="113"/>
      <c r="J7" s="114"/>
    </row>
    <row r="8" spans="2:10" ht="15" customHeight="1" thickBot="1" x14ac:dyDescent="0.35">
      <c r="B8" s="129" t="s">
        <v>0</v>
      </c>
      <c r="C8" s="130"/>
      <c r="D8" s="131"/>
      <c r="E8" s="127"/>
      <c r="F8" s="127"/>
      <c r="G8" s="127"/>
      <c r="H8" s="127"/>
      <c r="I8" s="127"/>
      <c r="J8" s="128"/>
    </row>
    <row r="9" spans="2:10" ht="14.4" x14ac:dyDescent="0.3">
      <c r="B9" s="132" t="s">
        <v>4</v>
      </c>
      <c r="C9" s="113"/>
      <c r="D9" s="113" t="s">
        <v>74</v>
      </c>
      <c r="E9" s="113"/>
      <c r="F9" s="113"/>
      <c r="G9" s="113"/>
      <c r="H9" s="113"/>
      <c r="I9" s="113"/>
      <c r="J9" s="114"/>
    </row>
    <row r="10" spans="2:10" ht="14.4" x14ac:dyDescent="0.3">
      <c r="B10" s="133" t="s">
        <v>5</v>
      </c>
      <c r="C10" s="134"/>
      <c r="D10" s="135"/>
      <c r="E10" s="136"/>
      <c r="F10" s="136"/>
      <c r="G10" s="136"/>
      <c r="H10" s="136"/>
      <c r="I10" s="136"/>
      <c r="J10" s="137"/>
    </row>
    <row r="11" spans="2:10" ht="14.4" x14ac:dyDescent="0.3">
      <c r="B11" s="133" t="s">
        <v>6</v>
      </c>
      <c r="C11" s="134"/>
      <c r="D11" s="138" t="s">
        <v>2189</v>
      </c>
      <c r="E11" s="136"/>
      <c r="F11" s="136"/>
      <c r="G11" s="136"/>
      <c r="H11" s="136"/>
      <c r="I11" s="136"/>
      <c r="J11" s="137"/>
    </row>
    <row r="12" spans="2:10" ht="14.4" x14ac:dyDescent="0.3">
      <c r="B12" s="133" t="s">
        <v>7</v>
      </c>
      <c r="C12" s="134"/>
      <c r="D12" s="126" t="s">
        <v>12</v>
      </c>
      <c r="E12" s="127"/>
      <c r="F12" s="127"/>
      <c r="G12" s="127"/>
      <c r="H12" s="127"/>
      <c r="I12" s="127"/>
      <c r="J12" s="128"/>
    </row>
    <row r="13" spans="2:10" ht="15" customHeight="1" x14ac:dyDescent="0.3">
      <c r="B13" s="11" t="s">
        <v>69</v>
      </c>
      <c r="C13" s="12"/>
      <c r="D13" s="126"/>
      <c r="E13" s="127"/>
      <c r="F13" s="127"/>
      <c r="G13" s="127"/>
      <c r="H13" s="127"/>
      <c r="I13" s="127"/>
      <c r="J13" s="128"/>
    </row>
    <row r="14" spans="2:10" ht="15" customHeight="1" x14ac:dyDescent="0.3">
      <c r="B14" s="13" t="s">
        <v>8</v>
      </c>
      <c r="C14" s="10"/>
      <c r="D14" s="126" t="s">
        <v>12</v>
      </c>
      <c r="E14" s="127"/>
      <c r="F14" s="127"/>
      <c r="G14" s="127"/>
      <c r="H14" s="127"/>
      <c r="I14" s="127"/>
      <c r="J14" s="128"/>
    </row>
    <row r="15" spans="2:10" ht="14.4" x14ac:dyDescent="0.3">
      <c r="B15" s="142" t="s">
        <v>9</v>
      </c>
      <c r="C15" s="143"/>
      <c r="D15" s="144" t="s">
        <v>36</v>
      </c>
      <c r="E15" s="145"/>
      <c r="F15" s="145"/>
      <c r="G15" s="145"/>
      <c r="H15" s="145"/>
      <c r="I15" s="145"/>
      <c r="J15" s="146"/>
    </row>
    <row r="16" spans="2:10" ht="14.4" x14ac:dyDescent="0.3">
      <c r="B16" s="133" t="s">
        <v>10</v>
      </c>
      <c r="C16" s="134"/>
      <c r="D16" s="138" t="s">
        <v>68</v>
      </c>
      <c r="E16" s="136"/>
      <c r="F16" s="136"/>
      <c r="G16" s="136"/>
      <c r="H16" s="136"/>
      <c r="I16" s="136"/>
      <c r="J16" s="137"/>
    </row>
    <row r="17" spans="2:10" ht="14.4" x14ac:dyDescent="0.3">
      <c r="B17" s="133" t="s">
        <v>11</v>
      </c>
      <c r="C17" s="134"/>
      <c r="D17" s="138" t="s">
        <v>68</v>
      </c>
      <c r="E17" s="136"/>
      <c r="F17" s="136"/>
      <c r="G17" s="136"/>
      <c r="H17" s="136"/>
      <c r="I17" s="136"/>
      <c r="J17" s="137"/>
    </row>
    <row r="18" spans="2:10" ht="14.4" x14ac:dyDescent="0.3">
      <c r="B18" s="133" t="s">
        <v>72</v>
      </c>
      <c r="C18" s="134"/>
      <c r="D18" s="138" t="s">
        <v>78</v>
      </c>
      <c r="E18" s="136"/>
      <c r="F18" s="136"/>
      <c r="G18" s="136"/>
      <c r="H18" s="136"/>
      <c r="I18" s="136"/>
      <c r="J18" s="137"/>
    </row>
    <row r="19" spans="2:10" ht="15" thickBot="1" x14ac:dyDescent="0.35">
      <c r="B19" s="14" t="s">
        <v>73</v>
      </c>
      <c r="C19" s="15"/>
      <c r="D19" s="139" t="s">
        <v>77</v>
      </c>
      <c r="E19" s="140"/>
      <c r="F19" s="140"/>
      <c r="G19" s="140"/>
      <c r="H19" s="140"/>
      <c r="I19" s="140"/>
      <c r="J19" s="141"/>
    </row>
    <row r="20" spans="2:10" x14ac:dyDescent="0.25">
      <c r="E20" s="16"/>
      <c r="F20" s="16"/>
      <c r="G20" s="16"/>
      <c r="H20" s="17"/>
    </row>
    <row r="21" spans="2:10" x14ac:dyDescent="0.25">
      <c r="E21" s="16"/>
      <c r="F21" s="16"/>
      <c r="G21" s="16"/>
      <c r="H21" s="17"/>
    </row>
    <row r="22" spans="2:10" x14ac:dyDescent="0.25">
      <c r="E22" s="16"/>
      <c r="F22" s="16"/>
      <c r="G22" s="16"/>
      <c r="H22" s="17"/>
    </row>
    <row r="23" spans="2:10" x14ac:dyDescent="0.25">
      <c r="E23" s="16"/>
      <c r="F23" s="16"/>
      <c r="G23" s="16"/>
      <c r="H23" s="17"/>
    </row>
    <row r="24" spans="2:10" x14ac:dyDescent="0.25">
      <c r="E24" s="16"/>
      <c r="F24" s="16"/>
      <c r="G24" s="16"/>
      <c r="H24" s="17"/>
    </row>
    <row r="25" spans="2:10" x14ac:dyDescent="0.25">
      <c r="E25" s="16"/>
      <c r="F25" s="16"/>
      <c r="G25" s="16"/>
      <c r="H25" s="17"/>
    </row>
    <row r="26" spans="2:10" x14ac:dyDescent="0.25">
      <c r="E26" s="16"/>
      <c r="F26" s="16"/>
      <c r="G26" s="16"/>
      <c r="H26" s="17"/>
    </row>
    <row r="27" spans="2:10" x14ac:dyDescent="0.25">
      <c r="E27" s="16"/>
      <c r="F27" s="16"/>
      <c r="G27" s="16"/>
      <c r="H27" s="17"/>
    </row>
    <row r="28" spans="2:10" x14ac:dyDescent="0.25">
      <c r="E28" s="16"/>
      <c r="F28" s="16"/>
      <c r="G28" s="16"/>
      <c r="H28" s="17"/>
    </row>
    <row r="29" spans="2:10" x14ac:dyDescent="0.25">
      <c r="E29" s="16"/>
      <c r="F29" s="16"/>
      <c r="G29" s="16"/>
      <c r="H29" s="17"/>
    </row>
    <row r="30" spans="2:10" x14ac:dyDescent="0.25">
      <c r="E30" s="16"/>
      <c r="F30" s="16"/>
      <c r="G30" s="16"/>
      <c r="H30" s="17"/>
    </row>
    <row r="31" spans="2:10" x14ac:dyDescent="0.25">
      <c r="E31" s="16"/>
      <c r="F31" s="16"/>
      <c r="G31" s="16"/>
      <c r="H31" s="17"/>
    </row>
    <row r="32" spans="2:10" x14ac:dyDescent="0.25">
      <c r="E32" s="16"/>
      <c r="F32" s="16"/>
      <c r="G32" s="16"/>
      <c r="H32" s="17"/>
    </row>
    <row r="33" spans="5:8" x14ac:dyDescent="0.25">
      <c r="E33" s="16"/>
      <c r="F33" s="16"/>
      <c r="G33" s="16"/>
      <c r="H33" s="17"/>
    </row>
    <row r="34" spans="5:8" x14ac:dyDescent="0.25">
      <c r="E34" s="16"/>
      <c r="F34" s="16"/>
      <c r="G34" s="16"/>
      <c r="H34" s="17"/>
    </row>
    <row r="35" spans="5:8" x14ac:dyDescent="0.25">
      <c r="E35" s="16"/>
      <c r="F35" s="16"/>
      <c r="G35" s="16"/>
      <c r="H35" s="17"/>
    </row>
    <row r="36" spans="5:8" x14ac:dyDescent="0.25">
      <c r="E36" s="16"/>
      <c r="F36" s="16"/>
      <c r="G36" s="16"/>
      <c r="H36" s="17"/>
    </row>
    <row r="37" spans="5:8" x14ac:dyDescent="0.25">
      <c r="E37" s="16"/>
      <c r="F37" s="16"/>
      <c r="G37" s="16"/>
      <c r="H37" s="17"/>
    </row>
    <row r="38" spans="5:8" x14ac:dyDescent="0.25">
      <c r="E38" s="16"/>
      <c r="F38" s="16"/>
      <c r="G38" s="16"/>
      <c r="H38" s="17"/>
    </row>
    <row r="39" spans="5:8" x14ac:dyDescent="0.25">
      <c r="E39" s="16"/>
      <c r="F39" s="16"/>
      <c r="G39" s="16"/>
      <c r="H39" s="17"/>
    </row>
  </sheetData>
  <mergeCells count="27">
    <mergeCell ref="D18:J18"/>
    <mergeCell ref="D19:J19"/>
    <mergeCell ref="B17:C17"/>
    <mergeCell ref="B18:C18"/>
    <mergeCell ref="B15:C15"/>
    <mergeCell ref="D15:J15"/>
    <mergeCell ref="B16:C16"/>
    <mergeCell ref="D16:J16"/>
    <mergeCell ref="D17:J17"/>
    <mergeCell ref="D14:J14"/>
    <mergeCell ref="B8:C8"/>
    <mergeCell ref="D8:J8"/>
    <mergeCell ref="B9:C9"/>
    <mergeCell ref="D9:J9"/>
    <mergeCell ref="B10:C10"/>
    <mergeCell ref="D10:J10"/>
    <mergeCell ref="B11:C11"/>
    <mergeCell ref="D11:J11"/>
    <mergeCell ref="B12:C12"/>
    <mergeCell ref="D12:J12"/>
    <mergeCell ref="D13:J13"/>
    <mergeCell ref="D7:J7"/>
    <mergeCell ref="D2:J2"/>
    <mergeCell ref="D3:J3"/>
    <mergeCell ref="D4:J4"/>
    <mergeCell ref="B6:C6"/>
    <mergeCell ref="D6:J6"/>
  </mergeCells>
  <conditionalFormatting sqref="H20:H39">
    <cfRule type="cellIs" dxfId="0" priority="2" stopIfTrue="1" operator="greaterThan">
      <formula>0.35</formula>
    </cfRule>
  </conditionalFormatting>
  <pageMargins left="0.53" right="0.52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Q9842"/>
  <sheetViews>
    <sheetView tabSelected="1" zoomScaleNormal="100" workbookViewId="0">
      <selection activeCell="W17" sqref="W17"/>
    </sheetView>
  </sheetViews>
  <sheetFormatPr defaultRowHeight="13.2" x14ac:dyDescent="0.25"/>
  <cols>
    <col min="1" max="1" width="5.33203125" style="1" customWidth="1"/>
    <col min="2" max="2" width="25" style="1" customWidth="1"/>
    <col min="3" max="4" width="8.33203125" style="1" customWidth="1"/>
    <col min="5" max="5" width="4.33203125" style="1" customWidth="1"/>
    <col min="6" max="6" width="14.44140625" style="1" bestFit="1" customWidth="1"/>
    <col min="7" max="7" width="8.33203125" style="1" customWidth="1"/>
    <col min="8" max="8" width="48.88671875" style="1" bestFit="1" customWidth="1"/>
    <col min="9" max="9" width="8.33203125" style="1" customWidth="1"/>
    <col min="10" max="10" width="9.44140625" style="1" hidden="1" customWidth="1"/>
    <col min="11" max="11" width="11.33203125" style="1" hidden="1" customWidth="1"/>
    <col min="12" max="12" width="2.109375" style="1" hidden="1" customWidth="1"/>
    <col min="13" max="14" width="0" style="1" hidden="1" customWidth="1"/>
    <col min="15" max="15" width="11.109375" style="1" hidden="1" customWidth="1"/>
    <col min="16" max="17" width="0" style="1" hidden="1" customWidth="1"/>
    <col min="18" max="254" width="9.109375" style="1"/>
    <col min="255" max="255" width="22" style="1" customWidth="1"/>
    <col min="256" max="256" width="12" style="1" customWidth="1"/>
    <col min="257" max="257" width="13.33203125" style="1" customWidth="1"/>
    <col min="258" max="259" width="9.109375" style="1"/>
    <col min="260" max="260" width="9" style="1" customWidth="1"/>
    <col min="261" max="261" width="9.109375" style="1"/>
    <col min="262" max="262" width="6.33203125" style="1" customWidth="1"/>
    <col min="263" max="263" width="9.44140625" style="1" customWidth="1"/>
    <col min="264" max="264" width="11.33203125" style="1" customWidth="1"/>
    <col min="265" max="265" width="2.109375" style="1" customWidth="1"/>
    <col min="266" max="267" width="9.109375" style="1"/>
    <col min="268" max="268" width="11.109375" style="1" customWidth="1"/>
    <col min="269" max="510" width="9.109375" style="1"/>
    <col min="511" max="511" width="22" style="1" customWidth="1"/>
    <col min="512" max="512" width="12" style="1" customWidth="1"/>
    <col min="513" max="513" width="13.33203125" style="1" customWidth="1"/>
    <col min="514" max="515" width="9.109375" style="1"/>
    <col min="516" max="516" width="9" style="1" customWidth="1"/>
    <col min="517" max="517" width="9.109375" style="1"/>
    <col min="518" max="518" width="6.33203125" style="1" customWidth="1"/>
    <col min="519" max="519" width="9.44140625" style="1" customWidth="1"/>
    <col min="520" max="520" width="11.33203125" style="1" customWidth="1"/>
    <col min="521" max="521" width="2.109375" style="1" customWidth="1"/>
    <col min="522" max="523" width="9.109375" style="1"/>
    <col min="524" max="524" width="11.109375" style="1" customWidth="1"/>
    <col min="525" max="766" width="9.109375" style="1"/>
    <col min="767" max="767" width="22" style="1" customWidth="1"/>
    <col min="768" max="768" width="12" style="1" customWidth="1"/>
    <col min="769" max="769" width="13.33203125" style="1" customWidth="1"/>
    <col min="770" max="771" width="9.109375" style="1"/>
    <col min="772" max="772" width="9" style="1" customWidth="1"/>
    <col min="773" max="773" width="9.109375" style="1"/>
    <col min="774" max="774" width="6.33203125" style="1" customWidth="1"/>
    <col min="775" max="775" width="9.44140625" style="1" customWidth="1"/>
    <col min="776" max="776" width="11.33203125" style="1" customWidth="1"/>
    <col min="777" max="777" width="2.109375" style="1" customWidth="1"/>
    <col min="778" max="779" width="9.109375" style="1"/>
    <col min="780" max="780" width="11.109375" style="1" customWidth="1"/>
    <col min="781" max="1022" width="9.109375" style="1"/>
    <col min="1023" max="1023" width="22" style="1" customWidth="1"/>
    <col min="1024" max="1024" width="12" style="1" customWidth="1"/>
    <col min="1025" max="1025" width="13.33203125" style="1" customWidth="1"/>
    <col min="1026" max="1027" width="9.109375" style="1"/>
    <col min="1028" max="1028" width="9" style="1" customWidth="1"/>
    <col min="1029" max="1029" width="9.109375" style="1"/>
    <col min="1030" max="1030" width="6.33203125" style="1" customWidth="1"/>
    <col min="1031" max="1031" width="9.44140625" style="1" customWidth="1"/>
    <col min="1032" max="1032" width="11.33203125" style="1" customWidth="1"/>
    <col min="1033" max="1033" width="2.109375" style="1" customWidth="1"/>
    <col min="1034" max="1035" width="9.109375" style="1"/>
    <col min="1036" max="1036" width="11.109375" style="1" customWidth="1"/>
    <col min="1037" max="1278" width="9.109375" style="1"/>
    <col min="1279" max="1279" width="22" style="1" customWidth="1"/>
    <col min="1280" max="1280" width="12" style="1" customWidth="1"/>
    <col min="1281" max="1281" width="13.33203125" style="1" customWidth="1"/>
    <col min="1282" max="1283" width="9.109375" style="1"/>
    <col min="1284" max="1284" width="9" style="1" customWidth="1"/>
    <col min="1285" max="1285" width="9.109375" style="1"/>
    <col min="1286" max="1286" width="6.33203125" style="1" customWidth="1"/>
    <col min="1287" max="1287" width="9.44140625" style="1" customWidth="1"/>
    <col min="1288" max="1288" width="11.33203125" style="1" customWidth="1"/>
    <col min="1289" max="1289" width="2.109375" style="1" customWidth="1"/>
    <col min="1290" max="1291" width="9.109375" style="1"/>
    <col min="1292" max="1292" width="11.109375" style="1" customWidth="1"/>
    <col min="1293" max="1534" width="9.109375" style="1"/>
    <col min="1535" max="1535" width="22" style="1" customWidth="1"/>
    <col min="1536" max="1536" width="12" style="1" customWidth="1"/>
    <col min="1537" max="1537" width="13.33203125" style="1" customWidth="1"/>
    <col min="1538" max="1539" width="9.109375" style="1"/>
    <col min="1540" max="1540" width="9" style="1" customWidth="1"/>
    <col min="1541" max="1541" width="9.109375" style="1"/>
    <col min="1542" max="1542" width="6.33203125" style="1" customWidth="1"/>
    <col min="1543" max="1543" width="9.44140625" style="1" customWidth="1"/>
    <col min="1544" max="1544" width="11.33203125" style="1" customWidth="1"/>
    <col min="1545" max="1545" width="2.109375" style="1" customWidth="1"/>
    <col min="1546" max="1547" width="9.109375" style="1"/>
    <col min="1548" max="1548" width="11.109375" style="1" customWidth="1"/>
    <col min="1549" max="1790" width="9.109375" style="1"/>
    <col min="1791" max="1791" width="22" style="1" customWidth="1"/>
    <col min="1792" max="1792" width="12" style="1" customWidth="1"/>
    <col min="1793" max="1793" width="13.33203125" style="1" customWidth="1"/>
    <col min="1794" max="1795" width="9.109375" style="1"/>
    <col min="1796" max="1796" width="9" style="1" customWidth="1"/>
    <col min="1797" max="1797" width="9.109375" style="1"/>
    <col min="1798" max="1798" width="6.33203125" style="1" customWidth="1"/>
    <col min="1799" max="1799" width="9.44140625" style="1" customWidth="1"/>
    <col min="1800" max="1800" width="11.33203125" style="1" customWidth="1"/>
    <col min="1801" max="1801" width="2.109375" style="1" customWidth="1"/>
    <col min="1802" max="1803" width="9.109375" style="1"/>
    <col min="1804" max="1804" width="11.109375" style="1" customWidth="1"/>
    <col min="1805" max="2046" width="9.109375" style="1"/>
    <col min="2047" max="2047" width="22" style="1" customWidth="1"/>
    <col min="2048" max="2048" width="12" style="1" customWidth="1"/>
    <col min="2049" max="2049" width="13.33203125" style="1" customWidth="1"/>
    <col min="2050" max="2051" width="9.109375" style="1"/>
    <col min="2052" max="2052" width="9" style="1" customWidth="1"/>
    <col min="2053" max="2053" width="9.109375" style="1"/>
    <col min="2054" max="2054" width="6.33203125" style="1" customWidth="1"/>
    <col min="2055" max="2055" width="9.44140625" style="1" customWidth="1"/>
    <col min="2056" max="2056" width="11.33203125" style="1" customWidth="1"/>
    <col min="2057" max="2057" width="2.109375" style="1" customWidth="1"/>
    <col min="2058" max="2059" width="9.109375" style="1"/>
    <col min="2060" max="2060" width="11.109375" style="1" customWidth="1"/>
    <col min="2061" max="2302" width="9.109375" style="1"/>
    <col min="2303" max="2303" width="22" style="1" customWidth="1"/>
    <col min="2304" max="2304" width="12" style="1" customWidth="1"/>
    <col min="2305" max="2305" width="13.33203125" style="1" customWidth="1"/>
    <col min="2306" max="2307" width="9.109375" style="1"/>
    <col min="2308" max="2308" width="9" style="1" customWidth="1"/>
    <col min="2309" max="2309" width="9.109375" style="1"/>
    <col min="2310" max="2310" width="6.33203125" style="1" customWidth="1"/>
    <col min="2311" max="2311" width="9.44140625" style="1" customWidth="1"/>
    <col min="2312" max="2312" width="11.33203125" style="1" customWidth="1"/>
    <col min="2313" max="2313" width="2.109375" style="1" customWidth="1"/>
    <col min="2314" max="2315" width="9.109375" style="1"/>
    <col min="2316" max="2316" width="11.109375" style="1" customWidth="1"/>
    <col min="2317" max="2558" width="9.109375" style="1"/>
    <col min="2559" max="2559" width="22" style="1" customWidth="1"/>
    <col min="2560" max="2560" width="12" style="1" customWidth="1"/>
    <col min="2561" max="2561" width="13.33203125" style="1" customWidth="1"/>
    <col min="2562" max="2563" width="9.109375" style="1"/>
    <col min="2564" max="2564" width="9" style="1" customWidth="1"/>
    <col min="2565" max="2565" width="9.109375" style="1"/>
    <col min="2566" max="2566" width="6.33203125" style="1" customWidth="1"/>
    <col min="2567" max="2567" width="9.44140625" style="1" customWidth="1"/>
    <col min="2568" max="2568" width="11.33203125" style="1" customWidth="1"/>
    <col min="2569" max="2569" width="2.109375" style="1" customWidth="1"/>
    <col min="2570" max="2571" width="9.109375" style="1"/>
    <col min="2572" max="2572" width="11.109375" style="1" customWidth="1"/>
    <col min="2573" max="2814" width="9.109375" style="1"/>
    <col min="2815" max="2815" width="22" style="1" customWidth="1"/>
    <col min="2816" max="2816" width="12" style="1" customWidth="1"/>
    <col min="2817" max="2817" width="13.33203125" style="1" customWidth="1"/>
    <col min="2818" max="2819" width="9.109375" style="1"/>
    <col min="2820" max="2820" width="9" style="1" customWidth="1"/>
    <col min="2821" max="2821" width="9.109375" style="1"/>
    <col min="2822" max="2822" width="6.33203125" style="1" customWidth="1"/>
    <col min="2823" max="2823" width="9.44140625" style="1" customWidth="1"/>
    <col min="2824" max="2824" width="11.33203125" style="1" customWidth="1"/>
    <col min="2825" max="2825" width="2.109375" style="1" customWidth="1"/>
    <col min="2826" max="2827" width="9.109375" style="1"/>
    <col min="2828" max="2828" width="11.109375" style="1" customWidth="1"/>
    <col min="2829" max="3070" width="9.109375" style="1"/>
    <col min="3071" max="3071" width="22" style="1" customWidth="1"/>
    <col min="3072" max="3072" width="12" style="1" customWidth="1"/>
    <col min="3073" max="3073" width="13.33203125" style="1" customWidth="1"/>
    <col min="3074" max="3075" width="9.109375" style="1"/>
    <col min="3076" max="3076" width="9" style="1" customWidth="1"/>
    <col min="3077" max="3077" width="9.109375" style="1"/>
    <col min="3078" max="3078" width="6.33203125" style="1" customWidth="1"/>
    <col min="3079" max="3079" width="9.44140625" style="1" customWidth="1"/>
    <col min="3080" max="3080" width="11.33203125" style="1" customWidth="1"/>
    <col min="3081" max="3081" width="2.109375" style="1" customWidth="1"/>
    <col min="3082" max="3083" width="9.109375" style="1"/>
    <col min="3084" max="3084" width="11.109375" style="1" customWidth="1"/>
    <col min="3085" max="3326" width="9.109375" style="1"/>
    <col min="3327" max="3327" width="22" style="1" customWidth="1"/>
    <col min="3328" max="3328" width="12" style="1" customWidth="1"/>
    <col min="3329" max="3329" width="13.33203125" style="1" customWidth="1"/>
    <col min="3330" max="3331" width="9.109375" style="1"/>
    <col min="3332" max="3332" width="9" style="1" customWidth="1"/>
    <col min="3333" max="3333" width="9.109375" style="1"/>
    <col min="3334" max="3334" width="6.33203125" style="1" customWidth="1"/>
    <col min="3335" max="3335" width="9.44140625" style="1" customWidth="1"/>
    <col min="3336" max="3336" width="11.33203125" style="1" customWidth="1"/>
    <col min="3337" max="3337" width="2.109375" style="1" customWidth="1"/>
    <col min="3338" max="3339" width="9.109375" style="1"/>
    <col min="3340" max="3340" width="11.109375" style="1" customWidth="1"/>
    <col min="3341" max="3582" width="9.109375" style="1"/>
    <col min="3583" max="3583" width="22" style="1" customWidth="1"/>
    <col min="3584" max="3584" width="12" style="1" customWidth="1"/>
    <col min="3585" max="3585" width="13.33203125" style="1" customWidth="1"/>
    <col min="3586" max="3587" width="9.109375" style="1"/>
    <col min="3588" max="3588" width="9" style="1" customWidth="1"/>
    <col min="3589" max="3589" width="9.109375" style="1"/>
    <col min="3590" max="3590" width="6.33203125" style="1" customWidth="1"/>
    <col min="3591" max="3591" width="9.44140625" style="1" customWidth="1"/>
    <col min="3592" max="3592" width="11.33203125" style="1" customWidth="1"/>
    <col min="3593" max="3593" width="2.109375" style="1" customWidth="1"/>
    <col min="3594" max="3595" width="9.109375" style="1"/>
    <col min="3596" max="3596" width="11.109375" style="1" customWidth="1"/>
    <col min="3597" max="3838" width="9.109375" style="1"/>
    <col min="3839" max="3839" width="22" style="1" customWidth="1"/>
    <col min="3840" max="3840" width="12" style="1" customWidth="1"/>
    <col min="3841" max="3841" width="13.33203125" style="1" customWidth="1"/>
    <col min="3842" max="3843" width="9.109375" style="1"/>
    <col min="3844" max="3844" width="9" style="1" customWidth="1"/>
    <col min="3845" max="3845" width="9.109375" style="1"/>
    <col min="3846" max="3846" width="6.33203125" style="1" customWidth="1"/>
    <col min="3847" max="3847" width="9.44140625" style="1" customWidth="1"/>
    <col min="3848" max="3848" width="11.33203125" style="1" customWidth="1"/>
    <col min="3849" max="3849" width="2.109375" style="1" customWidth="1"/>
    <col min="3850" max="3851" width="9.109375" style="1"/>
    <col min="3852" max="3852" width="11.109375" style="1" customWidth="1"/>
    <col min="3853" max="4094" width="9.109375" style="1"/>
    <col min="4095" max="4095" width="22" style="1" customWidth="1"/>
    <col min="4096" max="4096" width="12" style="1" customWidth="1"/>
    <col min="4097" max="4097" width="13.33203125" style="1" customWidth="1"/>
    <col min="4098" max="4099" width="9.109375" style="1"/>
    <col min="4100" max="4100" width="9" style="1" customWidth="1"/>
    <col min="4101" max="4101" width="9.109375" style="1"/>
    <col min="4102" max="4102" width="6.33203125" style="1" customWidth="1"/>
    <col min="4103" max="4103" width="9.44140625" style="1" customWidth="1"/>
    <col min="4104" max="4104" width="11.33203125" style="1" customWidth="1"/>
    <col min="4105" max="4105" width="2.109375" style="1" customWidth="1"/>
    <col min="4106" max="4107" width="9.109375" style="1"/>
    <col min="4108" max="4108" width="11.109375" style="1" customWidth="1"/>
    <col min="4109" max="4350" width="9.109375" style="1"/>
    <col min="4351" max="4351" width="22" style="1" customWidth="1"/>
    <col min="4352" max="4352" width="12" style="1" customWidth="1"/>
    <col min="4353" max="4353" width="13.33203125" style="1" customWidth="1"/>
    <col min="4354" max="4355" width="9.109375" style="1"/>
    <col min="4356" max="4356" width="9" style="1" customWidth="1"/>
    <col min="4357" max="4357" width="9.109375" style="1"/>
    <col min="4358" max="4358" width="6.33203125" style="1" customWidth="1"/>
    <col min="4359" max="4359" width="9.44140625" style="1" customWidth="1"/>
    <col min="4360" max="4360" width="11.33203125" style="1" customWidth="1"/>
    <col min="4361" max="4361" width="2.109375" style="1" customWidth="1"/>
    <col min="4362" max="4363" width="9.109375" style="1"/>
    <col min="4364" max="4364" width="11.109375" style="1" customWidth="1"/>
    <col min="4365" max="4606" width="9.109375" style="1"/>
    <col min="4607" max="4607" width="22" style="1" customWidth="1"/>
    <col min="4608" max="4608" width="12" style="1" customWidth="1"/>
    <col min="4609" max="4609" width="13.33203125" style="1" customWidth="1"/>
    <col min="4610" max="4611" width="9.109375" style="1"/>
    <col min="4612" max="4612" width="9" style="1" customWidth="1"/>
    <col min="4613" max="4613" width="9.109375" style="1"/>
    <col min="4614" max="4614" width="6.33203125" style="1" customWidth="1"/>
    <col min="4615" max="4615" width="9.44140625" style="1" customWidth="1"/>
    <col min="4616" max="4616" width="11.33203125" style="1" customWidth="1"/>
    <col min="4617" max="4617" width="2.109375" style="1" customWidth="1"/>
    <col min="4618" max="4619" width="9.109375" style="1"/>
    <col min="4620" max="4620" width="11.109375" style="1" customWidth="1"/>
    <col min="4621" max="4862" width="9.109375" style="1"/>
    <col min="4863" max="4863" width="22" style="1" customWidth="1"/>
    <col min="4864" max="4864" width="12" style="1" customWidth="1"/>
    <col min="4865" max="4865" width="13.33203125" style="1" customWidth="1"/>
    <col min="4866" max="4867" width="9.109375" style="1"/>
    <col min="4868" max="4868" width="9" style="1" customWidth="1"/>
    <col min="4869" max="4869" width="9.109375" style="1"/>
    <col min="4870" max="4870" width="6.33203125" style="1" customWidth="1"/>
    <col min="4871" max="4871" width="9.44140625" style="1" customWidth="1"/>
    <col min="4872" max="4872" width="11.33203125" style="1" customWidth="1"/>
    <col min="4873" max="4873" width="2.109375" style="1" customWidth="1"/>
    <col min="4874" max="4875" width="9.109375" style="1"/>
    <col min="4876" max="4876" width="11.109375" style="1" customWidth="1"/>
    <col min="4877" max="5118" width="9.109375" style="1"/>
    <col min="5119" max="5119" width="22" style="1" customWidth="1"/>
    <col min="5120" max="5120" width="12" style="1" customWidth="1"/>
    <col min="5121" max="5121" width="13.33203125" style="1" customWidth="1"/>
    <col min="5122" max="5123" width="9.109375" style="1"/>
    <col min="5124" max="5124" width="9" style="1" customWidth="1"/>
    <col min="5125" max="5125" width="9.109375" style="1"/>
    <col min="5126" max="5126" width="6.33203125" style="1" customWidth="1"/>
    <col min="5127" max="5127" width="9.44140625" style="1" customWidth="1"/>
    <col min="5128" max="5128" width="11.33203125" style="1" customWidth="1"/>
    <col min="5129" max="5129" width="2.109375" style="1" customWidth="1"/>
    <col min="5130" max="5131" width="9.109375" style="1"/>
    <col min="5132" max="5132" width="11.109375" style="1" customWidth="1"/>
    <col min="5133" max="5374" width="9.109375" style="1"/>
    <col min="5375" max="5375" width="22" style="1" customWidth="1"/>
    <col min="5376" max="5376" width="12" style="1" customWidth="1"/>
    <col min="5377" max="5377" width="13.33203125" style="1" customWidth="1"/>
    <col min="5378" max="5379" width="9.109375" style="1"/>
    <col min="5380" max="5380" width="9" style="1" customWidth="1"/>
    <col min="5381" max="5381" width="9.109375" style="1"/>
    <col min="5382" max="5382" width="6.33203125" style="1" customWidth="1"/>
    <col min="5383" max="5383" width="9.44140625" style="1" customWidth="1"/>
    <col min="5384" max="5384" width="11.33203125" style="1" customWidth="1"/>
    <col min="5385" max="5385" width="2.109375" style="1" customWidth="1"/>
    <col min="5386" max="5387" width="9.109375" style="1"/>
    <col min="5388" max="5388" width="11.109375" style="1" customWidth="1"/>
    <col min="5389" max="5630" width="9.109375" style="1"/>
    <col min="5631" max="5631" width="22" style="1" customWidth="1"/>
    <col min="5632" max="5632" width="12" style="1" customWidth="1"/>
    <col min="5633" max="5633" width="13.33203125" style="1" customWidth="1"/>
    <col min="5634" max="5635" width="9.109375" style="1"/>
    <col min="5636" max="5636" width="9" style="1" customWidth="1"/>
    <col min="5637" max="5637" width="9.109375" style="1"/>
    <col min="5638" max="5638" width="6.33203125" style="1" customWidth="1"/>
    <col min="5639" max="5639" width="9.44140625" style="1" customWidth="1"/>
    <col min="5640" max="5640" width="11.33203125" style="1" customWidth="1"/>
    <col min="5641" max="5641" width="2.109375" style="1" customWidth="1"/>
    <col min="5642" max="5643" width="9.109375" style="1"/>
    <col min="5644" max="5644" width="11.109375" style="1" customWidth="1"/>
    <col min="5645" max="5886" width="9.109375" style="1"/>
    <col min="5887" max="5887" width="22" style="1" customWidth="1"/>
    <col min="5888" max="5888" width="12" style="1" customWidth="1"/>
    <col min="5889" max="5889" width="13.33203125" style="1" customWidth="1"/>
    <col min="5890" max="5891" width="9.109375" style="1"/>
    <col min="5892" max="5892" width="9" style="1" customWidth="1"/>
    <col min="5893" max="5893" width="9.109375" style="1"/>
    <col min="5894" max="5894" width="6.33203125" style="1" customWidth="1"/>
    <col min="5895" max="5895" width="9.44140625" style="1" customWidth="1"/>
    <col min="5896" max="5896" width="11.33203125" style="1" customWidth="1"/>
    <col min="5897" max="5897" width="2.109375" style="1" customWidth="1"/>
    <col min="5898" max="5899" width="9.109375" style="1"/>
    <col min="5900" max="5900" width="11.109375" style="1" customWidth="1"/>
    <col min="5901" max="6142" width="9.109375" style="1"/>
    <col min="6143" max="6143" width="22" style="1" customWidth="1"/>
    <col min="6144" max="6144" width="12" style="1" customWidth="1"/>
    <col min="6145" max="6145" width="13.33203125" style="1" customWidth="1"/>
    <col min="6146" max="6147" width="9.109375" style="1"/>
    <col min="6148" max="6148" width="9" style="1" customWidth="1"/>
    <col min="6149" max="6149" width="9.109375" style="1"/>
    <col min="6150" max="6150" width="6.33203125" style="1" customWidth="1"/>
    <col min="6151" max="6151" width="9.44140625" style="1" customWidth="1"/>
    <col min="6152" max="6152" width="11.33203125" style="1" customWidth="1"/>
    <col min="6153" max="6153" width="2.109375" style="1" customWidth="1"/>
    <col min="6154" max="6155" width="9.109375" style="1"/>
    <col min="6156" max="6156" width="11.109375" style="1" customWidth="1"/>
    <col min="6157" max="6398" width="9.109375" style="1"/>
    <col min="6399" max="6399" width="22" style="1" customWidth="1"/>
    <col min="6400" max="6400" width="12" style="1" customWidth="1"/>
    <col min="6401" max="6401" width="13.33203125" style="1" customWidth="1"/>
    <col min="6402" max="6403" width="9.109375" style="1"/>
    <col min="6404" max="6404" width="9" style="1" customWidth="1"/>
    <col min="6405" max="6405" width="9.109375" style="1"/>
    <col min="6406" max="6406" width="6.33203125" style="1" customWidth="1"/>
    <col min="6407" max="6407" width="9.44140625" style="1" customWidth="1"/>
    <col min="6408" max="6408" width="11.33203125" style="1" customWidth="1"/>
    <col min="6409" max="6409" width="2.109375" style="1" customWidth="1"/>
    <col min="6410" max="6411" width="9.109375" style="1"/>
    <col min="6412" max="6412" width="11.109375" style="1" customWidth="1"/>
    <col min="6413" max="6654" width="9.109375" style="1"/>
    <col min="6655" max="6655" width="22" style="1" customWidth="1"/>
    <col min="6656" max="6656" width="12" style="1" customWidth="1"/>
    <col min="6657" max="6657" width="13.33203125" style="1" customWidth="1"/>
    <col min="6658" max="6659" width="9.109375" style="1"/>
    <col min="6660" max="6660" width="9" style="1" customWidth="1"/>
    <col min="6661" max="6661" width="9.109375" style="1"/>
    <col min="6662" max="6662" width="6.33203125" style="1" customWidth="1"/>
    <col min="6663" max="6663" width="9.44140625" style="1" customWidth="1"/>
    <col min="6664" max="6664" width="11.33203125" style="1" customWidth="1"/>
    <col min="6665" max="6665" width="2.109375" style="1" customWidth="1"/>
    <col min="6666" max="6667" width="9.109375" style="1"/>
    <col min="6668" max="6668" width="11.109375" style="1" customWidth="1"/>
    <col min="6669" max="6910" width="9.109375" style="1"/>
    <col min="6911" max="6911" width="22" style="1" customWidth="1"/>
    <col min="6912" max="6912" width="12" style="1" customWidth="1"/>
    <col min="6913" max="6913" width="13.33203125" style="1" customWidth="1"/>
    <col min="6914" max="6915" width="9.109375" style="1"/>
    <col min="6916" max="6916" width="9" style="1" customWidth="1"/>
    <col min="6917" max="6917" width="9.109375" style="1"/>
    <col min="6918" max="6918" width="6.33203125" style="1" customWidth="1"/>
    <col min="6919" max="6919" width="9.44140625" style="1" customWidth="1"/>
    <col min="6920" max="6920" width="11.33203125" style="1" customWidth="1"/>
    <col min="6921" max="6921" width="2.109375" style="1" customWidth="1"/>
    <col min="6922" max="6923" width="9.109375" style="1"/>
    <col min="6924" max="6924" width="11.109375" style="1" customWidth="1"/>
    <col min="6925" max="7166" width="9.109375" style="1"/>
    <col min="7167" max="7167" width="22" style="1" customWidth="1"/>
    <col min="7168" max="7168" width="12" style="1" customWidth="1"/>
    <col min="7169" max="7169" width="13.33203125" style="1" customWidth="1"/>
    <col min="7170" max="7171" width="9.109375" style="1"/>
    <col min="7172" max="7172" width="9" style="1" customWidth="1"/>
    <col min="7173" max="7173" width="9.109375" style="1"/>
    <col min="7174" max="7174" width="6.33203125" style="1" customWidth="1"/>
    <col min="7175" max="7175" width="9.44140625" style="1" customWidth="1"/>
    <col min="7176" max="7176" width="11.33203125" style="1" customWidth="1"/>
    <col min="7177" max="7177" width="2.109375" style="1" customWidth="1"/>
    <col min="7178" max="7179" width="9.109375" style="1"/>
    <col min="7180" max="7180" width="11.109375" style="1" customWidth="1"/>
    <col min="7181" max="7422" width="9.109375" style="1"/>
    <col min="7423" max="7423" width="22" style="1" customWidth="1"/>
    <col min="7424" max="7424" width="12" style="1" customWidth="1"/>
    <col min="7425" max="7425" width="13.33203125" style="1" customWidth="1"/>
    <col min="7426" max="7427" width="9.109375" style="1"/>
    <col min="7428" max="7428" width="9" style="1" customWidth="1"/>
    <col min="7429" max="7429" width="9.109375" style="1"/>
    <col min="7430" max="7430" width="6.33203125" style="1" customWidth="1"/>
    <col min="7431" max="7431" width="9.44140625" style="1" customWidth="1"/>
    <col min="7432" max="7432" width="11.33203125" style="1" customWidth="1"/>
    <col min="7433" max="7433" width="2.109375" style="1" customWidth="1"/>
    <col min="7434" max="7435" width="9.109375" style="1"/>
    <col min="7436" max="7436" width="11.109375" style="1" customWidth="1"/>
    <col min="7437" max="7678" width="9.109375" style="1"/>
    <col min="7679" max="7679" width="22" style="1" customWidth="1"/>
    <col min="7680" max="7680" width="12" style="1" customWidth="1"/>
    <col min="7681" max="7681" width="13.33203125" style="1" customWidth="1"/>
    <col min="7682" max="7683" width="9.109375" style="1"/>
    <col min="7684" max="7684" width="9" style="1" customWidth="1"/>
    <col min="7685" max="7685" width="9.109375" style="1"/>
    <col min="7686" max="7686" width="6.33203125" style="1" customWidth="1"/>
    <col min="7687" max="7687" width="9.44140625" style="1" customWidth="1"/>
    <col min="7688" max="7688" width="11.33203125" style="1" customWidth="1"/>
    <col min="7689" max="7689" width="2.109375" style="1" customWidth="1"/>
    <col min="7690" max="7691" width="9.109375" style="1"/>
    <col min="7692" max="7692" width="11.109375" style="1" customWidth="1"/>
    <col min="7693" max="7934" width="9.109375" style="1"/>
    <col min="7935" max="7935" width="22" style="1" customWidth="1"/>
    <col min="7936" max="7936" width="12" style="1" customWidth="1"/>
    <col min="7937" max="7937" width="13.33203125" style="1" customWidth="1"/>
    <col min="7938" max="7939" width="9.109375" style="1"/>
    <col min="7940" max="7940" width="9" style="1" customWidth="1"/>
    <col min="7941" max="7941" width="9.109375" style="1"/>
    <col min="7942" max="7942" width="6.33203125" style="1" customWidth="1"/>
    <col min="7943" max="7943" width="9.44140625" style="1" customWidth="1"/>
    <col min="7944" max="7944" width="11.33203125" style="1" customWidth="1"/>
    <col min="7945" max="7945" width="2.109375" style="1" customWidth="1"/>
    <col min="7946" max="7947" width="9.109375" style="1"/>
    <col min="7948" max="7948" width="11.109375" style="1" customWidth="1"/>
    <col min="7949" max="8190" width="9.109375" style="1"/>
    <col min="8191" max="8191" width="22" style="1" customWidth="1"/>
    <col min="8192" max="8192" width="12" style="1" customWidth="1"/>
    <col min="8193" max="8193" width="13.33203125" style="1" customWidth="1"/>
    <col min="8194" max="8195" width="9.109375" style="1"/>
    <col min="8196" max="8196" width="9" style="1" customWidth="1"/>
    <col min="8197" max="8197" width="9.109375" style="1"/>
    <col min="8198" max="8198" width="6.33203125" style="1" customWidth="1"/>
    <col min="8199" max="8199" width="9.44140625" style="1" customWidth="1"/>
    <col min="8200" max="8200" width="11.33203125" style="1" customWidth="1"/>
    <col min="8201" max="8201" width="2.109375" style="1" customWidth="1"/>
    <col min="8202" max="8203" width="9.109375" style="1"/>
    <col min="8204" max="8204" width="11.109375" style="1" customWidth="1"/>
    <col min="8205" max="8446" width="9.109375" style="1"/>
    <col min="8447" max="8447" width="22" style="1" customWidth="1"/>
    <col min="8448" max="8448" width="12" style="1" customWidth="1"/>
    <col min="8449" max="8449" width="13.33203125" style="1" customWidth="1"/>
    <col min="8450" max="8451" width="9.109375" style="1"/>
    <col min="8452" max="8452" width="9" style="1" customWidth="1"/>
    <col min="8453" max="8453" width="9.109375" style="1"/>
    <col min="8454" max="8454" width="6.33203125" style="1" customWidth="1"/>
    <col min="8455" max="8455" width="9.44140625" style="1" customWidth="1"/>
    <col min="8456" max="8456" width="11.33203125" style="1" customWidth="1"/>
    <col min="8457" max="8457" width="2.109375" style="1" customWidth="1"/>
    <col min="8458" max="8459" width="9.109375" style="1"/>
    <col min="8460" max="8460" width="11.109375" style="1" customWidth="1"/>
    <col min="8461" max="8702" width="9.109375" style="1"/>
    <col min="8703" max="8703" width="22" style="1" customWidth="1"/>
    <col min="8704" max="8704" width="12" style="1" customWidth="1"/>
    <col min="8705" max="8705" width="13.33203125" style="1" customWidth="1"/>
    <col min="8706" max="8707" width="9.109375" style="1"/>
    <col min="8708" max="8708" width="9" style="1" customWidth="1"/>
    <col min="8709" max="8709" width="9.109375" style="1"/>
    <col min="8710" max="8710" width="6.33203125" style="1" customWidth="1"/>
    <col min="8711" max="8711" width="9.44140625" style="1" customWidth="1"/>
    <col min="8712" max="8712" width="11.33203125" style="1" customWidth="1"/>
    <col min="8713" max="8713" width="2.109375" style="1" customWidth="1"/>
    <col min="8714" max="8715" width="9.109375" style="1"/>
    <col min="8716" max="8716" width="11.109375" style="1" customWidth="1"/>
    <col min="8717" max="8958" width="9.109375" style="1"/>
    <col min="8959" max="8959" width="22" style="1" customWidth="1"/>
    <col min="8960" max="8960" width="12" style="1" customWidth="1"/>
    <col min="8961" max="8961" width="13.33203125" style="1" customWidth="1"/>
    <col min="8962" max="8963" width="9.109375" style="1"/>
    <col min="8964" max="8964" width="9" style="1" customWidth="1"/>
    <col min="8965" max="8965" width="9.109375" style="1"/>
    <col min="8966" max="8966" width="6.33203125" style="1" customWidth="1"/>
    <col min="8967" max="8967" width="9.44140625" style="1" customWidth="1"/>
    <col min="8968" max="8968" width="11.33203125" style="1" customWidth="1"/>
    <col min="8969" max="8969" width="2.109375" style="1" customWidth="1"/>
    <col min="8970" max="8971" width="9.109375" style="1"/>
    <col min="8972" max="8972" width="11.109375" style="1" customWidth="1"/>
    <col min="8973" max="9214" width="9.109375" style="1"/>
    <col min="9215" max="9215" width="22" style="1" customWidth="1"/>
    <col min="9216" max="9216" width="12" style="1" customWidth="1"/>
    <col min="9217" max="9217" width="13.33203125" style="1" customWidth="1"/>
    <col min="9218" max="9219" width="9.109375" style="1"/>
    <col min="9220" max="9220" width="9" style="1" customWidth="1"/>
    <col min="9221" max="9221" width="9.109375" style="1"/>
    <col min="9222" max="9222" width="6.33203125" style="1" customWidth="1"/>
    <col min="9223" max="9223" width="9.44140625" style="1" customWidth="1"/>
    <col min="9224" max="9224" width="11.33203125" style="1" customWidth="1"/>
    <col min="9225" max="9225" width="2.109375" style="1" customWidth="1"/>
    <col min="9226" max="9227" width="9.109375" style="1"/>
    <col min="9228" max="9228" width="11.109375" style="1" customWidth="1"/>
    <col min="9229" max="9470" width="9.109375" style="1"/>
    <col min="9471" max="9471" width="22" style="1" customWidth="1"/>
    <col min="9472" max="9472" width="12" style="1" customWidth="1"/>
    <col min="9473" max="9473" width="13.33203125" style="1" customWidth="1"/>
    <col min="9474" max="9475" width="9.109375" style="1"/>
    <col min="9476" max="9476" width="9" style="1" customWidth="1"/>
    <col min="9477" max="9477" width="9.109375" style="1"/>
    <col min="9478" max="9478" width="6.33203125" style="1" customWidth="1"/>
    <col min="9479" max="9479" width="9.44140625" style="1" customWidth="1"/>
    <col min="9480" max="9480" width="11.33203125" style="1" customWidth="1"/>
    <col min="9481" max="9481" width="2.109375" style="1" customWidth="1"/>
    <col min="9482" max="9483" width="9.109375" style="1"/>
    <col min="9484" max="9484" width="11.109375" style="1" customWidth="1"/>
    <col min="9485" max="9726" width="9.109375" style="1"/>
    <col min="9727" max="9727" width="22" style="1" customWidth="1"/>
    <col min="9728" max="9728" width="12" style="1" customWidth="1"/>
    <col min="9729" max="9729" width="13.33203125" style="1" customWidth="1"/>
    <col min="9730" max="9731" width="9.109375" style="1"/>
    <col min="9732" max="9732" width="9" style="1" customWidth="1"/>
    <col min="9733" max="9733" width="9.109375" style="1"/>
    <col min="9734" max="9734" width="6.33203125" style="1" customWidth="1"/>
    <col min="9735" max="9735" width="9.44140625" style="1" customWidth="1"/>
    <col min="9736" max="9736" width="11.33203125" style="1" customWidth="1"/>
    <col min="9737" max="9737" width="2.109375" style="1" customWidth="1"/>
    <col min="9738" max="9739" width="9.109375" style="1"/>
    <col min="9740" max="9740" width="11.109375" style="1" customWidth="1"/>
    <col min="9741" max="9982" width="9.109375" style="1"/>
    <col min="9983" max="9983" width="22" style="1" customWidth="1"/>
    <col min="9984" max="9984" width="12" style="1" customWidth="1"/>
    <col min="9985" max="9985" width="13.33203125" style="1" customWidth="1"/>
    <col min="9986" max="9987" width="9.109375" style="1"/>
    <col min="9988" max="9988" width="9" style="1" customWidth="1"/>
    <col min="9989" max="9989" width="9.109375" style="1"/>
    <col min="9990" max="9990" width="6.33203125" style="1" customWidth="1"/>
    <col min="9991" max="9991" width="9.44140625" style="1" customWidth="1"/>
    <col min="9992" max="9992" width="11.33203125" style="1" customWidth="1"/>
    <col min="9993" max="9993" width="2.109375" style="1" customWidth="1"/>
    <col min="9994" max="9995" width="9.109375" style="1"/>
    <col min="9996" max="9996" width="11.109375" style="1" customWidth="1"/>
    <col min="9997" max="10238" width="9.109375" style="1"/>
    <col min="10239" max="10239" width="22" style="1" customWidth="1"/>
    <col min="10240" max="10240" width="12" style="1" customWidth="1"/>
    <col min="10241" max="10241" width="13.33203125" style="1" customWidth="1"/>
    <col min="10242" max="10243" width="9.109375" style="1"/>
    <col min="10244" max="10244" width="9" style="1" customWidth="1"/>
    <col min="10245" max="10245" width="9.109375" style="1"/>
    <col min="10246" max="10246" width="6.33203125" style="1" customWidth="1"/>
    <col min="10247" max="10247" width="9.44140625" style="1" customWidth="1"/>
    <col min="10248" max="10248" width="11.33203125" style="1" customWidth="1"/>
    <col min="10249" max="10249" width="2.109375" style="1" customWidth="1"/>
    <col min="10250" max="10251" width="9.109375" style="1"/>
    <col min="10252" max="10252" width="11.109375" style="1" customWidth="1"/>
    <col min="10253" max="10494" width="9.109375" style="1"/>
    <col min="10495" max="10495" width="22" style="1" customWidth="1"/>
    <col min="10496" max="10496" width="12" style="1" customWidth="1"/>
    <col min="10497" max="10497" width="13.33203125" style="1" customWidth="1"/>
    <col min="10498" max="10499" width="9.109375" style="1"/>
    <col min="10500" max="10500" width="9" style="1" customWidth="1"/>
    <col min="10501" max="10501" width="9.109375" style="1"/>
    <col min="10502" max="10502" width="6.33203125" style="1" customWidth="1"/>
    <col min="10503" max="10503" width="9.44140625" style="1" customWidth="1"/>
    <col min="10504" max="10504" width="11.33203125" style="1" customWidth="1"/>
    <col min="10505" max="10505" width="2.109375" style="1" customWidth="1"/>
    <col min="10506" max="10507" width="9.109375" style="1"/>
    <col min="10508" max="10508" width="11.109375" style="1" customWidth="1"/>
    <col min="10509" max="10750" width="9.109375" style="1"/>
    <col min="10751" max="10751" width="22" style="1" customWidth="1"/>
    <col min="10752" max="10752" width="12" style="1" customWidth="1"/>
    <col min="10753" max="10753" width="13.33203125" style="1" customWidth="1"/>
    <col min="10754" max="10755" width="9.109375" style="1"/>
    <col min="10756" max="10756" width="9" style="1" customWidth="1"/>
    <col min="10757" max="10757" width="9.109375" style="1"/>
    <col min="10758" max="10758" width="6.33203125" style="1" customWidth="1"/>
    <col min="10759" max="10759" width="9.44140625" style="1" customWidth="1"/>
    <col min="10760" max="10760" width="11.33203125" style="1" customWidth="1"/>
    <col min="10761" max="10761" width="2.109375" style="1" customWidth="1"/>
    <col min="10762" max="10763" width="9.109375" style="1"/>
    <col min="10764" max="10764" width="11.109375" style="1" customWidth="1"/>
    <col min="10765" max="11006" width="9.109375" style="1"/>
    <col min="11007" max="11007" width="22" style="1" customWidth="1"/>
    <col min="11008" max="11008" width="12" style="1" customWidth="1"/>
    <col min="11009" max="11009" width="13.33203125" style="1" customWidth="1"/>
    <col min="11010" max="11011" width="9.109375" style="1"/>
    <col min="11012" max="11012" width="9" style="1" customWidth="1"/>
    <col min="11013" max="11013" width="9.109375" style="1"/>
    <col min="11014" max="11014" width="6.33203125" style="1" customWidth="1"/>
    <col min="11015" max="11015" width="9.44140625" style="1" customWidth="1"/>
    <col min="11016" max="11016" width="11.33203125" style="1" customWidth="1"/>
    <col min="11017" max="11017" width="2.109375" style="1" customWidth="1"/>
    <col min="11018" max="11019" width="9.109375" style="1"/>
    <col min="11020" max="11020" width="11.109375" style="1" customWidth="1"/>
    <col min="11021" max="11262" width="9.109375" style="1"/>
    <col min="11263" max="11263" width="22" style="1" customWidth="1"/>
    <col min="11264" max="11264" width="12" style="1" customWidth="1"/>
    <col min="11265" max="11265" width="13.33203125" style="1" customWidth="1"/>
    <col min="11266" max="11267" width="9.109375" style="1"/>
    <col min="11268" max="11268" width="9" style="1" customWidth="1"/>
    <col min="11269" max="11269" width="9.109375" style="1"/>
    <col min="11270" max="11270" width="6.33203125" style="1" customWidth="1"/>
    <col min="11271" max="11271" width="9.44140625" style="1" customWidth="1"/>
    <col min="11272" max="11272" width="11.33203125" style="1" customWidth="1"/>
    <col min="11273" max="11273" width="2.109375" style="1" customWidth="1"/>
    <col min="11274" max="11275" width="9.109375" style="1"/>
    <col min="11276" max="11276" width="11.109375" style="1" customWidth="1"/>
    <col min="11277" max="11518" width="9.109375" style="1"/>
    <col min="11519" max="11519" width="22" style="1" customWidth="1"/>
    <col min="11520" max="11520" width="12" style="1" customWidth="1"/>
    <col min="11521" max="11521" width="13.33203125" style="1" customWidth="1"/>
    <col min="11522" max="11523" width="9.109375" style="1"/>
    <col min="11524" max="11524" width="9" style="1" customWidth="1"/>
    <col min="11525" max="11525" width="9.109375" style="1"/>
    <col min="11526" max="11526" width="6.33203125" style="1" customWidth="1"/>
    <col min="11527" max="11527" width="9.44140625" style="1" customWidth="1"/>
    <col min="11528" max="11528" width="11.33203125" style="1" customWidth="1"/>
    <col min="11529" max="11529" width="2.109375" style="1" customWidth="1"/>
    <col min="11530" max="11531" width="9.109375" style="1"/>
    <col min="11532" max="11532" width="11.109375" style="1" customWidth="1"/>
    <col min="11533" max="11774" width="9.109375" style="1"/>
    <col min="11775" max="11775" width="22" style="1" customWidth="1"/>
    <col min="11776" max="11776" width="12" style="1" customWidth="1"/>
    <col min="11777" max="11777" width="13.33203125" style="1" customWidth="1"/>
    <col min="11778" max="11779" width="9.109375" style="1"/>
    <col min="11780" max="11780" width="9" style="1" customWidth="1"/>
    <col min="11781" max="11781" width="9.109375" style="1"/>
    <col min="11782" max="11782" width="6.33203125" style="1" customWidth="1"/>
    <col min="11783" max="11783" width="9.44140625" style="1" customWidth="1"/>
    <col min="11784" max="11784" width="11.33203125" style="1" customWidth="1"/>
    <col min="11785" max="11785" width="2.109375" style="1" customWidth="1"/>
    <col min="11786" max="11787" width="9.109375" style="1"/>
    <col min="11788" max="11788" width="11.109375" style="1" customWidth="1"/>
    <col min="11789" max="12030" width="9.109375" style="1"/>
    <col min="12031" max="12031" width="22" style="1" customWidth="1"/>
    <col min="12032" max="12032" width="12" style="1" customWidth="1"/>
    <col min="12033" max="12033" width="13.33203125" style="1" customWidth="1"/>
    <col min="12034" max="12035" width="9.109375" style="1"/>
    <col min="12036" max="12036" width="9" style="1" customWidth="1"/>
    <col min="12037" max="12037" width="9.109375" style="1"/>
    <col min="12038" max="12038" width="6.33203125" style="1" customWidth="1"/>
    <col min="12039" max="12039" width="9.44140625" style="1" customWidth="1"/>
    <col min="12040" max="12040" width="11.33203125" style="1" customWidth="1"/>
    <col min="12041" max="12041" width="2.109375" style="1" customWidth="1"/>
    <col min="12042" max="12043" width="9.109375" style="1"/>
    <col min="12044" max="12044" width="11.109375" style="1" customWidth="1"/>
    <col min="12045" max="12286" width="9.109375" style="1"/>
    <col min="12287" max="12287" width="22" style="1" customWidth="1"/>
    <col min="12288" max="12288" width="12" style="1" customWidth="1"/>
    <col min="12289" max="12289" width="13.33203125" style="1" customWidth="1"/>
    <col min="12290" max="12291" width="9.109375" style="1"/>
    <col min="12292" max="12292" width="9" style="1" customWidth="1"/>
    <col min="12293" max="12293" width="9.109375" style="1"/>
    <col min="12294" max="12294" width="6.33203125" style="1" customWidth="1"/>
    <col min="12295" max="12295" width="9.44140625" style="1" customWidth="1"/>
    <col min="12296" max="12296" width="11.33203125" style="1" customWidth="1"/>
    <col min="12297" max="12297" width="2.109375" style="1" customWidth="1"/>
    <col min="12298" max="12299" width="9.109375" style="1"/>
    <col min="12300" max="12300" width="11.109375" style="1" customWidth="1"/>
    <col min="12301" max="12542" width="9.109375" style="1"/>
    <col min="12543" max="12543" width="22" style="1" customWidth="1"/>
    <col min="12544" max="12544" width="12" style="1" customWidth="1"/>
    <col min="12545" max="12545" width="13.33203125" style="1" customWidth="1"/>
    <col min="12546" max="12547" width="9.109375" style="1"/>
    <col min="12548" max="12548" width="9" style="1" customWidth="1"/>
    <col min="12549" max="12549" width="9.109375" style="1"/>
    <col min="12550" max="12550" width="6.33203125" style="1" customWidth="1"/>
    <col min="12551" max="12551" width="9.44140625" style="1" customWidth="1"/>
    <col min="12552" max="12552" width="11.33203125" style="1" customWidth="1"/>
    <col min="12553" max="12553" width="2.109375" style="1" customWidth="1"/>
    <col min="12554" max="12555" width="9.109375" style="1"/>
    <col min="12556" max="12556" width="11.109375" style="1" customWidth="1"/>
    <col min="12557" max="12798" width="9.109375" style="1"/>
    <col min="12799" max="12799" width="22" style="1" customWidth="1"/>
    <col min="12800" max="12800" width="12" style="1" customWidth="1"/>
    <col min="12801" max="12801" width="13.33203125" style="1" customWidth="1"/>
    <col min="12802" max="12803" width="9.109375" style="1"/>
    <col min="12804" max="12804" width="9" style="1" customWidth="1"/>
    <col min="12805" max="12805" width="9.109375" style="1"/>
    <col min="12806" max="12806" width="6.33203125" style="1" customWidth="1"/>
    <col min="12807" max="12807" width="9.44140625" style="1" customWidth="1"/>
    <col min="12808" max="12808" width="11.33203125" style="1" customWidth="1"/>
    <col min="12809" max="12809" width="2.109375" style="1" customWidth="1"/>
    <col min="12810" max="12811" width="9.109375" style="1"/>
    <col min="12812" max="12812" width="11.109375" style="1" customWidth="1"/>
    <col min="12813" max="13054" width="9.109375" style="1"/>
    <col min="13055" max="13055" width="22" style="1" customWidth="1"/>
    <col min="13056" max="13056" width="12" style="1" customWidth="1"/>
    <col min="13057" max="13057" width="13.33203125" style="1" customWidth="1"/>
    <col min="13058" max="13059" width="9.109375" style="1"/>
    <col min="13060" max="13060" width="9" style="1" customWidth="1"/>
    <col min="13061" max="13061" width="9.109375" style="1"/>
    <col min="13062" max="13062" width="6.33203125" style="1" customWidth="1"/>
    <col min="13063" max="13063" width="9.44140625" style="1" customWidth="1"/>
    <col min="13064" max="13064" width="11.33203125" style="1" customWidth="1"/>
    <col min="13065" max="13065" width="2.109375" style="1" customWidth="1"/>
    <col min="13066" max="13067" width="9.109375" style="1"/>
    <col min="13068" max="13068" width="11.109375" style="1" customWidth="1"/>
    <col min="13069" max="13310" width="9.109375" style="1"/>
    <col min="13311" max="13311" width="22" style="1" customWidth="1"/>
    <col min="13312" max="13312" width="12" style="1" customWidth="1"/>
    <col min="13313" max="13313" width="13.33203125" style="1" customWidth="1"/>
    <col min="13314" max="13315" width="9.109375" style="1"/>
    <col min="13316" max="13316" width="9" style="1" customWidth="1"/>
    <col min="13317" max="13317" width="9.109375" style="1"/>
    <col min="13318" max="13318" width="6.33203125" style="1" customWidth="1"/>
    <col min="13319" max="13319" width="9.44140625" style="1" customWidth="1"/>
    <col min="13320" max="13320" width="11.33203125" style="1" customWidth="1"/>
    <col min="13321" max="13321" width="2.109375" style="1" customWidth="1"/>
    <col min="13322" max="13323" width="9.109375" style="1"/>
    <col min="13324" max="13324" width="11.109375" style="1" customWidth="1"/>
    <col min="13325" max="13566" width="9.109375" style="1"/>
    <col min="13567" max="13567" width="22" style="1" customWidth="1"/>
    <col min="13568" max="13568" width="12" style="1" customWidth="1"/>
    <col min="13569" max="13569" width="13.33203125" style="1" customWidth="1"/>
    <col min="13570" max="13571" width="9.109375" style="1"/>
    <col min="13572" max="13572" width="9" style="1" customWidth="1"/>
    <col min="13573" max="13573" width="9.109375" style="1"/>
    <col min="13574" max="13574" width="6.33203125" style="1" customWidth="1"/>
    <col min="13575" max="13575" width="9.44140625" style="1" customWidth="1"/>
    <col min="13576" max="13576" width="11.33203125" style="1" customWidth="1"/>
    <col min="13577" max="13577" width="2.109375" style="1" customWidth="1"/>
    <col min="13578" max="13579" width="9.109375" style="1"/>
    <col min="13580" max="13580" width="11.109375" style="1" customWidth="1"/>
    <col min="13581" max="13822" width="9.109375" style="1"/>
    <col min="13823" max="13823" width="22" style="1" customWidth="1"/>
    <col min="13824" max="13824" width="12" style="1" customWidth="1"/>
    <col min="13825" max="13825" width="13.33203125" style="1" customWidth="1"/>
    <col min="13826" max="13827" width="9.109375" style="1"/>
    <col min="13828" max="13828" width="9" style="1" customWidth="1"/>
    <col min="13829" max="13829" width="9.109375" style="1"/>
    <col min="13830" max="13830" width="6.33203125" style="1" customWidth="1"/>
    <col min="13831" max="13831" width="9.44140625" style="1" customWidth="1"/>
    <col min="13832" max="13832" width="11.33203125" style="1" customWidth="1"/>
    <col min="13833" max="13833" width="2.109375" style="1" customWidth="1"/>
    <col min="13834" max="13835" width="9.109375" style="1"/>
    <col min="13836" max="13836" width="11.109375" style="1" customWidth="1"/>
    <col min="13837" max="14078" width="9.109375" style="1"/>
    <col min="14079" max="14079" width="22" style="1" customWidth="1"/>
    <col min="14080" max="14080" width="12" style="1" customWidth="1"/>
    <col min="14081" max="14081" width="13.33203125" style="1" customWidth="1"/>
    <col min="14082" max="14083" width="9.109375" style="1"/>
    <col min="14084" max="14084" width="9" style="1" customWidth="1"/>
    <col min="14085" max="14085" width="9.109375" style="1"/>
    <col min="14086" max="14086" width="6.33203125" style="1" customWidth="1"/>
    <col min="14087" max="14087" width="9.44140625" style="1" customWidth="1"/>
    <col min="14088" max="14088" width="11.33203125" style="1" customWidth="1"/>
    <col min="14089" max="14089" width="2.109375" style="1" customWidth="1"/>
    <col min="14090" max="14091" width="9.109375" style="1"/>
    <col min="14092" max="14092" width="11.109375" style="1" customWidth="1"/>
    <col min="14093" max="14334" width="9.109375" style="1"/>
    <col min="14335" max="14335" width="22" style="1" customWidth="1"/>
    <col min="14336" max="14336" width="12" style="1" customWidth="1"/>
    <col min="14337" max="14337" width="13.33203125" style="1" customWidth="1"/>
    <col min="14338" max="14339" width="9.109375" style="1"/>
    <col min="14340" max="14340" width="9" style="1" customWidth="1"/>
    <col min="14341" max="14341" width="9.109375" style="1"/>
    <col min="14342" max="14342" width="6.33203125" style="1" customWidth="1"/>
    <col min="14343" max="14343" width="9.44140625" style="1" customWidth="1"/>
    <col min="14344" max="14344" width="11.33203125" style="1" customWidth="1"/>
    <col min="14345" max="14345" width="2.109375" style="1" customWidth="1"/>
    <col min="14346" max="14347" width="9.109375" style="1"/>
    <col min="14348" max="14348" width="11.109375" style="1" customWidth="1"/>
    <col min="14349" max="14590" width="9.109375" style="1"/>
    <col min="14591" max="14591" width="22" style="1" customWidth="1"/>
    <col min="14592" max="14592" width="12" style="1" customWidth="1"/>
    <col min="14593" max="14593" width="13.33203125" style="1" customWidth="1"/>
    <col min="14594" max="14595" width="9.109375" style="1"/>
    <col min="14596" max="14596" width="9" style="1" customWidth="1"/>
    <col min="14597" max="14597" width="9.109375" style="1"/>
    <col min="14598" max="14598" width="6.33203125" style="1" customWidth="1"/>
    <col min="14599" max="14599" width="9.44140625" style="1" customWidth="1"/>
    <col min="14600" max="14600" width="11.33203125" style="1" customWidth="1"/>
    <col min="14601" max="14601" width="2.109375" style="1" customWidth="1"/>
    <col min="14602" max="14603" width="9.109375" style="1"/>
    <col min="14604" max="14604" width="11.109375" style="1" customWidth="1"/>
    <col min="14605" max="14846" width="9.109375" style="1"/>
    <col min="14847" max="14847" width="22" style="1" customWidth="1"/>
    <col min="14848" max="14848" width="12" style="1" customWidth="1"/>
    <col min="14849" max="14849" width="13.33203125" style="1" customWidth="1"/>
    <col min="14850" max="14851" width="9.109375" style="1"/>
    <col min="14852" max="14852" width="9" style="1" customWidth="1"/>
    <col min="14853" max="14853" width="9.109375" style="1"/>
    <col min="14854" max="14854" width="6.33203125" style="1" customWidth="1"/>
    <col min="14855" max="14855" width="9.44140625" style="1" customWidth="1"/>
    <col min="14856" max="14856" width="11.33203125" style="1" customWidth="1"/>
    <col min="14857" max="14857" width="2.109375" style="1" customWidth="1"/>
    <col min="14858" max="14859" width="9.109375" style="1"/>
    <col min="14860" max="14860" width="11.109375" style="1" customWidth="1"/>
    <col min="14861" max="15102" width="9.109375" style="1"/>
    <col min="15103" max="15103" width="22" style="1" customWidth="1"/>
    <col min="15104" max="15104" width="12" style="1" customWidth="1"/>
    <col min="15105" max="15105" width="13.33203125" style="1" customWidth="1"/>
    <col min="15106" max="15107" width="9.109375" style="1"/>
    <col min="15108" max="15108" width="9" style="1" customWidth="1"/>
    <col min="15109" max="15109" width="9.109375" style="1"/>
    <col min="15110" max="15110" width="6.33203125" style="1" customWidth="1"/>
    <col min="15111" max="15111" width="9.44140625" style="1" customWidth="1"/>
    <col min="15112" max="15112" width="11.33203125" style="1" customWidth="1"/>
    <col min="15113" max="15113" width="2.109375" style="1" customWidth="1"/>
    <col min="15114" max="15115" width="9.109375" style="1"/>
    <col min="15116" max="15116" width="11.109375" style="1" customWidth="1"/>
    <col min="15117" max="15358" width="9.109375" style="1"/>
    <col min="15359" max="15359" width="22" style="1" customWidth="1"/>
    <col min="15360" max="15360" width="12" style="1" customWidth="1"/>
    <col min="15361" max="15361" width="13.33203125" style="1" customWidth="1"/>
    <col min="15362" max="15363" width="9.109375" style="1"/>
    <col min="15364" max="15364" width="9" style="1" customWidth="1"/>
    <col min="15365" max="15365" width="9.109375" style="1"/>
    <col min="15366" max="15366" width="6.33203125" style="1" customWidth="1"/>
    <col min="15367" max="15367" width="9.44140625" style="1" customWidth="1"/>
    <col min="15368" max="15368" width="11.33203125" style="1" customWidth="1"/>
    <col min="15369" max="15369" width="2.109375" style="1" customWidth="1"/>
    <col min="15370" max="15371" width="9.109375" style="1"/>
    <col min="15372" max="15372" width="11.109375" style="1" customWidth="1"/>
    <col min="15373" max="15614" width="9.109375" style="1"/>
    <col min="15615" max="15615" width="22" style="1" customWidth="1"/>
    <col min="15616" max="15616" width="12" style="1" customWidth="1"/>
    <col min="15617" max="15617" width="13.33203125" style="1" customWidth="1"/>
    <col min="15618" max="15619" width="9.109375" style="1"/>
    <col min="15620" max="15620" width="9" style="1" customWidth="1"/>
    <col min="15621" max="15621" width="9.109375" style="1"/>
    <col min="15622" max="15622" width="6.33203125" style="1" customWidth="1"/>
    <col min="15623" max="15623" width="9.44140625" style="1" customWidth="1"/>
    <col min="15624" max="15624" width="11.33203125" style="1" customWidth="1"/>
    <col min="15625" max="15625" width="2.109375" style="1" customWidth="1"/>
    <col min="15626" max="15627" width="9.109375" style="1"/>
    <col min="15628" max="15628" width="11.109375" style="1" customWidth="1"/>
    <col min="15629" max="15870" width="9.109375" style="1"/>
    <col min="15871" max="15871" width="22" style="1" customWidth="1"/>
    <col min="15872" max="15872" width="12" style="1" customWidth="1"/>
    <col min="15873" max="15873" width="13.33203125" style="1" customWidth="1"/>
    <col min="15874" max="15875" width="9.109375" style="1"/>
    <col min="15876" max="15876" width="9" style="1" customWidth="1"/>
    <col min="15877" max="15877" width="9.109375" style="1"/>
    <col min="15878" max="15878" width="6.33203125" style="1" customWidth="1"/>
    <col min="15879" max="15879" width="9.44140625" style="1" customWidth="1"/>
    <col min="15880" max="15880" width="11.33203125" style="1" customWidth="1"/>
    <col min="15881" max="15881" width="2.109375" style="1" customWidth="1"/>
    <col min="15882" max="15883" width="9.109375" style="1"/>
    <col min="15884" max="15884" width="11.109375" style="1" customWidth="1"/>
    <col min="15885" max="16126" width="9.109375" style="1"/>
    <col min="16127" max="16127" width="22" style="1" customWidth="1"/>
    <col min="16128" max="16128" width="12" style="1" customWidth="1"/>
    <col min="16129" max="16129" width="13.33203125" style="1" customWidth="1"/>
    <col min="16130" max="16131" width="9.109375" style="1"/>
    <col min="16132" max="16132" width="9" style="1" customWidth="1"/>
    <col min="16133" max="16133" width="9.109375" style="1"/>
    <col min="16134" max="16134" width="6.33203125" style="1" customWidth="1"/>
    <col min="16135" max="16135" width="9.44140625" style="1" customWidth="1"/>
    <col min="16136" max="16136" width="11.33203125" style="1" customWidth="1"/>
    <col min="16137" max="16137" width="2.109375" style="1" customWidth="1"/>
    <col min="16138" max="16139" width="9.109375" style="1"/>
    <col min="16140" max="16140" width="11.109375" style="1" customWidth="1"/>
    <col min="16141" max="16381" width="9.109375" style="1"/>
    <col min="16382" max="16384" width="9.109375" style="1" customWidth="1"/>
  </cols>
  <sheetData>
    <row r="1" spans="1:15" ht="15" x14ac:dyDescent="0.25">
      <c r="A1" s="76" t="s">
        <v>13</v>
      </c>
      <c r="I1" s="19"/>
    </row>
    <row r="2" spans="1:15" ht="13.8" thickBot="1" x14ac:dyDescent="0.3">
      <c r="I2" s="19"/>
    </row>
    <row r="3" spans="1:15" ht="13.8" thickBot="1" x14ac:dyDescent="0.3">
      <c r="A3" s="72" t="s">
        <v>14</v>
      </c>
      <c r="B3" s="73" t="s">
        <v>32</v>
      </c>
      <c r="C3" s="73" t="s">
        <v>15</v>
      </c>
      <c r="D3" s="74" t="s">
        <v>15</v>
      </c>
      <c r="E3" s="73" t="s">
        <v>16</v>
      </c>
      <c r="F3" s="74" t="s">
        <v>17</v>
      </c>
      <c r="G3" s="75" t="s">
        <v>18</v>
      </c>
      <c r="H3" s="75" t="s">
        <v>66</v>
      </c>
      <c r="I3" s="75" t="s">
        <v>64</v>
      </c>
      <c r="J3" s="20" t="s">
        <v>19</v>
      </c>
      <c r="K3" s="21"/>
      <c r="L3" s="21"/>
      <c r="M3" s="21"/>
      <c r="N3" s="21"/>
      <c r="O3" s="22"/>
    </row>
    <row r="4" spans="1:15" x14ac:dyDescent="0.25">
      <c r="A4" s="89">
        <v>1</v>
      </c>
      <c r="B4" s="90" t="str">
        <f>F4</f>
        <v>P000</v>
      </c>
      <c r="C4" s="91" t="s">
        <v>20</v>
      </c>
      <c r="D4" s="91" t="s">
        <v>21</v>
      </c>
      <c r="E4" s="91" t="s">
        <v>12</v>
      </c>
      <c r="F4" s="90" t="s">
        <v>83</v>
      </c>
      <c r="G4" s="92" t="s">
        <v>1</v>
      </c>
      <c r="H4" s="93" t="str">
        <f>CONCATENATE(Calibration!$D$7,", Location: ",Setup!B4)</f>
        <v>Model calibration, Location: P000</v>
      </c>
      <c r="I4" s="92"/>
      <c r="J4" s="23"/>
      <c r="K4" s="24"/>
      <c r="L4" s="25"/>
      <c r="M4" s="26" t="s">
        <v>22</v>
      </c>
      <c r="N4" s="26"/>
      <c r="O4" s="27"/>
    </row>
    <row r="5" spans="1:15" x14ac:dyDescent="0.25">
      <c r="A5" s="94">
        <v>2</v>
      </c>
      <c r="B5" s="90" t="str">
        <f t="shared" ref="B5:B65" si="0">F5</f>
        <v>P001</v>
      </c>
      <c r="C5" s="90" t="s">
        <v>20</v>
      </c>
      <c r="D5" s="90" t="s">
        <v>21</v>
      </c>
      <c r="E5" s="90" t="s">
        <v>12</v>
      </c>
      <c r="F5" s="90" t="s">
        <v>84</v>
      </c>
      <c r="G5" s="95" t="s">
        <v>1</v>
      </c>
      <c r="H5" s="93" t="str">
        <f>CONCATENATE(Calibration!$D$7,", Location: ",Setup!B5)</f>
        <v>Model calibration, Location: P001</v>
      </c>
      <c r="I5" s="95"/>
      <c r="J5" s="23"/>
      <c r="K5" s="24"/>
      <c r="L5" s="25"/>
      <c r="M5" s="26"/>
      <c r="N5" s="26"/>
      <c r="O5" s="27"/>
    </row>
    <row r="6" spans="1:15" x14ac:dyDescent="0.25">
      <c r="A6" s="89">
        <v>3</v>
      </c>
      <c r="B6" s="90" t="str">
        <f t="shared" si="0"/>
        <v>P002</v>
      </c>
      <c r="C6" s="90" t="s">
        <v>20</v>
      </c>
      <c r="D6" s="90" t="s">
        <v>21</v>
      </c>
      <c r="E6" s="90" t="s">
        <v>12</v>
      </c>
      <c r="F6" s="90" t="s">
        <v>85</v>
      </c>
      <c r="G6" s="95" t="s">
        <v>1</v>
      </c>
      <c r="H6" s="93" t="str">
        <f>CONCATENATE(Calibration!$D$7,", Location: ",Setup!B6)</f>
        <v>Model calibration, Location: P002</v>
      </c>
      <c r="I6" s="95"/>
      <c r="J6" s="23"/>
      <c r="K6" s="24"/>
      <c r="L6" s="25"/>
      <c r="M6" s="26" t="s">
        <v>23</v>
      </c>
      <c r="N6" s="26"/>
      <c r="O6" s="27"/>
    </row>
    <row r="7" spans="1:15" x14ac:dyDescent="0.25">
      <c r="A7" s="94">
        <v>4</v>
      </c>
      <c r="B7" s="90" t="str">
        <f t="shared" si="0"/>
        <v>P003</v>
      </c>
      <c r="C7" s="90" t="s">
        <v>20</v>
      </c>
      <c r="D7" s="90" t="s">
        <v>21</v>
      </c>
      <c r="E7" s="90" t="s">
        <v>12</v>
      </c>
      <c r="F7" s="90" t="s">
        <v>86</v>
      </c>
      <c r="G7" s="95" t="s">
        <v>1</v>
      </c>
      <c r="H7" s="93" t="str">
        <f>CONCATENATE(Calibration!$D$7,", Location: ",Setup!B7)</f>
        <v>Model calibration, Location: P003</v>
      </c>
      <c r="I7" s="95"/>
      <c r="J7" s="23"/>
      <c r="K7" s="24"/>
      <c r="L7" s="25"/>
      <c r="M7" s="26"/>
      <c r="N7" s="26"/>
      <c r="O7" s="27"/>
    </row>
    <row r="8" spans="1:15" x14ac:dyDescent="0.25">
      <c r="A8" s="89">
        <v>5</v>
      </c>
      <c r="B8" s="90" t="str">
        <f t="shared" si="0"/>
        <v>P004</v>
      </c>
      <c r="C8" s="90" t="s">
        <v>20</v>
      </c>
      <c r="D8" s="90" t="s">
        <v>21</v>
      </c>
      <c r="E8" s="90" t="s">
        <v>12</v>
      </c>
      <c r="F8" s="90" t="s">
        <v>87</v>
      </c>
      <c r="G8" s="95" t="s">
        <v>1</v>
      </c>
      <c r="H8" s="93" t="str">
        <f>CONCATENATE(Calibration!$D$7,", Location: ",Setup!B8)</f>
        <v>Model calibration, Location: P004</v>
      </c>
      <c r="I8" s="95"/>
      <c r="J8" s="23"/>
      <c r="K8" s="24"/>
      <c r="L8" s="25"/>
      <c r="M8" s="26"/>
      <c r="N8" s="26"/>
      <c r="O8" s="27"/>
    </row>
    <row r="9" spans="1:15" x14ac:dyDescent="0.25">
      <c r="A9" s="94">
        <v>6</v>
      </c>
      <c r="B9" s="90" t="str">
        <f t="shared" si="0"/>
        <v>P005</v>
      </c>
      <c r="C9" s="90" t="s">
        <v>20</v>
      </c>
      <c r="D9" s="90" t="s">
        <v>21</v>
      </c>
      <c r="E9" s="90" t="s">
        <v>12</v>
      </c>
      <c r="F9" s="90" t="s">
        <v>88</v>
      </c>
      <c r="G9" s="95" t="s">
        <v>1</v>
      </c>
      <c r="H9" s="93" t="str">
        <f>CONCATENATE(Calibration!$D$7,", Location: ",Setup!B9)</f>
        <v>Model calibration, Location: P005</v>
      </c>
      <c r="I9" s="95"/>
      <c r="J9" s="23"/>
      <c r="K9" s="24"/>
      <c r="L9" s="25"/>
      <c r="M9" s="26" t="s">
        <v>24</v>
      </c>
      <c r="N9" s="26"/>
      <c r="O9" s="27"/>
    </row>
    <row r="10" spans="1:15" x14ac:dyDescent="0.25">
      <c r="A10" s="89">
        <v>7</v>
      </c>
      <c r="B10" s="90" t="str">
        <f t="shared" si="0"/>
        <v>P006</v>
      </c>
      <c r="C10" s="90" t="s">
        <v>20</v>
      </c>
      <c r="D10" s="90" t="s">
        <v>21</v>
      </c>
      <c r="E10" s="90" t="s">
        <v>12</v>
      </c>
      <c r="F10" s="90" t="s">
        <v>89</v>
      </c>
      <c r="G10" s="95" t="s">
        <v>1</v>
      </c>
      <c r="H10" s="93" t="str">
        <f>CONCATENATE(Calibration!$D$7,", Location: ",Setup!B10)</f>
        <v>Model calibration, Location: P006</v>
      </c>
      <c r="I10" s="95"/>
      <c r="J10" s="23"/>
      <c r="K10" s="24"/>
      <c r="L10" s="25"/>
      <c r="M10" s="26"/>
      <c r="N10" s="26"/>
      <c r="O10" s="27"/>
    </row>
    <row r="11" spans="1:15" x14ac:dyDescent="0.25">
      <c r="A11" s="94">
        <v>8</v>
      </c>
      <c r="B11" s="90" t="str">
        <f t="shared" si="0"/>
        <v>P007</v>
      </c>
      <c r="C11" s="90" t="s">
        <v>20</v>
      </c>
      <c r="D11" s="90" t="s">
        <v>21</v>
      </c>
      <c r="E11" s="90" t="s">
        <v>12</v>
      </c>
      <c r="F11" s="90" t="s">
        <v>90</v>
      </c>
      <c r="G11" s="95" t="s">
        <v>1</v>
      </c>
      <c r="H11" s="93" t="str">
        <f>CONCATENATE(Calibration!$D$7,", Location: ",Setup!B11)</f>
        <v>Model calibration, Location: P007</v>
      </c>
      <c r="I11" s="95"/>
      <c r="J11" s="23"/>
      <c r="K11" s="24"/>
      <c r="L11" s="25"/>
      <c r="M11" s="26" t="s">
        <v>25</v>
      </c>
      <c r="N11" s="26"/>
      <c r="O11" s="27"/>
    </row>
    <row r="12" spans="1:15" x14ac:dyDescent="0.25">
      <c r="A12" s="89">
        <v>9</v>
      </c>
      <c r="B12" s="90" t="str">
        <f t="shared" si="0"/>
        <v>P008</v>
      </c>
      <c r="C12" s="90" t="s">
        <v>20</v>
      </c>
      <c r="D12" s="90" t="s">
        <v>21</v>
      </c>
      <c r="E12" s="90" t="s">
        <v>12</v>
      </c>
      <c r="F12" s="90" t="s">
        <v>91</v>
      </c>
      <c r="G12" s="95" t="s">
        <v>1</v>
      </c>
      <c r="H12" s="93" t="str">
        <f>CONCATENATE(Calibration!$D$7,", Location: ",Setup!B12)</f>
        <v>Model calibration, Location: P008</v>
      </c>
      <c r="I12" s="95"/>
      <c r="J12" s="23"/>
      <c r="K12" s="24"/>
      <c r="L12" s="25"/>
      <c r="M12" s="28"/>
      <c r="N12" s="28"/>
      <c r="O12" s="29"/>
    </row>
    <row r="13" spans="1:15" x14ac:dyDescent="0.25">
      <c r="A13" s="94">
        <v>10</v>
      </c>
      <c r="B13" s="90" t="str">
        <f t="shared" si="0"/>
        <v>P009</v>
      </c>
      <c r="C13" s="90" t="s">
        <v>20</v>
      </c>
      <c r="D13" s="90" t="s">
        <v>21</v>
      </c>
      <c r="E13" s="90" t="s">
        <v>12</v>
      </c>
      <c r="F13" s="90" t="s">
        <v>92</v>
      </c>
      <c r="G13" s="95" t="s">
        <v>1</v>
      </c>
      <c r="H13" s="93" t="str">
        <f>CONCATENATE(Calibration!$D$7,", Location: ",Setup!B13)</f>
        <v>Model calibration, Location: P009</v>
      </c>
      <c r="I13" s="95"/>
      <c r="J13" s="30" t="s">
        <v>26</v>
      </c>
      <c r="K13" s="31"/>
      <c r="L13" s="32"/>
      <c r="M13" s="33"/>
      <c r="N13" s="33"/>
      <c r="O13" s="34"/>
    </row>
    <row r="14" spans="1:15" x14ac:dyDescent="0.25">
      <c r="A14" s="89">
        <v>11</v>
      </c>
      <c r="B14" s="90" t="str">
        <f t="shared" si="0"/>
        <v>P010</v>
      </c>
      <c r="C14" s="90" t="s">
        <v>20</v>
      </c>
      <c r="D14" s="90" t="s">
        <v>21</v>
      </c>
      <c r="E14" s="90" t="s">
        <v>12</v>
      </c>
      <c r="F14" s="90" t="s">
        <v>93</v>
      </c>
      <c r="G14" s="95" t="s">
        <v>1</v>
      </c>
      <c r="H14" s="93" t="str">
        <f>CONCATENATE(Calibration!$D$7,", Location: ",Setup!B14)</f>
        <v>Model calibration, Location: P010</v>
      </c>
      <c r="I14" s="95"/>
      <c r="J14" s="35">
        <v>43227</v>
      </c>
      <c r="K14" s="36"/>
      <c r="L14" s="36"/>
      <c r="M14" s="36" t="s">
        <v>27</v>
      </c>
      <c r="N14" s="36"/>
      <c r="O14" s="37"/>
    </row>
    <row r="15" spans="1:15" x14ac:dyDescent="0.25">
      <c r="A15" s="94">
        <v>12</v>
      </c>
      <c r="B15" s="90" t="str">
        <f t="shared" si="0"/>
        <v>P011</v>
      </c>
      <c r="C15" s="90" t="s">
        <v>20</v>
      </c>
      <c r="D15" s="90" t="s">
        <v>21</v>
      </c>
      <c r="E15" s="90" t="s">
        <v>12</v>
      </c>
      <c r="F15" s="90" t="s">
        <v>94</v>
      </c>
      <c r="G15" s="95" t="s">
        <v>1</v>
      </c>
      <c r="H15" s="93" t="str">
        <f>CONCATENATE(Calibration!$D$7,", Location: ",Setup!B15)</f>
        <v>Model calibration, Location: P011</v>
      </c>
      <c r="I15" s="95"/>
      <c r="J15" s="38">
        <f>10/60</f>
        <v>0.16666666666666666</v>
      </c>
      <c r="K15" s="36"/>
      <c r="L15" s="36"/>
      <c r="M15" s="36" t="s">
        <v>28</v>
      </c>
      <c r="N15" s="36"/>
      <c r="O15" s="37"/>
    </row>
    <row r="16" spans="1:15" x14ac:dyDescent="0.25">
      <c r="A16" s="89">
        <v>13</v>
      </c>
      <c r="B16" s="90" t="str">
        <f t="shared" si="0"/>
        <v>P012</v>
      </c>
      <c r="C16" s="90" t="s">
        <v>20</v>
      </c>
      <c r="D16" s="90" t="s">
        <v>21</v>
      </c>
      <c r="E16" s="90" t="s">
        <v>12</v>
      </c>
      <c r="F16" s="90" t="s">
        <v>95</v>
      </c>
      <c r="G16" s="95" t="s">
        <v>1</v>
      </c>
      <c r="H16" s="93" t="str">
        <f>CONCATENATE(Calibration!$D$7,", Location: ",Setup!B16)</f>
        <v>Model calibration, Location: P012</v>
      </c>
      <c r="I16" s="95"/>
      <c r="J16" s="39">
        <v>0</v>
      </c>
      <c r="K16" s="40"/>
      <c r="L16" s="41"/>
      <c r="M16" s="42" t="s">
        <v>29</v>
      </c>
      <c r="N16" s="42"/>
      <c r="O16" s="43"/>
    </row>
    <row r="17" spans="1:17" x14ac:dyDescent="0.25">
      <c r="A17" s="94">
        <v>14</v>
      </c>
      <c r="B17" s="90" t="str">
        <f t="shared" si="0"/>
        <v>P013</v>
      </c>
      <c r="C17" s="90" t="s">
        <v>20</v>
      </c>
      <c r="D17" s="90" t="s">
        <v>21</v>
      </c>
      <c r="E17" s="90" t="s">
        <v>12</v>
      </c>
      <c r="F17" s="90" t="s">
        <v>96</v>
      </c>
      <c r="G17" s="95" t="s">
        <v>1</v>
      </c>
      <c r="H17" s="93" t="str">
        <f>CONCATENATE(Calibration!$D$7,", Location: ",Setup!B17)</f>
        <v>Model calibration, Location: P013</v>
      </c>
      <c r="I17" s="95"/>
      <c r="J17" s="44" t="s">
        <v>30</v>
      </c>
      <c r="K17" s="45"/>
      <c r="L17" s="46"/>
      <c r="M17" s="47"/>
      <c r="N17" s="47"/>
      <c r="O17" s="48"/>
    </row>
    <row r="18" spans="1:17" x14ac:dyDescent="0.25">
      <c r="A18" s="89">
        <v>15</v>
      </c>
      <c r="B18" s="90" t="str">
        <f t="shared" si="0"/>
        <v>P014</v>
      </c>
      <c r="C18" s="90" t="s">
        <v>20</v>
      </c>
      <c r="D18" s="90" t="s">
        <v>21</v>
      </c>
      <c r="E18" s="90" t="s">
        <v>12</v>
      </c>
      <c r="F18" s="90" t="s">
        <v>97</v>
      </c>
      <c r="G18" s="95" t="s">
        <v>1</v>
      </c>
      <c r="H18" s="93" t="str">
        <f>CONCATENATE(Calibration!$D$7,", Location: ",Setup!B18)</f>
        <v>Model calibration, Location: P014</v>
      </c>
      <c r="I18" s="95"/>
      <c r="J18" s="49" t="s">
        <v>38</v>
      </c>
      <c r="K18" s="50"/>
      <c r="L18" s="50"/>
      <c r="M18" s="50"/>
      <c r="N18" s="50"/>
      <c r="O18" s="51"/>
    </row>
    <row r="19" spans="1:17" x14ac:dyDescent="0.25">
      <c r="A19" s="94">
        <v>16</v>
      </c>
      <c r="B19" s="90" t="str">
        <f t="shared" si="0"/>
        <v>P015</v>
      </c>
      <c r="C19" s="90" t="s">
        <v>20</v>
      </c>
      <c r="D19" s="90" t="s">
        <v>21</v>
      </c>
      <c r="E19" s="90" t="s">
        <v>12</v>
      </c>
      <c r="F19" s="90" t="s">
        <v>98</v>
      </c>
      <c r="G19" s="95" t="s">
        <v>1</v>
      </c>
      <c r="H19" s="93" t="str">
        <f>CONCATENATE(Calibration!$D$7,", Location: ",Setup!B19)</f>
        <v>Model calibration, Location: P015</v>
      </c>
      <c r="I19" s="95"/>
      <c r="J19" s="19"/>
    </row>
    <row r="20" spans="1:17" x14ac:dyDescent="0.25">
      <c r="A20" s="89">
        <v>17</v>
      </c>
      <c r="B20" s="90" t="str">
        <f t="shared" si="0"/>
        <v>P016</v>
      </c>
      <c r="C20" s="90" t="s">
        <v>20</v>
      </c>
      <c r="D20" s="90" t="s">
        <v>21</v>
      </c>
      <c r="E20" s="90" t="s">
        <v>12</v>
      </c>
      <c r="F20" s="90" t="s">
        <v>99</v>
      </c>
      <c r="G20" s="95" t="s">
        <v>1</v>
      </c>
      <c r="H20" s="93" t="str">
        <f>CONCATENATE(Calibration!$D$7,", Location: ",Setup!B20)</f>
        <v>Model calibration, Location: P016</v>
      </c>
      <c r="I20" s="95"/>
      <c r="J20" s="18"/>
      <c r="K20" s="18"/>
      <c r="L20" s="18"/>
    </row>
    <row r="21" spans="1:17" x14ac:dyDescent="0.25">
      <c r="A21" s="94">
        <v>18</v>
      </c>
      <c r="B21" s="90" t="str">
        <f t="shared" si="0"/>
        <v>P017</v>
      </c>
      <c r="C21" s="90" t="s">
        <v>20</v>
      </c>
      <c r="D21" s="90" t="s">
        <v>21</v>
      </c>
      <c r="E21" s="90" t="s">
        <v>12</v>
      </c>
      <c r="F21" s="90" t="s">
        <v>100</v>
      </c>
      <c r="G21" s="95" t="s">
        <v>1</v>
      </c>
      <c r="H21" s="93" t="str">
        <f>CONCATENATE(Calibration!$D$7,", Location: ",Setup!B21)</f>
        <v>Model calibration, Location: P017</v>
      </c>
      <c r="I21" s="95"/>
      <c r="J21" s="52" t="s">
        <v>12</v>
      </c>
      <c r="K21" s="19"/>
      <c r="L21" s="18"/>
      <c r="Q21" s="1" t="s">
        <v>65</v>
      </c>
    </row>
    <row r="22" spans="1:17" x14ac:dyDescent="0.25">
      <c r="A22" s="89">
        <v>19</v>
      </c>
      <c r="B22" s="90" t="str">
        <f t="shared" si="0"/>
        <v>P018</v>
      </c>
      <c r="C22" s="90" t="s">
        <v>20</v>
      </c>
      <c r="D22" s="90" t="s">
        <v>21</v>
      </c>
      <c r="E22" s="90" t="s">
        <v>12</v>
      </c>
      <c r="F22" s="90" t="s">
        <v>101</v>
      </c>
      <c r="G22" s="95" t="s">
        <v>1</v>
      </c>
      <c r="H22" s="93" t="str">
        <f>CONCATENATE(Calibration!$D$7,", Location: ",Setup!B22)</f>
        <v>Model calibration, Location: P018</v>
      </c>
      <c r="I22" s="95"/>
      <c r="J22" s="18"/>
      <c r="K22" s="19"/>
      <c r="L22" s="18"/>
    </row>
    <row r="23" spans="1:17" x14ac:dyDescent="0.25">
      <c r="A23" s="94">
        <v>20</v>
      </c>
      <c r="B23" s="90" t="str">
        <f t="shared" si="0"/>
        <v>P019</v>
      </c>
      <c r="C23" s="90" t="s">
        <v>20</v>
      </c>
      <c r="D23" s="90" t="s">
        <v>21</v>
      </c>
      <c r="E23" s="90" t="s">
        <v>12</v>
      </c>
      <c r="F23" s="90" t="s">
        <v>102</v>
      </c>
      <c r="G23" s="95" t="s">
        <v>1</v>
      </c>
      <c r="H23" s="93" t="str">
        <f>CONCATENATE(Calibration!$D$7,", Location: ",Setup!B23)</f>
        <v>Model calibration, Location: P019</v>
      </c>
      <c r="I23" s="95"/>
      <c r="J23" s="18"/>
      <c r="K23" s="19"/>
      <c r="L23" s="18"/>
    </row>
    <row r="24" spans="1:17" x14ac:dyDescent="0.25">
      <c r="A24" s="89">
        <v>21</v>
      </c>
      <c r="B24" s="90" t="str">
        <f t="shared" si="0"/>
        <v>P020</v>
      </c>
      <c r="C24" s="90" t="s">
        <v>20</v>
      </c>
      <c r="D24" s="90" t="s">
        <v>21</v>
      </c>
      <c r="E24" s="90" t="s">
        <v>12</v>
      </c>
      <c r="F24" s="90" t="s">
        <v>103</v>
      </c>
      <c r="G24" s="95" t="s">
        <v>1</v>
      </c>
      <c r="H24" s="93" t="str">
        <f>CONCATENATE(Calibration!$D$7,", Location: ",Setup!B24)</f>
        <v>Model calibration, Location: P020</v>
      </c>
      <c r="I24" s="95"/>
      <c r="J24" s="18"/>
      <c r="K24" s="19"/>
      <c r="L24" s="18"/>
    </row>
    <row r="25" spans="1:17" x14ac:dyDescent="0.25">
      <c r="A25" s="94">
        <v>22</v>
      </c>
      <c r="B25" s="90" t="str">
        <f t="shared" si="0"/>
        <v>P021</v>
      </c>
      <c r="C25" s="90" t="s">
        <v>20</v>
      </c>
      <c r="D25" s="90" t="s">
        <v>21</v>
      </c>
      <c r="E25" s="90" t="s">
        <v>12</v>
      </c>
      <c r="F25" s="90" t="s">
        <v>104</v>
      </c>
      <c r="G25" s="95" t="s">
        <v>1</v>
      </c>
      <c r="H25" s="93" t="str">
        <f>CONCATENATE(Calibration!$D$7,", Location: ",Setup!B25)</f>
        <v>Model calibration, Location: P021</v>
      </c>
      <c r="I25" s="95"/>
      <c r="J25" s="18"/>
      <c r="K25" s="19"/>
      <c r="L25" s="18"/>
    </row>
    <row r="26" spans="1:17" x14ac:dyDescent="0.25">
      <c r="A26" s="89">
        <v>23</v>
      </c>
      <c r="B26" s="90" t="str">
        <f t="shared" si="0"/>
        <v>P022</v>
      </c>
      <c r="C26" s="90" t="s">
        <v>20</v>
      </c>
      <c r="D26" s="90" t="s">
        <v>21</v>
      </c>
      <c r="E26" s="90" t="s">
        <v>12</v>
      </c>
      <c r="F26" s="90" t="s">
        <v>105</v>
      </c>
      <c r="G26" s="95" t="s">
        <v>1</v>
      </c>
      <c r="H26" s="93" t="str">
        <f>CONCATENATE(Calibration!$D$7,", Location: ",Setup!B26)</f>
        <v>Model calibration, Location: P022</v>
      </c>
      <c r="I26" s="95"/>
      <c r="J26" s="18"/>
      <c r="K26" s="19"/>
      <c r="L26" s="18"/>
    </row>
    <row r="27" spans="1:17" x14ac:dyDescent="0.25">
      <c r="A27" s="94">
        <v>24</v>
      </c>
      <c r="B27" s="90" t="str">
        <f t="shared" si="0"/>
        <v>P023</v>
      </c>
      <c r="C27" s="90" t="s">
        <v>20</v>
      </c>
      <c r="D27" s="90" t="s">
        <v>21</v>
      </c>
      <c r="E27" s="90" t="s">
        <v>12</v>
      </c>
      <c r="F27" s="90" t="s">
        <v>106</v>
      </c>
      <c r="G27" s="95" t="s">
        <v>1</v>
      </c>
      <c r="H27" s="93" t="str">
        <f>CONCATENATE(Calibration!$D$7,", Location: ",Setup!B27)</f>
        <v>Model calibration, Location: P023</v>
      </c>
      <c r="I27" s="95"/>
      <c r="J27" s="18"/>
      <c r="K27" s="19"/>
      <c r="L27" s="18"/>
    </row>
    <row r="28" spans="1:17" x14ac:dyDescent="0.25">
      <c r="A28" s="89">
        <v>25</v>
      </c>
      <c r="B28" s="90" t="str">
        <f t="shared" si="0"/>
        <v>P024</v>
      </c>
      <c r="C28" s="90" t="s">
        <v>20</v>
      </c>
      <c r="D28" s="90" t="s">
        <v>21</v>
      </c>
      <c r="E28" s="90" t="s">
        <v>12</v>
      </c>
      <c r="F28" s="90" t="s">
        <v>107</v>
      </c>
      <c r="G28" s="95" t="s">
        <v>1</v>
      </c>
      <c r="H28" s="93" t="str">
        <f>CONCATENATE(Calibration!$D$7,", Location: ",Setup!B28)</f>
        <v>Model calibration, Location: P024</v>
      </c>
      <c r="I28" s="95"/>
      <c r="J28" s="18"/>
      <c r="K28" s="19"/>
      <c r="L28" s="18"/>
    </row>
    <row r="29" spans="1:17" x14ac:dyDescent="0.25">
      <c r="A29" s="94">
        <v>26</v>
      </c>
      <c r="B29" s="90" t="str">
        <f t="shared" si="0"/>
        <v>P025</v>
      </c>
      <c r="C29" s="90" t="s">
        <v>20</v>
      </c>
      <c r="D29" s="90" t="s">
        <v>21</v>
      </c>
      <c r="E29" s="90" t="s">
        <v>12</v>
      </c>
      <c r="F29" s="90" t="s">
        <v>108</v>
      </c>
      <c r="G29" s="95" t="s">
        <v>1</v>
      </c>
      <c r="H29" s="93" t="str">
        <f>CONCATENATE(Calibration!$D$7,", Location: ",Setup!B29)</f>
        <v>Model calibration, Location: P025</v>
      </c>
      <c r="I29" s="95"/>
      <c r="J29" s="18"/>
      <c r="K29" s="19"/>
      <c r="L29" s="18"/>
    </row>
    <row r="30" spans="1:17" x14ac:dyDescent="0.25">
      <c r="A30" s="89">
        <v>27</v>
      </c>
      <c r="B30" s="90" t="str">
        <f t="shared" si="0"/>
        <v>P026</v>
      </c>
      <c r="C30" s="90" t="s">
        <v>20</v>
      </c>
      <c r="D30" s="90" t="s">
        <v>21</v>
      </c>
      <c r="E30" s="90" t="s">
        <v>12</v>
      </c>
      <c r="F30" s="90" t="s">
        <v>109</v>
      </c>
      <c r="G30" s="95" t="s">
        <v>1</v>
      </c>
      <c r="H30" s="93" t="str">
        <f>CONCATENATE(Calibration!$D$7,", Location: ",Setup!B30)</f>
        <v>Model calibration, Location: P026</v>
      </c>
      <c r="I30" s="95"/>
      <c r="J30" s="18"/>
      <c r="K30" s="19"/>
      <c r="L30" s="18"/>
    </row>
    <row r="31" spans="1:17" x14ac:dyDescent="0.25">
      <c r="A31" s="94">
        <v>28</v>
      </c>
      <c r="B31" s="90" t="str">
        <f t="shared" si="0"/>
        <v>P027</v>
      </c>
      <c r="C31" s="90" t="s">
        <v>20</v>
      </c>
      <c r="D31" s="90" t="s">
        <v>21</v>
      </c>
      <c r="E31" s="90" t="s">
        <v>12</v>
      </c>
      <c r="F31" s="90" t="s">
        <v>110</v>
      </c>
      <c r="G31" s="95" t="s">
        <v>1</v>
      </c>
      <c r="H31" s="93" t="str">
        <f>CONCATENATE(Calibration!$D$7,", Location: ",Setup!B31)</f>
        <v>Model calibration, Location: P027</v>
      </c>
      <c r="I31" s="95"/>
      <c r="J31" s="18"/>
      <c r="K31" s="19"/>
      <c r="L31" s="18"/>
    </row>
    <row r="32" spans="1:17" x14ac:dyDescent="0.25">
      <c r="A32" s="89">
        <v>29</v>
      </c>
      <c r="B32" s="90" t="str">
        <f t="shared" si="0"/>
        <v>P028</v>
      </c>
      <c r="C32" s="90" t="s">
        <v>20</v>
      </c>
      <c r="D32" s="90" t="s">
        <v>21</v>
      </c>
      <c r="E32" s="90" t="s">
        <v>12</v>
      </c>
      <c r="F32" s="90" t="s">
        <v>111</v>
      </c>
      <c r="G32" s="95" t="s">
        <v>1</v>
      </c>
      <c r="H32" s="93" t="str">
        <f>CONCATENATE(Calibration!$D$7,", Location: ",Setup!B32)</f>
        <v>Model calibration, Location: P028</v>
      </c>
      <c r="I32" s="95"/>
      <c r="J32" s="18"/>
      <c r="K32" s="19"/>
      <c r="L32" s="18"/>
    </row>
    <row r="33" spans="1:12" x14ac:dyDescent="0.25">
      <c r="A33" s="94">
        <v>30</v>
      </c>
      <c r="B33" s="90" t="str">
        <f t="shared" si="0"/>
        <v>P029</v>
      </c>
      <c r="C33" s="90" t="s">
        <v>20</v>
      </c>
      <c r="D33" s="90" t="s">
        <v>21</v>
      </c>
      <c r="E33" s="90" t="s">
        <v>12</v>
      </c>
      <c r="F33" s="90" t="s">
        <v>112</v>
      </c>
      <c r="G33" s="95" t="s">
        <v>1</v>
      </c>
      <c r="H33" s="93" t="str">
        <f>CONCATENATE(Calibration!$D$7,", Location: ",Setup!B33)</f>
        <v>Model calibration, Location: P029</v>
      </c>
      <c r="I33" s="95"/>
      <c r="J33" s="18"/>
      <c r="K33" s="19"/>
      <c r="L33" s="18"/>
    </row>
    <row r="34" spans="1:12" x14ac:dyDescent="0.25">
      <c r="A34" s="89">
        <v>31</v>
      </c>
      <c r="B34" s="90" t="str">
        <f t="shared" si="0"/>
        <v>P030</v>
      </c>
      <c r="C34" s="90" t="s">
        <v>20</v>
      </c>
      <c r="D34" s="90" t="s">
        <v>21</v>
      </c>
      <c r="E34" s="90" t="s">
        <v>12</v>
      </c>
      <c r="F34" s="90" t="s">
        <v>113</v>
      </c>
      <c r="G34" s="95" t="s">
        <v>1</v>
      </c>
      <c r="H34" s="93" t="str">
        <f>CONCATENATE(Calibration!$D$7,", Location: ",Setup!B34)</f>
        <v>Model calibration, Location: P030</v>
      </c>
      <c r="I34" s="95"/>
      <c r="J34" s="18"/>
      <c r="K34" s="19"/>
      <c r="L34" s="18"/>
    </row>
    <row r="35" spans="1:12" x14ac:dyDescent="0.25">
      <c r="A35" s="94">
        <v>32</v>
      </c>
      <c r="B35" s="90" t="str">
        <f t="shared" si="0"/>
        <v>P031</v>
      </c>
      <c r="C35" s="90" t="s">
        <v>20</v>
      </c>
      <c r="D35" s="90" t="s">
        <v>21</v>
      </c>
      <c r="E35" s="90" t="s">
        <v>12</v>
      </c>
      <c r="F35" s="90" t="s">
        <v>114</v>
      </c>
      <c r="G35" s="95" t="s">
        <v>1</v>
      </c>
      <c r="H35" s="93" t="str">
        <f>CONCATENATE(Calibration!$D$7,", Location: ",Setup!B35)</f>
        <v>Model calibration, Location: P031</v>
      </c>
      <c r="I35" s="95"/>
      <c r="J35" s="18"/>
      <c r="K35" s="19"/>
      <c r="L35" s="18"/>
    </row>
    <row r="36" spans="1:12" x14ac:dyDescent="0.25">
      <c r="A36" s="89">
        <v>33</v>
      </c>
      <c r="B36" s="90" t="str">
        <f t="shared" si="0"/>
        <v>P032</v>
      </c>
      <c r="C36" s="90" t="s">
        <v>20</v>
      </c>
      <c r="D36" s="90" t="s">
        <v>21</v>
      </c>
      <c r="E36" s="90" t="s">
        <v>12</v>
      </c>
      <c r="F36" s="90" t="s">
        <v>115</v>
      </c>
      <c r="G36" s="95" t="s">
        <v>1</v>
      </c>
      <c r="H36" s="93" t="str">
        <f>CONCATENATE(Calibration!$D$7,", Location: ",Setup!B36)</f>
        <v>Model calibration, Location: P032</v>
      </c>
      <c r="I36" s="95"/>
      <c r="J36" s="18"/>
      <c r="K36" s="19"/>
      <c r="L36" s="18"/>
    </row>
    <row r="37" spans="1:12" x14ac:dyDescent="0.25">
      <c r="A37" s="94">
        <v>34</v>
      </c>
      <c r="B37" s="90" t="str">
        <f t="shared" si="0"/>
        <v>P033</v>
      </c>
      <c r="C37" s="90" t="s">
        <v>20</v>
      </c>
      <c r="D37" s="90" t="s">
        <v>21</v>
      </c>
      <c r="E37" s="90" t="s">
        <v>12</v>
      </c>
      <c r="F37" s="90" t="s">
        <v>116</v>
      </c>
      <c r="G37" s="95" t="s">
        <v>1</v>
      </c>
      <c r="H37" s="93" t="str">
        <f>CONCATENATE(Calibration!$D$7,", Location: ",Setup!B37)</f>
        <v>Model calibration, Location: P033</v>
      </c>
      <c r="I37" s="95"/>
      <c r="J37" s="18"/>
      <c r="K37" s="19"/>
      <c r="L37" s="18"/>
    </row>
    <row r="38" spans="1:12" x14ac:dyDescent="0.25">
      <c r="A38" s="89">
        <v>35</v>
      </c>
      <c r="B38" s="90" t="str">
        <f t="shared" si="0"/>
        <v>P034</v>
      </c>
      <c r="C38" s="90" t="s">
        <v>20</v>
      </c>
      <c r="D38" s="90" t="s">
        <v>21</v>
      </c>
      <c r="E38" s="90" t="s">
        <v>12</v>
      </c>
      <c r="F38" s="90" t="s">
        <v>117</v>
      </c>
      <c r="G38" s="95" t="s">
        <v>1</v>
      </c>
      <c r="H38" s="93" t="str">
        <f>CONCATENATE(Calibration!$D$7,", Location: ",Setup!B38)</f>
        <v>Model calibration, Location: P034</v>
      </c>
      <c r="I38" s="95"/>
      <c r="J38" s="18"/>
      <c r="K38" s="19"/>
      <c r="L38" s="18"/>
    </row>
    <row r="39" spans="1:12" x14ac:dyDescent="0.25">
      <c r="A39" s="94">
        <v>36</v>
      </c>
      <c r="B39" s="90" t="str">
        <f t="shared" si="0"/>
        <v>P035</v>
      </c>
      <c r="C39" s="90" t="s">
        <v>20</v>
      </c>
      <c r="D39" s="90" t="s">
        <v>21</v>
      </c>
      <c r="E39" s="90" t="s">
        <v>12</v>
      </c>
      <c r="F39" s="90" t="s">
        <v>118</v>
      </c>
      <c r="G39" s="95" t="s">
        <v>1</v>
      </c>
      <c r="H39" s="93" t="str">
        <f>CONCATENATE(Calibration!$D$7,", Location: ",Setup!B39)</f>
        <v>Model calibration, Location: P035</v>
      </c>
      <c r="I39" s="95"/>
      <c r="J39" s="18"/>
      <c r="K39" s="19"/>
      <c r="L39" s="18"/>
    </row>
    <row r="40" spans="1:12" x14ac:dyDescent="0.25">
      <c r="A40" s="89">
        <v>37</v>
      </c>
      <c r="B40" s="90" t="str">
        <f t="shared" si="0"/>
        <v>P036</v>
      </c>
      <c r="C40" s="90" t="s">
        <v>20</v>
      </c>
      <c r="D40" s="90" t="s">
        <v>21</v>
      </c>
      <c r="E40" s="90" t="s">
        <v>12</v>
      </c>
      <c r="F40" s="90" t="s">
        <v>119</v>
      </c>
      <c r="G40" s="95" t="s">
        <v>1</v>
      </c>
      <c r="H40" s="93" t="str">
        <f>CONCATENATE(Calibration!$D$7,", Location: ",Setup!B40)</f>
        <v>Model calibration, Location: P036</v>
      </c>
      <c r="I40" s="95"/>
      <c r="J40" s="18"/>
      <c r="K40" s="19"/>
      <c r="L40" s="18"/>
    </row>
    <row r="41" spans="1:12" x14ac:dyDescent="0.25">
      <c r="A41" s="94">
        <v>38</v>
      </c>
      <c r="B41" s="90" t="str">
        <f t="shared" si="0"/>
        <v>P037</v>
      </c>
      <c r="C41" s="90" t="s">
        <v>20</v>
      </c>
      <c r="D41" s="90" t="s">
        <v>21</v>
      </c>
      <c r="E41" s="90" t="s">
        <v>12</v>
      </c>
      <c r="F41" s="90" t="s">
        <v>120</v>
      </c>
      <c r="G41" s="95" t="s">
        <v>1</v>
      </c>
      <c r="H41" s="93" t="str">
        <f>CONCATENATE(Calibration!$D$7,", Location: ",Setup!B41)</f>
        <v>Model calibration, Location: P037</v>
      </c>
      <c r="I41" s="95"/>
      <c r="J41" s="18"/>
      <c r="K41" s="19"/>
      <c r="L41" s="18"/>
    </row>
    <row r="42" spans="1:12" x14ac:dyDescent="0.25">
      <c r="A42" s="89">
        <v>39</v>
      </c>
      <c r="B42" s="90" t="str">
        <f t="shared" si="0"/>
        <v>P038</v>
      </c>
      <c r="C42" s="90" t="s">
        <v>20</v>
      </c>
      <c r="D42" s="90" t="s">
        <v>21</v>
      </c>
      <c r="E42" s="90" t="s">
        <v>12</v>
      </c>
      <c r="F42" s="90" t="s">
        <v>121</v>
      </c>
      <c r="G42" s="95" t="s">
        <v>1</v>
      </c>
      <c r="H42" s="93" t="str">
        <f>CONCATENATE(Calibration!$D$7,", Location: ",Setup!B42)</f>
        <v>Model calibration, Location: P038</v>
      </c>
      <c r="I42" s="95"/>
      <c r="J42" s="18"/>
      <c r="K42" s="19"/>
      <c r="L42" s="18"/>
    </row>
    <row r="43" spans="1:12" x14ac:dyDescent="0.25">
      <c r="A43" s="94">
        <v>40</v>
      </c>
      <c r="B43" s="90" t="str">
        <f t="shared" si="0"/>
        <v>P039</v>
      </c>
      <c r="C43" s="90" t="s">
        <v>20</v>
      </c>
      <c r="D43" s="90" t="s">
        <v>21</v>
      </c>
      <c r="E43" s="90" t="s">
        <v>12</v>
      </c>
      <c r="F43" s="90" t="s">
        <v>122</v>
      </c>
      <c r="G43" s="95" t="s">
        <v>1</v>
      </c>
      <c r="H43" s="93" t="str">
        <f>CONCATENATE(Calibration!$D$7,", Location: ",Setup!B43)</f>
        <v>Model calibration, Location: P039</v>
      </c>
      <c r="I43" s="95"/>
      <c r="J43" s="18"/>
      <c r="K43" s="19"/>
      <c r="L43" s="18"/>
    </row>
    <row r="44" spans="1:12" x14ac:dyDescent="0.25">
      <c r="A44" s="89">
        <v>41</v>
      </c>
      <c r="B44" s="90" t="str">
        <f t="shared" si="0"/>
        <v>P040</v>
      </c>
      <c r="C44" s="90" t="s">
        <v>20</v>
      </c>
      <c r="D44" s="90" t="s">
        <v>21</v>
      </c>
      <c r="E44" s="90" t="s">
        <v>12</v>
      </c>
      <c r="F44" s="90" t="s">
        <v>123</v>
      </c>
      <c r="G44" s="95" t="s">
        <v>1</v>
      </c>
      <c r="H44" s="93" t="str">
        <f>CONCATENATE(Calibration!$D$7,", Location: ",Setup!B44)</f>
        <v>Model calibration, Location: P040</v>
      </c>
      <c r="I44" s="95"/>
      <c r="J44" s="18"/>
      <c r="K44" s="19"/>
      <c r="L44" s="18"/>
    </row>
    <row r="45" spans="1:12" x14ac:dyDescent="0.25">
      <c r="A45" s="94">
        <v>42</v>
      </c>
      <c r="B45" s="90" t="str">
        <f t="shared" si="0"/>
        <v>P041</v>
      </c>
      <c r="C45" s="90" t="s">
        <v>20</v>
      </c>
      <c r="D45" s="90" t="s">
        <v>21</v>
      </c>
      <c r="E45" s="90" t="s">
        <v>12</v>
      </c>
      <c r="F45" s="90" t="s">
        <v>124</v>
      </c>
      <c r="G45" s="95" t="s">
        <v>1</v>
      </c>
      <c r="H45" s="93" t="str">
        <f>CONCATENATE(Calibration!$D$7,", Location: ",Setup!B45)</f>
        <v>Model calibration, Location: P041</v>
      </c>
      <c r="I45" s="95"/>
      <c r="J45" s="18"/>
      <c r="K45" s="19"/>
      <c r="L45" s="18"/>
    </row>
    <row r="46" spans="1:12" x14ac:dyDescent="0.25">
      <c r="A46" s="89">
        <v>43</v>
      </c>
      <c r="B46" s="90" t="str">
        <f t="shared" si="0"/>
        <v>P042</v>
      </c>
      <c r="C46" s="90" t="s">
        <v>20</v>
      </c>
      <c r="D46" s="90" t="s">
        <v>21</v>
      </c>
      <c r="E46" s="90" t="s">
        <v>12</v>
      </c>
      <c r="F46" s="90" t="s">
        <v>125</v>
      </c>
      <c r="G46" s="95" t="s">
        <v>1</v>
      </c>
      <c r="H46" s="93" t="str">
        <f>CONCATENATE(Calibration!$D$7,", Location: ",Setup!B46)</f>
        <v>Model calibration, Location: P042</v>
      </c>
      <c r="I46" s="95"/>
      <c r="J46" s="18"/>
      <c r="K46" s="19"/>
      <c r="L46" s="18"/>
    </row>
    <row r="47" spans="1:12" x14ac:dyDescent="0.25">
      <c r="A47" s="94">
        <v>44</v>
      </c>
      <c r="B47" s="90" t="str">
        <f t="shared" si="0"/>
        <v>P043</v>
      </c>
      <c r="C47" s="90" t="s">
        <v>20</v>
      </c>
      <c r="D47" s="90" t="s">
        <v>21</v>
      </c>
      <c r="E47" s="90" t="s">
        <v>12</v>
      </c>
      <c r="F47" s="90" t="s">
        <v>126</v>
      </c>
      <c r="G47" s="95" t="s">
        <v>1</v>
      </c>
      <c r="H47" s="93" t="str">
        <f>CONCATENATE(Calibration!$D$7,", Location: ",Setup!B47)</f>
        <v>Model calibration, Location: P043</v>
      </c>
      <c r="I47" s="95"/>
      <c r="J47" s="18"/>
      <c r="K47" s="19"/>
      <c r="L47" s="18"/>
    </row>
    <row r="48" spans="1:12" x14ac:dyDescent="0.25">
      <c r="A48" s="89">
        <v>45</v>
      </c>
      <c r="B48" s="90" t="str">
        <f t="shared" si="0"/>
        <v>P044</v>
      </c>
      <c r="C48" s="90" t="s">
        <v>20</v>
      </c>
      <c r="D48" s="90" t="s">
        <v>21</v>
      </c>
      <c r="E48" s="90" t="s">
        <v>12</v>
      </c>
      <c r="F48" s="90" t="s">
        <v>127</v>
      </c>
      <c r="G48" s="95" t="s">
        <v>1</v>
      </c>
      <c r="H48" s="93" t="str">
        <f>CONCATENATE(Calibration!$D$7,", Location: ",Setup!B48)</f>
        <v>Model calibration, Location: P044</v>
      </c>
      <c r="I48" s="95"/>
      <c r="J48" s="18"/>
      <c r="K48" s="19"/>
      <c r="L48" s="18"/>
    </row>
    <row r="49" spans="1:12" x14ac:dyDescent="0.25">
      <c r="A49" s="94">
        <v>46</v>
      </c>
      <c r="B49" s="90" t="str">
        <f t="shared" si="0"/>
        <v>P045</v>
      </c>
      <c r="C49" s="90" t="s">
        <v>20</v>
      </c>
      <c r="D49" s="90" t="s">
        <v>21</v>
      </c>
      <c r="E49" s="90" t="s">
        <v>12</v>
      </c>
      <c r="F49" s="90" t="s">
        <v>128</v>
      </c>
      <c r="G49" s="95" t="s">
        <v>1</v>
      </c>
      <c r="H49" s="93" t="str">
        <f>CONCATENATE(Calibration!$D$7,", Location: ",Setup!B49)</f>
        <v>Model calibration, Location: P045</v>
      </c>
      <c r="I49" s="95"/>
      <c r="J49" s="18"/>
      <c r="K49" s="19"/>
      <c r="L49" s="18"/>
    </row>
    <row r="50" spans="1:12" x14ac:dyDescent="0.25">
      <c r="A50" s="89">
        <v>47</v>
      </c>
      <c r="B50" s="90" t="str">
        <f t="shared" si="0"/>
        <v>P046</v>
      </c>
      <c r="C50" s="90" t="s">
        <v>20</v>
      </c>
      <c r="D50" s="90" t="s">
        <v>21</v>
      </c>
      <c r="E50" s="90" t="s">
        <v>12</v>
      </c>
      <c r="F50" s="90" t="s">
        <v>129</v>
      </c>
      <c r="G50" s="95" t="s">
        <v>1</v>
      </c>
      <c r="H50" s="93" t="str">
        <f>CONCATENATE(Calibration!$D$7,", Location: ",Setup!B50)</f>
        <v>Model calibration, Location: P046</v>
      </c>
      <c r="I50" s="95"/>
      <c r="J50" s="18"/>
      <c r="K50" s="19"/>
      <c r="L50" s="18"/>
    </row>
    <row r="51" spans="1:12" x14ac:dyDescent="0.25">
      <c r="A51" s="94">
        <v>48</v>
      </c>
      <c r="B51" s="90" t="str">
        <f t="shared" si="0"/>
        <v>P047</v>
      </c>
      <c r="C51" s="90" t="s">
        <v>20</v>
      </c>
      <c r="D51" s="90" t="s">
        <v>21</v>
      </c>
      <c r="E51" s="90" t="s">
        <v>12</v>
      </c>
      <c r="F51" s="90" t="s">
        <v>130</v>
      </c>
      <c r="G51" s="95" t="s">
        <v>1</v>
      </c>
      <c r="H51" s="93" t="str">
        <f>CONCATENATE(Calibration!$D$7,", Location: ",Setup!B51)</f>
        <v>Model calibration, Location: P047</v>
      </c>
      <c r="I51" s="95"/>
      <c r="J51" s="18"/>
      <c r="K51" s="19"/>
      <c r="L51" s="18"/>
    </row>
    <row r="52" spans="1:12" x14ac:dyDescent="0.25">
      <c r="A52" s="89">
        <v>49</v>
      </c>
      <c r="B52" s="90" t="str">
        <f t="shared" si="0"/>
        <v>P048</v>
      </c>
      <c r="C52" s="90" t="s">
        <v>20</v>
      </c>
      <c r="D52" s="90" t="s">
        <v>21</v>
      </c>
      <c r="E52" s="90" t="s">
        <v>12</v>
      </c>
      <c r="F52" s="90" t="s">
        <v>131</v>
      </c>
      <c r="G52" s="95" t="s">
        <v>1</v>
      </c>
      <c r="H52" s="93" t="str">
        <f>CONCATENATE(Calibration!$D$7,", Location: ",Setup!B52)</f>
        <v>Model calibration, Location: P048</v>
      </c>
      <c r="I52" s="95"/>
      <c r="J52" s="18"/>
      <c r="K52" s="19"/>
      <c r="L52" s="18"/>
    </row>
    <row r="53" spans="1:12" x14ac:dyDescent="0.25">
      <c r="A53" s="94">
        <v>50</v>
      </c>
      <c r="B53" s="90" t="str">
        <f t="shared" si="0"/>
        <v>P049</v>
      </c>
      <c r="C53" s="90" t="s">
        <v>20</v>
      </c>
      <c r="D53" s="90" t="s">
        <v>21</v>
      </c>
      <c r="E53" s="90" t="s">
        <v>12</v>
      </c>
      <c r="F53" s="90" t="s">
        <v>132</v>
      </c>
      <c r="G53" s="95" t="s">
        <v>1</v>
      </c>
      <c r="H53" s="93" t="str">
        <f>CONCATENATE(Calibration!$D$7,", Location: ",Setup!B53)</f>
        <v>Model calibration, Location: P049</v>
      </c>
      <c r="I53" s="95"/>
      <c r="J53" s="18"/>
      <c r="K53" s="19"/>
      <c r="L53" s="18"/>
    </row>
    <row r="54" spans="1:12" x14ac:dyDescent="0.25">
      <c r="A54" s="89">
        <v>51</v>
      </c>
      <c r="B54" s="90" t="str">
        <f t="shared" si="0"/>
        <v>P050</v>
      </c>
      <c r="C54" s="90" t="s">
        <v>20</v>
      </c>
      <c r="D54" s="90" t="s">
        <v>21</v>
      </c>
      <c r="E54" s="90" t="s">
        <v>12</v>
      </c>
      <c r="F54" s="90" t="s">
        <v>133</v>
      </c>
      <c r="G54" s="95" t="s">
        <v>1</v>
      </c>
      <c r="H54" s="93" t="str">
        <f>CONCATENATE(Calibration!$D$7,", Location: ",Setup!B54)</f>
        <v>Model calibration, Location: P050</v>
      </c>
      <c r="I54" s="95"/>
      <c r="J54" s="18"/>
      <c r="K54" s="19"/>
      <c r="L54" s="18"/>
    </row>
    <row r="55" spans="1:12" x14ac:dyDescent="0.25">
      <c r="A55" s="94">
        <v>52</v>
      </c>
      <c r="B55" s="90" t="str">
        <f t="shared" si="0"/>
        <v>P051</v>
      </c>
      <c r="C55" s="90" t="s">
        <v>20</v>
      </c>
      <c r="D55" s="90" t="s">
        <v>21</v>
      </c>
      <c r="E55" s="90" t="s">
        <v>12</v>
      </c>
      <c r="F55" s="90" t="s">
        <v>134</v>
      </c>
      <c r="G55" s="95" t="s">
        <v>1</v>
      </c>
      <c r="H55" s="93" t="str">
        <f>CONCATENATE(Calibration!$D$7,", Location: ",Setup!B55)</f>
        <v>Model calibration, Location: P051</v>
      </c>
      <c r="I55" s="95"/>
      <c r="J55" s="18"/>
      <c r="K55" s="19"/>
      <c r="L55" s="18"/>
    </row>
    <row r="56" spans="1:12" x14ac:dyDescent="0.25">
      <c r="A56" s="89">
        <v>53</v>
      </c>
      <c r="B56" s="90" t="str">
        <f t="shared" si="0"/>
        <v>P052</v>
      </c>
      <c r="C56" s="90" t="s">
        <v>20</v>
      </c>
      <c r="D56" s="90" t="s">
        <v>21</v>
      </c>
      <c r="E56" s="90" t="s">
        <v>12</v>
      </c>
      <c r="F56" s="90" t="s">
        <v>135</v>
      </c>
      <c r="G56" s="95" t="s">
        <v>1</v>
      </c>
      <c r="H56" s="93" t="str">
        <f>CONCATENATE(Calibration!$D$7,", Location: ",Setup!B56)</f>
        <v>Model calibration, Location: P052</v>
      </c>
      <c r="I56" s="95"/>
      <c r="J56" s="18"/>
      <c r="K56" s="19"/>
      <c r="L56" s="18"/>
    </row>
    <row r="57" spans="1:12" x14ac:dyDescent="0.25">
      <c r="A57" s="94">
        <v>54</v>
      </c>
      <c r="B57" s="90" t="str">
        <f t="shared" si="0"/>
        <v>P053</v>
      </c>
      <c r="C57" s="90" t="s">
        <v>20</v>
      </c>
      <c r="D57" s="90" t="s">
        <v>21</v>
      </c>
      <c r="E57" s="90" t="s">
        <v>12</v>
      </c>
      <c r="F57" s="90" t="s">
        <v>136</v>
      </c>
      <c r="G57" s="95" t="s">
        <v>1</v>
      </c>
      <c r="H57" s="93" t="str">
        <f>CONCATENATE(Calibration!$D$7,", Location: ",Setup!B57)</f>
        <v>Model calibration, Location: P053</v>
      </c>
      <c r="I57" s="95"/>
      <c r="J57" s="18"/>
      <c r="K57" s="19"/>
      <c r="L57" s="18"/>
    </row>
    <row r="58" spans="1:12" x14ac:dyDescent="0.25">
      <c r="A58" s="89">
        <v>55</v>
      </c>
      <c r="B58" s="90" t="str">
        <f t="shared" si="0"/>
        <v>P054</v>
      </c>
      <c r="C58" s="90" t="s">
        <v>20</v>
      </c>
      <c r="D58" s="90" t="s">
        <v>21</v>
      </c>
      <c r="E58" s="90" t="s">
        <v>12</v>
      </c>
      <c r="F58" s="90" t="s">
        <v>137</v>
      </c>
      <c r="G58" s="95" t="s">
        <v>1</v>
      </c>
      <c r="H58" s="93" t="str">
        <f>CONCATENATE(Calibration!$D$7,", Location: ",Setup!B58)</f>
        <v>Model calibration, Location: P054</v>
      </c>
      <c r="I58" s="95"/>
      <c r="J58" s="18"/>
      <c r="K58" s="19"/>
      <c r="L58" s="18"/>
    </row>
    <row r="59" spans="1:12" x14ac:dyDescent="0.25">
      <c r="A59" s="94">
        <v>56</v>
      </c>
      <c r="B59" s="90" t="str">
        <f t="shared" si="0"/>
        <v>P055</v>
      </c>
      <c r="C59" s="90" t="s">
        <v>20</v>
      </c>
      <c r="D59" s="90" t="s">
        <v>21</v>
      </c>
      <c r="E59" s="90" t="s">
        <v>12</v>
      </c>
      <c r="F59" s="90" t="s">
        <v>138</v>
      </c>
      <c r="G59" s="95" t="s">
        <v>1</v>
      </c>
      <c r="H59" s="93" t="str">
        <f>CONCATENATE(Calibration!$D$7,", Location: ",Setup!B59)</f>
        <v>Model calibration, Location: P055</v>
      </c>
      <c r="I59" s="95"/>
      <c r="J59" s="18"/>
      <c r="K59" s="19"/>
      <c r="L59" s="18"/>
    </row>
    <row r="60" spans="1:12" x14ac:dyDescent="0.25">
      <c r="A60" s="89">
        <v>57</v>
      </c>
      <c r="B60" s="90" t="str">
        <f t="shared" si="0"/>
        <v>P056</v>
      </c>
      <c r="C60" s="90" t="s">
        <v>20</v>
      </c>
      <c r="D60" s="90" t="s">
        <v>21</v>
      </c>
      <c r="E60" s="90" t="s">
        <v>12</v>
      </c>
      <c r="F60" s="90" t="s">
        <v>139</v>
      </c>
      <c r="G60" s="95" t="s">
        <v>1</v>
      </c>
      <c r="H60" s="93" t="str">
        <f>CONCATENATE(Calibration!$D$7,", Location: ",Setup!B60)</f>
        <v>Model calibration, Location: P056</v>
      </c>
      <c r="I60" s="95"/>
      <c r="J60" s="18"/>
      <c r="K60" s="19"/>
      <c r="L60" s="18"/>
    </row>
    <row r="61" spans="1:12" x14ac:dyDescent="0.25">
      <c r="A61" s="94">
        <v>58</v>
      </c>
      <c r="B61" s="90" t="str">
        <f t="shared" si="0"/>
        <v>P057</v>
      </c>
      <c r="C61" s="90" t="s">
        <v>20</v>
      </c>
      <c r="D61" s="90" t="s">
        <v>21</v>
      </c>
      <c r="E61" s="90" t="s">
        <v>12</v>
      </c>
      <c r="F61" s="90" t="s">
        <v>140</v>
      </c>
      <c r="G61" s="95" t="s">
        <v>1</v>
      </c>
      <c r="H61" s="93" t="str">
        <f>CONCATENATE(Calibration!$D$7,", Location: ",Setup!B61)</f>
        <v>Model calibration, Location: P057</v>
      </c>
      <c r="I61" s="95"/>
      <c r="J61" s="18"/>
      <c r="K61" s="19"/>
      <c r="L61" s="18"/>
    </row>
    <row r="62" spans="1:12" x14ac:dyDescent="0.25">
      <c r="A62" s="89">
        <v>59</v>
      </c>
      <c r="B62" s="90" t="str">
        <f t="shared" si="0"/>
        <v>P058</v>
      </c>
      <c r="C62" s="90" t="s">
        <v>20</v>
      </c>
      <c r="D62" s="90" t="s">
        <v>21</v>
      </c>
      <c r="E62" s="90" t="s">
        <v>12</v>
      </c>
      <c r="F62" s="90" t="s">
        <v>141</v>
      </c>
      <c r="G62" s="95" t="s">
        <v>1</v>
      </c>
      <c r="H62" s="93" t="str">
        <f>CONCATENATE(Calibration!$D$7,", Location: ",Setup!B62)</f>
        <v>Model calibration, Location: P058</v>
      </c>
      <c r="I62" s="95"/>
      <c r="J62" s="18"/>
      <c r="K62" s="19"/>
      <c r="L62" s="18"/>
    </row>
    <row r="63" spans="1:12" x14ac:dyDescent="0.25">
      <c r="A63" s="94">
        <v>60</v>
      </c>
      <c r="B63" s="90" t="str">
        <f t="shared" si="0"/>
        <v>P059</v>
      </c>
      <c r="C63" s="90" t="s">
        <v>20</v>
      </c>
      <c r="D63" s="90" t="s">
        <v>21</v>
      </c>
      <c r="E63" s="90" t="s">
        <v>12</v>
      </c>
      <c r="F63" s="90" t="s">
        <v>142</v>
      </c>
      <c r="G63" s="95" t="s">
        <v>1</v>
      </c>
      <c r="H63" s="93" t="str">
        <f>CONCATENATE(Calibration!$D$7,", Location: ",Setup!B63)</f>
        <v>Model calibration, Location: P059</v>
      </c>
      <c r="I63" s="95"/>
      <c r="J63" s="18"/>
      <c r="K63" s="19"/>
      <c r="L63" s="18"/>
    </row>
    <row r="64" spans="1:12" x14ac:dyDescent="0.25">
      <c r="A64" s="89">
        <v>61</v>
      </c>
      <c r="B64" s="90" t="str">
        <f t="shared" si="0"/>
        <v>P060</v>
      </c>
      <c r="C64" s="90" t="s">
        <v>20</v>
      </c>
      <c r="D64" s="90" t="s">
        <v>21</v>
      </c>
      <c r="E64" s="90" t="s">
        <v>12</v>
      </c>
      <c r="F64" s="90" t="s">
        <v>146</v>
      </c>
      <c r="G64" s="95" t="s">
        <v>1</v>
      </c>
      <c r="H64" s="93" t="str">
        <f>CONCATENATE(Calibration!$D$7,", Location: ",Setup!B64)</f>
        <v>Model calibration, Location: P060</v>
      </c>
      <c r="I64" s="95"/>
      <c r="J64" s="18"/>
      <c r="K64" s="19"/>
      <c r="L64" s="18"/>
    </row>
    <row r="65" spans="1:12" x14ac:dyDescent="0.25">
      <c r="A65" s="94">
        <v>62</v>
      </c>
      <c r="B65" s="90" t="str">
        <f t="shared" si="0"/>
        <v>P062</v>
      </c>
      <c r="C65" s="90" t="s">
        <v>20</v>
      </c>
      <c r="D65" s="90" t="s">
        <v>21</v>
      </c>
      <c r="E65" s="90" t="s">
        <v>12</v>
      </c>
      <c r="F65" s="90" t="s">
        <v>143</v>
      </c>
      <c r="G65" s="95" t="s">
        <v>1</v>
      </c>
      <c r="H65" s="93" t="str">
        <f>CONCATENATE(Calibration!$D$7,", Location: ",Setup!B65)</f>
        <v>Model calibration, Location: P062</v>
      </c>
      <c r="I65" s="95"/>
      <c r="J65" s="18"/>
      <c r="K65" s="19"/>
      <c r="L65" s="18"/>
    </row>
    <row r="66" spans="1:12" x14ac:dyDescent="0.25">
      <c r="A66" s="96">
        <v>1</v>
      </c>
      <c r="B66" s="97" t="s">
        <v>2188</v>
      </c>
      <c r="C66" s="97" t="s">
        <v>35</v>
      </c>
      <c r="D66" s="97" t="s">
        <v>34</v>
      </c>
      <c r="E66" s="97"/>
      <c r="F66" s="98" t="s">
        <v>144</v>
      </c>
      <c r="G66" s="101" t="s">
        <v>33</v>
      </c>
      <c r="H66" s="99" t="str">
        <f>CONCATENATE(Calibration!$D$7,", Location: ",Setup!B66, " (",D66,A66,")")</f>
        <v>Model calibration, Location: (C-1b) Hardie St PRV 1-200mm (Q1)</v>
      </c>
      <c r="I66" s="101"/>
      <c r="J66" s="18"/>
      <c r="K66" s="19"/>
      <c r="L66" s="18"/>
    </row>
    <row r="67" spans="1:12" x14ac:dyDescent="0.25">
      <c r="A67" s="100">
        <v>2</v>
      </c>
      <c r="B67" s="97" t="s">
        <v>2185</v>
      </c>
      <c r="C67" s="97" t="s">
        <v>35</v>
      </c>
      <c r="D67" s="97" t="s">
        <v>34</v>
      </c>
      <c r="E67" s="97"/>
      <c r="F67" s="98" t="s">
        <v>145</v>
      </c>
      <c r="G67" s="101" t="s">
        <v>33</v>
      </c>
      <c r="H67" s="99" t="str">
        <f>CONCATENATE(Calibration!$D$7,", Location: ",Setup!B67, " (",D67,A67,")")</f>
        <v>Model calibration, Location: (C-1a) Hardie St PRV 2-400mm (Q2)</v>
      </c>
      <c r="I67" s="101"/>
      <c r="J67" s="18"/>
      <c r="K67" s="19"/>
      <c r="L67" s="18"/>
    </row>
    <row r="68" spans="1:12" x14ac:dyDescent="0.25">
      <c r="A68" s="96">
        <v>3</v>
      </c>
      <c r="B68" s="97" t="s">
        <v>2186</v>
      </c>
      <c r="C68" s="97" t="s">
        <v>35</v>
      </c>
      <c r="D68" s="97" t="s">
        <v>34</v>
      </c>
      <c r="E68" s="97"/>
      <c r="F68" s="98">
        <v>135275</v>
      </c>
      <c r="G68" s="101" t="s">
        <v>33</v>
      </c>
      <c r="H68" s="99" t="str">
        <f>CONCATENATE(Calibration!$D$7,", Location: ",Setup!B68, " (",D68,A68,")")</f>
        <v>Model calibration, Location: (C-3b) East Side PRV-450 mm (Q3)</v>
      </c>
      <c r="I68" s="101"/>
      <c r="J68" s="18"/>
      <c r="K68" s="19"/>
      <c r="L68" s="18"/>
    </row>
    <row r="69" spans="1:12" x14ac:dyDescent="0.25">
      <c r="A69" s="100">
        <v>4</v>
      </c>
      <c r="B69" s="97" t="s">
        <v>2187</v>
      </c>
      <c r="C69" s="97" t="s">
        <v>35</v>
      </c>
      <c r="D69" s="97" t="s">
        <v>34</v>
      </c>
      <c r="E69" s="97"/>
      <c r="F69" s="98">
        <v>123923</v>
      </c>
      <c r="G69" s="101" t="s">
        <v>33</v>
      </c>
      <c r="H69" s="99" t="str">
        <f>CONCATENATE(Calibration!$D$7,", Location: ",Setup!B69, " (",D69,A69,")")</f>
        <v>Model calibration, Location: (C-3a) West Side PRV-300mm (Q4)</v>
      </c>
      <c r="I69" s="101"/>
      <c r="J69" s="18"/>
      <c r="K69" s="19"/>
      <c r="L69" s="18"/>
    </row>
    <row r="70" spans="1:12" x14ac:dyDescent="0.25">
      <c r="A70" s="96">
        <v>5</v>
      </c>
      <c r="B70" s="97" t="s">
        <v>147</v>
      </c>
      <c r="C70" s="97" t="s">
        <v>35</v>
      </c>
      <c r="D70" s="97" t="s">
        <v>34</v>
      </c>
      <c r="E70" s="97"/>
      <c r="F70" s="98">
        <v>54877</v>
      </c>
      <c r="G70" s="101" t="s">
        <v>33</v>
      </c>
      <c r="H70" s="99" t="str">
        <f>CONCATENATE(Calibration!$D$7,", Location: ",Setup!B70, " (",D70,A70,")")</f>
        <v>Model calibration, Location: Line A -The Square-450m (Q5)</v>
      </c>
      <c r="I70" s="101"/>
      <c r="J70" s="18"/>
      <c r="K70" s="19"/>
      <c r="L70" s="18"/>
    </row>
    <row r="71" spans="1:12" x14ac:dyDescent="0.25">
      <c r="A71" s="100">
        <v>6</v>
      </c>
      <c r="B71" s="97" t="s">
        <v>149</v>
      </c>
      <c r="C71" s="97" t="s">
        <v>35</v>
      </c>
      <c r="D71" s="97" t="s">
        <v>34</v>
      </c>
      <c r="E71" s="97"/>
      <c r="F71" s="98" t="s">
        <v>2183</v>
      </c>
      <c r="G71" s="101" t="s">
        <v>33</v>
      </c>
      <c r="H71" s="99" t="str">
        <f>CONCATENATE(Calibration!$D$7,", Location: ",Setup!B71, " (",D71,A71,")")</f>
        <v>Model calibration, Location: WTP Turitea Outlet (Q6)</v>
      </c>
      <c r="I71" s="101"/>
      <c r="J71" s="18"/>
      <c r="K71" s="19"/>
      <c r="L71" s="18"/>
    </row>
    <row r="72" spans="1:12" x14ac:dyDescent="0.25">
      <c r="A72" s="96">
        <v>7</v>
      </c>
      <c r="B72" s="97" t="s">
        <v>1163</v>
      </c>
      <c r="C72" s="97" t="s">
        <v>35</v>
      </c>
      <c r="D72" s="97" t="s">
        <v>34</v>
      </c>
      <c r="E72" s="97"/>
      <c r="F72" s="98" t="s">
        <v>2184</v>
      </c>
      <c r="G72" s="101" t="s">
        <v>33</v>
      </c>
      <c r="H72" s="99" t="str">
        <f>CONCATENATE(Calibration!$D$7,", Location: ",Setup!B72, " (",D72,A72,")")</f>
        <v>Model calibration, Location: Pap Park  Bore Outflow (Q7)</v>
      </c>
      <c r="I72" s="101"/>
      <c r="J72" s="18"/>
      <c r="K72" s="19"/>
      <c r="L72" s="18"/>
    </row>
    <row r="73" spans="1:12" x14ac:dyDescent="0.25">
      <c r="A73" s="100">
        <v>8</v>
      </c>
      <c r="B73" s="97" t="s">
        <v>1164</v>
      </c>
      <c r="C73" s="97" t="s">
        <v>35</v>
      </c>
      <c r="D73" s="97" t="s">
        <v>34</v>
      </c>
      <c r="E73" s="97"/>
      <c r="F73" s="98" t="s">
        <v>1166</v>
      </c>
      <c r="G73" s="101" t="s">
        <v>33</v>
      </c>
      <c r="H73" s="99" t="str">
        <f>CONCATENATE(Calibration!$D$7,", Location: ",Setup!B73, " (",D73,A73,")")</f>
        <v>Model calibration, Location: Takaro Bore Outflow (Q8)</v>
      </c>
      <c r="I73" s="101"/>
      <c r="J73" s="18"/>
      <c r="K73" s="19"/>
      <c r="L73" s="18"/>
    </row>
    <row r="74" spans="1:12" x14ac:dyDescent="0.25">
      <c r="A74" s="96">
        <v>9</v>
      </c>
      <c r="B74" s="97" t="s">
        <v>1165</v>
      </c>
      <c r="C74" s="97" t="s">
        <v>35</v>
      </c>
      <c r="D74" s="97" t="s">
        <v>34</v>
      </c>
      <c r="E74" s="97"/>
      <c r="F74" s="98" t="s">
        <v>1167</v>
      </c>
      <c r="G74" s="101" t="s">
        <v>33</v>
      </c>
      <c r="H74" s="99" t="str">
        <f>CONCATENATE(Calibration!$D$7,", Location: ",Setup!B74, " (",D74,A74,")")</f>
        <v>Model calibration, Location: Keith St Bore Outflow (Q9)</v>
      </c>
      <c r="I74" s="101"/>
      <c r="J74" s="18"/>
      <c r="K74" s="19"/>
      <c r="L74" s="18"/>
    </row>
    <row r="75" spans="1:12" x14ac:dyDescent="0.25">
      <c r="A75" s="100">
        <v>10</v>
      </c>
      <c r="B75" s="97" t="s">
        <v>2182</v>
      </c>
      <c r="C75" s="97" t="s">
        <v>35</v>
      </c>
      <c r="D75" s="97" t="s">
        <v>34</v>
      </c>
      <c r="E75" s="97"/>
      <c r="F75" s="98" t="s">
        <v>2181</v>
      </c>
      <c r="G75" s="101" t="s">
        <v>33</v>
      </c>
      <c r="H75" s="99" t="str">
        <f>CONCATENATE(Calibration!$D$7,", Location: ",Setup!B75, " (",D75,A75,")")</f>
        <v>Model calibration, Location: Roberts L  Station Flow (Q10)</v>
      </c>
      <c r="I75" s="101"/>
      <c r="J75" s="18"/>
      <c r="K75" s="19"/>
      <c r="L75" s="18"/>
    </row>
    <row r="76" spans="1:12" x14ac:dyDescent="0.25">
      <c r="I76" s="19"/>
      <c r="J76" s="18"/>
      <c r="K76" s="19"/>
      <c r="L76" s="18"/>
    </row>
    <row r="77" spans="1:12" x14ac:dyDescent="0.25">
      <c r="I77" s="19"/>
      <c r="J77" s="18"/>
      <c r="K77" s="19"/>
      <c r="L77" s="18"/>
    </row>
    <row r="78" spans="1:12" x14ac:dyDescent="0.25">
      <c r="I78" s="19"/>
      <c r="J78" s="18"/>
      <c r="K78" s="19"/>
      <c r="L78" s="18"/>
    </row>
    <row r="79" spans="1:12" x14ac:dyDescent="0.25">
      <c r="I79" s="19"/>
      <c r="J79" s="18"/>
      <c r="K79" s="19"/>
      <c r="L79" s="18"/>
    </row>
    <row r="80" spans="1:12" x14ac:dyDescent="0.25">
      <c r="I80" s="19"/>
      <c r="J80" s="18"/>
      <c r="K80" s="19"/>
      <c r="L80" s="18"/>
    </row>
    <row r="81" spans="9:12" x14ac:dyDescent="0.25">
      <c r="I81" s="19"/>
      <c r="J81" s="18"/>
      <c r="K81" s="19"/>
      <c r="L81" s="18"/>
    </row>
    <row r="82" spans="9:12" x14ac:dyDescent="0.25">
      <c r="I82" s="19"/>
      <c r="J82" s="18"/>
      <c r="K82" s="19"/>
      <c r="L82" s="18"/>
    </row>
    <row r="83" spans="9:12" x14ac:dyDescent="0.25">
      <c r="I83" s="19"/>
      <c r="J83" s="18"/>
      <c r="K83" s="19"/>
      <c r="L83" s="18"/>
    </row>
    <row r="84" spans="9:12" x14ac:dyDescent="0.25">
      <c r="I84" s="19"/>
      <c r="J84" s="18"/>
      <c r="K84" s="19"/>
      <c r="L84" s="18"/>
    </row>
    <row r="85" spans="9:12" x14ac:dyDescent="0.25">
      <c r="I85" s="19"/>
      <c r="J85" s="18"/>
      <c r="K85" s="19"/>
      <c r="L85" s="18"/>
    </row>
    <row r="86" spans="9:12" x14ac:dyDescent="0.25">
      <c r="I86" s="19"/>
      <c r="J86" s="18"/>
      <c r="K86" s="19"/>
      <c r="L86" s="18"/>
    </row>
    <row r="87" spans="9:12" x14ac:dyDescent="0.25">
      <c r="I87" s="19"/>
      <c r="J87" s="18"/>
      <c r="K87" s="19"/>
      <c r="L87" s="18"/>
    </row>
    <row r="88" spans="9:12" x14ac:dyDescent="0.25">
      <c r="I88" s="19"/>
      <c r="J88" s="18"/>
      <c r="K88" s="19"/>
      <c r="L88" s="18"/>
    </row>
    <row r="89" spans="9:12" x14ac:dyDescent="0.25">
      <c r="I89" s="19"/>
      <c r="J89" s="18"/>
      <c r="K89" s="19"/>
      <c r="L89" s="18"/>
    </row>
    <row r="90" spans="9:12" x14ac:dyDescent="0.25">
      <c r="I90" s="19"/>
      <c r="J90" s="18"/>
      <c r="K90" s="19"/>
      <c r="L90" s="18"/>
    </row>
    <row r="91" spans="9:12" x14ac:dyDescent="0.25">
      <c r="I91" s="19"/>
      <c r="J91" s="18"/>
      <c r="K91" s="19"/>
      <c r="L91" s="18"/>
    </row>
    <row r="92" spans="9:12" x14ac:dyDescent="0.25">
      <c r="I92" s="19"/>
      <c r="J92" s="18"/>
      <c r="K92" s="19"/>
      <c r="L92" s="18"/>
    </row>
    <row r="93" spans="9:12" x14ac:dyDescent="0.25">
      <c r="I93" s="19"/>
      <c r="J93" s="18"/>
      <c r="K93" s="19"/>
      <c r="L93" s="18"/>
    </row>
    <row r="94" spans="9:12" x14ac:dyDescent="0.25">
      <c r="I94" s="19"/>
      <c r="J94" s="18"/>
      <c r="K94" s="19"/>
      <c r="L94" s="18"/>
    </row>
    <row r="95" spans="9:12" x14ac:dyDescent="0.25">
      <c r="I95" s="19"/>
      <c r="J95" s="18"/>
      <c r="K95" s="19"/>
      <c r="L95" s="18"/>
    </row>
    <row r="96" spans="9:12" x14ac:dyDescent="0.25">
      <c r="I96" s="19"/>
      <c r="J96" s="18"/>
      <c r="K96" s="19"/>
      <c r="L96" s="18"/>
    </row>
    <row r="97" spans="9:12" x14ac:dyDescent="0.25">
      <c r="I97" s="19"/>
      <c r="J97" s="18"/>
      <c r="K97" s="19"/>
      <c r="L97" s="18"/>
    </row>
    <row r="98" spans="9:12" x14ac:dyDescent="0.25">
      <c r="I98" s="19"/>
      <c r="J98" s="18"/>
      <c r="K98" s="19"/>
      <c r="L98" s="18"/>
    </row>
    <row r="99" spans="9:12" x14ac:dyDescent="0.25">
      <c r="I99" s="19"/>
      <c r="J99" s="18"/>
      <c r="K99" s="19"/>
      <c r="L99" s="18"/>
    </row>
    <row r="100" spans="9:12" x14ac:dyDescent="0.25">
      <c r="I100" s="19"/>
      <c r="J100" s="18"/>
      <c r="K100" s="19"/>
      <c r="L100" s="18"/>
    </row>
    <row r="101" spans="9:12" x14ac:dyDescent="0.25">
      <c r="I101" s="19"/>
      <c r="J101" s="18"/>
      <c r="K101" s="19"/>
      <c r="L101" s="18"/>
    </row>
    <row r="102" spans="9:12" x14ac:dyDescent="0.25">
      <c r="I102" s="19"/>
      <c r="J102" s="18"/>
      <c r="K102" s="19"/>
      <c r="L102" s="18"/>
    </row>
    <row r="103" spans="9:12" x14ac:dyDescent="0.25">
      <c r="I103" s="19"/>
      <c r="J103" s="18"/>
      <c r="K103" s="19"/>
      <c r="L103" s="18"/>
    </row>
    <row r="104" spans="9:12" x14ac:dyDescent="0.25">
      <c r="I104" s="19"/>
      <c r="J104" s="18"/>
      <c r="K104" s="19"/>
      <c r="L104" s="18"/>
    </row>
    <row r="105" spans="9:12" x14ac:dyDescent="0.25">
      <c r="I105" s="19"/>
      <c r="J105" s="18"/>
      <c r="K105" s="19"/>
      <c r="L105" s="18"/>
    </row>
    <row r="106" spans="9:12" x14ac:dyDescent="0.25">
      <c r="I106" s="19"/>
      <c r="J106" s="18"/>
      <c r="K106" s="19"/>
      <c r="L106" s="18"/>
    </row>
    <row r="107" spans="9:12" x14ac:dyDescent="0.25">
      <c r="I107" s="19"/>
      <c r="J107" s="18"/>
      <c r="K107" s="19"/>
      <c r="L107" s="18"/>
    </row>
    <row r="108" spans="9:12" x14ac:dyDescent="0.25">
      <c r="I108" s="19"/>
      <c r="J108" s="18"/>
      <c r="K108" s="19"/>
      <c r="L108" s="18"/>
    </row>
    <row r="109" spans="9:12" x14ac:dyDescent="0.25">
      <c r="I109" s="19"/>
      <c r="J109" s="18"/>
      <c r="K109" s="19"/>
      <c r="L109" s="18"/>
    </row>
    <row r="110" spans="9:12" x14ac:dyDescent="0.25">
      <c r="I110" s="19"/>
      <c r="J110" s="18"/>
      <c r="K110" s="19"/>
      <c r="L110" s="18"/>
    </row>
    <row r="111" spans="9:12" x14ac:dyDescent="0.25">
      <c r="I111" s="19"/>
      <c r="J111" s="18"/>
      <c r="K111" s="19"/>
      <c r="L111" s="18"/>
    </row>
    <row r="112" spans="9:12" x14ac:dyDescent="0.25">
      <c r="I112" s="19"/>
      <c r="J112" s="18"/>
      <c r="K112" s="19"/>
      <c r="L112" s="18"/>
    </row>
    <row r="113" spans="9:12" x14ac:dyDescent="0.25">
      <c r="I113" s="19"/>
      <c r="J113" s="18"/>
      <c r="K113" s="19"/>
      <c r="L113" s="18"/>
    </row>
    <row r="114" spans="9:12" x14ac:dyDescent="0.25">
      <c r="I114" s="19"/>
      <c r="J114" s="18"/>
      <c r="K114" s="19"/>
      <c r="L114" s="18"/>
    </row>
    <row r="115" spans="9:12" x14ac:dyDescent="0.25">
      <c r="I115" s="19"/>
      <c r="J115" s="18"/>
      <c r="K115" s="19"/>
      <c r="L115" s="18"/>
    </row>
    <row r="116" spans="9:12" x14ac:dyDescent="0.25">
      <c r="I116" s="19"/>
      <c r="J116" s="18"/>
      <c r="K116" s="19"/>
      <c r="L116" s="18"/>
    </row>
    <row r="117" spans="9:12" x14ac:dyDescent="0.25">
      <c r="I117" s="19"/>
      <c r="J117" s="18"/>
      <c r="K117" s="19"/>
      <c r="L117" s="18"/>
    </row>
    <row r="118" spans="9:12" x14ac:dyDescent="0.25">
      <c r="I118" s="19"/>
      <c r="J118" s="18"/>
      <c r="K118" s="19"/>
      <c r="L118" s="18"/>
    </row>
    <row r="119" spans="9:12" x14ac:dyDescent="0.25">
      <c r="I119" s="19"/>
      <c r="J119" s="18"/>
      <c r="K119" s="19"/>
      <c r="L119" s="18"/>
    </row>
    <row r="120" spans="9:12" x14ac:dyDescent="0.25">
      <c r="I120" s="19"/>
      <c r="J120" s="18"/>
      <c r="K120" s="19"/>
      <c r="L120" s="18"/>
    </row>
    <row r="121" spans="9:12" x14ac:dyDescent="0.25">
      <c r="I121" s="19"/>
      <c r="J121" s="18"/>
      <c r="K121" s="19"/>
      <c r="L121" s="18"/>
    </row>
    <row r="122" spans="9:12" x14ac:dyDescent="0.25">
      <c r="I122" s="19"/>
      <c r="J122" s="18"/>
      <c r="K122" s="19"/>
      <c r="L122" s="18"/>
    </row>
    <row r="123" spans="9:12" x14ac:dyDescent="0.25">
      <c r="I123" s="19"/>
      <c r="J123" s="18"/>
      <c r="K123" s="19"/>
      <c r="L123" s="18"/>
    </row>
    <row r="124" spans="9:12" x14ac:dyDescent="0.25">
      <c r="I124" s="19"/>
      <c r="J124" s="18"/>
      <c r="K124" s="19"/>
      <c r="L124" s="18"/>
    </row>
    <row r="125" spans="9:12" x14ac:dyDescent="0.25">
      <c r="I125" s="19"/>
      <c r="J125" s="18"/>
      <c r="K125" s="19"/>
      <c r="L125" s="18"/>
    </row>
    <row r="126" spans="9:12" x14ac:dyDescent="0.25">
      <c r="I126" s="19"/>
      <c r="J126" s="18"/>
      <c r="K126" s="19"/>
      <c r="L126" s="18"/>
    </row>
    <row r="127" spans="9:12" x14ac:dyDescent="0.25">
      <c r="I127" s="19"/>
      <c r="J127" s="18"/>
      <c r="K127" s="19"/>
      <c r="L127" s="18"/>
    </row>
    <row r="128" spans="9:12" x14ac:dyDescent="0.25">
      <c r="I128" s="19"/>
      <c r="J128" s="18"/>
      <c r="K128" s="19"/>
      <c r="L128" s="18"/>
    </row>
    <row r="129" spans="9:12" x14ac:dyDescent="0.25">
      <c r="I129" s="19"/>
      <c r="J129" s="18"/>
      <c r="K129" s="19"/>
      <c r="L129" s="18"/>
    </row>
    <row r="130" spans="9:12" x14ac:dyDescent="0.25">
      <c r="I130" s="19"/>
      <c r="J130" s="18"/>
      <c r="K130" s="19"/>
      <c r="L130" s="18"/>
    </row>
    <row r="131" spans="9:12" x14ac:dyDescent="0.25">
      <c r="I131" s="19"/>
      <c r="J131" s="18"/>
      <c r="K131" s="19"/>
      <c r="L131" s="18"/>
    </row>
    <row r="132" spans="9:12" x14ac:dyDescent="0.25">
      <c r="I132" s="19"/>
      <c r="J132" s="18"/>
      <c r="K132" s="19"/>
      <c r="L132" s="18"/>
    </row>
    <row r="133" spans="9:12" x14ac:dyDescent="0.25">
      <c r="I133" s="19"/>
      <c r="J133" s="18"/>
      <c r="K133" s="19"/>
      <c r="L133" s="18"/>
    </row>
    <row r="134" spans="9:12" x14ac:dyDescent="0.25">
      <c r="I134" s="19"/>
      <c r="J134" s="18"/>
      <c r="K134" s="19"/>
      <c r="L134" s="18"/>
    </row>
    <row r="135" spans="9:12" x14ac:dyDescent="0.25">
      <c r="I135" s="19"/>
      <c r="J135" s="18"/>
      <c r="K135" s="19"/>
      <c r="L135" s="18"/>
    </row>
    <row r="136" spans="9:12" x14ac:dyDescent="0.25">
      <c r="I136" s="19"/>
      <c r="J136" s="18"/>
      <c r="K136" s="19"/>
      <c r="L136" s="18"/>
    </row>
    <row r="137" spans="9:12" x14ac:dyDescent="0.25">
      <c r="I137" s="19"/>
      <c r="J137" s="18"/>
      <c r="K137" s="19"/>
      <c r="L137" s="18"/>
    </row>
    <row r="138" spans="9:12" x14ac:dyDescent="0.25">
      <c r="I138" s="19"/>
      <c r="J138" s="18"/>
      <c r="K138" s="19"/>
      <c r="L138" s="18"/>
    </row>
    <row r="139" spans="9:12" x14ac:dyDescent="0.25">
      <c r="I139" s="19"/>
      <c r="J139" s="18"/>
      <c r="K139" s="19"/>
      <c r="L139" s="18"/>
    </row>
    <row r="140" spans="9:12" x14ac:dyDescent="0.25">
      <c r="I140" s="19"/>
      <c r="J140" s="18"/>
      <c r="K140" s="19"/>
      <c r="L140" s="18"/>
    </row>
    <row r="141" spans="9:12" x14ac:dyDescent="0.25">
      <c r="I141" s="19"/>
      <c r="J141" s="18"/>
      <c r="K141" s="19"/>
      <c r="L141" s="18"/>
    </row>
    <row r="142" spans="9:12" x14ac:dyDescent="0.25">
      <c r="I142" s="19"/>
      <c r="J142" s="18"/>
      <c r="K142" s="19"/>
      <c r="L142" s="18"/>
    </row>
    <row r="143" spans="9:12" x14ac:dyDescent="0.25">
      <c r="I143" s="19"/>
      <c r="J143" s="18"/>
      <c r="K143" s="19"/>
      <c r="L143" s="18"/>
    </row>
    <row r="144" spans="9:12" x14ac:dyDescent="0.25">
      <c r="I144" s="19"/>
      <c r="J144" s="18"/>
      <c r="K144" s="19"/>
      <c r="L144" s="18"/>
    </row>
    <row r="145" spans="9:12" x14ac:dyDescent="0.25">
      <c r="I145" s="19"/>
      <c r="J145" s="18"/>
      <c r="K145" s="19"/>
      <c r="L145" s="18"/>
    </row>
    <row r="146" spans="9:12" x14ac:dyDescent="0.25">
      <c r="I146" s="19"/>
      <c r="J146" s="18"/>
      <c r="K146" s="19"/>
      <c r="L146" s="18"/>
    </row>
    <row r="147" spans="9:12" x14ac:dyDescent="0.25">
      <c r="I147" s="19"/>
      <c r="J147" s="18"/>
      <c r="K147" s="19"/>
      <c r="L147" s="18"/>
    </row>
    <row r="148" spans="9:12" x14ac:dyDescent="0.25">
      <c r="I148" s="19"/>
      <c r="J148" s="18"/>
      <c r="K148" s="19"/>
      <c r="L148" s="18"/>
    </row>
    <row r="149" spans="9:12" x14ac:dyDescent="0.25">
      <c r="I149" s="19"/>
      <c r="J149" s="18"/>
      <c r="K149" s="19"/>
      <c r="L149" s="18"/>
    </row>
    <row r="150" spans="9:12" x14ac:dyDescent="0.25">
      <c r="I150" s="19"/>
      <c r="J150" s="18"/>
      <c r="K150" s="19"/>
      <c r="L150" s="18"/>
    </row>
    <row r="151" spans="9:12" x14ac:dyDescent="0.25">
      <c r="I151" s="19"/>
      <c r="J151" s="18"/>
      <c r="K151" s="19"/>
      <c r="L151" s="18"/>
    </row>
    <row r="152" spans="9:12" x14ac:dyDescent="0.25">
      <c r="I152" s="19"/>
      <c r="J152" s="18"/>
      <c r="K152" s="19"/>
      <c r="L152" s="18"/>
    </row>
    <row r="153" spans="9:12" x14ac:dyDescent="0.25">
      <c r="I153" s="19"/>
      <c r="J153" s="18"/>
      <c r="K153" s="19"/>
      <c r="L153" s="18"/>
    </row>
    <row r="154" spans="9:12" x14ac:dyDescent="0.25">
      <c r="I154" s="19"/>
      <c r="J154" s="18"/>
      <c r="K154" s="19"/>
      <c r="L154" s="18"/>
    </row>
    <row r="155" spans="9:12" x14ac:dyDescent="0.25">
      <c r="I155" s="19"/>
      <c r="J155" s="18"/>
      <c r="K155" s="19"/>
      <c r="L155" s="18"/>
    </row>
    <row r="156" spans="9:12" x14ac:dyDescent="0.25">
      <c r="I156" s="19"/>
      <c r="J156" s="18"/>
      <c r="K156" s="19"/>
      <c r="L156" s="18"/>
    </row>
    <row r="157" spans="9:12" x14ac:dyDescent="0.25">
      <c r="I157" s="19"/>
      <c r="J157" s="18"/>
      <c r="K157" s="19"/>
      <c r="L157" s="18"/>
    </row>
    <row r="158" spans="9:12" x14ac:dyDescent="0.25">
      <c r="I158" s="19"/>
      <c r="J158" s="18"/>
      <c r="K158" s="19"/>
      <c r="L158" s="18"/>
    </row>
    <row r="159" spans="9:12" x14ac:dyDescent="0.25">
      <c r="I159" s="19"/>
      <c r="J159" s="18"/>
      <c r="K159" s="19"/>
      <c r="L159" s="18"/>
    </row>
    <row r="160" spans="9:12" x14ac:dyDescent="0.25">
      <c r="I160" s="19"/>
      <c r="J160" s="18"/>
      <c r="K160" s="19"/>
      <c r="L160" s="18"/>
    </row>
    <row r="161" spans="9:12" x14ac:dyDescent="0.25">
      <c r="I161" s="19"/>
      <c r="J161" s="18"/>
      <c r="K161" s="19"/>
      <c r="L161" s="18"/>
    </row>
    <row r="162" spans="9:12" x14ac:dyDescent="0.25">
      <c r="I162" s="19"/>
      <c r="J162" s="18"/>
      <c r="K162" s="19"/>
      <c r="L162" s="18"/>
    </row>
    <row r="163" spans="9:12" x14ac:dyDescent="0.25">
      <c r="I163" s="19"/>
      <c r="J163" s="18"/>
      <c r="K163" s="19"/>
      <c r="L163" s="18"/>
    </row>
    <row r="164" spans="9:12" x14ac:dyDescent="0.25">
      <c r="I164" s="19"/>
      <c r="J164" s="18"/>
      <c r="K164" s="19"/>
      <c r="L164" s="18"/>
    </row>
    <row r="165" spans="9:12" x14ac:dyDescent="0.25">
      <c r="I165" s="19"/>
      <c r="J165" s="18"/>
      <c r="K165" s="19"/>
      <c r="L165" s="18"/>
    </row>
    <row r="166" spans="9:12" x14ac:dyDescent="0.25">
      <c r="I166" s="19"/>
      <c r="J166" s="18"/>
      <c r="K166" s="19"/>
      <c r="L166" s="18"/>
    </row>
    <row r="167" spans="9:12" x14ac:dyDescent="0.25">
      <c r="I167" s="19"/>
      <c r="J167" s="18"/>
      <c r="K167" s="19"/>
      <c r="L167" s="18"/>
    </row>
    <row r="168" spans="9:12" x14ac:dyDescent="0.25">
      <c r="I168" s="19"/>
      <c r="J168" s="18"/>
      <c r="K168" s="19"/>
      <c r="L168" s="18"/>
    </row>
    <row r="169" spans="9:12" x14ac:dyDescent="0.25">
      <c r="I169" s="19"/>
      <c r="J169" s="18"/>
      <c r="K169" s="19"/>
      <c r="L169" s="18"/>
    </row>
    <row r="170" spans="9:12" x14ac:dyDescent="0.25">
      <c r="I170" s="19"/>
      <c r="J170" s="18"/>
      <c r="K170" s="19"/>
      <c r="L170" s="18"/>
    </row>
    <row r="171" spans="9:12" x14ac:dyDescent="0.25">
      <c r="I171" s="19"/>
      <c r="J171" s="18"/>
      <c r="K171" s="19"/>
      <c r="L171" s="18"/>
    </row>
    <row r="172" spans="9:12" x14ac:dyDescent="0.25">
      <c r="I172" s="19"/>
      <c r="J172" s="18"/>
      <c r="K172" s="19"/>
      <c r="L172" s="18"/>
    </row>
    <row r="173" spans="9:12" x14ac:dyDescent="0.25">
      <c r="I173" s="19"/>
      <c r="J173" s="18"/>
      <c r="K173" s="19"/>
      <c r="L173" s="18"/>
    </row>
    <row r="174" spans="9:12" x14ac:dyDescent="0.25">
      <c r="I174" s="19"/>
      <c r="J174" s="18"/>
      <c r="K174" s="19"/>
      <c r="L174" s="18"/>
    </row>
    <row r="175" spans="9:12" x14ac:dyDescent="0.25">
      <c r="I175" s="19"/>
      <c r="J175" s="18"/>
      <c r="K175" s="19"/>
      <c r="L175" s="18"/>
    </row>
    <row r="176" spans="9:12" x14ac:dyDescent="0.25">
      <c r="I176" s="19"/>
      <c r="J176" s="18"/>
      <c r="K176" s="19"/>
      <c r="L176" s="18"/>
    </row>
    <row r="177" spans="9:12" x14ac:dyDescent="0.25">
      <c r="I177" s="19"/>
      <c r="J177" s="18"/>
      <c r="K177" s="19"/>
      <c r="L177" s="18"/>
    </row>
    <row r="178" spans="9:12" x14ac:dyDescent="0.25">
      <c r="I178" s="19"/>
      <c r="J178" s="18"/>
      <c r="K178" s="19"/>
      <c r="L178" s="18"/>
    </row>
    <row r="179" spans="9:12" x14ac:dyDescent="0.25">
      <c r="I179" s="19"/>
      <c r="J179" s="18"/>
      <c r="K179" s="19"/>
      <c r="L179" s="18"/>
    </row>
    <row r="180" spans="9:12" x14ac:dyDescent="0.25">
      <c r="I180" s="19"/>
      <c r="J180" s="18"/>
      <c r="K180" s="19"/>
      <c r="L180" s="18"/>
    </row>
    <row r="181" spans="9:12" x14ac:dyDescent="0.25">
      <c r="I181" s="19"/>
      <c r="J181" s="18"/>
      <c r="K181" s="19"/>
      <c r="L181" s="18"/>
    </row>
    <row r="182" spans="9:12" x14ac:dyDescent="0.25">
      <c r="I182" s="19"/>
      <c r="J182" s="18"/>
      <c r="K182" s="19"/>
      <c r="L182" s="18"/>
    </row>
    <row r="183" spans="9:12" x14ac:dyDescent="0.25">
      <c r="I183" s="19"/>
      <c r="J183" s="18"/>
      <c r="K183" s="19"/>
      <c r="L183" s="18"/>
    </row>
    <row r="184" spans="9:12" x14ac:dyDescent="0.25">
      <c r="I184" s="19"/>
      <c r="J184" s="18"/>
      <c r="K184" s="19"/>
      <c r="L184" s="18"/>
    </row>
    <row r="185" spans="9:12" x14ac:dyDescent="0.25">
      <c r="I185" s="19"/>
      <c r="J185" s="18"/>
      <c r="K185" s="19"/>
      <c r="L185" s="18"/>
    </row>
    <row r="186" spans="9:12" x14ac:dyDescent="0.25">
      <c r="I186" s="19"/>
      <c r="J186" s="18"/>
      <c r="K186" s="19"/>
      <c r="L186" s="18"/>
    </row>
    <row r="187" spans="9:12" x14ac:dyDescent="0.25">
      <c r="I187" s="19"/>
      <c r="J187" s="18"/>
      <c r="K187" s="19"/>
      <c r="L187" s="18"/>
    </row>
    <row r="188" spans="9:12" x14ac:dyDescent="0.25">
      <c r="I188" s="19"/>
      <c r="J188" s="18"/>
      <c r="K188" s="19"/>
      <c r="L188" s="18"/>
    </row>
    <row r="189" spans="9:12" x14ac:dyDescent="0.25">
      <c r="I189" s="19"/>
      <c r="J189" s="18"/>
      <c r="K189" s="19"/>
      <c r="L189" s="18"/>
    </row>
    <row r="190" spans="9:12" x14ac:dyDescent="0.25">
      <c r="I190" s="19"/>
      <c r="J190" s="18"/>
      <c r="K190" s="19"/>
      <c r="L190" s="18"/>
    </row>
    <row r="191" spans="9:12" x14ac:dyDescent="0.25">
      <c r="I191" s="19"/>
      <c r="J191" s="18"/>
      <c r="K191" s="19"/>
      <c r="L191" s="18"/>
    </row>
    <row r="192" spans="9:12" x14ac:dyDescent="0.25">
      <c r="I192" s="19"/>
      <c r="J192" s="18"/>
      <c r="K192" s="19"/>
      <c r="L192" s="18"/>
    </row>
    <row r="193" spans="9:12" x14ac:dyDescent="0.25">
      <c r="I193" s="19"/>
      <c r="J193" s="18"/>
      <c r="K193" s="19"/>
      <c r="L193" s="18"/>
    </row>
    <row r="194" spans="9:12" x14ac:dyDescent="0.25">
      <c r="I194" s="19"/>
      <c r="J194" s="18"/>
      <c r="K194" s="19"/>
      <c r="L194" s="18"/>
    </row>
    <row r="195" spans="9:12" x14ac:dyDescent="0.25">
      <c r="I195" s="19"/>
      <c r="J195" s="18"/>
      <c r="K195" s="19"/>
      <c r="L195" s="18"/>
    </row>
    <row r="196" spans="9:12" x14ac:dyDescent="0.25">
      <c r="I196" s="19"/>
      <c r="J196" s="18"/>
      <c r="K196" s="19"/>
      <c r="L196" s="18"/>
    </row>
    <row r="197" spans="9:12" x14ac:dyDescent="0.25">
      <c r="I197" s="19"/>
      <c r="J197" s="18"/>
      <c r="K197" s="19"/>
      <c r="L197" s="18"/>
    </row>
    <row r="198" spans="9:12" x14ac:dyDescent="0.25">
      <c r="I198" s="19"/>
      <c r="J198" s="18"/>
      <c r="K198" s="19"/>
      <c r="L198" s="18"/>
    </row>
    <row r="199" spans="9:12" x14ac:dyDescent="0.25">
      <c r="I199" s="19"/>
      <c r="J199" s="18"/>
      <c r="K199" s="19"/>
      <c r="L199" s="18"/>
    </row>
    <row r="200" spans="9:12" x14ac:dyDescent="0.25">
      <c r="I200" s="19"/>
      <c r="J200" s="18"/>
      <c r="K200" s="19"/>
      <c r="L200" s="18"/>
    </row>
    <row r="201" spans="9:12" x14ac:dyDescent="0.25">
      <c r="I201" s="19"/>
      <c r="J201" s="18"/>
      <c r="K201" s="19"/>
      <c r="L201" s="18"/>
    </row>
    <row r="202" spans="9:12" x14ac:dyDescent="0.25">
      <c r="I202" s="19"/>
      <c r="J202" s="18"/>
      <c r="K202" s="19"/>
      <c r="L202" s="18"/>
    </row>
    <row r="203" spans="9:12" x14ac:dyDescent="0.25">
      <c r="I203" s="19"/>
      <c r="J203" s="18"/>
      <c r="K203" s="19"/>
      <c r="L203" s="18"/>
    </row>
    <row r="204" spans="9:12" x14ac:dyDescent="0.25">
      <c r="I204" s="19"/>
      <c r="J204" s="18"/>
      <c r="K204" s="19"/>
      <c r="L204" s="18"/>
    </row>
    <row r="205" spans="9:12" x14ac:dyDescent="0.25">
      <c r="I205" s="19"/>
      <c r="J205" s="18"/>
      <c r="K205" s="19"/>
      <c r="L205" s="18"/>
    </row>
    <row r="206" spans="9:12" x14ac:dyDescent="0.25">
      <c r="I206" s="19"/>
      <c r="J206" s="18"/>
      <c r="K206" s="19"/>
      <c r="L206" s="18"/>
    </row>
    <row r="207" spans="9:12" x14ac:dyDescent="0.25">
      <c r="I207" s="19"/>
      <c r="J207" s="18"/>
      <c r="K207" s="19"/>
      <c r="L207" s="18"/>
    </row>
    <row r="208" spans="9:12" x14ac:dyDescent="0.25">
      <c r="I208" s="19"/>
      <c r="J208" s="18"/>
      <c r="K208" s="19"/>
      <c r="L208" s="18"/>
    </row>
    <row r="209" spans="9:12" x14ac:dyDescent="0.25">
      <c r="I209" s="19"/>
      <c r="J209" s="18"/>
      <c r="K209" s="19"/>
      <c r="L209" s="18"/>
    </row>
    <row r="210" spans="9:12" x14ac:dyDescent="0.25">
      <c r="I210" s="19"/>
      <c r="J210" s="18"/>
      <c r="K210" s="19"/>
      <c r="L210" s="18"/>
    </row>
    <row r="211" spans="9:12" x14ac:dyDescent="0.25">
      <c r="I211" s="19"/>
      <c r="J211" s="18"/>
      <c r="K211" s="19"/>
      <c r="L211" s="18"/>
    </row>
    <row r="212" spans="9:12" x14ac:dyDescent="0.25">
      <c r="I212" s="19"/>
      <c r="J212" s="18"/>
      <c r="K212" s="19"/>
      <c r="L212" s="18"/>
    </row>
    <row r="213" spans="9:12" x14ac:dyDescent="0.25">
      <c r="I213" s="19"/>
      <c r="J213" s="18"/>
      <c r="K213" s="19"/>
      <c r="L213" s="18"/>
    </row>
    <row r="214" spans="9:12" x14ac:dyDescent="0.25">
      <c r="I214" s="19"/>
      <c r="J214" s="18"/>
      <c r="K214" s="19"/>
      <c r="L214" s="18"/>
    </row>
    <row r="215" spans="9:12" x14ac:dyDescent="0.25">
      <c r="I215" s="19"/>
      <c r="J215" s="18"/>
      <c r="K215" s="19"/>
      <c r="L215" s="18"/>
    </row>
    <row r="216" spans="9:12" x14ac:dyDescent="0.25">
      <c r="I216" s="19"/>
      <c r="J216" s="18"/>
      <c r="K216" s="19"/>
      <c r="L216" s="18"/>
    </row>
    <row r="217" spans="9:12" x14ac:dyDescent="0.25">
      <c r="I217" s="19"/>
      <c r="J217" s="18"/>
      <c r="K217" s="19"/>
      <c r="L217" s="18"/>
    </row>
    <row r="218" spans="9:12" x14ac:dyDescent="0.25">
      <c r="I218" s="19"/>
      <c r="J218" s="18"/>
      <c r="K218" s="19"/>
      <c r="L218" s="18"/>
    </row>
    <row r="219" spans="9:12" x14ac:dyDescent="0.25">
      <c r="I219" s="19"/>
      <c r="J219" s="18"/>
      <c r="K219" s="19"/>
      <c r="L219" s="18"/>
    </row>
    <row r="220" spans="9:12" x14ac:dyDescent="0.25">
      <c r="I220" s="19"/>
      <c r="J220" s="18"/>
      <c r="K220" s="19"/>
      <c r="L220" s="18"/>
    </row>
    <row r="221" spans="9:12" x14ac:dyDescent="0.25">
      <c r="I221" s="19"/>
      <c r="J221" s="18"/>
      <c r="K221" s="19"/>
      <c r="L221" s="18"/>
    </row>
    <row r="222" spans="9:12" x14ac:dyDescent="0.25">
      <c r="I222" s="19"/>
      <c r="J222" s="18"/>
      <c r="K222" s="19"/>
      <c r="L222" s="18"/>
    </row>
    <row r="223" spans="9:12" x14ac:dyDescent="0.25">
      <c r="I223" s="19"/>
      <c r="J223" s="18"/>
      <c r="K223" s="19"/>
      <c r="L223" s="18"/>
    </row>
    <row r="224" spans="9:12" x14ac:dyDescent="0.25">
      <c r="I224" s="19"/>
      <c r="J224" s="18"/>
      <c r="K224" s="19"/>
      <c r="L224" s="18"/>
    </row>
    <row r="225" spans="9:12" x14ac:dyDescent="0.25">
      <c r="I225" s="19"/>
      <c r="J225" s="18"/>
      <c r="K225" s="19"/>
      <c r="L225" s="18"/>
    </row>
    <row r="226" spans="9:12" x14ac:dyDescent="0.25">
      <c r="I226" s="19"/>
      <c r="J226" s="18"/>
      <c r="K226" s="19"/>
      <c r="L226" s="18"/>
    </row>
    <row r="227" spans="9:12" x14ac:dyDescent="0.25">
      <c r="I227" s="19"/>
      <c r="J227" s="18"/>
      <c r="K227" s="19"/>
      <c r="L227" s="18"/>
    </row>
    <row r="228" spans="9:12" x14ac:dyDescent="0.25">
      <c r="I228" s="19"/>
      <c r="J228" s="18"/>
      <c r="K228" s="19"/>
      <c r="L228" s="18"/>
    </row>
    <row r="229" spans="9:12" x14ac:dyDescent="0.25">
      <c r="I229" s="19"/>
      <c r="J229" s="18"/>
      <c r="K229" s="19"/>
      <c r="L229" s="18"/>
    </row>
    <row r="230" spans="9:12" x14ac:dyDescent="0.25">
      <c r="I230" s="19"/>
      <c r="J230" s="18"/>
      <c r="K230" s="19"/>
      <c r="L230" s="18"/>
    </row>
    <row r="231" spans="9:12" x14ac:dyDescent="0.25">
      <c r="I231" s="19"/>
      <c r="J231" s="18"/>
      <c r="K231" s="19"/>
      <c r="L231" s="18"/>
    </row>
    <row r="232" spans="9:12" x14ac:dyDescent="0.25">
      <c r="I232" s="19"/>
      <c r="J232" s="18"/>
      <c r="K232" s="19"/>
      <c r="L232" s="18"/>
    </row>
    <row r="233" spans="9:12" x14ac:dyDescent="0.25">
      <c r="I233" s="19"/>
      <c r="J233" s="18"/>
      <c r="K233" s="19"/>
      <c r="L233" s="18"/>
    </row>
    <row r="234" spans="9:12" x14ac:dyDescent="0.25">
      <c r="I234" s="19"/>
      <c r="J234" s="18"/>
      <c r="K234" s="19"/>
      <c r="L234" s="18"/>
    </row>
    <row r="235" spans="9:12" x14ac:dyDescent="0.25">
      <c r="I235" s="19"/>
      <c r="J235" s="18"/>
      <c r="K235" s="19"/>
      <c r="L235" s="18"/>
    </row>
    <row r="236" spans="9:12" x14ac:dyDescent="0.25">
      <c r="I236" s="19"/>
      <c r="J236" s="18"/>
      <c r="K236" s="19"/>
      <c r="L236" s="18"/>
    </row>
    <row r="237" spans="9:12" x14ac:dyDescent="0.25">
      <c r="I237" s="19"/>
      <c r="J237" s="18"/>
      <c r="K237" s="19"/>
      <c r="L237" s="18"/>
    </row>
    <row r="238" spans="9:12" x14ac:dyDescent="0.25">
      <c r="I238" s="19"/>
      <c r="J238" s="18"/>
      <c r="K238" s="19"/>
      <c r="L238" s="18"/>
    </row>
    <row r="239" spans="9:12" x14ac:dyDescent="0.25">
      <c r="I239" s="19"/>
      <c r="J239" s="18"/>
      <c r="K239" s="19"/>
      <c r="L239" s="18"/>
    </row>
    <row r="240" spans="9:12" x14ac:dyDescent="0.25">
      <c r="I240" s="19"/>
      <c r="J240" s="18"/>
      <c r="K240" s="19"/>
      <c r="L240" s="18"/>
    </row>
    <row r="241" spans="9:12" x14ac:dyDescent="0.25">
      <c r="I241" s="19"/>
      <c r="J241" s="18"/>
      <c r="K241" s="19"/>
      <c r="L241" s="18"/>
    </row>
    <row r="242" spans="9:12" x14ac:dyDescent="0.25">
      <c r="I242" s="19"/>
      <c r="J242" s="18"/>
      <c r="K242" s="19"/>
      <c r="L242" s="18"/>
    </row>
    <row r="243" spans="9:12" x14ac:dyDescent="0.25">
      <c r="I243" s="19"/>
      <c r="J243" s="18"/>
      <c r="K243" s="19"/>
      <c r="L243" s="18"/>
    </row>
    <row r="244" spans="9:12" x14ac:dyDescent="0.25">
      <c r="I244" s="19"/>
      <c r="J244" s="18"/>
      <c r="K244" s="19"/>
      <c r="L244" s="18"/>
    </row>
    <row r="245" spans="9:12" x14ac:dyDescent="0.25">
      <c r="I245" s="19"/>
      <c r="J245" s="18"/>
      <c r="K245" s="19"/>
      <c r="L245" s="18"/>
    </row>
    <row r="246" spans="9:12" x14ac:dyDescent="0.25">
      <c r="I246" s="19"/>
      <c r="J246" s="18"/>
      <c r="K246" s="19"/>
      <c r="L246" s="18"/>
    </row>
    <row r="247" spans="9:12" x14ac:dyDescent="0.25">
      <c r="I247" s="19"/>
      <c r="J247" s="18"/>
      <c r="K247" s="19"/>
      <c r="L247" s="18"/>
    </row>
    <row r="248" spans="9:12" x14ac:dyDescent="0.25">
      <c r="I248" s="19"/>
      <c r="J248" s="18"/>
      <c r="K248" s="19"/>
      <c r="L248" s="18"/>
    </row>
    <row r="249" spans="9:12" x14ac:dyDescent="0.25">
      <c r="I249" s="19"/>
      <c r="J249" s="18"/>
      <c r="K249" s="19"/>
      <c r="L249" s="18"/>
    </row>
    <row r="250" spans="9:12" x14ac:dyDescent="0.25">
      <c r="I250" s="19"/>
      <c r="J250" s="18"/>
      <c r="K250" s="19"/>
      <c r="L250" s="18"/>
    </row>
    <row r="251" spans="9:12" x14ac:dyDescent="0.25">
      <c r="I251" s="19"/>
      <c r="J251" s="18"/>
      <c r="K251" s="19"/>
      <c r="L251" s="18"/>
    </row>
    <row r="252" spans="9:12" x14ac:dyDescent="0.25">
      <c r="I252" s="19"/>
      <c r="J252" s="18"/>
      <c r="K252" s="19"/>
      <c r="L252" s="18"/>
    </row>
    <row r="253" spans="9:12" x14ac:dyDescent="0.25">
      <c r="I253" s="19"/>
      <c r="J253" s="18"/>
      <c r="K253" s="19"/>
      <c r="L253" s="18"/>
    </row>
    <row r="254" spans="9:12" x14ac:dyDescent="0.25">
      <c r="I254" s="19"/>
      <c r="J254" s="18"/>
      <c r="K254" s="19"/>
      <c r="L254" s="18"/>
    </row>
    <row r="255" spans="9:12" x14ac:dyDescent="0.25">
      <c r="I255" s="19"/>
      <c r="J255" s="18"/>
      <c r="K255" s="19"/>
      <c r="L255" s="18"/>
    </row>
    <row r="256" spans="9:12" x14ac:dyDescent="0.25">
      <c r="I256" s="19"/>
      <c r="J256" s="18"/>
      <c r="K256" s="19"/>
      <c r="L256" s="18"/>
    </row>
    <row r="257" spans="9:12" x14ac:dyDescent="0.25">
      <c r="I257" s="19"/>
      <c r="J257" s="18"/>
      <c r="K257" s="19"/>
      <c r="L257" s="18"/>
    </row>
    <row r="258" spans="9:12" x14ac:dyDescent="0.25">
      <c r="I258" s="19"/>
      <c r="J258" s="18"/>
      <c r="K258" s="19"/>
      <c r="L258" s="18"/>
    </row>
    <row r="259" spans="9:12" x14ac:dyDescent="0.25">
      <c r="I259" s="19"/>
      <c r="J259" s="18"/>
      <c r="K259" s="19"/>
      <c r="L259" s="18"/>
    </row>
    <row r="260" spans="9:12" x14ac:dyDescent="0.25">
      <c r="I260" s="19"/>
      <c r="J260" s="18"/>
      <c r="K260" s="19"/>
      <c r="L260" s="18"/>
    </row>
    <row r="261" spans="9:12" x14ac:dyDescent="0.25">
      <c r="I261" s="19"/>
      <c r="J261" s="18"/>
      <c r="K261" s="19"/>
      <c r="L261" s="18"/>
    </row>
    <row r="262" spans="9:12" x14ac:dyDescent="0.25">
      <c r="I262" s="19"/>
      <c r="J262" s="18"/>
      <c r="K262" s="19"/>
      <c r="L262" s="18"/>
    </row>
    <row r="263" spans="9:12" x14ac:dyDescent="0.25">
      <c r="I263" s="19"/>
      <c r="J263" s="18"/>
      <c r="K263" s="19"/>
      <c r="L263" s="18"/>
    </row>
    <row r="264" spans="9:12" x14ac:dyDescent="0.25">
      <c r="I264" s="19"/>
      <c r="J264" s="18"/>
      <c r="K264" s="19"/>
      <c r="L264" s="18"/>
    </row>
    <row r="265" spans="9:12" x14ac:dyDescent="0.25">
      <c r="I265" s="19"/>
      <c r="J265" s="18"/>
      <c r="K265" s="19"/>
      <c r="L265" s="18"/>
    </row>
    <row r="266" spans="9:12" x14ac:dyDescent="0.25">
      <c r="I266" s="19"/>
      <c r="J266" s="18"/>
      <c r="K266" s="19"/>
      <c r="L266" s="18"/>
    </row>
    <row r="267" spans="9:12" x14ac:dyDescent="0.25">
      <c r="I267" s="19"/>
      <c r="J267" s="18"/>
      <c r="K267" s="19"/>
      <c r="L267" s="18"/>
    </row>
    <row r="268" spans="9:12" x14ac:dyDescent="0.25">
      <c r="I268" s="19"/>
      <c r="J268" s="18"/>
      <c r="K268" s="19"/>
      <c r="L268" s="18"/>
    </row>
    <row r="269" spans="9:12" x14ac:dyDescent="0.25">
      <c r="I269" s="19"/>
      <c r="J269" s="18"/>
      <c r="K269" s="19"/>
      <c r="L269" s="18"/>
    </row>
    <row r="270" spans="9:12" x14ac:dyDescent="0.25">
      <c r="I270" s="19"/>
      <c r="J270" s="18"/>
      <c r="K270" s="19"/>
      <c r="L270" s="18"/>
    </row>
    <row r="271" spans="9:12" x14ac:dyDescent="0.25">
      <c r="I271" s="19"/>
      <c r="J271" s="18"/>
      <c r="K271" s="19"/>
      <c r="L271" s="18"/>
    </row>
    <row r="272" spans="9:12" x14ac:dyDescent="0.25">
      <c r="I272" s="19"/>
      <c r="J272" s="18"/>
      <c r="K272" s="19"/>
      <c r="L272" s="18"/>
    </row>
    <row r="273" spans="9:12" x14ac:dyDescent="0.25">
      <c r="I273" s="19"/>
      <c r="J273" s="18"/>
      <c r="K273" s="19"/>
      <c r="L273" s="18"/>
    </row>
    <row r="274" spans="9:12" x14ac:dyDescent="0.25">
      <c r="I274" s="19"/>
      <c r="J274" s="18"/>
      <c r="K274" s="19"/>
      <c r="L274" s="18"/>
    </row>
    <row r="275" spans="9:12" x14ac:dyDescent="0.25">
      <c r="I275" s="19"/>
      <c r="J275" s="18"/>
      <c r="K275" s="19"/>
      <c r="L275" s="18"/>
    </row>
    <row r="276" spans="9:12" x14ac:dyDescent="0.25">
      <c r="I276" s="19"/>
      <c r="J276" s="18"/>
      <c r="K276" s="19"/>
      <c r="L276" s="18"/>
    </row>
    <row r="277" spans="9:12" x14ac:dyDescent="0.25">
      <c r="I277" s="19"/>
      <c r="J277" s="18"/>
      <c r="K277" s="19"/>
      <c r="L277" s="18"/>
    </row>
    <row r="278" spans="9:12" x14ac:dyDescent="0.25">
      <c r="I278" s="19"/>
      <c r="J278" s="18"/>
      <c r="K278" s="19"/>
      <c r="L278" s="18"/>
    </row>
    <row r="279" spans="9:12" x14ac:dyDescent="0.25">
      <c r="I279" s="19"/>
      <c r="J279" s="18"/>
      <c r="K279" s="19"/>
      <c r="L279" s="18"/>
    </row>
    <row r="280" spans="9:12" x14ac:dyDescent="0.25">
      <c r="I280" s="19"/>
      <c r="J280" s="18"/>
      <c r="K280" s="19"/>
      <c r="L280" s="18"/>
    </row>
    <row r="281" spans="9:12" x14ac:dyDescent="0.25">
      <c r="I281" s="19"/>
      <c r="J281" s="18"/>
      <c r="K281" s="19"/>
      <c r="L281" s="18"/>
    </row>
    <row r="282" spans="9:12" x14ac:dyDescent="0.25">
      <c r="I282" s="19"/>
      <c r="J282" s="18"/>
      <c r="K282" s="19"/>
      <c r="L282" s="18"/>
    </row>
    <row r="283" spans="9:12" x14ac:dyDescent="0.25">
      <c r="I283" s="19"/>
      <c r="J283" s="18"/>
      <c r="K283" s="19"/>
      <c r="L283" s="18"/>
    </row>
    <row r="284" spans="9:12" x14ac:dyDescent="0.25">
      <c r="I284" s="19"/>
      <c r="J284" s="18"/>
      <c r="K284" s="19"/>
      <c r="L284" s="18"/>
    </row>
    <row r="285" spans="9:12" x14ac:dyDescent="0.25">
      <c r="I285" s="19"/>
      <c r="J285" s="18"/>
      <c r="K285" s="19"/>
      <c r="L285" s="18"/>
    </row>
    <row r="286" spans="9:12" x14ac:dyDescent="0.25">
      <c r="I286" s="19"/>
      <c r="J286" s="18"/>
      <c r="K286" s="19"/>
      <c r="L286" s="18"/>
    </row>
    <row r="287" spans="9:12" x14ac:dyDescent="0.25">
      <c r="I287" s="19"/>
      <c r="J287" s="18"/>
      <c r="K287" s="19"/>
      <c r="L287" s="18"/>
    </row>
    <row r="288" spans="9:12" x14ac:dyDescent="0.25">
      <c r="I288" s="19"/>
      <c r="J288" s="18"/>
      <c r="K288" s="19"/>
      <c r="L288" s="18"/>
    </row>
    <row r="289" spans="9:12" x14ac:dyDescent="0.25">
      <c r="I289" s="19"/>
      <c r="J289" s="18"/>
      <c r="K289" s="19"/>
      <c r="L289" s="18"/>
    </row>
    <row r="290" spans="9:12" x14ac:dyDescent="0.25">
      <c r="I290" s="19"/>
      <c r="J290" s="18"/>
      <c r="K290" s="19"/>
      <c r="L290" s="18"/>
    </row>
    <row r="291" spans="9:12" x14ac:dyDescent="0.25">
      <c r="I291" s="19"/>
      <c r="J291" s="18"/>
      <c r="K291" s="19"/>
      <c r="L291" s="18"/>
    </row>
    <row r="292" spans="9:12" x14ac:dyDescent="0.25">
      <c r="I292" s="19"/>
      <c r="J292" s="18"/>
      <c r="K292" s="19"/>
      <c r="L292" s="18"/>
    </row>
    <row r="293" spans="9:12" x14ac:dyDescent="0.25">
      <c r="I293" s="19"/>
      <c r="J293" s="18"/>
      <c r="K293" s="19"/>
      <c r="L293" s="18"/>
    </row>
    <row r="294" spans="9:12" x14ac:dyDescent="0.25">
      <c r="I294" s="19"/>
      <c r="J294" s="18"/>
      <c r="K294" s="19"/>
      <c r="L294" s="18"/>
    </row>
    <row r="295" spans="9:12" x14ac:dyDescent="0.25">
      <c r="I295" s="19"/>
      <c r="J295" s="18"/>
      <c r="K295" s="19"/>
      <c r="L295" s="18"/>
    </row>
    <row r="296" spans="9:12" x14ac:dyDescent="0.25">
      <c r="I296" s="19"/>
      <c r="J296" s="18"/>
      <c r="K296" s="19"/>
      <c r="L296" s="18"/>
    </row>
    <row r="297" spans="9:12" x14ac:dyDescent="0.25">
      <c r="I297" s="19"/>
      <c r="J297" s="18"/>
      <c r="K297" s="19"/>
      <c r="L297" s="18"/>
    </row>
    <row r="298" spans="9:12" x14ac:dyDescent="0.25">
      <c r="I298" s="19"/>
      <c r="J298" s="18"/>
      <c r="K298" s="19"/>
      <c r="L298" s="18"/>
    </row>
    <row r="299" spans="9:12" x14ac:dyDescent="0.25">
      <c r="I299" s="19"/>
      <c r="J299" s="18"/>
      <c r="K299" s="19"/>
      <c r="L299" s="18"/>
    </row>
    <row r="300" spans="9:12" x14ac:dyDescent="0.25">
      <c r="I300" s="19"/>
      <c r="J300" s="18"/>
      <c r="K300" s="19"/>
      <c r="L300" s="18"/>
    </row>
    <row r="301" spans="9:12" x14ac:dyDescent="0.25">
      <c r="I301" s="19"/>
      <c r="J301" s="18"/>
      <c r="K301" s="19"/>
      <c r="L301" s="18"/>
    </row>
    <row r="302" spans="9:12" x14ac:dyDescent="0.25">
      <c r="I302" s="19"/>
      <c r="J302" s="18"/>
      <c r="K302" s="19"/>
      <c r="L302" s="18"/>
    </row>
    <row r="303" spans="9:12" x14ac:dyDescent="0.25">
      <c r="I303" s="19"/>
      <c r="J303" s="18"/>
      <c r="K303" s="19"/>
      <c r="L303" s="18"/>
    </row>
    <row r="304" spans="9:12" x14ac:dyDescent="0.25">
      <c r="I304" s="19"/>
      <c r="J304" s="18"/>
      <c r="K304" s="19"/>
      <c r="L304" s="18"/>
    </row>
    <row r="305" spans="9:12" x14ac:dyDescent="0.25">
      <c r="I305" s="19"/>
      <c r="J305" s="18"/>
      <c r="K305" s="19"/>
      <c r="L305" s="18"/>
    </row>
    <row r="306" spans="9:12" x14ac:dyDescent="0.25">
      <c r="I306" s="19"/>
      <c r="J306" s="18"/>
      <c r="K306" s="19"/>
      <c r="L306" s="18"/>
    </row>
    <row r="307" spans="9:12" x14ac:dyDescent="0.25">
      <c r="I307" s="19"/>
      <c r="J307" s="18"/>
      <c r="K307" s="19"/>
      <c r="L307" s="18"/>
    </row>
    <row r="308" spans="9:12" x14ac:dyDescent="0.25">
      <c r="I308" s="19"/>
      <c r="J308" s="18"/>
      <c r="K308" s="19"/>
      <c r="L308" s="18"/>
    </row>
    <row r="309" spans="9:12" x14ac:dyDescent="0.25">
      <c r="I309" s="19"/>
      <c r="J309" s="18"/>
      <c r="K309" s="19"/>
      <c r="L309" s="18"/>
    </row>
    <row r="310" spans="9:12" x14ac:dyDescent="0.25">
      <c r="I310" s="19"/>
      <c r="J310" s="18"/>
      <c r="K310" s="19"/>
      <c r="L310" s="18"/>
    </row>
    <row r="311" spans="9:12" x14ac:dyDescent="0.25">
      <c r="I311" s="19"/>
      <c r="J311" s="18"/>
      <c r="K311" s="19"/>
      <c r="L311" s="18"/>
    </row>
    <row r="312" spans="9:12" x14ac:dyDescent="0.25">
      <c r="I312" s="19"/>
      <c r="J312" s="18"/>
      <c r="K312" s="19"/>
      <c r="L312" s="18"/>
    </row>
    <row r="313" spans="9:12" x14ac:dyDescent="0.25">
      <c r="I313" s="19"/>
      <c r="J313" s="18"/>
      <c r="K313" s="19"/>
      <c r="L313" s="18"/>
    </row>
    <row r="314" spans="9:12" x14ac:dyDescent="0.25">
      <c r="I314" s="19"/>
      <c r="J314" s="18"/>
      <c r="K314" s="19"/>
      <c r="L314" s="18"/>
    </row>
    <row r="315" spans="9:12" x14ac:dyDescent="0.25">
      <c r="I315" s="19"/>
      <c r="J315" s="18"/>
      <c r="K315" s="19"/>
      <c r="L315" s="18"/>
    </row>
    <row r="316" spans="9:12" x14ac:dyDescent="0.25">
      <c r="I316" s="19"/>
      <c r="J316" s="18"/>
      <c r="K316" s="19"/>
      <c r="L316" s="18"/>
    </row>
    <row r="317" spans="9:12" x14ac:dyDescent="0.25">
      <c r="I317" s="19"/>
      <c r="J317" s="18"/>
      <c r="K317" s="19"/>
      <c r="L317" s="18"/>
    </row>
    <row r="318" spans="9:12" x14ac:dyDescent="0.25">
      <c r="I318" s="19"/>
      <c r="J318" s="18"/>
      <c r="K318" s="19"/>
      <c r="L318" s="18"/>
    </row>
    <row r="319" spans="9:12" x14ac:dyDescent="0.25">
      <c r="I319" s="19"/>
      <c r="J319" s="18"/>
      <c r="K319" s="19"/>
      <c r="L319" s="18"/>
    </row>
    <row r="320" spans="9:12" x14ac:dyDescent="0.25">
      <c r="I320" s="19"/>
      <c r="J320" s="18"/>
      <c r="K320" s="19"/>
      <c r="L320" s="18"/>
    </row>
    <row r="321" spans="9:12" x14ac:dyDescent="0.25">
      <c r="I321" s="19"/>
      <c r="J321" s="18"/>
      <c r="K321" s="19"/>
      <c r="L321" s="18"/>
    </row>
    <row r="322" spans="9:12" x14ac:dyDescent="0.25">
      <c r="I322" s="19"/>
      <c r="J322" s="18"/>
      <c r="K322" s="19"/>
      <c r="L322" s="18"/>
    </row>
    <row r="323" spans="9:12" x14ac:dyDescent="0.25">
      <c r="I323" s="19"/>
      <c r="J323" s="18"/>
      <c r="K323" s="19"/>
      <c r="L323" s="18"/>
    </row>
    <row r="324" spans="9:12" x14ac:dyDescent="0.25">
      <c r="I324" s="19"/>
      <c r="J324" s="18"/>
      <c r="K324" s="19"/>
      <c r="L324" s="18"/>
    </row>
    <row r="325" spans="9:12" x14ac:dyDescent="0.25">
      <c r="I325" s="19"/>
      <c r="J325" s="18"/>
      <c r="K325" s="19"/>
      <c r="L325" s="18"/>
    </row>
    <row r="326" spans="9:12" x14ac:dyDescent="0.25">
      <c r="I326" s="19"/>
      <c r="J326" s="18"/>
      <c r="K326" s="19"/>
      <c r="L326" s="18"/>
    </row>
    <row r="327" spans="9:12" x14ac:dyDescent="0.25">
      <c r="I327" s="19"/>
      <c r="J327" s="18"/>
      <c r="K327" s="19"/>
      <c r="L327" s="18"/>
    </row>
    <row r="328" spans="9:12" x14ac:dyDescent="0.25">
      <c r="I328" s="19"/>
      <c r="J328" s="18"/>
      <c r="K328" s="19"/>
      <c r="L328" s="18"/>
    </row>
    <row r="329" spans="9:12" x14ac:dyDescent="0.25">
      <c r="I329" s="19"/>
      <c r="J329" s="18"/>
      <c r="K329" s="19"/>
      <c r="L329" s="18"/>
    </row>
    <row r="330" spans="9:12" x14ac:dyDescent="0.25">
      <c r="I330" s="19"/>
      <c r="J330" s="18"/>
      <c r="K330" s="19"/>
      <c r="L330" s="18"/>
    </row>
    <row r="331" spans="9:12" x14ac:dyDescent="0.25">
      <c r="I331" s="19"/>
      <c r="J331" s="18"/>
      <c r="K331" s="19"/>
      <c r="L331" s="18"/>
    </row>
    <row r="332" spans="9:12" x14ac:dyDescent="0.25">
      <c r="I332" s="19"/>
      <c r="J332" s="18"/>
      <c r="K332" s="19"/>
      <c r="L332" s="18"/>
    </row>
    <row r="333" spans="9:12" x14ac:dyDescent="0.25">
      <c r="I333" s="19"/>
      <c r="J333" s="18"/>
      <c r="K333" s="19"/>
      <c r="L333" s="18"/>
    </row>
    <row r="334" spans="9:12" x14ac:dyDescent="0.25">
      <c r="I334" s="19"/>
      <c r="J334" s="18"/>
      <c r="K334" s="19"/>
      <c r="L334" s="18"/>
    </row>
    <row r="335" spans="9:12" x14ac:dyDescent="0.25">
      <c r="I335" s="19"/>
      <c r="J335" s="18"/>
      <c r="K335" s="19"/>
      <c r="L335" s="18"/>
    </row>
    <row r="336" spans="9:12" x14ac:dyDescent="0.25">
      <c r="I336" s="19"/>
      <c r="J336" s="18"/>
      <c r="K336" s="19"/>
      <c r="L336" s="18"/>
    </row>
    <row r="337" spans="9:12" x14ac:dyDescent="0.25">
      <c r="I337" s="19"/>
      <c r="J337" s="18"/>
      <c r="K337" s="19"/>
      <c r="L337" s="18"/>
    </row>
    <row r="338" spans="9:12" x14ac:dyDescent="0.25">
      <c r="I338" s="19"/>
      <c r="J338" s="18"/>
      <c r="K338" s="19"/>
      <c r="L338" s="18"/>
    </row>
    <row r="339" spans="9:12" x14ac:dyDescent="0.25">
      <c r="I339" s="19"/>
      <c r="J339" s="18"/>
      <c r="K339" s="19"/>
      <c r="L339" s="18"/>
    </row>
    <row r="340" spans="9:12" x14ac:dyDescent="0.25">
      <c r="I340" s="19"/>
      <c r="J340" s="18"/>
      <c r="K340" s="19"/>
      <c r="L340" s="18"/>
    </row>
    <row r="341" spans="9:12" x14ac:dyDescent="0.25">
      <c r="I341" s="19"/>
      <c r="J341" s="18"/>
      <c r="K341" s="19"/>
      <c r="L341" s="18"/>
    </row>
    <row r="342" spans="9:12" x14ac:dyDescent="0.25">
      <c r="I342" s="19"/>
      <c r="J342" s="18"/>
      <c r="K342" s="19"/>
      <c r="L342" s="18"/>
    </row>
    <row r="343" spans="9:12" x14ac:dyDescent="0.25">
      <c r="I343" s="19"/>
      <c r="J343" s="18"/>
      <c r="K343" s="19"/>
      <c r="L343" s="18"/>
    </row>
    <row r="344" spans="9:12" x14ac:dyDescent="0.25">
      <c r="I344" s="19"/>
      <c r="J344" s="18"/>
      <c r="K344" s="19"/>
      <c r="L344" s="18"/>
    </row>
    <row r="345" spans="9:12" x14ac:dyDescent="0.25">
      <c r="I345" s="19"/>
      <c r="J345" s="18"/>
      <c r="K345" s="19"/>
      <c r="L345" s="18"/>
    </row>
    <row r="346" spans="9:12" x14ac:dyDescent="0.25">
      <c r="I346" s="19"/>
      <c r="J346" s="18"/>
      <c r="K346" s="19"/>
      <c r="L346" s="18"/>
    </row>
    <row r="347" spans="9:12" x14ac:dyDescent="0.25">
      <c r="I347" s="19"/>
      <c r="J347" s="18"/>
      <c r="K347" s="19"/>
      <c r="L347" s="18"/>
    </row>
    <row r="348" spans="9:12" x14ac:dyDescent="0.25">
      <c r="I348" s="19"/>
      <c r="J348" s="18"/>
      <c r="K348" s="19"/>
      <c r="L348" s="18"/>
    </row>
    <row r="349" spans="9:12" x14ac:dyDescent="0.25">
      <c r="I349" s="19"/>
      <c r="J349" s="18"/>
      <c r="K349" s="19"/>
      <c r="L349" s="18"/>
    </row>
    <row r="350" spans="9:12" x14ac:dyDescent="0.25">
      <c r="I350" s="19"/>
      <c r="J350" s="18"/>
      <c r="K350" s="19"/>
      <c r="L350" s="18"/>
    </row>
    <row r="351" spans="9:12" x14ac:dyDescent="0.25">
      <c r="I351" s="19"/>
      <c r="J351" s="18"/>
      <c r="K351" s="19"/>
      <c r="L351" s="18"/>
    </row>
    <row r="352" spans="9:12" x14ac:dyDescent="0.25">
      <c r="I352" s="19"/>
      <c r="J352" s="18"/>
      <c r="K352" s="19"/>
      <c r="L352" s="18"/>
    </row>
    <row r="353" spans="9:12" x14ac:dyDescent="0.25">
      <c r="I353" s="19"/>
      <c r="J353" s="18"/>
      <c r="K353" s="19"/>
      <c r="L353" s="18"/>
    </row>
    <row r="354" spans="9:12" x14ac:dyDescent="0.25">
      <c r="I354" s="19"/>
      <c r="J354" s="18"/>
      <c r="K354" s="19"/>
      <c r="L354" s="18"/>
    </row>
    <row r="355" spans="9:12" x14ac:dyDescent="0.25">
      <c r="I355" s="19"/>
      <c r="J355" s="18"/>
      <c r="K355" s="19"/>
      <c r="L355" s="18"/>
    </row>
    <row r="356" spans="9:12" x14ac:dyDescent="0.25">
      <c r="I356" s="19"/>
      <c r="J356" s="18"/>
      <c r="K356" s="19"/>
      <c r="L356" s="18"/>
    </row>
    <row r="357" spans="9:12" x14ac:dyDescent="0.25">
      <c r="I357" s="19"/>
      <c r="J357" s="18"/>
      <c r="K357" s="19"/>
      <c r="L357" s="18"/>
    </row>
    <row r="358" spans="9:12" x14ac:dyDescent="0.25">
      <c r="I358" s="19"/>
      <c r="J358" s="18"/>
      <c r="K358" s="19"/>
      <c r="L358" s="18"/>
    </row>
    <row r="359" spans="9:12" x14ac:dyDescent="0.25">
      <c r="I359" s="19"/>
      <c r="J359" s="18"/>
      <c r="K359" s="19"/>
      <c r="L359" s="18"/>
    </row>
    <row r="360" spans="9:12" x14ac:dyDescent="0.25">
      <c r="I360" s="19"/>
      <c r="J360" s="18"/>
      <c r="K360" s="19"/>
      <c r="L360" s="18"/>
    </row>
    <row r="361" spans="9:12" x14ac:dyDescent="0.25">
      <c r="I361" s="19"/>
      <c r="J361" s="18"/>
      <c r="K361" s="19"/>
      <c r="L361" s="18"/>
    </row>
    <row r="362" spans="9:12" x14ac:dyDescent="0.25">
      <c r="I362" s="19"/>
      <c r="J362" s="18"/>
      <c r="K362" s="19"/>
      <c r="L362" s="18"/>
    </row>
    <row r="363" spans="9:12" x14ac:dyDescent="0.25">
      <c r="I363" s="19"/>
      <c r="J363" s="18"/>
      <c r="K363" s="19"/>
      <c r="L363" s="18"/>
    </row>
    <row r="364" spans="9:12" x14ac:dyDescent="0.25">
      <c r="I364" s="19"/>
      <c r="J364" s="18"/>
      <c r="K364" s="19"/>
      <c r="L364" s="18"/>
    </row>
    <row r="365" spans="9:12" x14ac:dyDescent="0.25">
      <c r="I365" s="19"/>
      <c r="J365" s="18"/>
      <c r="K365" s="19"/>
      <c r="L365" s="18"/>
    </row>
    <row r="366" spans="9:12" x14ac:dyDescent="0.25">
      <c r="I366" s="19"/>
      <c r="J366" s="18"/>
      <c r="K366" s="19"/>
      <c r="L366" s="18"/>
    </row>
    <row r="367" spans="9:12" x14ac:dyDescent="0.25">
      <c r="I367" s="19"/>
      <c r="J367" s="18"/>
      <c r="K367" s="19"/>
      <c r="L367" s="18"/>
    </row>
    <row r="368" spans="9:12" x14ac:dyDescent="0.25">
      <c r="I368" s="19"/>
      <c r="J368" s="18"/>
      <c r="K368" s="19"/>
      <c r="L368" s="18"/>
    </row>
    <row r="369" spans="9:12" x14ac:dyDescent="0.25">
      <c r="I369" s="19"/>
      <c r="J369" s="18"/>
      <c r="K369" s="19"/>
      <c r="L369" s="18"/>
    </row>
    <row r="370" spans="9:12" x14ac:dyDescent="0.25">
      <c r="I370" s="19"/>
      <c r="J370" s="18"/>
      <c r="K370" s="19"/>
      <c r="L370" s="18"/>
    </row>
    <row r="371" spans="9:12" x14ac:dyDescent="0.25">
      <c r="I371" s="19"/>
      <c r="J371" s="18"/>
      <c r="K371" s="19"/>
      <c r="L371" s="18"/>
    </row>
    <row r="372" spans="9:12" x14ac:dyDescent="0.25">
      <c r="I372" s="19"/>
      <c r="J372" s="18"/>
      <c r="K372" s="19"/>
      <c r="L372" s="18"/>
    </row>
    <row r="373" spans="9:12" x14ac:dyDescent="0.25">
      <c r="I373" s="19"/>
      <c r="J373" s="18"/>
      <c r="K373" s="19"/>
      <c r="L373" s="18"/>
    </row>
    <row r="374" spans="9:12" x14ac:dyDescent="0.25">
      <c r="I374" s="19"/>
      <c r="J374" s="18"/>
      <c r="K374" s="19"/>
      <c r="L374" s="18"/>
    </row>
    <row r="375" spans="9:12" x14ac:dyDescent="0.25">
      <c r="I375" s="19"/>
      <c r="J375" s="18"/>
      <c r="K375" s="19"/>
      <c r="L375" s="18"/>
    </row>
    <row r="376" spans="9:12" x14ac:dyDescent="0.25">
      <c r="I376" s="19"/>
      <c r="J376" s="18"/>
      <c r="K376" s="19"/>
      <c r="L376" s="18"/>
    </row>
    <row r="377" spans="9:12" x14ac:dyDescent="0.25">
      <c r="I377" s="19"/>
      <c r="J377" s="18"/>
      <c r="K377" s="19"/>
      <c r="L377" s="18"/>
    </row>
    <row r="378" spans="9:12" x14ac:dyDescent="0.25">
      <c r="I378" s="19"/>
      <c r="J378" s="18"/>
      <c r="K378" s="19"/>
      <c r="L378" s="18"/>
    </row>
    <row r="379" spans="9:12" x14ac:dyDescent="0.25">
      <c r="I379" s="19"/>
      <c r="J379" s="18"/>
      <c r="K379" s="19"/>
      <c r="L379" s="18"/>
    </row>
    <row r="380" spans="9:12" x14ac:dyDescent="0.25">
      <c r="I380" s="19"/>
      <c r="J380" s="18"/>
      <c r="K380" s="19"/>
      <c r="L380" s="18"/>
    </row>
    <row r="381" spans="9:12" x14ac:dyDescent="0.25">
      <c r="I381" s="19"/>
      <c r="J381" s="18"/>
      <c r="K381" s="19"/>
      <c r="L381" s="18"/>
    </row>
    <row r="382" spans="9:12" x14ac:dyDescent="0.25">
      <c r="I382" s="19"/>
      <c r="J382" s="18"/>
      <c r="K382" s="19"/>
      <c r="L382" s="18"/>
    </row>
    <row r="383" spans="9:12" x14ac:dyDescent="0.25">
      <c r="I383" s="19"/>
      <c r="J383" s="18"/>
      <c r="K383" s="19"/>
      <c r="L383" s="18"/>
    </row>
    <row r="384" spans="9:12" x14ac:dyDescent="0.25">
      <c r="I384" s="19"/>
      <c r="J384" s="18"/>
      <c r="K384" s="19"/>
      <c r="L384" s="18"/>
    </row>
    <row r="385" spans="9:12" x14ac:dyDescent="0.25">
      <c r="I385" s="19"/>
      <c r="J385" s="18"/>
      <c r="K385" s="19"/>
      <c r="L385" s="18"/>
    </row>
    <row r="386" spans="9:12" x14ac:dyDescent="0.25">
      <c r="I386" s="19"/>
      <c r="J386" s="18"/>
      <c r="K386" s="19"/>
      <c r="L386" s="18"/>
    </row>
    <row r="387" spans="9:12" x14ac:dyDescent="0.25">
      <c r="I387" s="19"/>
      <c r="J387" s="18"/>
      <c r="K387" s="19"/>
      <c r="L387" s="18"/>
    </row>
    <row r="388" spans="9:12" x14ac:dyDescent="0.25">
      <c r="I388" s="19"/>
      <c r="J388" s="18"/>
      <c r="K388" s="19"/>
      <c r="L388" s="18"/>
    </row>
    <row r="389" spans="9:12" x14ac:dyDescent="0.25">
      <c r="I389" s="19"/>
      <c r="J389" s="18"/>
      <c r="K389" s="19"/>
      <c r="L389" s="18"/>
    </row>
    <row r="390" spans="9:12" x14ac:dyDescent="0.25">
      <c r="I390" s="19"/>
      <c r="J390" s="18"/>
      <c r="K390" s="19"/>
      <c r="L390" s="18"/>
    </row>
    <row r="391" spans="9:12" x14ac:dyDescent="0.25">
      <c r="I391" s="19"/>
      <c r="J391" s="18"/>
      <c r="K391" s="19"/>
      <c r="L391" s="18"/>
    </row>
    <row r="392" spans="9:12" x14ac:dyDescent="0.25">
      <c r="I392" s="19"/>
      <c r="J392" s="18"/>
      <c r="K392" s="19"/>
      <c r="L392" s="18"/>
    </row>
    <row r="393" spans="9:12" x14ac:dyDescent="0.25">
      <c r="I393" s="19"/>
      <c r="J393" s="18"/>
      <c r="K393" s="19"/>
      <c r="L393" s="18"/>
    </row>
    <row r="394" spans="9:12" x14ac:dyDescent="0.25">
      <c r="I394" s="19"/>
      <c r="J394" s="18"/>
      <c r="K394" s="19"/>
      <c r="L394" s="18"/>
    </row>
    <row r="395" spans="9:12" x14ac:dyDescent="0.25">
      <c r="I395" s="19"/>
      <c r="J395" s="18"/>
      <c r="K395" s="19"/>
      <c r="L395" s="18"/>
    </row>
    <row r="396" spans="9:12" x14ac:dyDescent="0.25">
      <c r="I396" s="19"/>
      <c r="J396" s="18"/>
      <c r="K396" s="19"/>
      <c r="L396" s="18"/>
    </row>
    <row r="397" spans="9:12" x14ac:dyDescent="0.25">
      <c r="I397" s="19"/>
      <c r="J397" s="18"/>
      <c r="K397" s="19"/>
      <c r="L397" s="18"/>
    </row>
    <row r="398" spans="9:12" x14ac:dyDescent="0.25">
      <c r="I398" s="19"/>
      <c r="J398" s="18"/>
      <c r="K398" s="19"/>
      <c r="L398" s="18"/>
    </row>
    <row r="399" spans="9:12" x14ac:dyDescent="0.25">
      <c r="I399" s="19"/>
      <c r="J399" s="18"/>
      <c r="K399" s="19"/>
      <c r="L399" s="18"/>
    </row>
    <row r="400" spans="9:12" x14ac:dyDescent="0.25">
      <c r="I400" s="19"/>
      <c r="J400" s="18"/>
      <c r="K400" s="19"/>
      <c r="L400" s="18"/>
    </row>
    <row r="401" spans="9:12" x14ac:dyDescent="0.25">
      <c r="I401" s="19"/>
      <c r="J401" s="18"/>
      <c r="K401" s="19"/>
      <c r="L401" s="18"/>
    </row>
    <row r="402" spans="9:12" x14ac:dyDescent="0.25">
      <c r="I402" s="19"/>
      <c r="J402" s="18"/>
      <c r="K402" s="19"/>
      <c r="L402" s="18"/>
    </row>
    <row r="403" spans="9:12" x14ac:dyDescent="0.25">
      <c r="I403" s="19"/>
      <c r="J403" s="18"/>
      <c r="K403" s="19"/>
      <c r="L403" s="18"/>
    </row>
    <row r="404" spans="9:12" x14ac:dyDescent="0.25">
      <c r="I404" s="19"/>
      <c r="J404" s="18"/>
      <c r="K404" s="19"/>
      <c r="L404" s="18"/>
    </row>
    <row r="405" spans="9:12" x14ac:dyDescent="0.25">
      <c r="I405" s="19"/>
      <c r="J405" s="18"/>
      <c r="K405" s="19"/>
      <c r="L405" s="18"/>
    </row>
    <row r="406" spans="9:12" x14ac:dyDescent="0.25">
      <c r="I406" s="19"/>
      <c r="J406" s="18"/>
      <c r="K406" s="19"/>
      <c r="L406" s="18"/>
    </row>
    <row r="407" spans="9:12" x14ac:dyDescent="0.25">
      <c r="I407" s="19"/>
      <c r="J407" s="18"/>
      <c r="K407" s="19"/>
      <c r="L407" s="18"/>
    </row>
    <row r="408" spans="9:12" x14ac:dyDescent="0.25">
      <c r="I408" s="19"/>
      <c r="J408" s="18"/>
      <c r="K408" s="19"/>
      <c r="L408" s="18"/>
    </row>
    <row r="409" spans="9:12" x14ac:dyDescent="0.25">
      <c r="I409" s="19"/>
      <c r="J409" s="18"/>
      <c r="K409" s="19"/>
      <c r="L409" s="18"/>
    </row>
    <row r="410" spans="9:12" x14ac:dyDescent="0.25">
      <c r="I410" s="19"/>
      <c r="J410" s="18"/>
      <c r="K410" s="19"/>
      <c r="L410" s="18"/>
    </row>
    <row r="411" spans="9:12" x14ac:dyDescent="0.25">
      <c r="I411" s="19"/>
      <c r="J411" s="18"/>
      <c r="K411" s="19"/>
      <c r="L411" s="18"/>
    </row>
    <row r="412" spans="9:12" x14ac:dyDescent="0.25">
      <c r="I412" s="19"/>
      <c r="J412" s="18"/>
      <c r="K412" s="19"/>
      <c r="L412" s="18"/>
    </row>
    <row r="413" spans="9:12" x14ac:dyDescent="0.25">
      <c r="I413" s="19"/>
      <c r="J413" s="18"/>
      <c r="K413" s="19"/>
      <c r="L413" s="18"/>
    </row>
    <row r="414" spans="9:12" x14ac:dyDescent="0.25">
      <c r="I414" s="19"/>
      <c r="J414" s="18"/>
      <c r="K414" s="19"/>
      <c r="L414" s="18"/>
    </row>
    <row r="415" spans="9:12" x14ac:dyDescent="0.25">
      <c r="I415" s="19"/>
      <c r="J415" s="18"/>
      <c r="K415" s="19"/>
      <c r="L415" s="18"/>
    </row>
    <row r="416" spans="9:12" x14ac:dyDescent="0.25">
      <c r="I416" s="19"/>
      <c r="J416" s="18"/>
      <c r="K416" s="19"/>
      <c r="L416" s="18"/>
    </row>
    <row r="417" spans="9:12" x14ac:dyDescent="0.25">
      <c r="I417" s="19"/>
      <c r="J417" s="18"/>
      <c r="K417" s="19"/>
      <c r="L417" s="18"/>
    </row>
    <row r="418" spans="9:12" x14ac:dyDescent="0.25">
      <c r="I418" s="19"/>
      <c r="J418" s="18"/>
      <c r="K418" s="19"/>
      <c r="L418" s="18"/>
    </row>
    <row r="419" spans="9:12" x14ac:dyDescent="0.25">
      <c r="I419" s="19"/>
      <c r="J419" s="18"/>
      <c r="K419" s="19"/>
      <c r="L419" s="18"/>
    </row>
    <row r="420" spans="9:12" x14ac:dyDescent="0.25">
      <c r="I420" s="19"/>
      <c r="J420" s="18"/>
      <c r="K420" s="19"/>
      <c r="L420" s="18"/>
    </row>
    <row r="421" spans="9:12" x14ac:dyDescent="0.25">
      <c r="I421" s="19"/>
      <c r="J421" s="18"/>
      <c r="K421" s="19"/>
      <c r="L421" s="18"/>
    </row>
    <row r="422" spans="9:12" x14ac:dyDescent="0.25">
      <c r="I422" s="19"/>
      <c r="J422" s="18"/>
      <c r="K422" s="19"/>
      <c r="L422" s="18"/>
    </row>
    <row r="423" spans="9:12" x14ac:dyDescent="0.25">
      <c r="I423" s="19"/>
      <c r="J423" s="18"/>
      <c r="K423" s="19"/>
      <c r="L423" s="18"/>
    </row>
    <row r="424" spans="9:12" x14ac:dyDescent="0.25">
      <c r="I424" s="19"/>
      <c r="J424" s="18"/>
      <c r="K424" s="19"/>
      <c r="L424" s="18"/>
    </row>
    <row r="425" spans="9:12" x14ac:dyDescent="0.25">
      <c r="I425" s="19"/>
      <c r="J425" s="18"/>
      <c r="K425" s="19"/>
      <c r="L425" s="18"/>
    </row>
    <row r="426" spans="9:12" x14ac:dyDescent="0.25">
      <c r="I426" s="19"/>
      <c r="J426" s="18"/>
      <c r="K426" s="19"/>
      <c r="L426" s="18"/>
    </row>
    <row r="427" spans="9:12" x14ac:dyDescent="0.25">
      <c r="I427" s="19"/>
      <c r="J427" s="18"/>
      <c r="K427" s="19"/>
      <c r="L427" s="18"/>
    </row>
    <row r="428" spans="9:12" x14ac:dyDescent="0.25">
      <c r="I428" s="19"/>
      <c r="J428" s="18"/>
      <c r="K428" s="19"/>
      <c r="L428" s="18"/>
    </row>
    <row r="429" spans="9:12" x14ac:dyDescent="0.25">
      <c r="I429" s="19"/>
      <c r="J429" s="18"/>
      <c r="K429" s="19"/>
      <c r="L429" s="18"/>
    </row>
    <row r="430" spans="9:12" x14ac:dyDescent="0.25">
      <c r="I430" s="19"/>
      <c r="J430" s="18"/>
      <c r="K430" s="19"/>
      <c r="L430" s="18"/>
    </row>
    <row r="431" spans="9:12" x14ac:dyDescent="0.25">
      <c r="I431" s="19"/>
      <c r="J431" s="18"/>
      <c r="K431" s="19"/>
      <c r="L431" s="18"/>
    </row>
    <row r="432" spans="9:12" x14ac:dyDescent="0.25">
      <c r="I432" s="19"/>
      <c r="J432" s="18"/>
      <c r="K432" s="19"/>
      <c r="L432" s="18"/>
    </row>
    <row r="433" spans="9:12" x14ac:dyDescent="0.25">
      <c r="I433" s="19"/>
      <c r="J433" s="18"/>
      <c r="K433" s="19"/>
      <c r="L433" s="18"/>
    </row>
    <row r="434" spans="9:12" x14ac:dyDescent="0.25">
      <c r="I434" s="19"/>
      <c r="J434" s="18"/>
      <c r="K434" s="19"/>
      <c r="L434" s="18"/>
    </row>
    <row r="435" spans="9:12" x14ac:dyDescent="0.25">
      <c r="I435" s="19"/>
      <c r="J435" s="18"/>
      <c r="K435" s="19"/>
      <c r="L435" s="18"/>
    </row>
    <row r="436" spans="9:12" x14ac:dyDescent="0.25">
      <c r="I436" s="19"/>
      <c r="J436" s="18"/>
      <c r="K436" s="19"/>
      <c r="L436" s="18"/>
    </row>
    <row r="437" spans="9:12" x14ac:dyDescent="0.25">
      <c r="I437" s="19"/>
      <c r="J437" s="18"/>
      <c r="K437" s="19"/>
      <c r="L437" s="18"/>
    </row>
    <row r="438" spans="9:12" x14ac:dyDescent="0.25">
      <c r="I438" s="19"/>
      <c r="J438" s="18"/>
      <c r="K438" s="19"/>
      <c r="L438" s="18"/>
    </row>
    <row r="439" spans="9:12" x14ac:dyDescent="0.25">
      <c r="I439" s="19"/>
      <c r="J439" s="18"/>
      <c r="K439" s="19"/>
      <c r="L439" s="18"/>
    </row>
    <row r="440" spans="9:12" x14ac:dyDescent="0.25">
      <c r="I440" s="19"/>
      <c r="J440" s="18"/>
      <c r="K440" s="19"/>
      <c r="L440" s="18"/>
    </row>
    <row r="441" spans="9:12" x14ac:dyDescent="0.25">
      <c r="I441" s="19"/>
      <c r="J441" s="18"/>
      <c r="K441" s="19"/>
      <c r="L441" s="18"/>
    </row>
    <row r="442" spans="9:12" x14ac:dyDescent="0.25">
      <c r="I442" s="19"/>
      <c r="J442" s="18"/>
      <c r="K442" s="19"/>
      <c r="L442" s="18"/>
    </row>
    <row r="443" spans="9:12" x14ac:dyDescent="0.25">
      <c r="I443" s="19"/>
      <c r="J443" s="18"/>
      <c r="K443" s="19"/>
      <c r="L443" s="18"/>
    </row>
    <row r="444" spans="9:12" x14ac:dyDescent="0.25">
      <c r="I444" s="19"/>
      <c r="J444" s="18"/>
      <c r="K444" s="19"/>
      <c r="L444" s="18"/>
    </row>
    <row r="445" spans="9:12" x14ac:dyDescent="0.25">
      <c r="I445" s="19"/>
      <c r="J445" s="18"/>
      <c r="K445" s="19"/>
      <c r="L445" s="18"/>
    </row>
    <row r="446" spans="9:12" x14ac:dyDescent="0.25">
      <c r="I446" s="19"/>
      <c r="J446" s="18"/>
      <c r="K446" s="19"/>
      <c r="L446" s="18"/>
    </row>
    <row r="447" spans="9:12" x14ac:dyDescent="0.25">
      <c r="I447" s="19"/>
      <c r="J447" s="18"/>
      <c r="K447" s="19"/>
      <c r="L447" s="18"/>
    </row>
    <row r="448" spans="9:12" x14ac:dyDescent="0.25">
      <c r="I448" s="19"/>
      <c r="J448" s="18"/>
      <c r="K448" s="19"/>
      <c r="L448" s="18"/>
    </row>
    <row r="449" spans="9:12" x14ac:dyDescent="0.25">
      <c r="I449" s="19"/>
      <c r="J449" s="18"/>
      <c r="K449" s="19"/>
      <c r="L449" s="18"/>
    </row>
    <row r="450" spans="9:12" x14ac:dyDescent="0.25">
      <c r="I450" s="19"/>
      <c r="J450" s="18"/>
      <c r="K450" s="19"/>
      <c r="L450" s="18"/>
    </row>
    <row r="451" spans="9:12" x14ac:dyDescent="0.25">
      <c r="I451" s="19"/>
      <c r="J451" s="18"/>
      <c r="K451" s="19"/>
      <c r="L451" s="18"/>
    </row>
    <row r="452" spans="9:12" x14ac:dyDescent="0.25">
      <c r="I452" s="19"/>
      <c r="J452" s="18"/>
      <c r="K452" s="19"/>
      <c r="L452" s="18"/>
    </row>
    <row r="453" spans="9:12" x14ac:dyDescent="0.25">
      <c r="I453" s="19"/>
      <c r="J453" s="18"/>
      <c r="K453" s="19"/>
      <c r="L453" s="18"/>
    </row>
    <row r="454" spans="9:12" x14ac:dyDescent="0.25">
      <c r="I454" s="19"/>
      <c r="J454" s="18"/>
      <c r="K454" s="19"/>
      <c r="L454" s="18"/>
    </row>
    <row r="455" spans="9:12" x14ac:dyDescent="0.25">
      <c r="I455" s="19"/>
      <c r="J455" s="18"/>
      <c r="K455" s="19"/>
      <c r="L455" s="18"/>
    </row>
    <row r="456" spans="9:12" x14ac:dyDescent="0.25">
      <c r="I456" s="19"/>
      <c r="J456" s="18"/>
      <c r="K456" s="19"/>
      <c r="L456" s="18"/>
    </row>
    <row r="457" spans="9:12" x14ac:dyDescent="0.25">
      <c r="I457" s="19"/>
      <c r="J457" s="18"/>
      <c r="K457" s="19"/>
      <c r="L457" s="18"/>
    </row>
    <row r="458" spans="9:12" x14ac:dyDescent="0.25">
      <c r="I458" s="19"/>
      <c r="J458" s="18"/>
      <c r="K458" s="19"/>
      <c r="L458" s="18"/>
    </row>
    <row r="459" spans="9:12" x14ac:dyDescent="0.25">
      <c r="I459" s="19"/>
      <c r="J459" s="18"/>
      <c r="K459" s="19"/>
      <c r="L459" s="18"/>
    </row>
    <row r="460" spans="9:12" x14ac:dyDescent="0.25">
      <c r="I460" s="19"/>
      <c r="J460" s="18"/>
      <c r="K460" s="19"/>
      <c r="L460" s="18"/>
    </row>
    <row r="461" spans="9:12" x14ac:dyDescent="0.25">
      <c r="I461" s="19"/>
      <c r="J461" s="18"/>
      <c r="K461" s="19"/>
      <c r="L461" s="18"/>
    </row>
    <row r="462" spans="9:12" x14ac:dyDescent="0.25">
      <c r="I462" s="19"/>
      <c r="J462" s="18"/>
      <c r="K462" s="19"/>
      <c r="L462" s="18"/>
    </row>
    <row r="463" spans="9:12" x14ac:dyDescent="0.25">
      <c r="I463" s="19"/>
      <c r="J463" s="18"/>
      <c r="K463" s="19"/>
      <c r="L463" s="18"/>
    </row>
    <row r="464" spans="9:12" x14ac:dyDescent="0.25">
      <c r="I464" s="19"/>
      <c r="J464" s="18"/>
      <c r="K464" s="19"/>
      <c r="L464" s="18"/>
    </row>
    <row r="465" spans="9:12" x14ac:dyDescent="0.25">
      <c r="I465" s="19"/>
      <c r="J465" s="18"/>
      <c r="K465" s="19"/>
      <c r="L465" s="18"/>
    </row>
    <row r="466" spans="9:12" x14ac:dyDescent="0.25">
      <c r="I466" s="19"/>
      <c r="J466" s="18"/>
      <c r="K466" s="19"/>
      <c r="L466" s="18"/>
    </row>
    <row r="467" spans="9:12" x14ac:dyDescent="0.25">
      <c r="I467" s="19"/>
      <c r="J467" s="18"/>
      <c r="K467" s="19"/>
      <c r="L467" s="18"/>
    </row>
    <row r="468" spans="9:12" x14ac:dyDescent="0.25">
      <c r="I468" s="19"/>
      <c r="J468" s="18"/>
      <c r="K468" s="19"/>
      <c r="L468" s="18"/>
    </row>
    <row r="469" spans="9:12" x14ac:dyDescent="0.25">
      <c r="I469" s="19"/>
      <c r="J469" s="18"/>
      <c r="K469" s="19"/>
      <c r="L469" s="18"/>
    </row>
    <row r="470" spans="9:12" x14ac:dyDescent="0.25">
      <c r="I470" s="19"/>
      <c r="J470" s="18"/>
      <c r="K470" s="19"/>
      <c r="L470" s="18"/>
    </row>
    <row r="471" spans="9:12" x14ac:dyDescent="0.25">
      <c r="I471" s="19"/>
      <c r="J471" s="18"/>
      <c r="K471" s="19"/>
      <c r="L471" s="18"/>
    </row>
    <row r="472" spans="9:12" x14ac:dyDescent="0.25">
      <c r="I472" s="19"/>
      <c r="J472" s="18"/>
      <c r="K472" s="19"/>
      <c r="L472" s="18"/>
    </row>
    <row r="473" spans="9:12" x14ac:dyDescent="0.25">
      <c r="I473" s="19"/>
      <c r="J473" s="18"/>
      <c r="K473" s="19"/>
      <c r="L473" s="18"/>
    </row>
    <row r="474" spans="9:12" x14ac:dyDescent="0.25">
      <c r="I474" s="19"/>
      <c r="J474" s="18"/>
      <c r="K474" s="19"/>
      <c r="L474" s="18"/>
    </row>
    <row r="475" spans="9:12" x14ac:dyDescent="0.25">
      <c r="I475" s="19"/>
      <c r="J475" s="18"/>
      <c r="K475" s="19"/>
      <c r="L475" s="18"/>
    </row>
    <row r="476" spans="9:12" x14ac:dyDescent="0.25">
      <c r="I476" s="19"/>
      <c r="J476" s="18"/>
      <c r="K476" s="19"/>
      <c r="L476" s="18"/>
    </row>
    <row r="477" spans="9:12" x14ac:dyDescent="0.25">
      <c r="I477" s="19"/>
      <c r="J477" s="18"/>
      <c r="K477" s="19"/>
      <c r="L477" s="18"/>
    </row>
    <row r="478" spans="9:12" x14ac:dyDescent="0.25">
      <c r="I478" s="19"/>
      <c r="J478" s="18"/>
      <c r="K478" s="19"/>
      <c r="L478" s="18"/>
    </row>
    <row r="479" spans="9:12" x14ac:dyDescent="0.25">
      <c r="I479" s="19"/>
      <c r="J479" s="18"/>
      <c r="K479" s="19"/>
      <c r="L479" s="18"/>
    </row>
    <row r="480" spans="9:12" x14ac:dyDescent="0.25">
      <c r="I480" s="19"/>
      <c r="J480" s="18"/>
      <c r="K480" s="19"/>
      <c r="L480" s="18"/>
    </row>
    <row r="481" spans="9:12" x14ac:dyDescent="0.25">
      <c r="I481" s="19"/>
      <c r="J481" s="18"/>
      <c r="K481" s="19"/>
      <c r="L481" s="18"/>
    </row>
    <row r="482" spans="9:12" x14ac:dyDescent="0.25">
      <c r="I482" s="19"/>
      <c r="J482" s="18"/>
      <c r="K482" s="19"/>
      <c r="L482" s="18"/>
    </row>
    <row r="483" spans="9:12" x14ac:dyDescent="0.25">
      <c r="I483" s="19"/>
      <c r="J483" s="18"/>
      <c r="K483" s="19"/>
      <c r="L483" s="18"/>
    </row>
    <row r="484" spans="9:12" x14ac:dyDescent="0.25">
      <c r="I484" s="19"/>
      <c r="J484" s="18"/>
      <c r="K484" s="19"/>
      <c r="L484" s="18"/>
    </row>
    <row r="485" spans="9:12" x14ac:dyDescent="0.25">
      <c r="I485" s="19"/>
      <c r="J485" s="18"/>
      <c r="K485" s="19"/>
      <c r="L485" s="18"/>
    </row>
    <row r="486" spans="9:12" x14ac:dyDescent="0.25">
      <c r="I486" s="19"/>
      <c r="J486" s="18"/>
      <c r="K486" s="19"/>
      <c r="L486" s="18"/>
    </row>
    <row r="487" spans="9:12" x14ac:dyDescent="0.25">
      <c r="I487" s="19"/>
      <c r="J487" s="18"/>
      <c r="K487" s="19"/>
      <c r="L487" s="18"/>
    </row>
    <row r="488" spans="9:12" x14ac:dyDescent="0.25">
      <c r="I488" s="19"/>
      <c r="J488" s="18"/>
      <c r="K488" s="19"/>
      <c r="L488" s="18"/>
    </row>
    <row r="489" spans="9:12" x14ac:dyDescent="0.25">
      <c r="I489" s="19"/>
      <c r="J489" s="18"/>
      <c r="K489" s="19"/>
      <c r="L489" s="18"/>
    </row>
    <row r="490" spans="9:12" x14ac:dyDescent="0.25">
      <c r="I490" s="19"/>
      <c r="J490" s="18"/>
      <c r="K490" s="19"/>
      <c r="L490" s="18"/>
    </row>
    <row r="491" spans="9:12" x14ac:dyDescent="0.25">
      <c r="I491" s="19"/>
      <c r="J491" s="18"/>
      <c r="K491" s="19"/>
      <c r="L491" s="18"/>
    </row>
    <row r="492" spans="9:12" x14ac:dyDescent="0.25">
      <c r="I492" s="19"/>
      <c r="J492" s="18"/>
      <c r="K492" s="19"/>
      <c r="L492" s="18"/>
    </row>
    <row r="493" spans="9:12" x14ac:dyDescent="0.25">
      <c r="I493" s="19"/>
      <c r="J493" s="18"/>
      <c r="K493" s="19"/>
      <c r="L493" s="18"/>
    </row>
    <row r="494" spans="9:12" x14ac:dyDescent="0.25">
      <c r="I494" s="19"/>
      <c r="J494" s="18"/>
      <c r="K494" s="19"/>
      <c r="L494" s="18"/>
    </row>
    <row r="495" spans="9:12" x14ac:dyDescent="0.25">
      <c r="I495" s="19"/>
      <c r="J495" s="18"/>
      <c r="K495" s="19"/>
      <c r="L495" s="18"/>
    </row>
    <row r="496" spans="9:12" x14ac:dyDescent="0.25">
      <c r="I496" s="19"/>
      <c r="J496" s="18"/>
      <c r="K496" s="19"/>
      <c r="L496" s="18"/>
    </row>
    <row r="497" spans="9:12" x14ac:dyDescent="0.25">
      <c r="I497" s="19"/>
      <c r="J497" s="18"/>
      <c r="K497" s="19"/>
      <c r="L497" s="18"/>
    </row>
    <row r="498" spans="9:12" x14ac:dyDescent="0.25">
      <c r="I498" s="19"/>
      <c r="J498" s="18"/>
      <c r="K498" s="19"/>
      <c r="L498" s="18"/>
    </row>
    <row r="499" spans="9:12" x14ac:dyDescent="0.25">
      <c r="I499" s="19"/>
      <c r="J499" s="18"/>
      <c r="K499" s="19"/>
      <c r="L499" s="18"/>
    </row>
    <row r="500" spans="9:12" x14ac:dyDescent="0.25">
      <c r="I500" s="19"/>
      <c r="J500" s="18"/>
      <c r="K500" s="19"/>
      <c r="L500" s="18"/>
    </row>
    <row r="501" spans="9:12" x14ac:dyDescent="0.25">
      <c r="I501" s="19"/>
      <c r="J501" s="18"/>
      <c r="K501" s="19"/>
      <c r="L501" s="18"/>
    </row>
    <row r="502" spans="9:12" x14ac:dyDescent="0.25">
      <c r="I502" s="19"/>
      <c r="J502" s="18"/>
      <c r="K502" s="19"/>
      <c r="L502" s="18"/>
    </row>
    <row r="503" spans="9:12" x14ac:dyDescent="0.25">
      <c r="I503" s="19"/>
      <c r="J503" s="18"/>
      <c r="K503" s="19"/>
      <c r="L503" s="18"/>
    </row>
    <row r="504" spans="9:12" x14ac:dyDescent="0.25">
      <c r="I504" s="19"/>
      <c r="J504" s="18"/>
      <c r="K504" s="19"/>
      <c r="L504" s="18"/>
    </row>
    <row r="505" spans="9:12" x14ac:dyDescent="0.25">
      <c r="I505" s="19"/>
      <c r="J505" s="18"/>
      <c r="K505" s="19"/>
      <c r="L505" s="18"/>
    </row>
    <row r="506" spans="9:12" x14ac:dyDescent="0.25">
      <c r="I506" s="19"/>
      <c r="J506" s="18"/>
      <c r="K506" s="19"/>
      <c r="L506" s="18"/>
    </row>
    <row r="507" spans="9:12" x14ac:dyDescent="0.25">
      <c r="I507" s="19"/>
      <c r="J507" s="18"/>
      <c r="K507" s="19"/>
      <c r="L507" s="18"/>
    </row>
    <row r="508" spans="9:12" x14ac:dyDescent="0.25">
      <c r="I508" s="19"/>
      <c r="J508" s="18"/>
      <c r="K508" s="19"/>
      <c r="L508" s="18"/>
    </row>
    <row r="509" spans="9:12" x14ac:dyDescent="0.25">
      <c r="I509" s="19"/>
      <c r="J509" s="18"/>
      <c r="K509" s="19"/>
      <c r="L509" s="18"/>
    </row>
    <row r="510" spans="9:12" x14ac:dyDescent="0.25">
      <c r="I510" s="19"/>
      <c r="J510" s="18"/>
      <c r="K510" s="19"/>
      <c r="L510" s="18"/>
    </row>
    <row r="511" spans="9:12" x14ac:dyDescent="0.25">
      <c r="I511" s="19"/>
      <c r="J511" s="18"/>
      <c r="K511" s="19"/>
      <c r="L511" s="18"/>
    </row>
    <row r="512" spans="9:12" x14ac:dyDescent="0.25">
      <c r="I512" s="19"/>
      <c r="J512" s="18"/>
      <c r="K512" s="19"/>
      <c r="L512" s="18"/>
    </row>
    <row r="513" spans="9:12" x14ac:dyDescent="0.25">
      <c r="I513" s="19"/>
      <c r="J513" s="18"/>
      <c r="K513" s="19"/>
      <c r="L513" s="18"/>
    </row>
    <row r="514" spans="9:12" x14ac:dyDescent="0.25">
      <c r="I514" s="19"/>
      <c r="J514" s="18"/>
      <c r="K514" s="19"/>
      <c r="L514" s="18"/>
    </row>
    <row r="515" spans="9:12" x14ac:dyDescent="0.25">
      <c r="I515" s="19"/>
      <c r="J515" s="18"/>
      <c r="K515" s="19"/>
      <c r="L515" s="18"/>
    </row>
    <row r="516" spans="9:12" x14ac:dyDescent="0.25">
      <c r="I516" s="19"/>
      <c r="J516" s="18"/>
      <c r="K516" s="19"/>
      <c r="L516" s="18"/>
    </row>
    <row r="517" spans="9:12" x14ac:dyDescent="0.25">
      <c r="I517" s="19"/>
      <c r="J517" s="18"/>
      <c r="K517" s="19"/>
      <c r="L517" s="18"/>
    </row>
    <row r="518" spans="9:12" x14ac:dyDescent="0.25">
      <c r="I518" s="19"/>
      <c r="J518" s="18"/>
      <c r="K518" s="19"/>
      <c r="L518" s="18"/>
    </row>
    <row r="519" spans="9:12" x14ac:dyDescent="0.25">
      <c r="I519" s="19"/>
      <c r="J519" s="18"/>
      <c r="K519" s="19"/>
      <c r="L519" s="18"/>
    </row>
    <row r="520" spans="9:12" x14ac:dyDescent="0.25">
      <c r="I520" s="19"/>
      <c r="J520" s="18"/>
      <c r="K520" s="19"/>
      <c r="L520" s="18"/>
    </row>
    <row r="521" spans="9:12" x14ac:dyDescent="0.25">
      <c r="I521" s="19"/>
      <c r="J521" s="18"/>
      <c r="K521" s="19"/>
      <c r="L521" s="18"/>
    </row>
    <row r="522" spans="9:12" x14ac:dyDescent="0.25">
      <c r="I522" s="19"/>
      <c r="J522" s="18"/>
      <c r="K522" s="19"/>
      <c r="L522" s="18"/>
    </row>
    <row r="523" spans="9:12" x14ac:dyDescent="0.25">
      <c r="I523" s="19"/>
      <c r="J523" s="18"/>
      <c r="K523" s="19"/>
      <c r="L523" s="18"/>
    </row>
    <row r="524" spans="9:12" x14ac:dyDescent="0.25">
      <c r="I524" s="19"/>
      <c r="J524" s="18"/>
      <c r="K524" s="19"/>
      <c r="L524" s="18"/>
    </row>
    <row r="525" spans="9:12" x14ac:dyDescent="0.25">
      <c r="I525" s="19"/>
      <c r="J525" s="18"/>
      <c r="K525" s="19"/>
      <c r="L525" s="18"/>
    </row>
    <row r="526" spans="9:12" x14ac:dyDescent="0.25">
      <c r="I526" s="19"/>
      <c r="J526" s="18"/>
      <c r="K526" s="19"/>
      <c r="L526" s="18"/>
    </row>
    <row r="527" spans="9:12" x14ac:dyDescent="0.25">
      <c r="I527" s="19"/>
      <c r="J527" s="18"/>
      <c r="K527" s="19"/>
      <c r="L527" s="18"/>
    </row>
    <row r="528" spans="9:12" x14ac:dyDescent="0.25">
      <c r="I528" s="19"/>
      <c r="J528" s="18"/>
      <c r="K528" s="19"/>
      <c r="L528" s="18"/>
    </row>
    <row r="529" spans="9:12" x14ac:dyDescent="0.25">
      <c r="I529" s="19"/>
      <c r="J529" s="18"/>
      <c r="K529" s="19"/>
      <c r="L529" s="18"/>
    </row>
    <row r="530" spans="9:12" x14ac:dyDescent="0.25">
      <c r="I530" s="19"/>
      <c r="J530" s="18"/>
      <c r="K530" s="19"/>
      <c r="L530" s="18"/>
    </row>
    <row r="531" spans="9:12" x14ac:dyDescent="0.25">
      <c r="I531" s="19"/>
      <c r="J531" s="18"/>
      <c r="K531" s="19"/>
      <c r="L531" s="18"/>
    </row>
    <row r="532" spans="9:12" x14ac:dyDescent="0.25">
      <c r="I532" s="19"/>
      <c r="J532" s="18"/>
      <c r="K532" s="19"/>
      <c r="L532" s="18"/>
    </row>
    <row r="533" spans="9:12" x14ac:dyDescent="0.25">
      <c r="I533" s="19"/>
      <c r="J533" s="18"/>
      <c r="K533" s="19"/>
      <c r="L533" s="18"/>
    </row>
    <row r="534" spans="9:12" x14ac:dyDescent="0.25">
      <c r="I534" s="19"/>
      <c r="J534" s="18"/>
      <c r="K534" s="19"/>
      <c r="L534" s="18"/>
    </row>
    <row r="535" spans="9:12" x14ac:dyDescent="0.25">
      <c r="I535" s="19"/>
      <c r="J535" s="18"/>
      <c r="K535" s="19"/>
      <c r="L535" s="18"/>
    </row>
    <row r="536" spans="9:12" x14ac:dyDescent="0.25">
      <c r="I536" s="19"/>
      <c r="J536" s="18"/>
      <c r="K536" s="19"/>
      <c r="L536" s="18"/>
    </row>
    <row r="537" spans="9:12" x14ac:dyDescent="0.25">
      <c r="I537" s="19"/>
      <c r="J537" s="18"/>
      <c r="K537" s="19"/>
      <c r="L537" s="18"/>
    </row>
    <row r="538" spans="9:12" x14ac:dyDescent="0.25">
      <c r="I538" s="19"/>
      <c r="J538" s="18"/>
      <c r="K538" s="19"/>
      <c r="L538" s="18"/>
    </row>
    <row r="539" spans="9:12" x14ac:dyDescent="0.25">
      <c r="I539" s="19"/>
      <c r="J539" s="18"/>
      <c r="K539" s="19"/>
      <c r="L539" s="18"/>
    </row>
    <row r="540" spans="9:12" x14ac:dyDescent="0.25">
      <c r="I540" s="19"/>
      <c r="J540" s="18"/>
      <c r="K540" s="19"/>
      <c r="L540" s="18"/>
    </row>
    <row r="541" spans="9:12" x14ac:dyDescent="0.25">
      <c r="I541" s="19"/>
      <c r="J541" s="18"/>
      <c r="K541" s="19"/>
      <c r="L541" s="18"/>
    </row>
    <row r="542" spans="9:12" x14ac:dyDescent="0.25">
      <c r="I542" s="19"/>
      <c r="J542" s="18"/>
      <c r="K542" s="19"/>
      <c r="L542" s="18"/>
    </row>
    <row r="543" spans="9:12" x14ac:dyDescent="0.25">
      <c r="I543" s="19"/>
      <c r="J543" s="18"/>
      <c r="K543" s="19"/>
      <c r="L543" s="18"/>
    </row>
    <row r="544" spans="9:12" x14ac:dyDescent="0.25">
      <c r="I544" s="19"/>
      <c r="J544" s="18"/>
      <c r="K544" s="19"/>
      <c r="L544" s="18"/>
    </row>
    <row r="545" spans="9:12" x14ac:dyDescent="0.25">
      <c r="I545" s="19"/>
      <c r="J545" s="18"/>
      <c r="K545" s="19"/>
      <c r="L545" s="18"/>
    </row>
    <row r="546" spans="9:12" x14ac:dyDescent="0.25">
      <c r="I546" s="19"/>
      <c r="J546" s="18"/>
      <c r="K546" s="19"/>
      <c r="L546" s="18"/>
    </row>
    <row r="547" spans="9:12" x14ac:dyDescent="0.25">
      <c r="I547" s="19"/>
      <c r="J547" s="18"/>
      <c r="K547" s="19"/>
      <c r="L547" s="18"/>
    </row>
    <row r="548" spans="9:12" x14ac:dyDescent="0.25">
      <c r="I548" s="19"/>
      <c r="J548" s="18"/>
      <c r="K548" s="19"/>
      <c r="L548" s="18"/>
    </row>
    <row r="549" spans="9:12" x14ac:dyDescent="0.25">
      <c r="I549" s="19"/>
      <c r="J549" s="18"/>
      <c r="K549" s="19"/>
      <c r="L549" s="18"/>
    </row>
    <row r="550" spans="9:12" x14ac:dyDescent="0.25">
      <c r="I550" s="19"/>
      <c r="J550" s="18"/>
      <c r="K550" s="19"/>
      <c r="L550" s="18"/>
    </row>
    <row r="551" spans="9:12" x14ac:dyDescent="0.25">
      <c r="I551" s="19"/>
      <c r="J551" s="18"/>
      <c r="K551" s="19"/>
      <c r="L551" s="18"/>
    </row>
    <row r="552" spans="9:12" x14ac:dyDescent="0.25">
      <c r="I552" s="19"/>
      <c r="J552" s="18"/>
      <c r="K552" s="19"/>
      <c r="L552" s="18"/>
    </row>
    <row r="553" spans="9:12" x14ac:dyDescent="0.25">
      <c r="I553" s="19"/>
      <c r="J553" s="18"/>
      <c r="K553" s="19"/>
      <c r="L553" s="18"/>
    </row>
    <row r="554" spans="9:12" x14ac:dyDescent="0.25">
      <c r="I554" s="19"/>
      <c r="J554" s="18"/>
      <c r="K554" s="19"/>
      <c r="L554" s="18"/>
    </row>
    <row r="555" spans="9:12" x14ac:dyDescent="0.25">
      <c r="I555" s="19"/>
      <c r="J555" s="18"/>
      <c r="K555" s="19"/>
      <c r="L555" s="18"/>
    </row>
    <row r="556" spans="9:12" x14ac:dyDescent="0.25">
      <c r="I556" s="19"/>
      <c r="J556" s="18"/>
      <c r="K556" s="19"/>
      <c r="L556" s="18"/>
    </row>
    <row r="557" spans="9:12" x14ac:dyDescent="0.25">
      <c r="I557" s="19"/>
      <c r="J557" s="18"/>
      <c r="K557" s="19"/>
      <c r="L557" s="18"/>
    </row>
    <row r="558" spans="9:12" x14ac:dyDescent="0.25">
      <c r="I558" s="19"/>
      <c r="J558" s="18"/>
      <c r="K558" s="19"/>
      <c r="L558" s="18"/>
    </row>
    <row r="559" spans="9:12" x14ac:dyDescent="0.25">
      <c r="I559" s="19"/>
      <c r="J559" s="18"/>
      <c r="K559" s="19"/>
      <c r="L559" s="18"/>
    </row>
    <row r="560" spans="9:12" x14ac:dyDescent="0.25">
      <c r="I560" s="19"/>
      <c r="J560" s="18"/>
      <c r="K560" s="19"/>
      <c r="L560" s="18"/>
    </row>
    <row r="561" spans="9:12" x14ac:dyDescent="0.25">
      <c r="I561" s="19"/>
      <c r="J561" s="18"/>
      <c r="K561" s="19"/>
      <c r="L561" s="18"/>
    </row>
    <row r="562" spans="9:12" x14ac:dyDescent="0.25">
      <c r="I562" s="19"/>
      <c r="J562" s="18"/>
      <c r="K562" s="19"/>
      <c r="L562" s="18"/>
    </row>
    <row r="563" spans="9:12" x14ac:dyDescent="0.25">
      <c r="I563" s="19"/>
      <c r="J563" s="18"/>
      <c r="K563" s="19"/>
      <c r="L563" s="18"/>
    </row>
    <row r="564" spans="9:12" x14ac:dyDescent="0.25">
      <c r="I564" s="19"/>
      <c r="J564" s="18"/>
      <c r="K564" s="19"/>
      <c r="L564" s="18"/>
    </row>
    <row r="565" spans="9:12" x14ac:dyDescent="0.25">
      <c r="I565" s="19"/>
      <c r="J565" s="18"/>
      <c r="K565" s="19"/>
      <c r="L565" s="18"/>
    </row>
    <row r="566" spans="9:12" x14ac:dyDescent="0.25">
      <c r="I566" s="19"/>
      <c r="J566" s="18"/>
      <c r="K566" s="19"/>
      <c r="L566" s="18"/>
    </row>
    <row r="567" spans="9:12" x14ac:dyDescent="0.25">
      <c r="I567" s="19"/>
      <c r="J567" s="18"/>
      <c r="K567" s="19"/>
      <c r="L567" s="18"/>
    </row>
    <row r="568" spans="9:12" x14ac:dyDescent="0.25">
      <c r="I568" s="19"/>
      <c r="J568" s="18"/>
      <c r="K568" s="19"/>
      <c r="L568" s="18"/>
    </row>
    <row r="569" spans="9:12" x14ac:dyDescent="0.25">
      <c r="I569" s="19"/>
      <c r="J569" s="18"/>
      <c r="K569" s="19"/>
      <c r="L569" s="18"/>
    </row>
    <row r="570" spans="9:12" x14ac:dyDescent="0.25">
      <c r="I570" s="19"/>
      <c r="J570" s="18"/>
      <c r="K570" s="19"/>
      <c r="L570" s="18"/>
    </row>
    <row r="571" spans="9:12" x14ac:dyDescent="0.25">
      <c r="I571" s="19"/>
      <c r="J571" s="18"/>
      <c r="K571" s="19"/>
      <c r="L571" s="18"/>
    </row>
    <row r="572" spans="9:12" x14ac:dyDescent="0.25">
      <c r="I572" s="19"/>
      <c r="J572" s="18"/>
      <c r="K572" s="19"/>
      <c r="L572" s="18"/>
    </row>
    <row r="573" spans="9:12" x14ac:dyDescent="0.25">
      <c r="I573" s="19"/>
      <c r="J573" s="18"/>
      <c r="K573" s="19"/>
      <c r="L573" s="18"/>
    </row>
    <row r="574" spans="9:12" x14ac:dyDescent="0.25">
      <c r="I574" s="19"/>
      <c r="J574" s="18"/>
      <c r="K574" s="19"/>
      <c r="L574" s="18"/>
    </row>
    <row r="575" spans="9:12" x14ac:dyDescent="0.25">
      <c r="I575" s="19"/>
      <c r="J575" s="18"/>
      <c r="K575" s="19"/>
      <c r="L575" s="18"/>
    </row>
    <row r="576" spans="9:12" x14ac:dyDescent="0.25">
      <c r="I576" s="19"/>
      <c r="J576" s="18"/>
      <c r="K576" s="19"/>
      <c r="L576" s="18"/>
    </row>
    <row r="577" spans="9:12" x14ac:dyDescent="0.25">
      <c r="I577" s="19"/>
      <c r="J577" s="18"/>
      <c r="K577" s="19"/>
      <c r="L577" s="18"/>
    </row>
    <row r="578" spans="9:12" x14ac:dyDescent="0.25">
      <c r="I578" s="19"/>
      <c r="J578" s="18"/>
      <c r="K578" s="19"/>
      <c r="L578" s="18"/>
    </row>
    <row r="579" spans="9:12" x14ac:dyDescent="0.25">
      <c r="I579" s="19"/>
      <c r="J579" s="18"/>
      <c r="K579" s="19"/>
      <c r="L579" s="18"/>
    </row>
    <row r="580" spans="9:12" x14ac:dyDescent="0.25">
      <c r="I580" s="19"/>
      <c r="J580" s="18"/>
      <c r="K580" s="19"/>
      <c r="L580" s="18"/>
    </row>
    <row r="581" spans="9:12" x14ac:dyDescent="0.25">
      <c r="I581" s="19"/>
      <c r="J581" s="18"/>
      <c r="K581" s="19"/>
      <c r="L581" s="18"/>
    </row>
    <row r="582" spans="9:12" x14ac:dyDescent="0.25">
      <c r="I582" s="19"/>
      <c r="J582" s="18"/>
      <c r="K582" s="19"/>
      <c r="L582" s="18"/>
    </row>
    <row r="583" spans="9:12" x14ac:dyDescent="0.25">
      <c r="I583" s="19"/>
      <c r="J583" s="18"/>
      <c r="K583" s="19"/>
      <c r="L583" s="18"/>
    </row>
    <row r="584" spans="9:12" x14ac:dyDescent="0.25">
      <c r="I584" s="19"/>
      <c r="J584" s="18"/>
      <c r="K584" s="19"/>
      <c r="L584" s="18"/>
    </row>
    <row r="585" spans="9:12" x14ac:dyDescent="0.25">
      <c r="I585" s="19"/>
      <c r="J585" s="18"/>
      <c r="K585" s="19"/>
      <c r="L585" s="18"/>
    </row>
    <row r="586" spans="9:12" x14ac:dyDescent="0.25">
      <c r="I586" s="19"/>
      <c r="J586" s="18"/>
      <c r="K586" s="19"/>
      <c r="L586" s="18"/>
    </row>
    <row r="587" spans="9:12" x14ac:dyDescent="0.25">
      <c r="I587" s="19"/>
      <c r="J587" s="18"/>
      <c r="K587" s="19"/>
      <c r="L587" s="18"/>
    </row>
    <row r="588" spans="9:12" x14ac:dyDescent="0.25">
      <c r="I588" s="19"/>
      <c r="J588" s="18"/>
      <c r="K588" s="19"/>
      <c r="L588" s="18"/>
    </row>
    <row r="589" spans="9:12" x14ac:dyDescent="0.25">
      <c r="I589" s="19"/>
      <c r="J589" s="18"/>
      <c r="K589" s="19"/>
      <c r="L589" s="18"/>
    </row>
    <row r="590" spans="9:12" x14ac:dyDescent="0.25">
      <c r="I590" s="19"/>
      <c r="J590" s="18"/>
      <c r="K590" s="19"/>
      <c r="L590" s="18"/>
    </row>
    <row r="591" spans="9:12" x14ac:dyDescent="0.25">
      <c r="I591" s="19"/>
      <c r="J591" s="18"/>
      <c r="K591" s="19"/>
      <c r="L591" s="18"/>
    </row>
    <row r="592" spans="9:12" x14ac:dyDescent="0.25">
      <c r="I592" s="19"/>
      <c r="J592" s="18"/>
      <c r="K592" s="19"/>
      <c r="L592" s="18"/>
    </row>
    <row r="593" spans="9:12" x14ac:dyDescent="0.25">
      <c r="I593" s="19"/>
      <c r="J593" s="18"/>
      <c r="K593" s="19"/>
      <c r="L593" s="18"/>
    </row>
    <row r="594" spans="9:12" x14ac:dyDescent="0.25">
      <c r="I594" s="19"/>
      <c r="J594" s="18"/>
      <c r="K594" s="19"/>
      <c r="L594" s="18"/>
    </row>
    <row r="595" spans="9:12" x14ac:dyDescent="0.25">
      <c r="I595" s="19"/>
      <c r="J595" s="18"/>
      <c r="K595" s="19"/>
      <c r="L595" s="18"/>
    </row>
    <row r="596" spans="9:12" x14ac:dyDescent="0.25">
      <c r="I596" s="19"/>
      <c r="J596" s="18"/>
      <c r="K596" s="19"/>
      <c r="L596" s="18"/>
    </row>
    <row r="597" spans="9:12" x14ac:dyDescent="0.25">
      <c r="I597" s="19"/>
      <c r="J597" s="18"/>
      <c r="K597" s="19"/>
      <c r="L597" s="18"/>
    </row>
    <row r="598" spans="9:12" x14ac:dyDescent="0.25">
      <c r="I598" s="19"/>
      <c r="J598" s="18"/>
      <c r="K598" s="19"/>
      <c r="L598" s="18"/>
    </row>
    <row r="599" spans="9:12" x14ac:dyDescent="0.25">
      <c r="I599" s="19"/>
      <c r="J599" s="18"/>
      <c r="K599" s="19"/>
      <c r="L599" s="18"/>
    </row>
    <row r="600" spans="9:12" x14ac:dyDescent="0.25">
      <c r="I600" s="19"/>
      <c r="J600" s="18"/>
      <c r="K600" s="19"/>
      <c r="L600" s="18"/>
    </row>
    <row r="601" spans="9:12" x14ac:dyDescent="0.25">
      <c r="I601" s="19"/>
      <c r="J601" s="18"/>
      <c r="K601" s="19"/>
      <c r="L601" s="18"/>
    </row>
    <row r="602" spans="9:12" x14ac:dyDescent="0.25">
      <c r="I602" s="19"/>
      <c r="J602" s="18"/>
      <c r="K602" s="19"/>
      <c r="L602" s="18"/>
    </row>
    <row r="603" spans="9:12" x14ac:dyDescent="0.25">
      <c r="I603" s="19"/>
      <c r="J603" s="18"/>
      <c r="K603" s="19"/>
      <c r="L603" s="18"/>
    </row>
    <row r="604" spans="9:12" x14ac:dyDescent="0.25">
      <c r="I604" s="19"/>
      <c r="J604" s="18"/>
      <c r="K604" s="19"/>
      <c r="L604" s="18"/>
    </row>
    <row r="605" spans="9:12" x14ac:dyDescent="0.25">
      <c r="I605" s="19"/>
      <c r="J605" s="18"/>
      <c r="K605" s="19"/>
      <c r="L605" s="18"/>
    </row>
    <row r="606" spans="9:12" x14ac:dyDescent="0.25">
      <c r="I606" s="19"/>
      <c r="J606" s="18"/>
      <c r="K606" s="19"/>
      <c r="L606" s="18"/>
    </row>
    <row r="607" spans="9:12" x14ac:dyDescent="0.25">
      <c r="I607" s="19"/>
      <c r="J607" s="18"/>
      <c r="K607" s="19"/>
      <c r="L607" s="18"/>
    </row>
    <row r="608" spans="9:12" x14ac:dyDescent="0.25">
      <c r="I608" s="19"/>
      <c r="J608" s="18"/>
      <c r="K608" s="19"/>
      <c r="L608" s="18"/>
    </row>
    <row r="609" spans="9:12" x14ac:dyDescent="0.25">
      <c r="I609" s="19"/>
      <c r="J609" s="18"/>
      <c r="K609" s="19"/>
      <c r="L609" s="18"/>
    </row>
    <row r="610" spans="9:12" x14ac:dyDescent="0.25">
      <c r="I610" s="19"/>
      <c r="J610" s="18"/>
      <c r="K610" s="19"/>
      <c r="L610" s="18"/>
    </row>
    <row r="611" spans="9:12" x14ac:dyDescent="0.25">
      <c r="I611" s="19"/>
      <c r="J611" s="18"/>
      <c r="K611" s="19"/>
      <c r="L611" s="18"/>
    </row>
    <row r="612" spans="9:12" x14ac:dyDescent="0.25">
      <c r="I612" s="19"/>
      <c r="J612" s="18"/>
      <c r="K612" s="19"/>
      <c r="L612" s="18"/>
    </row>
    <row r="613" spans="9:12" x14ac:dyDescent="0.25">
      <c r="I613" s="19"/>
      <c r="J613" s="18"/>
      <c r="K613" s="19"/>
      <c r="L613" s="18"/>
    </row>
    <row r="614" spans="9:12" x14ac:dyDescent="0.25">
      <c r="I614" s="19"/>
      <c r="J614" s="18"/>
      <c r="K614" s="19"/>
      <c r="L614" s="18"/>
    </row>
    <row r="615" spans="9:12" x14ac:dyDescent="0.25">
      <c r="I615" s="19"/>
      <c r="J615" s="18"/>
      <c r="K615" s="19"/>
      <c r="L615" s="18"/>
    </row>
    <row r="616" spans="9:12" x14ac:dyDescent="0.25">
      <c r="I616" s="19"/>
      <c r="J616" s="18"/>
      <c r="K616" s="19"/>
      <c r="L616" s="18"/>
    </row>
    <row r="617" spans="9:12" x14ac:dyDescent="0.25">
      <c r="I617" s="19"/>
      <c r="J617" s="18"/>
      <c r="K617" s="19"/>
      <c r="L617" s="18"/>
    </row>
    <row r="618" spans="9:12" x14ac:dyDescent="0.25">
      <c r="I618" s="19"/>
      <c r="J618" s="18"/>
      <c r="K618" s="19"/>
      <c r="L618" s="18"/>
    </row>
    <row r="619" spans="9:12" x14ac:dyDescent="0.25">
      <c r="I619" s="19"/>
      <c r="J619" s="18"/>
      <c r="K619" s="19"/>
      <c r="L619" s="18"/>
    </row>
    <row r="620" spans="9:12" x14ac:dyDescent="0.25">
      <c r="I620" s="19"/>
      <c r="J620" s="18"/>
      <c r="K620" s="19"/>
      <c r="L620" s="18"/>
    </row>
    <row r="621" spans="9:12" x14ac:dyDescent="0.25">
      <c r="I621" s="19"/>
      <c r="J621" s="18"/>
      <c r="K621" s="19"/>
      <c r="L621" s="18"/>
    </row>
    <row r="622" spans="9:12" x14ac:dyDescent="0.25">
      <c r="I622" s="19"/>
      <c r="J622" s="18"/>
      <c r="K622" s="19"/>
      <c r="L622" s="18"/>
    </row>
    <row r="623" spans="9:12" x14ac:dyDescent="0.25">
      <c r="I623" s="19"/>
      <c r="J623" s="18"/>
      <c r="K623" s="19"/>
      <c r="L623" s="18"/>
    </row>
    <row r="624" spans="9:12" x14ac:dyDescent="0.25">
      <c r="I624" s="19"/>
      <c r="J624" s="18"/>
      <c r="K624" s="19"/>
      <c r="L624" s="18"/>
    </row>
    <row r="625" spans="9:12" x14ac:dyDescent="0.25">
      <c r="I625" s="19"/>
      <c r="J625" s="18"/>
      <c r="K625" s="19"/>
      <c r="L625" s="18"/>
    </row>
    <row r="626" spans="9:12" x14ac:dyDescent="0.25">
      <c r="I626" s="19"/>
      <c r="J626" s="18"/>
      <c r="K626" s="19"/>
      <c r="L626" s="18"/>
    </row>
    <row r="627" spans="9:12" x14ac:dyDescent="0.25">
      <c r="I627" s="19"/>
      <c r="J627" s="18"/>
      <c r="K627" s="19"/>
      <c r="L627" s="18"/>
    </row>
    <row r="628" spans="9:12" x14ac:dyDescent="0.25">
      <c r="I628" s="19"/>
      <c r="J628" s="18"/>
      <c r="K628" s="19"/>
      <c r="L628" s="18"/>
    </row>
    <row r="629" spans="9:12" x14ac:dyDescent="0.25">
      <c r="I629" s="19"/>
      <c r="J629" s="18"/>
      <c r="K629" s="19"/>
      <c r="L629" s="18"/>
    </row>
    <row r="630" spans="9:12" x14ac:dyDescent="0.25">
      <c r="I630" s="19"/>
      <c r="J630" s="18"/>
      <c r="K630" s="19"/>
      <c r="L630" s="18"/>
    </row>
    <row r="631" spans="9:12" x14ac:dyDescent="0.25">
      <c r="I631" s="19"/>
      <c r="J631" s="18"/>
      <c r="K631" s="19"/>
      <c r="L631" s="18"/>
    </row>
    <row r="632" spans="9:12" x14ac:dyDescent="0.25">
      <c r="I632" s="19"/>
      <c r="J632" s="18"/>
      <c r="K632" s="19"/>
      <c r="L632" s="18"/>
    </row>
    <row r="633" spans="9:12" x14ac:dyDescent="0.25">
      <c r="I633" s="19"/>
      <c r="J633" s="18"/>
      <c r="K633" s="19"/>
      <c r="L633" s="18"/>
    </row>
    <row r="634" spans="9:12" x14ac:dyDescent="0.25">
      <c r="I634" s="19"/>
      <c r="J634" s="18"/>
      <c r="K634" s="19"/>
      <c r="L634" s="18"/>
    </row>
    <row r="635" spans="9:12" x14ac:dyDescent="0.25">
      <c r="I635" s="19"/>
      <c r="J635" s="18"/>
      <c r="K635" s="19"/>
      <c r="L635" s="18"/>
    </row>
    <row r="636" spans="9:12" x14ac:dyDescent="0.25">
      <c r="I636" s="19"/>
      <c r="J636" s="18"/>
      <c r="K636" s="19"/>
      <c r="L636" s="18"/>
    </row>
    <row r="637" spans="9:12" x14ac:dyDescent="0.25">
      <c r="I637" s="19"/>
      <c r="J637" s="18"/>
      <c r="K637" s="19"/>
      <c r="L637" s="18"/>
    </row>
    <row r="638" spans="9:12" x14ac:dyDescent="0.25">
      <c r="I638" s="19"/>
      <c r="J638" s="18"/>
      <c r="K638" s="19"/>
      <c r="L638" s="18"/>
    </row>
    <row r="639" spans="9:12" x14ac:dyDescent="0.25">
      <c r="I639" s="19"/>
      <c r="J639" s="18"/>
      <c r="K639" s="19"/>
      <c r="L639" s="18"/>
    </row>
    <row r="640" spans="9:12" x14ac:dyDescent="0.25">
      <c r="I640" s="19"/>
      <c r="J640" s="18"/>
      <c r="K640" s="19"/>
      <c r="L640" s="18"/>
    </row>
    <row r="641" spans="9:12" x14ac:dyDescent="0.25">
      <c r="I641" s="19"/>
      <c r="J641" s="18"/>
      <c r="K641" s="19"/>
      <c r="L641" s="18"/>
    </row>
    <row r="642" spans="9:12" x14ac:dyDescent="0.25">
      <c r="I642" s="19"/>
      <c r="J642" s="18"/>
      <c r="K642" s="19"/>
      <c r="L642" s="18"/>
    </row>
    <row r="643" spans="9:12" x14ac:dyDescent="0.25">
      <c r="I643" s="19"/>
      <c r="J643" s="18"/>
      <c r="K643" s="19"/>
      <c r="L643" s="18"/>
    </row>
    <row r="644" spans="9:12" x14ac:dyDescent="0.25">
      <c r="I644" s="19"/>
      <c r="J644" s="18"/>
      <c r="K644" s="19"/>
      <c r="L644" s="18"/>
    </row>
    <row r="645" spans="9:12" x14ac:dyDescent="0.25">
      <c r="I645" s="19"/>
      <c r="J645" s="18"/>
      <c r="K645" s="19"/>
      <c r="L645" s="18"/>
    </row>
    <row r="646" spans="9:12" x14ac:dyDescent="0.25">
      <c r="I646" s="19"/>
      <c r="J646" s="18"/>
      <c r="K646" s="19"/>
      <c r="L646" s="18"/>
    </row>
    <row r="647" spans="9:12" x14ac:dyDescent="0.25">
      <c r="I647" s="19"/>
      <c r="J647" s="18"/>
      <c r="K647" s="19"/>
      <c r="L647" s="18"/>
    </row>
    <row r="648" spans="9:12" x14ac:dyDescent="0.25">
      <c r="I648" s="19"/>
      <c r="J648" s="18"/>
      <c r="K648" s="19"/>
      <c r="L648" s="18"/>
    </row>
    <row r="649" spans="9:12" x14ac:dyDescent="0.25">
      <c r="I649" s="19"/>
      <c r="J649" s="18"/>
      <c r="K649" s="19"/>
      <c r="L649" s="18"/>
    </row>
    <row r="650" spans="9:12" x14ac:dyDescent="0.25">
      <c r="I650" s="19"/>
      <c r="J650" s="18"/>
      <c r="K650" s="19"/>
      <c r="L650" s="18"/>
    </row>
    <row r="651" spans="9:12" x14ac:dyDescent="0.25">
      <c r="I651" s="19"/>
      <c r="J651" s="18"/>
      <c r="K651" s="19"/>
      <c r="L651" s="18"/>
    </row>
    <row r="652" spans="9:12" x14ac:dyDescent="0.25">
      <c r="I652" s="19"/>
      <c r="J652" s="18"/>
      <c r="K652" s="19"/>
      <c r="L652" s="18"/>
    </row>
    <row r="653" spans="9:12" x14ac:dyDescent="0.25">
      <c r="I653" s="19"/>
      <c r="J653" s="18"/>
      <c r="K653" s="19"/>
      <c r="L653" s="18"/>
    </row>
    <row r="654" spans="9:12" x14ac:dyDescent="0.25">
      <c r="I654" s="19"/>
      <c r="J654" s="18"/>
      <c r="K654" s="19"/>
      <c r="L654" s="18"/>
    </row>
    <row r="655" spans="9:12" x14ac:dyDescent="0.25">
      <c r="I655" s="19"/>
      <c r="J655" s="18"/>
      <c r="K655" s="19"/>
      <c r="L655" s="18"/>
    </row>
    <row r="656" spans="9:12" x14ac:dyDescent="0.25">
      <c r="I656" s="19"/>
      <c r="J656" s="18"/>
      <c r="K656" s="19"/>
      <c r="L656" s="18"/>
    </row>
    <row r="657" spans="9:12" x14ac:dyDescent="0.25">
      <c r="I657" s="19"/>
      <c r="J657" s="18"/>
      <c r="K657" s="19"/>
      <c r="L657" s="18"/>
    </row>
    <row r="658" spans="9:12" x14ac:dyDescent="0.25">
      <c r="I658" s="19"/>
      <c r="J658" s="18"/>
      <c r="K658" s="19"/>
      <c r="L658" s="18"/>
    </row>
    <row r="659" spans="9:12" x14ac:dyDescent="0.25">
      <c r="I659" s="19"/>
      <c r="J659" s="18"/>
      <c r="K659" s="19"/>
      <c r="L659" s="18"/>
    </row>
    <row r="660" spans="9:12" x14ac:dyDescent="0.25">
      <c r="I660" s="19"/>
      <c r="J660" s="18"/>
      <c r="K660" s="19"/>
      <c r="L660" s="18"/>
    </row>
    <row r="661" spans="9:12" x14ac:dyDescent="0.25">
      <c r="I661" s="19"/>
      <c r="J661" s="18"/>
      <c r="K661" s="19"/>
      <c r="L661" s="18"/>
    </row>
    <row r="662" spans="9:12" x14ac:dyDescent="0.25">
      <c r="I662" s="19"/>
      <c r="J662" s="18"/>
      <c r="K662" s="19"/>
      <c r="L662" s="18"/>
    </row>
    <row r="663" spans="9:12" x14ac:dyDescent="0.25">
      <c r="I663" s="19"/>
      <c r="J663" s="18"/>
      <c r="K663" s="19"/>
      <c r="L663" s="18"/>
    </row>
    <row r="664" spans="9:12" x14ac:dyDescent="0.25">
      <c r="I664" s="19"/>
      <c r="J664" s="18"/>
      <c r="K664" s="19"/>
      <c r="L664" s="18"/>
    </row>
    <row r="665" spans="9:12" x14ac:dyDescent="0.25">
      <c r="I665" s="19"/>
      <c r="J665" s="18"/>
      <c r="K665" s="19"/>
      <c r="L665" s="18"/>
    </row>
    <row r="666" spans="9:12" x14ac:dyDescent="0.25">
      <c r="I666" s="19"/>
      <c r="J666" s="18"/>
      <c r="K666" s="19"/>
      <c r="L666" s="18"/>
    </row>
    <row r="667" spans="9:12" x14ac:dyDescent="0.25">
      <c r="I667" s="19"/>
      <c r="J667" s="18"/>
      <c r="K667" s="19"/>
      <c r="L667" s="18"/>
    </row>
    <row r="668" spans="9:12" x14ac:dyDescent="0.25">
      <c r="I668" s="19"/>
      <c r="J668" s="18"/>
      <c r="K668" s="19"/>
      <c r="L668" s="18"/>
    </row>
    <row r="669" spans="9:12" x14ac:dyDescent="0.25">
      <c r="I669" s="19"/>
      <c r="J669" s="18"/>
      <c r="K669" s="19"/>
      <c r="L669" s="18"/>
    </row>
    <row r="670" spans="9:12" x14ac:dyDescent="0.25">
      <c r="I670" s="19"/>
      <c r="J670" s="18"/>
      <c r="K670" s="19"/>
      <c r="L670" s="18"/>
    </row>
    <row r="671" spans="9:12" x14ac:dyDescent="0.25">
      <c r="I671" s="19"/>
      <c r="J671" s="18"/>
      <c r="K671" s="19"/>
      <c r="L671" s="18"/>
    </row>
    <row r="672" spans="9:12" x14ac:dyDescent="0.25">
      <c r="I672" s="19"/>
      <c r="J672" s="18"/>
      <c r="K672" s="19"/>
      <c r="L672" s="18"/>
    </row>
    <row r="673" spans="9:12" x14ac:dyDescent="0.25">
      <c r="I673" s="19"/>
      <c r="J673" s="18"/>
      <c r="K673" s="19"/>
      <c r="L673" s="18"/>
    </row>
    <row r="674" spans="9:12" x14ac:dyDescent="0.25">
      <c r="I674" s="19"/>
      <c r="J674" s="18"/>
      <c r="K674" s="19"/>
      <c r="L674" s="18"/>
    </row>
    <row r="675" spans="9:12" x14ac:dyDescent="0.25">
      <c r="I675" s="19"/>
      <c r="J675" s="18"/>
      <c r="K675" s="19"/>
      <c r="L675" s="18"/>
    </row>
    <row r="676" spans="9:12" x14ac:dyDescent="0.25">
      <c r="I676" s="19"/>
      <c r="J676" s="18"/>
      <c r="K676" s="19"/>
      <c r="L676" s="18"/>
    </row>
    <row r="677" spans="9:12" x14ac:dyDescent="0.25">
      <c r="I677" s="19"/>
      <c r="J677" s="18"/>
      <c r="K677" s="19"/>
      <c r="L677" s="18"/>
    </row>
    <row r="678" spans="9:12" x14ac:dyDescent="0.25">
      <c r="I678" s="19"/>
      <c r="J678" s="18"/>
      <c r="K678" s="19"/>
      <c r="L678" s="18"/>
    </row>
    <row r="679" spans="9:12" x14ac:dyDescent="0.25">
      <c r="I679" s="19"/>
      <c r="J679" s="18"/>
      <c r="K679" s="19"/>
      <c r="L679" s="18"/>
    </row>
    <row r="680" spans="9:12" x14ac:dyDescent="0.25">
      <c r="I680" s="19"/>
      <c r="J680" s="18"/>
      <c r="K680" s="19"/>
      <c r="L680" s="18"/>
    </row>
    <row r="681" spans="9:12" x14ac:dyDescent="0.25">
      <c r="I681" s="19"/>
      <c r="J681" s="18"/>
      <c r="K681" s="19"/>
      <c r="L681" s="18"/>
    </row>
    <row r="682" spans="9:12" x14ac:dyDescent="0.25">
      <c r="I682" s="19"/>
      <c r="J682" s="18"/>
      <c r="K682" s="19"/>
      <c r="L682" s="18"/>
    </row>
    <row r="683" spans="9:12" x14ac:dyDescent="0.25">
      <c r="I683" s="19"/>
      <c r="J683" s="18"/>
      <c r="K683" s="19"/>
      <c r="L683" s="18"/>
    </row>
    <row r="684" spans="9:12" x14ac:dyDescent="0.25">
      <c r="I684" s="19"/>
      <c r="J684" s="18"/>
      <c r="K684" s="19"/>
      <c r="L684" s="18"/>
    </row>
    <row r="685" spans="9:12" x14ac:dyDescent="0.25">
      <c r="I685" s="19"/>
      <c r="J685" s="18"/>
      <c r="K685" s="19"/>
      <c r="L685" s="18"/>
    </row>
    <row r="686" spans="9:12" x14ac:dyDescent="0.25">
      <c r="I686" s="19"/>
      <c r="J686" s="18"/>
      <c r="K686" s="19"/>
      <c r="L686" s="18"/>
    </row>
    <row r="687" spans="9:12" x14ac:dyDescent="0.25">
      <c r="I687" s="19"/>
      <c r="J687" s="18"/>
      <c r="K687" s="19"/>
      <c r="L687" s="18"/>
    </row>
    <row r="688" spans="9:12" x14ac:dyDescent="0.25">
      <c r="I688" s="19"/>
      <c r="J688" s="18"/>
      <c r="K688" s="19"/>
      <c r="L688" s="18"/>
    </row>
    <row r="689" spans="9:12" x14ac:dyDescent="0.25">
      <c r="I689" s="19"/>
      <c r="J689" s="18"/>
      <c r="K689" s="19"/>
      <c r="L689" s="18"/>
    </row>
    <row r="690" spans="9:12" x14ac:dyDescent="0.25">
      <c r="I690" s="19"/>
      <c r="J690" s="18"/>
      <c r="K690" s="19"/>
      <c r="L690" s="18"/>
    </row>
    <row r="691" spans="9:12" x14ac:dyDescent="0.25">
      <c r="I691" s="19"/>
      <c r="J691" s="18"/>
      <c r="K691" s="19"/>
      <c r="L691" s="18"/>
    </row>
    <row r="692" spans="9:12" x14ac:dyDescent="0.25">
      <c r="I692" s="19"/>
      <c r="J692" s="18"/>
      <c r="K692" s="19"/>
      <c r="L692" s="18"/>
    </row>
    <row r="693" spans="9:12" x14ac:dyDescent="0.25">
      <c r="I693" s="19"/>
      <c r="J693" s="18"/>
      <c r="K693" s="19"/>
      <c r="L693" s="18"/>
    </row>
    <row r="694" spans="9:12" x14ac:dyDescent="0.25">
      <c r="I694" s="19"/>
      <c r="J694" s="18"/>
      <c r="K694" s="19"/>
      <c r="L694" s="18"/>
    </row>
    <row r="695" spans="9:12" x14ac:dyDescent="0.25">
      <c r="I695" s="19"/>
      <c r="J695" s="18"/>
      <c r="K695" s="19"/>
      <c r="L695" s="18"/>
    </row>
    <row r="696" spans="9:12" x14ac:dyDescent="0.25">
      <c r="I696" s="19"/>
      <c r="J696" s="18"/>
      <c r="K696" s="19"/>
      <c r="L696" s="18"/>
    </row>
    <row r="697" spans="9:12" x14ac:dyDescent="0.25">
      <c r="I697" s="19"/>
      <c r="J697" s="18"/>
      <c r="K697" s="19"/>
      <c r="L697" s="18"/>
    </row>
    <row r="698" spans="9:12" x14ac:dyDescent="0.25">
      <c r="I698" s="19"/>
      <c r="J698" s="18"/>
      <c r="K698" s="19"/>
      <c r="L698" s="18"/>
    </row>
    <row r="699" spans="9:12" x14ac:dyDescent="0.25">
      <c r="I699" s="19"/>
      <c r="J699" s="18"/>
      <c r="K699" s="19"/>
      <c r="L699" s="18"/>
    </row>
    <row r="700" spans="9:12" x14ac:dyDescent="0.25">
      <c r="I700" s="19"/>
      <c r="J700" s="18"/>
      <c r="K700" s="19"/>
      <c r="L700" s="18"/>
    </row>
    <row r="701" spans="9:12" x14ac:dyDescent="0.25">
      <c r="I701" s="19"/>
      <c r="J701" s="18"/>
      <c r="K701" s="19"/>
      <c r="L701" s="18"/>
    </row>
    <row r="702" spans="9:12" x14ac:dyDescent="0.25">
      <c r="I702" s="19"/>
      <c r="J702" s="18"/>
      <c r="K702" s="19"/>
      <c r="L702" s="18"/>
    </row>
    <row r="703" spans="9:12" x14ac:dyDescent="0.25">
      <c r="I703" s="19"/>
      <c r="J703" s="18"/>
      <c r="K703" s="19"/>
      <c r="L703" s="18"/>
    </row>
    <row r="704" spans="9:12" x14ac:dyDescent="0.25">
      <c r="I704" s="19"/>
      <c r="J704" s="18"/>
      <c r="K704" s="19"/>
      <c r="L704" s="18"/>
    </row>
    <row r="705" spans="9:12" x14ac:dyDescent="0.25">
      <c r="I705" s="19"/>
      <c r="J705" s="18"/>
      <c r="K705" s="19"/>
      <c r="L705" s="18"/>
    </row>
    <row r="706" spans="9:12" x14ac:dyDescent="0.25">
      <c r="I706" s="19"/>
      <c r="J706" s="18"/>
      <c r="K706" s="19"/>
      <c r="L706" s="18"/>
    </row>
    <row r="707" spans="9:12" x14ac:dyDescent="0.25">
      <c r="I707" s="19"/>
      <c r="J707" s="18"/>
      <c r="K707" s="19"/>
      <c r="L707" s="18"/>
    </row>
    <row r="708" spans="9:12" x14ac:dyDescent="0.25">
      <c r="I708" s="19"/>
      <c r="J708" s="18"/>
      <c r="K708" s="19"/>
      <c r="L708" s="18"/>
    </row>
    <row r="709" spans="9:12" x14ac:dyDescent="0.25">
      <c r="I709" s="19"/>
      <c r="J709" s="18"/>
      <c r="K709" s="19"/>
      <c r="L709" s="18"/>
    </row>
    <row r="710" spans="9:12" x14ac:dyDescent="0.25">
      <c r="I710" s="19"/>
      <c r="J710" s="18"/>
      <c r="K710" s="19"/>
      <c r="L710" s="18"/>
    </row>
    <row r="711" spans="9:12" x14ac:dyDescent="0.25">
      <c r="I711" s="19"/>
      <c r="J711" s="18"/>
      <c r="K711" s="19"/>
      <c r="L711" s="18"/>
    </row>
    <row r="712" spans="9:12" x14ac:dyDescent="0.25">
      <c r="I712" s="19"/>
      <c r="J712" s="18"/>
      <c r="K712" s="19"/>
      <c r="L712" s="18"/>
    </row>
    <row r="713" spans="9:12" x14ac:dyDescent="0.25">
      <c r="I713" s="19"/>
      <c r="J713" s="18"/>
      <c r="K713" s="19"/>
      <c r="L713" s="18"/>
    </row>
    <row r="714" spans="9:12" x14ac:dyDescent="0.25">
      <c r="I714" s="19"/>
      <c r="J714" s="18"/>
      <c r="K714" s="19"/>
      <c r="L714" s="18"/>
    </row>
    <row r="715" spans="9:12" x14ac:dyDescent="0.25">
      <c r="I715" s="19"/>
      <c r="J715" s="18"/>
      <c r="K715" s="19"/>
      <c r="L715" s="18"/>
    </row>
    <row r="716" spans="9:12" x14ac:dyDescent="0.25">
      <c r="I716" s="19"/>
      <c r="J716" s="18"/>
      <c r="K716" s="19"/>
      <c r="L716" s="18"/>
    </row>
    <row r="717" spans="9:12" x14ac:dyDescent="0.25">
      <c r="I717" s="19"/>
      <c r="J717" s="18"/>
      <c r="K717" s="19"/>
      <c r="L717" s="18"/>
    </row>
    <row r="718" spans="9:12" x14ac:dyDescent="0.25">
      <c r="I718" s="19"/>
      <c r="J718" s="18"/>
      <c r="K718" s="19"/>
      <c r="L718" s="18"/>
    </row>
    <row r="719" spans="9:12" x14ac:dyDescent="0.25">
      <c r="I719" s="19"/>
      <c r="J719" s="18"/>
      <c r="K719" s="19"/>
      <c r="L719" s="18"/>
    </row>
    <row r="720" spans="9:12" x14ac:dyDescent="0.25">
      <c r="I720" s="19"/>
      <c r="J720" s="18"/>
      <c r="K720" s="19"/>
      <c r="L720" s="18"/>
    </row>
    <row r="721" spans="9:12" x14ac:dyDescent="0.25">
      <c r="I721" s="19"/>
      <c r="J721" s="18"/>
      <c r="K721" s="19"/>
      <c r="L721" s="18"/>
    </row>
    <row r="722" spans="9:12" x14ac:dyDescent="0.25">
      <c r="I722" s="19"/>
      <c r="J722" s="18"/>
      <c r="K722" s="19"/>
      <c r="L722" s="18"/>
    </row>
    <row r="723" spans="9:12" x14ac:dyDescent="0.25">
      <c r="I723" s="19"/>
      <c r="J723" s="18"/>
      <c r="K723" s="19"/>
      <c r="L723" s="18"/>
    </row>
    <row r="724" spans="9:12" x14ac:dyDescent="0.25">
      <c r="I724" s="19"/>
      <c r="J724" s="18"/>
      <c r="K724" s="19"/>
      <c r="L724" s="18"/>
    </row>
    <row r="725" spans="9:12" x14ac:dyDescent="0.25">
      <c r="I725" s="19"/>
      <c r="J725" s="18"/>
      <c r="K725" s="19"/>
      <c r="L725" s="18"/>
    </row>
    <row r="726" spans="9:12" x14ac:dyDescent="0.25">
      <c r="I726" s="19"/>
      <c r="J726" s="18"/>
      <c r="K726" s="19"/>
      <c r="L726" s="18"/>
    </row>
    <row r="727" spans="9:12" x14ac:dyDescent="0.25">
      <c r="I727" s="19"/>
      <c r="J727" s="18"/>
      <c r="K727" s="19"/>
      <c r="L727" s="18"/>
    </row>
    <row r="728" spans="9:12" x14ac:dyDescent="0.25">
      <c r="I728" s="19"/>
      <c r="J728" s="18"/>
      <c r="K728" s="19"/>
      <c r="L728" s="18"/>
    </row>
    <row r="729" spans="9:12" x14ac:dyDescent="0.25">
      <c r="I729" s="19"/>
      <c r="J729" s="18"/>
      <c r="K729" s="19"/>
      <c r="L729" s="18"/>
    </row>
    <row r="730" spans="9:12" x14ac:dyDescent="0.25">
      <c r="I730" s="19"/>
      <c r="J730" s="18"/>
      <c r="K730" s="19"/>
      <c r="L730" s="18"/>
    </row>
    <row r="731" spans="9:12" x14ac:dyDescent="0.25">
      <c r="I731" s="19"/>
      <c r="J731" s="18"/>
      <c r="K731" s="19"/>
      <c r="L731" s="18"/>
    </row>
    <row r="732" spans="9:12" x14ac:dyDescent="0.25">
      <c r="I732" s="19"/>
      <c r="J732" s="18"/>
      <c r="K732" s="19"/>
      <c r="L732" s="18"/>
    </row>
    <row r="733" spans="9:12" x14ac:dyDescent="0.25">
      <c r="I733" s="19"/>
      <c r="J733" s="18"/>
      <c r="K733" s="19"/>
      <c r="L733" s="18"/>
    </row>
    <row r="734" spans="9:12" x14ac:dyDescent="0.25">
      <c r="I734" s="19"/>
      <c r="J734" s="18"/>
      <c r="K734" s="19"/>
      <c r="L734" s="18"/>
    </row>
    <row r="735" spans="9:12" x14ac:dyDescent="0.25">
      <c r="I735" s="19"/>
      <c r="J735" s="18"/>
      <c r="K735" s="19"/>
      <c r="L735" s="18"/>
    </row>
    <row r="736" spans="9:12" x14ac:dyDescent="0.25">
      <c r="I736" s="19"/>
      <c r="J736" s="18"/>
      <c r="K736" s="19"/>
      <c r="L736" s="18"/>
    </row>
    <row r="737" spans="9:12" x14ac:dyDescent="0.25">
      <c r="I737" s="19"/>
      <c r="J737" s="18"/>
      <c r="K737" s="19"/>
      <c r="L737" s="18"/>
    </row>
    <row r="738" spans="9:12" x14ac:dyDescent="0.25">
      <c r="I738" s="19"/>
      <c r="J738" s="18"/>
      <c r="K738" s="19"/>
      <c r="L738" s="18"/>
    </row>
    <row r="739" spans="9:12" x14ac:dyDescent="0.25">
      <c r="I739" s="19"/>
      <c r="J739" s="18"/>
      <c r="K739" s="19"/>
      <c r="L739" s="18"/>
    </row>
    <row r="740" spans="9:12" x14ac:dyDescent="0.25">
      <c r="I740" s="19"/>
      <c r="J740" s="18"/>
      <c r="K740" s="19"/>
      <c r="L740" s="18"/>
    </row>
    <row r="741" spans="9:12" x14ac:dyDescent="0.25">
      <c r="I741" s="19"/>
      <c r="J741" s="18"/>
      <c r="K741" s="19"/>
      <c r="L741" s="18"/>
    </row>
    <row r="742" spans="9:12" x14ac:dyDescent="0.25">
      <c r="I742" s="19"/>
      <c r="J742" s="18"/>
      <c r="K742" s="19"/>
      <c r="L742" s="18"/>
    </row>
    <row r="743" spans="9:12" x14ac:dyDescent="0.25">
      <c r="I743" s="19"/>
      <c r="J743" s="18"/>
      <c r="K743" s="19"/>
      <c r="L743" s="18"/>
    </row>
    <row r="744" spans="9:12" x14ac:dyDescent="0.25">
      <c r="I744" s="19"/>
      <c r="J744" s="18"/>
      <c r="K744" s="19"/>
      <c r="L744" s="18"/>
    </row>
    <row r="745" spans="9:12" x14ac:dyDescent="0.25">
      <c r="I745" s="19"/>
      <c r="J745" s="18"/>
      <c r="K745" s="19"/>
      <c r="L745" s="18"/>
    </row>
    <row r="746" spans="9:12" x14ac:dyDescent="0.25">
      <c r="I746" s="19"/>
      <c r="J746" s="18"/>
      <c r="K746" s="19"/>
      <c r="L746" s="18"/>
    </row>
    <row r="747" spans="9:12" x14ac:dyDescent="0.25">
      <c r="I747" s="19"/>
      <c r="J747" s="18"/>
      <c r="K747" s="19"/>
      <c r="L747" s="18"/>
    </row>
    <row r="748" spans="9:12" x14ac:dyDescent="0.25">
      <c r="I748" s="19"/>
      <c r="J748" s="18"/>
      <c r="K748" s="19"/>
      <c r="L748" s="18"/>
    </row>
    <row r="749" spans="9:12" x14ac:dyDescent="0.25">
      <c r="I749" s="19"/>
      <c r="J749" s="18"/>
      <c r="K749" s="19"/>
      <c r="L749" s="18"/>
    </row>
    <row r="750" spans="9:12" x14ac:dyDescent="0.25">
      <c r="I750" s="19"/>
      <c r="J750" s="18"/>
      <c r="K750" s="19"/>
      <c r="L750" s="18"/>
    </row>
    <row r="751" spans="9:12" x14ac:dyDescent="0.25">
      <c r="I751" s="19"/>
      <c r="J751" s="18"/>
      <c r="K751" s="19"/>
      <c r="L751" s="18"/>
    </row>
    <row r="752" spans="9:12" x14ac:dyDescent="0.25">
      <c r="I752" s="19"/>
      <c r="J752" s="18"/>
      <c r="K752" s="19"/>
      <c r="L752" s="18"/>
    </row>
    <row r="753" spans="9:12" x14ac:dyDescent="0.25">
      <c r="I753" s="19"/>
      <c r="J753" s="18"/>
      <c r="K753" s="19"/>
      <c r="L753" s="18"/>
    </row>
    <row r="754" spans="9:12" x14ac:dyDescent="0.25">
      <c r="I754" s="19"/>
      <c r="J754" s="18"/>
      <c r="K754" s="19"/>
      <c r="L754" s="18"/>
    </row>
    <row r="755" spans="9:12" x14ac:dyDescent="0.25">
      <c r="I755" s="19"/>
      <c r="J755" s="18"/>
      <c r="K755" s="19"/>
      <c r="L755" s="18"/>
    </row>
    <row r="756" spans="9:12" x14ac:dyDescent="0.25">
      <c r="I756" s="19"/>
      <c r="J756" s="18"/>
      <c r="K756" s="19"/>
      <c r="L756" s="18"/>
    </row>
    <row r="757" spans="9:12" x14ac:dyDescent="0.25">
      <c r="I757" s="19"/>
      <c r="J757" s="18"/>
      <c r="K757" s="19"/>
      <c r="L757" s="18"/>
    </row>
    <row r="758" spans="9:12" x14ac:dyDescent="0.25">
      <c r="I758" s="19"/>
      <c r="J758" s="18"/>
      <c r="K758" s="19"/>
      <c r="L758" s="18"/>
    </row>
    <row r="759" spans="9:12" x14ac:dyDescent="0.25">
      <c r="I759" s="19"/>
      <c r="J759" s="18"/>
      <c r="K759" s="19"/>
      <c r="L759" s="18"/>
    </row>
    <row r="760" spans="9:12" x14ac:dyDescent="0.25">
      <c r="I760" s="19"/>
      <c r="J760" s="18"/>
      <c r="K760" s="19"/>
      <c r="L760" s="18"/>
    </row>
    <row r="761" spans="9:12" x14ac:dyDescent="0.25">
      <c r="I761" s="19"/>
      <c r="J761" s="18"/>
      <c r="K761" s="19"/>
      <c r="L761" s="18"/>
    </row>
    <row r="762" spans="9:12" x14ac:dyDescent="0.25">
      <c r="I762" s="19"/>
      <c r="J762" s="18"/>
      <c r="K762" s="19"/>
      <c r="L762" s="18"/>
    </row>
    <row r="763" spans="9:12" x14ac:dyDescent="0.25">
      <c r="I763" s="19"/>
      <c r="J763" s="18"/>
      <c r="K763" s="19"/>
      <c r="L763" s="18"/>
    </row>
    <row r="764" spans="9:12" x14ac:dyDescent="0.25">
      <c r="I764" s="19"/>
      <c r="J764" s="18"/>
      <c r="K764" s="19"/>
      <c r="L764" s="18"/>
    </row>
    <row r="765" spans="9:12" x14ac:dyDescent="0.25">
      <c r="I765" s="19"/>
      <c r="J765" s="18"/>
      <c r="K765" s="19"/>
      <c r="L765" s="18"/>
    </row>
    <row r="766" spans="9:12" x14ac:dyDescent="0.25">
      <c r="I766" s="19"/>
      <c r="J766" s="18"/>
      <c r="K766" s="19"/>
      <c r="L766" s="18"/>
    </row>
    <row r="767" spans="9:12" x14ac:dyDescent="0.25">
      <c r="I767" s="19"/>
      <c r="J767" s="18"/>
      <c r="K767" s="19"/>
      <c r="L767" s="18"/>
    </row>
    <row r="768" spans="9:12" x14ac:dyDescent="0.25">
      <c r="I768" s="19"/>
      <c r="J768" s="18"/>
      <c r="K768" s="19"/>
      <c r="L768" s="18"/>
    </row>
    <row r="769" spans="9:12" x14ac:dyDescent="0.25">
      <c r="I769" s="19"/>
      <c r="J769" s="18"/>
      <c r="K769" s="19"/>
      <c r="L769" s="18"/>
    </row>
    <row r="770" spans="9:12" x14ac:dyDescent="0.25">
      <c r="I770" s="19"/>
      <c r="J770" s="18"/>
      <c r="K770" s="19"/>
      <c r="L770" s="18"/>
    </row>
    <row r="771" spans="9:12" x14ac:dyDescent="0.25">
      <c r="I771" s="19"/>
      <c r="J771" s="18"/>
      <c r="K771" s="19"/>
      <c r="L771" s="18"/>
    </row>
    <row r="772" spans="9:12" x14ac:dyDescent="0.25">
      <c r="I772" s="19"/>
      <c r="J772" s="18"/>
      <c r="K772" s="19"/>
      <c r="L772" s="18"/>
    </row>
    <row r="773" spans="9:12" x14ac:dyDescent="0.25">
      <c r="I773" s="19"/>
      <c r="J773" s="18"/>
      <c r="K773" s="19"/>
      <c r="L773" s="18"/>
    </row>
    <row r="774" spans="9:12" x14ac:dyDescent="0.25">
      <c r="I774" s="19"/>
      <c r="J774" s="18"/>
      <c r="K774" s="19"/>
      <c r="L774" s="18"/>
    </row>
    <row r="775" spans="9:12" x14ac:dyDescent="0.25">
      <c r="I775" s="19"/>
      <c r="J775" s="18"/>
      <c r="K775" s="19"/>
      <c r="L775" s="18"/>
    </row>
    <row r="776" spans="9:12" x14ac:dyDescent="0.25">
      <c r="I776" s="19"/>
      <c r="J776" s="18"/>
      <c r="K776" s="19"/>
      <c r="L776" s="18"/>
    </row>
    <row r="777" spans="9:12" x14ac:dyDescent="0.25">
      <c r="I777" s="19"/>
      <c r="J777" s="18"/>
      <c r="K777" s="19"/>
      <c r="L777" s="18"/>
    </row>
    <row r="778" spans="9:12" x14ac:dyDescent="0.25">
      <c r="I778" s="19"/>
      <c r="J778" s="18"/>
      <c r="K778" s="19"/>
      <c r="L778" s="18"/>
    </row>
    <row r="779" spans="9:12" x14ac:dyDescent="0.25">
      <c r="I779" s="19"/>
      <c r="J779" s="18"/>
      <c r="K779" s="19"/>
      <c r="L779" s="18"/>
    </row>
    <row r="780" spans="9:12" x14ac:dyDescent="0.25">
      <c r="I780" s="19"/>
      <c r="J780" s="18"/>
      <c r="K780" s="19"/>
      <c r="L780" s="18"/>
    </row>
    <row r="781" spans="9:12" x14ac:dyDescent="0.25">
      <c r="I781" s="19"/>
      <c r="J781" s="18"/>
      <c r="K781" s="19"/>
      <c r="L781" s="18"/>
    </row>
    <row r="782" spans="9:12" x14ac:dyDescent="0.25">
      <c r="I782" s="19"/>
      <c r="J782" s="18"/>
      <c r="K782" s="19"/>
      <c r="L782" s="18"/>
    </row>
    <row r="783" spans="9:12" x14ac:dyDescent="0.25">
      <c r="I783" s="19"/>
      <c r="J783" s="18"/>
      <c r="K783" s="19"/>
      <c r="L783" s="18"/>
    </row>
    <row r="784" spans="9:12" x14ac:dyDescent="0.25">
      <c r="I784" s="19"/>
      <c r="J784" s="18"/>
      <c r="K784" s="19"/>
      <c r="L784" s="18"/>
    </row>
    <row r="785" spans="9:12" x14ac:dyDescent="0.25">
      <c r="I785" s="19"/>
      <c r="J785" s="18"/>
      <c r="K785" s="19"/>
      <c r="L785" s="18"/>
    </row>
    <row r="786" spans="9:12" x14ac:dyDescent="0.25">
      <c r="I786" s="19"/>
      <c r="J786" s="18"/>
      <c r="K786" s="19"/>
      <c r="L786" s="18"/>
    </row>
    <row r="787" spans="9:12" x14ac:dyDescent="0.25">
      <c r="I787" s="19"/>
      <c r="J787" s="18"/>
      <c r="K787" s="19"/>
      <c r="L787" s="18"/>
    </row>
    <row r="788" spans="9:12" x14ac:dyDescent="0.25">
      <c r="I788" s="19"/>
      <c r="J788" s="18"/>
      <c r="K788" s="19"/>
      <c r="L788" s="18"/>
    </row>
    <row r="789" spans="9:12" x14ac:dyDescent="0.25">
      <c r="I789" s="19"/>
      <c r="J789" s="18"/>
      <c r="K789" s="19"/>
      <c r="L789" s="18"/>
    </row>
    <row r="790" spans="9:12" x14ac:dyDescent="0.25">
      <c r="I790" s="19"/>
      <c r="J790" s="18"/>
      <c r="K790" s="19"/>
      <c r="L790" s="18"/>
    </row>
    <row r="791" spans="9:12" x14ac:dyDescent="0.25">
      <c r="I791" s="19"/>
      <c r="J791" s="18"/>
      <c r="K791" s="19"/>
      <c r="L791" s="18"/>
    </row>
    <row r="792" spans="9:12" x14ac:dyDescent="0.25">
      <c r="I792" s="19"/>
      <c r="J792" s="18"/>
      <c r="K792" s="19"/>
      <c r="L792" s="18"/>
    </row>
    <row r="793" spans="9:12" x14ac:dyDescent="0.25">
      <c r="I793" s="19"/>
      <c r="J793" s="18"/>
      <c r="K793" s="19"/>
      <c r="L793" s="18"/>
    </row>
    <row r="794" spans="9:12" x14ac:dyDescent="0.25">
      <c r="I794" s="19"/>
      <c r="J794" s="18"/>
      <c r="K794" s="19"/>
      <c r="L794" s="18"/>
    </row>
    <row r="795" spans="9:12" x14ac:dyDescent="0.25">
      <c r="I795" s="19"/>
      <c r="J795" s="18"/>
      <c r="K795" s="19"/>
      <c r="L795" s="18"/>
    </row>
    <row r="796" spans="9:12" x14ac:dyDescent="0.25">
      <c r="I796" s="19"/>
      <c r="J796" s="18"/>
      <c r="K796" s="19"/>
      <c r="L796" s="18"/>
    </row>
    <row r="797" spans="9:12" x14ac:dyDescent="0.25">
      <c r="I797" s="19"/>
      <c r="J797" s="18"/>
      <c r="K797" s="19"/>
      <c r="L797" s="18"/>
    </row>
    <row r="798" spans="9:12" x14ac:dyDescent="0.25">
      <c r="I798" s="19"/>
      <c r="J798" s="18"/>
      <c r="K798" s="19"/>
      <c r="L798" s="18"/>
    </row>
    <row r="799" spans="9:12" x14ac:dyDescent="0.25">
      <c r="I799" s="19"/>
      <c r="J799" s="18"/>
      <c r="K799" s="19"/>
      <c r="L799" s="18"/>
    </row>
    <row r="800" spans="9:12" x14ac:dyDescent="0.25">
      <c r="I800" s="19"/>
      <c r="J800" s="18"/>
      <c r="K800" s="19"/>
      <c r="L800" s="18"/>
    </row>
    <row r="801" spans="9:12" x14ac:dyDescent="0.25">
      <c r="I801" s="19"/>
      <c r="J801" s="18"/>
      <c r="K801" s="19"/>
      <c r="L801" s="18"/>
    </row>
    <row r="802" spans="9:12" x14ac:dyDescent="0.25">
      <c r="I802" s="19"/>
      <c r="J802" s="18"/>
      <c r="K802" s="19"/>
      <c r="L802" s="18"/>
    </row>
    <row r="803" spans="9:12" x14ac:dyDescent="0.25">
      <c r="I803" s="19"/>
      <c r="J803" s="18"/>
      <c r="K803" s="19"/>
      <c r="L803" s="18"/>
    </row>
    <row r="804" spans="9:12" x14ac:dyDescent="0.25">
      <c r="I804" s="19"/>
      <c r="J804" s="18"/>
      <c r="K804" s="19"/>
      <c r="L804" s="18"/>
    </row>
    <row r="805" spans="9:12" x14ac:dyDescent="0.25">
      <c r="I805" s="19"/>
      <c r="J805" s="18"/>
      <c r="K805" s="19"/>
      <c r="L805" s="18"/>
    </row>
    <row r="806" spans="9:12" x14ac:dyDescent="0.25">
      <c r="I806" s="19"/>
      <c r="J806" s="18"/>
      <c r="K806" s="19"/>
      <c r="L806" s="18"/>
    </row>
    <row r="807" spans="9:12" x14ac:dyDescent="0.25">
      <c r="I807" s="19"/>
      <c r="J807" s="18"/>
      <c r="K807" s="19"/>
      <c r="L807" s="18"/>
    </row>
    <row r="808" spans="9:12" x14ac:dyDescent="0.25">
      <c r="I808" s="19"/>
      <c r="J808" s="18"/>
      <c r="K808" s="19"/>
      <c r="L808" s="18"/>
    </row>
    <row r="809" spans="9:12" x14ac:dyDescent="0.25">
      <c r="I809" s="19"/>
      <c r="J809" s="18"/>
      <c r="K809" s="19"/>
      <c r="L809" s="18"/>
    </row>
    <row r="810" spans="9:12" x14ac:dyDescent="0.25">
      <c r="I810" s="19"/>
      <c r="J810" s="18"/>
      <c r="K810" s="19"/>
      <c r="L810" s="18"/>
    </row>
    <row r="811" spans="9:12" x14ac:dyDescent="0.25">
      <c r="I811" s="19"/>
      <c r="J811" s="18"/>
      <c r="K811" s="19"/>
      <c r="L811" s="18"/>
    </row>
    <row r="812" spans="9:12" x14ac:dyDescent="0.25">
      <c r="I812" s="19"/>
      <c r="J812" s="18"/>
      <c r="K812" s="19"/>
      <c r="L812" s="18"/>
    </row>
    <row r="813" spans="9:12" x14ac:dyDescent="0.25">
      <c r="I813" s="19"/>
      <c r="J813" s="18"/>
      <c r="K813" s="19"/>
      <c r="L813" s="18"/>
    </row>
    <row r="814" spans="9:12" x14ac:dyDescent="0.25">
      <c r="I814" s="19"/>
      <c r="J814" s="18"/>
      <c r="K814" s="19"/>
      <c r="L814" s="18"/>
    </row>
    <row r="815" spans="9:12" x14ac:dyDescent="0.25">
      <c r="I815" s="19"/>
      <c r="J815" s="18"/>
      <c r="K815" s="19"/>
      <c r="L815" s="18"/>
    </row>
    <row r="816" spans="9:12" x14ac:dyDescent="0.25">
      <c r="I816" s="19"/>
      <c r="J816" s="18"/>
      <c r="K816" s="19"/>
      <c r="L816" s="18"/>
    </row>
    <row r="817" spans="9:12" x14ac:dyDescent="0.25">
      <c r="I817" s="19"/>
      <c r="J817" s="18"/>
      <c r="K817" s="19"/>
      <c r="L817" s="18"/>
    </row>
    <row r="818" spans="9:12" x14ac:dyDescent="0.25">
      <c r="I818" s="19"/>
      <c r="J818" s="18"/>
      <c r="K818" s="19"/>
      <c r="L818" s="18"/>
    </row>
    <row r="819" spans="9:12" x14ac:dyDescent="0.25">
      <c r="I819" s="19"/>
      <c r="J819" s="18"/>
      <c r="K819" s="19"/>
      <c r="L819" s="18"/>
    </row>
    <row r="820" spans="9:12" x14ac:dyDescent="0.25">
      <c r="I820" s="19"/>
      <c r="J820" s="18"/>
      <c r="K820" s="19"/>
      <c r="L820" s="18"/>
    </row>
    <row r="821" spans="9:12" x14ac:dyDescent="0.25">
      <c r="I821" s="19"/>
      <c r="J821" s="18"/>
      <c r="K821" s="19"/>
      <c r="L821" s="18"/>
    </row>
    <row r="822" spans="9:12" x14ac:dyDescent="0.25">
      <c r="I822" s="19"/>
      <c r="J822" s="18"/>
      <c r="K822" s="19"/>
      <c r="L822" s="18"/>
    </row>
    <row r="823" spans="9:12" x14ac:dyDescent="0.25">
      <c r="I823" s="19"/>
      <c r="J823" s="18"/>
      <c r="K823" s="19"/>
      <c r="L823" s="18"/>
    </row>
    <row r="824" spans="9:12" x14ac:dyDescent="0.25">
      <c r="I824" s="19"/>
      <c r="J824" s="18"/>
      <c r="K824" s="19"/>
      <c r="L824" s="18"/>
    </row>
    <row r="825" spans="9:12" x14ac:dyDescent="0.25">
      <c r="I825" s="19"/>
      <c r="J825" s="18"/>
      <c r="K825" s="19"/>
      <c r="L825" s="18"/>
    </row>
    <row r="826" spans="9:12" x14ac:dyDescent="0.25">
      <c r="I826" s="19"/>
      <c r="J826" s="18"/>
      <c r="K826" s="19"/>
      <c r="L826" s="18"/>
    </row>
    <row r="827" spans="9:12" x14ac:dyDescent="0.25">
      <c r="I827" s="19"/>
      <c r="J827" s="18"/>
      <c r="K827" s="19"/>
      <c r="L827" s="18"/>
    </row>
    <row r="828" spans="9:12" x14ac:dyDescent="0.25">
      <c r="I828" s="19"/>
      <c r="J828" s="18"/>
      <c r="K828" s="19"/>
      <c r="L828" s="18"/>
    </row>
    <row r="829" spans="9:12" x14ac:dyDescent="0.25">
      <c r="I829" s="19"/>
      <c r="J829" s="18"/>
      <c r="K829" s="19"/>
      <c r="L829" s="18"/>
    </row>
    <row r="830" spans="9:12" x14ac:dyDescent="0.25">
      <c r="I830" s="19"/>
      <c r="J830" s="18"/>
      <c r="K830" s="19"/>
      <c r="L830" s="18"/>
    </row>
    <row r="831" spans="9:12" x14ac:dyDescent="0.25">
      <c r="I831" s="19"/>
      <c r="J831" s="18"/>
      <c r="K831" s="19"/>
      <c r="L831" s="18"/>
    </row>
    <row r="832" spans="9:12" x14ac:dyDescent="0.25">
      <c r="I832" s="19"/>
      <c r="J832" s="18"/>
      <c r="K832" s="19"/>
      <c r="L832" s="18"/>
    </row>
    <row r="833" spans="9:12" x14ac:dyDescent="0.25">
      <c r="I833" s="19"/>
      <c r="J833" s="18"/>
      <c r="K833" s="19"/>
      <c r="L833" s="18"/>
    </row>
    <row r="834" spans="9:12" x14ac:dyDescent="0.25">
      <c r="I834" s="19"/>
      <c r="J834" s="18"/>
      <c r="K834" s="19"/>
      <c r="L834" s="18"/>
    </row>
    <row r="835" spans="9:12" x14ac:dyDescent="0.25">
      <c r="I835" s="19"/>
      <c r="J835" s="18"/>
      <c r="K835" s="19"/>
      <c r="L835" s="18"/>
    </row>
    <row r="836" spans="9:12" x14ac:dyDescent="0.25">
      <c r="I836" s="19"/>
      <c r="J836" s="18"/>
      <c r="K836" s="19"/>
      <c r="L836" s="18"/>
    </row>
    <row r="837" spans="9:12" x14ac:dyDescent="0.25">
      <c r="I837" s="19"/>
      <c r="J837" s="18"/>
      <c r="K837" s="19"/>
      <c r="L837" s="18"/>
    </row>
    <row r="838" spans="9:12" x14ac:dyDescent="0.25">
      <c r="I838" s="19"/>
      <c r="J838" s="18"/>
      <c r="K838" s="19"/>
      <c r="L838" s="18"/>
    </row>
    <row r="839" spans="9:12" x14ac:dyDescent="0.25">
      <c r="I839" s="19"/>
      <c r="J839" s="18"/>
      <c r="K839" s="19"/>
      <c r="L839" s="18"/>
    </row>
    <row r="840" spans="9:12" x14ac:dyDescent="0.25">
      <c r="I840" s="19"/>
      <c r="J840" s="18"/>
      <c r="K840" s="19"/>
      <c r="L840" s="18"/>
    </row>
    <row r="841" spans="9:12" x14ac:dyDescent="0.25">
      <c r="I841" s="19"/>
      <c r="J841" s="18"/>
      <c r="K841" s="19"/>
      <c r="L841" s="18"/>
    </row>
    <row r="842" spans="9:12" x14ac:dyDescent="0.25">
      <c r="I842" s="19"/>
      <c r="J842" s="18"/>
      <c r="K842" s="19"/>
      <c r="L842" s="18"/>
    </row>
    <row r="843" spans="9:12" x14ac:dyDescent="0.25">
      <c r="I843" s="19"/>
      <c r="J843" s="18"/>
      <c r="K843" s="19"/>
      <c r="L843" s="18"/>
    </row>
    <row r="844" spans="9:12" x14ac:dyDescent="0.25">
      <c r="I844" s="19"/>
      <c r="J844" s="18"/>
      <c r="K844" s="19"/>
      <c r="L844" s="18"/>
    </row>
    <row r="845" spans="9:12" x14ac:dyDescent="0.25">
      <c r="I845" s="19"/>
      <c r="J845" s="18"/>
      <c r="K845" s="19"/>
      <c r="L845" s="18"/>
    </row>
    <row r="846" spans="9:12" x14ac:dyDescent="0.25">
      <c r="I846" s="19"/>
      <c r="J846" s="18"/>
      <c r="K846" s="19"/>
      <c r="L846" s="18"/>
    </row>
    <row r="847" spans="9:12" x14ac:dyDescent="0.25">
      <c r="I847" s="19"/>
      <c r="J847" s="18"/>
      <c r="K847" s="19"/>
      <c r="L847" s="18"/>
    </row>
    <row r="848" spans="9:12" x14ac:dyDescent="0.25">
      <c r="I848" s="19"/>
      <c r="J848" s="18"/>
      <c r="K848" s="19"/>
      <c r="L848" s="18"/>
    </row>
    <row r="849" spans="9:12" x14ac:dyDescent="0.25">
      <c r="I849" s="19"/>
      <c r="J849" s="18"/>
      <c r="K849" s="19"/>
      <c r="L849" s="18"/>
    </row>
    <row r="850" spans="9:12" x14ac:dyDescent="0.25">
      <c r="I850" s="19"/>
      <c r="J850" s="18"/>
      <c r="K850" s="19"/>
      <c r="L850" s="18"/>
    </row>
    <row r="851" spans="9:12" x14ac:dyDescent="0.25">
      <c r="I851" s="19"/>
      <c r="J851" s="18"/>
      <c r="K851" s="19"/>
      <c r="L851" s="18"/>
    </row>
    <row r="852" spans="9:12" x14ac:dyDescent="0.25">
      <c r="I852" s="19"/>
      <c r="J852" s="18"/>
      <c r="K852" s="19"/>
      <c r="L852" s="18"/>
    </row>
    <row r="853" spans="9:12" x14ac:dyDescent="0.25">
      <c r="I853" s="19"/>
      <c r="J853" s="18"/>
      <c r="K853" s="19"/>
      <c r="L853" s="18"/>
    </row>
    <row r="854" spans="9:12" x14ac:dyDescent="0.25">
      <c r="I854" s="19"/>
      <c r="J854" s="18"/>
      <c r="K854" s="19"/>
      <c r="L854" s="18"/>
    </row>
    <row r="855" spans="9:12" x14ac:dyDescent="0.25">
      <c r="I855" s="19"/>
      <c r="J855" s="18"/>
      <c r="K855" s="19"/>
      <c r="L855" s="18"/>
    </row>
    <row r="856" spans="9:12" x14ac:dyDescent="0.25">
      <c r="I856" s="19"/>
      <c r="J856" s="18"/>
      <c r="K856" s="19"/>
      <c r="L856" s="18"/>
    </row>
    <row r="857" spans="9:12" x14ac:dyDescent="0.25">
      <c r="I857" s="19"/>
      <c r="J857" s="18"/>
      <c r="K857" s="19"/>
      <c r="L857" s="18"/>
    </row>
    <row r="858" spans="9:12" x14ac:dyDescent="0.25">
      <c r="I858" s="19"/>
      <c r="J858" s="18"/>
      <c r="K858" s="19"/>
      <c r="L858" s="18"/>
    </row>
    <row r="859" spans="9:12" x14ac:dyDescent="0.25">
      <c r="I859" s="19"/>
      <c r="J859" s="18"/>
      <c r="K859" s="19"/>
      <c r="L859" s="18"/>
    </row>
    <row r="860" spans="9:12" x14ac:dyDescent="0.25">
      <c r="I860" s="19"/>
      <c r="J860" s="18"/>
      <c r="K860" s="19"/>
      <c r="L860" s="18"/>
    </row>
    <row r="861" spans="9:12" x14ac:dyDescent="0.25">
      <c r="I861" s="19"/>
      <c r="J861" s="18"/>
      <c r="K861" s="19"/>
      <c r="L861" s="18"/>
    </row>
    <row r="862" spans="9:12" x14ac:dyDescent="0.25">
      <c r="I862" s="19"/>
      <c r="J862" s="18"/>
      <c r="K862" s="19"/>
      <c r="L862" s="18"/>
    </row>
    <row r="863" spans="9:12" x14ac:dyDescent="0.25">
      <c r="I863" s="19"/>
      <c r="J863" s="18"/>
      <c r="K863" s="19"/>
      <c r="L863" s="18"/>
    </row>
    <row r="864" spans="9:12" x14ac:dyDescent="0.25">
      <c r="I864" s="19"/>
      <c r="J864" s="18"/>
      <c r="K864" s="19"/>
      <c r="L864" s="18"/>
    </row>
    <row r="865" spans="9:12" x14ac:dyDescent="0.25">
      <c r="I865" s="19"/>
      <c r="J865" s="18"/>
      <c r="K865" s="19"/>
      <c r="L865" s="18"/>
    </row>
    <row r="866" spans="9:12" x14ac:dyDescent="0.25">
      <c r="I866" s="19"/>
      <c r="J866" s="18"/>
      <c r="K866" s="19"/>
      <c r="L866" s="18"/>
    </row>
    <row r="867" spans="9:12" x14ac:dyDescent="0.25">
      <c r="I867" s="19"/>
      <c r="J867" s="18"/>
      <c r="K867" s="19"/>
      <c r="L867" s="18"/>
    </row>
    <row r="868" spans="9:12" x14ac:dyDescent="0.25">
      <c r="I868" s="19"/>
      <c r="J868" s="18"/>
      <c r="K868" s="19"/>
      <c r="L868" s="18"/>
    </row>
    <row r="869" spans="9:12" x14ac:dyDescent="0.25">
      <c r="I869" s="19"/>
      <c r="J869" s="18"/>
      <c r="K869" s="19"/>
      <c r="L869" s="18"/>
    </row>
    <row r="870" spans="9:12" x14ac:dyDescent="0.25">
      <c r="I870" s="19"/>
      <c r="J870" s="18"/>
      <c r="K870" s="19"/>
      <c r="L870" s="18"/>
    </row>
    <row r="871" spans="9:12" x14ac:dyDescent="0.25">
      <c r="I871" s="19"/>
      <c r="J871" s="18"/>
      <c r="K871" s="19"/>
      <c r="L871" s="18"/>
    </row>
    <row r="872" spans="9:12" x14ac:dyDescent="0.25">
      <c r="I872" s="19"/>
      <c r="J872" s="18"/>
      <c r="K872" s="19"/>
      <c r="L872" s="18"/>
    </row>
    <row r="873" spans="9:12" x14ac:dyDescent="0.25">
      <c r="I873" s="19"/>
      <c r="J873" s="18"/>
      <c r="K873" s="19"/>
      <c r="L873" s="18"/>
    </row>
    <row r="874" spans="9:12" x14ac:dyDescent="0.25">
      <c r="I874" s="19"/>
      <c r="J874" s="18"/>
      <c r="K874" s="19"/>
      <c r="L874" s="18"/>
    </row>
    <row r="875" spans="9:12" x14ac:dyDescent="0.25">
      <c r="I875" s="19"/>
      <c r="J875" s="18"/>
      <c r="K875" s="19"/>
      <c r="L875" s="18"/>
    </row>
    <row r="876" spans="9:12" x14ac:dyDescent="0.25">
      <c r="I876" s="19"/>
      <c r="J876" s="18"/>
      <c r="K876" s="19"/>
      <c r="L876" s="18"/>
    </row>
    <row r="877" spans="9:12" x14ac:dyDescent="0.25">
      <c r="I877" s="19"/>
      <c r="J877" s="18"/>
      <c r="K877" s="19"/>
      <c r="L877" s="18"/>
    </row>
    <row r="878" spans="9:12" x14ac:dyDescent="0.25">
      <c r="I878" s="19"/>
      <c r="J878" s="18"/>
      <c r="K878" s="19"/>
      <c r="L878" s="18"/>
    </row>
    <row r="879" spans="9:12" x14ac:dyDescent="0.25">
      <c r="I879" s="19"/>
      <c r="J879" s="18"/>
      <c r="K879" s="19"/>
      <c r="L879" s="18"/>
    </row>
    <row r="880" spans="9:12" x14ac:dyDescent="0.25">
      <c r="I880" s="19"/>
      <c r="J880" s="18"/>
      <c r="K880" s="19"/>
      <c r="L880" s="18"/>
    </row>
    <row r="881" spans="9:12" x14ac:dyDescent="0.25">
      <c r="I881" s="19"/>
      <c r="J881" s="18"/>
      <c r="K881" s="19"/>
      <c r="L881" s="18"/>
    </row>
    <row r="882" spans="9:12" x14ac:dyDescent="0.25">
      <c r="I882" s="19"/>
      <c r="J882" s="18"/>
      <c r="K882" s="19"/>
      <c r="L882" s="18"/>
    </row>
    <row r="883" spans="9:12" x14ac:dyDescent="0.25">
      <c r="I883" s="19"/>
      <c r="J883" s="18"/>
      <c r="K883" s="19"/>
      <c r="L883" s="18"/>
    </row>
    <row r="884" spans="9:12" x14ac:dyDescent="0.25">
      <c r="I884" s="19"/>
      <c r="J884" s="18"/>
      <c r="K884" s="19"/>
      <c r="L884" s="18"/>
    </row>
    <row r="885" spans="9:12" x14ac:dyDescent="0.25">
      <c r="I885" s="19"/>
      <c r="J885" s="18"/>
      <c r="K885" s="19"/>
      <c r="L885" s="18"/>
    </row>
    <row r="886" spans="9:12" x14ac:dyDescent="0.25">
      <c r="I886" s="19"/>
      <c r="J886" s="18"/>
      <c r="K886" s="19"/>
      <c r="L886" s="18"/>
    </row>
    <row r="887" spans="9:12" x14ac:dyDescent="0.25">
      <c r="I887" s="19"/>
      <c r="J887" s="18"/>
      <c r="K887" s="19"/>
      <c r="L887" s="18"/>
    </row>
    <row r="888" spans="9:12" x14ac:dyDescent="0.25">
      <c r="I888" s="19"/>
      <c r="J888" s="18"/>
      <c r="K888" s="19"/>
      <c r="L888" s="18"/>
    </row>
    <row r="889" spans="9:12" x14ac:dyDescent="0.25">
      <c r="I889" s="19"/>
      <c r="J889" s="18"/>
      <c r="K889" s="19"/>
      <c r="L889" s="18"/>
    </row>
    <row r="890" spans="9:12" x14ac:dyDescent="0.25">
      <c r="I890" s="19"/>
      <c r="J890" s="18"/>
      <c r="K890" s="19"/>
      <c r="L890" s="18"/>
    </row>
    <row r="891" spans="9:12" x14ac:dyDescent="0.25">
      <c r="I891" s="19"/>
      <c r="J891" s="18"/>
      <c r="K891" s="19"/>
      <c r="L891" s="18"/>
    </row>
    <row r="892" spans="9:12" x14ac:dyDescent="0.25">
      <c r="I892" s="19"/>
      <c r="J892" s="18"/>
      <c r="K892" s="19"/>
      <c r="L892" s="18"/>
    </row>
    <row r="893" spans="9:12" x14ac:dyDescent="0.25">
      <c r="I893" s="19"/>
      <c r="J893" s="18"/>
      <c r="K893" s="19"/>
      <c r="L893" s="18"/>
    </row>
    <row r="894" spans="9:12" x14ac:dyDescent="0.25">
      <c r="I894" s="19"/>
      <c r="J894" s="18"/>
      <c r="K894" s="19"/>
      <c r="L894" s="18"/>
    </row>
    <row r="895" spans="9:12" x14ac:dyDescent="0.25">
      <c r="I895" s="19"/>
      <c r="J895" s="18"/>
      <c r="K895" s="19"/>
      <c r="L895" s="18"/>
    </row>
    <row r="896" spans="9:12" x14ac:dyDescent="0.25">
      <c r="I896" s="19"/>
      <c r="J896" s="18"/>
      <c r="K896" s="19"/>
      <c r="L896" s="18"/>
    </row>
    <row r="897" spans="9:12" x14ac:dyDescent="0.25">
      <c r="I897" s="19"/>
      <c r="J897" s="18"/>
      <c r="K897" s="19"/>
      <c r="L897" s="18"/>
    </row>
    <row r="898" spans="9:12" x14ac:dyDescent="0.25">
      <c r="I898" s="19"/>
      <c r="J898" s="18"/>
      <c r="K898" s="19"/>
      <c r="L898" s="18"/>
    </row>
    <row r="899" spans="9:12" x14ac:dyDescent="0.25">
      <c r="I899" s="19"/>
      <c r="J899" s="18"/>
      <c r="K899" s="19"/>
      <c r="L899" s="18"/>
    </row>
    <row r="900" spans="9:12" x14ac:dyDescent="0.25">
      <c r="I900" s="19"/>
      <c r="J900" s="18"/>
      <c r="K900" s="19"/>
      <c r="L900" s="18"/>
    </row>
    <row r="901" spans="9:12" x14ac:dyDescent="0.25">
      <c r="I901" s="19"/>
      <c r="J901" s="18"/>
      <c r="K901" s="19"/>
      <c r="L901" s="18"/>
    </row>
    <row r="902" spans="9:12" x14ac:dyDescent="0.25">
      <c r="I902" s="19"/>
      <c r="J902" s="18"/>
      <c r="K902" s="19"/>
      <c r="L902" s="18"/>
    </row>
    <row r="903" spans="9:12" x14ac:dyDescent="0.25">
      <c r="I903" s="19"/>
      <c r="J903" s="18"/>
      <c r="K903" s="19"/>
      <c r="L903" s="18"/>
    </row>
    <row r="904" spans="9:12" x14ac:dyDescent="0.25">
      <c r="I904" s="19"/>
      <c r="J904" s="18"/>
      <c r="K904" s="19"/>
      <c r="L904" s="18"/>
    </row>
    <row r="905" spans="9:12" x14ac:dyDescent="0.25">
      <c r="I905" s="19"/>
      <c r="J905" s="18"/>
      <c r="K905" s="19"/>
      <c r="L905" s="18"/>
    </row>
    <row r="906" spans="9:12" x14ac:dyDescent="0.25">
      <c r="I906" s="19"/>
      <c r="J906" s="18"/>
      <c r="K906" s="19"/>
      <c r="L906" s="18"/>
    </row>
    <row r="907" spans="9:12" x14ac:dyDescent="0.25">
      <c r="I907" s="19"/>
      <c r="J907" s="18"/>
      <c r="K907" s="19"/>
      <c r="L907" s="18"/>
    </row>
    <row r="908" spans="9:12" x14ac:dyDescent="0.25">
      <c r="I908" s="19"/>
      <c r="J908" s="18"/>
      <c r="K908" s="19"/>
      <c r="L908" s="18"/>
    </row>
    <row r="909" spans="9:12" x14ac:dyDescent="0.25">
      <c r="I909" s="19"/>
      <c r="J909" s="18"/>
      <c r="K909" s="19"/>
      <c r="L909" s="18"/>
    </row>
    <row r="910" spans="9:12" x14ac:dyDescent="0.25">
      <c r="I910" s="19"/>
      <c r="J910" s="18"/>
      <c r="K910" s="19"/>
      <c r="L910" s="18"/>
    </row>
    <row r="911" spans="9:12" x14ac:dyDescent="0.25">
      <c r="I911" s="19"/>
      <c r="J911" s="18"/>
      <c r="K911" s="19"/>
      <c r="L911" s="18"/>
    </row>
    <row r="912" spans="9:12" x14ac:dyDescent="0.25">
      <c r="I912" s="19"/>
      <c r="J912" s="18"/>
      <c r="K912" s="19"/>
      <c r="L912" s="18"/>
    </row>
    <row r="913" spans="9:12" x14ac:dyDescent="0.25">
      <c r="I913" s="19"/>
      <c r="J913" s="18"/>
      <c r="K913" s="19"/>
      <c r="L913" s="18"/>
    </row>
    <row r="914" spans="9:12" x14ac:dyDescent="0.25">
      <c r="I914" s="19"/>
      <c r="J914" s="18"/>
      <c r="K914" s="19"/>
      <c r="L914" s="18"/>
    </row>
    <row r="915" spans="9:12" x14ac:dyDescent="0.25">
      <c r="I915" s="19"/>
      <c r="J915" s="18"/>
      <c r="K915" s="19"/>
      <c r="L915" s="18"/>
    </row>
    <row r="916" spans="9:12" x14ac:dyDescent="0.25">
      <c r="I916" s="19"/>
      <c r="J916" s="18"/>
      <c r="K916" s="19"/>
      <c r="L916" s="18"/>
    </row>
    <row r="917" spans="9:12" x14ac:dyDescent="0.25">
      <c r="I917" s="19"/>
      <c r="J917" s="18"/>
      <c r="K917" s="19"/>
      <c r="L917" s="18"/>
    </row>
    <row r="918" spans="9:12" x14ac:dyDescent="0.25">
      <c r="I918" s="19"/>
      <c r="J918" s="18"/>
      <c r="K918" s="19"/>
      <c r="L918" s="18"/>
    </row>
    <row r="919" spans="9:12" x14ac:dyDescent="0.25">
      <c r="I919" s="19"/>
      <c r="J919" s="18"/>
      <c r="K919" s="19"/>
      <c r="L919" s="18"/>
    </row>
    <row r="920" spans="9:12" x14ac:dyDescent="0.25">
      <c r="I920" s="19"/>
      <c r="J920" s="18"/>
      <c r="K920" s="19"/>
      <c r="L920" s="18"/>
    </row>
    <row r="921" spans="9:12" x14ac:dyDescent="0.25">
      <c r="I921" s="19"/>
      <c r="J921" s="18"/>
      <c r="K921" s="19"/>
      <c r="L921" s="18"/>
    </row>
    <row r="922" spans="9:12" x14ac:dyDescent="0.25">
      <c r="I922" s="19"/>
      <c r="J922" s="18"/>
      <c r="K922" s="19"/>
      <c r="L922" s="18"/>
    </row>
    <row r="923" spans="9:12" x14ac:dyDescent="0.25">
      <c r="I923" s="19"/>
      <c r="J923" s="18"/>
      <c r="K923" s="19"/>
      <c r="L923" s="18"/>
    </row>
    <row r="924" spans="9:12" x14ac:dyDescent="0.25">
      <c r="I924" s="19"/>
      <c r="J924" s="18"/>
      <c r="K924" s="19"/>
      <c r="L924" s="18"/>
    </row>
    <row r="925" spans="9:12" x14ac:dyDescent="0.25">
      <c r="I925" s="19"/>
      <c r="J925" s="18"/>
      <c r="K925" s="19"/>
      <c r="L925" s="18"/>
    </row>
    <row r="926" spans="9:12" x14ac:dyDescent="0.25">
      <c r="I926" s="19"/>
      <c r="J926" s="18"/>
      <c r="K926" s="19"/>
      <c r="L926" s="18"/>
    </row>
    <row r="927" spans="9:12" x14ac:dyDescent="0.25">
      <c r="I927" s="19"/>
      <c r="J927" s="18"/>
      <c r="K927" s="19"/>
      <c r="L927" s="18"/>
    </row>
    <row r="928" spans="9:12" x14ac:dyDescent="0.25">
      <c r="I928" s="19"/>
      <c r="J928" s="18"/>
      <c r="K928" s="19"/>
      <c r="L928" s="18"/>
    </row>
    <row r="929" spans="9:12" x14ac:dyDescent="0.25">
      <c r="I929" s="19"/>
      <c r="J929" s="18"/>
      <c r="K929" s="19"/>
      <c r="L929" s="18"/>
    </row>
    <row r="930" spans="9:12" x14ac:dyDescent="0.25">
      <c r="I930" s="19"/>
      <c r="J930" s="18"/>
      <c r="K930" s="19"/>
      <c r="L930" s="18"/>
    </row>
    <row r="931" spans="9:12" x14ac:dyDescent="0.25">
      <c r="I931" s="19"/>
      <c r="J931" s="18"/>
      <c r="K931" s="19"/>
      <c r="L931" s="18"/>
    </row>
    <row r="932" spans="9:12" x14ac:dyDescent="0.25">
      <c r="I932" s="19"/>
      <c r="J932" s="18"/>
      <c r="K932" s="19"/>
      <c r="L932" s="18"/>
    </row>
    <row r="933" spans="9:12" x14ac:dyDescent="0.25">
      <c r="I933" s="19"/>
      <c r="J933" s="18"/>
      <c r="K933" s="19"/>
      <c r="L933" s="18"/>
    </row>
    <row r="934" spans="9:12" x14ac:dyDescent="0.25">
      <c r="I934" s="19"/>
      <c r="J934" s="18"/>
      <c r="K934" s="19"/>
      <c r="L934" s="18"/>
    </row>
    <row r="935" spans="9:12" x14ac:dyDescent="0.25">
      <c r="I935" s="19"/>
      <c r="J935" s="18"/>
      <c r="K935" s="19"/>
      <c r="L935" s="18"/>
    </row>
    <row r="936" spans="9:12" x14ac:dyDescent="0.25">
      <c r="I936" s="19"/>
      <c r="J936" s="18"/>
      <c r="K936" s="19"/>
      <c r="L936" s="18"/>
    </row>
    <row r="937" spans="9:12" x14ac:dyDescent="0.25">
      <c r="I937" s="19"/>
      <c r="J937" s="18"/>
      <c r="K937" s="19"/>
      <c r="L937" s="18"/>
    </row>
    <row r="938" spans="9:12" x14ac:dyDescent="0.25">
      <c r="I938" s="19"/>
      <c r="J938" s="18"/>
      <c r="K938" s="19"/>
      <c r="L938" s="18"/>
    </row>
    <row r="939" spans="9:12" x14ac:dyDescent="0.25">
      <c r="I939" s="19"/>
      <c r="J939" s="18"/>
      <c r="K939" s="19"/>
      <c r="L939" s="18"/>
    </row>
    <row r="940" spans="9:12" x14ac:dyDescent="0.25">
      <c r="I940" s="19"/>
      <c r="J940" s="18"/>
      <c r="K940" s="19"/>
      <c r="L940" s="18"/>
    </row>
    <row r="941" spans="9:12" x14ac:dyDescent="0.25">
      <c r="I941" s="19"/>
      <c r="J941" s="18"/>
      <c r="K941" s="19"/>
      <c r="L941" s="18"/>
    </row>
    <row r="942" spans="9:12" x14ac:dyDescent="0.25">
      <c r="I942" s="19"/>
      <c r="J942" s="18"/>
      <c r="K942" s="19"/>
      <c r="L942" s="18"/>
    </row>
    <row r="943" spans="9:12" x14ac:dyDescent="0.25">
      <c r="I943" s="19"/>
      <c r="J943" s="18"/>
      <c r="K943" s="19"/>
      <c r="L943" s="18"/>
    </row>
    <row r="944" spans="9:12" x14ac:dyDescent="0.25">
      <c r="I944" s="19"/>
      <c r="J944" s="18"/>
      <c r="K944" s="19"/>
      <c r="L944" s="18"/>
    </row>
    <row r="945" spans="9:12" x14ac:dyDescent="0.25">
      <c r="I945" s="19"/>
      <c r="J945" s="18"/>
      <c r="K945" s="19"/>
      <c r="L945" s="18"/>
    </row>
    <row r="946" spans="9:12" x14ac:dyDescent="0.25">
      <c r="I946" s="19"/>
      <c r="J946" s="18"/>
      <c r="K946" s="19"/>
      <c r="L946" s="18"/>
    </row>
    <row r="947" spans="9:12" x14ac:dyDescent="0.25">
      <c r="I947" s="19"/>
      <c r="J947" s="18"/>
      <c r="K947" s="19"/>
      <c r="L947" s="18"/>
    </row>
    <row r="948" spans="9:12" x14ac:dyDescent="0.25">
      <c r="I948" s="19"/>
      <c r="J948" s="18"/>
      <c r="K948" s="19"/>
      <c r="L948" s="18"/>
    </row>
    <row r="949" spans="9:12" x14ac:dyDescent="0.25">
      <c r="I949" s="19"/>
      <c r="J949" s="18"/>
      <c r="K949" s="19"/>
      <c r="L949" s="18"/>
    </row>
    <row r="950" spans="9:12" x14ac:dyDescent="0.25">
      <c r="I950" s="19"/>
      <c r="J950" s="18"/>
      <c r="K950" s="19"/>
      <c r="L950" s="18"/>
    </row>
    <row r="951" spans="9:12" x14ac:dyDescent="0.25">
      <c r="I951" s="19"/>
      <c r="J951" s="18"/>
      <c r="K951" s="19"/>
      <c r="L951" s="18"/>
    </row>
    <row r="952" spans="9:12" x14ac:dyDescent="0.25">
      <c r="I952" s="19"/>
      <c r="J952" s="18"/>
      <c r="K952" s="19"/>
      <c r="L952" s="18"/>
    </row>
    <row r="953" spans="9:12" x14ac:dyDescent="0.25">
      <c r="I953" s="19"/>
      <c r="J953" s="18"/>
      <c r="K953" s="19"/>
      <c r="L953" s="18"/>
    </row>
    <row r="954" spans="9:12" x14ac:dyDescent="0.25">
      <c r="I954" s="19"/>
      <c r="J954" s="18"/>
      <c r="K954" s="19"/>
      <c r="L954" s="18"/>
    </row>
    <row r="955" spans="9:12" x14ac:dyDescent="0.25">
      <c r="I955" s="19"/>
      <c r="J955" s="18"/>
      <c r="K955" s="19"/>
      <c r="L955" s="18"/>
    </row>
    <row r="956" spans="9:12" x14ac:dyDescent="0.25">
      <c r="I956" s="19"/>
      <c r="J956" s="18"/>
      <c r="K956" s="19"/>
      <c r="L956" s="18"/>
    </row>
    <row r="957" spans="9:12" x14ac:dyDescent="0.25">
      <c r="I957" s="19"/>
      <c r="J957" s="18"/>
      <c r="K957" s="19"/>
      <c r="L957" s="18"/>
    </row>
    <row r="958" spans="9:12" x14ac:dyDescent="0.25">
      <c r="I958" s="19"/>
      <c r="J958" s="18"/>
      <c r="K958" s="19"/>
      <c r="L958" s="18"/>
    </row>
    <row r="959" spans="9:12" x14ac:dyDescent="0.25">
      <c r="I959" s="19"/>
      <c r="J959" s="18"/>
      <c r="K959" s="19"/>
      <c r="L959" s="18"/>
    </row>
    <row r="960" spans="9:12" x14ac:dyDescent="0.25">
      <c r="I960" s="19"/>
      <c r="J960" s="18"/>
      <c r="K960" s="19"/>
      <c r="L960" s="18"/>
    </row>
    <row r="961" spans="9:12" x14ac:dyDescent="0.25">
      <c r="I961" s="19"/>
      <c r="J961" s="18"/>
      <c r="K961" s="19"/>
      <c r="L961" s="18"/>
    </row>
    <row r="962" spans="9:12" x14ac:dyDescent="0.25">
      <c r="I962" s="19"/>
      <c r="J962" s="18"/>
      <c r="K962" s="19"/>
      <c r="L962" s="18"/>
    </row>
    <row r="963" spans="9:12" x14ac:dyDescent="0.25">
      <c r="I963" s="19"/>
      <c r="J963" s="18"/>
      <c r="K963" s="19"/>
      <c r="L963" s="18"/>
    </row>
    <row r="964" spans="9:12" x14ac:dyDescent="0.25">
      <c r="I964" s="19"/>
      <c r="J964" s="18"/>
      <c r="K964" s="19"/>
      <c r="L964" s="18"/>
    </row>
    <row r="965" spans="9:12" x14ac:dyDescent="0.25">
      <c r="I965" s="19"/>
      <c r="J965" s="18"/>
      <c r="K965" s="19"/>
      <c r="L965" s="18"/>
    </row>
    <row r="966" spans="9:12" x14ac:dyDescent="0.25">
      <c r="I966" s="19"/>
      <c r="J966" s="18"/>
      <c r="K966" s="19"/>
      <c r="L966" s="18"/>
    </row>
    <row r="967" spans="9:12" x14ac:dyDescent="0.25">
      <c r="I967" s="19"/>
      <c r="J967" s="18"/>
      <c r="K967" s="19"/>
      <c r="L967" s="18"/>
    </row>
    <row r="968" spans="9:12" x14ac:dyDescent="0.25">
      <c r="I968" s="19"/>
      <c r="J968" s="18"/>
      <c r="K968" s="19"/>
      <c r="L968" s="18"/>
    </row>
    <row r="969" spans="9:12" x14ac:dyDescent="0.25">
      <c r="I969" s="19"/>
      <c r="J969" s="18"/>
      <c r="K969" s="19"/>
      <c r="L969" s="18"/>
    </row>
    <row r="970" spans="9:12" x14ac:dyDescent="0.25">
      <c r="I970" s="19"/>
      <c r="J970" s="18"/>
      <c r="K970" s="19"/>
      <c r="L970" s="18"/>
    </row>
    <row r="971" spans="9:12" x14ac:dyDescent="0.25">
      <c r="I971" s="19"/>
      <c r="J971" s="18"/>
      <c r="K971" s="19"/>
      <c r="L971" s="18"/>
    </row>
    <row r="972" spans="9:12" x14ac:dyDescent="0.25">
      <c r="I972" s="19"/>
      <c r="J972" s="18"/>
      <c r="K972" s="19"/>
      <c r="L972" s="18"/>
    </row>
    <row r="973" spans="9:12" x14ac:dyDescent="0.25">
      <c r="I973" s="19"/>
      <c r="J973" s="18"/>
      <c r="K973" s="19"/>
      <c r="L973" s="18"/>
    </row>
    <row r="974" spans="9:12" x14ac:dyDescent="0.25">
      <c r="I974" s="19"/>
      <c r="J974" s="18"/>
      <c r="K974" s="19"/>
      <c r="L974" s="18"/>
    </row>
    <row r="975" spans="9:12" x14ac:dyDescent="0.25">
      <c r="I975" s="19"/>
      <c r="J975" s="18"/>
      <c r="K975" s="19"/>
      <c r="L975" s="18"/>
    </row>
    <row r="976" spans="9:12" x14ac:dyDescent="0.25">
      <c r="I976" s="19"/>
      <c r="J976" s="18"/>
      <c r="K976" s="19"/>
      <c r="L976" s="18"/>
    </row>
    <row r="977" spans="9:12" x14ac:dyDescent="0.25">
      <c r="I977" s="19"/>
      <c r="J977" s="18"/>
      <c r="K977" s="19"/>
      <c r="L977" s="18"/>
    </row>
    <row r="978" spans="9:12" x14ac:dyDescent="0.25">
      <c r="I978" s="19"/>
      <c r="J978" s="18"/>
      <c r="K978" s="19"/>
      <c r="L978" s="18"/>
    </row>
    <row r="979" spans="9:12" x14ac:dyDescent="0.25">
      <c r="I979" s="19"/>
      <c r="J979" s="18"/>
      <c r="K979" s="19"/>
      <c r="L979" s="18"/>
    </row>
    <row r="980" spans="9:12" x14ac:dyDescent="0.25">
      <c r="I980" s="19"/>
      <c r="J980" s="18"/>
      <c r="K980" s="19"/>
      <c r="L980" s="18"/>
    </row>
    <row r="981" spans="9:12" x14ac:dyDescent="0.25">
      <c r="I981" s="19"/>
      <c r="J981" s="18"/>
      <c r="K981" s="19"/>
      <c r="L981" s="18"/>
    </row>
    <row r="982" spans="9:12" x14ac:dyDescent="0.25">
      <c r="I982" s="19"/>
      <c r="J982" s="18"/>
      <c r="K982" s="19"/>
      <c r="L982" s="18"/>
    </row>
    <row r="983" spans="9:12" x14ac:dyDescent="0.25">
      <c r="I983" s="19"/>
      <c r="J983" s="18"/>
      <c r="K983" s="19"/>
      <c r="L983" s="18"/>
    </row>
    <row r="984" spans="9:12" x14ac:dyDescent="0.25">
      <c r="I984" s="19"/>
      <c r="J984" s="18"/>
      <c r="K984" s="19"/>
      <c r="L984" s="18"/>
    </row>
    <row r="985" spans="9:12" x14ac:dyDescent="0.25">
      <c r="I985" s="19"/>
      <c r="J985" s="18"/>
      <c r="K985" s="19"/>
      <c r="L985" s="18"/>
    </row>
    <row r="986" spans="9:12" x14ac:dyDescent="0.25">
      <c r="I986" s="19"/>
      <c r="J986" s="18"/>
      <c r="K986" s="19"/>
      <c r="L986" s="18"/>
    </row>
    <row r="987" spans="9:12" x14ac:dyDescent="0.25">
      <c r="I987" s="19"/>
      <c r="J987" s="18"/>
      <c r="K987" s="19"/>
      <c r="L987" s="18"/>
    </row>
    <row r="988" spans="9:12" x14ac:dyDescent="0.25">
      <c r="I988" s="19"/>
      <c r="J988" s="18"/>
      <c r="K988" s="19"/>
      <c r="L988" s="18"/>
    </row>
    <row r="989" spans="9:12" x14ac:dyDescent="0.25">
      <c r="I989" s="19"/>
      <c r="J989" s="18"/>
      <c r="K989" s="19"/>
      <c r="L989" s="18"/>
    </row>
    <row r="990" spans="9:12" x14ac:dyDescent="0.25">
      <c r="I990" s="19"/>
      <c r="J990" s="18"/>
      <c r="K990" s="19"/>
      <c r="L990" s="18"/>
    </row>
    <row r="991" spans="9:12" x14ac:dyDescent="0.25">
      <c r="I991" s="19"/>
      <c r="J991" s="18"/>
      <c r="K991" s="19"/>
      <c r="L991" s="18"/>
    </row>
    <row r="992" spans="9:12" x14ac:dyDescent="0.25">
      <c r="I992" s="19"/>
      <c r="J992" s="18"/>
      <c r="K992" s="19"/>
      <c r="L992" s="18"/>
    </row>
    <row r="993" spans="9:12" x14ac:dyDescent="0.25">
      <c r="I993" s="19"/>
      <c r="J993" s="18"/>
      <c r="K993" s="19"/>
      <c r="L993" s="18"/>
    </row>
    <row r="994" spans="9:12" x14ac:dyDescent="0.25">
      <c r="I994" s="19"/>
      <c r="J994" s="18"/>
      <c r="K994" s="19"/>
      <c r="L994" s="18"/>
    </row>
    <row r="995" spans="9:12" x14ac:dyDescent="0.25">
      <c r="I995" s="19"/>
      <c r="J995" s="18"/>
      <c r="K995" s="19"/>
      <c r="L995" s="18"/>
    </row>
    <row r="996" spans="9:12" x14ac:dyDescent="0.25">
      <c r="I996" s="19"/>
      <c r="J996" s="18"/>
      <c r="K996" s="19"/>
      <c r="L996" s="18"/>
    </row>
    <row r="997" spans="9:12" x14ac:dyDescent="0.25">
      <c r="I997" s="19"/>
      <c r="J997" s="18"/>
      <c r="K997" s="19"/>
      <c r="L997" s="18"/>
    </row>
    <row r="998" spans="9:12" x14ac:dyDescent="0.25">
      <c r="I998" s="19"/>
      <c r="J998" s="18"/>
      <c r="K998" s="19"/>
      <c r="L998" s="18"/>
    </row>
    <row r="999" spans="9:12" x14ac:dyDescent="0.25">
      <c r="I999" s="19"/>
      <c r="J999" s="18"/>
      <c r="K999" s="19"/>
      <c r="L999" s="18"/>
    </row>
    <row r="1000" spans="9:12" x14ac:dyDescent="0.25">
      <c r="I1000" s="19"/>
      <c r="J1000" s="18"/>
      <c r="K1000" s="19"/>
      <c r="L1000" s="18"/>
    </row>
    <row r="1001" spans="9:12" x14ac:dyDescent="0.25">
      <c r="I1001" s="19"/>
      <c r="J1001" s="18"/>
      <c r="K1001" s="19"/>
      <c r="L1001" s="18"/>
    </row>
    <row r="1002" spans="9:12" x14ac:dyDescent="0.25">
      <c r="I1002" s="19"/>
      <c r="J1002" s="18"/>
      <c r="K1002" s="19"/>
      <c r="L1002" s="18"/>
    </row>
    <row r="1003" spans="9:12" x14ac:dyDescent="0.25">
      <c r="I1003" s="19"/>
      <c r="J1003" s="18"/>
      <c r="K1003" s="19"/>
      <c r="L1003" s="18"/>
    </row>
    <row r="1004" spans="9:12" x14ac:dyDescent="0.25">
      <c r="I1004" s="19"/>
      <c r="J1004" s="18"/>
      <c r="K1004" s="19"/>
      <c r="L1004" s="18"/>
    </row>
    <row r="1005" spans="9:12" x14ac:dyDescent="0.25">
      <c r="I1005" s="19"/>
      <c r="J1005" s="18"/>
      <c r="K1005" s="19"/>
      <c r="L1005" s="18"/>
    </row>
    <row r="1006" spans="9:12" x14ac:dyDescent="0.25">
      <c r="I1006" s="19"/>
      <c r="J1006" s="18"/>
      <c r="K1006" s="19"/>
      <c r="L1006" s="18"/>
    </row>
    <row r="1007" spans="9:12" x14ac:dyDescent="0.25">
      <c r="I1007" s="19"/>
      <c r="J1007" s="18"/>
      <c r="K1007" s="19"/>
      <c r="L1007" s="18"/>
    </row>
    <row r="1008" spans="9:12" x14ac:dyDescent="0.25">
      <c r="I1008" s="19"/>
      <c r="J1008" s="18"/>
      <c r="K1008" s="19"/>
      <c r="L1008" s="18"/>
    </row>
    <row r="1009" spans="9:12" x14ac:dyDescent="0.25">
      <c r="I1009" s="19"/>
      <c r="J1009" s="18"/>
      <c r="K1009" s="19"/>
      <c r="L1009" s="18"/>
    </row>
    <row r="1010" spans="9:12" x14ac:dyDescent="0.25">
      <c r="I1010" s="19"/>
      <c r="J1010" s="18"/>
      <c r="K1010" s="19"/>
      <c r="L1010" s="18"/>
    </row>
    <row r="1011" spans="9:12" x14ac:dyDescent="0.25">
      <c r="I1011" s="19"/>
      <c r="J1011" s="18"/>
      <c r="K1011" s="19"/>
      <c r="L1011" s="18"/>
    </row>
    <row r="1012" spans="9:12" x14ac:dyDescent="0.25">
      <c r="I1012" s="19"/>
      <c r="J1012" s="18"/>
      <c r="K1012" s="19"/>
      <c r="L1012" s="18"/>
    </row>
    <row r="1013" spans="9:12" x14ac:dyDescent="0.25">
      <c r="I1013" s="19"/>
      <c r="J1013" s="18"/>
      <c r="K1013" s="19"/>
      <c r="L1013" s="18"/>
    </row>
    <row r="1014" spans="9:12" x14ac:dyDescent="0.25">
      <c r="I1014" s="19"/>
      <c r="J1014" s="18"/>
      <c r="K1014" s="19"/>
      <c r="L1014" s="18"/>
    </row>
    <row r="1015" spans="9:12" x14ac:dyDescent="0.25">
      <c r="I1015" s="19"/>
      <c r="J1015" s="18"/>
      <c r="K1015" s="19"/>
      <c r="L1015" s="18"/>
    </row>
    <row r="1016" spans="9:12" x14ac:dyDescent="0.25">
      <c r="I1016" s="19"/>
      <c r="J1016" s="18"/>
      <c r="K1016" s="19"/>
      <c r="L1016" s="18"/>
    </row>
    <row r="1017" spans="9:12" x14ac:dyDescent="0.25">
      <c r="I1017" s="19"/>
      <c r="J1017" s="18"/>
      <c r="K1017" s="19"/>
      <c r="L1017" s="18"/>
    </row>
    <row r="1018" spans="9:12" x14ac:dyDescent="0.25">
      <c r="I1018" s="19"/>
      <c r="J1018" s="18"/>
      <c r="K1018" s="19"/>
      <c r="L1018" s="18"/>
    </row>
    <row r="1019" spans="9:12" x14ac:dyDescent="0.25">
      <c r="I1019" s="19"/>
      <c r="J1019" s="18"/>
      <c r="K1019" s="19"/>
      <c r="L1019" s="18"/>
    </row>
    <row r="1020" spans="9:12" x14ac:dyDescent="0.25">
      <c r="I1020" s="19"/>
      <c r="J1020" s="18"/>
      <c r="K1020" s="19"/>
      <c r="L1020" s="18"/>
    </row>
    <row r="1021" spans="9:12" x14ac:dyDescent="0.25">
      <c r="I1021" s="19"/>
      <c r="J1021" s="18"/>
      <c r="K1021" s="19"/>
      <c r="L1021" s="18"/>
    </row>
    <row r="1022" spans="9:12" x14ac:dyDescent="0.25">
      <c r="I1022" s="19"/>
      <c r="J1022" s="18"/>
      <c r="K1022" s="19"/>
      <c r="L1022" s="18"/>
    </row>
    <row r="1023" spans="9:12" x14ac:dyDescent="0.25">
      <c r="I1023" s="19"/>
      <c r="J1023" s="18"/>
      <c r="K1023" s="19"/>
      <c r="L1023" s="18"/>
    </row>
    <row r="1024" spans="9:12" x14ac:dyDescent="0.25">
      <c r="I1024" s="19"/>
      <c r="J1024" s="18"/>
      <c r="K1024" s="19"/>
      <c r="L1024" s="18"/>
    </row>
    <row r="1025" spans="9:12" x14ac:dyDescent="0.25">
      <c r="I1025" s="19"/>
      <c r="J1025" s="18"/>
      <c r="K1025" s="19"/>
      <c r="L1025" s="18"/>
    </row>
    <row r="1026" spans="9:12" x14ac:dyDescent="0.25">
      <c r="I1026" s="19"/>
      <c r="J1026" s="18"/>
      <c r="K1026" s="19"/>
      <c r="L1026" s="18"/>
    </row>
    <row r="1027" spans="9:12" x14ac:dyDescent="0.25">
      <c r="I1027" s="19"/>
      <c r="J1027" s="18"/>
      <c r="K1027" s="19"/>
      <c r="L1027" s="18"/>
    </row>
    <row r="1028" spans="9:12" x14ac:dyDescent="0.25">
      <c r="I1028" s="19"/>
      <c r="J1028" s="18"/>
      <c r="K1028" s="19"/>
      <c r="L1028" s="18"/>
    </row>
    <row r="1029" spans="9:12" x14ac:dyDescent="0.25">
      <c r="I1029" s="19"/>
      <c r="J1029" s="18"/>
      <c r="K1029" s="19"/>
      <c r="L1029" s="18"/>
    </row>
    <row r="1030" spans="9:12" x14ac:dyDescent="0.25">
      <c r="I1030" s="19"/>
      <c r="J1030" s="18"/>
      <c r="K1030" s="19"/>
      <c r="L1030" s="18"/>
    </row>
    <row r="1031" spans="9:12" x14ac:dyDescent="0.25">
      <c r="I1031" s="19"/>
      <c r="J1031" s="18"/>
      <c r="K1031" s="19"/>
      <c r="L1031" s="18"/>
    </row>
    <row r="1032" spans="9:12" x14ac:dyDescent="0.25">
      <c r="I1032" s="19"/>
      <c r="J1032" s="18"/>
      <c r="K1032" s="19"/>
      <c r="L1032" s="18"/>
    </row>
    <row r="1033" spans="9:12" x14ac:dyDescent="0.25">
      <c r="I1033" s="19"/>
      <c r="J1033" s="18"/>
      <c r="K1033" s="19"/>
      <c r="L1033" s="18"/>
    </row>
    <row r="1034" spans="9:12" x14ac:dyDescent="0.25">
      <c r="I1034" s="19"/>
      <c r="J1034" s="18"/>
      <c r="K1034" s="19"/>
      <c r="L1034" s="18"/>
    </row>
    <row r="1035" spans="9:12" x14ac:dyDescent="0.25">
      <c r="I1035" s="19"/>
      <c r="J1035" s="18"/>
      <c r="K1035" s="19"/>
      <c r="L1035" s="18"/>
    </row>
    <row r="1036" spans="9:12" x14ac:dyDescent="0.25">
      <c r="I1036" s="19"/>
      <c r="J1036" s="18"/>
      <c r="K1036" s="19"/>
      <c r="L1036" s="18"/>
    </row>
    <row r="1037" spans="9:12" x14ac:dyDescent="0.25">
      <c r="I1037" s="19"/>
      <c r="J1037" s="18"/>
      <c r="K1037" s="19"/>
      <c r="L1037" s="18"/>
    </row>
    <row r="1038" spans="9:12" x14ac:dyDescent="0.25">
      <c r="I1038" s="19"/>
      <c r="J1038" s="18"/>
      <c r="K1038" s="19"/>
      <c r="L1038" s="18"/>
    </row>
    <row r="1039" spans="9:12" x14ac:dyDescent="0.25">
      <c r="I1039" s="19"/>
      <c r="J1039" s="18"/>
      <c r="K1039" s="19"/>
      <c r="L1039" s="18"/>
    </row>
    <row r="1040" spans="9:12" x14ac:dyDescent="0.25">
      <c r="I1040" s="19"/>
      <c r="J1040" s="18"/>
      <c r="K1040" s="19"/>
      <c r="L1040" s="18"/>
    </row>
    <row r="1041" spans="9:12" x14ac:dyDescent="0.25">
      <c r="I1041" s="19"/>
      <c r="J1041" s="18"/>
      <c r="K1041" s="19"/>
      <c r="L1041" s="18"/>
    </row>
    <row r="1042" spans="9:12" x14ac:dyDescent="0.25">
      <c r="I1042" s="19"/>
      <c r="J1042" s="18"/>
      <c r="K1042" s="19"/>
      <c r="L1042" s="18"/>
    </row>
    <row r="1043" spans="9:12" x14ac:dyDescent="0.25">
      <c r="I1043" s="19"/>
      <c r="J1043" s="18"/>
      <c r="K1043" s="19"/>
      <c r="L1043" s="18"/>
    </row>
    <row r="1044" spans="9:12" x14ac:dyDescent="0.25">
      <c r="I1044" s="19"/>
      <c r="J1044" s="18"/>
      <c r="K1044" s="19"/>
      <c r="L1044" s="18"/>
    </row>
    <row r="1045" spans="9:12" x14ac:dyDescent="0.25">
      <c r="I1045" s="19"/>
      <c r="J1045" s="18"/>
      <c r="K1045" s="19"/>
      <c r="L1045" s="18"/>
    </row>
    <row r="1046" spans="9:12" x14ac:dyDescent="0.25">
      <c r="I1046" s="19"/>
      <c r="J1046" s="18"/>
      <c r="K1046" s="19"/>
      <c r="L1046" s="18"/>
    </row>
    <row r="1047" spans="9:12" x14ac:dyDescent="0.25">
      <c r="I1047" s="19"/>
      <c r="J1047" s="18"/>
      <c r="K1047" s="19"/>
      <c r="L1047" s="18"/>
    </row>
    <row r="1048" spans="9:12" x14ac:dyDescent="0.25">
      <c r="I1048" s="19"/>
      <c r="J1048" s="18"/>
      <c r="K1048" s="19"/>
      <c r="L1048" s="18"/>
    </row>
    <row r="1049" spans="9:12" x14ac:dyDescent="0.25">
      <c r="I1049" s="19"/>
      <c r="J1049" s="18"/>
      <c r="K1049" s="19"/>
      <c r="L1049" s="18"/>
    </row>
    <row r="1050" spans="9:12" x14ac:dyDescent="0.25">
      <c r="I1050" s="19"/>
      <c r="J1050" s="18"/>
      <c r="K1050" s="19"/>
      <c r="L1050" s="18"/>
    </row>
    <row r="1051" spans="9:12" x14ac:dyDescent="0.25">
      <c r="I1051" s="19"/>
      <c r="J1051" s="18"/>
      <c r="K1051" s="19"/>
      <c r="L1051" s="18"/>
    </row>
    <row r="1052" spans="9:12" x14ac:dyDescent="0.25">
      <c r="I1052" s="19"/>
      <c r="J1052" s="18"/>
      <c r="K1052" s="19"/>
      <c r="L1052" s="18"/>
    </row>
    <row r="1053" spans="9:12" x14ac:dyDescent="0.25">
      <c r="I1053" s="19"/>
      <c r="J1053" s="18"/>
      <c r="K1053" s="19"/>
      <c r="L1053" s="18"/>
    </row>
    <row r="1054" spans="9:12" x14ac:dyDescent="0.25">
      <c r="I1054" s="19"/>
      <c r="J1054" s="18"/>
      <c r="K1054" s="19"/>
      <c r="L1054" s="18"/>
    </row>
    <row r="1055" spans="9:12" x14ac:dyDescent="0.25">
      <c r="I1055" s="19"/>
      <c r="J1055" s="18"/>
      <c r="K1055" s="19"/>
      <c r="L1055" s="18"/>
    </row>
    <row r="1056" spans="9:12" x14ac:dyDescent="0.25">
      <c r="I1056" s="19"/>
      <c r="J1056" s="18"/>
      <c r="K1056" s="19"/>
      <c r="L1056" s="18"/>
    </row>
    <row r="1057" spans="9:12" x14ac:dyDescent="0.25">
      <c r="I1057" s="19"/>
      <c r="J1057" s="18"/>
      <c r="K1057" s="19"/>
      <c r="L1057" s="18"/>
    </row>
    <row r="1058" spans="9:12" x14ac:dyDescent="0.25">
      <c r="I1058" s="19"/>
      <c r="J1058" s="18"/>
      <c r="K1058" s="19"/>
      <c r="L1058" s="18"/>
    </row>
    <row r="1059" spans="9:12" x14ac:dyDescent="0.25">
      <c r="I1059" s="19"/>
      <c r="J1059" s="18"/>
      <c r="K1059" s="19"/>
      <c r="L1059" s="18"/>
    </row>
    <row r="1060" spans="9:12" x14ac:dyDescent="0.25">
      <c r="I1060" s="19"/>
      <c r="J1060" s="18"/>
      <c r="K1060" s="19"/>
      <c r="L1060" s="18"/>
    </row>
    <row r="1061" spans="9:12" x14ac:dyDescent="0.25">
      <c r="I1061" s="19"/>
      <c r="J1061" s="18"/>
      <c r="K1061" s="19"/>
      <c r="L1061" s="18"/>
    </row>
    <row r="1062" spans="9:12" x14ac:dyDescent="0.25">
      <c r="I1062" s="19"/>
      <c r="J1062" s="18"/>
      <c r="K1062" s="19"/>
      <c r="L1062" s="18"/>
    </row>
    <row r="1063" spans="9:12" x14ac:dyDescent="0.25">
      <c r="I1063" s="19"/>
      <c r="J1063" s="18"/>
      <c r="K1063" s="19"/>
      <c r="L1063" s="18"/>
    </row>
    <row r="1064" spans="9:12" x14ac:dyDescent="0.25">
      <c r="I1064" s="19"/>
      <c r="J1064" s="18"/>
      <c r="K1064" s="19"/>
      <c r="L1064" s="18"/>
    </row>
    <row r="1065" spans="9:12" x14ac:dyDescent="0.25">
      <c r="I1065" s="19"/>
      <c r="J1065" s="18"/>
      <c r="K1065" s="19"/>
      <c r="L1065" s="18"/>
    </row>
    <row r="1066" spans="9:12" x14ac:dyDescent="0.25">
      <c r="I1066" s="19"/>
      <c r="J1066" s="18"/>
      <c r="K1066" s="19"/>
      <c r="L1066" s="18"/>
    </row>
    <row r="1067" spans="9:12" x14ac:dyDescent="0.25">
      <c r="I1067" s="19"/>
      <c r="J1067" s="18"/>
      <c r="K1067" s="19"/>
      <c r="L1067" s="18"/>
    </row>
    <row r="1068" spans="9:12" x14ac:dyDescent="0.25">
      <c r="I1068" s="19"/>
      <c r="J1068" s="18"/>
      <c r="K1068" s="19"/>
      <c r="L1068" s="18"/>
    </row>
    <row r="1069" spans="9:12" x14ac:dyDescent="0.25">
      <c r="I1069" s="19"/>
      <c r="J1069" s="18"/>
      <c r="K1069" s="19"/>
      <c r="L1069" s="18"/>
    </row>
    <row r="1070" spans="9:12" x14ac:dyDescent="0.25">
      <c r="I1070" s="19"/>
      <c r="J1070" s="18"/>
      <c r="K1070" s="19"/>
      <c r="L1070" s="18"/>
    </row>
    <row r="1071" spans="9:12" x14ac:dyDescent="0.25">
      <c r="I1071" s="19"/>
      <c r="J1071" s="18"/>
      <c r="K1071" s="19"/>
      <c r="L1071" s="18"/>
    </row>
    <row r="1072" spans="9:12" x14ac:dyDescent="0.25">
      <c r="I1072" s="19"/>
      <c r="J1072" s="18"/>
      <c r="K1072" s="19"/>
      <c r="L1072" s="18"/>
    </row>
    <row r="1073" spans="9:12" x14ac:dyDescent="0.25">
      <c r="I1073" s="19"/>
      <c r="J1073" s="18"/>
      <c r="K1073" s="19"/>
      <c r="L1073" s="18"/>
    </row>
    <row r="1074" spans="9:12" x14ac:dyDescent="0.25">
      <c r="I1074" s="19"/>
      <c r="J1074" s="18"/>
      <c r="K1074" s="19"/>
      <c r="L1074" s="18"/>
    </row>
    <row r="1075" spans="9:12" x14ac:dyDescent="0.25">
      <c r="I1075" s="19"/>
      <c r="J1075" s="18"/>
      <c r="K1075" s="19"/>
      <c r="L1075" s="18"/>
    </row>
    <row r="1076" spans="9:12" x14ac:dyDescent="0.25">
      <c r="I1076" s="19"/>
      <c r="J1076" s="18"/>
      <c r="K1076" s="19"/>
      <c r="L1076" s="18"/>
    </row>
    <row r="1077" spans="9:12" x14ac:dyDescent="0.25">
      <c r="I1077" s="19"/>
      <c r="J1077" s="18"/>
      <c r="K1077" s="19"/>
      <c r="L1077" s="18"/>
    </row>
    <row r="1078" spans="9:12" x14ac:dyDescent="0.25">
      <c r="I1078" s="19"/>
      <c r="J1078" s="18"/>
      <c r="K1078" s="19"/>
      <c r="L1078" s="18"/>
    </row>
    <row r="1079" spans="9:12" x14ac:dyDescent="0.25">
      <c r="I1079" s="19"/>
      <c r="J1079" s="18"/>
      <c r="K1079" s="19"/>
      <c r="L1079" s="18"/>
    </row>
    <row r="1080" spans="9:12" x14ac:dyDescent="0.25">
      <c r="I1080" s="19"/>
      <c r="J1080" s="18"/>
      <c r="K1080" s="19"/>
      <c r="L1080" s="18"/>
    </row>
    <row r="1081" spans="9:12" x14ac:dyDescent="0.25">
      <c r="I1081" s="19"/>
      <c r="J1081" s="18"/>
      <c r="K1081" s="19"/>
      <c r="L1081" s="18"/>
    </row>
    <row r="1082" spans="9:12" x14ac:dyDescent="0.25">
      <c r="I1082" s="19"/>
      <c r="J1082" s="18"/>
      <c r="K1082" s="19"/>
      <c r="L1082" s="18"/>
    </row>
    <row r="1083" spans="9:12" x14ac:dyDescent="0.25">
      <c r="I1083" s="19"/>
      <c r="J1083" s="18"/>
      <c r="K1083" s="19"/>
      <c r="L1083" s="18"/>
    </row>
    <row r="1084" spans="9:12" x14ac:dyDescent="0.25">
      <c r="I1084" s="19"/>
      <c r="J1084" s="18"/>
      <c r="K1084" s="19"/>
      <c r="L1084" s="18"/>
    </row>
    <row r="1085" spans="9:12" x14ac:dyDescent="0.25">
      <c r="I1085" s="19"/>
      <c r="J1085" s="18"/>
      <c r="K1085" s="19"/>
      <c r="L1085" s="18"/>
    </row>
    <row r="1086" spans="9:12" x14ac:dyDescent="0.25">
      <c r="I1086" s="19"/>
      <c r="J1086" s="18"/>
      <c r="K1086" s="19"/>
      <c r="L1086" s="18"/>
    </row>
    <row r="1087" spans="9:12" x14ac:dyDescent="0.25">
      <c r="I1087" s="19"/>
      <c r="J1087" s="18"/>
      <c r="K1087" s="19"/>
      <c r="L1087" s="18"/>
    </row>
    <row r="1088" spans="9:12" x14ac:dyDescent="0.25">
      <c r="I1088" s="19"/>
      <c r="J1088" s="18"/>
      <c r="K1088" s="19"/>
      <c r="L1088" s="18"/>
    </row>
    <row r="1089" spans="9:12" x14ac:dyDescent="0.25">
      <c r="I1089" s="19"/>
      <c r="J1089" s="18"/>
      <c r="K1089" s="19"/>
      <c r="L1089" s="18"/>
    </row>
    <row r="1090" spans="9:12" x14ac:dyDescent="0.25">
      <c r="I1090" s="19"/>
      <c r="J1090" s="18"/>
      <c r="K1090" s="19"/>
      <c r="L1090" s="18"/>
    </row>
    <row r="1091" spans="9:12" x14ac:dyDescent="0.25">
      <c r="I1091" s="19"/>
      <c r="J1091" s="18"/>
      <c r="K1091" s="19"/>
      <c r="L1091" s="18"/>
    </row>
    <row r="1092" spans="9:12" x14ac:dyDescent="0.25">
      <c r="I1092" s="19"/>
      <c r="J1092" s="18"/>
      <c r="K1092" s="19"/>
      <c r="L1092" s="18"/>
    </row>
    <row r="1093" spans="9:12" x14ac:dyDescent="0.25">
      <c r="I1093" s="19"/>
      <c r="J1093" s="18"/>
      <c r="K1093" s="19"/>
      <c r="L1093" s="18"/>
    </row>
    <row r="1094" spans="9:12" x14ac:dyDescent="0.25">
      <c r="I1094" s="19"/>
      <c r="J1094" s="18"/>
      <c r="K1094" s="19"/>
      <c r="L1094" s="18"/>
    </row>
    <row r="1095" spans="9:12" x14ac:dyDescent="0.25">
      <c r="I1095" s="19"/>
      <c r="J1095" s="18"/>
      <c r="K1095" s="19"/>
      <c r="L1095" s="18"/>
    </row>
    <row r="1096" spans="9:12" x14ac:dyDescent="0.25">
      <c r="I1096" s="19"/>
      <c r="J1096" s="18"/>
      <c r="K1096" s="19"/>
      <c r="L1096" s="18"/>
    </row>
    <row r="1097" spans="9:12" x14ac:dyDescent="0.25">
      <c r="I1097" s="19"/>
      <c r="J1097" s="18"/>
      <c r="K1097" s="19"/>
      <c r="L1097" s="18"/>
    </row>
    <row r="1098" spans="9:12" x14ac:dyDescent="0.25">
      <c r="I1098" s="19"/>
      <c r="J1098" s="18"/>
      <c r="K1098" s="19"/>
      <c r="L1098" s="18"/>
    </row>
    <row r="1099" spans="9:12" x14ac:dyDescent="0.25">
      <c r="I1099" s="19"/>
      <c r="J1099" s="18"/>
      <c r="K1099" s="19"/>
      <c r="L1099" s="18"/>
    </row>
    <row r="1100" spans="9:12" x14ac:dyDescent="0.25">
      <c r="I1100" s="19"/>
      <c r="J1100" s="18"/>
      <c r="K1100" s="19"/>
      <c r="L1100" s="18"/>
    </row>
    <row r="1101" spans="9:12" x14ac:dyDescent="0.25">
      <c r="I1101" s="19"/>
      <c r="J1101" s="18"/>
      <c r="K1101" s="19"/>
      <c r="L1101" s="18"/>
    </row>
    <row r="1102" spans="9:12" x14ac:dyDescent="0.25">
      <c r="I1102" s="19"/>
      <c r="J1102" s="18"/>
      <c r="K1102" s="19"/>
      <c r="L1102" s="18"/>
    </row>
    <row r="1103" spans="9:12" x14ac:dyDescent="0.25">
      <c r="I1103" s="19"/>
      <c r="J1103" s="18"/>
      <c r="K1103" s="19"/>
      <c r="L1103" s="18"/>
    </row>
    <row r="1104" spans="9:12" x14ac:dyDescent="0.25">
      <c r="I1104" s="19"/>
      <c r="J1104" s="18"/>
      <c r="K1104" s="19"/>
      <c r="L1104" s="18"/>
    </row>
    <row r="1105" spans="9:12" x14ac:dyDescent="0.25">
      <c r="I1105" s="19"/>
      <c r="J1105" s="18"/>
      <c r="K1105" s="19"/>
      <c r="L1105" s="18"/>
    </row>
    <row r="1106" spans="9:12" x14ac:dyDescent="0.25">
      <c r="I1106" s="19"/>
      <c r="J1106" s="18"/>
      <c r="K1106" s="19"/>
      <c r="L1106" s="18"/>
    </row>
    <row r="1107" spans="9:12" x14ac:dyDescent="0.25">
      <c r="I1107" s="19"/>
      <c r="J1107" s="18"/>
      <c r="K1107" s="19"/>
      <c r="L1107" s="18"/>
    </row>
    <row r="1108" spans="9:12" x14ac:dyDescent="0.25">
      <c r="I1108" s="19"/>
      <c r="J1108" s="18"/>
      <c r="K1108" s="19"/>
      <c r="L1108" s="18"/>
    </row>
    <row r="1109" spans="9:12" x14ac:dyDescent="0.25">
      <c r="I1109" s="19"/>
      <c r="J1109" s="18"/>
      <c r="K1109" s="19"/>
      <c r="L1109" s="18"/>
    </row>
    <row r="1110" spans="9:12" x14ac:dyDescent="0.25">
      <c r="I1110" s="19"/>
      <c r="J1110" s="18"/>
      <c r="K1110" s="19"/>
      <c r="L1110" s="18"/>
    </row>
    <row r="1111" spans="9:12" x14ac:dyDescent="0.25">
      <c r="I1111" s="19"/>
      <c r="J1111" s="18"/>
      <c r="K1111" s="19"/>
      <c r="L1111" s="18"/>
    </row>
    <row r="1112" spans="9:12" x14ac:dyDescent="0.25">
      <c r="I1112" s="19"/>
      <c r="J1112" s="18"/>
      <c r="K1112" s="19"/>
      <c r="L1112" s="18"/>
    </row>
    <row r="1113" spans="9:12" x14ac:dyDescent="0.25">
      <c r="I1113" s="19"/>
      <c r="J1113" s="18"/>
      <c r="K1113" s="19"/>
      <c r="L1113" s="18"/>
    </row>
    <row r="1114" spans="9:12" x14ac:dyDescent="0.25">
      <c r="I1114" s="19"/>
      <c r="J1114" s="18"/>
      <c r="K1114" s="19"/>
      <c r="L1114" s="18"/>
    </row>
    <row r="1115" spans="9:12" x14ac:dyDescent="0.25">
      <c r="I1115" s="19"/>
      <c r="J1115" s="18"/>
      <c r="K1115" s="19"/>
      <c r="L1115" s="18"/>
    </row>
    <row r="1116" spans="9:12" x14ac:dyDescent="0.25">
      <c r="I1116" s="19"/>
      <c r="J1116" s="18"/>
      <c r="K1116" s="19"/>
      <c r="L1116" s="18"/>
    </row>
    <row r="1117" spans="9:12" x14ac:dyDescent="0.25">
      <c r="I1117" s="19"/>
      <c r="J1117" s="18"/>
      <c r="K1117" s="19"/>
      <c r="L1117" s="18"/>
    </row>
    <row r="1118" spans="9:12" x14ac:dyDescent="0.25">
      <c r="I1118" s="19"/>
      <c r="J1118" s="18"/>
      <c r="K1118" s="19"/>
      <c r="L1118" s="18"/>
    </row>
    <row r="1119" spans="9:12" x14ac:dyDescent="0.25">
      <c r="I1119" s="19"/>
      <c r="J1119" s="18"/>
      <c r="K1119" s="19"/>
      <c r="L1119" s="18"/>
    </row>
    <row r="1120" spans="9:12" x14ac:dyDescent="0.25">
      <c r="I1120" s="19"/>
      <c r="J1120" s="18"/>
      <c r="K1120" s="19"/>
      <c r="L1120" s="18"/>
    </row>
    <row r="1121" spans="9:12" x14ac:dyDescent="0.25">
      <c r="I1121" s="19"/>
      <c r="J1121" s="18"/>
      <c r="K1121" s="19"/>
      <c r="L1121" s="18"/>
    </row>
    <row r="1122" spans="9:12" x14ac:dyDescent="0.25">
      <c r="I1122" s="19"/>
      <c r="J1122" s="18"/>
      <c r="K1122" s="19"/>
      <c r="L1122" s="18"/>
    </row>
    <row r="1123" spans="9:12" x14ac:dyDescent="0.25">
      <c r="I1123" s="19"/>
      <c r="J1123" s="18"/>
      <c r="K1123" s="19"/>
      <c r="L1123" s="18"/>
    </row>
    <row r="1124" spans="9:12" x14ac:dyDescent="0.25">
      <c r="I1124" s="19"/>
      <c r="J1124" s="18"/>
      <c r="K1124" s="19"/>
      <c r="L1124" s="18"/>
    </row>
    <row r="1125" spans="9:12" x14ac:dyDescent="0.25">
      <c r="I1125" s="19"/>
      <c r="J1125" s="18"/>
      <c r="K1125" s="19"/>
      <c r="L1125" s="18"/>
    </row>
    <row r="1126" spans="9:12" x14ac:dyDescent="0.25">
      <c r="I1126" s="19"/>
      <c r="J1126" s="18"/>
      <c r="K1126" s="19"/>
      <c r="L1126" s="18"/>
    </row>
    <row r="1127" spans="9:12" x14ac:dyDescent="0.25">
      <c r="I1127" s="19"/>
      <c r="J1127" s="18"/>
      <c r="K1127" s="19"/>
      <c r="L1127" s="18"/>
    </row>
    <row r="1128" spans="9:12" x14ac:dyDescent="0.25">
      <c r="I1128" s="19"/>
      <c r="J1128" s="18"/>
      <c r="K1128" s="19"/>
      <c r="L1128" s="18"/>
    </row>
    <row r="1129" spans="9:12" x14ac:dyDescent="0.25">
      <c r="I1129" s="19"/>
      <c r="J1129" s="18"/>
      <c r="K1129" s="19"/>
      <c r="L1129" s="18"/>
    </row>
    <row r="1130" spans="9:12" x14ac:dyDescent="0.25">
      <c r="I1130" s="19"/>
      <c r="J1130" s="18"/>
      <c r="K1130" s="19"/>
      <c r="L1130" s="18"/>
    </row>
    <row r="1131" spans="9:12" x14ac:dyDescent="0.25">
      <c r="I1131" s="19"/>
      <c r="J1131" s="18"/>
      <c r="K1131" s="19"/>
      <c r="L1131" s="18"/>
    </row>
    <row r="1132" spans="9:12" x14ac:dyDescent="0.25">
      <c r="I1132" s="19"/>
      <c r="J1132" s="18"/>
      <c r="K1132" s="19"/>
      <c r="L1132" s="18"/>
    </row>
    <row r="1133" spans="9:12" x14ac:dyDescent="0.25">
      <c r="I1133" s="19"/>
      <c r="J1133" s="18"/>
      <c r="K1133" s="19"/>
      <c r="L1133" s="18"/>
    </row>
    <row r="1134" spans="9:12" x14ac:dyDescent="0.25">
      <c r="I1134" s="19"/>
      <c r="J1134" s="18"/>
      <c r="K1134" s="19"/>
      <c r="L1134" s="18"/>
    </row>
    <row r="1135" spans="9:12" x14ac:dyDescent="0.25">
      <c r="I1135" s="19"/>
      <c r="J1135" s="18"/>
      <c r="K1135" s="19"/>
      <c r="L1135" s="18"/>
    </row>
    <row r="1136" spans="9:12" x14ac:dyDescent="0.25">
      <c r="I1136" s="19"/>
      <c r="J1136" s="18"/>
      <c r="K1136" s="19"/>
      <c r="L1136" s="18"/>
    </row>
    <row r="1137" spans="9:12" x14ac:dyDescent="0.25">
      <c r="I1137" s="19"/>
      <c r="J1137" s="18"/>
      <c r="K1137" s="19"/>
      <c r="L1137" s="18"/>
    </row>
    <row r="1138" spans="9:12" x14ac:dyDescent="0.25">
      <c r="I1138" s="19"/>
      <c r="J1138" s="18"/>
      <c r="K1138" s="19"/>
      <c r="L1138" s="18"/>
    </row>
    <row r="1139" spans="9:12" x14ac:dyDescent="0.25">
      <c r="I1139" s="19"/>
      <c r="J1139" s="18"/>
      <c r="K1139" s="19"/>
      <c r="L1139" s="18"/>
    </row>
    <row r="1140" spans="9:12" x14ac:dyDescent="0.25">
      <c r="I1140" s="19"/>
      <c r="J1140" s="18"/>
      <c r="K1140" s="19"/>
      <c r="L1140" s="18"/>
    </row>
    <row r="1141" spans="9:12" x14ac:dyDescent="0.25">
      <c r="I1141" s="19"/>
      <c r="J1141" s="18"/>
      <c r="K1141" s="19"/>
      <c r="L1141" s="18"/>
    </row>
    <row r="1142" spans="9:12" x14ac:dyDescent="0.25">
      <c r="I1142" s="19"/>
      <c r="J1142" s="18"/>
      <c r="K1142" s="19"/>
      <c r="L1142" s="18"/>
    </row>
    <row r="1143" spans="9:12" x14ac:dyDescent="0.25">
      <c r="I1143" s="19"/>
      <c r="J1143" s="18"/>
      <c r="K1143" s="19"/>
      <c r="L1143" s="18"/>
    </row>
    <row r="1144" spans="9:12" x14ac:dyDescent="0.25">
      <c r="I1144" s="19"/>
      <c r="J1144" s="18"/>
      <c r="K1144" s="19"/>
      <c r="L1144" s="18"/>
    </row>
    <row r="1145" spans="9:12" x14ac:dyDescent="0.25">
      <c r="I1145" s="19"/>
      <c r="J1145" s="18"/>
      <c r="K1145" s="19"/>
      <c r="L1145" s="18"/>
    </row>
    <row r="1146" spans="9:12" x14ac:dyDescent="0.25">
      <c r="I1146" s="19"/>
      <c r="J1146" s="18"/>
      <c r="K1146" s="19"/>
      <c r="L1146" s="18"/>
    </row>
    <row r="1147" spans="9:12" x14ac:dyDescent="0.25">
      <c r="I1147" s="19"/>
      <c r="J1147" s="18"/>
      <c r="K1147" s="19"/>
      <c r="L1147" s="18"/>
    </row>
    <row r="1148" spans="9:12" x14ac:dyDescent="0.25">
      <c r="I1148" s="19"/>
      <c r="J1148" s="18"/>
      <c r="K1148" s="19"/>
      <c r="L1148" s="18"/>
    </row>
    <row r="1149" spans="9:12" x14ac:dyDescent="0.25">
      <c r="I1149" s="19"/>
      <c r="J1149" s="18"/>
      <c r="K1149" s="19"/>
      <c r="L1149" s="18"/>
    </row>
    <row r="1150" spans="9:12" x14ac:dyDescent="0.25">
      <c r="I1150" s="19"/>
      <c r="J1150" s="18"/>
      <c r="K1150" s="19"/>
      <c r="L1150" s="18"/>
    </row>
    <row r="1151" spans="9:12" x14ac:dyDescent="0.25">
      <c r="I1151" s="19"/>
      <c r="J1151" s="18"/>
      <c r="K1151" s="19"/>
      <c r="L1151" s="18"/>
    </row>
    <row r="1152" spans="9:12" x14ac:dyDescent="0.25">
      <c r="I1152" s="19"/>
      <c r="J1152" s="18"/>
      <c r="K1152" s="19"/>
      <c r="L1152" s="18"/>
    </row>
    <row r="1153" spans="9:12" x14ac:dyDescent="0.25">
      <c r="I1153" s="19"/>
      <c r="J1153" s="18"/>
      <c r="K1153" s="19"/>
      <c r="L1153" s="18"/>
    </row>
    <row r="1154" spans="9:12" x14ac:dyDescent="0.25">
      <c r="I1154" s="19"/>
      <c r="J1154" s="18"/>
      <c r="K1154" s="19"/>
      <c r="L1154" s="18"/>
    </row>
    <row r="1155" spans="9:12" x14ac:dyDescent="0.25">
      <c r="I1155" s="19"/>
      <c r="J1155" s="18"/>
      <c r="K1155" s="19"/>
      <c r="L1155" s="18"/>
    </row>
    <row r="1156" spans="9:12" x14ac:dyDescent="0.25">
      <c r="I1156" s="19"/>
      <c r="J1156" s="18"/>
      <c r="K1156" s="19"/>
      <c r="L1156" s="18"/>
    </row>
    <row r="1157" spans="9:12" x14ac:dyDescent="0.25">
      <c r="I1157" s="19"/>
      <c r="J1157" s="18"/>
      <c r="K1157" s="19"/>
      <c r="L1157" s="18"/>
    </row>
    <row r="1158" spans="9:12" x14ac:dyDescent="0.25">
      <c r="I1158" s="19"/>
      <c r="J1158" s="18"/>
      <c r="K1158" s="19"/>
      <c r="L1158" s="18"/>
    </row>
    <row r="1159" spans="9:12" x14ac:dyDescent="0.25">
      <c r="I1159" s="19"/>
      <c r="J1159" s="18"/>
      <c r="K1159" s="19"/>
      <c r="L1159" s="18"/>
    </row>
    <row r="1160" spans="9:12" x14ac:dyDescent="0.25">
      <c r="I1160" s="19"/>
      <c r="J1160" s="18"/>
      <c r="K1160" s="19"/>
      <c r="L1160" s="18"/>
    </row>
    <row r="1161" spans="9:12" x14ac:dyDescent="0.25">
      <c r="I1161" s="19"/>
      <c r="J1161" s="18"/>
      <c r="K1161" s="19"/>
      <c r="L1161" s="18"/>
    </row>
    <row r="1162" spans="9:12" x14ac:dyDescent="0.25">
      <c r="I1162" s="19"/>
      <c r="J1162" s="18"/>
      <c r="K1162" s="19"/>
      <c r="L1162" s="18"/>
    </row>
    <row r="1163" spans="9:12" x14ac:dyDescent="0.25">
      <c r="I1163" s="19"/>
      <c r="J1163" s="18"/>
      <c r="K1163" s="19"/>
      <c r="L1163" s="18"/>
    </row>
    <row r="1164" spans="9:12" x14ac:dyDescent="0.25">
      <c r="I1164" s="19"/>
      <c r="J1164" s="18"/>
      <c r="K1164" s="19"/>
      <c r="L1164" s="18"/>
    </row>
    <row r="1165" spans="9:12" x14ac:dyDescent="0.25">
      <c r="I1165" s="19"/>
      <c r="J1165" s="18"/>
      <c r="K1165" s="19"/>
      <c r="L1165" s="18"/>
    </row>
    <row r="1166" spans="9:12" x14ac:dyDescent="0.25">
      <c r="I1166" s="19"/>
      <c r="J1166" s="18"/>
      <c r="K1166" s="19"/>
      <c r="L1166" s="18"/>
    </row>
    <row r="1167" spans="9:12" x14ac:dyDescent="0.25">
      <c r="I1167" s="19"/>
      <c r="J1167" s="18"/>
      <c r="K1167" s="19"/>
      <c r="L1167" s="18"/>
    </row>
    <row r="1168" spans="9:12" x14ac:dyDescent="0.25">
      <c r="I1168" s="19"/>
      <c r="J1168" s="18"/>
      <c r="K1168" s="19"/>
      <c r="L1168" s="18"/>
    </row>
    <row r="1169" spans="9:12" x14ac:dyDescent="0.25">
      <c r="I1169" s="19"/>
      <c r="J1169" s="18"/>
      <c r="K1169" s="19"/>
      <c r="L1169" s="18"/>
    </row>
    <row r="1170" spans="9:12" x14ac:dyDescent="0.25">
      <c r="I1170" s="19"/>
      <c r="J1170" s="18"/>
      <c r="K1170" s="19"/>
      <c r="L1170" s="18"/>
    </row>
    <row r="1171" spans="9:12" x14ac:dyDescent="0.25">
      <c r="I1171" s="19"/>
      <c r="J1171" s="18"/>
      <c r="K1171" s="19"/>
      <c r="L1171" s="18"/>
    </row>
    <row r="1172" spans="9:12" x14ac:dyDescent="0.25">
      <c r="I1172" s="19"/>
      <c r="J1172" s="18"/>
      <c r="K1172" s="19"/>
      <c r="L1172" s="18"/>
    </row>
    <row r="1173" spans="9:12" x14ac:dyDescent="0.25">
      <c r="I1173" s="19"/>
      <c r="J1173" s="18"/>
      <c r="K1173" s="19"/>
      <c r="L1173" s="18"/>
    </row>
    <row r="1174" spans="9:12" x14ac:dyDescent="0.25">
      <c r="I1174" s="19"/>
      <c r="J1174" s="18"/>
      <c r="K1174" s="19"/>
      <c r="L1174" s="18"/>
    </row>
    <row r="1175" spans="9:12" x14ac:dyDescent="0.25">
      <c r="I1175" s="19"/>
      <c r="J1175" s="18"/>
      <c r="K1175" s="19"/>
      <c r="L1175" s="18"/>
    </row>
    <row r="1176" spans="9:12" x14ac:dyDescent="0.25">
      <c r="I1176" s="19"/>
      <c r="J1176" s="18"/>
      <c r="K1176" s="19"/>
      <c r="L1176" s="18"/>
    </row>
    <row r="1177" spans="9:12" x14ac:dyDescent="0.25">
      <c r="I1177" s="19"/>
      <c r="J1177" s="18"/>
      <c r="K1177" s="19"/>
      <c r="L1177" s="18"/>
    </row>
    <row r="1178" spans="9:12" x14ac:dyDescent="0.25">
      <c r="I1178" s="19"/>
      <c r="J1178" s="18"/>
      <c r="K1178" s="19"/>
      <c r="L1178" s="18"/>
    </row>
    <row r="1179" spans="9:12" x14ac:dyDescent="0.25">
      <c r="I1179" s="19"/>
      <c r="J1179" s="18"/>
      <c r="K1179" s="19"/>
      <c r="L1179" s="18"/>
    </row>
    <row r="1180" spans="9:12" x14ac:dyDescent="0.25">
      <c r="I1180" s="19"/>
      <c r="J1180" s="18"/>
      <c r="K1180" s="19"/>
      <c r="L1180" s="18"/>
    </row>
    <row r="1181" spans="9:12" x14ac:dyDescent="0.25">
      <c r="I1181" s="19"/>
      <c r="J1181" s="18"/>
      <c r="K1181" s="19"/>
      <c r="L1181" s="18"/>
    </row>
    <row r="1182" spans="9:12" x14ac:dyDescent="0.25">
      <c r="I1182" s="19"/>
      <c r="J1182" s="18"/>
      <c r="K1182" s="19"/>
      <c r="L1182" s="18"/>
    </row>
    <row r="1183" spans="9:12" x14ac:dyDescent="0.25">
      <c r="I1183" s="19"/>
      <c r="J1183" s="18"/>
      <c r="K1183" s="19"/>
      <c r="L1183" s="18"/>
    </row>
    <row r="1184" spans="9:12" x14ac:dyDescent="0.25">
      <c r="I1184" s="19"/>
      <c r="J1184" s="18"/>
      <c r="K1184" s="19"/>
      <c r="L1184" s="18"/>
    </row>
    <row r="1185" spans="9:12" x14ac:dyDescent="0.25">
      <c r="I1185" s="19"/>
      <c r="J1185" s="18"/>
      <c r="K1185" s="19"/>
      <c r="L1185" s="18"/>
    </row>
    <row r="1186" spans="9:12" x14ac:dyDescent="0.25">
      <c r="I1186" s="19"/>
      <c r="J1186" s="18"/>
      <c r="K1186" s="19"/>
      <c r="L1186" s="18"/>
    </row>
    <row r="1187" spans="9:12" x14ac:dyDescent="0.25">
      <c r="I1187" s="19"/>
      <c r="J1187" s="18"/>
      <c r="K1187" s="19"/>
      <c r="L1187" s="18"/>
    </row>
    <row r="1188" spans="9:12" x14ac:dyDescent="0.25">
      <c r="I1188" s="19"/>
      <c r="J1188" s="18"/>
      <c r="K1188" s="19"/>
      <c r="L1188" s="18"/>
    </row>
    <row r="1189" spans="9:12" x14ac:dyDescent="0.25">
      <c r="I1189" s="19"/>
      <c r="J1189" s="18"/>
      <c r="K1189" s="19"/>
      <c r="L1189" s="18"/>
    </row>
    <row r="1190" spans="9:12" x14ac:dyDescent="0.25">
      <c r="I1190" s="19"/>
      <c r="J1190" s="18"/>
      <c r="K1190" s="19"/>
      <c r="L1190" s="18"/>
    </row>
    <row r="1191" spans="9:12" x14ac:dyDescent="0.25">
      <c r="I1191" s="19"/>
      <c r="J1191" s="18"/>
      <c r="K1191" s="19"/>
      <c r="L1191" s="18"/>
    </row>
    <row r="1192" spans="9:12" x14ac:dyDescent="0.25">
      <c r="I1192" s="19"/>
      <c r="J1192" s="18"/>
      <c r="K1192" s="19"/>
      <c r="L1192" s="18"/>
    </row>
    <row r="1193" spans="9:12" x14ac:dyDescent="0.25">
      <c r="I1193" s="19"/>
      <c r="J1193" s="18"/>
      <c r="K1193" s="19"/>
      <c r="L1193" s="18"/>
    </row>
    <row r="1194" spans="9:12" x14ac:dyDescent="0.25">
      <c r="I1194" s="19"/>
      <c r="J1194" s="18"/>
      <c r="K1194" s="19"/>
      <c r="L1194" s="18"/>
    </row>
    <row r="1195" spans="9:12" x14ac:dyDescent="0.25">
      <c r="I1195" s="19"/>
      <c r="J1195" s="18"/>
      <c r="K1195" s="19"/>
      <c r="L1195" s="18"/>
    </row>
    <row r="1196" spans="9:12" x14ac:dyDescent="0.25">
      <c r="I1196" s="19"/>
      <c r="J1196" s="18"/>
      <c r="K1196" s="19"/>
      <c r="L1196" s="18"/>
    </row>
    <row r="1197" spans="9:12" x14ac:dyDescent="0.25">
      <c r="I1197" s="19"/>
      <c r="J1197" s="18"/>
      <c r="K1197" s="19"/>
      <c r="L1197" s="18"/>
    </row>
    <row r="1198" spans="9:12" x14ac:dyDescent="0.25">
      <c r="I1198" s="19"/>
      <c r="J1198" s="18"/>
      <c r="K1198" s="19"/>
      <c r="L1198" s="18"/>
    </row>
    <row r="1199" spans="9:12" x14ac:dyDescent="0.25">
      <c r="I1199" s="19"/>
      <c r="J1199" s="18"/>
      <c r="K1199" s="19"/>
      <c r="L1199" s="18"/>
    </row>
    <row r="1200" spans="9:12" x14ac:dyDescent="0.25">
      <c r="I1200" s="19"/>
      <c r="J1200" s="18"/>
      <c r="K1200" s="19"/>
      <c r="L1200" s="18"/>
    </row>
    <row r="1201" spans="9:12" x14ac:dyDescent="0.25">
      <c r="I1201" s="19"/>
      <c r="J1201" s="18"/>
      <c r="K1201" s="19"/>
      <c r="L1201" s="18"/>
    </row>
    <row r="1202" spans="9:12" x14ac:dyDescent="0.25">
      <c r="I1202" s="19"/>
      <c r="J1202" s="18"/>
      <c r="K1202" s="19"/>
      <c r="L1202" s="18"/>
    </row>
    <row r="1203" spans="9:12" x14ac:dyDescent="0.25">
      <c r="I1203" s="19"/>
      <c r="J1203" s="18"/>
      <c r="K1203" s="19"/>
      <c r="L1203" s="18"/>
    </row>
    <row r="1204" spans="9:12" x14ac:dyDescent="0.25">
      <c r="I1204" s="19"/>
      <c r="J1204" s="18"/>
      <c r="K1204" s="19"/>
      <c r="L1204" s="18"/>
    </row>
    <row r="1205" spans="9:12" x14ac:dyDescent="0.25">
      <c r="I1205" s="19"/>
      <c r="J1205" s="18"/>
      <c r="K1205" s="19"/>
      <c r="L1205" s="18"/>
    </row>
    <row r="1206" spans="9:12" x14ac:dyDescent="0.25">
      <c r="I1206" s="19"/>
      <c r="J1206" s="18"/>
      <c r="K1206" s="19"/>
      <c r="L1206" s="18"/>
    </row>
    <row r="1207" spans="9:12" x14ac:dyDescent="0.25">
      <c r="I1207" s="19"/>
      <c r="J1207" s="18"/>
      <c r="K1207" s="19"/>
      <c r="L1207" s="18"/>
    </row>
    <row r="1208" spans="9:12" x14ac:dyDescent="0.25">
      <c r="I1208" s="19"/>
      <c r="J1208" s="18"/>
      <c r="K1208" s="19"/>
      <c r="L1208" s="18"/>
    </row>
    <row r="1209" spans="9:12" x14ac:dyDescent="0.25">
      <c r="I1209" s="19"/>
      <c r="J1209" s="18"/>
      <c r="K1209" s="19"/>
      <c r="L1209" s="18"/>
    </row>
    <row r="1210" spans="9:12" x14ac:dyDescent="0.25">
      <c r="I1210" s="19"/>
      <c r="J1210" s="18"/>
      <c r="K1210" s="19"/>
      <c r="L1210" s="18"/>
    </row>
    <row r="1211" spans="9:12" x14ac:dyDescent="0.25">
      <c r="I1211" s="19"/>
      <c r="J1211" s="18"/>
      <c r="K1211" s="19"/>
      <c r="L1211" s="18"/>
    </row>
    <row r="1212" spans="9:12" x14ac:dyDescent="0.25">
      <c r="I1212" s="19"/>
      <c r="J1212" s="18"/>
      <c r="K1212" s="19"/>
      <c r="L1212" s="18"/>
    </row>
    <row r="1213" spans="9:12" x14ac:dyDescent="0.25">
      <c r="I1213" s="19"/>
      <c r="J1213" s="18"/>
      <c r="K1213" s="19"/>
      <c r="L1213" s="18"/>
    </row>
    <row r="1214" spans="9:12" x14ac:dyDescent="0.25">
      <c r="I1214" s="19"/>
      <c r="J1214" s="18"/>
      <c r="K1214" s="19"/>
      <c r="L1214" s="18"/>
    </row>
    <row r="1215" spans="9:12" x14ac:dyDescent="0.25">
      <c r="I1215" s="19"/>
      <c r="J1215" s="18"/>
      <c r="K1215" s="19"/>
      <c r="L1215" s="18"/>
    </row>
    <row r="1216" spans="9:12" x14ac:dyDescent="0.25">
      <c r="I1216" s="19"/>
      <c r="J1216" s="18"/>
      <c r="K1216" s="19"/>
      <c r="L1216" s="18"/>
    </row>
    <row r="1217" spans="9:12" x14ac:dyDescent="0.25">
      <c r="I1217" s="19"/>
      <c r="J1217" s="18"/>
      <c r="K1217" s="19"/>
      <c r="L1217" s="18"/>
    </row>
    <row r="1218" spans="9:12" x14ac:dyDescent="0.25">
      <c r="I1218" s="19"/>
      <c r="J1218" s="18"/>
      <c r="K1218" s="19"/>
      <c r="L1218" s="18"/>
    </row>
    <row r="1219" spans="9:12" x14ac:dyDescent="0.25">
      <c r="I1219" s="19"/>
      <c r="J1219" s="18"/>
      <c r="K1219" s="19"/>
      <c r="L1219" s="18"/>
    </row>
    <row r="1220" spans="9:12" x14ac:dyDescent="0.25">
      <c r="I1220" s="19"/>
      <c r="J1220" s="18"/>
      <c r="K1220" s="19"/>
      <c r="L1220" s="18"/>
    </row>
    <row r="1221" spans="9:12" x14ac:dyDescent="0.25">
      <c r="I1221" s="19"/>
      <c r="J1221" s="18"/>
      <c r="K1221" s="19"/>
      <c r="L1221" s="18"/>
    </row>
    <row r="1222" spans="9:12" x14ac:dyDescent="0.25">
      <c r="I1222" s="19"/>
      <c r="J1222" s="18"/>
      <c r="K1222" s="19"/>
      <c r="L1222" s="18"/>
    </row>
    <row r="1223" spans="9:12" x14ac:dyDescent="0.25">
      <c r="I1223" s="19"/>
      <c r="J1223" s="18"/>
      <c r="K1223" s="19"/>
      <c r="L1223" s="18"/>
    </row>
    <row r="1224" spans="9:12" x14ac:dyDescent="0.25">
      <c r="I1224" s="19"/>
      <c r="J1224" s="18"/>
      <c r="K1224" s="19"/>
      <c r="L1224" s="18"/>
    </row>
    <row r="1225" spans="9:12" x14ac:dyDescent="0.25">
      <c r="I1225" s="19"/>
      <c r="J1225" s="18"/>
      <c r="K1225" s="19"/>
      <c r="L1225" s="18"/>
    </row>
    <row r="1226" spans="9:12" x14ac:dyDescent="0.25">
      <c r="I1226" s="19"/>
      <c r="J1226" s="18"/>
      <c r="K1226" s="19"/>
      <c r="L1226" s="18"/>
    </row>
    <row r="1227" spans="9:12" x14ac:dyDescent="0.25">
      <c r="I1227" s="19"/>
      <c r="J1227" s="18"/>
      <c r="K1227" s="19"/>
      <c r="L1227" s="18"/>
    </row>
    <row r="1228" spans="9:12" x14ac:dyDescent="0.25">
      <c r="I1228" s="19"/>
      <c r="J1228" s="18"/>
      <c r="K1228" s="19"/>
      <c r="L1228" s="18"/>
    </row>
    <row r="1229" spans="9:12" x14ac:dyDescent="0.25">
      <c r="I1229" s="19"/>
      <c r="J1229" s="18"/>
      <c r="K1229" s="19"/>
      <c r="L1229" s="18"/>
    </row>
    <row r="1230" spans="9:12" x14ac:dyDescent="0.25">
      <c r="I1230" s="19"/>
      <c r="J1230" s="18"/>
      <c r="K1230" s="19"/>
      <c r="L1230" s="18"/>
    </row>
    <row r="1231" spans="9:12" x14ac:dyDescent="0.25">
      <c r="I1231" s="19"/>
      <c r="J1231" s="18"/>
      <c r="K1231" s="19"/>
      <c r="L1231" s="18"/>
    </row>
    <row r="1232" spans="9:12" x14ac:dyDescent="0.25">
      <c r="I1232" s="19"/>
      <c r="J1232" s="18"/>
      <c r="K1232" s="19"/>
      <c r="L1232" s="18"/>
    </row>
    <row r="1233" spans="9:12" x14ac:dyDescent="0.25">
      <c r="I1233" s="19"/>
      <c r="J1233" s="18"/>
      <c r="K1233" s="19"/>
      <c r="L1233" s="18"/>
    </row>
    <row r="1234" spans="9:12" x14ac:dyDescent="0.25">
      <c r="I1234" s="19"/>
      <c r="J1234" s="18"/>
      <c r="K1234" s="19"/>
      <c r="L1234" s="18"/>
    </row>
    <row r="1235" spans="9:12" x14ac:dyDescent="0.25">
      <c r="I1235" s="19"/>
      <c r="J1235" s="18"/>
      <c r="K1235" s="19"/>
      <c r="L1235" s="18"/>
    </row>
    <row r="1236" spans="9:12" x14ac:dyDescent="0.25">
      <c r="I1236" s="19"/>
      <c r="J1236" s="18"/>
      <c r="K1236" s="19"/>
      <c r="L1236" s="18"/>
    </row>
    <row r="1237" spans="9:12" x14ac:dyDescent="0.25">
      <c r="I1237" s="19"/>
      <c r="J1237" s="18"/>
      <c r="K1237" s="19"/>
      <c r="L1237" s="18"/>
    </row>
    <row r="1238" spans="9:12" x14ac:dyDescent="0.25">
      <c r="I1238" s="19"/>
      <c r="J1238" s="18"/>
      <c r="K1238" s="19"/>
      <c r="L1238" s="18"/>
    </row>
    <row r="1239" spans="9:12" x14ac:dyDescent="0.25">
      <c r="I1239" s="19"/>
      <c r="J1239" s="18"/>
      <c r="K1239" s="19"/>
      <c r="L1239" s="18"/>
    </row>
    <row r="1240" spans="9:12" x14ac:dyDescent="0.25">
      <c r="I1240" s="19"/>
      <c r="J1240" s="18"/>
      <c r="K1240" s="19"/>
      <c r="L1240" s="18"/>
    </row>
    <row r="1241" spans="9:12" x14ac:dyDescent="0.25">
      <c r="I1241" s="19"/>
      <c r="J1241" s="18"/>
      <c r="K1241" s="19"/>
      <c r="L1241" s="18"/>
    </row>
    <row r="1242" spans="9:12" x14ac:dyDescent="0.25">
      <c r="I1242" s="19"/>
      <c r="J1242" s="18"/>
      <c r="K1242" s="19"/>
      <c r="L1242" s="18"/>
    </row>
    <row r="1243" spans="9:12" x14ac:dyDescent="0.25">
      <c r="I1243" s="19"/>
      <c r="J1243" s="18"/>
      <c r="K1243" s="19"/>
      <c r="L1243" s="18"/>
    </row>
    <row r="1244" spans="9:12" x14ac:dyDescent="0.25">
      <c r="I1244" s="19"/>
      <c r="J1244" s="18"/>
      <c r="K1244" s="19"/>
      <c r="L1244" s="18"/>
    </row>
    <row r="1245" spans="9:12" x14ac:dyDescent="0.25">
      <c r="I1245" s="19"/>
      <c r="J1245" s="18"/>
      <c r="K1245" s="19"/>
      <c r="L1245" s="18"/>
    </row>
    <row r="1246" spans="9:12" x14ac:dyDescent="0.25">
      <c r="I1246" s="19"/>
      <c r="J1246" s="18"/>
      <c r="K1246" s="19"/>
      <c r="L1246" s="18"/>
    </row>
    <row r="1247" spans="9:12" x14ac:dyDescent="0.25">
      <c r="I1247" s="19"/>
      <c r="J1247" s="18"/>
      <c r="K1247" s="19"/>
      <c r="L1247" s="18"/>
    </row>
    <row r="1248" spans="9:12" x14ac:dyDescent="0.25">
      <c r="I1248" s="19"/>
      <c r="J1248" s="18"/>
      <c r="K1248" s="19"/>
      <c r="L1248" s="18"/>
    </row>
    <row r="1249" spans="9:12" x14ac:dyDescent="0.25">
      <c r="I1249" s="19"/>
      <c r="J1249" s="18"/>
      <c r="K1249" s="19"/>
      <c r="L1249" s="18"/>
    </row>
    <row r="1250" spans="9:12" x14ac:dyDescent="0.25">
      <c r="I1250" s="19"/>
      <c r="J1250" s="18"/>
      <c r="K1250" s="19"/>
      <c r="L1250" s="18"/>
    </row>
    <row r="1251" spans="9:12" x14ac:dyDescent="0.25">
      <c r="I1251" s="19"/>
      <c r="J1251" s="18"/>
      <c r="K1251" s="19"/>
      <c r="L1251" s="18"/>
    </row>
    <row r="1252" spans="9:12" x14ac:dyDescent="0.25">
      <c r="I1252" s="19"/>
      <c r="J1252" s="18"/>
      <c r="K1252" s="19"/>
      <c r="L1252" s="18"/>
    </row>
    <row r="1253" spans="9:12" x14ac:dyDescent="0.25">
      <c r="I1253" s="19"/>
      <c r="J1253" s="18"/>
      <c r="K1253" s="19"/>
      <c r="L1253" s="18"/>
    </row>
    <row r="1254" spans="9:12" x14ac:dyDescent="0.25">
      <c r="I1254" s="19"/>
      <c r="J1254" s="18"/>
      <c r="K1254" s="19"/>
      <c r="L1254" s="18"/>
    </row>
    <row r="1255" spans="9:12" x14ac:dyDescent="0.25">
      <c r="I1255" s="19"/>
      <c r="J1255" s="18"/>
      <c r="K1255" s="19"/>
      <c r="L1255" s="18"/>
    </row>
    <row r="1256" spans="9:12" x14ac:dyDescent="0.25">
      <c r="I1256" s="19"/>
      <c r="J1256" s="18"/>
      <c r="K1256" s="19"/>
      <c r="L1256" s="18"/>
    </row>
    <row r="1257" spans="9:12" x14ac:dyDescent="0.25">
      <c r="I1257" s="19"/>
      <c r="J1257" s="18"/>
      <c r="K1257" s="19"/>
      <c r="L1257" s="18"/>
    </row>
    <row r="1258" spans="9:12" x14ac:dyDescent="0.25">
      <c r="I1258" s="19"/>
      <c r="J1258" s="18"/>
      <c r="K1258" s="19"/>
      <c r="L1258" s="18"/>
    </row>
    <row r="1259" spans="9:12" x14ac:dyDescent="0.25">
      <c r="I1259" s="19"/>
      <c r="J1259" s="18"/>
      <c r="K1259" s="19"/>
      <c r="L1259" s="18"/>
    </row>
    <row r="1260" spans="9:12" x14ac:dyDescent="0.25">
      <c r="I1260" s="19"/>
      <c r="J1260" s="18"/>
      <c r="K1260" s="19"/>
      <c r="L1260" s="18"/>
    </row>
    <row r="1261" spans="9:12" x14ac:dyDescent="0.25">
      <c r="I1261" s="19"/>
      <c r="J1261" s="18"/>
      <c r="K1261" s="19"/>
      <c r="L1261" s="18"/>
    </row>
    <row r="1262" spans="9:12" x14ac:dyDescent="0.25">
      <c r="I1262" s="19"/>
      <c r="J1262" s="18"/>
      <c r="K1262" s="19"/>
      <c r="L1262" s="18"/>
    </row>
    <row r="1263" spans="9:12" x14ac:dyDescent="0.25">
      <c r="I1263" s="19"/>
      <c r="J1263" s="18"/>
      <c r="K1263" s="19"/>
      <c r="L1263" s="18"/>
    </row>
    <row r="1264" spans="9:12" x14ac:dyDescent="0.25">
      <c r="I1264" s="19"/>
      <c r="J1264" s="18"/>
      <c r="K1264" s="19"/>
      <c r="L1264" s="18"/>
    </row>
    <row r="1265" spans="9:12" x14ac:dyDescent="0.25">
      <c r="I1265" s="19"/>
      <c r="J1265" s="18"/>
      <c r="K1265" s="19"/>
      <c r="L1265" s="18"/>
    </row>
    <row r="1266" spans="9:12" x14ac:dyDescent="0.25">
      <c r="I1266" s="19"/>
      <c r="J1266" s="18"/>
      <c r="K1266" s="19"/>
      <c r="L1266" s="18"/>
    </row>
    <row r="1267" spans="9:12" x14ac:dyDescent="0.25">
      <c r="I1267" s="19"/>
      <c r="J1267" s="18"/>
      <c r="K1267" s="19"/>
      <c r="L1267" s="18"/>
    </row>
    <row r="1268" spans="9:12" x14ac:dyDescent="0.25">
      <c r="I1268" s="19"/>
      <c r="J1268" s="18"/>
      <c r="K1268" s="19"/>
      <c r="L1268" s="18"/>
    </row>
    <row r="1269" spans="9:12" x14ac:dyDescent="0.25">
      <c r="I1269" s="19"/>
      <c r="J1269" s="18"/>
      <c r="K1269" s="19"/>
      <c r="L1269" s="18"/>
    </row>
    <row r="1270" spans="9:12" x14ac:dyDescent="0.25">
      <c r="I1270" s="19"/>
      <c r="J1270" s="18"/>
      <c r="K1270" s="19"/>
      <c r="L1270" s="18"/>
    </row>
    <row r="1271" spans="9:12" x14ac:dyDescent="0.25">
      <c r="I1271" s="19"/>
      <c r="J1271" s="18"/>
      <c r="K1271" s="19"/>
      <c r="L1271" s="18"/>
    </row>
    <row r="1272" spans="9:12" x14ac:dyDescent="0.25">
      <c r="I1272" s="19"/>
      <c r="J1272" s="18"/>
      <c r="K1272" s="19"/>
      <c r="L1272" s="18"/>
    </row>
    <row r="1273" spans="9:12" x14ac:dyDescent="0.25">
      <c r="I1273" s="19"/>
      <c r="J1273" s="18"/>
      <c r="K1273" s="19"/>
      <c r="L1273" s="18"/>
    </row>
    <row r="1274" spans="9:12" x14ac:dyDescent="0.25">
      <c r="I1274" s="19"/>
      <c r="J1274" s="18"/>
      <c r="K1274" s="19"/>
      <c r="L1274" s="18"/>
    </row>
    <row r="1275" spans="9:12" x14ac:dyDescent="0.25">
      <c r="I1275" s="19"/>
      <c r="J1275" s="18"/>
      <c r="K1275" s="19"/>
      <c r="L1275" s="18"/>
    </row>
    <row r="1276" spans="9:12" x14ac:dyDescent="0.25">
      <c r="I1276" s="19"/>
      <c r="J1276" s="18"/>
      <c r="K1276" s="19"/>
      <c r="L1276" s="18"/>
    </row>
    <row r="1277" spans="9:12" x14ac:dyDescent="0.25">
      <c r="I1277" s="19"/>
      <c r="J1277" s="18"/>
      <c r="K1277" s="19"/>
      <c r="L1277" s="18"/>
    </row>
    <row r="1278" spans="9:12" x14ac:dyDescent="0.25">
      <c r="I1278" s="19"/>
      <c r="J1278" s="18"/>
      <c r="K1278" s="19"/>
      <c r="L1278" s="18"/>
    </row>
    <row r="1279" spans="9:12" x14ac:dyDescent="0.25">
      <c r="I1279" s="19"/>
      <c r="J1279" s="18"/>
      <c r="K1279" s="19"/>
      <c r="L1279" s="18"/>
    </row>
    <row r="1280" spans="9:12" x14ac:dyDescent="0.25">
      <c r="I1280" s="19"/>
      <c r="J1280" s="18"/>
      <c r="K1280" s="19"/>
      <c r="L1280" s="18"/>
    </row>
    <row r="1281" spans="9:12" x14ac:dyDescent="0.25">
      <c r="I1281" s="19"/>
      <c r="J1281" s="18"/>
      <c r="K1281" s="19"/>
      <c r="L1281" s="18"/>
    </row>
    <row r="1282" spans="9:12" x14ac:dyDescent="0.25">
      <c r="I1282" s="19"/>
      <c r="J1282" s="18"/>
      <c r="K1282" s="19"/>
      <c r="L1282" s="18"/>
    </row>
    <row r="1283" spans="9:12" x14ac:dyDescent="0.25">
      <c r="I1283" s="19"/>
      <c r="J1283" s="18"/>
      <c r="K1283" s="19"/>
      <c r="L1283" s="18"/>
    </row>
    <row r="1284" spans="9:12" x14ac:dyDescent="0.25">
      <c r="I1284" s="19"/>
      <c r="J1284" s="18"/>
      <c r="K1284" s="19"/>
      <c r="L1284" s="18"/>
    </row>
    <row r="1285" spans="9:12" x14ac:dyDescent="0.25">
      <c r="I1285" s="19"/>
      <c r="J1285" s="18"/>
      <c r="K1285" s="19"/>
      <c r="L1285" s="18"/>
    </row>
    <row r="1286" spans="9:12" x14ac:dyDescent="0.25">
      <c r="I1286" s="19"/>
      <c r="J1286" s="18"/>
      <c r="K1286" s="19"/>
      <c r="L1286" s="18"/>
    </row>
    <row r="1287" spans="9:12" x14ac:dyDescent="0.25">
      <c r="I1287" s="19"/>
      <c r="J1287" s="18"/>
      <c r="K1287" s="19"/>
      <c r="L1287" s="18"/>
    </row>
    <row r="1288" spans="9:12" x14ac:dyDescent="0.25">
      <c r="I1288" s="19"/>
      <c r="J1288" s="18"/>
      <c r="K1288" s="19"/>
      <c r="L1288" s="18"/>
    </row>
    <row r="1289" spans="9:12" x14ac:dyDescent="0.25">
      <c r="I1289" s="19"/>
      <c r="J1289" s="18"/>
      <c r="K1289" s="19"/>
      <c r="L1289" s="18"/>
    </row>
    <row r="1290" spans="9:12" x14ac:dyDescent="0.25">
      <c r="I1290" s="19"/>
      <c r="J1290" s="18"/>
      <c r="K1290" s="19"/>
      <c r="L1290" s="18"/>
    </row>
    <row r="1291" spans="9:12" x14ac:dyDescent="0.25">
      <c r="I1291" s="19"/>
      <c r="J1291" s="18"/>
      <c r="K1291" s="19"/>
      <c r="L1291" s="18"/>
    </row>
    <row r="1292" spans="9:12" x14ac:dyDescent="0.25">
      <c r="I1292" s="19"/>
      <c r="J1292" s="18"/>
      <c r="K1292" s="19"/>
      <c r="L1292" s="18"/>
    </row>
    <row r="1293" spans="9:12" x14ac:dyDescent="0.25">
      <c r="I1293" s="19"/>
      <c r="J1293" s="18"/>
      <c r="K1293" s="19"/>
      <c r="L1293" s="18"/>
    </row>
    <row r="1294" spans="9:12" x14ac:dyDescent="0.25">
      <c r="I1294" s="19"/>
      <c r="J1294" s="18"/>
      <c r="K1294" s="19"/>
      <c r="L1294" s="18"/>
    </row>
    <row r="1295" spans="9:12" x14ac:dyDescent="0.25">
      <c r="I1295" s="19"/>
      <c r="J1295" s="18"/>
      <c r="K1295" s="19"/>
      <c r="L1295" s="18"/>
    </row>
    <row r="1296" spans="9:12" x14ac:dyDescent="0.25">
      <c r="I1296" s="19"/>
      <c r="J1296" s="18"/>
      <c r="K1296" s="19"/>
      <c r="L1296" s="18"/>
    </row>
    <row r="1297" spans="9:12" x14ac:dyDescent="0.25">
      <c r="I1297" s="19"/>
      <c r="J1297" s="18"/>
      <c r="K1297" s="19"/>
      <c r="L1297" s="18"/>
    </row>
    <row r="1298" spans="9:12" x14ac:dyDescent="0.25">
      <c r="I1298" s="19"/>
      <c r="J1298" s="18"/>
      <c r="K1298" s="19"/>
      <c r="L1298" s="18"/>
    </row>
    <row r="1299" spans="9:12" x14ac:dyDescent="0.25">
      <c r="I1299" s="19"/>
      <c r="J1299" s="18"/>
      <c r="K1299" s="19"/>
      <c r="L1299" s="18"/>
    </row>
    <row r="1300" spans="9:12" x14ac:dyDescent="0.25">
      <c r="I1300" s="19"/>
      <c r="J1300" s="18"/>
      <c r="K1300" s="19"/>
      <c r="L1300" s="18"/>
    </row>
    <row r="1301" spans="9:12" x14ac:dyDescent="0.25">
      <c r="I1301" s="19"/>
      <c r="J1301" s="18"/>
      <c r="K1301" s="19"/>
      <c r="L1301" s="18"/>
    </row>
    <row r="1302" spans="9:12" x14ac:dyDescent="0.25">
      <c r="I1302" s="19"/>
      <c r="J1302" s="18"/>
      <c r="K1302" s="19"/>
      <c r="L1302" s="18"/>
    </row>
    <row r="1303" spans="9:12" x14ac:dyDescent="0.25">
      <c r="I1303" s="19"/>
      <c r="J1303" s="18"/>
      <c r="K1303" s="19"/>
      <c r="L1303" s="18"/>
    </row>
    <row r="1304" spans="9:12" x14ac:dyDescent="0.25">
      <c r="I1304" s="19"/>
      <c r="J1304" s="18"/>
      <c r="K1304" s="19"/>
      <c r="L1304" s="18"/>
    </row>
    <row r="1305" spans="9:12" x14ac:dyDescent="0.25">
      <c r="I1305" s="19"/>
      <c r="J1305" s="18"/>
      <c r="K1305" s="19"/>
      <c r="L1305" s="18"/>
    </row>
    <row r="1306" spans="9:12" x14ac:dyDescent="0.25">
      <c r="I1306" s="19"/>
      <c r="J1306" s="18"/>
      <c r="K1306" s="19"/>
      <c r="L1306" s="18"/>
    </row>
    <row r="1307" spans="9:12" x14ac:dyDescent="0.25">
      <c r="I1307" s="19"/>
      <c r="J1307" s="18"/>
      <c r="K1307" s="19"/>
      <c r="L1307" s="18"/>
    </row>
    <row r="1308" spans="9:12" x14ac:dyDescent="0.25">
      <c r="I1308" s="19"/>
      <c r="J1308" s="18"/>
      <c r="K1308" s="19"/>
      <c r="L1308" s="18"/>
    </row>
    <row r="1309" spans="9:12" x14ac:dyDescent="0.25">
      <c r="I1309" s="19"/>
      <c r="J1309" s="18"/>
      <c r="K1309" s="19"/>
      <c r="L1309" s="18"/>
    </row>
    <row r="1310" spans="9:12" x14ac:dyDescent="0.25">
      <c r="I1310" s="19"/>
      <c r="J1310" s="18"/>
      <c r="K1310" s="19"/>
      <c r="L1310" s="18"/>
    </row>
    <row r="1311" spans="9:12" x14ac:dyDescent="0.25">
      <c r="I1311" s="19"/>
      <c r="J1311" s="18"/>
      <c r="K1311" s="19"/>
      <c r="L1311" s="18"/>
    </row>
    <row r="1312" spans="9:12" x14ac:dyDescent="0.25">
      <c r="I1312" s="19"/>
      <c r="J1312" s="18"/>
      <c r="K1312" s="19"/>
      <c r="L1312" s="18"/>
    </row>
    <row r="1313" spans="9:12" x14ac:dyDescent="0.25">
      <c r="I1313" s="19"/>
      <c r="J1313" s="18"/>
      <c r="K1313" s="19"/>
      <c r="L1313" s="18"/>
    </row>
    <row r="1314" spans="9:12" x14ac:dyDescent="0.25">
      <c r="I1314" s="19"/>
      <c r="J1314" s="18"/>
      <c r="K1314" s="19"/>
      <c r="L1314" s="18"/>
    </row>
    <row r="1315" spans="9:12" x14ac:dyDescent="0.25">
      <c r="I1315" s="19"/>
      <c r="J1315" s="18"/>
      <c r="K1315" s="19"/>
      <c r="L1315" s="18"/>
    </row>
    <row r="1316" spans="9:12" x14ac:dyDescent="0.25">
      <c r="I1316" s="19"/>
      <c r="J1316" s="18"/>
      <c r="K1316" s="19"/>
      <c r="L1316" s="18"/>
    </row>
    <row r="1317" spans="9:12" x14ac:dyDescent="0.25">
      <c r="I1317" s="19"/>
      <c r="J1317" s="18"/>
      <c r="K1317" s="19"/>
      <c r="L1317" s="18"/>
    </row>
    <row r="1318" spans="9:12" x14ac:dyDescent="0.25">
      <c r="I1318" s="19"/>
      <c r="J1318" s="18"/>
      <c r="K1318" s="19"/>
      <c r="L1318" s="18"/>
    </row>
    <row r="1319" spans="9:12" x14ac:dyDescent="0.25">
      <c r="I1319" s="19"/>
      <c r="J1319" s="18"/>
      <c r="K1319" s="19"/>
      <c r="L1319" s="18"/>
    </row>
    <row r="1320" spans="9:12" x14ac:dyDescent="0.25">
      <c r="I1320" s="19"/>
      <c r="J1320" s="18"/>
      <c r="K1320" s="19"/>
      <c r="L1320" s="18"/>
    </row>
    <row r="1321" spans="9:12" x14ac:dyDescent="0.25">
      <c r="I1321" s="19"/>
      <c r="J1321" s="18"/>
      <c r="K1321" s="19"/>
      <c r="L1321" s="18"/>
    </row>
    <row r="1322" spans="9:12" x14ac:dyDescent="0.25">
      <c r="I1322" s="19"/>
      <c r="J1322" s="18"/>
      <c r="K1322" s="19"/>
      <c r="L1322" s="18"/>
    </row>
    <row r="1323" spans="9:12" x14ac:dyDescent="0.25">
      <c r="I1323" s="19"/>
      <c r="J1323" s="18"/>
      <c r="K1323" s="19"/>
      <c r="L1323" s="18"/>
    </row>
    <row r="1324" spans="9:12" x14ac:dyDescent="0.25">
      <c r="I1324" s="19"/>
      <c r="J1324" s="18"/>
      <c r="K1324" s="19"/>
      <c r="L1324" s="18"/>
    </row>
    <row r="1325" spans="9:12" x14ac:dyDescent="0.25">
      <c r="I1325" s="19"/>
      <c r="J1325" s="18"/>
      <c r="K1325" s="19"/>
      <c r="L1325" s="18"/>
    </row>
    <row r="1326" spans="9:12" x14ac:dyDescent="0.25">
      <c r="I1326" s="19"/>
      <c r="J1326" s="18"/>
      <c r="K1326" s="19"/>
      <c r="L1326" s="18"/>
    </row>
    <row r="1327" spans="9:12" x14ac:dyDescent="0.25">
      <c r="I1327" s="19"/>
      <c r="J1327" s="18"/>
      <c r="K1327" s="19"/>
      <c r="L1327" s="18"/>
    </row>
    <row r="1328" spans="9:12" x14ac:dyDescent="0.25">
      <c r="I1328" s="19"/>
      <c r="J1328" s="18"/>
      <c r="K1328" s="19"/>
      <c r="L1328" s="18"/>
    </row>
    <row r="1329" spans="9:12" x14ac:dyDescent="0.25">
      <c r="I1329" s="19"/>
      <c r="J1329" s="18"/>
      <c r="K1329" s="19"/>
      <c r="L1329" s="18"/>
    </row>
    <row r="1330" spans="9:12" x14ac:dyDescent="0.25">
      <c r="I1330" s="19"/>
      <c r="J1330" s="18"/>
      <c r="K1330" s="19"/>
      <c r="L1330" s="18"/>
    </row>
    <row r="1331" spans="9:12" x14ac:dyDescent="0.25">
      <c r="I1331" s="19"/>
      <c r="J1331" s="18"/>
      <c r="K1331" s="19"/>
      <c r="L1331" s="18"/>
    </row>
    <row r="1332" spans="9:12" x14ac:dyDescent="0.25">
      <c r="I1332" s="19"/>
      <c r="J1332" s="18"/>
      <c r="K1332" s="19"/>
      <c r="L1332" s="18"/>
    </row>
    <row r="1333" spans="9:12" x14ac:dyDescent="0.25">
      <c r="I1333" s="19"/>
      <c r="J1333" s="18"/>
      <c r="K1333" s="19"/>
      <c r="L1333" s="18"/>
    </row>
    <row r="1334" spans="9:12" x14ac:dyDescent="0.25">
      <c r="I1334" s="19"/>
      <c r="J1334" s="18"/>
      <c r="K1334" s="19"/>
      <c r="L1334" s="18"/>
    </row>
    <row r="1335" spans="9:12" x14ac:dyDescent="0.25">
      <c r="I1335" s="19"/>
      <c r="J1335" s="18"/>
      <c r="K1335" s="19"/>
      <c r="L1335" s="18"/>
    </row>
    <row r="1336" spans="9:12" x14ac:dyDescent="0.25">
      <c r="I1336" s="19"/>
      <c r="J1336" s="18"/>
      <c r="K1336" s="19"/>
      <c r="L1336" s="18"/>
    </row>
    <row r="1337" spans="9:12" x14ac:dyDescent="0.25">
      <c r="I1337" s="19"/>
      <c r="J1337" s="18"/>
      <c r="K1337" s="19"/>
      <c r="L1337" s="18"/>
    </row>
    <row r="1338" spans="9:12" x14ac:dyDescent="0.25">
      <c r="I1338" s="19"/>
      <c r="J1338" s="18"/>
      <c r="K1338" s="19"/>
      <c r="L1338" s="18"/>
    </row>
    <row r="1339" spans="9:12" x14ac:dyDescent="0.25">
      <c r="I1339" s="19"/>
      <c r="J1339" s="18"/>
      <c r="K1339" s="19"/>
      <c r="L1339" s="18"/>
    </row>
    <row r="1340" spans="9:12" x14ac:dyDescent="0.25">
      <c r="I1340" s="19"/>
      <c r="J1340" s="18"/>
      <c r="K1340" s="19"/>
      <c r="L1340" s="18"/>
    </row>
    <row r="1341" spans="9:12" x14ac:dyDescent="0.25">
      <c r="I1341" s="19"/>
      <c r="J1341" s="18"/>
      <c r="K1341" s="19"/>
      <c r="L1341" s="18"/>
    </row>
    <row r="1342" spans="9:12" x14ac:dyDescent="0.25">
      <c r="I1342" s="19"/>
      <c r="J1342" s="18"/>
      <c r="K1342" s="19"/>
      <c r="L1342" s="18"/>
    </row>
    <row r="1343" spans="9:12" x14ac:dyDescent="0.25">
      <c r="I1343" s="19"/>
      <c r="J1343" s="18"/>
      <c r="K1343" s="19"/>
      <c r="L1343" s="18"/>
    </row>
    <row r="1344" spans="9:12" x14ac:dyDescent="0.25">
      <c r="I1344" s="19"/>
      <c r="J1344" s="18"/>
      <c r="K1344" s="19"/>
      <c r="L1344" s="18"/>
    </row>
    <row r="1345" spans="9:12" x14ac:dyDescent="0.25">
      <c r="I1345" s="19"/>
      <c r="J1345" s="18"/>
      <c r="K1345" s="19"/>
      <c r="L1345" s="18"/>
    </row>
    <row r="1346" spans="9:12" x14ac:dyDescent="0.25">
      <c r="I1346" s="19"/>
      <c r="J1346" s="18"/>
      <c r="K1346" s="19"/>
      <c r="L1346" s="18"/>
    </row>
    <row r="1347" spans="9:12" x14ac:dyDescent="0.25">
      <c r="I1347" s="19"/>
      <c r="J1347" s="18"/>
      <c r="K1347" s="19"/>
      <c r="L1347" s="18"/>
    </row>
    <row r="1348" spans="9:12" x14ac:dyDescent="0.25">
      <c r="I1348" s="19"/>
      <c r="J1348" s="18"/>
      <c r="K1348" s="19"/>
      <c r="L1348" s="18"/>
    </row>
    <row r="1349" spans="9:12" x14ac:dyDescent="0.25">
      <c r="I1349" s="19"/>
      <c r="J1349" s="18"/>
      <c r="K1349" s="19"/>
      <c r="L1349" s="18"/>
    </row>
    <row r="1350" spans="9:12" x14ac:dyDescent="0.25">
      <c r="I1350" s="19"/>
      <c r="J1350" s="18"/>
      <c r="K1350" s="19"/>
      <c r="L1350" s="18"/>
    </row>
    <row r="1351" spans="9:12" x14ac:dyDescent="0.25">
      <c r="I1351" s="19"/>
      <c r="J1351" s="18"/>
      <c r="K1351" s="19"/>
      <c r="L1351" s="18"/>
    </row>
    <row r="1352" spans="9:12" x14ac:dyDescent="0.25">
      <c r="I1352" s="19"/>
      <c r="J1352" s="18"/>
      <c r="K1352" s="19"/>
      <c r="L1352" s="18"/>
    </row>
    <row r="1353" spans="9:12" x14ac:dyDescent="0.25">
      <c r="I1353" s="19"/>
      <c r="J1353" s="18"/>
      <c r="K1353" s="19"/>
      <c r="L1353" s="18"/>
    </row>
    <row r="1354" spans="9:12" x14ac:dyDescent="0.25">
      <c r="I1354" s="19"/>
      <c r="J1354" s="18"/>
      <c r="K1354" s="19"/>
      <c r="L1354" s="18"/>
    </row>
    <row r="1355" spans="9:12" x14ac:dyDescent="0.25">
      <c r="I1355" s="19"/>
      <c r="J1355" s="18"/>
      <c r="K1355" s="19"/>
      <c r="L1355" s="18"/>
    </row>
    <row r="1356" spans="9:12" x14ac:dyDescent="0.25">
      <c r="I1356" s="19"/>
      <c r="J1356" s="18"/>
      <c r="K1356" s="19"/>
      <c r="L1356" s="18"/>
    </row>
    <row r="1357" spans="9:12" x14ac:dyDescent="0.25">
      <c r="I1357" s="19"/>
      <c r="J1357" s="18"/>
      <c r="K1357" s="19"/>
      <c r="L1357" s="18"/>
    </row>
    <row r="1358" spans="9:12" x14ac:dyDescent="0.25">
      <c r="I1358" s="19"/>
      <c r="J1358" s="18"/>
      <c r="K1358" s="19"/>
      <c r="L1358" s="18"/>
    </row>
    <row r="1359" spans="9:12" x14ac:dyDescent="0.25">
      <c r="I1359" s="19"/>
      <c r="J1359" s="18"/>
      <c r="K1359" s="19"/>
      <c r="L1359" s="18"/>
    </row>
    <row r="1360" spans="9:12" x14ac:dyDescent="0.25">
      <c r="I1360" s="19"/>
      <c r="J1360" s="18"/>
      <c r="K1360" s="19"/>
      <c r="L1360" s="18"/>
    </row>
    <row r="1361" spans="9:12" x14ac:dyDescent="0.25">
      <c r="I1361" s="19"/>
      <c r="J1361" s="18"/>
      <c r="K1361" s="19"/>
      <c r="L1361" s="18"/>
    </row>
    <row r="1362" spans="9:12" x14ac:dyDescent="0.25">
      <c r="I1362" s="19"/>
      <c r="J1362" s="18"/>
      <c r="K1362" s="19"/>
      <c r="L1362" s="18"/>
    </row>
    <row r="1363" spans="9:12" x14ac:dyDescent="0.25">
      <c r="I1363" s="19"/>
      <c r="J1363" s="18"/>
      <c r="K1363" s="19"/>
      <c r="L1363" s="18"/>
    </row>
    <row r="1364" spans="9:12" x14ac:dyDescent="0.25">
      <c r="I1364" s="19"/>
      <c r="J1364" s="18"/>
      <c r="K1364" s="19"/>
      <c r="L1364" s="18"/>
    </row>
    <row r="1365" spans="9:12" x14ac:dyDescent="0.25">
      <c r="I1365" s="19"/>
      <c r="J1365" s="18"/>
      <c r="K1365" s="19"/>
      <c r="L1365" s="18"/>
    </row>
    <row r="1366" spans="9:12" x14ac:dyDescent="0.25">
      <c r="I1366" s="19"/>
      <c r="J1366" s="18"/>
      <c r="K1366" s="19"/>
      <c r="L1366" s="18"/>
    </row>
    <row r="1367" spans="9:12" x14ac:dyDescent="0.25">
      <c r="I1367" s="19"/>
      <c r="J1367" s="18"/>
      <c r="K1367" s="19"/>
      <c r="L1367" s="18"/>
    </row>
    <row r="1368" spans="9:12" x14ac:dyDescent="0.25">
      <c r="I1368" s="19"/>
      <c r="J1368" s="18"/>
      <c r="K1368" s="19"/>
      <c r="L1368" s="18"/>
    </row>
    <row r="1369" spans="9:12" x14ac:dyDescent="0.25">
      <c r="I1369" s="19"/>
      <c r="J1369" s="18"/>
      <c r="K1369" s="19"/>
      <c r="L1369" s="18"/>
    </row>
    <row r="1370" spans="9:12" x14ac:dyDescent="0.25">
      <c r="I1370" s="19"/>
      <c r="J1370" s="18"/>
      <c r="K1370" s="19"/>
      <c r="L1370" s="18"/>
    </row>
    <row r="1371" spans="9:12" x14ac:dyDescent="0.25">
      <c r="I1371" s="19"/>
      <c r="J1371" s="18"/>
      <c r="K1371" s="19"/>
      <c r="L1371" s="18"/>
    </row>
    <row r="1372" spans="9:12" x14ac:dyDescent="0.25">
      <c r="I1372" s="19"/>
      <c r="J1372" s="18"/>
      <c r="K1372" s="19"/>
      <c r="L1372" s="18"/>
    </row>
    <row r="1373" spans="9:12" x14ac:dyDescent="0.25">
      <c r="I1373" s="19"/>
      <c r="J1373" s="18"/>
      <c r="K1373" s="19"/>
      <c r="L1373" s="18"/>
    </row>
    <row r="1374" spans="9:12" x14ac:dyDescent="0.25">
      <c r="I1374" s="19"/>
      <c r="J1374" s="18"/>
      <c r="K1374" s="19"/>
      <c r="L1374" s="18"/>
    </row>
    <row r="1375" spans="9:12" x14ac:dyDescent="0.25">
      <c r="I1375" s="19"/>
      <c r="J1375" s="18"/>
      <c r="K1375" s="19"/>
      <c r="L1375" s="18"/>
    </row>
    <row r="1376" spans="9:12" x14ac:dyDescent="0.25">
      <c r="I1376" s="19"/>
      <c r="J1376" s="18"/>
      <c r="K1376" s="19"/>
      <c r="L1376" s="18"/>
    </row>
    <row r="1377" spans="9:12" x14ac:dyDescent="0.25">
      <c r="I1377" s="19"/>
      <c r="J1377" s="18"/>
      <c r="K1377" s="19"/>
      <c r="L1377" s="18"/>
    </row>
    <row r="1378" spans="9:12" x14ac:dyDescent="0.25">
      <c r="I1378" s="19"/>
      <c r="J1378" s="18"/>
      <c r="K1378" s="19"/>
      <c r="L1378" s="18"/>
    </row>
    <row r="1379" spans="9:12" x14ac:dyDescent="0.25">
      <c r="I1379" s="19"/>
      <c r="J1379" s="18"/>
      <c r="K1379" s="19"/>
      <c r="L1379" s="18"/>
    </row>
    <row r="1380" spans="9:12" x14ac:dyDescent="0.25">
      <c r="I1380" s="19"/>
      <c r="J1380" s="18"/>
      <c r="K1380" s="19"/>
      <c r="L1380" s="18"/>
    </row>
    <row r="1381" spans="9:12" x14ac:dyDescent="0.25">
      <c r="I1381" s="19"/>
      <c r="J1381" s="18"/>
      <c r="K1381" s="19"/>
      <c r="L1381" s="18"/>
    </row>
    <row r="1382" spans="9:12" x14ac:dyDescent="0.25">
      <c r="I1382" s="19"/>
      <c r="J1382" s="18"/>
      <c r="K1382" s="19"/>
      <c r="L1382" s="18"/>
    </row>
    <row r="1383" spans="9:12" x14ac:dyDescent="0.25">
      <c r="I1383" s="19"/>
      <c r="J1383" s="18"/>
      <c r="K1383" s="19"/>
      <c r="L1383" s="18"/>
    </row>
    <row r="1384" spans="9:12" x14ac:dyDescent="0.25">
      <c r="I1384" s="19"/>
      <c r="J1384" s="18"/>
      <c r="K1384" s="19"/>
      <c r="L1384" s="18"/>
    </row>
    <row r="1385" spans="9:12" x14ac:dyDescent="0.25">
      <c r="I1385" s="19"/>
      <c r="J1385" s="18"/>
      <c r="K1385" s="19"/>
      <c r="L1385" s="18"/>
    </row>
    <row r="1386" spans="9:12" x14ac:dyDescent="0.25">
      <c r="I1386" s="19"/>
      <c r="J1386" s="18"/>
      <c r="K1386" s="19"/>
      <c r="L1386" s="18"/>
    </row>
    <row r="1387" spans="9:12" x14ac:dyDescent="0.25">
      <c r="I1387" s="19"/>
      <c r="J1387" s="18"/>
      <c r="K1387" s="19"/>
      <c r="L1387" s="18"/>
    </row>
    <row r="1388" spans="9:12" x14ac:dyDescent="0.25">
      <c r="I1388" s="19"/>
      <c r="J1388" s="18"/>
      <c r="K1388" s="19"/>
      <c r="L1388" s="18"/>
    </row>
    <row r="1389" spans="9:12" x14ac:dyDescent="0.25">
      <c r="I1389" s="19"/>
      <c r="J1389" s="18"/>
      <c r="K1389" s="19"/>
      <c r="L1389" s="18"/>
    </row>
    <row r="1390" spans="9:12" x14ac:dyDescent="0.25">
      <c r="I1390" s="19"/>
      <c r="J1390" s="18"/>
      <c r="K1390" s="19"/>
      <c r="L1390" s="18"/>
    </row>
    <row r="1391" spans="9:12" x14ac:dyDescent="0.25">
      <c r="I1391" s="19"/>
      <c r="J1391" s="18"/>
      <c r="K1391" s="19"/>
      <c r="L1391" s="18"/>
    </row>
    <row r="1392" spans="9:12" x14ac:dyDescent="0.25">
      <c r="I1392" s="19"/>
      <c r="J1392" s="18"/>
      <c r="K1392" s="19"/>
      <c r="L1392" s="18"/>
    </row>
    <row r="1393" spans="9:12" x14ac:dyDescent="0.25">
      <c r="I1393" s="19"/>
      <c r="J1393" s="18"/>
      <c r="K1393" s="19"/>
      <c r="L1393" s="18"/>
    </row>
    <row r="1394" spans="9:12" x14ac:dyDescent="0.25">
      <c r="I1394" s="19"/>
      <c r="J1394" s="18"/>
      <c r="K1394" s="19"/>
      <c r="L1394" s="18"/>
    </row>
    <row r="1395" spans="9:12" x14ac:dyDescent="0.25">
      <c r="I1395" s="19"/>
      <c r="J1395" s="18"/>
      <c r="K1395" s="19"/>
      <c r="L1395" s="18"/>
    </row>
    <row r="1396" spans="9:12" x14ac:dyDescent="0.25">
      <c r="I1396" s="19"/>
      <c r="J1396" s="18"/>
      <c r="K1396" s="19"/>
      <c r="L1396" s="18"/>
    </row>
    <row r="1397" spans="9:12" x14ac:dyDescent="0.25">
      <c r="I1397" s="19"/>
      <c r="J1397" s="18"/>
      <c r="K1397" s="19"/>
      <c r="L1397" s="18"/>
    </row>
    <row r="1398" spans="9:12" x14ac:dyDescent="0.25">
      <c r="I1398" s="19"/>
      <c r="J1398" s="18"/>
      <c r="K1398" s="19"/>
      <c r="L1398" s="18"/>
    </row>
    <row r="1399" spans="9:12" x14ac:dyDescent="0.25">
      <c r="I1399" s="19"/>
      <c r="J1399" s="18"/>
      <c r="K1399" s="19"/>
      <c r="L1399" s="18"/>
    </row>
    <row r="1400" spans="9:12" x14ac:dyDescent="0.25">
      <c r="I1400" s="19"/>
      <c r="J1400" s="18"/>
      <c r="K1400" s="19"/>
      <c r="L1400" s="18"/>
    </row>
    <row r="1401" spans="9:12" x14ac:dyDescent="0.25">
      <c r="I1401" s="19"/>
      <c r="J1401" s="18"/>
      <c r="K1401" s="19"/>
      <c r="L1401" s="18"/>
    </row>
    <row r="1402" spans="9:12" x14ac:dyDescent="0.25">
      <c r="I1402" s="19"/>
      <c r="J1402" s="18"/>
      <c r="K1402" s="19"/>
      <c r="L1402" s="18"/>
    </row>
    <row r="1403" spans="9:12" x14ac:dyDescent="0.25">
      <c r="I1403" s="19"/>
      <c r="J1403" s="18"/>
      <c r="K1403" s="19"/>
      <c r="L1403" s="18"/>
    </row>
    <row r="1404" spans="9:12" x14ac:dyDescent="0.25">
      <c r="I1404" s="19"/>
      <c r="J1404" s="18"/>
      <c r="K1404" s="19"/>
      <c r="L1404" s="18"/>
    </row>
    <row r="1405" spans="9:12" x14ac:dyDescent="0.25">
      <c r="I1405" s="19"/>
      <c r="J1405" s="18"/>
      <c r="K1405" s="19"/>
      <c r="L1405" s="18"/>
    </row>
    <row r="1406" spans="9:12" x14ac:dyDescent="0.25">
      <c r="I1406" s="19"/>
      <c r="J1406" s="18"/>
      <c r="K1406" s="19"/>
      <c r="L1406" s="18"/>
    </row>
    <row r="1407" spans="9:12" x14ac:dyDescent="0.25">
      <c r="I1407" s="19"/>
      <c r="J1407" s="18"/>
      <c r="K1407" s="19"/>
      <c r="L1407" s="18"/>
    </row>
    <row r="1408" spans="9:12" x14ac:dyDescent="0.25">
      <c r="I1408" s="19"/>
      <c r="J1408" s="18"/>
      <c r="K1408" s="19"/>
      <c r="L1408" s="18"/>
    </row>
    <row r="1409" spans="9:12" x14ac:dyDescent="0.25">
      <c r="I1409" s="19"/>
      <c r="J1409" s="18"/>
      <c r="K1409" s="19"/>
      <c r="L1409" s="18"/>
    </row>
    <row r="1410" spans="9:12" x14ac:dyDescent="0.25">
      <c r="I1410" s="19"/>
      <c r="J1410" s="18"/>
      <c r="K1410" s="19"/>
      <c r="L1410" s="18"/>
    </row>
    <row r="1411" spans="9:12" x14ac:dyDescent="0.25">
      <c r="I1411" s="19"/>
      <c r="J1411" s="18"/>
      <c r="K1411" s="19"/>
      <c r="L1411" s="18"/>
    </row>
    <row r="1412" spans="9:12" x14ac:dyDescent="0.25">
      <c r="I1412" s="19"/>
      <c r="J1412" s="18"/>
      <c r="K1412" s="19"/>
      <c r="L1412" s="18"/>
    </row>
    <row r="1413" spans="9:12" x14ac:dyDescent="0.25">
      <c r="I1413" s="19"/>
      <c r="J1413" s="18"/>
      <c r="K1413" s="19"/>
      <c r="L1413" s="18"/>
    </row>
    <row r="1414" spans="9:12" x14ac:dyDescent="0.25">
      <c r="I1414" s="19"/>
      <c r="J1414" s="18"/>
      <c r="K1414" s="19"/>
      <c r="L1414" s="18"/>
    </row>
    <row r="1415" spans="9:12" x14ac:dyDescent="0.25">
      <c r="I1415" s="19"/>
      <c r="J1415" s="18"/>
      <c r="K1415" s="19"/>
      <c r="L1415" s="18"/>
    </row>
    <row r="1416" spans="9:12" x14ac:dyDescent="0.25">
      <c r="I1416" s="19"/>
      <c r="J1416" s="18"/>
      <c r="K1416" s="19"/>
      <c r="L1416" s="18"/>
    </row>
    <row r="1417" spans="9:12" x14ac:dyDescent="0.25">
      <c r="I1417" s="19"/>
      <c r="J1417" s="18"/>
      <c r="K1417" s="19"/>
      <c r="L1417" s="18"/>
    </row>
    <row r="1418" spans="9:12" x14ac:dyDescent="0.25">
      <c r="I1418" s="19"/>
      <c r="J1418" s="18"/>
      <c r="K1418" s="19"/>
      <c r="L1418" s="18"/>
    </row>
    <row r="1419" spans="9:12" x14ac:dyDescent="0.25">
      <c r="I1419" s="19"/>
      <c r="J1419" s="18"/>
      <c r="K1419" s="19"/>
      <c r="L1419" s="18"/>
    </row>
    <row r="1420" spans="9:12" x14ac:dyDescent="0.25">
      <c r="I1420" s="19"/>
      <c r="J1420" s="18"/>
      <c r="K1420" s="19"/>
      <c r="L1420" s="18"/>
    </row>
    <row r="1421" spans="9:12" x14ac:dyDescent="0.25">
      <c r="I1421" s="19"/>
      <c r="J1421" s="18"/>
      <c r="K1421" s="19"/>
      <c r="L1421" s="18"/>
    </row>
    <row r="1422" spans="9:12" x14ac:dyDescent="0.25">
      <c r="I1422" s="19"/>
      <c r="J1422" s="18"/>
      <c r="K1422" s="19"/>
      <c r="L1422" s="18"/>
    </row>
    <row r="1423" spans="9:12" x14ac:dyDescent="0.25">
      <c r="I1423" s="19"/>
      <c r="J1423" s="18"/>
      <c r="K1423" s="19"/>
      <c r="L1423" s="18"/>
    </row>
    <row r="1424" spans="9:12" x14ac:dyDescent="0.25">
      <c r="I1424" s="19"/>
      <c r="J1424" s="18"/>
      <c r="K1424" s="19"/>
      <c r="L1424" s="18"/>
    </row>
    <row r="1425" spans="9:12" x14ac:dyDescent="0.25">
      <c r="I1425" s="19"/>
      <c r="J1425" s="18"/>
      <c r="K1425" s="19"/>
      <c r="L1425" s="18"/>
    </row>
    <row r="1426" spans="9:12" x14ac:dyDescent="0.25">
      <c r="I1426" s="19"/>
      <c r="J1426" s="18"/>
      <c r="K1426" s="19"/>
      <c r="L1426" s="18"/>
    </row>
    <row r="1427" spans="9:12" x14ac:dyDescent="0.25">
      <c r="I1427" s="19"/>
      <c r="J1427" s="18"/>
      <c r="K1427" s="19"/>
      <c r="L1427" s="18"/>
    </row>
    <row r="1428" spans="9:12" x14ac:dyDescent="0.25">
      <c r="I1428" s="19"/>
      <c r="J1428" s="18"/>
      <c r="K1428" s="19"/>
      <c r="L1428" s="18"/>
    </row>
    <row r="1429" spans="9:12" x14ac:dyDescent="0.25">
      <c r="I1429" s="19"/>
      <c r="J1429" s="18"/>
      <c r="K1429" s="19"/>
      <c r="L1429" s="18"/>
    </row>
    <row r="1430" spans="9:12" x14ac:dyDescent="0.25">
      <c r="I1430" s="19"/>
      <c r="J1430" s="18"/>
      <c r="K1430" s="19"/>
      <c r="L1430" s="18"/>
    </row>
    <row r="1431" spans="9:12" x14ac:dyDescent="0.25">
      <c r="I1431" s="19"/>
      <c r="J1431" s="18"/>
      <c r="K1431" s="19"/>
      <c r="L1431" s="18"/>
    </row>
    <row r="1432" spans="9:12" x14ac:dyDescent="0.25">
      <c r="I1432" s="19"/>
      <c r="J1432" s="18"/>
      <c r="K1432" s="19"/>
      <c r="L1432" s="18"/>
    </row>
    <row r="1433" spans="9:12" x14ac:dyDescent="0.25">
      <c r="I1433" s="19"/>
      <c r="J1433" s="18"/>
      <c r="K1433" s="19"/>
      <c r="L1433" s="18"/>
    </row>
    <row r="1434" spans="9:12" x14ac:dyDescent="0.25">
      <c r="I1434" s="19"/>
      <c r="J1434" s="18"/>
      <c r="K1434" s="19"/>
      <c r="L1434" s="18"/>
    </row>
    <row r="1435" spans="9:12" x14ac:dyDescent="0.25">
      <c r="I1435" s="19"/>
      <c r="J1435" s="18"/>
      <c r="K1435" s="19"/>
      <c r="L1435" s="18"/>
    </row>
    <row r="1436" spans="9:12" x14ac:dyDescent="0.25">
      <c r="I1436" s="19"/>
      <c r="J1436" s="18"/>
      <c r="K1436" s="19"/>
      <c r="L1436" s="18"/>
    </row>
    <row r="1437" spans="9:12" x14ac:dyDescent="0.25">
      <c r="I1437" s="19"/>
      <c r="J1437" s="18"/>
      <c r="K1437" s="19"/>
      <c r="L1437" s="18"/>
    </row>
    <row r="1438" spans="9:12" x14ac:dyDescent="0.25">
      <c r="I1438" s="19"/>
      <c r="J1438" s="18"/>
      <c r="K1438" s="19"/>
      <c r="L1438" s="18"/>
    </row>
    <row r="1439" spans="9:12" x14ac:dyDescent="0.25">
      <c r="I1439" s="19"/>
      <c r="J1439" s="18"/>
      <c r="K1439" s="19"/>
      <c r="L1439" s="18"/>
    </row>
    <row r="1440" spans="9:12" x14ac:dyDescent="0.25">
      <c r="I1440" s="19"/>
      <c r="J1440" s="18"/>
      <c r="K1440" s="19"/>
      <c r="L1440" s="18"/>
    </row>
    <row r="1441" spans="9:12" x14ac:dyDescent="0.25">
      <c r="I1441" s="19"/>
      <c r="J1441" s="18"/>
      <c r="K1441" s="19"/>
      <c r="L1441" s="18"/>
    </row>
    <row r="1442" spans="9:12" x14ac:dyDescent="0.25">
      <c r="I1442" s="19"/>
      <c r="J1442" s="18"/>
      <c r="K1442" s="19"/>
      <c r="L1442" s="18"/>
    </row>
    <row r="1443" spans="9:12" x14ac:dyDescent="0.25">
      <c r="I1443" s="19"/>
      <c r="J1443" s="18"/>
      <c r="K1443" s="19"/>
      <c r="L1443" s="18"/>
    </row>
    <row r="1444" spans="9:12" x14ac:dyDescent="0.25">
      <c r="I1444" s="19"/>
      <c r="J1444" s="18"/>
      <c r="K1444" s="19"/>
      <c r="L1444" s="18"/>
    </row>
    <row r="1445" spans="9:12" x14ac:dyDescent="0.25">
      <c r="I1445" s="19"/>
      <c r="J1445" s="18"/>
      <c r="K1445" s="19"/>
      <c r="L1445" s="18"/>
    </row>
    <row r="1446" spans="9:12" x14ac:dyDescent="0.25">
      <c r="I1446" s="19"/>
      <c r="J1446" s="18"/>
      <c r="K1446" s="19"/>
      <c r="L1446" s="18"/>
    </row>
    <row r="1447" spans="9:12" x14ac:dyDescent="0.25">
      <c r="I1447" s="19"/>
      <c r="J1447" s="18"/>
      <c r="K1447" s="19"/>
      <c r="L1447" s="18"/>
    </row>
    <row r="1448" spans="9:12" x14ac:dyDescent="0.25">
      <c r="I1448" s="19"/>
      <c r="J1448" s="18"/>
      <c r="K1448" s="19"/>
      <c r="L1448" s="18"/>
    </row>
    <row r="1449" spans="9:12" x14ac:dyDescent="0.25">
      <c r="I1449" s="19"/>
      <c r="J1449" s="18"/>
      <c r="K1449" s="19"/>
      <c r="L1449" s="18"/>
    </row>
    <row r="1450" spans="9:12" x14ac:dyDescent="0.25">
      <c r="I1450" s="19"/>
      <c r="J1450" s="18"/>
      <c r="K1450" s="19"/>
      <c r="L1450" s="18"/>
    </row>
    <row r="1451" spans="9:12" x14ac:dyDescent="0.25">
      <c r="I1451" s="19"/>
      <c r="J1451" s="18"/>
      <c r="K1451" s="19"/>
      <c r="L1451" s="18"/>
    </row>
    <row r="1452" spans="9:12" x14ac:dyDescent="0.25">
      <c r="I1452" s="19"/>
      <c r="J1452" s="18"/>
      <c r="K1452" s="19"/>
      <c r="L1452" s="18"/>
    </row>
    <row r="1453" spans="9:12" x14ac:dyDescent="0.25">
      <c r="I1453" s="19"/>
      <c r="J1453" s="18"/>
      <c r="K1453" s="19"/>
      <c r="L1453" s="18"/>
    </row>
    <row r="1454" spans="9:12" x14ac:dyDescent="0.25">
      <c r="I1454" s="19"/>
      <c r="J1454" s="18"/>
      <c r="K1454" s="19"/>
      <c r="L1454" s="18"/>
    </row>
    <row r="1455" spans="9:12" x14ac:dyDescent="0.25">
      <c r="I1455" s="19"/>
      <c r="J1455" s="18"/>
      <c r="K1455" s="19"/>
      <c r="L1455" s="18"/>
    </row>
    <row r="1456" spans="9:12" x14ac:dyDescent="0.25">
      <c r="I1456" s="19"/>
      <c r="J1456" s="18"/>
      <c r="K1456" s="19"/>
      <c r="L1456" s="18"/>
    </row>
    <row r="1457" spans="9:12" x14ac:dyDescent="0.25">
      <c r="I1457" s="19"/>
      <c r="J1457" s="18"/>
      <c r="K1457" s="19"/>
      <c r="L1457" s="18"/>
    </row>
    <row r="1458" spans="9:12" x14ac:dyDescent="0.25">
      <c r="I1458" s="19"/>
      <c r="J1458" s="18"/>
      <c r="K1458" s="19"/>
      <c r="L1458" s="18"/>
    </row>
    <row r="1459" spans="9:12" x14ac:dyDescent="0.25">
      <c r="I1459" s="19"/>
      <c r="J1459" s="18"/>
      <c r="K1459" s="19"/>
      <c r="L1459" s="18"/>
    </row>
    <row r="1460" spans="9:12" x14ac:dyDescent="0.25">
      <c r="I1460" s="19"/>
      <c r="J1460" s="18"/>
      <c r="K1460" s="19"/>
      <c r="L1460" s="18"/>
    </row>
    <row r="1461" spans="9:12" x14ac:dyDescent="0.25">
      <c r="I1461" s="19"/>
      <c r="J1461" s="18"/>
      <c r="K1461" s="19"/>
      <c r="L1461" s="18"/>
    </row>
    <row r="1462" spans="9:12" x14ac:dyDescent="0.25">
      <c r="I1462" s="19"/>
      <c r="J1462" s="18"/>
      <c r="K1462" s="19"/>
      <c r="L1462" s="18"/>
    </row>
    <row r="1463" spans="9:12" x14ac:dyDescent="0.25">
      <c r="I1463" s="19"/>
      <c r="J1463" s="18"/>
      <c r="K1463" s="19"/>
      <c r="L1463" s="18"/>
    </row>
    <row r="1464" spans="9:12" x14ac:dyDescent="0.25">
      <c r="I1464" s="19"/>
      <c r="J1464" s="18"/>
      <c r="K1464" s="19"/>
      <c r="L1464" s="18"/>
    </row>
    <row r="1465" spans="9:12" x14ac:dyDescent="0.25">
      <c r="I1465" s="19"/>
      <c r="J1465" s="18"/>
      <c r="K1465" s="19"/>
      <c r="L1465" s="18"/>
    </row>
    <row r="1466" spans="9:12" x14ac:dyDescent="0.25">
      <c r="I1466" s="19"/>
      <c r="J1466" s="18"/>
      <c r="K1466" s="19"/>
      <c r="L1466" s="18"/>
    </row>
    <row r="1467" spans="9:12" x14ac:dyDescent="0.25">
      <c r="I1467" s="19"/>
      <c r="J1467" s="18"/>
      <c r="K1467" s="19"/>
      <c r="L1467" s="18"/>
    </row>
    <row r="1468" spans="9:12" x14ac:dyDescent="0.25">
      <c r="I1468" s="19"/>
      <c r="J1468" s="18"/>
      <c r="K1468" s="19"/>
      <c r="L1468" s="18"/>
    </row>
    <row r="1469" spans="9:12" x14ac:dyDescent="0.25">
      <c r="I1469" s="19"/>
      <c r="J1469" s="18"/>
      <c r="K1469" s="19"/>
      <c r="L1469" s="18"/>
    </row>
    <row r="1470" spans="9:12" x14ac:dyDescent="0.25">
      <c r="I1470" s="19"/>
      <c r="J1470" s="18"/>
      <c r="K1470" s="19"/>
      <c r="L1470" s="18"/>
    </row>
    <row r="1471" spans="9:12" x14ac:dyDescent="0.25">
      <c r="I1471" s="19"/>
      <c r="J1471" s="18"/>
      <c r="K1471" s="19"/>
      <c r="L1471" s="18"/>
    </row>
    <row r="1472" spans="9:12" x14ac:dyDescent="0.25">
      <c r="I1472" s="19"/>
      <c r="J1472" s="18"/>
      <c r="K1472" s="19"/>
      <c r="L1472" s="18"/>
    </row>
    <row r="1473" spans="9:12" x14ac:dyDescent="0.25">
      <c r="I1473" s="19"/>
      <c r="J1473" s="18"/>
      <c r="K1473" s="19"/>
      <c r="L1473" s="18"/>
    </row>
    <row r="1474" spans="9:12" x14ac:dyDescent="0.25">
      <c r="I1474" s="19"/>
      <c r="J1474" s="18"/>
      <c r="K1474" s="19"/>
      <c r="L1474" s="18"/>
    </row>
    <row r="1475" spans="9:12" x14ac:dyDescent="0.25">
      <c r="I1475" s="19"/>
      <c r="J1475" s="18"/>
      <c r="K1475" s="19"/>
      <c r="L1475" s="18"/>
    </row>
    <row r="1476" spans="9:12" x14ac:dyDescent="0.25">
      <c r="I1476" s="19"/>
      <c r="J1476" s="18"/>
      <c r="K1476" s="19"/>
      <c r="L1476" s="18"/>
    </row>
    <row r="1477" spans="9:12" x14ac:dyDescent="0.25">
      <c r="I1477" s="19"/>
      <c r="J1477" s="18"/>
      <c r="K1477" s="19"/>
      <c r="L1477" s="18"/>
    </row>
    <row r="1478" spans="9:12" x14ac:dyDescent="0.25">
      <c r="I1478" s="19"/>
      <c r="J1478" s="18"/>
      <c r="K1478" s="19"/>
      <c r="L1478" s="18"/>
    </row>
    <row r="1479" spans="9:12" x14ac:dyDescent="0.25">
      <c r="I1479" s="19"/>
      <c r="J1479" s="18"/>
      <c r="K1479" s="19"/>
      <c r="L1479" s="18"/>
    </row>
    <row r="1480" spans="9:12" x14ac:dyDescent="0.25">
      <c r="I1480" s="19"/>
      <c r="J1480" s="18"/>
      <c r="K1480" s="19"/>
      <c r="L1480" s="18"/>
    </row>
    <row r="1481" spans="9:12" x14ac:dyDescent="0.25">
      <c r="I1481" s="19"/>
      <c r="J1481" s="18"/>
      <c r="K1481" s="19"/>
      <c r="L1481" s="18"/>
    </row>
    <row r="1482" spans="9:12" x14ac:dyDescent="0.25">
      <c r="I1482" s="19"/>
      <c r="J1482" s="18"/>
      <c r="K1482" s="19"/>
      <c r="L1482" s="18"/>
    </row>
    <row r="1483" spans="9:12" x14ac:dyDescent="0.25">
      <c r="I1483" s="19"/>
      <c r="J1483" s="18"/>
      <c r="K1483" s="19"/>
      <c r="L1483" s="18"/>
    </row>
    <row r="1484" spans="9:12" x14ac:dyDescent="0.25">
      <c r="I1484" s="19"/>
      <c r="J1484" s="18"/>
      <c r="K1484" s="19"/>
      <c r="L1484" s="18"/>
    </row>
    <row r="1485" spans="9:12" x14ac:dyDescent="0.25">
      <c r="I1485" s="19"/>
      <c r="J1485" s="18"/>
      <c r="K1485" s="19"/>
      <c r="L1485" s="18"/>
    </row>
    <row r="1486" spans="9:12" x14ac:dyDescent="0.25">
      <c r="I1486" s="19"/>
      <c r="J1486" s="18"/>
      <c r="K1486" s="19"/>
      <c r="L1486" s="18"/>
    </row>
    <row r="1487" spans="9:12" x14ac:dyDescent="0.25">
      <c r="I1487" s="19"/>
      <c r="J1487" s="18"/>
      <c r="K1487" s="19"/>
      <c r="L1487" s="18"/>
    </row>
    <row r="1488" spans="9:12" x14ac:dyDescent="0.25">
      <c r="I1488" s="19"/>
      <c r="J1488" s="18"/>
      <c r="K1488" s="19"/>
      <c r="L1488" s="18"/>
    </row>
    <row r="1489" spans="9:12" x14ac:dyDescent="0.25">
      <c r="I1489" s="19"/>
      <c r="J1489" s="18"/>
      <c r="K1489" s="19"/>
      <c r="L1489" s="18"/>
    </row>
    <row r="1490" spans="9:12" x14ac:dyDescent="0.25">
      <c r="I1490" s="19"/>
      <c r="J1490" s="18"/>
      <c r="K1490" s="19"/>
      <c r="L1490" s="18"/>
    </row>
    <row r="1491" spans="9:12" x14ac:dyDescent="0.25">
      <c r="I1491" s="19"/>
      <c r="J1491" s="18"/>
      <c r="K1491" s="19"/>
      <c r="L1491" s="18"/>
    </row>
    <row r="1492" spans="9:12" x14ac:dyDescent="0.25">
      <c r="I1492" s="19"/>
      <c r="J1492" s="18"/>
      <c r="K1492" s="19"/>
      <c r="L1492" s="18"/>
    </row>
    <row r="1493" spans="9:12" x14ac:dyDescent="0.25">
      <c r="I1493" s="19"/>
      <c r="J1493" s="18"/>
      <c r="K1493" s="19"/>
      <c r="L1493" s="18"/>
    </row>
    <row r="1494" spans="9:12" x14ac:dyDescent="0.25">
      <c r="I1494" s="19"/>
      <c r="J1494" s="18"/>
      <c r="K1494" s="19"/>
      <c r="L1494" s="18"/>
    </row>
    <row r="1495" spans="9:12" x14ac:dyDescent="0.25">
      <c r="I1495" s="19"/>
      <c r="J1495" s="18"/>
      <c r="K1495" s="19"/>
      <c r="L1495" s="18"/>
    </row>
    <row r="1496" spans="9:12" x14ac:dyDescent="0.25">
      <c r="I1496" s="19"/>
      <c r="J1496" s="18"/>
      <c r="K1496" s="19"/>
      <c r="L1496" s="18"/>
    </row>
    <row r="1497" spans="9:12" x14ac:dyDescent="0.25">
      <c r="I1497" s="19"/>
      <c r="J1497" s="18"/>
      <c r="K1497" s="19"/>
      <c r="L1497" s="18"/>
    </row>
    <row r="1498" spans="9:12" x14ac:dyDescent="0.25">
      <c r="I1498" s="19"/>
      <c r="J1498" s="18"/>
      <c r="K1498" s="19"/>
      <c r="L1498" s="18"/>
    </row>
    <row r="1499" spans="9:12" x14ac:dyDescent="0.25">
      <c r="I1499" s="19"/>
      <c r="J1499" s="18"/>
      <c r="K1499" s="19"/>
      <c r="L1499" s="18"/>
    </row>
    <row r="1500" spans="9:12" x14ac:dyDescent="0.25">
      <c r="I1500" s="19"/>
      <c r="J1500" s="18"/>
      <c r="K1500" s="19"/>
      <c r="L1500" s="18"/>
    </row>
    <row r="1501" spans="9:12" x14ac:dyDescent="0.25">
      <c r="I1501" s="19"/>
      <c r="J1501" s="18"/>
      <c r="K1501" s="19"/>
      <c r="L1501" s="18"/>
    </row>
    <row r="1502" spans="9:12" x14ac:dyDescent="0.25">
      <c r="I1502" s="19"/>
      <c r="J1502" s="18"/>
      <c r="K1502" s="19"/>
      <c r="L1502" s="18"/>
    </row>
    <row r="1503" spans="9:12" x14ac:dyDescent="0.25">
      <c r="I1503" s="19"/>
      <c r="J1503" s="18"/>
      <c r="K1503" s="19"/>
      <c r="L1503" s="18"/>
    </row>
    <row r="1504" spans="9:12" x14ac:dyDescent="0.25">
      <c r="I1504" s="19"/>
      <c r="J1504" s="18"/>
      <c r="K1504" s="19"/>
      <c r="L1504" s="18"/>
    </row>
    <row r="1505" spans="9:12" x14ac:dyDescent="0.25">
      <c r="I1505" s="19"/>
      <c r="J1505" s="18"/>
      <c r="K1505" s="19"/>
      <c r="L1505" s="18"/>
    </row>
    <row r="1506" spans="9:12" x14ac:dyDescent="0.25">
      <c r="I1506" s="19"/>
      <c r="J1506" s="18"/>
      <c r="K1506" s="19"/>
      <c r="L1506" s="18"/>
    </row>
    <row r="1507" spans="9:12" x14ac:dyDescent="0.25">
      <c r="I1507" s="19"/>
      <c r="J1507" s="18"/>
      <c r="K1507" s="19"/>
      <c r="L1507" s="18"/>
    </row>
    <row r="1508" spans="9:12" x14ac:dyDescent="0.25">
      <c r="I1508" s="19"/>
      <c r="J1508" s="18"/>
      <c r="K1508" s="19"/>
      <c r="L1508" s="18"/>
    </row>
    <row r="1509" spans="9:12" x14ac:dyDescent="0.25">
      <c r="I1509" s="19"/>
      <c r="J1509" s="18"/>
      <c r="K1509" s="19"/>
      <c r="L1509" s="18"/>
    </row>
    <row r="1510" spans="9:12" x14ac:dyDescent="0.25">
      <c r="I1510" s="19"/>
      <c r="J1510" s="18"/>
      <c r="K1510" s="19"/>
      <c r="L1510" s="18"/>
    </row>
    <row r="1511" spans="9:12" x14ac:dyDescent="0.25">
      <c r="I1511" s="19"/>
      <c r="J1511" s="18"/>
      <c r="K1511" s="19"/>
      <c r="L1511" s="18"/>
    </row>
    <row r="1512" spans="9:12" x14ac:dyDescent="0.25">
      <c r="I1512" s="19"/>
      <c r="J1512" s="18"/>
      <c r="K1512" s="19"/>
      <c r="L1512" s="18"/>
    </row>
    <row r="1513" spans="9:12" x14ac:dyDescent="0.25">
      <c r="I1513" s="19"/>
      <c r="J1513" s="18"/>
      <c r="K1513" s="19"/>
      <c r="L1513" s="18"/>
    </row>
    <row r="1514" spans="9:12" x14ac:dyDescent="0.25">
      <c r="I1514" s="19"/>
      <c r="J1514" s="18"/>
      <c r="K1514" s="19"/>
      <c r="L1514" s="18"/>
    </row>
    <row r="1515" spans="9:12" x14ac:dyDescent="0.25">
      <c r="I1515" s="19"/>
      <c r="J1515" s="18"/>
      <c r="K1515" s="19"/>
      <c r="L1515" s="18"/>
    </row>
    <row r="1516" spans="9:12" x14ac:dyDescent="0.25">
      <c r="I1516" s="19"/>
      <c r="J1516" s="18"/>
      <c r="K1516" s="19"/>
      <c r="L1516" s="18"/>
    </row>
    <row r="1517" spans="9:12" x14ac:dyDescent="0.25">
      <c r="I1517" s="19"/>
      <c r="J1517" s="18"/>
      <c r="K1517" s="19"/>
      <c r="L1517" s="18"/>
    </row>
    <row r="1518" spans="9:12" x14ac:dyDescent="0.25">
      <c r="I1518" s="19"/>
      <c r="J1518" s="18"/>
      <c r="K1518" s="19"/>
      <c r="L1518" s="18"/>
    </row>
    <row r="1519" spans="9:12" x14ac:dyDescent="0.25">
      <c r="I1519" s="19"/>
      <c r="J1519" s="18"/>
      <c r="K1519" s="19"/>
      <c r="L1519" s="18"/>
    </row>
    <row r="1520" spans="9:12" x14ac:dyDescent="0.25">
      <c r="I1520" s="19"/>
      <c r="J1520" s="18"/>
      <c r="K1520" s="19"/>
      <c r="L1520" s="18"/>
    </row>
    <row r="1521" spans="9:12" x14ac:dyDescent="0.25">
      <c r="I1521" s="19"/>
      <c r="J1521" s="18"/>
      <c r="K1521" s="19"/>
      <c r="L1521" s="18"/>
    </row>
    <row r="1522" spans="9:12" x14ac:dyDescent="0.25">
      <c r="I1522" s="19"/>
      <c r="J1522" s="18"/>
      <c r="K1522" s="19"/>
      <c r="L1522" s="18"/>
    </row>
    <row r="1523" spans="9:12" x14ac:dyDescent="0.25">
      <c r="I1523" s="19"/>
      <c r="J1523" s="18"/>
      <c r="K1523" s="19"/>
      <c r="L1523" s="18"/>
    </row>
    <row r="1524" spans="9:12" x14ac:dyDescent="0.25">
      <c r="I1524" s="19"/>
      <c r="J1524" s="18"/>
      <c r="K1524" s="19"/>
      <c r="L1524" s="18"/>
    </row>
    <row r="1525" spans="9:12" x14ac:dyDescent="0.25">
      <c r="I1525" s="19"/>
      <c r="J1525" s="18"/>
      <c r="K1525" s="19"/>
      <c r="L1525" s="18"/>
    </row>
    <row r="1526" spans="9:12" x14ac:dyDescent="0.25">
      <c r="I1526" s="19"/>
      <c r="J1526" s="18"/>
      <c r="K1526" s="19"/>
      <c r="L1526" s="18"/>
    </row>
    <row r="1527" spans="9:12" x14ac:dyDescent="0.25">
      <c r="I1527" s="19"/>
      <c r="J1527" s="18"/>
      <c r="K1527" s="19"/>
      <c r="L1527" s="18"/>
    </row>
    <row r="1528" spans="9:12" x14ac:dyDescent="0.25">
      <c r="I1528" s="19"/>
      <c r="J1528" s="18"/>
      <c r="K1528" s="19"/>
      <c r="L1528" s="18"/>
    </row>
    <row r="1529" spans="9:12" x14ac:dyDescent="0.25">
      <c r="I1529" s="19"/>
      <c r="J1529" s="18"/>
      <c r="K1529" s="19"/>
      <c r="L1529" s="18"/>
    </row>
    <row r="1530" spans="9:12" x14ac:dyDescent="0.25">
      <c r="I1530" s="19"/>
      <c r="J1530" s="18"/>
      <c r="K1530" s="19"/>
      <c r="L1530" s="18"/>
    </row>
    <row r="1531" spans="9:12" x14ac:dyDescent="0.25">
      <c r="I1531" s="19"/>
      <c r="J1531" s="18"/>
      <c r="K1531" s="19"/>
      <c r="L1531" s="18"/>
    </row>
    <row r="1532" spans="9:12" x14ac:dyDescent="0.25">
      <c r="I1532" s="19"/>
      <c r="J1532" s="18"/>
      <c r="K1532" s="19"/>
      <c r="L1532" s="18"/>
    </row>
    <row r="1533" spans="9:12" x14ac:dyDescent="0.25">
      <c r="I1533" s="19"/>
      <c r="J1533" s="18"/>
      <c r="K1533" s="19"/>
      <c r="L1533" s="18"/>
    </row>
    <row r="1534" spans="9:12" x14ac:dyDescent="0.25">
      <c r="I1534" s="19"/>
      <c r="J1534" s="18"/>
      <c r="K1534" s="19"/>
      <c r="L1534" s="18"/>
    </row>
    <row r="1535" spans="9:12" x14ac:dyDescent="0.25">
      <c r="I1535" s="19"/>
      <c r="J1535" s="18"/>
      <c r="K1535" s="19"/>
      <c r="L1535" s="18"/>
    </row>
    <row r="1536" spans="9:12" x14ac:dyDescent="0.25">
      <c r="I1536" s="19"/>
      <c r="J1536" s="18"/>
      <c r="K1536" s="19"/>
      <c r="L1536" s="18"/>
    </row>
    <row r="1537" spans="9:12" x14ac:dyDescent="0.25">
      <c r="I1537" s="19"/>
      <c r="J1537" s="18"/>
      <c r="K1537" s="19"/>
      <c r="L1537" s="18"/>
    </row>
    <row r="1538" spans="9:12" x14ac:dyDescent="0.25">
      <c r="I1538" s="19"/>
      <c r="J1538" s="18"/>
      <c r="K1538" s="19"/>
      <c r="L1538" s="18"/>
    </row>
    <row r="1539" spans="9:12" x14ac:dyDescent="0.25">
      <c r="I1539" s="19"/>
      <c r="J1539" s="18"/>
      <c r="K1539" s="19"/>
      <c r="L1539" s="18"/>
    </row>
    <row r="1540" spans="9:12" x14ac:dyDescent="0.25">
      <c r="I1540" s="19"/>
      <c r="J1540" s="18"/>
      <c r="K1540" s="19"/>
      <c r="L1540" s="18"/>
    </row>
    <row r="1541" spans="9:12" x14ac:dyDescent="0.25">
      <c r="I1541" s="19"/>
      <c r="J1541" s="18"/>
      <c r="K1541" s="19"/>
      <c r="L1541" s="18"/>
    </row>
    <row r="1542" spans="9:12" x14ac:dyDescent="0.25">
      <c r="I1542" s="19"/>
      <c r="J1542" s="18"/>
      <c r="K1542" s="19"/>
      <c r="L1542" s="18"/>
    </row>
    <row r="1543" spans="9:12" x14ac:dyDescent="0.25">
      <c r="I1543" s="19"/>
      <c r="J1543" s="18"/>
      <c r="K1543" s="19"/>
      <c r="L1543" s="18"/>
    </row>
    <row r="1544" spans="9:12" x14ac:dyDescent="0.25">
      <c r="I1544" s="19"/>
      <c r="J1544" s="18"/>
      <c r="K1544" s="19"/>
      <c r="L1544" s="18"/>
    </row>
    <row r="1545" spans="9:12" x14ac:dyDescent="0.25">
      <c r="I1545" s="19"/>
      <c r="J1545" s="18"/>
      <c r="K1545" s="19"/>
      <c r="L1545" s="18"/>
    </row>
    <row r="1546" spans="9:12" x14ac:dyDescent="0.25">
      <c r="I1546" s="19"/>
      <c r="J1546" s="18"/>
      <c r="K1546" s="19"/>
      <c r="L1546" s="18"/>
    </row>
    <row r="1547" spans="9:12" x14ac:dyDescent="0.25">
      <c r="I1547" s="19"/>
      <c r="J1547" s="18"/>
      <c r="K1547" s="19"/>
      <c r="L1547" s="18"/>
    </row>
    <row r="1548" spans="9:12" x14ac:dyDescent="0.25">
      <c r="I1548" s="19"/>
      <c r="J1548" s="18"/>
      <c r="K1548" s="19"/>
      <c r="L1548" s="18"/>
    </row>
    <row r="1549" spans="9:12" x14ac:dyDescent="0.25">
      <c r="I1549" s="19"/>
      <c r="J1549" s="18"/>
      <c r="K1549" s="19"/>
      <c r="L1549" s="18"/>
    </row>
    <row r="1550" spans="9:12" x14ac:dyDescent="0.25">
      <c r="I1550" s="19"/>
      <c r="J1550" s="18"/>
      <c r="K1550" s="19"/>
      <c r="L1550" s="18"/>
    </row>
    <row r="1551" spans="9:12" x14ac:dyDescent="0.25">
      <c r="I1551" s="19"/>
      <c r="J1551" s="18"/>
      <c r="K1551" s="19"/>
      <c r="L1551" s="18"/>
    </row>
    <row r="1552" spans="9:12" x14ac:dyDescent="0.25">
      <c r="I1552" s="19"/>
      <c r="J1552" s="18"/>
      <c r="K1552" s="19"/>
      <c r="L1552" s="18"/>
    </row>
    <row r="1553" spans="9:12" x14ac:dyDescent="0.25">
      <c r="I1553" s="19"/>
      <c r="J1553" s="18"/>
      <c r="K1553" s="19"/>
      <c r="L1553" s="18"/>
    </row>
    <row r="1554" spans="9:12" x14ac:dyDescent="0.25">
      <c r="I1554" s="19"/>
      <c r="J1554" s="18"/>
      <c r="K1554" s="19"/>
      <c r="L1554" s="18"/>
    </row>
    <row r="1555" spans="9:12" x14ac:dyDescent="0.25">
      <c r="I1555" s="19"/>
      <c r="J1555" s="18"/>
      <c r="K1555" s="19"/>
      <c r="L1555" s="18"/>
    </row>
    <row r="1556" spans="9:12" x14ac:dyDescent="0.25">
      <c r="I1556" s="19"/>
      <c r="J1556" s="18"/>
      <c r="K1556" s="19"/>
      <c r="L1556" s="18"/>
    </row>
    <row r="1557" spans="9:12" x14ac:dyDescent="0.25">
      <c r="I1557" s="19"/>
      <c r="J1557" s="18"/>
      <c r="K1557" s="19"/>
      <c r="L1557" s="18"/>
    </row>
    <row r="1558" spans="9:12" x14ac:dyDescent="0.25">
      <c r="I1558" s="19"/>
      <c r="J1558" s="18"/>
      <c r="K1558" s="19"/>
      <c r="L1558" s="18"/>
    </row>
    <row r="1559" spans="9:12" x14ac:dyDescent="0.25">
      <c r="I1559" s="19"/>
      <c r="J1559" s="18"/>
      <c r="K1559" s="19"/>
      <c r="L1559" s="18"/>
    </row>
    <row r="1560" spans="9:12" x14ac:dyDescent="0.25">
      <c r="I1560" s="19"/>
      <c r="J1560" s="18"/>
      <c r="K1560" s="19"/>
      <c r="L1560" s="18"/>
    </row>
    <row r="1561" spans="9:12" x14ac:dyDescent="0.25">
      <c r="I1561" s="19"/>
      <c r="J1561" s="18"/>
      <c r="K1561" s="19"/>
      <c r="L1561" s="18"/>
    </row>
    <row r="1562" spans="9:12" x14ac:dyDescent="0.25">
      <c r="I1562" s="19"/>
      <c r="J1562" s="18"/>
      <c r="K1562" s="19"/>
      <c r="L1562" s="18"/>
    </row>
    <row r="1563" spans="9:12" x14ac:dyDescent="0.25">
      <c r="I1563" s="19"/>
      <c r="J1563" s="18"/>
      <c r="K1563" s="19"/>
      <c r="L1563" s="18"/>
    </row>
    <row r="1564" spans="9:12" x14ac:dyDescent="0.25">
      <c r="I1564" s="19"/>
      <c r="J1564" s="18"/>
      <c r="K1564" s="19"/>
      <c r="L1564" s="18"/>
    </row>
    <row r="1565" spans="9:12" x14ac:dyDescent="0.25">
      <c r="I1565" s="19"/>
      <c r="J1565" s="18"/>
      <c r="K1565" s="19"/>
      <c r="L1565" s="18"/>
    </row>
    <row r="1566" spans="9:12" x14ac:dyDescent="0.25">
      <c r="I1566" s="19"/>
      <c r="J1566" s="18"/>
      <c r="K1566" s="19"/>
      <c r="L1566" s="18"/>
    </row>
    <row r="1567" spans="9:12" x14ac:dyDescent="0.25">
      <c r="I1567" s="19"/>
      <c r="J1567" s="18"/>
      <c r="K1567" s="19"/>
      <c r="L1567" s="18"/>
    </row>
    <row r="1568" spans="9:12" x14ac:dyDescent="0.25">
      <c r="I1568" s="19"/>
      <c r="J1568" s="18"/>
      <c r="K1568" s="19"/>
      <c r="L1568" s="18"/>
    </row>
    <row r="1569" spans="9:12" x14ac:dyDescent="0.25">
      <c r="I1569" s="19"/>
      <c r="J1569" s="18"/>
      <c r="K1569" s="19"/>
      <c r="L1569" s="18"/>
    </row>
    <row r="1570" spans="9:12" x14ac:dyDescent="0.25">
      <c r="I1570" s="19"/>
      <c r="J1570" s="18"/>
      <c r="K1570" s="19"/>
      <c r="L1570" s="18"/>
    </row>
    <row r="1571" spans="9:12" x14ac:dyDescent="0.25">
      <c r="I1571" s="19"/>
      <c r="J1571" s="18"/>
      <c r="K1571" s="19"/>
      <c r="L1571" s="18"/>
    </row>
    <row r="1572" spans="9:12" x14ac:dyDescent="0.25">
      <c r="I1572" s="19"/>
      <c r="J1572" s="18"/>
      <c r="K1572" s="19"/>
      <c r="L1572" s="18"/>
    </row>
    <row r="1573" spans="9:12" x14ac:dyDescent="0.25">
      <c r="I1573" s="19"/>
      <c r="J1573" s="18"/>
      <c r="K1573" s="19"/>
      <c r="L1573" s="18"/>
    </row>
    <row r="1574" spans="9:12" x14ac:dyDescent="0.25">
      <c r="I1574" s="19"/>
      <c r="J1574" s="18"/>
      <c r="K1574" s="19"/>
      <c r="L1574" s="18"/>
    </row>
    <row r="1575" spans="9:12" x14ac:dyDescent="0.25">
      <c r="I1575" s="19"/>
      <c r="J1575" s="18"/>
      <c r="K1575" s="19"/>
      <c r="L1575" s="18"/>
    </row>
    <row r="1576" spans="9:12" x14ac:dyDescent="0.25">
      <c r="I1576" s="19"/>
      <c r="J1576" s="18"/>
      <c r="K1576" s="19"/>
      <c r="L1576" s="18"/>
    </row>
    <row r="1577" spans="9:12" x14ac:dyDescent="0.25">
      <c r="I1577" s="19"/>
      <c r="J1577" s="18"/>
      <c r="K1577" s="19"/>
      <c r="L1577" s="18"/>
    </row>
    <row r="1578" spans="9:12" x14ac:dyDescent="0.25">
      <c r="I1578" s="19"/>
      <c r="J1578" s="18"/>
      <c r="K1578" s="19"/>
      <c r="L1578" s="18"/>
    </row>
    <row r="1579" spans="9:12" x14ac:dyDescent="0.25">
      <c r="I1579" s="19"/>
      <c r="J1579" s="18"/>
      <c r="K1579" s="19"/>
      <c r="L1579" s="18"/>
    </row>
    <row r="1580" spans="9:12" x14ac:dyDescent="0.25">
      <c r="I1580" s="19"/>
      <c r="J1580" s="18"/>
      <c r="K1580" s="19"/>
      <c r="L1580" s="18"/>
    </row>
    <row r="1581" spans="9:12" x14ac:dyDescent="0.25">
      <c r="I1581" s="19"/>
      <c r="J1581" s="18"/>
      <c r="K1581" s="19"/>
      <c r="L1581" s="18"/>
    </row>
    <row r="1582" spans="9:12" x14ac:dyDescent="0.25">
      <c r="I1582" s="19"/>
      <c r="J1582" s="18"/>
      <c r="K1582" s="19"/>
      <c r="L1582" s="18"/>
    </row>
    <row r="1583" spans="9:12" x14ac:dyDescent="0.25">
      <c r="I1583" s="19"/>
      <c r="J1583" s="18"/>
      <c r="K1583" s="19"/>
      <c r="L1583" s="18"/>
    </row>
    <row r="1584" spans="9:12" x14ac:dyDescent="0.25">
      <c r="I1584" s="19"/>
      <c r="J1584" s="18"/>
      <c r="K1584" s="19"/>
      <c r="L1584" s="18"/>
    </row>
    <row r="1585" spans="9:12" x14ac:dyDescent="0.25">
      <c r="I1585" s="19"/>
      <c r="J1585" s="18"/>
      <c r="K1585" s="19"/>
      <c r="L1585" s="18"/>
    </row>
    <row r="1586" spans="9:12" x14ac:dyDescent="0.25">
      <c r="I1586" s="19"/>
      <c r="J1586" s="18"/>
      <c r="K1586" s="19"/>
      <c r="L1586" s="18"/>
    </row>
    <row r="1587" spans="9:12" x14ac:dyDescent="0.25">
      <c r="I1587" s="19"/>
      <c r="J1587" s="18"/>
      <c r="K1587" s="19"/>
      <c r="L1587" s="18"/>
    </row>
    <row r="1588" spans="9:12" x14ac:dyDescent="0.25">
      <c r="I1588" s="19"/>
      <c r="J1588" s="18"/>
      <c r="K1588" s="19"/>
      <c r="L1588" s="18"/>
    </row>
    <row r="1589" spans="9:12" x14ac:dyDescent="0.25">
      <c r="I1589" s="19"/>
      <c r="J1589" s="18"/>
      <c r="K1589" s="19"/>
      <c r="L1589" s="18"/>
    </row>
    <row r="1590" spans="9:12" x14ac:dyDescent="0.25">
      <c r="I1590" s="19"/>
      <c r="J1590" s="18"/>
      <c r="K1590" s="19"/>
      <c r="L1590" s="18"/>
    </row>
    <row r="1591" spans="9:12" x14ac:dyDescent="0.25">
      <c r="I1591" s="19"/>
      <c r="J1591" s="18"/>
      <c r="K1591" s="19"/>
      <c r="L1591" s="18"/>
    </row>
    <row r="1592" spans="9:12" x14ac:dyDescent="0.25">
      <c r="I1592" s="19"/>
      <c r="J1592" s="18"/>
      <c r="K1592" s="19"/>
      <c r="L1592" s="18"/>
    </row>
    <row r="1593" spans="9:12" x14ac:dyDescent="0.25">
      <c r="I1593" s="19"/>
      <c r="J1593" s="18"/>
      <c r="K1593" s="19"/>
      <c r="L1593" s="18"/>
    </row>
    <row r="1594" spans="9:12" x14ac:dyDescent="0.25">
      <c r="I1594" s="19"/>
      <c r="J1594" s="18"/>
      <c r="K1594" s="19"/>
      <c r="L1594" s="18"/>
    </row>
    <row r="1595" spans="9:12" x14ac:dyDescent="0.25">
      <c r="I1595" s="19"/>
      <c r="J1595" s="18"/>
      <c r="K1595" s="19"/>
      <c r="L1595" s="18"/>
    </row>
    <row r="1596" spans="9:12" x14ac:dyDescent="0.25">
      <c r="I1596" s="19"/>
      <c r="J1596" s="18"/>
      <c r="K1596" s="19"/>
      <c r="L1596" s="18"/>
    </row>
    <row r="1597" spans="9:12" x14ac:dyDescent="0.25">
      <c r="I1597" s="19"/>
      <c r="J1597" s="18"/>
      <c r="K1597" s="19"/>
      <c r="L1597" s="18"/>
    </row>
    <row r="1598" spans="9:12" x14ac:dyDescent="0.25">
      <c r="I1598" s="19"/>
      <c r="J1598" s="18"/>
      <c r="K1598" s="19"/>
      <c r="L1598" s="18"/>
    </row>
    <row r="1599" spans="9:12" x14ac:dyDescent="0.25">
      <c r="I1599" s="19"/>
      <c r="J1599" s="18"/>
      <c r="K1599" s="19"/>
      <c r="L1599" s="18"/>
    </row>
    <row r="1600" spans="9:12" x14ac:dyDescent="0.25">
      <c r="I1600" s="19"/>
      <c r="J1600" s="18"/>
      <c r="K1600" s="19"/>
      <c r="L1600" s="18"/>
    </row>
    <row r="1601" spans="9:12" x14ac:dyDescent="0.25">
      <c r="I1601" s="19"/>
      <c r="J1601" s="18"/>
      <c r="K1601" s="19"/>
      <c r="L1601" s="18"/>
    </row>
    <row r="1602" spans="9:12" x14ac:dyDescent="0.25">
      <c r="I1602" s="19"/>
      <c r="J1602" s="18"/>
      <c r="K1602" s="19"/>
      <c r="L1602" s="18"/>
    </row>
    <row r="1603" spans="9:12" x14ac:dyDescent="0.25">
      <c r="I1603" s="19"/>
      <c r="J1603" s="18"/>
      <c r="K1603" s="19"/>
      <c r="L1603" s="18"/>
    </row>
    <row r="1604" spans="9:12" x14ac:dyDescent="0.25">
      <c r="I1604" s="19"/>
      <c r="J1604" s="18"/>
      <c r="K1604" s="19"/>
      <c r="L1604" s="18"/>
    </row>
    <row r="1605" spans="9:12" x14ac:dyDescent="0.25">
      <c r="I1605" s="19"/>
      <c r="J1605" s="18"/>
      <c r="K1605" s="19"/>
      <c r="L1605" s="18"/>
    </row>
    <row r="1606" spans="9:12" x14ac:dyDescent="0.25">
      <c r="I1606" s="19"/>
      <c r="J1606" s="18"/>
      <c r="K1606" s="19"/>
      <c r="L1606" s="18"/>
    </row>
    <row r="1607" spans="9:12" x14ac:dyDescent="0.25">
      <c r="I1607" s="19"/>
      <c r="J1607" s="18"/>
      <c r="K1607" s="19"/>
      <c r="L1607" s="18"/>
    </row>
    <row r="1608" spans="9:12" x14ac:dyDescent="0.25">
      <c r="I1608" s="19"/>
      <c r="J1608" s="18"/>
      <c r="K1608" s="19"/>
      <c r="L1608" s="18"/>
    </row>
    <row r="1609" spans="9:12" x14ac:dyDescent="0.25">
      <c r="I1609" s="19"/>
      <c r="J1609" s="18"/>
      <c r="K1609" s="19"/>
      <c r="L1609" s="18"/>
    </row>
    <row r="1610" spans="9:12" x14ac:dyDescent="0.25">
      <c r="I1610" s="19"/>
      <c r="J1610" s="18"/>
      <c r="K1610" s="19"/>
      <c r="L1610" s="18"/>
    </row>
    <row r="1611" spans="9:12" x14ac:dyDescent="0.25">
      <c r="I1611" s="19"/>
      <c r="J1611" s="18"/>
      <c r="K1611" s="19"/>
      <c r="L1611" s="18"/>
    </row>
    <row r="1612" spans="9:12" x14ac:dyDescent="0.25">
      <c r="I1612" s="19"/>
      <c r="J1612" s="18"/>
      <c r="K1612" s="19"/>
      <c r="L1612" s="18"/>
    </row>
    <row r="1613" spans="9:12" x14ac:dyDescent="0.25">
      <c r="I1613" s="19"/>
      <c r="J1613" s="18"/>
      <c r="K1613" s="19"/>
      <c r="L1613" s="18"/>
    </row>
    <row r="1614" spans="9:12" x14ac:dyDescent="0.25">
      <c r="I1614" s="19"/>
      <c r="J1614" s="18"/>
      <c r="K1614" s="19"/>
      <c r="L1614" s="18"/>
    </row>
    <row r="1615" spans="9:12" x14ac:dyDescent="0.25">
      <c r="I1615" s="19"/>
      <c r="J1615" s="18"/>
      <c r="K1615" s="19"/>
      <c r="L1615" s="18"/>
    </row>
    <row r="1616" spans="9:12" x14ac:dyDescent="0.25">
      <c r="I1616" s="19"/>
      <c r="J1616" s="18"/>
      <c r="K1616" s="19"/>
      <c r="L1616" s="18"/>
    </row>
    <row r="1617" spans="9:12" x14ac:dyDescent="0.25">
      <c r="I1617" s="19"/>
      <c r="J1617" s="18"/>
      <c r="K1617" s="19"/>
      <c r="L1617" s="18"/>
    </row>
    <row r="1618" spans="9:12" x14ac:dyDescent="0.25">
      <c r="I1618" s="19"/>
      <c r="J1618" s="18"/>
      <c r="K1618" s="19"/>
      <c r="L1618" s="18"/>
    </row>
    <row r="1619" spans="9:12" x14ac:dyDescent="0.25">
      <c r="I1619" s="19"/>
      <c r="J1619" s="18"/>
      <c r="K1619" s="19"/>
      <c r="L1619" s="18"/>
    </row>
    <row r="1620" spans="9:12" x14ac:dyDescent="0.25">
      <c r="I1620" s="19"/>
      <c r="J1620" s="18"/>
      <c r="K1620" s="19"/>
      <c r="L1620" s="18"/>
    </row>
    <row r="1621" spans="9:12" x14ac:dyDescent="0.25">
      <c r="I1621" s="19"/>
      <c r="J1621" s="18"/>
      <c r="K1621" s="19"/>
      <c r="L1621" s="18"/>
    </row>
    <row r="1622" spans="9:12" x14ac:dyDescent="0.25">
      <c r="I1622" s="19"/>
      <c r="J1622" s="18"/>
      <c r="K1622" s="19"/>
      <c r="L1622" s="18"/>
    </row>
    <row r="1623" spans="9:12" x14ac:dyDescent="0.25">
      <c r="I1623" s="19"/>
      <c r="J1623" s="18"/>
      <c r="K1623" s="19"/>
      <c r="L1623" s="18"/>
    </row>
    <row r="1624" spans="9:12" x14ac:dyDescent="0.25">
      <c r="I1624" s="19"/>
      <c r="J1624" s="18"/>
      <c r="K1624" s="19"/>
      <c r="L1624" s="18"/>
    </row>
    <row r="1625" spans="9:12" x14ac:dyDescent="0.25">
      <c r="I1625" s="19"/>
      <c r="J1625" s="18"/>
      <c r="K1625" s="19"/>
      <c r="L1625" s="18"/>
    </row>
    <row r="1626" spans="9:12" x14ac:dyDescent="0.25">
      <c r="I1626" s="19"/>
      <c r="J1626" s="18"/>
      <c r="K1626" s="19"/>
      <c r="L1626" s="18"/>
    </row>
    <row r="1627" spans="9:12" x14ac:dyDescent="0.25">
      <c r="I1627" s="19"/>
      <c r="J1627" s="18"/>
      <c r="K1627" s="19"/>
      <c r="L1627" s="18"/>
    </row>
    <row r="1628" spans="9:12" x14ac:dyDescent="0.25">
      <c r="I1628" s="19"/>
      <c r="J1628" s="18"/>
      <c r="K1628" s="19"/>
      <c r="L1628" s="18"/>
    </row>
    <row r="1629" spans="9:12" x14ac:dyDescent="0.25">
      <c r="I1629" s="19"/>
      <c r="J1629" s="18"/>
      <c r="K1629" s="19"/>
      <c r="L1629" s="18"/>
    </row>
    <row r="1630" spans="9:12" x14ac:dyDescent="0.25">
      <c r="I1630" s="19"/>
      <c r="J1630" s="18"/>
      <c r="K1630" s="19"/>
      <c r="L1630" s="18"/>
    </row>
    <row r="1631" spans="9:12" x14ac:dyDescent="0.25">
      <c r="I1631" s="19"/>
      <c r="J1631" s="18"/>
      <c r="K1631" s="19"/>
      <c r="L1631" s="18"/>
    </row>
    <row r="1632" spans="9:12" x14ac:dyDescent="0.25">
      <c r="I1632" s="19"/>
      <c r="J1632" s="18"/>
      <c r="K1632" s="19"/>
      <c r="L1632" s="18"/>
    </row>
    <row r="1633" spans="9:12" x14ac:dyDescent="0.25">
      <c r="I1633" s="19"/>
      <c r="J1633" s="18"/>
      <c r="K1633" s="19"/>
      <c r="L1633" s="18"/>
    </row>
    <row r="1634" spans="9:12" x14ac:dyDescent="0.25">
      <c r="I1634" s="19"/>
      <c r="J1634" s="18"/>
      <c r="K1634" s="19"/>
      <c r="L1634" s="18"/>
    </row>
    <row r="1635" spans="9:12" x14ac:dyDescent="0.25">
      <c r="I1635" s="19"/>
      <c r="J1635" s="18"/>
      <c r="K1635" s="19"/>
      <c r="L1635" s="18"/>
    </row>
    <row r="1636" spans="9:12" x14ac:dyDescent="0.25">
      <c r="I1636" s="19"/>
      <c r="J1636" s="18"/>
      <c r="K1636" s="19"/>
      <c r="L1636" s="18"/>
    </row>
    <row r="1637" spans="9:12" x14ac:dyDescent="0.25">
      <c r="I1637" s="19"/>
      <c r="J1637" s="18"/>
      <c r="K1637" s="19"/>
      <c r="L1637" s="18"/>
    </row>
    <row r="1638" spans="9:12" x14ac:dyDescent="0.25">
      <c r="I1638" s="19"/>
      <c r="J1638" s="18"/>
      <c r="K1638" s="19"/>
      <c r="L1638" s="18"/>
    </row>
    <row r="1639" spans="9:12" x14ac:dyDescent="0.25">
      <c r="I1639" s="19"/>
      <c r="J1639" s="18"/>
      <c r="K1639" s="19"/>
      <c r="L1639" s="18"/>
    </row>
    <row r="1640" spans="9:12" x14ac:dyDescent="0.25">
      <c r="I1640" s="19"/>
      <c r="J1640" s="18"/>
      <c r="K1640" s="19"/>
      <c r="L1640" s="18"/>
    </row>
    <row r="1641" spans="9:12" x14ac:dyDescent="0.25">
      <c r="I1641" s="19"/>
      <c r="J1641" s="18"/>
      <c r="K1641" s="19"/>
      <c r="L1641" s="18"/>
    </row>
    <row r="1642" spans="9:12" x14ac:dyDescent="0.25">
      <c r="I1642" s="19"/>
      <c r="J1642" s="18"/>
      <c r="K1642" s="19"/>
      <c r="L1642" s="18"/>
    </row>
    <row r="1643" spans="9:12" x14ac:dyDescent="0.25">
      <c r="I1643" s="19"/>
      <c r="J1643" s="18"/>
      <c r="K1643" s="19"/>
      <c r="L1643" s="18"/>
    </row>
    <row r="1644" spans="9:12" x14ac:dyDescent="0.25">
      <c r="I1644" s="19"/>
      <c r="J1644" s="18"/>
      <c r="K1644" s="19"/>
      <c r="L1644" s="18"/>
    </row>
    <row r="1645" spans="9:12" x14ac:dyDescent="0.25">
      <c r="I1645" s="19"/>
      <c r="J1645" s="18"/>
      <c r="K1645" s="19"/>
      <c r="L1645" s="18"/>
    </row>
    <row r="1646" spans="9:12" x14ac:dyDescent="0.25">
      <c r="I1646" s="19"/>
      <c r="J1646" s="18"/>
      <c r="K1646" s="19"/>
      <c r="L1646" s="18"/>
    </row>
    <row r="1647" spans="9:12" x14ac:dyDescent="0.25">
      <c r="I1647" s="19"/>
      <c r="J1647" s="18"/>
      <c r="K1647" s="19"/>
      <c r="L1647" s="18"/>
    </row>
    <row r="1648" spans="9:12" x14ac:dyDescent="0.25">
      <c r="I1648" s="19"/>
      <c r="J1648" s="18"/>
      <c r="K1648" s="19"/>
      <c r="L1648" s="18"/>
    </row>
    <row r="1649" spans="9:12" x14ac:dyDescent="0.25">
      <c r="I1649" s="19"/>
      <c r="J1649" s="18"/>
      <c r="K1649" s="19"/>
      <c r="L1649" s="18"/>
    </row>
    <row r="1650" spans="9:12" x14ac:dyDescent="0.25">
      <c r="I1650" s="19"/>
      <c r="J1650" s="18"/>
      <c r="K1650" s="19"/>
      <c r="L1650" s="18"/>
    </row>
    <row r="1651" spans="9:12" x14ac:dyDescent="0.25">
      <c r="I1651" s="19"/>
      <c r="J1651" s="18"/>
      <c r="K1651" s="19"/>
      <c r="L1651" s="18"/>
    </row>
    <row r="1652" spans="9:12" x14ac:dyDescent="0.25">
      <c r="I1652" s="19"/>
      <c r="J1652" s="18"/>
      <c r="K1652" s="19"/>
      <c r="L1652" s="18"/>
    </row>
    <row r="1653" spans="9:12" x14ac:dyDescent="0.25">
      <c r="I1653" s="19"/>
      <c r="J1653" s="18"/>
      <c r="K1653" s="19"/>
      <c r="L1653" s="18"/>
    </row>
    <row r="1654" spans="9:12" x14ac:dyDescent="0.25">
      <c r="I1654" s="19"/>
      <c r="J1654" s="18"/>
      <c r="K1654" s="19"/>
      <c r="L1654" s="18"/>
    </row>
    <row r="1655" spans="9:12" x14ac:dyDescent="0.25">
      <c r="I1655" s="19"/>
      <c r="J1655" s="18"/>
      <c r="K1655" s="19"/>
      <c r="L1655" s="18"/>
    </row>
    <row r="1656" spans="9:12" x14ac:dyDescent="0.25">
      <c r="I1656" s="19"/>
      <c r="J1656" s="18"/>
      <c r="K1656" s="19"/>
      <c r="L1656" s="18"/>
    </row>
    <row r="1657" spans="9:12" x14ac:dyDescent="0.25">
      <c r="I1657" s="19"/>
      <c r="J1657" s="18"/>
      <c r="K1657" s="19"/>
      <c r="L1657" s="18"/>
    </row>
    <row r="1658" spans="9:12" x14ac:dyDescent="0.25">
      <c r="I1658" s="19"/>
      <c r="J1658" s="18"/>
      <c r="K1658" s="19"/>
      <c r="L1658" s="18"/>
    </row>
    <row r="1659" spans="9:12" x14ac:dyDescent="0.25">
      <c r="I1659" s="19"/>
      <c r="J1659" s="18"/>
      <c r="K1659" s="19"/>
      <c r="L1659" s="18"/>
    </row>
    <row r="1660" spans="9:12" x14ac:dyDescent="0.25">
      <c r="I1660" s="19"/>
      <c r="J1660" s="18"/>
      <c r="K1660" s="19"/>
      <c r="L1660" s="18"/>
    </row>
    <row r="1661" spans="9:12" x14ac:dyDescent="0.25">
      <c r="I1661" s="19"/>
      <c r="J1661" s="18"/>
      <c r="K1661" s="19"/>
      <c r="L1661" s="18"/>
    </row>
    <row r="1662" spans="9:12" x14ac:dyDescent="0.25">
      <c r="I1662" s="19"/>
      <c r="J1662" s="18"/>
      <c r="K1662" s="19"/>
      <c r="L1662" s="18"/>
    </row>
    <row r="1663" spans="9:12" x14ac:dyDescent="0.25">
      <c r="I1663" s="19"/>
      <c r="J1663" s="18"/>
      <c r="K1663" s="19"/>
      <c r="L1663" s="18"/>
    </row>
    <row r="1664" spans="9:12" x14ac:dyDescent="0.25">
      <c r="I1664" s="19"/>
      <c r="J1664" s="18"/>
      <c r="K1664" s="19"/>
      <c r="L1664" s="18"/>
    </row>
    <row r="1665" spans="9:12" x14ac:dyDescent="0.25">
      <c r="I1665" s="19"/>
      <c r="J1665" s="18"/>
      <c r="K1665" s="19"/>
      <c r="L1665" s="18"/>
    </row>
    <row r="1666" spans="9:12" x14ac:dyDescent="0.25">
      <c r="I1666" s="19"/>
      <c r="J1666" s="18"/>
      <c r="K1666" s="19"/>
      <c r="L1666" s="18"/>
    </row>
    <row r="1667" spans="9:12" x14ac:dyDescent="0.25">
      <c r="I1667" s="19"/>
      <c r="J1667" s="18"/>
      <c r="K1667" s="19"/>
      <c r="L1667" s="18"/>
    </row>
    <row r="1668" spans="9:12" x14ac:dyDescent="0.25">
      <c r="I1668" s="19"/>
      <c r="J1668" s="18"/>
      <c r="K1668" s="19"/>
      <c r="L1668" s="18"/>
    </row>
    <row r="1669" spans="9:12" x14ac:dyDescent="0.25">
      <c r="I1669" s="19"/>
      <c r="J1669" s="18"/>
      <c r="K1669" s="19"/>
      <c r="L1669" s="18"/>
    </row>
    <row r="1670" spans="9:12" x14ac:dyDescent="0.25">
      <c r="I1670" s="19"/>
      <c r="J1670" s="18"/>
      <c r="K1670" s="19"/>
      <c r="L1670" s="18"/>
    </row>
    <row r="1671" spans="9:12" x14ac:dyDescent="0.25">
      <c r="I1671" s="19"/>
      <c r="J1671" s="18"/>
      <c r="K1671" s="19"/>
      <c r="L1671" s="18"/>
    </row>
    <row r="1672" spans="9:12" x14ac:dyDescent="0.25">
      <c r="I1672" s="19"/>
      <c r="J1672" s="18"/>
      <c r="K1672" s="19"/>
      <c r="L1672" s="18"/>
    </row>
    <row r="1673" spans="9:12" x14ac:dyDescent="0.25">
      <c r="I1673" s="19"/>
      <c r="J1673" s="18"/>
      <c r="K1673" s="19"/>
      <c r="L1673" s="18"/>
    </row>
    <row r="1674" spans="9:12" x14ac:dyDescent="0.25">
      <c r="I1674" s="19"/>
      <c r="J1674" s="18"/>
      <c r="K1674" s="19"/>
      <c r="L1674" s="18"/>
    </row>
    <row r="1675" spans="9:12" x14ac:dyDescent="0.25">
      <c r="I1675" s="19"/>
      <c r="J1675" s="18"/>
      <c r="K1675" s="19"/>
      <c r="L1675" s="18"/>
    </row>
    <row r="1676" spans="9:12" x14ac:dyDescent="0.25">
      <c r="I1676" s="19"/>
      <c r="J1676" s="18"/>
      <c r="K1676" s="19"/>
      <c r="L1676" s="18"/>
    </row>
    <row r="1677" spans="9:12" x14ac:dyDescent="0.25">
      <c r="I1677" s="19"/>
      <c r="J1677" s="18"/>
      <c r="K1677" s="19"/>
      <c r="L1677" s="18"/>
    </row>
    <row r="1678" spans="9:12" x14ac:dyDescent="0.25">
      <c r="I1678" s="19"/>
      <c r="J1678" s="18"/>
      <c r="K1678" s="19"/>
      <c r="L1678" s="18"/>
    </row>
    <row r="1679" spans="9:12" x14ac:dyDescent="0.25">
      <c r="I1679" s="19"/>
      <c r="J1679" s="18"/>
      <c r="K1679" s="19"/>
      <c r="L1679" s="18"/>
    </row>
    <row r="1680" spans="9:12" x14ac:dyDescent="0.25">
      <c r="I1680" s="19"/>
      <c r="J1680" s="18"/>
      <c r="K1680" s="19"/>
      <c r="L1680" s="18"/>
    </row>
    <row r="1681" spans="9:12" x14ac:dyDescent="0.25">
      <c r="I1681" s="19"/>
      <c r="J1681" s="18"/>
      <c r="K1681" s="19"/>
      <c r="L1681" s="18"/>
    </row>
    <row r="1682" spans="9:12" x14ac:dyDescent="0.25">
      <c r="I1682" s="19"/>
      <c r="J1682" s="18"/>
      <c r="K1682" s="19"/>
      <c r="L1682" s="18"/>
    </row>
    <row r="1683" spans="9:12" x14ac:dyDescent="0.25">
      <c r="I1683" s="19"/>
      <c r="J1683" s="18"/>
      <c r="K1683" s="19"/>
      <c r="L1683" s="18"/>
    </row>
    <row r="1684" spans="9:12" x14ac:dyDescent="0.25">
      <c r="I1684" s="19"/>
      <c r="J1684" s="18"/>
      <c r="K1684" s="19"/>
      <c r="L1684" s="18"/>
    </row>
    <row r="1685" spans="9:12" x14ac:dyDescent="0.25">
      <c r="I1685" s="19"/>
      <c r="J1685" s="18"/>
      <c r="K1685" s="19"/>
      <c r="L1685" s="18"/>
    </row>
    <row r="1686" spans="9:12" x14ac:dyDescent="0.25">
      <c r="I1686" s="19"/>
      <c r="J1686" s="18"/>
      <c r="K1686" s="19"/>
      <c r="L1686" s="18"/>
    </row>
    <row r="1687" spans="9:12" x14ac:dyDescent="0.25">
      <c r="I1687" s="19"/>
      <c r="J1687" s="18"/>
      <c r="K1687" s="19"/>
      <c r="L1687" s="18"/>
    </row>
    <row r="1688" spans="9:12" x14ac:dyDescent="0.25">
      <c r="I1688" s="19"/>
      <c r="J1688" s="18"/>
      <c r="K1688" s="19"/>
      <c r="L1688" s="18"/>
    </row>
    <row r="1689" spans="9:12" x14ac:dyDescent="0.25">
      <c r="I1689" s="19"/>
      <c r="J1689" s="18"/>
      <c r="K1689" s="19"/>
      <c r="L1689" s="18"/>
    </row>
    <row r="1690" spans="9:12" x14ac:dyDescent="0.25">
      <c r="I1690" s="19"/>
      <c r="J1690" s="18"/>
      <c r="K1690" s="19"/>
      <c r="L1690" s="18"/>
    </row>
    <row r="1691" spans="9:12" x14ac:dyDescent="0.25">
      <c r="I1691" s="19"/>
      <c r="J1691" s="18"/>
      <c r="K1691" s="19"/>
      <c r="L1691" s="18"/>
    </row>
    <row r="1692" spans="9:12" x14ac:dyDescent="0.25">
      <c r="I1692" s="19"/>
      <c r="J1692" s="18"/>
      <c r="K1692" s="19"/>
      <c r="L1692" s="18"/>
    </row>
    <row r="1693" spans="9:12" x14ac:dyDescent="0.25">
      <c r="I1693" s="19"/>
      <c r="J1693" s="18"/>
      <c r="K1693" s="19"/>
      <c r="L1693" s="18"/>
    </row>
    <row r="1694" spans="9:12" x14ac:dyDescent="0.25">
      <c r="I1694" s="19"/>
      <c r="J1694" s="18"/>
      <c r="K1694" s="19"/>
      <c r="L1694" s="18"/>
    </row>
    <row r="1695" spans="9:12" x14ac:dyDescent="0.25">
      <c r="I1695" s="19"/>
      <c r="J1695" s="18"/>
      <c r="K1695" s="19"/>
      <c r="L1695" s="18"/>
    </row>
    <row r="1696" spans="9:12" x14ac:dyDescent="0.25">
      <c r="I1696" s="19"/>
      <c r="J1696" s="18"/>
      <c r="K1696" s="19"/>
      <c r="L1696" s="18"/>
    </row>
    <row r="1697" spans="9:12" x14ac:dyDescent="0.25">
      <c r="I1697" s="19"/>
      <c r="J1697" s="18"/>
      <c r="K1697" s="19"/>
      <c r="L1697" s="18"/>
    </row>
    <row r="1698" spans="9:12" x14ac:dyDescent="0.25">
      <c r="I1698" s="19"/>
      <c r="J1698" s="18"/>
      <c r="K1698" s="19"/>
      <c r="L1698" s="18"/>
    </row>
    <row r="1699" spans="9:12" x14ac:dyDescent="0.25">
      <c r="I1699" s="19"/>
      <c r="J1699" s="18"/>
      <c r="K1699" s="19"/>
      <c r="L1699" s="18"/>
    </row>
    <row r="1700" spans="9:12" x14ac:dyDescent="0.25">
      <c r="I1700" s="19"/>
      <c r="J1700" s="18"/>
      <c r="K1700" s="19"/>
      <c r="L1700" s="18"/>
    </row>
    <row r="1701" spans="9:12" x14ac:dyDescent="0.25">
      <c r="I1701" s="19"/>
      <c r="J1701" s="18"/>
      <c r="K1701" s="19"/>
      <c r="L1701" s="18"/>
    </row>
    <row r="1702" spans="9:12" x14ac:dyDescent="0.25">
      <c r="I1702" s="19"/>
      <c r="J1702" s="18"/>
      <c r="K1702" s="19"/>
      <c r="L1702" s="18"/>
    </row>
    <row r="1703" spans="9:12" x14ac:dyDescent="0.25">
      <c r="I1703" s="19"/>
      <c r="J1703" s="18"/>
      <c r="K1703" s="19"/>
      <c r="L1703" s="18"/>
    </row>
    <row r="1704" spans="9:12" x14ac:dyDescent="0.25">
      <c r="I1704" s="19"/>
      <c r="J1704" s="18"/>
      <c r="K1704" s="19"/>
      <c r="L1704" s="18"/>
    </row>
    <row r="1705" spans="9:12" x14ac:dyDescent="0.25">
      <c r="I1705" s="19"/>
      <c r="J1705" s="18"/>
      <c r="K1705" s="19"/>
      <c r="L1705" s="18"/>
    </row>
    <row r="1706" spans="9:12" x14ac:dyDescent="0.25">
      <c r="I1706" s="19"/>
      <c r="J1706" s="18"/>
      <c r="K1706" s="19"/>
      <c r="L1706" s="18"/>
    </row>
    <row r="1707" spans="9:12" x14ac:dyDescent="0.25">
      <c r="I1707" s="19"/>
      <c r="J1707" s="18"/>
      <c r="K1707" s="19"/>
      <c r="L1707" s="18"/>
    </row>
    <row r="1708" spans="9:12" x14ac:dyDescent="0.25">
      <c r="I1708" s="19"/>
      <c r="J1708" s="18"/>
      <c r="K1708" s="19"/>
      <c r="L1708" s="18"/>
    </row>
    <row r="1709" spans="9:12" x14ac:dyDescent="0.25">
      <c r="I1709" s="19"/>
      <c r="J1709" s="18"/>
      <c r="K1709" s="19"/>
      <c r="L1709" s="18"/>
    </row>
    <row r="1710" spans="9:12" x14ac:dyDescent="0.25">
      <c r="I1710" s="19"/>
      <c r="J1710" s="18"/>
      <c r="K1710" s="19"/>
      <c r="L1710" s="18"/>
    </row>
    <row r="1711" spans="9:12" x14ac:dyDescent="0.25">
      <c r="I1711" s="19"/>
      <c r="J1711" s="18"/>
      <c r="K1711" s="19"/>
      <c r="L1711" s="18"/>
    </row>
    <row r="1712" spans="9:12" x14ac:dyDescent="0.25">
      <c r="I1712" s="19"/>
      <c r="J1712" s="18"/>
      <c r="K1712" s="19"/>
      <c r="L1712" s="18"/>
    </row>
    <row r="1713" spans="9:12" x14ac:dyDescent="0.25">
      <c r="I1713" s="19"/>
      <c r="J1713" s="18"/>
      <c r="K1713" s="19"/>
      <c r="L1713" s="18"/>
    </row>
    <row r="1714" spans="9:12" x14ac:dyDescent="0.25">
      <c r="I1714" s="19"/>
      <c r="J1714" s="18"/>
      <c r="K1714" s="19"/>
      <c r="L1714" s="18"/>
    </row>
    <row r="1715" spans="9:12" x14ac:dyDescent="0.25">
      <c r="I1715" s="19"/>
      <c r="J1715" s="18"/>
      <c r="K1715" s="19"/>
      <c r="L1715" s="18"/>
    </row>
    <row r="1716" spans="9:12" x14ac:dyDescent="0.25">
      <c r="I1716" s="19"/>
      <c r="J1716" s="18"/>
      <c r="K1716" s="19"/>
      <c r="L1716" s="18"/>
    </row>
    <row r="1717" spans="9:12" x14ac:dyDescent="0.25">
      <c r="I1717" s="19"/>
      <c r="J1717" s="18"/>
      <c r="K1717" s="19"/>
      <c r="L1717" s="18"/>
    </row>
    <row r="1718" spans="9:12" x14ac:dyDescent="0.25">
      <c r="I1718" s="19"/>
      <c r="J1718" s="18"/>
      <c r="K1718" s="19"/>
      <c r="L1718" s="18"/>
    </row>
    <row r="1719" spans="9:12" x14ac:dyDescent="0.25">
      <c r="I1719" s="19"/>
      <c r="J1719" s="18"/>
      <c r="K1719" s="19"/>
      <c r="L1719" s="18"/>
    </row>
    <row r="1720" spans="9:12" x14ac:dyDescent="0.25">
      <c r="I1720" s="19"/>
      <c r="J1720" s="18"/>
      <c r="K1720" s="19"/>
      <c r="L1720" s="18"/>
    </row>
    <row r="1721" spans="9:12" x14ac:dyDescent="0.25">
      <c r="I1721" s="19"/>
      <c r="J1721" s="18"/>
      <c r="K1721" s="19"/>
      <c r="L1721" s="18"/>
    </row>
    <row r="1722" spans="9:12" x14ac:dyDescent="0.25">
      <c r="I1722" s="19"/>
      <c r="J1722" s="18"/>
      <c r="K1722" s="19"/>
      <c r="L1722" s="18"/>
    </row>
    <row r="1723" spans="9:12" x14ac:dyDescent="0.25">
      <c r="I1723" s="19"/>
      <c r="J1723" s="18"/>
      <c r="K1723" s="19"/>
      <c r="L1723" s="18"/>
    </row>
    <row r="1724" spans="9:12" x14ac:dyDescent="0.25">
      <c r="I1724" s="19"/>
      <c r="J1724" s="18"/>
      <c r="K1724" s="19"/>
      <c r="L1724" s="18"/>
    </row>
    <row r="1725" spans="9:12" x14ac:dyDescent="0.25">
      <c r="I1725" s="19"/>
      <c r="J1725" s="18"/>
      <c r="K1725" s="19"/>
      <c r="L1725" s="18"/>
    </row>
    <row r="1726" spans="9:12" x14ac:dyDescent="0.25">
      <c r="I1726" s="19"/>
      <c r="J1726" s="18"/>
      <c r="K1726" s="19"/>
      <c r="L1726" s="18"/>
    </row>
    <row r="1727" spans="9:12" x14ac:dyDescent="0.25">
      <c r="I1727" s="19"/>
      <c r="J1727" s="18"/>
      <c r="K1727" s="19"/>
      <c r="L1727" s="18"/>
    </row>
    <row r="1728" spans="9:12" x14ac:dyDescent="0.25">
      <c r="I1728" s="19"/>
      <c r="J1728" s="18"/>
      <c r="K1728" s="19"/>
      <c r="L1728" s="18"/>
    </row>
    <row r="1729" spans="9:12" x14ac:dyDescent="0.25">
      <c r="I1729" s="19"/>
      <c r="J1729" s="18"/>
      <c r="K1729" s="19"/>
      <c r="L1729" s="18"/>
    </row>
    <row r="1730" spans="9:12" x14ac:dyDescent="0.25">
      <c r="I1730" s="19"/>
      <c r="J1730" s="18"/>
      <c r="K1730" s="19"/>
      <c r="L1730" s="18"/>
    </row>
    <row r="1731" spans="9:12" x14ac:dyDescent="0.25">
      <c r="I1731" s="19"/>
      <c r="J1731" s="18"/>
      <c r="K1731" s="19"/>
      <c r="L1731" s="18"/>
    </row>
    <row r="1732" spans="9:12" x14ac:dyDescent="0.25">
      <c r="I1732" s="19"/>
      <c r="J1732" s="18"/>
      <c r="K1732" s="19"/>
      <c r="L1732" s="18"/>
    </row>
    <row r="1733" spans="9:12" x14ac:dyDescent="0.25">
      <c r="I1733" s="19"/>
      <c r="J1733" s="18"/>
      <c r="K1733" s="19"/>
      <c r="L1733" s="18"/>
    </row>
    <row r="1734" spans="9:12" x14ac:dyDescent="0.25">
      <c r="I1734" s="19"/>
      <c r="J1734" s="18"/>
      <c r="K1734" s="19"/>
      <c r="L1734" s="18"/>
    </row>
    <row r="1735" spans="9:12" x14ac:dyDescent="0.25">
      <c r="I1735" s="19"/>
      <c r="J1735" s="18"/>
      <c r="K1735" s="19"/>
      <c r="L1735" s="18"/>
    </row>
    <row r="1736" spans="9:12" x14ac:dyDescent="0.25">
      <c r="I1736" s="19"/>
      <c r="J1736" s="18"/>
      <c r="K1736" s="19"/>
      <c r="L1736" s="18"/>
    </row>
    <row r="1737" spans="9:12" x14ac:dyDescent="0.25">
      <c r="I1737" s="19"/>
      <c r="J1737" s="18"/>
      <c r="K1737" s="19"/>
      <c r="L1737" s="18"/>
    </row>
    <row r="1738" spans="9:12" x14ac:dyDescent="0.25">
      <c r="I1738" s="19"/>
      <c r="J1738" s="18"/>
      <c r="K1738" s="19"/>
      <c r="L1738" s="18"/>
    </row>
    <row r="1739" spans="9:12" x14ac:dyDescent="0.25">
      <c r="I1739" s="19"/>
      <c r="J1739" s="18"/>
      <c r="K1739" s="19"/>
      <c r="L1739" s="18"/>
    </row>
    <row r="1740" spans="9:12" x14ac:dyDescent="0.25">
      <c r="I1740" s="19"/>
      <c r="J1740" s="18"/>
      <c r="K1740" s="19"/>
      <c r="L1740" s="18"/>
    </row>
    <row r="1741" spans="9:12" x14ac:dyDescent="0.25">
      <c r="I1741" s="19"/>
      <c r="J1741" s="18"/>
      <c r="K1741" s="19"/>
      <c r="L1741" s="18"/>
    </row>
    <row r="1742" spans="9:12" x14ac:dyDescent="0.25">
      <c r="I1742" s="19"/>
      <c r="J1742" s="18"/>
      <c r="K1742" s="19"/>
      <c r="L1742" s="18"/>
    </row>
    <row r="1743" spans="9:12" x14ac:dyDescent="0.25">
      <c r="I1743" s="19"/>
      <c r="J1743" s="18"/>
      <c r="K1743" s="19"/>
      <c r="L1743" s="18"/>
    </row>
    <row r="1744" spans="9:12" x14ac:dyDescent="0.25">
      <c r="I1744" s="19"/>
      <c r="J1744" s="18"/>
      <c r="K1744" s="19"/>
      <c r="L1744" s="18"/>
    </row>
    <row r="1745" spans="9:12" x14ac:dyDescent="0.25">
      <c r="I1745" s="19"/>
      <c r="J1745" s="18"/>
      <c r="K1745" s="19"/>
      <c r="L1745" s="18"/>
    </row>
    <row r="1746" spans="9:12" x14ac:dyDescent="0.25">
      <c r="I1746" s="19"/>
      <c r="J1746" s="18"/>
      <c r="K1746" s="19"/>
      <c r="L1746" s="18"/>
    </row>
    <row r="1747" spans="9:12" x14ac:dyDescent="0.25">
      <c r="I1747" s="19"/>
      <c r="J1747" s="18"/>
      <c r="K1747" s="19"/>
      <c r="L1747" s="18"/>
    </row>
    <row r="1748" spans="9:12" x14ac:dyDescent="0.25">
      <c r="I1748" s="19"/>
      <c r="J1748" s="18"/>
      <c r="K1748" s="19"/>
      <c r="L1748" s="18"/>
    </row>
    <row r="1749" spans="9:12" x14ac:dyDescent="0.25">
      <c r="I1749" s="19"/>
      <c r="J1749" s="18"/>
      <c r="K1749" s="19"/>
      <c r="L1749" s="18"/>
    </row>
    <row r="1750" spans="9:12" x14ac:dyDescent="0.25">
      <c r="I1750" s="19"/>
      <c r="J1750" s="18"/>
      <c r="K1750" s="19"/>
      <c r="L1750" s="18"/>
    </row>
    <row r="1751" spans="9:12" x14ac:dyDescent="0.25">
      <c r="I1751" s="19"/>
      <c r="J1751" s="18"/>
      <c r="K1751" s="19"/>
      <c r="L1751" s="18"/>
    </row>
    <row r="1752" spans="9:12" x14ac:dyDescent="0.25">
      <c r="I1752" s="19"/>
      <c r="J1752" s="18"/>
      <c r="K1752" s="19"/>
      <c r="L1752" s="18"/>
    </row>
    <row r="1753" spans="9:12" x14ac:dyDescent="0.25">
      <c r="I1753" s="19"/>
      <c r="J1753" s="18"/>
      <c r="K1753" s="19"/>
      <c r="L1753" s="18"/>
    </row>
    <row r="1754" spans="9:12" x14ac:dyDescent="0.25">
      <c r="I1754" s="19"/>
      <c r="J1754" s="18"/>
      <c r="K1754" s="19"/>
      <c r="L1754" s="18"/>
    </row>
    <row r="1755" spans="9:12" x14ac:dyDescent="0.25">
      <c r="I1755" s="19"/>
      <c r="J1755" s="18"/>
      <c r="K1755" s="19"/>
      <c r="L1755" s="18"/>
    </row>
    <row r="1756" spans="9:12" x14ac:dyDescent="0.25">
      <c r="I1756" s="19"/>
      <c r="J1756" s="18"/>
      <c r="K1756" s="19"/>
      <c r="L1756" s="18"/>
    </row>
    <row r="1757" spans="9:12" x14ac:dyDescent="0.25">
      <c r="I1757" s="19"/>
      <c r="J1757" s="18"/>
      <c r="K1757" s="19"/>
      <c r="L1757" s="18"/>
    </row>
    <row r="1758" spans="9:12" x14ac:dyDescent="0.25">
      <c r="I1758" s="19"/>
      <c r="J1758" s="18"/>
      <c r="K1758" s="19"/>
      <c r="L1758" s="18"/>
    </row>
    <row r="1759" spans="9:12" x14ac:dyDescent="0.25">
      <c r="I1759" s="19"/>
      <c r="J1759" s="18"/>
      <c r="K1759" s="19"/>
      <c r="L1759" s="18"/>
    </row>
    <row r="1760" spans="9:12" x14ac:dyDescent="0.25">
      <c r="I1760" s="19"/>
      <c r="J1760" s="18"/>
      <c r="K1760" s="19"/>
      <c r="L1760" s="18"/>
    </row>
    <row r="1761" spans="9:12" x14ac:dyDescent="0.25">
      <c r="I1761" s="19"/>
      <c r="J1761" s="18"/>
      <c r="K1761" s="19"/>
      <c r="L1761" s="18"/>
    </row>
    <row r="1762" spans="9:12" x14ac:dyDescent="0.25">
      <c r="I1762" s="19"/>
      <c r="J1762" s="18"/>
      <c r="K1762" s="19"/>
      <c r="L1762" s="18"/>
    </row>
    <row r="1763" spans="9:12" x14ac:dyDescent="0.25">
      <c r="I1763" s="19"/>
      <c r="J1763" s="18"/>
      <c r="K1763" s="19"/>
      <c r="L1763" s="18"/>
    </row>
    <row r="1764" spans="9:12" x14ac:dyDescent="0.25">
      <c r="I1764" s="19"/>
      <c r="J1764" s="18"/>
      <c r="K1764" s="19"/>
      <c r="L1764" s="18"/>
    </row>
    <row r="1765" spans="9:12" x14ac:dyDescent="0.25">
      <c r="I1765" s="19"/>
      <c r="J1765" s="18"/>
      <c r="K1765" s="19"/>
      <c r="L1765" s="18"/>
    </row>
    <row r="1766" spans="9:12" x14ac:dyDescent="0.25">
      <c r="I1766" s="19"/>
      <c r="J1766" s="18"/>
      <c r="K1766" s="19"/>
      <c r="L1766" s="18"/>
    </row>
    <row r="1767" spans="9:12" x14ac:dyDescent="0.25">
      <c r="I1767" s="19"/>
      <c r="J1767" s="18"/>
      <c r="K1767" s="19"/>
      <c r="L1767" s="18"/>
    </row>
    <row r="1768" spans="9:12" x14ac:dyDescent="0.25">
      <c r="I1768" s="19"/>
      <c r="J1768" s="18"/>
      <c r="K1768" s="19"/>
      <c r="L1768" s="18"/>
    </row>
    <row r="1769" spans="9:12" x14ac:dyDescent="0.25">
      <c r="I1769" s="19"/>
      <c r="J1769" s="18"/>
      <c r="K1769" s="19"/>
      <c r="L1769" s="18"/>
    </row>
    <row r="1770" spans="9:12" x14ac:dyDescent="0.25">
      <c r="I1770" s="19"/>
      <c r="J1770" s="18"/>
      <c r="K1770" s="19"/>
      <c r="L1770" s="18"/>
    </row>
    <row r="1771" spans="9:12" x14ac:dyDescent="0.25">
      <c r="I1771" s="19"/>
      <c r="J1771" s="18"/>
      <c r="K1771" s="19"/>
      <c r="L1771" s="18"/>
    </row>
    <row r="1772" spans="9:12" x14ac:dyDescent="0.25">
      <c r="I1772" s="19"/>
      <c r="J1772" s="18"/>
      <c r="K1772" s="19"/>
      <c r="L1772" s="18"/>
    </row>
    <row r="1773" spans="9:12" x14ac:dyDescent="0.25">
      <c r="I1773" s="19"/>
      <c r="J1773" s="18"/>
      <c r="K1773" s="19"/>
      <c r="L1773" s="18"/>
    </row>
    <row r="1774" spans="9:12" x14ac:dyDescent="0.25">
      <c r="I1774" s="19"/>
      <c r="J1774" s="18"/>
      <c r="K1774" s="19"/>
      <c r="L1774" s="18"/>
    </row>
    <row r="1775" spans="9:12" x14ac:dyDescent="0.25">
      <c r="I1775" s="19"/>
      <c r="J1775" s="18"/>
      <c r="K1775" s="19"/>
      <c r="L1775" s="18"/>
    </row>
    <row r="1776" spans="9:12" x14ac:dyDescent="0.25">
      <c r="I1776" s="19"/>
      <c r="J1776" s="18"/>
      <c r="K1776" s="19"/>
      <c r="L1776" s="18"/>
    </row>
    <row r="1777" spans="9:12" x14ac:dyDescent="0.25">
      <c r="I1777" s="19"/>
      <c r="J1777" s="18"/>
      <c r="K1777" s="19"/>
      <c r="L1777" s="18"/>
    </row>
    <row r="1778" spans="9:12" x14ac:dyDescent="0.25">
      <c r="I1778" s="19"/>
      <c r="J1778" s="18"/>
      <c r="K1778" s="19"/>
      <c r="L1778" s="18"/>
    </row>
    <row r="1779" spans="9:12" x14ac:dyDescent="0.25">
      <c r="I1779" s="19"/>
      <c r="J1779" s="18"/>
      <c r="K1779" s="19"/>
      <c r="L1779" s="18"/>
    </row>
    <row r="1780" spans="9:12" x14ac:dyDescent="0.25">
      <c r="I1780" s="19"/>
      <c r="J1780" s="18"/>
      <c r="K1780" s="19"/>
      <c r="L1780" s="18"/>
    </row>
    <row r="1781" spans="9:12" x14ac:dyDescent="0.25">
      <c r="I1781" s="19"/>
      <c r="J1781" s="18"/>
      <c r="K1781" s="19"/>
      <c r="L1781" s="18"/>
    </row>
    <row r="1782" spans="9:12" x14ac:dyDescent="0.25">
      <c r="I1782" s="19"/>
      <c r="J1782" s="18"/>
      <c r="K1782" s="19"/>
      <c r="L1782" s="18"/>
    </row>
    <row r="1783" spans="9:12" x14ac:dyDescent="0.25">
      <c r="I1783" s="19"/>
      <c r="J1783" s="18"/>
      <c r="K1783" s="19"/>
      <c r="L1783" s="18"/>
    </row>
    <row r="1784" spans="9:12" x14ac:dyDescent="0.25">
      <c r="I1784" s="19"/>
      <c r="J1784" s="18"/>
      <c r="K1784" s="19"/>
      <c r="L1784" s="18"/>
    </row>
    <row r="1785" spans="9:12" x14ac:dyDescent="0.25">
      <c r="I1785" s="19"/>
      <c r="J1785" s="18"/>
      <c r="K1785" s="19"/>
      <c r="L1785" s="18"/>
    </row>
    <row r="1786" spans="9:12" x14ac:dyDescent="0.25">
      <c r="I1786" s="19"/>
      <c r="J1786" s="18"/>
      <c r="K1786" s="19"/>
      <c r="L1786" s="18"/>
    </row>
    <row r="1787" spans="9:12" x14ac:dyDescent="0.25">
      <c r="I1787" s="19"/>
      <c r="J1787" s="18"/>
      <c r="K1787" s="19"/>
      <c r="L1787" s="18"/>
    </row>
    <row r="1788" spans="9:12" x14ac:dyDescent="0.25">
      <c r="I1788" s="19"/>
      <c r="J1788" s="18"/>
      <c r="K1788" s="19"/>
      <c r="L1788" s="18"/>
    </row>
    <row r="1789" spans="9:12" x14ac:dyDescent="0.25">
      <c r="I1789" s="19"/>
      <c r="J1789" s="18"/>
      <c r="K1789" s="19"/>
      <c r="L1789" s="18"/>
    </row>
    <row r="1790" spans="9:12" x14ac:dyDescent="0.25">
      <c r="I1790" s="19"/>
      <c r="J1790" s="18"/>
      <c r="K1790" s="19"/>
      <c r="L1790" s="18"/>
    </row>
    <row r="1791" spans="9:12" x14ac:dyDescent="0.25">
      <c r="I1791" s="19"/>
      <c r="J1791" s="18"/>
      <c r="K1791" s="19"/>
      <c r="L1791" s="18"/>
    </row>
    <row r="1792" spans="9:12" x14ac:dyDescent="0.25">
      <c r="I1792" s="19"/>
      <c r="J1792" s="18"/>
      <c r="K1792" s="19"/>
      <c r="L1792" s="18"/>
    </row>
    <row r="1793" spans="9:12" x14ac:dyDescent="0.25">
      <c r="I1793" s="19"/>
      <c r="J1793" s="18"/>
      <c r="K1793" s="19"/>
      <c r="L1793" s="18"/>
    </row>
    <row r="1794" spans="9:12" x14ac:dyDescent="0.25">
      <c r="I1794" s="19"/>
      <c r="J1794" s="18"/>
      <c r="K1794" s="19"/>
      <c r="L1794" s="18"/>
    </row>
    <row r="1795" spans="9:12" x14ac:dyDescent="0.25">
      <c r="I1795" s="19"/>
      <c r="J1795" s="18"/>
      <c r="K1795" s="19"/>
      <c r="L1795" s="18"/>
    </row>
    <row r="1796" spans="9:12" x14ac:dyDescent="0.25">
      <c r="I1796" s="19"/>
      <c r="J1796" s="18"/>
      <c r="K1796" s="19"/>
      <c r="L1796" s="18"/>
    </row>
    <row r="1797" spans="9:12" x14ac:dyDescent="0.25">
      <c r="I1797" s="19"/>
      <c r="J1797" s="18"/>
      <c r="K1797" s="19"/>
      <c r="L1797" s="18"/>
    </row>
    <row r="1798" spans="9:12" x14ac:dyDescent="0.25">
      <c r="I1798" s="19"/>
      <c r="J1798" s="18"/>
      <c r="K1798" s="19"/>
      <c r="L1798" s="18"/>
    </row>
    <row r="1799" spans="9:12" x14ac:dyDescent="0.25">
      <c r="I1799" s="19"/>
      <c r="J1799" s="18"/>
      <c r="K1799" s="19"/>
      <c r="L1799" s="18"/>
    </row>
    <row r="1800" spans="9:12" x14ac:dyDescent="0.25">
      <c r="I1800" s="19"/>
      <c r="J1800" s="18"/>
      <c r="K1800" s="19"/>
      <c r="L1800" s="18"/>
    </row>
    <row r="1801" spans="9:12" x14ac:dyDescent="0.25">
      <c r="I1801" s="19"/>
      <c r="J1801" s="18"/>
      <c r="K1801" s="19"/>
      <c r="L1801" s="18"/>
    </row>
    <row r="1802" spans="9:12" x14ac:dyDescent="0.25">
      <c r="I1802" s="19"/>
      <c r="J1802" s="18"/>
      <c r="K1802" s="19"/>
      <c r="L1802" s="18"/>
    </row>
    <row r="1803" spans="9:12" x14ac:dyDescent="0.25">
      <c r="I1803" s="19"/>
      <c r="J1803" s="18"/>
      <c r="K1803" s="19"/>
      <c r="L1803" s="18"/>
    </row>
    <row r="1804" spans="9:12" x14ac:dyDescent="0.25">
      <c r="I1804" s="19"/>
      <c r="J1804" s="18"/>
      <c r="K1804" s="19"/>
      <c r="L1804" s="18"/>
    </row>
    <row r="1805" spans="9:12" x14ac:dyDescent="0.25">
      <c r="I1805" s="19"/>
      <c r="J1805" s="18"/>
      <c r="K1805" s="19"/>
      <c r="L1805" s="18"/>
    </row>
    <row r="1806" spans="9:12" x14ac:dyDescent="0.25">
      <c r="I1806" s="19"/>
      <c r="J1806" s="18"/>
      <c r="K1806" s="19"/>
      <c r="L1806" s="18"/>
    </row>
    <row r="1807" spans="9:12" x14ac:dyDescent="0.25">
      <c r="I1807" s="19"/>
      <c r="J1807" s="18"/>
      <c r="K1807" s="19"/>
      <c r="L1807" s="18"/>
    </row>
    <row r="1808" spans="9:12" x14ac:dyDescent="0.25">
      <c r="I1808" s="19"/>
      <c r="J1808" s="18"/>
      <c r="K1808" s="19"/>
      <c r="L1808" s="18"/>
    </row>
    <row r="1809" spans="9:12" x14ac:dyDescent="0.25">
      <c r="I1809" s="19"/>
      <c r="J1809" s="18"/>
      <c r="K1809" s="19"/>
      <c r="L1809" s="18"/>
    </row>
    <row r="1810" spans="9:12" x14ac:dyDescent="0.25">
      <c r="I1810" s="19"/>
      <c r="J1810" s="18"/>
      <c r="K1810" s="19"/>
      <c r="L1810" s="18"/>
    </row>
    <row r="1811" spans="9:12" x14ac:dyDescent="0.25">
      <c r="I1811" s="19"/>
      <c r="J1811" s="18"/>
      <c r="K1811" s="19"/>
      <c r="L1811" s="18"/>
    </row>
    <row r="1812" spans="9:12" x14ac:dyDescent="0.25">
      <c r="I1812" s="19"/>
      <c r="J1812" s="18"/>
      <c r="K1812" s="19"/>
      <c r="L1812" s="18"/>
    </row>
    <row r="1813" spans="9:12" x14ac:dyDescent="0.25">
      <c r="I1813" s="19"/>
      <c r="J1813" s="18"/>
      <c r="K1813" s="19"/>
      <c r="L1813" s="18"/>
    </row>
    <row r="1814" spans="9:12" x14ac:dyDescent="0.25">
      <c r="I1814" s="19"/>
      <c r="J1814" s="18"/>
      <c r="K1814" s="19"/>
      <c r="L1814" s="18"/>
    </row>
    <row r="1815" spans="9:12" x14ac:dyDescent="0.25">
      <c r="I1815" s="19"/>
      <c r="J1815" s="18"/>
      <c r="K1815" s="19"/>
      <c r="L1815" s="18"/>
    </row>
    <row r="1816" spans="9:12" x14ac:dyDescent="0.25">
      <c r="I1816" s="19"/>
      <c r="J1816" s="18"/>
      <c r="K1816" s="19"/>
      <c r="L1816" s="18"/>
    </row>
    <row r="1817" spans="9:12" x14ac:dyDescent="0.25">
      <c r="I1817" s="19"/>
      <c r="J1817" s="18"/>
      <c r="K1817" s="19"/>
      <c r="L1817" s="18"/>
    </row>
    <row r="1818" spans="9:12" x14ac:dyDescent="0.25">
      <c r="I1818" s="19"/>
      <c r="J1818" s="18"/>
      <c r="K1818" s="19"/>
      <c r="L1818" s="18"/>
    </row>
    <row r="1819" spans="9:12" x14ac:dyDescent="0.25">
      <c r="I1819" s="19"/>
      <c r="J1819" s="18"/>
      <c r="K1819" s="19"/>
      <c r="L1819" s="18"/>
    </row>
    <row r="1820" spans="9:12" x14ac:dyDescent="0.25">
      <c r="I1820" s="19"/>
      <c r="J1820" s="18"/>
      <c r="K1820" s="19"/>
      <c r="L1820" s="18"/>
    </row>
    <row r="1821" spans="9:12" x14ac:dyDescent="0.25">
      <c r="I1821" s="19"/>
      <c r="J1821" s="18"/>
      <c r="K1821" s="19"/>
      <c r="L1821" s="18"/>
    </row>
    <row r="1822" spans="9:12" x14ac:dyDescent="0.25">
      <c r="I1822" s="19"/>
      <c r="J1822" s="18"/>
      <c r="K1822" s="19"/>
      <c r="L1822" s="18"/>
    </row>
    <row r="1823" spans="9:12" x14ac:dyDescent="0.25">
      <c r="I1823" s="19"/>
      <c r="J1823" s="18"/>
      <c r="K1823" s="19"/>
      <c r="L1823" s="18"/>
    </row>
    <row r="1824" spans="9:12" x14ac:dyDescent="0.25">
      <c r="I1824" s="19"/>
      <c r="J1824" s="18"/>
      <c r="K1824" s="19"/>
      <c r="L1824" s="18"/>
    </row>
    <row r="1825" spans="9:12" x14ac:dyDescent="0.25">
      <c r="I1825" s="19"/>
      <c r="J1825" s="18"/>
      <c r="K1825" s="19"/>
      <c r="L1825" s="18"/>
    </row>
    <row r="1826" spans="9:12" x14ac:dyDescent="0.25">
      <c r="I1826" s="19"/>
      <c r="J1826" s="18"/>
      <c r="K1826" s="19"/>
      <c r="L1826" s="18"/>
    </row>
    <row r="1827" spans="9:12" x14ac:dyDescent="0.25">
      <c r="I1827" s="19"/>
      <c r="J1827" s="18"/>
      <c r="K1827" s="19"/>
      <c r="L1827" s="18"/>
    </row>
    <row r="1828" spans="9:12" x14ac:dyDescent="0.25">
      <c r="I1828" s="19"/>
      <c r="J1828" s="18"/>
      <c r="K1828" s="19"/>
      <c r="L1828" s="18"/>
    </row>
    <row r="1829" spans="9:12" x14ac:dyDescent="0.25">
      <c r="I1829" s="19"/>
      <c r="J1829" s="18"/>
      <c r="K1829" s="19"/>
      <c r="L1829" s="18"/>
    </row>
    <row r="1830" spans="9:12" x14ac:dyDescent="0.25">
      <c r="I1830" s="19"/>
      <c r="J1830" s="18"/>
      <c r="K1830" s="19"/>
      <c r="L1830" s="18"/>
    </row>
    <row r="1831" spans="9:12" x14ac:dyDescent="0.25">
      <c r="I1831" s="19"/>
      <c r="J1831" s="18"/>
      <c r="K1831" s="19"/>
      <c r="L1831" s="18"/>
    </row>
    <row r="1832" spans="9:12" x14ac:dyDescent="0.25">
      <c r="I1832" s="19"/>
      <c r="J1832" s="18"/>
      <c r="K1832" s="19"/>
      <c r="L1832" s="18"/>
    </row>
    <row r="1833" spans="9:12" x14ac:dyDescent="0.25">
      <c r="I1833" s="19"/>
      <c r="J1833" s="18"/>
      <c r="K1833" s="19"/>
      <c r="L1833" s="18"/>
    </row>
    <row r="1834" spans="9:12" x14ac:dyDescent="0.25">
      <c r="I1834" s="19"/>
      <c r="J1834" s="18"/>
      <c r="K1834" s="19"/>
      <c r="L1834" s="18"/>
    </row>
    <row r="1835" spans="9:12" x14ac:dyDescent="0.25">
      <c r="I1835" s="19"/>
      <c r="J1835" s="18"/>
      <c r="K1835" s="19"/>
      <c r="L1835" s="18"/>
    </row>
    <row r="1836" spans="9:12" x14ac:dyDescent="0.25">
      <c r="I1836" s="19"/>
      <c r="J1836" s="18"/>
      <c r="K1836" s="19"/>
      <c r="L1836" s="18"/>
    </row>
    <row r="1837" spans="9:12" x14ac:dyDescent="0.25">
      <c r="I1837" s="19"/>
      <c r="J1837" s="18"/>
      <c r="K1837" s="19"/>
      <c r="L1837" s="18"/>
    </row>
    <row r="1838" spans="9:12" x14ac:dyDescent="0.25">
      <c r="I1838" s="19"/>
      <c r="J1838" s="18"/>
      <c r="K1838" s="19"/>
      <c r="L1838" s="18"/>
    </row>
    <row r="1839" spans="9:12" x14ac:dyDescent="0.25">
      <c r="I1839" s="19"/>
      <c r="J1839" s="18"/>
      <c r="K1839" s="19"/>
      <c r="L1839" s="18"/>
    </row>
    <row r="1840" spans="9:12" x14ac:dyDescent="0.25">
      <c r="I1840" s="19"/>
      <c r="J1840" s="18"/>
      <c r="K1840" s="19"/>
      <c r="L1840" s="18"/>
    </row>
    <row r="1841" spans="9:12" x14ac:dyDescent="0.25">
      <c r="I1841" s="19"/>
      <c r="J1841" s="18"/>
      <c r="K1841" s="19"/>
      <c r="L1841" s="18"/>
    </row>
    <row r="1842" spans="9:12" x14ac:dyDescent="0.25">
      <c r="I1842" s="19"/>
      <c r="J1842" s="18"/>
      <c r="K1842" s="19"/>
      <c r="L1842" s="18"/>
    </row>
    <row r="1843" spans="9:12" x14ac:dyDescent="0.25">
      <c r="I1843" s="19"/>
      <c r="J1843" s="18"/>
      <c r="K1843" s="19"/>
      <c r="L1843" s="18"/>
    </row>
    <row r="1844" spans="9:12" x14ac:dyDescent="0.25">
      <c r="I1844" s="19"/>
      <c r="J1844" s="18"/>
      <c r="K1844" s="19"/>
      <c r="L1844" s="18"/>
    </row>
    <row r="1845" spans="9:12" x14ac:dyDescent="0.25">
      <c r="I1845" s="19"/>
      <c r="J1845" s="18"/>
      <c r="K1845" s="19"/>
      <c r="L1845" s="18"/>
    </row>
    <row r="1846" spans="9:12" x14ac:dyDescent="0.25">
      <c r="I1846" s="19"/>
      <c r="J1846" s="18"/>
      <c r="K1846" s="19"/>
      <c r="L1846" s="18"/>
    </row>
    <row r="1847" spans="9:12" x14ac:dyDescent="0.25">
      <c r="I1847" s="19"/>
      <c r="J1847" s="18"/>
      <c r="K1847" s="19"/>
      <c r="L1847" s="18"/>
    </row>
    <row r="1848" spans="9:12" x14ac:dyDescent="0.25">
      <c r="I1848" s="19"/>
      <c r="J1848" s="18"/>
      <c r="K1848" s="19"/>
      <c r="L1848" s="18"/>
    </row>
    <row r="1849" spans="9:12" x14ac:dyDescent="0.25">
      <c r="I1849" s="19"/>
      <c r="J1849" s="18"/>
      <c r="K1849" s="19"/>
      <c r="L1849" s="18"/>
    </row>
    <row r="1850" spans="9:12" x14ac:dyDescent="0.25">
      <c r="I1850" s="19"/>
      <c r="J1850" s="18"/>
      <c r="K1850" s="19"/>
      <c r="L1850" s="18"/>
    </row>
    <row r="1851" spans="9:12" x14ac:dyDescent="0.25">
      <c r="I1851" s="19"/>
      <c r="J1851" s="18"/>
      <c r="K1851" s="19"/>
      <c r="L1851" s="18"/>
    </row>
    <row r="1852" spans="9:12" x14ac:dyDescent="0.25">
      <c r="I1852" s="19"/>
      <c r="J1852" s="18"/>
      <c r="K1852" s="19"/>
      <c r="L1852" s="18"/>
    </row>
    <row r="1853" spans="9:12" x14ac:dyDescent="0.25">
      <c r="I1853" s="19"/>
      <c r="J1853" s="18"/>
      <c r="K1853" s="19"/>
      <c r="L1853" s="18"/>
    </row>
    <row r="1854" spans="9:12" x14ac:dyDescent="0.25">
      <c r="I1854" s="19"/>
      <c r="J1854" s="18"/>
      <c r="K1854" s="19"/>
      <c r="L1854" s="18"/>
    </row>
    <row r="1855" spans="9:12" x14ac:dyDescent="0.25">
      <c r="I1855" s="19"/>
      <c r="J1855" s="18"/>
      <c r="K1855" s="19"/>
      <c r="L1855" s="18"/>
    </row>
    <row r="1856" spans="9:12" x14ac:dyDescent="0.25">
      <c r="I1856" s="19"/>
      <c r="J1856" s="18"/>
      <c r="K1856" s="19"/>
      <c r="L1856" s="18"/>
    </row>
    <row r="1857" spans="9:12" x14ac:dyDescent="0.25">
      <c r="I1857" s="19"/>
      <c r="J1857" s="18"/>
      <c r="K1857" s="19"/>
      <c r="L1857" s="18"/>
    </row>
    <row r="1858" spans="9:12" x14ac:dyDescent="0.25">
      <c r="I1858" s="19"/>
      <c r="J1858" s="18"/>
      <c r="K1858" s="19"/>
      <c r="L1858" s="18"/>
    </row>
    <row r="1859" spans="9:12" x14ac:dyDescent="0.25">
      <c r="I1859" s="19"/>
      <c r="J1859" s="18"/>
      <c r="K1859" s="19"/>
      <c r="L1859" s="18"/>
    </row>
    <row r="1860" spans="9:12" x14ac:dyDescent="0.25">
      <c r="I1860" s="19"/>
      <c r="J1860" s="18"/>
      <c r="K1860" s="19"/>
      <c r="L1860" s="18"/>
    </row>
    <row r="1861" spans="9:12" x14ac:dyDescent="0.25">
      <c r="I1861" s="19"/>
      <c r="J1861" s="18"/>
      <c r="K1861" s="19"/>
      <c r="L1861" s="18"/>
    </row>
    <row r="1862" spans="9:12" x14ac:dyDescent="0.25">
      <c r="I1862" s="19"/>
      <c r="J1862" s="18"/>
      <c r="K1862" s="19"/>
      <c r="L1862" s="18"/>
    </row>
    <row r="1863" spans="9:12" x14ac:dyDescent="0.25">
      <c r="I1863" s="19"/>
      <c r="J1863" s="18"/>
      <c r="K1863" s="19"/>
      <c r="L1863" s="18"/>
    </row>
    <row r="1864" spans="9:12" x14ac:dyDescent="0.25">
      <c r="I1864" s="19"/>
      <c r="J1864" s="18"/>
      <c r="K1864" s="19"/>
      <c r="L1864" s="18"/>
    </row>
    <row r="1865" spans="9:12" x14ac:dyDescent="0.25">
      <c r="I1865" s="19"/>
      <c r="J1865" s="18"/>
      <c r="K1865" s="19"/>
      <c r="L1865" s="18"/>
    </row>
    <row r="1866" spans="9:12" x14ac:dyDescent="0.25">
      <c r="I1866" s="19"/>
      <c r="J1866" s="18"/>
      <c r="K1866" s="19"/>
      <c r="L1866" s="18"/>
    </row>
    <row r="1867" spans="9:12" x14ac:dyDescent="0.25">
      <c r="I1867" s="19"/>
      <c r="J1867" s="18"/>
      <c r="K1867" s="19"/>
      <c r="L1867" s="18"/>
    </row>
    <row r="1868" spans="9:12" x14ac:dyDescent="0.25">
      <c r="I1868" s="19"/>
      <c r="J1868" s="18"/>
      <c r="K1868" s="19"/>
      <c r="L1868" s="18"/>
    </row>
    <row r="1869" spans="9:12" x14ac:dyDescent="0.25">
      <c r="I1869" s="19"/>
      <c r="J1869" s="18"/>
      <c r="K1869" s="19"/>
      <c r="L1869" s="18"/>
    </row>
    <row r="1870" spans="9:12" x14ac:dyDescent="0.25">
      <c r="I1870" s="19"/>
      <c r="J1870" s="18"/>
      <c r="K1870" s="19"/>
      <c r="L1870" s="18"/>
    </row>
    <row r="1871" spans="9:12" x14ac:dyDescent="0.25">
      <c r="I1871" s="19"/>
      <c r="J1871" s="18"/>
      <c r="K1871" s="19"/>
      <c r="L1871" s="18"/>
    </row>
    <row r="1872" spans="9:12" x14ac:dyDescent="0.25">
      <c r="I1872" s="19"/>
      <c r="J1872" s="18"/>
      <c r="K1872" s="19"/>
      <c r="L1872" s="18"/>
    </row>
    <row r="1873" spans="9:12" x14ac:dyDescent="0.25">
      <c r="I1873" s="19"/>
      <c r="J1873" s="18"/>
      <c r="K1873" s="19"/>
      <c r="L1873" s="18"/>
    </row>
    <row r="1874" spans="9:12" x14ac:dyDescent="0.25">
      <c r="I1874" s="19"/>
      <c r="J1874" s="18"/>
      <c r="K1874" s="19"/>
      <c r="L1874" s="18"/>
    </row>
    <row r="1875" spans="9:12" x14ac:dyDescent="0.25">
      <c r="I1875" s="19"/>
      <c r="J1875" s="18"/>
      <c r="K1875" s="19"/>
      <c r="L1875" s="18"/>
    </row>
    <row r="1876" spans="9:12" x14ac:dyDescent="0.25">
      <c r="I1876" s="19"/>
      <c r="J1876" s="18"/>
      <c r="K1876" s="19"/>
      <c r="L1876" s="18"/>
    </row>
    <row r="1877" spans="9:12" x14ac:dyDescent="0.25">
      <c r="I1877" s="19"/>
      <c r="J1877" s="18"/>
      <c r="K1877" s="19"/>
      <c r="L1877" s="18"/>
    </row>
    <row r="1878" spans="9:12" x14ac:dyDescent="0.25">
      <c r="I1878" s="19"/>
      <c r="J1878" s="18"/>
      <c r="K1878" s="19"/>
      <c r="L1878" s="18"/>
    </row>
    <row r="1879" spans="9:12" x14ac:dyDescent="0.25">
      <c r="I1879" s="19"/>
      <c r="J1879" s="18"/>
      <c r="K1879" s="19"/>
      <c r="L1879" s="18"/>
    </row>
    <row r="1880" spans="9:12" x14ac:dyDescent="0.25">
      <c r="I1880" s="19"/>
      <c r="J1880" s="18"/>
      <c r="K1880" s="19"/>
      <c r="L1880" s="18"/>
    </row>
    <row r="1881" spans="9:12" x14ac:dyDescent="0.25">
      <c r="I1881" s="19"/>
      <c r="J1881" s="18"/>
      <c r="K1881" s="19"/>
      <c r="L1881" s="18"/>
    </row>
    <row r="1882" spans="9:12" x14ac:dyDescent="0.25">
      <c r="I1882" s="19"/>
      <c r="J1882" s="18"/>
      <c r="K1882" s="19"/>
      <c r="L1882" s="18"/>
    </row>
    <row r="1883" spans="9:12" x14ac:dyDescent="0.25">
      <c r="I1883" s="19"/>
      <c r="J1883" s="18"/>
      <c r="K1883" s="19"/>
      <c r="L1883" s="18"/>
    </row>
    <row r="1884" spans="9:12" x14ac:dyDescent="0.25">
      <c r="I1884" s="19"/>
      <c r="J1884" s="18"/>
      <c r="K1884" s="19"/>
      <c r="L1884" s="18"/>
    </row>
    <row r="1885" spans="9:12" x14ac:dyDescent="0.25">
      <c r="I1885" s="19"/>
      <c r="J1885" s="18"/>
      <c r="K1885" s="19"/>
      <c r="L1885" s="18"/>
    </row>
    <row r="1886" spans="9:12" x14ac:dyDescent="0.25">
      <c r="I1886" s="19"/>
      <c r="J1886" s="18"/>
      <c r="K1886" s="19"/>
      <c r="L1886" s="18"/>
    </row>
    <row r="1887" spans="9:12" x14ac:dyDescent="0.25">
      <c r="I1887" s="19"/>
      <c r="J1887" s="18"/>
      <c r="K1887" s="19"/>
      <c r="L1887" s="18"/>
    </row>
    <row r="1888" spans="9:12" x14ac:dyDescent="0.25">
      <c r="I1888" s="19"/>
      <c r="J1888" s="18"/>
      <c r="K1888" s="19"/>
      <c r="L1888" s="18"/>
    </row>
    <row r="1889" spans="9:12" x14ac:dyDescent="0.25">
      <c r="I1889" s="19"/>
      <c r="J1889" s="18"/>
      <c r="K1889" s="19"/>
      <c r="L1889" s="18"/>
    </row>
    <row r="1890" spans="9:12" x14ac:dyDescent="0.25">
      <c r="I1890" s="19"/>
      <c r="J1890" s="18"/>
      <c r="K1890" s="19"/>
      <c r="L1890" s="18"/>
    </row>
    <row r="1891" spans="9:12" x14ac:dyDescent="0.25">
      <c r="I1891" s="19"/>
      <c r="J1891" s="18"/>
      <c r="K1891" s="19"/>
      <c r="L1891" s="18"/>
    </row>
    <row r="1892" spans="9:12" x14ac:dyDescent="0.25">
      <c r="I1892" s="19"/>
      <c r="J1892" s="18"/>
      <c r="K1892" s="19"/>
      <c r="L1892" s="18"/>
    </row>
    <row r="1893" spans="9:12" x14ac:dyDescent="0.25">
      <c r="I1893" s="19"/>
      <c r="J1893" s="18"/>
      <c r="K1893" s="19"/>
      <c r="L1893" s="18"/>
    </row>
    <row r="1894" spans="9:12" x14ac:dyDescent="0.25">
      <c r="I1894" s="19"/>
      <c r="J1894" s="18"/>
      <c r="K1894" s="19"/>
      <c r="L1894" s="18"/>
    </row>
    <row r="1895" spans="9:12" x14ac:dyDescent="0.25">
      <c r="I1895" s="19"/>
      <c r="J1895" s="18"/>
      <c r="K1895" s="19"/>
      <c r="L1895" s="18"/>
    </row>
    <row r="1896" spans="9:12" x14ac:dyDescent="0.25">
      <c r="I1896" s="19"/>
      <c r="J1896" s="18"/>
      <c r="K1896" s="19"/>
      <c r="L1896" s="18"/>
    </row>
    <row r="1897" spans="9:12" x14ac:dyDescent="0.25">
      <c r="I1897" s="19"/>
      <c r="J1897" s="18"/>
      <c r="K1897" s="19"/>
      <c r="L1897" s="18"/>
    </row>
    <row r="1898" spans="9:12" x14ac:dyDescent="0.25">
      <c r="I1898" s="19"/>
      <c r="J1898" s="18"/>
      <c r="K1898" s="19"/>
      <c r="L1898" s="18"/>
    </row>
    <row r="1899" spans="9:12" x14ac:dyDescent="0.25">
      <c r="I1899" s="19"/>
      <c r="J1899" s="18"/>
      <c r="K1899" s="19"/>
      <c r="L1899" s="18"/>
    </row>
    <row r="1900" spans="9:12" x14ac:dyDescent="0.25">
      <c r="I1900" s="19"/>
      <c r="J1900" s="18"/>
      <c r="K1900" s="19"/>
      <c r="L1900" s="18"/>
    </row>
    <row r="1901" spans="9:12" x14ac:dyDescent="0.25">
      <c r="I1901" s="19"/>
      <c r="J1901" s="18"/>
      <c r="K1901" s="19"/>
      <c r="L1901" s="18"/>
    </row>
    <row r="1902" spans="9:12" x14ac:dyDescent="0.25">
      <c r="I1902" s="19"/>
      <c r="J1902" s="18"/>
      <c r="K1902" s="19"/>
      <c r="L1902" s="18"/>
    </row>
    <row r="1903" spans="9:12" x14ac:dyDescent="0.25">
      <c r="I1903" s="19"/>
      <c r="J1903" s="18"/>
      <c r="K1903" s="19"/>
      <c r="L1903" s="18"/>
    </row>
    <row r="1904" spans="9:12" x14ac:dyDescent="0.25">
      <c r="I1904" s="19"/>
      <c r="J1904" s="18"/>
      <c r="K1904" s="19"/>
      <c r="L1904" s="18"/>
    </row>
    <row r="1905" spans="9:12" x14ac:dyDescent="0.25">
      <c r="I1905" s="19"/>
      <c r="J1905" s="18"/>
      <c r="K1905" s="19"/>
      <c r="L1905" s="18"/>
    </row>
    <row r="1906" spans="9:12" x14ac:dyDescent="0.25">
      <c r="I1906" s="19"/>
      <c r="J1906" s="18"/>
      <c r="K1906" s="19"/>
      <c r="L1906" s="18"/>
    </row>
    <row r="1907" spans="9:12" x14ac:dyDescent="0.25">
      <c r="I1907" s="19"/>
      <c r="J1907" s="18"/>
      <c r="K1907" s="19"/>
      <c r="L1907" s="18"/>
    </row>
    <row r="1908" spans="9:12" x14ac:dyDescent="0.25">
      <c r="I1908" s="19"/>
      <c r="J1908" s="18"/>
      <c r="K1908" s="19"/>
      <c r="L1908" s="18"/>
    </row>
    <row r="1909" spans="9:12" x14ac:dyDescent="0.25">
      <c r="I1909" s="19"/>
      <c r="J1909" s="18"/>
      <c r="K1909" s="19"/>
      <c r="L1909" s="18"/>
    </row>
    <row r="1910" spans="9:12" x14ac:dyDescent="0.25">
      <c r="I1910" s="19"/>
      <c r="J1910" s="18"/>
      <c r="K1910" s="19"/>
      <c r="L1910" s="18"/>
    </row>
    <row r="1911" spans="9:12" x14ac:dyDescent="0.25">
      <c r="I1911" s="19"/>
      <c r="J1911" s="18"/>
      <c r="K1911" s="19"/>
      <c r="L1911" s="18"/>
    </row>
    <row r="1912" spans="9:12" x14ac:dyDescent="0.25">
      <c r="I1912" s="19"/>
      <c r="J1912" s="18"/>
      <c r="K1912" s="19"/>
      <c r="L1912" s="18"/>
    </row>
    <row r="1913" spans="9:12" x14ac:dyDescent="0.25">
      <c r="I1913" s="19"/>
      <c r="J1913" s="18"/>
      <c r="K1913" s="19"/>
      <c r="L1913" s="18"/>
    </row>
    <row r="1914" spans="9:12" x14ac:dyDescent="0.25">
      <c r="I1914" s="19"/>
      <c r="J1914" s="18"/>
      <c r="K1914" s="19"/>
      <c r="L1914" s="18"/>
    </row>
    <row r="1915" spans="9:12" x14ac:dyDescent="0.25">
      <c r="I1915" s="19"/>
      <c r="J1915" s="18"/>
      <c r="K1915" s="19"/>
      <c r="L1915" s="18"/>
    </row>
    <row r="1916" spans="9:12" x14ac:dyDescent="0.25">
      <c r="I1916" s="19"/>
      <c r="J1916" s="18"/>
      <c r="K1916" s="19"/>
      <c r="L1916" s="18"/>
    </row>
    <row r="1917" spans="9:12" x14ac:dyDescent="0.25">
      <c r="I1917" s="19"/>
      <c r="J1917" s="18"/>
      <c r="K1917" s="19"/>
      <c r="L1917" s="18"/>
    </row>
    <row r="1918" spans="9:12" x14ac:dyDescent="0.25">
      <c r="I1918" s="19"/>
      <c r="J1918" s="18"/>
      <c r="K1918" s="19"/>
      <c r="L1918" s="18"/>
    </row>
    <row r="1919" spans="9:12" x14ac:dyDescent="0.25">
      <c r="I1919" s="19"/>
      <c r="J1919" s="18"/>
      <c r="K1919" s="19"/>
      <c r="L1919" s="18"/>
    </row>
    <row r="1920" spans="9:12" x14ac:dyDescent="0.25">
      <c r="I1920" s="19"/>
      <c r="J1920" s="18"/>
      <c r="K1920" s="19"/>
      <c r="L1920" s="18"/>
    </row>
    <row r="1921" spans="9:12" x14ac:dyDescent="0.25">
      <c r="I1921" s="19"/>
      <c r="J1921" s="18"/>
      <c r="K1921" s="19"/>
      <c r="L1921" s="18"/>
    </row>
    <row r="1922" spans="9:12" x14ac:dyDescent="0.25">
      <c r="I1922" s="19"/>
      <c r="J1922" s="18"/>
      <c r="K1922" s="19"/>
      <c r="L1922" s="18"/>
    </row>
    <row r="1923" spans="9:12" x14ac:dyDescent="0.25">
      <c r="I1923" s="19"/>
      <c r="J1923" s="18"/>
      <c r="K1923" s="19"/>
      <c r="L1923" s="18"/>
    </row>
    <row r="1924" spans="9:12" x14ac:dyDescent="0.25">
      <c r="I1924" s="19"/>
      <c r="J1924" s="18"/>
      <c r="K1924" s="19"/>
      <c r="L1924" s="18"/>
    </row>
    <row r="1925" spans="9:12" x14ac:dyDescent="0.25">
      <c r="I1925" s="19"/>
      <c r="J1925" s="18"/>
      <c r="K1925" s="19"/>
      <c r="L1925" s="18"/>
    </row>
    <row r="1926" spans="9:12" x14ac:dyDescent="0.25">
      <c r="I1926" s="19"/>
      <c r="J1926" s="18"/>
      <c r="K1926" s="19"/>
      <c r="L1926" s="18"/>
    </row>
    <row r="1927" spans="9:12" x14ac:dyDescent="0.25">
      <c r="I1927" s="19"/>
      <c r="J1927" s="18"/>
      <c r="K1927" s="19"/>
      <c r="L1927" s="18"/>
    </row>
    <row r="1928" spans="9:12" x14ac:dyDescent="0.25">
      <c r="I1928" s="19"/>
      <c r="J1928" s="18"/>
      <c r="K1928" s="19"/>
      <c r="L1928" s="18"/>
    </row>
    <row r="1929" spans="9:12" x14ac:dyDescent="0.25">
      <c r="I1929" s="19"/>
      <c r="J1929" s="18"/>
      <c r="K1929" s="19"/>
      <c r="L1929" s="18"/>
    </row>
    <row r="1930" spans="9:12" x14ac:dyDescent="0.25">
      <c r="I1930" s="19"/>
      <c r="J1930" s="18"/>
      <c r="K1930" s="19"/>
      <c r="L1930" s="18"/>
    </row>
    <row r="1931" spans="9:12" x14ac:dyDescent="0.25">
      <c r="I1931" s="19"/>
      <c r="J1931" s="18"/>
      <c r="K1931" s="19"/>
      <c r="L1931" s="18"/>
    </row>
    <row r="1932" spans="9:12" x14ac:dyDescent="0.25">
      <c r="I1932" s="19"/>
      <c r="J1932" s="18"/>
      <c r="K1932" s="19"/>
      <c r="L1932" s="18"/>
    </row>
    <row r="1933" spans="9:12" x14ac:dyDescent="0.25">
      <c r="I1933" s="19"/>
      <c r="J1933" s="18"/>
      <c r="K1933" s="19"/>
      <c r="L1933" s="18"/>
    </row>
    <row r="1934" spans="9:12" x14ac:dyDescent="0.25">
      <c r="I1934" s="19"/>
      <c r="J1934" s="18"/>
      <c r="K1934" s="19"/>
      <c r="L1934" s="18"/>
    </row>
    <row r="1935" spans="9:12" x14ac:dyDescent="0.25">
      <c r="I1935" s="19"/>
      <c r="J1935" s="18"/>
      <c r="K1935" s="19"/>
      <c r="L1935" s="18"/>
    </row>
    <row r="1936" spans="9:12" x14ac:dyDescent="0.25">
      <c r="I1936" s="19"/>
      <c r="J1936" s="18"/>
      <c r="K1936" s="19"/>
      <c r="L1936" s="18"/>
    </row>
    <row r="1937" spans="9:12" x14ac:dyDescent="0.25">
      <c r="I1937" s="19"/>
      <c r="J1937" s="18"/>
      <c r="K1937" s="19"/>
      <c r="L1937" s="18"/>
    </row>
    <row r="1938" spans="9:12" x14ac:dyDescent="0.25">
      <c r="I1938" s="19"/>
      <c r="J1938" s="18"/>
      <c r="K1938" s="19"/>
      <c r="L1938" s="18"/>
    </row>
    <row r="1939" spans="9:12" x14ac:dyDescent="0.25">
      <c r="I1939" s="19"/>
      <c r="J1939" s="18"/>
      <c r="K1939" s="19"/>
      <c r="L1939" s="18"/>
    </row>
    <row r="1940" spans="9:12" x14ac:dyDescent="0.25">
      <c r="I1940" s="19"/>
      <c r="J1940" s="18"/>
      <c r="K1940" s="19"/>
      <c r="L1940" s="18"/>
    </row>
    <row r="1941" spans="9:12" x14ac:dyDescent="0.25">
      <c r="I1941" s="19"/>
      <c r="J1941" s="18"/>
      <c r="K1941" s="19"/>
      <c r="L1941" s="18"/>
    </row>
    <row r="1942" spans="9:12" x14ac:dyDescent="0.25">
      <c r="I1942" s="19"/>
      <c r="J1942" s="18"/>
      <c r="K1942" s="19"/>
      <c r="L1942" s="18"/>
    </row>
    <row r="1943" spans="9:12" x14ac:dyDescent="0.25">
      <c r="I1943" s="19"/>
      <c r="J1943" s="18"/>
      <c r="K1943" s="19"/>
      <c r="L1943" s="18"/>
    </row>
    <row r="1944" spans="9:12" x14ac:dyDescent="0.25">
      <c r="I1944" s="19"/>
      <c r="J1944" s="18"/>
      <c r="K1944" s="19"/>
      <c r="L1944" s="18"/>
    </row>
    <row r="1945" spans="9:12" x14ac:dyDescent="0.25">
      <c r="I1945" s="19"/>
      <c r="J1945" s="18"/>
      <c r="K1945" s="19"/>
      <c r="L1945" s="18"/>
    </row>
    <row r="1946" spans="9:12" x14ac:dyDescent="0.25">
      <c r="I1946" s="19"/>
      <c r="J1946" s="18"/>
      <c r="K1946" s="19"/>
      <c r="L1946" s="18"/>
    </row>
    <row r="1947" spans="9:12" x14ac:dyDescent="0.25">
      <c r="I1947" s="19"/>
      <c r="J1947" s="18"/>
      <c r="K1947" s="19"/>
      <c r="L1947" s="18"/>
    </row>
    <row r="1948" spans="9:12" x14ac:dyDescent="0.25">
      <c r="I1948" s="19"/>
      <c r="J1948" s="18"/>
      <c r="K1948" s="19"/>
      <c r="L1948" s="18"/>
    </row>
    <row r="1949" spans="9:12" x14ac:dyDescent="0.25">
      <c r="I1949" s="19"/>
      <c r="J1949" s="18"/>
      <c r="K1949" s="19"/>
      <c r="L1949" s="18"/>
    </row>
    <row r="1950" spans="9:12" x14ac:dyDescent="0.25">
      <c r="I1950" s="19"/>
      <c r="J1950" s="18"/>
      <c r="K1950" s="19"/>
      <c r="L1950" s="18"/>
    </row>
    <row r="1951" spans="9:12" x14ac:dyDescent="0.25">
      <c r="I1951" s="19"/>
      <c r="J1951" s="18"/>
      <c r="K1951" s="19"/>
      <c r="L1951" s="18"/>
    </row>
    <row r="1952" spans="9:12" x14ac:dyDescent="0.25">
      <c r="I1952" s="19"/>
      <c r="J1952" s="18"/>
      <c r="K1952" s="19"/>
      <c r="L1952" s="18"/>
    </row>
    <row r="1953" spans="9:12" x14ac:dyDescent="0.25">
      <c r="I1953" s="19"/>
      <c r="J1953" s="18"/>
      <c r="K1953" s="19"/>
      <c r="L1953" s="18"/>
    </row>
    <row r="1954" spans="9:12" x14ac:dyDescent="0.25">
      <c r="I1954" s="19"/>
      <c r="J1954" s="18"/>
      <c r="K1954" s="19"/>
      <c r="L1954" s="18"/>
    </row>
    <row r="1955" spans="9:12" x14ac:dyDescent="0.25">
      <c r="I1955" s="19"/>
      <c r="J1955" s="18"/>
      <c r="K1955" s="19"/>
      <c r="L1955" s="18"/>
    </row>
    <row r="1956" spans="9:12" x14ac:dyDescent="0.25">
      <c r="I1956" s="19"/>
      <c r="J1956" s="18"/>
      <c r="K1956" s="19"/>
      <c r="L1956" s="18"/>
    </row>
    <row r="1957" spans="9:12" x14ac:dyDescent="0.25">
      <c r="I1957" s="19"/>
      <c r="J1957" s="18"/>
      <c r="K1957" s="19"/>
      <c r="L1957" s="18"/>
    </row>
    <row r="1958" spans="9:12" x14ac:dyDescent="0.25">
      <c r="I1958" s="19"/>
      <c r="J1958" s="18"/>
      <c r="K1958" s="19"/>
      <c r="L1958" s="18"/>
    </row>
    <row r="1959" spans="9:12" x14ac:dyDescent="0.25">
      <c r="I1959" s="19"/>
      <c r="J1959" s="18"/>
      <c r="K1959" s="19"/>
      <c r="L1959" s="18"/>
    </row>
    <row r="1960" spans="9:12" x14ac:dyDescent="0.25">
      <c r="I1960" s="19"/>
      <c r="J1960" s="18"/>
      <c r="K1960" s="19"/>
      <c r="L1960" s="18"/>
    </row>
    <row r="1961" spans="9:12" x14ac:dyDescent="0.25">
      <c r="I1961" s="19"/>
      <c r="J1961" s="18"/>
      <c r="K1961" s="19"/>
      <c r="L1961" s="18"/>
    </row>
    <row r="1962" spans="9:12" x14ac:dyDescent="0.25">
      <c r="I1962" s="19"/>
      <c r="J1962" s="18"/>
      <c r="K1962" s="19"/>
      <c r="L1962" s="18"/>
    </row>
    <row r="1963" spans="9:12" x14ac:dyDescent="0.25">
      <c r="I1963" s="19"/>
      <c r="J1963" s="18"/>
      <c r="K1963" s="19"/>
      <c r="L1963" s="18"/>
    </row>
    <row r="1964" spans="9:12" x14ac:dyDescent="0.25">
      <c r="I1964" s="19"/>
      <c r="J1964" s="18"/>
      <c r="K1964" s="19"/>
      <c r="L1964" s="18"/>
    </row>
    <row r="1965" spans="9:12" x14ac:dyDescent="0.25">
      <c r="I1965" s="19"/>
      <c r="J1965" s="18"/>
      <c r="K1965" s="19"/>
      <c r="L1965" s="18"/>
    </row>
    <row r="1966" spans="9:12" x14ac:dyDescent="0.25">
      <c r="I1966" s="19"/>
      <c r="J1966" s="18"/>
      <c r="K1966" s="19"/>
      <c r="L1966" s="18"/>
    </row>
    <row r="1967" spans="9:12" x14ac:dyDescent="0.25">
      <c r="I1967" s="19"/>
      <c r="J1967" s="18"/>
      <c r="K1967" s="19"/>
      <c r="L1967" s="18"/>
    </row>
    <row r="1968" spans="9:12" x14ac:dyDescent="0.25">
      <c r="I1968" s="19"/>
      <c r="J1968" s="18"/>
      <c r="K1968" s="19"/>
      <c r="L1968" s="18"/>
    </row>
    <row r="1969" spans="9:12" x14ac:dyDescent="0.25">
      <c r="I1969" s="19"/>
      <c r="J1969" s="18"/>
      <c r="K1969" s="19"/>
      <c r="L1969" s="18"/>
    </row>
    <row r="1970" spans="9:12" x14ac:dyDescent="0.25">
      <c r="I1970" s="19"/>
      <c r="J1970" s="18"/>
      <c r="K1970" s="19"/>
      <c r="L1970" s="18"/>
    </row>
    <row r="1971" spans="9:12" x14ac:dyDescent="0.25">
      <c r="I1971" s="19"/>
      <c r="J1971" s="18"/>
      <c r="K1971" s="19"/>
      <c r="L1971" s="18"/>
    </row>
    <row r="1972" spans="9:12" x14ac:dyDescent="0.25">
      <c r="I1972" s="19"/>
      <c r="J1972" s="18"/>
      <c r="K1972" s="19"/>
      <c r="L1972" s="18"/>
    </row>
    <row r="1973" spans="9:12" x14ac:dyDescent="0.25">
      <c r="I1973" s="19"/>
      <c r="J1973" s="18"/>
      <c r="K1973" s="19"/>
      <c r="L1973" s="18"/>
    </row>
    <row r="1974" spans="9:12" x14ac:dyDescent="0.25">
      <c r="I1974" s="19"/>
      <c r="J1974" s="18"/>
      <c r="K1974" s="19"/>
      <c r="L1974" s="18"/>
    </row>
    <row r="1975" spans="9:12" x14ac:dyDescent="0.25">
      <c r="I1975" s="19"/>
      <c r="J1975" s="18"/>
      <c r="K1975" s="19"/>
      <c r="L1975" s="18"/>
    </row>
    <row r="1976" spans="9:12" x14ac:dyDescent="0.25">
      <c r="I1976" s="19"/>
      <c r="J1976" s="18"/>
      <c r="K1976" s="19"/>
      <c r="L1976" s="18"/>
    </row>
    <row r="1977" spans="9:12" x14ac:dyDescent="0.25">
      <c r="I1977" s="19"/>
      <c r="J1977" s="18"/>
      <c r="K1977" s="19"/>
      <c r="L1977" s="18"/>
    </row>
    <row r="1978" spans="9:12" x14ac:dyDescent="0.25">
      <c r="I1978" s="19"/>
      <c r="J1978" s="18"/>
      <c r="K1978" s="19"/>
      <c r="L1978" s="18"/>
    </row>
    <row r="1979" spans="9:12" x14ac:dyDescent="0.25">
      <c r="I1979" s="19"/>
      <c r="J1979" s="18"/>
      <c r="K1979" s="19"/>
      <c r="L1979" s="18"/>
    </row>
    <row r="1980" spans="9:12" x14ac:dyDescent="0.25">
      <c r="I1980" s="19"/>
      <c r="J1980" s="18"/>
      <c r="K1980" s="19"/>
      <c r="L1980" s="18"/>
    </row>
    <row r="1981" spans="9:12" x14ac:dyDescent="0.25">
      <c r="I1981" s="19"/>
      <c r="J1981" s="18"/>
      <c r="K1981" s="19"/>
      <c r="L1981" s="18"/>
    </row>
    <row r="1982" spans="9:12" x14ac:dyDescent="0.25">
      <c r="I1982" s="19"/>
      <c r="J1982" s="18"/>
      <c r="K1982" s="19"/>
      <c r="L1982" s="18"/>
    </row>
    <row r="1983" spans="9:12" x14ac:dyDescent="0.25">
      <c r="I1983" s="19"/>
      <c r="J1983" s="18"/>
      <c r="K1983" s="19"/>
      <c r="L1983" s="18"/>
    </row>
    <row r="1984" spans="9:12" x14ac:dyDescent="0.25">
      <c r="I1984" s="19"/>
      <c r="J1984" s="18"/>
      <c r="K1984" s="19"/>
      <c r="L1984" s="18"/>
    </row>
    <row r="1985" spans="9:12" x14ac:dyDescent="0.25">
      <c r="I1985" s="19"/>
      <c r="J1985" s="18"/>
      <c r="K1985" s="19"/>
      <c r="L1985" s="18"/>
    </row>
    <row r="1986" spans="9:12" x14ac:dyDescent="0.25">
      <c r="I1986" s="19"/>
      <c r="J1986" s="18"/>
      <c r="K1986" s="19"/>
      <c r="L1986" s="18"/>
    </row>
    <row r="1987" spans="9:12" x14ac:dyDescent="0.25">
      <c r="I1987" s="19"/>
      <c r="J1987" s="18"/>
      <c r="K1987" s="19"/>
      <c r="L1987" s="18"/>
    </row>
    <row r="1988" spans="9:12" x14ac:dyDescent="0.25">
      <c r="I1988" s="19"/>
      <c r="J1988" s="18"/>
      <c r="K1988" s="19"/>
      <c r="L1988" s="18"/>
    </row>
    <row r="1989" spans="9:12" x14ac:dyDescent="0.25">
      <c r="I1989" s="19"/>
      <c r="J1989" s="18"/>
      <c r="K1989" s="19"/>
      <c r="L1989" s="18"/>
    </row>
    <row r="1990" spans="9:12" x14ac:dyDescent="0.25">
      <c r="I1990" s="19"/>
      <c r="J1990" s="18"/>
      <c r="K1990" s="19"/>
      <c r="L1990" s="18"/>
    </row>
    <row r="1991" spans="9:12" x14ac:dyDescent="0.25">
      <c r="I1991" s="19"/>
      <c r="J1991" s="18"/>
      <c r="K1991" s="19"/>
      <c r="L1991" s="18"/>
    </row>
    <row r="1992" spans="9:12" x14ac:dyDescent="0.25">
      <c r="I1992" s="19"/>
      <c r="J1992" s="18"/>
      <c r="K1992" s="19"/>
      <c r="L1992" s="18"/>
    </row>
    <row r="1993" spans="9:12" x14ac:dyDescent="0.25">
      <c r="I1993" s="19"/>
      <c r="J1993" s="18"/>
      <c r="K1993" s="19"/>
      <c r="L1993" s="18"/>
    </row>
    <row r="1994" spans="9:12" x14ac:dyDescent="0.25">
      <c r="I1994" s="19"/>
      <c r="J1994" s="18"/>
      <c r="K1994" s="19"/>
      <c r="L1994" s="18"/>
    </row>
    <row r="1995" spans="9:12" x14ac:dyDescent="0.25">
      <c r="I1995" s="19"/>
      <c r="J1995" s="18"/>
      <c r="K1995" s="19"/>
      <c r="L1995" s="18"/>
    </row>
    <row r="1996" spans="9:12" x14ac:dyDescent="0.25">
      <c r="I1996" s="19"/>
      <c r="J1996" s="18"/>
      <c r="K1996" s="19"/>
      <c r="L1996" s="18"/>
    </row>
    <row r="1997" spans="9:12" x14ac:dyDescent="0.25">
      <c r="I1997" s="19"/>
      <c r="J1997" s="18"/>
      <c r="K1997" s="19"/>
      <c r="L1997" s="18"/>
    </row>
    <row r="1998" spans="9:12" x14ac:dyDescent="0.25">
      <c r="I1998" s="19"/>
      <c r="J1998" s="18"/>
      <c r="K1998" s="19"/>
      <c r="L1998" s="18"/>
    </row>
    <row r="1999" spans="9:12" x14ac:dyDescent="0.25">
      <c r="I1999" s="19"/>
      <c r="J1999" s="18"/>
      <c r="K1999" s="19"/>
      <c r="L1999" s="18"/>
    </row>
    <row r="2000" spans="9:12" x14ac:dyDescent="0.25">
      <c r="I2000" s="19"/>
      <c r="J2000" s="18"/>
      <c r="K2000" s="19"/>
      <c r="L2000" s="18"/>
    </row>
    <row r="2001" spans="9:12" x14ac:dyDescent="0.25">
      <c r="I2001" s="19"/>
      <c r="J2001" s="18"/>
      <c r="K2001" s="19"/>
      <c r="L2001" s="18"/>
    </row>
    <row r="2002" spans="9:12" x14ac:dyDescent="0.25">
      <c r="I2002" s="19"/>
      <c r="J2002" s="18"/>
      <c r="K2002" s="19"/>
      <c r="L2002" s="18"/>
    </row>
    <row r="2003" spans="9:12" x14ac:dyDescent="0.25">
      <c r="I2003" s="19"/>
      <c r="J2003" s="18"/>
      <c r="K2003" s="19"/>
      <c r="L2003" s="18"/>
    </row>
    <row r="2004" spans="9:12" x14ac:dyDescent="0.25">
      <c r="I2004" s="19"/>
      <c r="J2004" s="18"/>
      <c r="K2004" s="19"/>
      <c r="L2004" s="18"/>
    </row>
    <row r="2005" spans="9:12" x14ac:dyDescent="0.25">
      <c r="I2005" s="19"/>
      <c r="J2005" s="18"/>
      <c r="K2005" s="19"/>
      <c r="L2005" s="18"/>
    </row>
    <row r="2006" spans="9:12" x14ac:dyDescent="0.25">
      <c r="I2006" s="19"/>
      <c r="J2006" s="18"/>
      <c r="K2006" s="19"/>
      <c r="L2006" s="18"/>
    </row>
    <row r="2007" spans="9:12" x14ac:dyDescent="0.25">
      <c r="I2007" s="19"/>
      <c r="J2007" s="18"/>
      <c r="K2007" s="19"/>
      <c r="L2007" s="18"/>
    </row>
    <row r="2008" spans="9:12" x14ac:dyDescent="0.25">
      <c r="I2008" s="19"/>
      <c r="J2008" s="18"/>
      <c r="K2008" s="19"/>
      <c r="L2008" s="18"/>
    </row>
    <row r="2009" spans="9:12" x14ac:dyDescent="0.25">
      <c r="I2009" s="19"/>
      <c r="J2009" s="18"/>
      <c r="K2009" s="19"/>
      <c r="L2009" s="18"/>
    </row>
    <row r="2010" spans="9:12" x14ac:dyDescent="0.25">
      <c r="I2010" s="19"/>
      <c r="J2010" s="18"/>
      <c r="K2010" s="19"/>
      <c r="L2010" s="18"/>
    </row>
    <row r="2011" spans="9:12" x14ac:dyDescent="0.25">
      <c r="I2011" s="19"/>
      <c r="J2011" s="18"/>
      <c r="K2011" s="19"/>
      <c r="L2011" s="18"/>
    </row>
    <row r="2012" spans="9:12" x14ac:dyDescent="0.25">
      <c r="I2012" s="19"/>
      <c r="J2012" s="18"/>
      <c r="K2012" s="19"/>
      <c r="L2012" s="18"/>
    </row>
    <row r="2013" spans="9:12" x14ac:dyDescent="0.25">
      <c r="I2013" s="19"/>
      <c r="J2013" s="18"/>
      <c r="K2013" s="19"/>
      <c r="L2013" s="18"/>
    </row>
    <row r="2014" spans="9:12" x14ac:dyDescent="0.25">
      <c r="I2014" s="19"/>
      <c r="J2014" s="18"/>
      <c r="K2014" s="19"/>
      <c r="L2014" s="18"/>
    </row>
    <row r="2015" spans="9:12" x14ac:dyDescent="0.25">
      <c r="I2015" s="19"/>
      <c r="J2015" s="18"/>
      <c r="K2015" s="19"/>
      <c r="L2015" s="18"/>
    </row>
    <row r="2016" spans="9:12" x14ac:dyDescent="0.25">
      <c r="I2016" s="19"/>
      <c r="J2016" s="18"/>
      <c r="K2016" s="19"/>
      <c r="L2016" s="18"/>
    </row>
    <row r="2017" spans="9:12" x14ac:dyDescent="0.25">
      <c r="I2017" s="19"/>
      <c r="J2017" s="18"/>
      <c r="K2017" s="19"/>
      <c r="L2017" s="18"/>
    </row>
    <row r="2018" spans="9:12" x14ac:dyDescent="0.25">
      <c r="I2018" s="19"/>
      <c r="J2018" s="18"/>
      <c r="K2018" s="19"/>
      <c r="L2018" s="18"/>
    </row>
    <row r="2019" spans="9:12" x14ac:dyDescent="0.25">
      <c r="I2019" s="19"/>
      <c r="J2019" s="18"/>
      <c r="K2019" s="19"/>
      <c r="L2019" s="18"/>
    </row>
    <row r="2020" spans="9:12" x14ac:dyDescent="0.25">
      <c r="I2020" s="19"/>
      <c r="J2020" s="18"/>
      <c r="K2020" s="19"/>
      <c r="L2020" s="18"/>
    </row>
    <row r="2021" spans="9:12" x14ac:dyDescent="0.25">
      <c r="I2021" s="19"/>
      <c r="J2021" s="18"/>
      <c r="K2021" s="19"/>
      <c r="L2021" s="18"/>
    </row>
    <row r="2022" spans="9:12" x14ac:dyDescent="0.25">
      <c r="I2022" s="19"/>
      <c r="J2022" s="18"/>
      <c r="K2022" s="19"/>
      <c r="L2022" s="18"/>
    </row>
    <row r="2023" spans="9:12" x14ac:dyDescent="0.25">
      <c r="I2023" s="19"/>
      <c r="J2023" s="18"/>
      <c r="K2023" s="19"/>
      <c r="L2023" s="18"/>
    </row>
    <row r="2024" spans="9:12" x14ac:dyDescent="0.25">
      <c r="I2024" s="19"/>
      <c r="J2024" s="18"/>
      <c r="K2024" s="19"/>
      <c r="L2024" s="18"/>
    </row>
    <row r="2025" spans="9:12" x14ac:dyDescent="0.25">
      <c r="I2025" s="19"/>
      <c r="J2025" s="18"/>
      <c r="K2025" s="19"/>
      <c r="L2025" s="18"/>
    </row>
    <row r="2026" spans="9:12" x14ac:dyDescent="0.25">
      <c r="I2026" s="19"/>
      <c r="J2026" s="18"/>
      <c r="K2026" s="19"/>
      <c r="L2026" s="18"/>
    </row>
    <row r="2027" spans="9:12" x14ac:dyDescent="0.25">
      <c r="I2027" s="19"/>
      <c r="J2027" s="18"/>
      <c r="K2027" s="19"/>
      <c r="L2027" s="18"/>
    </row>
    <row r="2028" spans="9:12" x14ac:dyDescent="0.25">
      <c r="I2028" s="19"/>
      <c r="J2028" s="18"/>
      <c r="K2028" s="19"/>
      <c r="L2028" s="18"/>
    </row>
    <row r="2029" spans="9:12" x14ac:dyDescent="0.25">
      <c r="I2029" s="19"/>
      <c r="J2029" s="18"/>
      <c r="K2029" s="19"/>
      <c r="L2029" s="18"/>
    </row>
    <row r="2030" spans="9:12" x14ac:dyDescent="0.25">
      <c r="I2030" s="19"/>
      <c r="J2030" s="18"/>
      <c r="K2030" s="19"/>
      <c r="L2030" s="18"/>
    </row>
    <row r="2031" spans="9:12" x14ac:dyDescent="0.25">
      <c r="I2031" s="19"/>
      <c r="J2031" s="18"/>
      <c r="K2031" s="19"/>
      <c r="L2031" s="18"/>
    </row>
    <row r="2032" spans="9:12" x14ac:dyDescent="0.25">
      <c r="I2032" s="19"/>
      <c r="J2032" s="18"/>
      <c r="K2032" s="19"/>
      <c r="L2032" s="18"/>
    </row>
    <row r="2033" spans="9:12" x14ac:dyDescent="0.25">
      <c r="I2033" s="19"/>
      <c r="J2033" s="18"/>
      <c r="K2033" s="19"/>
      <c r="L2033" s="18"/>
    </row>
    <row r="2034" spans="9:12" x14ac:dyDescent="0.25">
      <c r="I2034" s="19"/>
      <c r="J2034" s="18"/>
      <c r="K2034" s="19"/>
      <c r="L2034" s="18"/>
    </row>
    <row r="2035" spans="9:12" x14ac:dyDescent="0.25">
      <c r="I2035" s="19"/>
      <c r="J2035" s="18"/>
      <c r="K2035" s="19"/>
      <c r="L2035" s="18"/>
    </row>
    <row r="2036" spans="9:12" x14ac:dyDescent="0.25">
      <c r="I2036" s="19"/>
      <c r="J2036" s="18"/>
      <c r="K2036" s="19"/>
      <c r="L2036" s="18"/>
    </row>
    <row r="2037" spans="9:12" x14ac:dyDescent="0.25">
      <c r="I2037" s="19"/>
      <c r="J2037" s="18"/>
      <c r="K2037" s="19"/>
      <c r="L2037" s="18"/>
    </row>
    <row r="2038" spans="9:12" x14ac:dyDescent="0.25">
      <c r="I2038" s="19"/>
      <c r="J2038" s="18"/>
      <c r="K2038" s="19"/>
      <c r="L2038" s="18"/>
    </row>
    <row r="2039" spans="9:12" x14ac:dyDescent="0.25">
      <c r="I2039" s="19"/>
      <c r="J2039" s="18"/>
      <c r="K2039" s="19"/>
      <c r="L2039" s="18"/>
    </row>
    <row r="2040" spans="9:12" x14ac:dyDescent="0.25">
      <c r="I2040" s="19"/>
      <c r="J2040" s="18"/>
      <c r="K2040" s="19"/>
      <c r="L2040" s="18"/>
    </row>
    <row r="2041" spans="9:12" x14ac:dyDescent="0.25">
      <c r="I2041" s="19"/>
      <c r="J2041" s="18"/>
      <c r="K2041" s="19"/>
      <c r="L2041" s="18"/>
    </row>
    <row r="2042" spans="9:12" x14ac:dyDescent="0.25">
      <c r="I2042" s="19"/>
      <c r="J2042" s="18"/>
      <c r="K2042" s="19"/>
      <c r="L2042" s="18"/>
    </row>
    <row r="2043" spans="9:12" x14ac:dyDescent="0.25">
      <c r="I2043" s="19"/>
      <c r="J2043" s="18"/>
      <c r="K2043" s="19"/>
      <c r="L2043" s="18"/>
    </row>
    <row r="2044" spans="9:12" x14ac:dyDescent="0.25">
      <c r="I2044" s="19"/>
      <c r="J2044" s="18"/>
      <c r="K2044" s="19"/>
      <c r="L2044" s="18"/>
    </row>
    <row r="2045" spans="9:12" x14ac:dyDescent="0.25">
      <c r="I2045" s="19"/>
      <c r="J2045" s="18"/>
      <c r="K2045" s="19"/>
      <c r="L2045" s="18"/>
    </row>
    <row r="2046" spans="9:12" x14ac:dyDescent="0.25">
      <c r="I2046" s="19"/>
      <c r="J2046" s="18"/>
      <c r="K2046" s="19"/>
      <c r="L2046" s="18"/>
    </row>
    <row r="2047" spans="9:12" x14ac:dyDescent="0.25">
      <c r="I2047" s="19"/>
      <c r="J2047" s="18"/>
      <c r="K2047" s="19"/>
      <c r="L2047" s="18"/>
    </row>
    <row r="2048" spans="9:12" x14ac:dyDescent="0.25">
      <c r="I2048" s="19"/>
      <c r="J2048" s="18"/>
      <c r="K2048" s="19"/>
      <c r="L2048" s="18"/>
    </row>
    <row r="2049" spans="9:12" x14ac:dyDescent="0.25">
      <c r="I2049" s="19"/>
      <c r="J2049" s="18"/>
      <c r="K2049" s="19"/>
      <c r="L2049" s="18"/>
    </row>
    <row r="2050" spans="9:12" x14ac:dyDescent="0.25">
      <c r="I2050" s="19"/>
      <c r="J2050" s="18"/>
      <c r="K2050" s="19"/>
      <c r="L2050" s="18"/>
    </row>
    <row r="2051" spans="9:12" x14ac:dyDescent="0.25">
      <c r="I2051" s="19"/>
      <c r="J2051" s="18"/>
      <c r="K2051" s="19"/>
      <c r="L2051" s="18"/>
    </row>
    <row r="2052" spans="9:12" x14ac:dyDescent="0.25">
      <c r="I2052" s="19"/>
      <c r="J2052" s="18"/>
      <c r="K2052" s="19"/>
      <c r="L2052" s="18"/>
    </row>
    <row r="2053" spans="9:12" x14ac:dyDescent="0.25">
      <c r="I2053" s="19"/>
      <c r="J2053" s="18"/>
      <c r="K2053" s="19"/>
      <c r="L2053" s="18"/>
    </row>
    <row r="2054" spans="9:12" x14ac:dyDescent="0.25">
      <c r="I2054" s="19"/>
      <c r="J2054" s="18"/>
      <c r="K2054" s="19"/>
      <c r="L2054" s="18"/>
    </row>
    <row r="2055" spans="9:12" x14ac:dyDescent="0.25">
      <c r="I2055" s="19"/>
      <c r="J2055" s="18"/>
      <c r="K2055" s="19"/>
      <c r="L2055" s="18"/>
    </row>
    <row r="2056" spans="9:12" x14ac:dyDescent="0.25">
      <c r="I2056" s="19"/>
      <c r="J2056" s="18"/>
      <c r="K2056" s="19"/>
      <c r="L2056" s="18"/>
    </row>
    <row r="2057" spans="9:12" x14ac:dyDescent="0.25">
      <c r="I2057" s="19"/>
      <c r="J2057" s="18"/>
      <c r="K2057" s="19"/>
      <c r="L2057" s="18"/>
    </row>
    <row r="2058" spans="9:12" x14ac:dyDescent="0.25">
      <c r="I2058" s="19"/>
      <c r="J2058" s="18"/>
      <c r="K2058" s="19"/>
      <c r="L2058" s="18"/>
    </row>
    <row r="2059" spans="9:12" x14ac:dyDescent="0.25">
      <c r="I2059" s="19"/>
      <c r="J2059" s="18"/>
      <c r="K2059" s="19"/>
      <c r="L2059" s="18"/>
    </row>
    <row r="2060" spans="9:12" x14ac:dyDescent="0.25">
      <c r="I2060" s="19"/>
      <c r="J2060" s="18"/>
      <c r="K2060" s="19"/>
      <c r="L2060" s="18"/>
    </row>
    <row r="2061" spans="9:12" x14ac:dyDescent="0.25">
      <c r="I2061" s="19"/>
      <c r="J2061" s="18"/>
      <c r="K2061" s="19"/>
      <c r="L2061" s="18"/>
    </row>
    <row r="2062" spans="9:12" x14ac:dyDescent="0.25">
      <c r="I2062" s="19"/>
      <c r="J2062" s="18"/>
      <c r="K2062" s="19"/>
      <c r="L2062" s="18"/>
    </row>
    <row r="2063" spans="9:12" x14ac:dyDescent="0.25">
      <c r="I2063" s="19"/>
      <c r="J2063" s="18"/>
      <c r="K2063" s="19"/>
      <c r="L2063" s="18"/>
    </row>
    <row r="2064" spans="9:12" x14ac:dyDescent="0.25">
      <c r="I2064" s="19"/>
      <c r="J2064" s="18"/>
      <c r="K2064" s="19"/>
      <c r="L2064" s="18"/>
    </row>
    <row r="2065" spans="9:12" x14ac:dyDescent="0.25">
      <c r="I2065" s="19"/>
      <c r="J2065" s="18"/>
      <c r="K2065" s="19"/>
      <c r="L2065" s="18"/>
    </row>
    <row r="2066" spans="9:12" x14ac:dyDescent="0.25">
      <c r="I2066" s="19"/>
      <c r="J2066" s="18"/>
      <c r="K2066" s="19"/>
      <c r="L2066" s="18"/>
    </row>
    <row r="2067" spans="9:12" x14ac:dyDescent="0.25">
      <c r="I2067" s="19"/>
      <c r="J2067" s="18"/>
      <c r="K2067" s="19"/>
      <c r="L2067" s="18"/>
    </row>
    <row r="2068" spans="9:12" x14ac:dyDescent="0.25">
      <c r="I2068" s="19"/>
      <c r="J2068" s="18"/>
      <c r="K2068" s="19"/>
      <c r="L2068" s="18"/>
    </row>
    <row r="2069" spans="9:12" x14ac:dyDescent="0.25">
      <c r="I2069" s="19"/>
      <c r="J2069" s="18"/>
      <c r="K2069" s="19"/>
      <c r="L2069" s="18"/>
    </row>
    <row r="2070" spans="9:12" x14ac:dyDescent="0.25">
      <c r="I2070" s="19"/>
      <c r="J2070" s="18"/>
      <c r="K2070" s="19"/>
      <c r="L2070" s="18"/>
    </row>
    <row r="2071" spans="9:12" x14ac:dyDescent="0.25">
      <c r="I2071" s="19"/>
      <c r="J2071" s="18"/>
      <c r="K2071" s="19"/>
      <c r="L2071" s="18"/>
    </row>
    <row r="2072" spans="9:12" x14ac:dyDescent="0.25">
      <c r="I2072" s="19"/>
      <c r="J2072" s="18"/>
      <c r="K2072" s="19"/>
      <c r="L2072" s="18"/>
    </row>
    <row r="2073" spans="9:12" x14ac:dyDescent="0.25">
      <c r="I2073" s="19"/>
      <c r="J2073" s="18"/>
      <c r="K2073" s="19"/>
      <c r="L2073" s="18"/>
    </row>
    <row r="2074" spans="9:12" x14ac:dyDescent="0.25">
      <c r="I2074" s="19"/>
      <c r="J2074" s="18"/>
      <c r="K2074" s="19"/>
      <c r="L2074" s="18"/>
    </row>
    <row r="2075" spans="9:12" x14ac:dyDescent="0.25">
      <c r="I2075" s="19"/>
      <c r="J2075" s="18"/>
      <c r="K2075" s="19"/>
      <c r="L2075" s="18"/>
    </row>
    <row r="2076" spans="9:12" x14ac:dyDescent="0.25">
      <c r="I2076" s="19"/>
      <c r="J2076" s="18"/>
      <c r="K2076" s="19"/>
      <c r="L2076" s="18"/>
    </row>
    <row r="2077" spans="9:12" x14ac:dyDescent="0.25">
      <c r="I2077" s="19"/>
      <c r="J2077" s="18"/>
      <c r="K2077" s="19"/>
      <c r="L2077" s="18"/>
    </row>
    <row r="2078" spans="9:12" x14ac:dyDescent="0.25">
      <c r="I2078" s="19"/>
      <c r="J2078" s="18"/>
      <c r="K2078" s="19"/>
      <c r="L2078" s="18"/>
    </row>
    <row r="2079" spans="9:12" x14ac:dyDescent="0.25">
      <c r="I2079" s="19"/>
      <c r="J2079" s="18"/>
      <c r="K2079" s="19"/>
      <c r="L2079" s="18"/>
    </row>
    <row r="2080" spans="9:12" x14ac:dyDescent="0.25">
      <c r="I2080" s="19"/>
      <c r="J2080" s="18"/>
      <c r="K2080" s="19"/>
      <c r="L2080" s="18"/>
    </row>
    <row r="2081" spans="9:12" x14ac:dyDescent="0.25">
      <c r="I2081" s="19"/>
      <c r="J2081" s="18"/>
      <c r="K2081" s="19"/>
      <c r="L2081" s="18"/>
    </row>
    <row r="2082" spans="9:12" x14ac:dyDescent="0.25">
      <c r="I2082" s="19"/>
      <c r="J2082" s="18"/>
      <c r="K2082" s="19"/>
      <c r="L2082" s="18"/>
    </row>
    <row r="2083" spans="9:12" x14ac:dyDescent="0.25">
      <c r="I2083" s="19"/>
      <c r="J2083" s="18"/>
      <c r="K2083" s="19"/>
      <c r="L2083" s="18"/>
    </row>
    <row r="2084" spans="9:12" x14ac:dyDescent="0.25">
      <c r="I2084" s="19"/>
      <c r="J2084" s="18"/>
      <c r="K2084" s="19"/>
      <c r="L2084" s="18"/>
    </row>
    <row r="2085" spans="9:12" x14ac:dyDescent="0.25">
      <c r="I2085" s="19"/>
      <c r="J2085" s="18"/>
      <c r="K2085" s="19"/>
      <c r="L2085" s="18"/>
    </row>
    <row r="2086" spans="9:12" x14ac:dyDescent="0.25">
      <c r="I2086" s="19"/>
      <c r="J2086" s="18"/>
      <c r="K2086" s="19"/>
      <c r="L2086" s="18"/>
    </row>
    <row r="2087" spans="9:12" x14ac:dyDescent="0.25">
      <c r="I2087" s="19"/>
      <c r="J2087" s="18"/>
      <c r="K2087" s="19"/>
      <c r="L2087" s="18"/>
    </row>
    <row r="2088" spans="9:12" x14ac:dyDescent="0.25">
      <c r="I2088" s="19"/>
      <c r="J2088" s="18"/>
      <c r="K2088" s="19"/>
      <c r="L2088" s="18"/>
    </row>
    <row r="2089" spans="9:12" x14ac:dyDescent="0.25">
      <c r="I2089" s="19"/>
      <c r="J2089" s="18"/>
      <c r="K2089" s="19"/>
      <c r="L2089" s="18"/>
    </row>
    <row r="2090" spans="9:12" x14ac:dyDescent="0.25">
      <c r="I2090" s="19"/>
      <c r="J2090" s="18"/>
      <c r="K2090" s="19"/>
      <c r="L2090" s="18"/>
    </row>
    <row r="2091" spans="9:12" x14ac:dyDescent="0.25">
      <c r="I2091" s="19"/>
      <c r="J2091" s="18"/>
      <c r="K2091" s="19"/>
      <c r="L2091" s="18"/>
    </row>
    <row r="2092" spans="9:12" x14ac:dyDescent="0.25">
      <c r="I2092" s="19"/>
      <c r="J2092" s="18"/>
      <c r="K2092" s="19"/>
      <c r="L2092" s="18"/>
    </row>
    <row r="2093" spans="9:12" x14ac:dyDescent="0.25">
      <c r="I2093" s="19"/>
      <c r="J2093" s="18"/>
      <c r="K2093" s="19"/>
      <c r="L2093" s="18"/>
    </row>
    <row r="2094" spans="9:12" x14ac:dyDescent="0.25">
      <c r="I2094" s="19"/>
      <c r="J2094" s="18"/>
      <c r="K2094" s="19"/>
      <c r="L2094" s="18"/>
    </row>
    <row r="2095" spans="9:12" x14ac:dyDescent="0.25">
      <c r="I2095" s="19"/>
      <c r="J2095" s="18"/>
      <c r="K2095" s="19"/>
      <c r="L2095" s="18"/>
    </row>
    <row r="2096" spans="9:12" x14ac:dyDescent="0.25">
      <c r="I2096" s="19"/>
      <c r="J2096" s="18"/>
      <c r="K2096" s="19"/>
      <c r="L2096" s="18"/>
    </row>
    <row r="2097" spans="9:12" x14ac:dyDescent="0.25">
      <c r="I2097" s="19"/>
      <c r="J2097" s="18"/>
      <c r="K2097" s="19"/>
      <c r="L2097" s="18"/>
    </row>
    <row r="2098" spans="9:12" x14ac:dyDescent="0.25">
      <c r="I2098" s="19"/>
      <c r="J2098" s="18"/>
      <c r="K2098" s="19"/>
      <c r="L2098" s="18"/>
    </row>
    <row r="2099" spans="9:12" x14ac:dyDescent="0.25">
      <c r="I2099" s="19"/>
      <c r="J2099" s="18"/>
      <c r="K2099" s="19"/>
      <c r="L2099" s="18"/>
    </row>
    <row r="2100" spans="9:12" x14ac:dyDescent="0.25">
      <c r="I2100" s="19"/>
      <c r="J2100" s="18"/>
      <c r="K2100" s="19"/>
      <c r="L2100" s="18"/>
    </row>
    <row r="2101" spans="9:12" x14ac:dyDescent="0.25">
      <c r="I2101" s="19"/>
      <c r="J2101" s="18"/>
      <c r="K2101" s="19"/>
      <c r="L2101" s="18"/>
    </row>
    <row r="2102" spans="9:12" x14ac:dyDescent="0.25">
      <c r="I2102" s="19"/>
      <c r="J2102" s="18"/>
      <c r="K2102" s="19"/>
      <c r="L2102" s="18"/>
    </row>
    <row r="2103" spans="9:12" x14ac:dyDescent="0.25">
      <c r="I2103" s="19"/>
      <c r="J2103" s="18"/>
      <c r="K2103" s="19"/>
      <c r="L2103" s="18"/>
    </row>
    <row r="2104" spans="9:12" x14ac:dyDescent="0.25">
      <c r="I2104" s="19"/>
      <c r="J2104" s="18"/>
      <c r="K2104" s="19"/>
      <c r="L2104" s="18"/>
    </row>
    <row r="2105" spans="9:12" x14ac:dyDescent="0.25">
      <c r="I2105" s="19"/>
      <c r="J2105" s="18"/>
      <c r="K2105" s="19"/>
      <c r="L2105" s="18"/>
    </row>
    <row r="2106" spans="9:12" x14ac:dyDescent="0.25">
      <c r="I2106" s="19"/>
      <c r="J2106" s="18"/>
      <c r="K2106" s="19"/>
      <c r="L2106" s="18"/>
    </row>
    <row r="2107" spans="9:12" x14ac:dyDescent="0.25">
      <c r="I2107" s="19"/>
      <c r="J2107" s="18"/>
      <c r="K2107" s="19"/>
      <c r="L2107" s="18"/>
    </row>
    <row r="2108" spans="9:12" x14ac:dyDescent="0.25">
      <c r="I2108" s="19"/>
      <c r="J2108" s="18"/>
      <c r="K2108" s="19"/>
      <c r="L2108" s="18"/>
    </row>
    <row r="2109" spans="9:12" x14ac:dyDescent="0.25">
      <c r="I2109" s="19"/>
      <c r="J2109" s="18"/>
      <c r="K2109" s="19"/>
      <c r="L2109" s="18"/>
    </row>
    <row r="2110" spans="9:12" x14ac:dyDescent="0.25">
      <c r="I2110" s="19"/>
      <c r="J2110" s="18"/>
      <c r="K2110" s="19"/>
      <c r="L2110" s="18"/>
    </row>
    <row r="2111" spans="9:12" x14ac:dyDescent="0.25">
      <c r="I2111" s="19"/>
      <c r="J2111" s="18"/>
      <c r="K2111" s="19"/>
      <c r="L2111" s="18"/>
    </row>
    <row r="2112" spans="9:12" x14ac:dyDescent="0.25">
      <c r="I2112" s="19"/>
      <c r="J2112" s="18"/>
      <c r="K2112" s="19"/>
      <c r="L2112" s="18"/>
    </row>
    <row r="2113" spans="9:12" x14ac:dyDescent="0.25">
      <c r="I2113" s="19"/>
      <c r="J2113" s="18"/>
      <c r="K2113" s="19"/>
      <c r="L2113" s="18"/>
    </row>
    <row r="2114" spans="9:12" x14ac:dyDescent="0.25">
      <c r="I2114" s="19"/>
      <c r="J2114" s="18"/>
      <c r="K2114" s="19"/>
      <c r="L2114" s="18"/>
    </row>
    <row r="2115" spans="9:12" x14ac:dyDescent="0.25">
      <c r="I2115" s="19"/>
      <c r="J2115" s="18"/>
      <c r="K2115" s="19"/>
      <c r="L2115" s="18"/>
    </row>
    <row r="2116" spans="9:12" x14ac:dyDescent="0.25">
      <c r="I2116" s="19"/>
      <c r="J2116" s="18"/>
      <c r="K2116" s="19"/>
      <c r="L2116" s="18"/>
    </row>
    <row r="2117" spans="9:12" x14ac:dyDescent="0.25">
      <c r="I2117" s="19"/>
      <c r="J2117" s="18"/>
      <c r="K2117" s="19"/>
      <c r="L2117" s="18"/>
    </row>
    <row r="2118" spans="9:12" x14ac:dyDescent="0.25">
      <c r="I2118" s="19"/>
      <c r="J2118" s="18"/>
      <c r="K2118" s="19"/>
      <c r="L2118" s="18"/>
    </row>
    <row r="2119" spans="9:12" x14ac:dyDescent="0.25">
      <c r="I2119" s="19"/>
      <c r="J2119" s="18"/>
      <c r="K2119" s="19"/>
      <c r="L2119" s="18"/>
    </row>
    <row r="2120" spans="9:12" x14ac:dyDescent="0.25">
      <c r="I2120" s="19"/>
      <c r="J2120" s="18"/>
      <c r="K2120" s="19"/>
      <c r="L2120" s="18"/>
    </row>
    <row r="2121" spans="9:12" x14ac:dyDescent="0.25">
      <c r="I2121" s="19"/>
      <c r="J2121" s="18"/>
      <c r="K2121" s="19"/>
      <c r="L2121" s="18"/>
    </row>
    <row r="2122" spans="9:12" x14ac:dyDescent="0.25">
      <c r="I2122" s="19"/>
      <c r="J2122" s="18"/>
      <c r="K2122" s="19"/>
      <c r="L2122" s="18"/>
    </row>
    <row r="2123" spans="9:12" x14ac:dyDescent="0.25">
      <c r="I2123" s="19"/>
      <c r="J2123" s="18"/>
      <c r="K2123" s="19"/>
      <c r="L2123" s="18"/>
    </row>
    <row r="2124" spans="9:12" x14ac:dyDescent="0.25">
      <c r="I2124" s="19"/>
      <c r="J2124" s="18"/>
      <c r="K2124" s="19"/>
      <c r="L2124" s="18"/>
    </row>
    <row r="2125" spans="9:12" x14ac:dyDescent="0.25">
      <c r="I2125" s="19"/>
      <c r="J2125" s="18"/>
      <c r="K2125" s="19"/>
      <c r="L2125" s="18"/>
    </row>
    <row r="2126" spans="9:12" x14ac:dyDescent="0.25">
      <c r="I2126" s="19"/>
      <c r="J2126" s="18"/>
      <c r="K2126" s="19"/>
      <c r="L2126" s="18"/>
    </row>
    <row r="2127" spans="9:12" x14ac:dyDescent="0.25">
      <c r="I2127" s="19"/>
      <c r="J2127" s="18"/>
      <c r="K2127" s="19"/>
      <c r="L2127" s="18"/>
    </row>
    <row r="2128" spans="9:12" x14ac:dyDescent="0.25">
      <c r="I2128" s="19"/>
      <c r="J2128" s="18"/>
      <c r="K2128" s="19"/>
      <c r="L2128" s="18"/>
    </row>
    <row r="2129" spans="9:12" x14ac:dyDescent="0.25">
      <c r="I2129" s="19"/>
      <c r="J2129" s="18"/>
      <c r="K2129" s="19"/>
      <c r="L2129" s="18"/>
    </row>
    <row r="2130" spans="9:12" x14ac:dyDescent="0.25">
      <c r="I2130" s="19"/>
      <c r="J2130" s="18"/>
      <c r="K2130" s="19"/>
      <c r="L2130" s="18"/>
    </row>
    <row r="2131" spans="9:12" x14ac:dyDescent="0.25">
      <c r="I2131" s="19"/>
      <c r="J2131" s="18"/>
      <c r="K2131" s="19"/>
      <c r="L2131" s="18"/>
    </row>
    <row r="2132" spans="9:12" x14ac:dyDescent="0.25">
      <c r="I2132" s="19"/>
      <c r="J2132" s="18"/>
      <c r="K2132" s="19"/>
      <c r="L2132" s="18"/>
    </row>
    <row r="2133" spans="9:12" x14ac:dyDescent="0.25">
      <c r="I2133" s="19"/>
      <c r="J2133" s="18"/>
      <c r="K2133" s="19"/>
      <c r="L2133" s="18"/>
    </row>
    <row r="2134" spans="9:12" x14ac:dyDescent="0.25">
      <c r="I2134" s="19"/>
      <c r="J2134" s="18"/>
      <c r="K2134" s="19"/>
      <c r="L2134" s="18"/>
    </row>
    <row r="2135" spans="9:12" x14ac:dyDescent="0.25">
      <c r="I2135" s="19"/>
      <c r="J2135" s="18"/>
      <c r="K2135" s="19"/>
      <c r="L2135" s="18"/>
    </row>
    <row r="2136" spans="9:12" x14ac:dyDescent="0.25">
      <c r="I2136" s="19"/>
      <c r="J2136" s="18"/>
      <c r="K2136" s="19"/>
      <c r="L2136" s="18"/>
    </row>
    <row r="2137" spans="9:12" x14ac:dyDescent="0.25">
      <c r="I2137" s="19"/>
      <c r="J2137" s="18"/>
      <c r="K2137" s="19"/>
      <c r="L2137" s="18"/>
    </row>
    <row r="2138" spans="9:12" x14ac:dyDescent="0.25">
      <c r="I2138" s="19"/>
      <c r="J2138" s="18"/>
      <c r="K2138" s="19"/>
      <c r="L2138" s="18"/>
    </row>
    <row r="2139" spans="9:12" x14ac:dyDescent="0.25">
      <c r="I2139" s="19"/>
      <c r="J2139" s="18"/>
      <c r="K2139" s="19"/>
      <c r="L2139" s="18"/>
    </row>
    <row r="2140" spans="9:12" x14ac:dyDescent="0.25">
      <c r="I2140" s="19"/>
      <c r="J2140" s="18"/>
      <c r="K2140" s="19"/>
      <c r="L2140" s="18"/>
    </row>
    <row r="2141" spans="9:12" x14ac:dyDescent="0.25">
      <c r="I2141" s="19"/>
      <c r="J2141" s="18"/>
      <c r="K2141" s="19"/>
      <c r="L2141" s="18"/>
    </row>
    <row r="2142" spans="9:12" x14ac:dyDescent="0.25">
      <c r="I2142" s="19"/>
      <c r="J2142" s="18"/>
      <c r="K2142" s="19"/>
      <c r="L2142" s="18"/>
    </row>
    <row r="2143" spans="9:12" x14ac:dyDescent="0.25">
      <c r="I2143" s="19"/>
      <c r="J2143" s="18"/>
      <c r="K2143" s="19"/>
      <c r="L2143" s="18"/>
    </row>
    <row r="2144" spans="9:12" x14ac:dyDescent="0.25">
      <c r="I2144" s="19"/>
      <c r="J2144" s="18"/>
      <c r="K2144" s="19"/>
      <c r="L2144" s="18"/>
    </row>
    <row r="2145" spans="9:12" x14ac:dyDescent="0.25">
      <c r="I2145" s="19"/>
      <c r="J2145" s="18"/>
      <c r="K2145" s="19"/>
      <c r="L2145" s="18"/>
    </row>
    <row r="2146" spans="9:12" x14ac:dyDescent="0.25">
      <c r="I2146" s="19"/>
      <c r="J2146" s="18"/>
      <c r="K2146" s="19"/>
      <c r="L2146" s="18"/>
    </row>
    <row r="2147" spans="9:12" x14ac:dyDescent="0.25">
      <c r="I2147" s="19"/>
      <c r="J2147" s="18"/>
      <c r="K2147" s="19"/>
      <c r="L2147" s="18"/>
    </row>
    <row r="2148" spans="9:12" x14ac:dyDescent="0.25">
      <c r="I2148" s="19"/>
      <c r="J2148" s="18"/>
      <c r="K2148" s="19"/>
      <c r="L2148" s="18"/>
    </row>
    <row r="2149" spans="9:12" x14ac:dyDescent="0.25">
      <c r="I2149" s="19"/>
      <c r="J2149" s="18"/>
      <c r="K2149" s="19"/>
      <c r="L2149" s="18"/>
    </row>
    <row r="2150" spans="9:12" x14ac:dyDescent="0.25">
      <c r="I2150" s="19"/>
      <c r="J2150" s="18"/>
      <c r="K2150" s="19"/>
      <c r="L2150" s="18"/>
    </row>
    <row r="2151" spans="9:12" x14ac:dyDescent="0.25">
      <c r="I2151" s="19"/>
      <c r="J2151" s="18"/>
      <c r="K2151" s="19"/>
      <c r="L2151" s="18"/>
    </row>
    <row r="2152" spans="9:12" x14ac:dyDescent="0.25">
      <c r="I2152" s="19"/>
      <c r="J2152" s="18"/>
      <c r="K2152" s="19"/>
      <c r="L2152" s="18"/>
    </row>
    <row r="2153" spans="9:12" x14ac:dyDescent="0.25">
      <c r="I2153" s="19"/>
      <c r="J2153" s="18"/>
      <c r="K2153" s="19"/>
      <c r="L2153" s="18"/>
    </row>
    <row r="2154" spans="9:12" x14ac:dyDescent="0.25">
      <c r="I2154" s="19"/>
      <c r="J2154" s="18"/>
      <c r="K2154" s="19"/>
      <c r="L2154" s="18"/>
    </row>
    <row r="2155" spans="9:12" x14ac:dyDescent="0.25">
      <c r="I2155" s="19"/>
      <c r="J2155" s="18"/>
      <c r="K2155" s="19"/>
      <c r="L2155" s="18"/>
    </row>
    <row r="2156" spans="9:12" x14ac:dyDescent="0.25">
      <c r="I2156" s="19"/>
      <c r="J2156" s="18"/>
      <c r="K2156" s="19"/>
      <c r="L2156" s="18"/>
    </row>
    <row r="2157" spans="9:12" x14ac:dyDescent="0.25">
      <c r="I2157" s="19"/>
      <c r="J2157" s="18"/>
      <c r="K2157" s="19"/>
      <c r="L2157" s="18"/>
    </row>
    <row r="2158" spans="9:12" x14ac:dyDescent="0.25">
      <c r="I2158" s="19"/>
      <c r="J2158" s="18"/>
      <c r="K2158" s="19"/>
      <c r="L2158" s="18"/>
    </row>
    <row r="2159" spans="9:12" x14ac:dyDescent="0.25">
      <c r="I2159" s="19"/>
      <c r="J2159" s="18"/>
      <c r="K2159" s="19"/>
      <c r="L2159" s="18"/>
    </row>
    <row r="2160" spans="9:12" x14ac:dyDescent="0.25">
      <c r="I2160" s="19"/>
      <c r="J2160" s="18"/>
      <c r="K2160" s="19"/>
      <c r="L2160" s="18"/>
    </row>
    <row r="2161" spans="9:12" x14ac:dyDescent="0.25">
      <c r="I2161" s="19"/>
      <c r="J2161" s="18"/>
      <c r="K2161" s="19"/>
      <c r="L2161" s="18"/>
    </row>
    <row r="2162" spans="9:12" x14ac:dyDescent="0.25">
      <c r="I2162" s="19"/>
      <c r="J2162" s="18"/>
      <c r="K2162" s="19"/>
      <c r="L2162" s="18"/>
    </row>
    <row r="2163" spans="9:12" x14ac:dyDescent="0.25">
      <c r="I2163" s="19"/>
      <c r="J2163" s="18"/>
      <c r="K2163" s="19"/>
      <c r="L2163" s="18"/>
    </row>
    <row r="2164" spans="9:12" x14ac:dyDescent="0.25">
      <c r="I2164" s="19"/>
      <c r="J2164" s="18"/>
      <c r="K2164" s="19"/>
      <c r="L2164" s="18"/>
    </row>
    <row r="2165" spans="9:12" x14ac:dyDescent="0.25">
      <c r="I2165" s="19"/>
      <c r="J2165" s="18"/>
      <c r="K2165" s="19"/>
      <c r="L2165" s="18"/>
    </row>
    <row r="2166" spans="9:12" x14ac:dyDescent="0.25">
      <c r="I2166" s="19"/>
      <c r="J2166" s="18"/>
      <c r="K2166" s="19"/>
      <c r="L2166" s="18"/>
    </row>
    <row r="2167" spans="9:12" x14ac:dyDescent="0.25">
      <c r="I2167" s="19"/>
      <c r="J2167" s="18"/>
      <c r="K2167" s="19"/>
      <c r="L2167" s="18"/>
    </row>
    <row r="2168" spans="9:12" x14ac:dyDescent="0.25">
      <c r="I2168" s="19"/>
      <c r="J2168" s="18"/>
      <c r="K2168" s="19"/>
      <c r="L2168" s="18"/>
    </row>
    <row r="2169" spans="9:12" x14ac:dyDescent="0.25">
      <c r="I2169" s="19"/>
      <c r="J2169" s="18"/>
      <c r="K2169" s="19"/>
      <c r="L2169" s="18"/>
    </row>
    <row r="2170" spans="9:12" x14ac:dyDescent="0.25">
      <c r="I2170" s="19"/>
      <c r="J2170" s="18"/>
      <c r="K2170" s="19"/>
      <c r="L2170" s="18"/>
    </row>
    <row r="2171" spans="9:12" x14ac:dyDescent="0.25">
      <c r="I2171" s="19"/>
      <c r="J2171" s="18"/>
      <c r="K2171" s="19"/>
      <c r="L2171" s="18"/>
    </row>
    <row r="2172" spans="9:12" x14ac:dyDescent="0.25">
      <c r="I2172" s="19"/>
      <c r="J2172" s="18"/>
      <c r="K2172" s="19"/>
      <c r="L2172" s="18"/>
    </row>
    <row r="2173" spans="9:12" x14ac:dyDescent="0.25">
      <c r="I2173" s="19"/>
      <c r="J2173" s="18"/>
      <c r="K2173" s="19"/>
      <c r="L2173" s="18"/>
    </row>
    <row r="2174" spans="9:12" x14ac:dyDescent="0.25">
      <c r="I2174" s="19"/>
      <c r="J2174" s="18"/>
      <c r="K2174" s="19"/>
      <c r="L2174" s="18"/>
    </row>
    <row r="2175" spans="9:12" x14ac:dyDescent="0.25">
      <c r="I2175" s="19"/>
      <c r="J2175" s="18"/>
      <c r="K2175" s="19"/>
      <c r="L2175" s="18"/>
    </row>
    <row r="2176" spans="9:12" x14ac:dyDescent="0.25">
      <c r="I2176" s="19"/>
      <c r="J2176" s="18"/>
      <c r="K2176" s="19"/>
      <c r="L2176" s="18"/>
    </row>
    <row r="2177" spans="9:12" x14ac:dyDescent="0.25">
      <c r="I2177" s="19"/>
      <c r="J2177" s="18"/>
      <c r="K2177" s="19"/>
      <c r="L2177" s="18"/>
    </row>
    <row r="2178" spans="9:12" x14ac:dyDescent="0.25">
      <c r="I2178" s="19"/>
      <c r="J2178" s="18"/>
      <c r="K2178" s="19"/>
      <c r="L2178" s="18"/>
    </row>
    <row r="2179" spans="9:12" x14ac:dyDescent="0.25">
      <c r="I2179" s="19"/>
      <c r="J2179" s="18"/>
      <c r="K2179" s="19"/>
      <c r="L2179" s="18"/>
    </row>
    <row r="2180" spans="9:12" x14ac:dyDescent="0.25">
      <c r="I2180" s="19"/>
      <c r="J2180" s="18"/>
      <c r="K2180" s="19"/>
      <c r="L2180" s="18"/>
    </row>
    <row r="2181" spans="9:12" x14ac:dyDescent="0.25">
      <c r="I2181" s="19"/>
      <c r="J2181" s="18"/>
      <c r="K2181" s="19"/>
      <c r="L2181" s="18"/>
    </row>
    <row r="2182" spans="9:12" x14ac:dyDescent="0.25">
      <c r="I2182" s="19"/>
      <c r="J2182" s="18"/>
      <c r="K2182" s="19"/>
      <c r="L2182" s="18"/>
    </row>
    <row r="2183" spans="9:12" x14ac:dyDescent="0.25">
      <c r="I2183" s="19"/>
      <c r="J2183" s="18"/>
      <c r="K2183" s="19"/>
      <c r="L2183" s="18"/>
    </row>
    <row r="2184" spans="9:12" x14ac:dyDescent="0.25">
      <c r="I2184" s="19"/>
      <c r="J2184" s="18"/>
      <c r="K2184" s="19"/>
      <c r="L2184" s="18"/>
    </row>
    <row r="2185" spans="9:12" x14ac:dyDescent="0.25">
      <c r="I2185" s="19"/>
      <c r="J2185" s="18"/>
      <c r="K2185" s="19"/>
      <c r="L2185" s="18"/>
    </row>
    <row r="2186" spans="9:12" x14ac:dyDescent="0.25">
      <c r="I2186" s="19"/>
      <c r="J2186" s="18"/>
      <c r="K2186" s="19"/>
      <c r="L2186" s="18"/>
    </row>
    <row r="2187" spans="9:12" x14ac:dyDescent="0.25">
      <c r="I2187" s="19"/>
      <c r="J2187" s="18"/>
      <c r="K2187" s="19"/>
      <c r="L2187" s="18"/>
    </row>
    <row r="2188" spans="9:12" x14ac:dyDescent="0.25">
      <c r="I2188" s="19"/>
      <c r="J2188" s="18"/>
      <c r="K2188" s="19"/>
      <c r="L2188" s="18"/>
    </row>
    <row r="2189" spans="9:12" x14ac:dyDescent="0.25">
      <c r="I2189" s="19"/>
      <c r="J2189" s="18"/>
      <c r="K2189" s="19"/>
      <c r="L2189" s="18"/>
    </row>
    <row r="2190" spans="9:12" x14ac:dyDescent="0.25">
      <c r="I2190" s="19"/>
      <c r="J2190" s="18"/>
      <c r="K2190" s="19"/>
      <c r="L2190" s="18"/>
    </row>
    <row r="2191" spans="9:12" x14ac:dyDescent="0.25">
      <c r="I2191" s="19"/>
      <c r="J2191" s="18"/>
      <c r="K2191" s="19"/>
      <c r="L2191" s="18"/>
    </row>
    <row r="2192" spans="9:12" x14ac:dyDescent="0.25">
      <c r="I2192" s="19"/>
      <c r="J2192" s="18"/>
      <c r="K2192" s="19"/>
      <c r="L2192" s="18"/>
    </row>
    <row r="2193" spans="9:12" x14ac:dyDescent="0.25">
      <c r="I2193" s="19"/>
      <c r="J2193" s="18"/>
      <c r="K2193" s="19"/>
      <c r="L2193" s="18"/>
    </row>
    <row r="2194" spans="9:12" x14ac:dyDescent="0.25">
      <c r="I2194" s="19"/>
      <c r="J2194" s="18"/>
      <c r="K2194" s="19"/>
      <c r="L2194" s="18"/>
    </row>
    <row r="2195" spans="9:12" x14ac:dyDescent="0.25">
      <c r="I2195" s="19"/>
      <c r="J2195" s="18"/>
      <c r="K2195" s="19"/>
      <c r="L2195" s="18"/>
    </row>
    <row r="2196" spans="9:12" x14ac:dyDescent="0.25">
      <c r="I2196" s="19"/>
      <c r="J2196" s="18"/>
      <c r="K2196" s="19"/>
      <c r="L2196" s="18"/>
    </row>
    <row r="2197" spans="9:12" x14ac:dyDescent="0.25">
      <c r="I2197" s="19"/>
      <c r="J2197" s="18"/>
      <c r="K2197" s="19"/>
      <c r="L2197" s="18"/>
    </row>
    <row r="2198" spans="9:12" x14ac:dyDescent="0.25">
      <c r="I2198" s="19"/>
      <c r="J2198" s="18"/>
      <c r="K2198" s="19"/>
      <c r="L2198" s="18"/>
    </row>
    <row r="2199" spans="9:12" x14ac:dyDescent="0.25">
      <c r="I2199" s="19"/>
      <c r="J2199" s="18"/>
      <c r="K2199" s="19"/>
      <c r="L2199" s="18"/>
    </row>
    <row r="2200" spans="9:12" x14ac:dyDescent="0.25">
      <c r="I2200" s="19"/>
      <c r="J2200" s="18"/>
      <c r="K2200" s="19"/>
      <c r="L2200" s="18"/>
    </row>
    <row r="2201" spans="9:12" x14ac:dyDescent="0.25">
      <c r="I2201" s="19"/>
      <c r="J2201" s="18"/>
      <c r="K2201" s="19"/>
      <c r="L2201" s="18"/>
    </row>
    <row r="2202" spans="9:12" x14ac:dyDescent="0.25">
      <c r="I2202" s="19"/>
      <c r="J2202" s="18"/>
      <c r="K2202" s="19"/>
      <c r="L2202" s="18"/>
    </row>
    <row r="2203" spans="9:12" x14ac:dyDescent="0.25">
      <c r="I2203" s="19"/>
      <c r="J2203" s="18"/>
      <c r="K2203" s="19"/>
      <c r="L2203" s="18"/>
    </row>
    <row r="2204" spans="9:12" x14ac:dyDescent="0.25">
      <c r="I2204" s="19"/>
      <c r="J2204" s="18"/>
      <c r="K2204" s="19"/>
      <c r="L2204" s="18"/>
    </row>
    <row r="2205" spans="9:12" x14ac:dyDescent="0.25">
      <c r="I2205" s="19"/>
      <c r="J2205" s="18"/>
      <c r="K2205" s="19"/>
      <c r="L2205" s="18"/>
    </row>
    <row r="2206" spans="9:12" x14ac:dyDescent="0.25">
      <c r="I2206" s="19"/>
      <c r="J2206" s="18"/>
      <c r="K2206" s="19"/>
      <c r="L2206" s="18"/>
    </row>
    <row r="2207" spans="9:12" x14ac:dyDescent="0.25">
      <c r="I2207" s="19"/>
      <c r="J2207" s="18"/>
      <c r="K2207" s="19"/>
      <c r="L2207" s="18"/>
    </row>
    <row r="2208" spans="9:12" x14ac:dyDescent="0.25">
      <c r="I2208" s="19"/>
      <c r="J2208" s="18"/>
      <c r="K2208" s="19"/>
      <c r="L2208" s="18"/>
    </row>
    <row r="2209" spans="9:12" x14ac:dyDescent="0.25">
      <c r="I2209" s="19"/>
      <c r="J2209" s="18"/>
      <c r="K2209" s="19"/>
      <c r="L2209" s="18"/>
    </row>
    <row r="2210" spans="9:12" x14ac:dyDescent="0.25">
      <c r="I2210" s="19"/>
      <c r="J2210" s="18"/>
      <c r="K2210" s="19"/>
      <c r="L2210" s="18"/>
    </row>
    <row r="2211" spans="9:12" x14ac:dyDescent="0.25">
      <c r="I2211" s="19"/>
      <c r="J2211" s="18"/>
      <c r="K2211" s="19"/>
      <c r="L2211" s="18"/>
    </row>
    <row r="2212" spans="9:12" x14ac:dyDescent="0.25">
      <c r="I2212" s="19"/>
      <c r="J2212" s="18"/>
      <c r="K2212" s="19"/>
      <c r="L2212" s="18"/>
    </row>
    <row r="2213" spans="9:12" x14ac:dyDescent="0.25">
      <c r="I2213" s="19"/>
      <c r="J2213" s="18"/>
      <c r="K2213" s="19"/>
      <c r="L2213" s="18"/>
    </row>
    <row r="2214" spans="9:12" x14ac:dyDescent="0.25">
      <c r="I2214" s="19"/>
      <c r="J2214" s="18"/>
      <c r="K2214" s="19"/>
      <c r="L2214" s="18"/>
    </row>
    <row r="2215" spans="9:12" x14ac:dyDescent="0.25">
      <c r="I2215" s="19"/>
      <c r="J2215" s="18"/>
      <c r="K2215" s="19"/>
      <c r="L2215" s="18"/>
    </row>
    <row r="2216" spans="9:12" x14ac:dyDescent="0.25">
      <c r="I2216" s="19"/>
      <c r="J2216" s="18"/>
      <c r="K2216" s="19"/>
      <c r="L2216" s="18"/>
    </row>
    <row r="2217" spans="9:12" x14ac:dyDescent="0.25">
      <c r="I2217" s="19"/>
      <c r="J2217" s="18"/>
      <c r="K2217" s="19"/>
      <c r="L2217" s="18"/>
    </row>
    <row r="2218" spans="9:12" x14ac:dyDescent="0.25">
      <c r="I2218" s="19"/>
      <c r="J2218" s="18"/>
      <c r="K2218" s="19"/>
      <c r="L2218" s="18"/>
    </row>
    <row r="2219" spans="9:12" x14ac:dyDescent="0.25">
      <c r="I2219" s="19"/>
      <c r="J2219" s="18"/>
      <c r="K2219" s="19"/>
      <c r="L2219" s="18"/>
    </row>
    <row r="2220" spans="9:12" x14ac:dyDescent="0.25">
      <c r="I2220" s="19"/>
      <c r="J2220" s="18"/>
      <c r="K2220" s="19"/>
      <c r="L2220" s="18"/>
    </row>
    <row r="2221" spans="9:12" x14ac:dyDescent="0.25">
      <c r="I2221" s="19"/>
      <c r="J2221" s="18"/>
      <c r="K2221" s="19"/>
      <c r="L2221" s="18"/>
    </row>
    <row r="2222" spans="9:12" x14ac:dyDescent="0.25">
      <c r="I2222" s="19"/>
      <c r="J2222" s="18"/>
      <c r="K2222" s="19"/>
      <c r="L2222" s="18"/>
    </row>
    <row r="2223" spans="9:12" x14ac:dyDescent="0.25">
      <c r="I2223" s="19"/>
      <c r="J2223" s="18"/>
      <c r="K2223" s="19"/>
      <c r="L2223" s="18"/>
    </row>
    <row r="2224" spans="9:12" x14ac:dyDescent="0.25">
      <c r="I2224" s="19"/>
      <c r="J2224" s="18"/>
      <c r="K2224" s="19"/>
      <c r="L2224" s="18"/>
    </row>
    <row r="2225" spans="9:12" x14ac:dyDescent="0.25">
      <c r="I2225" s="19"/>
      <c r="J2225" s="18"/>
      <c r="K2225" s="19"/>
      <c r="L2225" s="18"/>
    </row>
    <row r="2226" spans="9:12" x14ac:dyDescent="0.25">
      <c r="I2226" s="19"/>
      <c r="J2226" s="18"/>
      <c r="K2226" s="19"/>
      <c r="L2226" s="18"/>
    </row>
    <row r="2227" spans="9:12" x14ac:dyDescent="0.25">
      <c r="I2227" s="19"/>
      <c r="J2227" s="18"/>
      <c r="K2227" s="19"/>
      <c r="L2227" s="18"/>
    </row>
    <row r="2228" spans="9:12" x14ac:dyDescent="0.25">
      <c r="I2228" s="19"/>
      <c r="J2228" s="18"/>
      <c r="K2228" s="19"/>
      <c r="L2228" s="18"/>
    </row>
    <row r="2229" spans="9:12" x14ac:dyDescent="0.25">
      <c r="I2229" s="19"/>
      <c r="J2229" s="18"/>
      <c r="K2229" s="19"/>
      <c r="L2229" s="18"/>
    </row>
    <row r="2230" spans="9:12" x14ac:dyDescent="0.25">
      <c r="I2230" s="19"/>
      <c r="J2230" s="18"/>
      <c r="K2230" s="19"/>
      <c r="L2230" s="18"/>
    </row>
    <row r="2231" spans="9:12" x14ac:dyDescent="0.25">
      <c r="I2231" s="19"/>
      <c r="J2231" s="18"/>
      <c r="K2231" s="19"/>
      <c r="L2231" s="18"/>
    </row>
    <row r="2232" spans="9:12" x14ac:dyDescent="0.25">
      <c r="I2232" s="19"/>
      <c r="J2232" s="18"/>
      <c r="K2232" s="19"/>
      <c r="L2232" s="18"/>
    </row>
    <row r="2233" spans="9:12" x14ac:dyDescent="0.25">
      <c r="I2233" s="19"/>
      <c r="J2233" s="18"/>
      <c r="K2233" s="19"/>
      <c r="L2233" s="18"/>
    </row>
    <row r="2234" spans="9:12" x14ac:dyDescent="0.25">
      <c r="I2234" s="19"/>
      <c r="J2234" s="18"/>
      <c r="K2234" s="19"/>
      <c r="L2234" s="18"/>
    </row>
    <row r="2235" spans="9:12" x14ac:dyDescent="0.25">
      <c r="I2235" s="19"/>
      <c r="J2235" s="18"/>
      <c r="K2235" s="19"/>
      <c r="L2235" s="18"/>
    </row>
    <row r="2236" spans="9:12" x14ac:dyDescent="0.25">
      <c r="I2236" s="19"/>
      <c r="J2236" s="18"/>
      <c r="K2236" s="19"/>
      <c r="L2236" s="18"/>
    </row>
    <row r="2237" spans="9:12" x14ac:dyDescent="0.25">
      <c r="I2237" s="19"/>
      <c r="J2237" s="18"/>
      <c r="K2237" s="19"/>
      <c r="L2237" s="18"/>
    </row>
    <row r="2238" spans="9:12" x14ac:dyDescent="0.25">
      <c r="I2238" s="19"/>
      <c r="J2238" s="18"/>
      <c r="K2238" s="19"/>
      <c r="L2238" s="18"/>
    </row>
    <row r="2239" spans="9:12" x14ac:dyDescent="0.25">
      <c r="I2239" s="19"/>
      <c r="J2239" s="18"/>
      <c r="K2239" s="19"/>
      <c r="L2239" s="18"/>
    </row>
    <row r="2240" spans="9:12" x14ac:dyDescent="0.25">
      <c r="I2240" s="19"/>
      <c r="J2240" s="18"/>
      <c r="K2240" s="19"/>
      <c r="L2240" s="18"/>
    </row>
    <row r="2241" spans="9:12" x14ac:dyDescent="0.25">
      <c r="I2241" s="19"/>
      <c r="J2241" s="18"/>
      <c r="K2241" s="19"/>
      <c r="L2241" s="18"/>
    </row>
    <row r="2242" spans="9:12" x14ac:dyDescent="0.25">
      <c r="I2242" s="19"/>
      <c r="J2242" s="18"/>
      <c r="K2242" s="19"/>
      <c r="L2242" s="18"/>
    </row>
    <row r="2243" spans="9:12" x14ac:dyDescent="0.25">
      <c r="I2243" s="19"/>
      <c r="J2243" s="18"/>
      <c r="K2243" s="19"/>
      <c r="L2243" s="18"/>
    </row>
    <row r="2244" spans="9:12" x14ac:dyDescent="0.25">
      <c r="I2244" s="19"/>
      <c r="J2244" s="18"/>
      <c r="K2244" s="19"/>
      <c r="L2244" s="18"/>
    </row>
    <row r="2245" spans="9:12" x14ac:dyDescent="0.25">
      <c r="I2245" s="19"/>
      <c r="J2245" s="18"/>
      <c r="K2245" s="19"/>
      <c r="L2245" s="18"/>
    </row>
    <row r="2246" spans="9:12" x14ac:dyDescent="0.25">
      <c r="I2246" s="19"/>
      <c r="J2246" s="18"/>
      <c r="K2246" s="19"/>
      <c r="L2246" s="18"/>
    </row>
    <row r="2247" spans="9:12" x14ac:dyDescent="0.25">
      <c r="I2247" s="19"/>
      <c r="J2247" s="18"/>
      <c r="K2247" s="19"/>
      <c r="L2247" s="18"/>
    </row>
    <row r="2248" spans="9:12" x14ac:dyDescent="0.25">
      <c r="I2248" s="19"/>
      <c r="J2248" s="18"/>
      <c r="K2248" s="19"/>
      <c r="L2248" s="18"/>
    </row>
    <row r="2249" spans="9:12" x14ac:dyDescent="0.25">
      <c r="I2249" s="19"/>
      <c r="J2249" s="18"/>
      <c r="K2249" s="19"/>
      <c r="L2249" s="18"/>
    </row>
    <row r="2250" spans="9:12" x14ac:dyDescent="0.25">
      <c r="I2250" s="19"/>
      <c r="J2250" s="18"/>
      <c r="K2250" s="19"/>
      <c r="L2250" s="18"/>
    </row>
    <row r="2251" spans="9:12" x14ac:dyDescent="0.25">
      <c r="I2251" s="19"/>
      <c r="J2251" s="18"/>
      <c r="K2251" s="19"/>
      <c r="L2251" s="18"/>
    </row>
    <row r="2252" spans="9:12" x14ac:dyDescent="0.25">
      <c r="I2252" s="19"/>
      <c r="J2252" s="18"/>
      <c r="K2252" s="19"/>
      <c r="L2252" s="18"/>
    </row>
    <row r="2253" spans="9:12" x14ac:dyDescent="0.25">
      <c r="I2253" s="19"/>
      <c r="J2253" s="18"/>
      <c r="K2253" s="19"/>
      <c r="L2253" s="18"/>
    </row>
    <row r="2254" spans="9:12" x14ac:dyDescent="0.25">
      <c r="I2254" s="19"/>
      <c r="J2254" s="18"/>
      <c r="K2254" s="19"/>
      <c r="L2254" s="18"/>
    </row>
    <row r="2255" spans="9:12" x14ac:dyDescent="0.25">
      <c r="I2255" s="19"/>
      <c r="J2255" s="18"/>
      <c r="K2255" s="19"/>
      <c r="L2255" s="18"/>
    </row>
    <row r="2256" spans="9:12" x14ac:dyDescent="0.25">
      <c r="I2256" s="19"/>
      <c r="J2256" s="18"/>
      <c r="K2256" s="19"/>
      <c r="L2256" s="18"/>
    </row>
    <row r="2257" spans="9:12" x14ac:dyDescent="0.25">
      <c r="I2257" s="19"/>
      <c r="J2257" s="18"/>
      <c r="K2257" s="19"/>
      <c r="L2257" s="18"/>
    </row>
    <row r="2258" spans="9:12" x14ac:dyDescent="0.25">
      <c r="I2258" s="19"/>
      <c r="J2258" s="18"/>
      <c r="K2258" s="19"/>
      <c r="L2258" s="18"/>
    </row>
    <row r="2259" spans="9:12" x14ac:dyDescent="0.25">
      <c r="I2259" s="19"/>
      <c r="J2259" s="18"/>
      <c r="K2259" s="19"/>
      <c r="L2259" s="18"/>
    </row>
    <row r="2260" spans="9:12" x14ac:dyDescent="0.25">
      <c r="I2260" s="19"/>
      <c r="J2260" s="18"/>
      <c r="K2260" s="19"/>
      <c r="L2260" s="18"/>
    </row>
    <row r="2261" spans="9:12" x14ac:dyDescent="0.25">
      <c r="I2261" s="19"/>
      <c r="J2261" s="18"/>
      <c r="K2261" s="19"/>
      <c r="L2261" s="18"/>
    </row>
    <row r="2262" spans="9:12" x14ac:dyDescent="0.25">
      <c r="I2262" s="19"/>
      <c r="J2262" s="18"/>
      <c r="K2262" s="19"/>
      <c r="L2262" s="18"/>
    </row>
    <row r="2263" spans="9:12" x14ac:dyDescent="0.25">
      <c r="I2263" s="19"/>
      <c r="J2263" s="18"/>
      <c r="K2263" s="19"/>
      <c r="L2263" s="18"/>
    </row>
    <row r="2264" spans="9:12" x14ac:dyDescent="0.25">
      <c r="I2264" s="19"/>
      <c r="J2264" s="18"/>
      <c r="K2264" s="19"/>
      <c r="L2264" s="18"/>
    </row>
    <row r="2265" spans="9:12" x14ac:dyDescent="0.25">
      <c r="I2265" s="19"/>
      <c r="J2265" s="18"/>
      <c r="K2265" s="19"/>
      <c r="L2265" s="18"/>
    </row>
    <row r="2266" spans="9:12" x14ac:dyDescent="0.25">
      <c r="I2266" s="19"/>
      <c r="J2266" s="18"/>
      <c r="K2266" s="19"/>
      <c r="L2266" s="18"/>
    </row>
    <row r="2267" spans="9:12" x14ac:dyDescent="0.25">
      <c r="I2267" s="19"/>
      <c r="J2267" s="18"/>
      <c r="K2267" s="19"/>
      <c r="L2267" s="18"/>
    </row>
    <row r="2268" spans="9:12" x14ac:dyDescent="0.25">
      <c r="I2268" s="19"/>
      <c r="J2268" s="18"/>
      <c r="K2268" s="19"/>
      <c r="L2268" s="18"/>
    </row>
    <row r="2269" spans="9:12" x14ac:dyDescent="0.25">
      <c r="I2269" s="19"/>
      <c r="J2269" s="18"/>
      <c r="K2269" s="19"/>
      <c r="L2269" s="18"/>
    </row>
    <row r="2270" spans="9:12" x14ac:dyDescent="0.25">
      <c r="I2270" s="19"/>
      <c r="J2270" s="18"/>
      <c r="K2270" s="19"/>
      <c r="L2270" s="18"/>
    </row>
    <row r="2271" spans="9:12" x14ac:dyDescent="0.25">
      <c r="I2271" s="19"/>
      <c r="J2271" s="18"/>
      <c r="K2271" s="19"/>
      <c r="L2271" s="18"/>
    </row>
    <row r="2272" spans="9:12" x14ac:dyDescent="0.25">
      <c r="I2272" s="19"/>
      <c r="J2272" s="18"/>
      <c r="K2272" s="19"/>
      <c r="L2272" s="18"/>
    </row>
    <row r="2273" spans="9:12" x14ac:dyDescent="0.25">
      <c r="I2273" s="19"/>
      <c r="J2273" s="18"/>
      <c r="K2273" s="19"/>
      <c r="L2273" s="18"/>
    </row>
    <row r="2274" spans="9:12" x14ac:dyDescent="0.25">
      <c r="I2274" s="19"/>
      <c r="J2274" s="18"/>
      <c r="K2274" s="19"/>
      <c r="L2274" s="18"/>
    </row>
    <row r="2275" spans="9:12" x14ac:dyDescent="0.25">
      <c r="I2275" s="19"/>
      <c r="J2275" s="18"/>
      <c r="K2275" s="19"/>
      <c r="L2275" s="18"/>
    </row>
    <row r="2276" spans="9:12" x14ac:dyDescent="0.25">
      <c r="I2276" s="19"/>
      <c r="J2276" s="18"/>
      <c r="K2276" s="19"/>
      <c r="L2276" s="18"/>
    </row>
    <row r="2277" spans="9:12" x14ac:dyDescent="0.25">
      <c r="I2277" s="19"/>
      <c r="J2277" s="18"/>
      <c r="K2277" s="19"/>
      <c r="L2277" s="18"/>
    </row>
    <row r="2278" spans="9:12" x14ac:dyDescent="0.25">
      <c r="I2278" s="19"/>
      <c r="J2278" s="18"/>
      <c r="K2278" s="19"/>
      <c r="L2278" s="18"/>
    </row>
    <row r="2279" spans="9:12" x14ac:dyDescent="0.25">
      <c r="I2279" s="19"/>
      <c r="J2279" s="18"/>
      <c r="K2279" s="19"/>
      <c r="L2279" s="18"/>
    </row>
    <row r="2280" spans="9:12" x14ac:dyDescent="0.25">
      <c r="I2280" s="19"/>
      <c r="J2280" s="18"/>
      <c r="K2280" s="19"/>
      <c r="L2280" s="18"/>
    </row>
    <row r="2281" spans="9:12" x14ac:dyDescent="0.25">
      <c r="I2281" s="19"/>
      <c r="J2281" s="18"/>
      <c r="K2281" s="19"/>
      <c r="L2281" s="18"/>
    </row>
    <row r="2282" spans="9:12" x14ac:dyDescent="0.25">
      <c r="I2282" s="19"/>
      <c r="J2282" s="18"/>
      <c r="K2282" s="19"/>
      <c r="L2282" s="18"/>
    </row>
    <row r="2283" spans="9:12" x14ac:dyDescent="0.25">
      <c r="I2283" s="19"/>
      <c r="J2283" s="18"/>
      <c r="K2283" s="19"/>
      <c r="L2283" s="18"/>
    </row>
    <row r="2284" spans="9:12" x14ac:dyDescent="0.25">
      <c r="I2284" s="19"/>
      <c r="J2284" s="18"/>
      <c r="K2284" s="19"/>
      <c r="L2284" s="18"/>
    </row>
    <row r="2285" spans="9:12" x14ac:dyDescent="0.25">
      <c r="I2285" s="19"/>
      <c r="J2285" s="18"/>
      <c r="K2285" s="19"/>
      <c r="L2285" s="18"/>
    </row>
    <row r="2286" spans="9:12" x14ac:dyDescent="0.25">
      <c r="I2286" s="19"/>
      <c r="J2286" s="18"/>
      <c r="K2286" s="19"/>
      <c r="L2286" s="18"/>
    </row>
    <row r="2287" spans="9:12" x14ac:dyDescent="0.25">
      <c r="I2287" s="19"/>
      <c r="J2287" s="18"/>
      <c r="K2287" s="19"/>
      <c r="L2287" s="18"/>
    </row>
    <row r="2288" spans="9:12" x14ac:dyDescent="0.25">
      <c r="I2288" s="19"/>
      <c r="J2288" s="18"/>
      <c r="K2288" s="19"/>
      <c r="L2288" s="18"/>
    </row>
    <row r="2289" spans="9:12" x14ac:dyDescent="0.25">
      <c r="I2289" s="19"/>
      <c r="J2289" s="18"/>
      <c r="K2289" s="19"/>
      <c r="L2289" s="18"/>
    </row>
    <row r="2290" spans="9:12" x14ac:dyDescent="0.25">
      <c r="I2290" s="19"/>
      <c r="J2290" s="18"/>
      <c r="K2290" s="19"/>
      <c r="L2290" s="18"/>
    </row>
    <row r="2291" spans="9:12" x14ac:dyDescent="0.25">
      <c r="I2291" s="19"/>
      <c r="J2291" s="18"/>
      <c r="K2291" s="19"/>
      <c r="L2291" s="18"/>
    </row>
    <row r="2292" spans="9:12" x14ac:dyDescent="0.25">
      <c r="I2292" s="19"/>
      <c r="J2292" s="18"/>
      <c r="K2292" s="19"/>
      <c r="L2292" s="18"/>
    </row>
    <row r="2293" spans="9:12" x14ac:dyDescent="0.25">
      <c r="I2293" s="19"/>
      <c r="J2293" s="18"/>
      <c r="K2293" s="19"/>
      <c r="L2293" s="18"/>
    </row>
    <row r="2294" spans="9:12" x14ac:dyDescent="0.25">
      <c r="I2294" s="19"/>
      <c r="J2294" s="18"/>
      <c r="K2294" s="19"/>
      <c r="L2294" s="18"/>
    </row>
    <row r="2295" spans="9:12" x14ac:dyDescent="0.25">
      <c r="I2295" s="19"/>
      <c r="J2295" s="18"/>
      <c r="K2295" s="19"/>
      <c r="L2295" s="18"/>
    </row>
    <row r="2296" spans="9:12" x14ac:dyDescent="0.25">
      <c r="I2296" s="19"/>
      <c r="J2296" s="18"/>
      <c r="K2296" s="19"/>
      <c r="L2296" s="18"/>
    </row>
    <row r="2297" spans="9:12" x14ac:dyDescent="0.25">
      <c r="I2297" s="19"/>
      <c r="J2297" s="18"/>
      <c r="K2297" s="19"/>
      <c r="L2297" s="18"/>
    </row>
    <row r="2298" spans="9:12" x14ac:dyDescent="0.25">
      <c r="I2298" s="19"/>
      <c r="J2298" s="18"/>
      <c r="K2298" s="19"/>
      <c r="L2298" s="18"/>
    </row>
    <row r="2299" spans="9:12" x14ac:dyDescent="0.25">
      <c r="I2299" s="19"/>
      <c r="J2299" s="18"/>
      <c r="K2299" s="19"/>
      <c r="L2299" s="18"/>
    </row>
    <row r="2300" spans="9:12" x14ac:dyDescent="0.25">
      <c r="I2300" s="19"/>
      <c r="J2300" s="18"/>
      <c r="K2300" s="19"/>
      <c r="L2300" s="18"/>
    </row>
    <row r="2301" spans="9:12" x14ac:dyDescent="0.25">
      <c r="I2301" s="19"/>
      <c r="J2301" s="18"/>
      <c r="K2301" s="19"/>
      <c r="L2301" s="18"/>
    </row>
    <row r="2302" spans="9:12" x14ac:dyDescent="0.25">
      <c r="I2302" s="19"/>
      <c r="J2302" s="18"/>
      <c r="K2302" s="19"/>
      <c r="L2302" s="18"/>
    </row>
    <row r="2303" spans="9:12" x14ac:dyDescent="0.25">
      <c r="I2303" s="19"/>
      <c r="J2303" s="18"/>
      <c r="K2303" s="19"/>
      <c r="L2303" s="18"/>
    </row>
    <row r="2304" spans="9:12" x14ac:dyDescent="0.25">
      <c r="I2304" s="19"/>
      <c r="J2304" s="18"/>
      <c r="K2304" s="19"/>
      <c r="L2304" s="18"/>
    </row>
    <row r="2305" spans="9:12" x14ac:dyDescent="0.25">
      <c r="I2305" s="19"/>
      <c r="J2305" s="18"/>
      <c r="K2305" s="19"/>
      <c r="L2305" s="18"/>
    </row>
    <row r="2306" spans="9:12" x14ac:dyDescent="0.25">
      <c r="I2306" s="19"/>
      <c r="J2306" s="18"/>
      <c r="K2306" s="19"/>
      <c r="L2306" s="18"/>
    </row>
    <row r="2307" spans="9:12" x14ac:dyDescent="0.25">
      <c r="I2307" s="19"/>
      <c r="J2307" s="18"/>
      <c r="K2307" s="19"/>
      <c r="L2307" s="18"/>
    </row>
    <row r="2308" spans="9:12" x14ac:dyDescent="0.25">
      <c r="I2308" s="19"/>
      <c r="J2308" s="18"/>
      <c r="K2308" s="19"/>
      <c r="L2308" s="18"/>
    </row>
    <row r="2309" spans="9:12" x14ac:dyDescent="0.25">
      <c r="I2309" s="19"/>
      <c r="J2309" s="18"/>
      <c r="K2309" s="19"/>
      <c r="L2309" s="18"/>
    </row>
    <row r="2310" spans="9:12" x14ac:dyDescent="0.25">
      <c r="I2310" s="19"/>
      <c r="J2310" s="18"/>
      <c r="K2310" s="19"/>
      <c r="L2310" s="18"/>
    </row>
    <row r="2311" spans="9:12" x14ac:dyDescent="0.25">
      <c r="I2311" s="19"/>
      <c r="J2311" s="18"/>
      <c r="K2311" s="19"/>
      <c r="L2311" s="18"/>
    </row>
    <row r="2312" spans="9:12" x14ac:dyDescent="0.25">
      <c r="I2312" s="19"/>
      <c r="J2312" s="18"/>
      <c r="K2312" s="19"/>
      <c r="L2312" s="18"/>
    </row>
    <row r="2313" spans="9:12" x14ac:dyDescent="0.25">
      <c r="I2313" s="19"/>
      <c r="J2313" s="18"/>
      <c r="K2313" s="19"/>
      <c r="L2313" s="18"/>
    </row>
    <row r="2314" spans="9:12" x14ac:dyDescent="0.25">
      <c r="I2314" s="19"/>
      <c r="J2314" s="18"/>
      <c r="K2314" s="19"/>
      <c r="L2314" s="18"/>
    </row>
    <row r="2315" spans="9:12" x14ac:dyDescent="0.25">
      <c r="I2315" s="19"/>
      <c r="J2315" s="18"/>
      <c r="K2315" s="19"/>
      <c r="L2315" s="18"/>
    </row>
    <row r="2316" spans="9:12" x14ac:dyDescent="0.25">
      <c r="I2316" s="19"/>
      <c r="J2316" s="18"/>
      <c r="K2316" s="19"/>
      <c r="L2316" s="18"/>
    </row>
    <row r="2317" spans="9:12" x14ac:dyDescent="0.25">
      <c r="I2317" s="19"/>
      <c r="J2317" s="18"/>
      <c r="K2317" s="19"/>
      <c r="L2317" s="18"/>
    </row>
    <row r="2318" spans="9:12" x14ac:dyDescent="0.25">
      <c r="I2318" s="19"/>
      <c r="J2318" s="18"/>
      <c r="K2318" s="19"/>
      <c r="L2318" s="18"/>
    </row>
    <row r="2319" spans="9:12" x14ac:dyDescent="0.25">
      <c r="I2319" s="19"/>
      <c r="J2319" s="18"/>
      <c r="K2319" s="19"/>
      <c r="L2319" s="18"/>
    </row>
    <row r="2320" spans="9:12" x14ac:dyDescent="0.25">
      <c r="I2320" s="19"/>
      <c r="J2320" s="18"/>
      <c r="K2320" s="19"/>
      <c r="L2320" s="18"/>
    </row>
    <row r="2321" spans="9:12" x14ac:dyDescent="0.25">
      <c r="I2321" s="19"/>
      <c r="J2321" s="18"/>
      <c r="K2321" s="19"/>
      <c r="L2321" s="18"/>
    </row>
    <row r="2322" spans="9:12" x14ac:dyDescent="0.25">
      <c r="I2322" s="19"/>
      <c r="J2322" s="18"/>
      <c r="K2322" s="19"/>
      <c r="L2322" s="18"/>
    </row>
    <row r="2323" spans="9:12" x14ac:dyDescent="0.25">
      <c r="I2323" s="19"/>
      <c r="J2323" s="18"/>
      <c r="K2323" s="19"/>
      <c r="L2323" s="18"/>
    </row>
    <row r="2324" spans="9:12" x14ac:dyDescent="0.25">
      <c r="I2324" s="19"/>
      <c r="J2324" s="18"/>
      <c r="K2324" s="19"/>
      <c r="L2324" s="18"/>
    </row>
    <row r="2325" spans="9:12" x14ac:dyDescent="0.25">
      <c r="I2325" s="19"/>
      <c r="J2325" s="18"/>
      <c r="K2325" s="19"/>
      <c r="L2325" s="18"/>
    </row>
    <row r="2326" spans="9:12" x14ac:dyDescent="0.25">
      <c r="I2326" s="19"/>
      <c r="J2326" s="18"/>
      <c r="K2326" s="19"/>
      <c r="L2326" s="18"/>
    </row>
    <row r="2327" spans="9:12" x14ac:dyDescent="0.25">
      <c r="I2327" s="19"/>
      <c r="J2327" s="18"/>
      <c r="K2327" s="19"/>
      <c r="L2327" s="18"/>
    </row>
    <row r="2328" spans="9:12" x14ac:dyDescent="0.25">
      <c r="I2328" s="19"/>
      <c r="J2328" s="18"/>
      <c r="K2328" s="19"/>
      <c r="L2328" s="18"/>
    </row>
    <row r="2329" spans="9:12" x14ac:dyDescent="0.25">
      <c r="I2329" s="19"/>
      <c r="J2329" s="18"/>
      <c r="K2329" s="19"/>
      <c r="L2329" s="18"/>
    </row>
    <row r="2330" spans="9:12" x14ac:dyDescent="0.25">
      <c r="I2330" s="19"/>
      <c r="J2330" s="18"/>
      <c r="K2330" s="19"/>
      <c r="L2330" s="18"/>
    </row>
    <row r="2331" spans="9:12" x14ac:dyDescent="0.25">
      <c r="I2331" s="19"/>
      <c r="J2331" s="18"/>
      <c r="K2331" s="19"/>
      <c r="L2331" s="18"/>
    </row>
    <row r="2332" spans="9:12" x14ac:dyDescent="0.25">
      <c r="I2332" s="19"/>
      <c r="J2332" s="18"/>
      <c r="K2332" s="19"/>
      <c r="L2332" s="18"/>
    </row>
    <row r="2333" spans="9:12" x14ac:dyDescent="0.25">
      <c r="I2333" s="19"/>
      <c r="J2333" s="18"/>
      <c r="K2333" s="19"/>
      <c r="L2333" s="18"/>
    </row>
    <row r="2334" spans="9:12" x14ac:dyDescent="0.25">
      <c r="I2334" s="19"/>
      <c r="J2334" s="18"/>
      <c r="K2334" s="19"/>
      <c r="L2334" s="18"/>
    </row>
    <row r="2335" spans="9:12" x14ac:dyDescent="0.25">
      <c r="I2335" s="19"/>
      <c r="J2335" s="18"/>
      <c r="K2335" s="19"/>
      <c r="L2335" s="18"/>
    </row>
    <row r="2336" spans="9:12" x14ac:dyDescent="0.25">
      <c r="I2336" s="19"/>
      <c r="J2336" s="18"/>
      <c r="K2336" s="19"/>
      <c r="L2336" s="18"/>
    </row>
    <row r="2337" spans="9:12" x14ac:dyDescent="0.25">
      <c r="I2337" s="19"/>
      <c r="J2337" s="18"/>
      <c r="K2337" s="19"/>
      <c r="L2337" s="18"/>
    </row>
    <row r="2338" spans="9:12" x14ac:dyDescent="0.25">
      <c r="I2338" s="19"/>
      <c r="J2338" s="18"/>
      <c r="K2338" s="19"/>
      <c r="L2338" s="18"/>
    </row>
    <row r="2339" spans="9:12" x14ac:dyDescent="0.25">
      <c r="I2339" s="19"/>
      <c r="J2339" s="18"/>
      <c r="K2339" s="19"/>
      <c r="L2339" s="18"/>
    </row>
    <row r="2340" spans="9:12" x14ac:dyDescent="0.25">
      <c r="I2340" s="19"/>
      <c r="J2340" s="18"/>
      <c r="K2340" s="19"/>
      <c r="L2340" s="18"/>
    </row>
    <row r="2341" spans="9:12" x14ac:dyDescent="0.25">
      <c r="I2341" s="19"/>
      <c r="J2341" s="18"/>
      <c r="K2341" s="19"/>
      <c r="L2341" s="18"/>
    </row>
    <row r="2342" spans="9:12" x14ac:dyDescent="0.25">
      <c r="I2342" s="19"/>
      <c r="J2342" s="18"/>
      <c r="K2342" s="19"/>
      <c r="L2342" s="18"/>
    </row>
    <row r="2343" spans="9:12" x14ac:dyDescent="0.25">
      <c r="I2343" s="19"/>
      <c r="J2343" s="18"/>
      <c r="K2343" s="19"/>
      <c r="L2343" s="18"/>
    </row>
    <row r="2344" spans="9:12" x14ac:dyDescent="0.25">
      <c r="I2344" s="19"/>
      <c r="J2344" s="18"/>
      <c r="K2344" s="19"/>
      <c r="L2344" s="18"/>
    </row>
    <row r="2345" spans="9:12" x14ac:dyDescent="0.25">
      <c r="I2345" s="19"/>
      <c r="J2345" s="18"/>
      <c r="K2345" s="19"/>
      <c r="L2345" s="18"/>
    </row>
    <row r="2346" spans="9:12" x14ac:dyDescent="0.25">
      <c r="I2346" s="19"/>
      <c r="J2346" s="18"/>
      <c r="K2346" s="19"/>
      <c r="L2346" s="18"/>
    </row>
    <row r="2347" spans="9:12" x14ac:dyDescent="0.25">
      <c r="I2347" s="19"/>
      <c r="J2347" s="18"/>
      <c r="K2347" s="19"/>
      <c r="L2347" s="18"/>
    </row>
    <row r="2348" spans="9:12" x14ac:dyDescent="0.25">
      <c r="I2348" s="19"/>
      <c r="J2348" s="18"/>
      <c r="K2348" s="19"/>
      <c r="L2348" s="18"/>
    </row>
    <row r="2349" spans="9:12" x14ac:dyDescent="0.25">
      <c r="I2349" s="19"/>
      <c r="J2349" s="18"/>
      <c r="K2349" s="19"/>
      <c r="L2349" s="18"/>
    </row>
    <row r="2350" spans="9:12" x14ac:dyDescent="0.25">
      <c r="I2350" s="19"/>
      <c r="J2350" s="18"/>
      <c r="K2350" s="19"/>
      <c r="L2350" s="18"/>
    </row>
    <row r="2351" spans="9:12" x14ac:dyDescent="0.25">
      <c r="I2351" s="19"/>
      <c r="J2351" s="18"/>
      <c r="K2351" s="19"/>
      <c r="L2351" s="18"/>
    </row>
    <row r="2352" spans="9:12" x14ac:dyDescent="0.25">
      <c r="I2352" s="19"/>
      <c r="J2352" s="18"/>
      <c r="K2352" s="19"/>
      <c r="L2352" s="18"/>
    </row>
    <row r="2353" spans="9:12" x14ac:dyDescent="0.25">
      <c r="I2353" s="19"/>
      <c r="J2353" s="18"/>
      <c r="K2353" s="19"/>
      <c r="L2353" s="18"/>
    </row>
    <row r="2354" spans="9:12" x14ac:dyDescent="0.25">
      <c r="I2354" s="19"/>
      <c r="J2354" s="18"/>
      <c r="K2354" s="19"/>
      <c r="L2354" s="18"/>
    </row>
    <row r="2355" spans="9:12" x14ac:dyDescent="0.25">
      <c r="I2355" s="19"/>
      <c r="J2355" s="18"/>
      <c r="K2355" s="19"/>
      <c r="L2355" s="18"/>
    </row>
    <row r="2356" spans="9:12" x14ac:dyDescent="0.25">
      <c r="I2356" s="19"/>
      <c r="J2356" s="18"/>
      <c r="K2356" s="19"/>
      <c r="L2356" s="18"/>
    </row>
    <row r="2357" spans="9:12" x14ac:dyDescent="0.25">
      <c r="I2357" s="19"/>
      <c r="J2357" s="18"/>
      <c r="K2357" s="19"/>
      <c r="L2357" s="18"/>
    </row>
    <row r="2358" spans="9:12" x14ac:dyDescent="0.25">
      <c r="I2358" s="19"/>
      <c r="J2358" s="18"/>
      <c r="K2358" s="19"/>
      <c r="L2358" s="18"/>
    </row>
    <row r="2359" spans="9:12" x14ac:dyDescent="0.25">
      <c r="I2359" s="19"/>
      <c r="J2359" s="18"/>
      <c r="K2359" s="19"/>
      <c r="L2359" s="18"/>
    </row>
    <row r="2360" spans="9:12" x14ac:dyDescent="0.25">
      <c r="I2360" s="19"/>
      <c r="J2360" s="18"/>
      <c r="K2360" s="19"/>
      <c r="L2360" s="18"/>
    </row>
    <row r="2361" spans="9:12" x14ac:dyDescent="0.25">
      <c r="I2361" s="19"/>
      <c r="J2361" s="18"/>
      <c r="K2361" s="19"/>
      <c r="L2361" s="18"/>
    </row>
    <row r="2362" spans="9:12" x14ac:dyDescent="0.25">
      <c r="I2362" s="19"/>
      <c r="J2362" s="18"/>
      <c r="K2362" s="19"/>
      <c r="L2362" s="18"/>
    </row>
    <row r="2363" spans="9:12" x14ac:dyDescent="0.25">
      <c r="I2363" s="19"/>
      <c r="J2363" s="18"/>
      <c r="K2363" s="19"/>
      <c r="L2363" s="18"/>
    </row>
    <row r="2364" spans="9:12" x14ac:dyDescent="0.25">
      <c r="I2364" s="19"/>
      <c r="J2364" s="18"/>
      <c r="K2364" s="19"/>
      <c r="L2364" s="18"/>
    </row>
    <row r="2365" spans="9:12" x14ac:dyDescent="0.25">
      <c r="I2365" s="19"/>
      <c r="J2365" s="18"/>
      <c r="K2365" s="19"/>
      <c r="L2365" s="18"/>
    </row>
    <row r="2366" spans="9:12" x14ac:dyDescent="0.25">
      <c r="I2366" s="19"/>
      <c r="J2366" s="18"/>
      <c r="K2366" s="19"/>
      <c r="L2366" s="18"/>
    </row>
    <row r="2367" spans="9:12" x14ac:dyDescent="0.25">
      <c r="I2367" s="19"/>
      <c r="J2367" s="18"/>
      <c r="K2367" s="19"/>
      <c r="L2367" s="18"/>
    </row>
    <row r="2368" spans="9:12" x14ac:dyDescent="0.25">
      <c r="I2368" s="19"/>
      <c r="J2368" s="18"/>
      <c r="K2368" s="19"/>
      <c r="L2368" s="18"/>
    </row>
    <row r="2369" spans="9:12" x14ac:dyDescent="0.25">
      <c r="I2369" s="19"/>
      <c r="J2369" s="18"/>
      <c r="K2369" s="19"/>
      <c r="L2369" s="18"/>
    </row>
    <row r="2370" spans="9:12" x14ac:dyDescent="0.25">
      <c r="I2370" s="19"/>
      <c r="J2370" s="18"/>
      <c r="K2370" s="19"/>
      <c r="L2370" s="18"/>
    </row>
    <row r="2371" spans="9:12" x14ac:dyDescent="0.25">
      <c r="I2371" s="19"/>
      <c r="J2371" s="18"/>
      <c r="K2371" s="19"/>
      <c r="L2371" s="18"/>
    </row>
    <row r="2372" spans="9:12" x14ac:dyDescent="0.25">
      <c r="I2372" s="19"/>
      <c r="J2372" s="18"/>
      <c r="K2372" s="19"/>
      <c r="L2372" s="18"/>
    </row>
    <row r="2373" spans="9:12" x14ac:dyDescent="0.25">
      <c r="I2373" s="19"/>
      <c r="J2373" s="18"/>
      <c r="K2373" s="19"/>
      <c r="L2373" s="18"/>
    </row>
    <row r="2374" spans="9:12" x14ac:dyDescent="0.25">
      <c r="I2374" s="19"/>
      <c r="J2374" s="18"/>
      <c r="K2374" s="19"/>
      <c r="L2374" s="18"/>
    </row>
    <row r="2375" spans="9:12" x14ac:dyDescent="0.25">
      <c r="I2375" s="19"/>
      <c r="J2375" s="18"/>
      <c r="K2375" s="19"/>
      <c r="L2375" s="18"/>
    </row>
    <row r="2376" spans="9:12" x14ac:dyDescent="0.25">
      <c r="I2376" s="19"/>
      <c r="J2376" s="18"/>
      <c r="K2376" s="19"/>
      <c r="L2376" s="18"/>
    </row>
    <row r="2377" spans="9:12" x14ac:dyDescent="0.25">
      <c r="I2377" s="19"/>
      <c r="J2377" s="18"/>
      <c r="K2377" s="19"/>
      <c r="L2377" s="18"/>
    </row>
    <row r="2378" spans="9:12" x14ac:dyDescent="0.25">
      <c r="I2378" s="19"/>
      <c r="J2378" s="18"/>
      <c r="K2378" s="19"/>
      <c r="L2378" s="18"/>
    </row>
    <row r="2379" spans="9:12" x14ac:dyDescent="0.25">
      <c r="I2379" s="19"/>
      <c r="J2379" s="18"/>
      <c r="K2379" s="19"/>
      <c r="L2379" s="18"/>
    </row>
    <row r="2380" spans="9:12" x14ac:dyDescent="0.25">
      <c r="I2380" s="19"/>
      <c r="J2380" s="18"/>
      <c r="K2380" s="19"/>
      <c r="L2380" s="18"/>
    </row>
    <row r="2381" spans="9:12" x14ac:dyDescent="0.25">
      <c r="I2381" s="19"/>
      <c r="J2381" s="18"/>
      <c r="K2381" s="19"/>
      <c r="L2381" s="18"/>
    </row>
    <row r="2382" spans="9:12" x14ac:dyDescent="0.25">
      <c r="I2382" s="19"/>
      <c r="J2382" s="18"/>
      <c r="K2382" s="19"/>
      <c r="L2382" s="18"/>
    </row>
    <row r="2383" spans="9:12" x14ac:dyDescent="0.25">
      <c r="I2383" s="19"/>
      <c r="J2383" s="18"/>
      <c r="K2383" s="19"/>
      <c r="L2383" s="18"/>
    </row>
    <row r="2384" spans="9:12" x14ac:dyDescent="0.25">
      <c r="I2384" s="19"/>
      <c r="J2384" s="18"/>
      <c r="K2384" s="19"/>
      <c r="L2384" s="18"/>
    </row>
    <row r="2385" spans="9:12" x14ac:dyDescent="0.25">
      <c r="I2385" s="19"/>
      <c r="J2385" s="18"/>
      <c r="K2385" s="19"/>
      <c r="L2385" s="18"/>
    </row>
    <row r="2386" spans="9:12" x14ac:dyDescent="0.25">
      <c r="I2386" s="19"/>
      <c r="J2386" s="18"/>
      <c r="K2386" s="19"/>
      <c r="L2386" s="18"/>
    </row>
    <row r="2387" spans="9:12" x14ac:dyDescent="0.25">
      <c r="I2387" s="19"/>
      <c r="J2387" s="18"/>
      <c r="K2387" s="19"/>
      <c r="L2387" s="18"/>
    </row>
    <row r="2388" spans="9:12" x14ac:dyDescent="0.25">
      <c r="I2388" s="19"/>
      <c r="J2388" s="18"/>
      <c r="K2388" s="19"/>
      <c r="L2388" s="18"/>
    </row>
    <row r="2389" spans="9:12" x14ac:dyDescent="0.25">
      <c r="I2389" s="19"/>
      <c r="J2389" s="18"/>
      <c r="K2389" s="19"/>
      <c r="L2389" s="18"/>
    </row>
    <row r="2390" spans="9:12" x14ac:dyDescent="0.25">
      <c r="I2390" s="19"/>
      <c r="J2390" s="18"/>
      <c r="K2390" s="19"/>
      <c r="L2390" s="18"/>
    </row>
    <row r="2391" spans="9:12" x14ac:dyDescent="0.25">
      <c r="I2391" s="19"/>
      <c r="J2391" s="18"/>
      <c r="K2391" s="19"/>
      <c r="L2391" s="18"/>
    </row>
    <row r="2392" spans="9:12" x14ac:dyDescent="0.25">
      <c r="I2392" s="19"/>
      <c r="J2392" s="18"/>
      <c r="K2392" s="19"/>
      <c r="L2392" s="18"/>
    </row>
    <row r="2393" spans="9:12" x14ac:dyDescent="0.25">
      <c r="I2393" s="19"/>
      <c r="J2393" s="18"/>
      <c r="K2393" s="19"/>
      <c r="L2393" s="18"/>
    </row>
    <row r="2394" spans="9:12" x14ac:dyDescent="0.25">
      <c r="I2394" s="19"/>
      <c r="J2394" s="18"/>
      <c r="K2394" s="19"/>
      <c r="L2394" s="18"/>
    </row>
    <row r="2395" spans="9:12" x14ac:dyDescent="0.25">
      <c r="I2395" s="19"/>
      <c r="J2395" s="18"/>
      <c r="K2395" s="19"/>
      <c r="L2395" s="18"/>
    </row>
    <row r="2396" spans="9:12" x14ac:dyDescent="0.25">
      <c r="I2396" s="19"/>
      <c r="J2396" s="18"/>
      <c r="K2396" s="19"/>
      <c r="L2396" s="18"/>
    </row>
    <row r="2397" spans="9:12" x14ac:dyDescent="0.25">
      <c r="I2397" s="19"/>
      <c r="J2397" s="18"/>
      <c r="K2397" s="19"/>
      <c r="L2397" s="18"/>
    </row>
    <row r="2398" spans="9:12" x14ac:dyDescent="0.25">
      <c r="I2398" s="19"/>
      <c r="J2398" s="18"/>
      <c r="K2398" s="19"/>
      <c r="L2398" s="18"/>
    </row>
    <row r="2399" spans="9:12" x14ac:dyDescent="0.25">
      <c r="I2399" s="19"/>
      <c r="J2399" s="18"/>
      <c r="K2399" s="19"/>
      <c r="L2399" s="18"/>
    </row>
    <row r="2400" spans="9:12" x14ac:dyDescent="0.25">
      <c r="I2400" s="19"/>
      <c r="J2400" s="18"/>
      <c r="K2400" s="19"/>
      <c r="L2400" s="18"/>
    </row>
    <row r="2401" spans="9:12" x14ac:dyDescent="0.25">
      <c r="I2401" s="19"/>
      <c r="J2401" s="18"/>
      <c r="K2401" s="19"/>
      <c r="L2401" s="18"/>
    </row>
    <row r="2402" spans="9:12" x14ac:dyDescent="0.25">
      <c r="I2402" s="19"/>
      <c r="J2402" s="18"/>
      <c r="K2402" s="19"/>
      <c r="L2402" s="18"/>
    </row>
    <row r="2403" spans="9:12" x14ac:dyDescent="0.25">
      <c r="I2403" s="19"/>
      <c r="J2403" s="18"/>
      <c r="K2403" s="19"/>
      <c r="L2403" s="18"/>
    </row>
    <row r="2404" spans="9:12" x14ac:dyDescent="0.25">
      <c r="I2404" s="19"/>
      <c r="J2404" s="18"/>
      <c r="K2404" s="19"/>
      <c r="L2404" s="18"/>
    </row>
    <row r="2405" spans="9:12" x14ac:dyDescent="0.25">
      <c r="I2405" s="19"/>
      <c r="J2405" s="18"/>
      <c r="K2405" s="19"/>
      <c r="L2405" s="18"/>
    </row>
    <row r="2406" spans="9:12" x14ac:dyDescent="0.25">
      <c r="I2406" s="19"/>
      <c r="J2406" s="18"/>
      <c r="K2406" s="19"/>
      <c r="L2406" s="18"/>
    </row>
    <row r="2407" spans="9:12" x14ac:dyDescent="0.25">
      <c r="I2407" s="19"/>
      <c r="J2407" s="18"/>
      <c r="K2407" s="19"/>
      <c r="L2407" s="18"/>
    </row>
    <row r="2408" spans="9:12" x14ac:dyDescent="0.25">
      <c r="I2408" s="19"/>
      <c r="J2408" s="18"/>
      <c r="K2408" s="19"/>
      <c r="L2408" s="18"/>
    </row>
    <row r="2409" spans="9:12" x14ac:dyDescent="0.25">
      <c r="I2409" s="19"/>
      <c r="J2409" s="18"/>
      <c r="K2409" s="19"/>
      <c r="L2409" s="18"/>
    </row>
    <row r="2410" spans="9:12" x14ac:dyDescent="0.25">
      <c r="I2410" s="19"/>
      <c r="J2410" s="18"/>
      <c r="K2410" s="19"/>
      <c r="L2410" s="18"/>
    </row>
    <row r="2411" spans="9:12" x14ac:dyDescent="0.25">
      <c r="I2411" s="19"/>
      <c r="J2411" s="18"/>
      <c r="K2411" s="19"/>
      <c r="L2411" s="18"/>
    </row>
    <row r="2412" spans="9:12" x14ac:dyDescent="0.25">
      <c r="I2412" s="19"/>
      <c r="J2412" s="18"/>
      <c r="K2412" s="19"/>
      <c r="L2412" s="18"/>
    </row>
    <row r="2413" spans="9:12" x14ac:dyDescent="0.25">
      <c r="I2413" s="19"/>
      <c r="J2413" s="18"/>
      <c r="K2413" s="19"/>
      <c r="L2413" s="18"/>
    </row>
    <row r="2414" spans="9:12" x14ac:dyDescent="0.25">
      <c r="I2414" s="19"/>
      <c r="J2414" s="18"/>
      <c r="K2414" s="19"/>
      <c r="L2414" s="18"/>
    </row>
    <row r="2415" spans="9:12" x14ac:dyDescent="0.25">
      <c r="I2415" s="19"/>
      <c r="J2415" s="18"/>
      <c r="K2415" s="19"/>
      <c r="L2415" s="18"/>
    </row>
    <row r="2416" spans="9:12" x14ac:dyDescent="0.25">
      <c r="I2416" s="19"/>
      <c r="J2416" s="18"/>
      <c r="K2416" s="19"/>
      <c r="L2416" s="18"/>
    </row>
    <row r="2417" spans="9:12" x14ac:dyDescent="0.25">
      <c r="I2417" s="19"/>
      <c r="J2417" s="18"/>
      <c r="K2417" s="19"/>
      <c r="L2417" s="18"/>
    </row>
    <row r="2418" spans="9:12" x14ac:dyDescent="0.25">
      <c r="I2418" s="19"/>
      <c r="J2418" s="18"/>
      <c r="K2418" s="19"/>
      <c r="L2418" s="18"/>
    </row>
    <row r="2419" spans="9:12" x14ac:dyDescent="0.25">
      <c r="I2419" s="19"/>
      <c r="J2419" s="18"/>
      <c r="K2419" s="19"/>
      <c r="L2419" s="18"/>
    </row>
    <row r="2420" spans="9:12" x14ac:dyDescent="0.25">
      <c r="I2420" s="19"/>
      <c r="J2420" s="18"/>
      <c r="K2420" s="19"/>
      <c r="L2420" s="18"/>
    </row>
    <row r="2421" spans="9:12" x14ac:dyDescent="0.25">
      <c r="I2421" s="19"/>
      <c r="J2421" s="18"/>
      <c r="K2421" s="19"/>
      <c r="L2421" s="18"/>
    </row>
    <row r="2422" spans="9:12" x14ac:dyDescent="0.25">
      <c r="I2422" s="19"/>
      <c r="J2422" s="18"/>
      <c r="K2422" s="19"/>
      <c r="L2422" s="18"/>
    </row>
    <row r="2423" spans="9:12" x14ac:dyDescent="0.25">
      <c r="I2423" s="19"/>
      <c r="J2423" s="18"/>
      <c r="K2423" s="19"/>
      <c r="L2423" s="18"/>
    </row>
    <row r="2424" spans="9:12" x14ac:dyDescent="0.25">
      <c r="I2424" s="19"/>
      <c r="J2424" s="18"/>
      <c r="K2424" s="19"/>
      <c r="L2424" s="18"/>
    </row>
    <row r="2425" spans="9:12" x14ac:dyDescent="0.25">
      <c r="I2425" s="19"/>
      <c r="J2425" s="18"/>
      <c r="K2425" s="19"/>
      <c r="L2425" s="18"/>
    </row>
    <row r="2426" spans="9:12" x14ac:dyDescent="0.25">
      <c r="I2426" s="19"/>
      <c r="J2426" s="18"/>
      <c r="K2426" s="19"/>
      <c r="L2426" s="18"/>
    </row>
    <row r="2427" spans="9:12" x14ac:dyDescent="0.25">
      <c r="I2427" s="19"/>
      <c r="J2427" s="18"/>
      <c r="K2427" s="19"/>
      <c r="L2427" s="18"/>
    </row>
    <row r="2428" spans="9:12" x14ac:dyDescent="0.25">
      <c r="I2428" s="19"/>
      <c r="J2428" s="18"/>
      <c r="K2428" s="19"/>
      <c r="L2428" s="18"/>
    </row>
    <row r="2429" spans="9:12" x14ac:dyDescent="0.25">
      <c r="I2429" s="19"/>
      <c r="J2429" s="18"/>
      <c r="K2429" s="19"/>
      <c r="L2429" s="18"/>
    </row>
    <row r="2430" spans="9:12" x14ac:dyDescent="0.25">
      <c r="I2430" s="19"/>
      <c r="J2430" s="18"/>
      <c r="K2430" s="19"/>
      <c r="L2430" s="18"/>
    </row>
    <row r="2431" spans="9:12" x14ac:dyDescent="0.25">
      <c r="I2431" s="19"/>
      <c r="J2431" s="18"/>
      <c r="K2431" s="19"/>
      <c r="L2431" s="18"/>
    </row>
    <row r="2432" spans="9:12" x14ac:dyDescent="0.25">
      <c r="I2432" s="19"/>
      <c r="J2432" s="18"/>
      <c r="K2432" s="19"/>
      <c r="L2432" s="18"/>
    </row>
    <row r="2433" spans="9:12" x14ac:dyDescent="0.25">
      <c r="I2433" s="19"/>
      <c r="J2433" s="18"/>
      <c r="K2433" s="19"/>
      <c r="L2433" s="18"/>
    </row>
    <row r="2434" spans="9:12" x14ac:dyDescent="0.25">
      <c r="I2434" s="19"/>
      <c r="J2434" s="18"/>
      <c r="K2434" s="19"/>
      <c r="L2434" s="18"/>
    </row>
    <row r="2435" spans="9:12" x14ac:dyDescent="0.25">
      <c r="I2435" s="19"/>
      <c r="J2435" s="18"/>
      <c r="K2435" s="19"/>
      <c r="L2435" s="18"/>
    </row>
    <row r="2436" spans="9:12" x14ac:dyDescent="0.25">
      <c r="I2436" s="19"/>
      <c r="J2436" s="18"/>
      <c r="K2436" s="19"/>
      <c r="L2436" s="18"/>
    </row>
    <row r="2437" spans="9:12" x14ac:dyDescent="0.25">
      <c r="I2437" s="19"/>
      <c r="J2437" s="18"/>
      <c r="K2437" s="19"/>
      <c r="L2437" s="18"/>
    </row>
    <row r="2438" spans="9:12" x14ac:dyDescent="0.25">
      <c r="I2438" s="19"/>
      <c r="J2438" s="18"/>
      <c r="K2438" s="19"/>
      <c r="L2438" s="18"/>
    </row>
    <row r="2439" spans="9:12" x14ac:dyDescent="0.25">
      <c r="I2439" s="19"/>
      <c r="J2439" s="18"/>
      <c r="K2439" s="19"/>
      <c r="L2439" s="18"/>
    </row>
    <row r="2440" spans="9:12" x14ac:dyDescent="0.25">
      <c r="I2440" s="19"/>
      <c r="J2440" s="18"/>
      <c r="K2440" s="19"/>
      <c r="L2440" s="18"/>
    </row>
    <row r="2441" spans="9:12" x14ac:dyDescent="0.25">
      <c r="I2441" s="19"/>
      <c r="J2441" s="18"/>
      <c r="K2441" s="19"/>
      <c r="L2441" s="18"/>
    </row>
    <row r="2442" spans="9:12" x14ac:dyDescent="0.25">
      <c r="I2442" s="19"/>
      <c r="J2442" s="18"/>
      <c r="K2442" s="19"/>
      <c r="L2442" s="18"/>
    </row>
    <row r="2443" spans="9:12" x14ac:dyDescent="0.25">
      <c r="I2443" s="19"/>
      <c r="J2443" s="18"/>
      <c r="K2443" s="19"/>
      <c r="L2443" s="18"/>
    </row>
    <row r="2444" spans="9:12" x14ac:dyDescent="0.25">
      <c r="I2444" s="19"/>
      <c r="J2444" s="18"/>
      <c r="K2444" s="19"/>
      <c r="L2444" s="18"/>
    </row>
    <row r="2445" spans="9:12" x14ac:dyDescent="0.25">
      <c r="I2445" s="19"/>
      <c r="J2445" s="18"/>
      <c r="K2445" s="19"/>
      <c r="L2445" s="18"/>
    </row>
    <row r="2446" spans="9:12" x14ac:dyDescent="0.25">
      <c r="I2446" s="19"/>
      <c r="J2446" s="18"/>
      <c r="K2446" s="19"/>
      <c r="L2446" s="18"/>
    </row>
    <row r="2447" spans="9:12" x14ac:dyDescent="0.25">
      <c r="I2447" s="19"/>
      <c r="J2447" s="18"/>
      <c r="K2447" s="19"/>
      <c r="L2447" s="18"/>
    </row>
    <row r="2448" spans="9:12" x14ac:dyDescent="0.25">
      <c r="I2448" s="19"/>
      <c r="J2448" s="18"/>
      <c r="K2448" s="19"/>
      <c r="L2448" s="18"/>
    </row>
    <row r="2449" spans="9:12" x14ac:dyDescent="0.25">
      <c r="I2449" s="19"/>
      <c r="J2449" s="18"/>
      <c r="K2449" s="19"/>
      <c r="L2449" s="18"/>
    </row>
    <row r="2450" spans="9:12" x14ac:dyDescent="0.25">
      <c r="I2450" s="19"/>
      <c r="J2450" s="18"/>
      <c r="K2450" s="19"/>
      <c r="L2450" s="18"/>
    </row>
    <row r="2451" spans="9:12" x14ac:dyDescent="0.25">
      <c r="I2451" s="19"/>
      <c r="J2451" s="18"/>
      <c r="K2451" s="19"/>
      <c r="L2451" s="18"/>
    </row>
    <row r="2452" spans="9:12" x14ac:dyDescent="0.25">
      <c r="I2452" s="19"/>
      <c r="J2452" s="18"/>
      <c r="K2452" s="19"/>
      <c r="L2452" s="18"/>
    </row>
    <row r="2453" spans="9:12" x14ac:dyDescent="0.25">
      <c r="I2453" s="19"/>
      <c r="J2453" s="18"/>
      <c r="K2453" s="19"/>
      <c r="L2453" s="18"/>
    </row>
    <row r="2454" spans="9:12" x14ac:dyDescent="0.25">
      <c r="I2454" s="19"/>
      <c r="J2454" s="18"/>
      <c r="K2454" s="19"/>
      <c r="L2454" s="18"/>
    </row>
    <row r="2455" spans="9:12" x14ac:dyDescent="0.25">
      <c r="I2455" s="19"/>
      <c r="J2455" s="18"/>
      <c r="K2455" s="19"/>
      <c r="L2455" s="18"/>
    </row>
    <row r="2456" spans="9:12" x14ac:dyDescent="0.25">
      <c r="I2456" s="19"/>
      <c r="J2456" s="18"/>
      <c r="K2456" s="19"/>
      <c r="L2456" s="18"/>
    </row>
    <row r="2457" spans="9:12" x14ac:dyDescent="0.25">
      <c r="I2457" s="19"/>
      <c r="J2457" s="18"/>
      <c r="K2457" s="19"/>
      <c r="L2457" s="18"/>
    </row>
    <row r="2458" spans="9:12" x14ac:dyDescent="0.25">
      <c r="I2458" s="19"/>
      <c r="J2458" s="18"/>
      <c r="K2458" s="19"/>
      <c r="L2458" s="18"/>
    </row>
    <row r="2459" spans="9:12" x14ac:dyDescent="0.25">
      <c r="I2459" s="19"/>
      <c r="J2459" s="18"/>
      <c r="K2459" s="19"/>
      <c r="L2459" s="18"/>
    </row>
    <row r="2460" spans="9:12" x14ac:dyDescent="0.25">
      <c r="I2460" s="19"/>
      <c r="J2460" s="18"/>
      <c r="K2460" s="19"/>
      <c r="L2460" s="18"/>
    </row>
    <row r="2461" spans="9:12" x14ac:dyDescent="0.25">
      <c r="I2461" s="19"/>
      <c r="J2461" s="18"/>
      <c r="K2461" s="19"/>
      <c r="L2461" s="18"/>
    </row>
    <row r="2462" spans="9:12" x14ac:dyDescent="0.25">
      <c r="I2462" s="19"/>
      <c r="J2462" s="18"/>
      <c r="K2462" s="19"/>
      <c r="L2462" s="18"/>
    </row>
    <row r="2463" spans="9:12" x14ac:dyDescent="0.25">
      <c r="I2463" s="19"/>
      <c r="J2463" s="18"/>
      <c r="K2463" s="19"/>
      <c r="L2463" s="18"/>
    </row>
    <row r="2464" spans="9:12" x14ac:dyDescent="0.25">
      <c r="I2464" s="19"/>
      <c r="J2464" s="18"/>
      <c r="K2464" s="19"/>
      <c r="L2464" s="18"/>
    </row>
    <row r="2465" spans="9:12" x14ac:dyDescent="0.25">
      <c r="I2465" s="19"/>
      <c r="J2465" s="18"/>
      <c r="K2465" s="19"/>
      <c r="L2465" s="18"/>
    </row>
    <row r="2466" spans="9:12" x14ac:dyDescent="0.25">
      <c r="I2466" s="19"/>
      <c r="J2466" s="18"/>
      <c r="K2466" s="19"/>
      <c r="L2466" s="18"/>
    </row>
    <row r="2467" spans="9:12" x14ac:dyDescent="0.25">
      <c r="I2467" s="19"/>
      <c r="J2467" s="18"/>
      <c r="K2467" s="19"/>
      <c r="L2467" s="18"/>
    </row>
    <row r="2468" spans="9:12" x14ac:dyDescent="0.25">
      <c r="I2468" s="19"/>
      <c r="J2468" s="18"/>
      <c r="K2468" s="19"/>
      <c r="L2468" s="18"/>
    </row>
    <row r="2469" spans="9:12" x14ac:dyDescent="0.25">
      <c r="I2469" s="19"/>
      <c r="J2469" s="18"/>
      <c r="K2469" s="19"/>
      <c r="L2469" s="18"/>
    </row>
    <row r="2470" spans="9:12" x14ac:dyDescent="0.25">
      <c r="I2470" s="19"/>
      <c r="J2470" s="18"/>
      <c r="K2470" s="19"/>
      <c r="L2470" s="18"/>
    </row>
    <row r="2471" spans="9:12" x14ac:dyDescent="0.25">
      <c r="I2471" s="19"/>
      <c r="J2471" s="18"/>
      <c r="K2471" s="19"/>
      <c r="L2471" s="18"/>
    </row>
    <row r="2472" spans="9:12" x14ac:dyDescent="0.25">
      <c r="I2472" s="19"/>
      <c r="J2472" s="18"/>
      <c r="K2472" s="19"/>
      <c r="L2472" s="18"/>
    </row>
    <row r="2473" spans="9:12" x14ac:dyDescent="0.25">
      <c r="I2473" s="19"/>
      <c r="J2473" s="18"/>
      <c r="K2473" s="19"/>
      <c r="L2473" s="18"/>
    </row>
    <row r="2474" spans="9:12" x14ac:dyDescent="0.25">
      <c r="I2474" s="19"/>
      <c r="J2474" s="18"/>
      <c r="K2474" s="19"/>
      <c r="L2474" s="18"/>
    </row>
    <row r="2475" spans="9:12" x14ac:dyDescent="0.25">
      <c r="I2475" s="19"/>
      <c r="J2475" s="18"/>
      <c r="K2475" s="19"/>
      <c r="L2475" s="18"/>
    </row>
    <row r="2476" spans="9:12" x14ac:dyDescent="0.25">
      <c r="I2476" s="19"/>
      <c r="J2476" s="18"/>
      <c r="K2476" s="19"/>
      <c r="L2476" s="18"/>
    </row>
    <row r="2477" spans="9:12" x14ac:dyDescent="0.25">
      <c r="I2477" s="19"/>
      <c r="J2477" s="18"/>
      <c r="K2477" s="19"/>
      <c r="L2477" s="18"/>
    </row>
    <row r="2478" spans="9:12" x14ac:dyDescent="0.25">
      <c r="I2478" s="19"/>
      <c r="J2478" s="18"/>
      <c r="K2478" s="19"/>
      <c r="L2478" s="18"/>
    </row>
    <row r="2479" spans="9:12" x14ac:dyDescent="0.25">
      <c r="I2479" s="19"/>
      <c r="J2479" s="18"/>
      <c r="K2479" s="19"/>
      <c r="L2479" s="18"/>
    </row>
    <row r="2480" spans="9:12" x14ac:dyDescent="0.25">
      <c r="I2480" s="19"/>
      <c r="J2480" s="18"/>
      <c r="K2480" s="19"/>
      <c r="L2480" s="18"/>
    </row>
    <row r="2481" spans="9:12" x14ac:dyDescent="0.25">
      <c r="I2481" s="19"/>
      <c r="J2481" s="18"/>
      <c r="K2481" s="19"/>
      <c r="L2481" s="18"/>
    </row>
    <row r="2482" spans="9:12" x14ac:dyDescent="0.25">
      <c r="I2482" s="19"/>
      <c r="J2482" s="18"/>
      <c r="K2482" s="19"/>
      <c r="L2482" s="18"/>
    </row>
    <row r="2483" spans="9:12" x14ac:dyDescent="0.25">
      <c r="I2483" s="19"/>
      <c r="J2483" s="18"/>
      <c r="K2483" s="19"/>
      <c r="L2483" s="18"/>
    </row>
    <row r="2484" spans="9:12" x14ac:dyDescent="0.25">
      <c r="I2484" s="19"/>
      <c r="J2484" s="18"/>
      <c r="K2484" s="19"/>
      <c r="L2484" s="18"/>
    </row>
    <row r="2485" spans="9:12" x14ac:dyDescent="0.25">
      <c r="I2485" s="19"/>
      <c r="J2485" s="18"/>
      <c r="K2485" s="19"/>
      <c r="L2485" s="18"/>
    </row>
    <row r="2486" spans="9:12" x14ac:dyDescent="0.25">
      <c r="I2486" s="19"/>
      <c r="J2486" s="18"/>
      <c r="K2486" s="19"/>
      <c r="L2486" s="18"/>
    </row>
    <row r="2487" spans="9:12" x14ac:dyDescent="0.25">
      <c r="I2487" s="19"/>
      <c r="J2487" s="18"/>
      <c r="K2487" s="19"/>
      <c r="L2487" s="18"/>
    </row>
    <row r="2488" spans="9:12" x14ac:dyDescent="0.25">
      <c r="I2488" s="19"/>
      <c r="J2488" s="18"/>
      <c r="K2488" s="19"/>
      <c r="L2488" s="18"/>
    </row>
    <row r="2489" spans="9:12" x14ac:dyDescent="0.25">
      <c r="I2489" s="19"/>
      <c r="J2489" s="18"/>
      <c r="K2489" s="19"/>
      <c r="L2489" s="18"/>
    </row>
    <row r="2490" spans="9:12" x14ac:dyDescent="0.25">
      <c r="I2490" s="19"/>
      <c r="J2490" s="18"/>
      <c r="K2490" s="19"/>
      <c r="L2490" s="18"/>
    </row>
    <row r="2491" spans="9:12" x14ac:dyDescent="0.25">
      <c r="I2491" s="19"/>
      <c r="J2491" s="18"/>
      <c r="K2491" s="19"/>
      <c r="L2491" s="18"/>
    </row>
    <row r="2492" spans="9:12" x14ac:dyDescent="0.25">
      <c r="I2492" s="19"/>
      <c r="J2492" s="18"/>
      <c r="K2492" s="19"/>
      <c r="L2492" s="18"/>
    </row>
    <row r="2493" spans="9:12" x14ac:dyDescent="0.25">
      <c r="I2493" s="19"/>
      <c r="J2493" s="18"/>
      <c r="K2493" s="19"/>
      <c r="L2493" s="18"/>
    </row>
    <row r="2494" spans="9:12" x14ac:dyDescent="0.25">
      <c r="I2494" s="19"/>
      <c r="J2494" s="18"/>
      <c r="K2494" s="19"/>
      <c r="L2494" s="18"/>
    </row>
    <row r="2495" spans="9:12" x14ac:dyDescent="0.25">
      <c r="I2495" s="19"/>
      <c r="J2495" s="18"/>
      <c r="K2495" s="19"/>
      <c r="L2495" s="18"/>
    </row>
    <row r="2496" spans="9:12" x14ac:dyDescent="0.25">
      <c r="I2496" s="19"/>
      <c r="J2496" s="18"/>
      <c r="K2496" s="19"/>
      <c r="L2496" s="18"/>
    </row>
    <row r="2497" spans="9:12" x14ac:dyDescent="0.25">
      <c r="I2497" s="19"/>
      <c r="J2497" s="18"/>
      <c r="K2497" s="19"/>
      <c r="L2497" s="18"/>
    </row>
    <row r="2498" spans="9:12" x14ac:dyDescent="0.25">
      <c r="I2498" s="19"/>
      <c r="J2498" s="18"/>
      <c r="K2498" s="19"/>
      <c r="L2498" s="18"/>
    </row>
    <row r="2499" spans="9:12" x14ac:dyDescent="0.25">
      <c r="I2499" s="19"/>
      <c r="J2499" s="18"/>
      <c r="K2499" s="19"/>
      <c r="L2499" s="18"/>
    </row>
    <row r="2500" spans="9:12" x14ac:dyDescent="0.25">
      <c r="I2500" s="19"/>
      <c r="J2500" s="18"/>
      <c r="K2500" s="19"/>
      <c r="L2500" s="18"/>
    </row>
    <row r="2501" spans="9:12" x14ac:dyDescent="0.25">
      <c r="I2501" s="19"/>
      <c r="J2501" s="18"/>
      <c r="K2501" s="19"/>
      <c r="L2501" s="18"/>
    </row>
    <row r="2502" spans="9:12" x14ac:dyDescent="0.25">
      <c r="I2502" s="19"/>
      <c r="J2502" s="18"/>
      <c r="K2502" s="19"/>
      <c r="L2502" s="18"/>
    </row>
    <row r="2503" spans="9:12" x14ac:dyDescent="0.25">
      <c r="I2503" s="19"/>
      <c r="J2503" s="18"/>
      <c r="K2503" s="19"/>
      <c r="L2503" s="18"/>
    </row>
    <row r="2504" spans="9:12" x14ac:dyDescent="0.25">
      <c r="I2504" s="19"/>
      <c r="J2504" s="18"/>
      <c r="K2504" s="19"/>
      <c r="L2504" s="18"/>
    </row>
    <row r="2505" spans="9:12" x14ac:dyDescent="0.25">
      <c r="I2505" s="19"/>
      <c r="J2505" s="18"/>
      <c r="K2505" s="19"/>
      <c r="L2505" s="18"/>
    </row>
    <row r="2506" spans="9:12" x14ac:dyDescent="0.25">
      <c r="I2506" s="19"/>
      <c r="J2506" s="18"/>
      <c r="K2506" s="19"/>
      <c r="L2506" s="18"/>
    </row>
    <row r="2507" spans="9:12" x14ac:dyDescent="0.25">
      <c r="I2507" s="19"/>
      <c r="J2507" s="18"/>
      <c r="K2507" s="19"/>
      <c r="L2507" s="18"/>
    </row>
    <row r="2508" spans="9:12" x14ac:dyDescent="0.25">
      <c r="I2508" s="19"/>
      <c r="J2508" s="18"/>
      <c r="K2508" s="19"/>
      <c r="L2508" s="18"/>
    </row>
    <row r="2509" spans="9:12" x14ac:dyDescent="0.25">
      <c r="I2509" s="19"/>
      <c r="J2509" s="18"/>
      <c r="K2509" s="19"/>
      <c r="L2509" s="18"/>
    </row>
    <row r="2510" spans="9:12" x14ac:dyDescent="0.25">
      <c r="I2510" s="19"/>
      <c r="J2510" s="18"/>
      <c r="K2510" s="19"/>
      <c r="L2510" s="18"/>
    </row>
    <row r="2511" spans="9:12" x14ac:dyDescent="0.25">
      <c r="I2511" s="19"/>
      <c r="J2511" s="18"/>
      <c r="K2511" s="19"/>
      <c r="L2511" s="18"/>
    </row>
    <row r="2512" spans="9:12" x14ac:dyDescent="0.25">
      <c r="I2512" s="19"/>
      <c r="J2512" s="18"/>
      <c r="K2512" s="19"/>
      <c r="L2512" s="18"/>
    </row>
    <row r="2513" spans="9:12" x14ac:dyDescent="0.25">
      <c r="I2513" s="19"/>
      <c r="J2513" s="18"/>
      <c r="K2513" s="19"/>
      <c r="L2513" s="18"/>
    </row>
    <row r="2514" spans="9:12" x14ac:dyDescent="0.25">
      <c r="I2514" s="19"/>
      <c r="J2514" s="18"/>
      <c r="K2514" s="19"/>
      <c r="L2514" s="18"/>
    </row>
    <row r="2515" spans="9:12" x14ac:dyDescent="0.25">
      <c r="I2515" s="19"/>
      <c r="J2515" s="18"/>
      <c r="K2515" s="19"/>
      <c r="L2515" s="18"/>
    </row>
    <row r="2516" spans="9:12" x14ac:dyDescent="0.25">
      <c r="I2516" s="19"/>
      <c r="J2516" s="18"/>
      <c r="K2516" s="19"/>
      <c r="L2516" s="18"/>
    </row>
    <row r="2517" spans="9:12" x14ac:dyDescent="0.25">
      <c r="I2517" s="19"/>
      <c r="J2517" s="18"/>
      <c r="K2517" s="19"/>
      <c r="L2517" s="18"/>
    </row>
    <row r="2518" spans="9:12" x14ac:dyDescent="0.25">
      <c r="I2518" s="19"/>
      <c r="J2518" s="18"/>
      <c r="K2518" s="19"/>
      <c r="L2518" s="18"/>
    </row>
    <row r="2519" spans="9:12" x14ac:dyDescent="0.25">
      <c r="I2519" s="19"/>
      <c r="J2519" s="18"/>
      <c r="K2519" s="19"/>
      <c r="L2519" s="18"/>
    </row>
    <row r="2520" spans="9:12" x14ac:dyDescent="0.25">
      <c r="I2520" s="19"/>
      <c r="J2520" s="18"/>
      <c r="K2520" s="19"/>
      <c r="L2520" s="18"/>
    </row>
    <row r="2521" spans="9:12" x14ac:dyDescent="0.25">
      <c r="I2521" s="19"/>
      <c r="J2521" s="18"/>
      <c r="K2521" s="19"/>
      <c r="L2521" s="18"/>
    </row>
    <row r="2522" spans="9:12" x14ac:dyDescent="0.25">
      <c r="I2522" s="19"/>
      <c r="J2522" s="18"/>
      <c r="K2522" s="19"/>
      <c r="L2522" s="18"/>
    </row>
    <row r="2523" spans="9:12" x14ac:dyDescent="0.25">
      <c r="I2523" s="19"/>
      <c r="J2523" s="18"/>
      <c r="K2523" s="19"/>
      <c r="L2523" s="18"/>
    </row>
    <row r="2524" spans="9:12" x14ac:dyDescent="0.25">
      <c r="I2524" s="19"/>
      <c r="J2524" s="18"/>
      <c r="K2524" s="19"/>
      <c r="L2524" s="18"/>
    </row>
    <row r="2525" spans="9:12" x14ac:dyDescent="0.25">
      <c r="I2525" s="19"/>
      <c r="J2525" s="18"/>
      <c r="K2525" s="19"/>
      <c r="L2525" s="18"/>
    </row>
    <row r="2526" spans="9:12" x14ac:dyDescent="0.25">
      <c r="I2526" s="19"/>
      <c r="J2526" s="18"/>
      <c r="K2526" s="19"/>
      <c r="L2526" s="18"/>
    </row>
    <row r="2527" spans="9:12" x14ac:dyDescent="0.25">
      <c r="I2527" s="19"/>
      <c r="J2527" s="18"/>
      <c r="K2527" s="19"/>
      <c r="L2527" s="18"/>
    </row>
    <row r="2528" spans="9:12" x14ac:dyDescent="0.25">
      <c r="I2528" s="19"/>
      <c r="J2528" s="18"/>
      <c r="K2528" s="19"/>
      <c r="L2528" s="18"/>
    </row>
    <row r="2529" spans="9:12" x14ac:dyDescent="0.25">
      <c r="I2529" s="19"/>
      <c r="J2529" s="18"/>
      <c r="K2529" s="19"/>
      <c r="L2529" s="18"/>
    </row>
    <row r="2530" spans="9:12" x14ac:dyDescent="0.25">
      <c r="I2530" s="19"/>
      <c r="J2530" s="18"/>
      <c r="K2530" s="19"/>
      <c r="L2530" s="18"/>
    </row>
    <row r="2531" spans="9:12" x14ac:dyDescent="0.25">
      <c r="I2531" s="19"/>
      <c r="J2531" s="18"/>
      <c r="K2531" s="19"/>
      <c r="L2531" s="18"/>
    </row>
    <row r="2532" spans="9:12" x14ac:dyDescent="0.25">
      <c r="I2532" s="19"/>
      <c r="J2532" s="18"/>
      <c r="K2532" s="19"/>
      <c r="L2532" s="18"/>
    </row>
    <row r="2533" spans="9:12" x14ac:dyDescent="0.25">
      <c r="I2533" s="19"/>
      <c r="J2533" s="18"/>
      <c r="K2533" s="19"/>
      <c r="L2533" s="18"/>
    </row>
    <row r="2534" spans="9:12" x14ac:dyDescent="0.25">
      <c r="I2534" s="19"/>
      <c r="J2534" s="18"/>
      <c r="K2534" s="19"/>
      <c r="L2534" s="18"/>
    </row>
    <row r="2535" spans="9:12" x14ac:dyDescent="0.25">
      <c r="I2535" s="19"/>
      <c r="J2535" s="18"/>
      <c r="K2535" s="19"/>
      <c r="L2535" s="18"/>
    </row>
    <row r="2536" spans="9:12" x14ac:dyDescent="0.25">
      <c r="I2536" s="19"/>
      <c r="J2536" s="18"/>
      <c r="K2536" s="19"/>
      <c r="L2536" s="18"/>
    </row>
    <row r="2537" spans="9:12" x14ac:dyDescent="0.25">
      <c r="I2537" s="19"/>
      <c r="J2537" s="18"/>
      <c r="K2537" s="19"/>
      <c r="L2537" s="18"/>
    </row>
    <row r="2538" spans="9:12" x14ac:dyDescent="0.25">
      <c r="I2538" s="19"/>
      <c r="J2538" s="18"/>
      <c r="K2538" s="19"/>
      <c r="L2538" s="18"/>
    </row>
    <row r="2539" spans="9:12" x14ac:dyDescent="0.25">
      <c r="I2539" s="19"/>
      <c r="J2539" s="18"/>
      <c r="K2539" s="19"/>
      <c r="L2539" s="18"/>
    </row>
    <row r="2540" spans="9:12" x14ac:dyDescent="0.25">
      <c r="I2540" s="19"/>
      <c r="J2540" s="18"/>
      <c r="K2540" s="19"/>
      <c r="L2540" s="18"/>
    </row>
    <row r="2541" spans="9:12" x14ac:dyDescent="0.25">
      <c r="I2541" s="19"/>
      <c r="J2541" s="18"/>
      <c r="K2541" s="19"/>
      <c r="L2541" s="18"/>
    </row>
    <row r="2542" spans="9:12" x14ac:dyDescent="0.25">
      <c r="I2542" s="19"/>
      <c r="J2542" s="18"/>
      <c r="K2542" s="19"/>
      <c r="L2542" s="18"/>
    </row>
    <row r="2543" spans="9:12" x14ac:dyDescent="0.25">
      <c r="I2543" s="19"/>
      <c r="J2543" s="18"/>
      <c r="K2543" s="19"/>
      <c r="L2543" s="18"/>
    </row>
    <row r="2544" spans="9:12" x14ac:dyDescent="0.25">
      <c r="I2544" s="19"/>
      <c r="J2544" s="18"/>
      <c r="K2544" s="19"/>
      <c r="L2544" s="18"/>
    </row>
    <row r="2545" spans="9:12" x14ac:dyDescent="0.25">
      <c r="I2545" s="19"/>
      <c r="J2545" s="18"/>
      <c r="K2545" s="19"/>
      <c r="L2545" s="18"/>
    </row>
    <row r="2546" spans="9:12" x14ac:dyDescent="0.25">
      <c r="I2546" s="19"/>
      <c r="J2546" s="18"/>
      <c r="K2546" s="19"/>
      <c r="L2546" s="18"/>
    </row>
    <row r="2547" spans="9:12" x14ac:dyDescent="0.25">
      <c r="I2547" s="19"/>
      <c r="J2547" s="18"/>
      <c r="K2547" s="19"/>
      <c r="L2547" s="18"/>
    </row>
    <row r="2548" spans="9:12" x14ac:dyDescent="0.25">
      <c r="I2548" s="19"/>
      <c r="J2548" s="18"/>
      <c r="K2548" s="19"/>
      <c r="L2548" s="18"/>
    </row>
    <row r="2549" spans="9:12" x14ac:dyDescent="0.25">
      <c r="I2549" s="19"/>
      <c r="J2549" s="18"/>
      <c r="K2549" s="19"/>
      <c r="L2549" s="18"/>
    </row>
    <row r="2550" spans="9:12" x14ac:dyDescent="0.25">
      <c r="I2550" s="19"/>
      <c r="J2550" s="18"/>
      <c r="K2550" s="19"/>
      <c r="L2550" s="18"/>
    </row>
    <row r="2551" spans="9:12" x14ac:dyDescent="0.25">
      <c r="I2551" s="19"/>
      <c r="J2551" s="18"/>
      <c r="K2551" s="19"/>
      <c r="L2551" s="18"/>
    </row>
    <row r="2552" spans="9:12" x14ac:dyDescent="0.25">
      <c r="I2552" s="19"/>
      <c r="J2552" s="18"/>
      <c r="K2552" s="19"/>
      <c r="L2552" s="18"/>
    </row>
    <row r="2553" spans="9:12" x14ac:dyDescent="0.25">
      <c r="I2553" s="19"/>
      <c r="J2553" s="18"/>
      <c r="K2553" s="19"/>
      <c r="L2553" s="18"/>
    </row>
    <row r="2554" spans="9:12" x14ac:dyDescent="0.25">
      <c r="I2554" s="19"/>
      <c r="J2554" s="18"/>
      <c r="K2554" s="19"/>
      <c r="L2554" s="18"/>
    </row>
    <row r="2555" spans="9:12" x14ac:dyDescent="0.25">
      <c r="I2555" s="19"/>
      <c r="J2555" s="18"/>
      <c r="K2555" s="19"/>
      <c r="L2555" s="18"/>
    </row>
    <row r="2556" spans="9:12" x14ac:dyDescent="0.25">
      <c r="I2556" s="19"/>
      <c r="J2556" s="18"/>
      <c r="K2556" s="19"/>
      <c r="L2556" s="18"/>
    </row>
    <row r="2557" spans="9:12" x14ac:dyDescent="0.25">
      <c r="I2557" s="19"/>
      <c r="J2557" s="18"/>
      <c r="K2557" s="19"/>
      <c r="L2557" s="18"/>
    </row>
    <row r="2558" spans="9:12" x14ac:dyDescent="0.25">
      <c r="I2558" s="19"/>
      <c r="J2558" s="18"/>
      <c r="K2558" s="19"/>
      <c r="L2558" s="18"/>
    </row>
    <row r="2559" spans="9:12" x14ac:dyDescent="0.25">
      <c r="I2559" s="19"/>
      <c r="J2559" s="18"/>
      <c r="K2559" s="19"/>
      <c r="L2559" s="18"/>
    </row>
    <row r="2560" spans="9:12" x14ac:dyDescent="0.25">
      <c r="I2560" s="19"/>
      <c r="J2560" s="18"/>
      <c r="K2560" s="19"/>
      <c r="L2560" s="18"/>
    </row>
    <row r="2561" spans="9:12" x14ac:dyDescent="0.25">
      <c r="I2561" s="19"/>
      <c r="J2561" s="18"/>
      <c r="K2561" s="19"/>
      <c r="L2561" s="18"/>
    </row>
    <row r="2562" spans="9:12" x14ac:dyDescent="0.25">
      <c r="I2562" s="19"/>
      <c r="J2562" s="18"/>
      <c r="K2562" s="19"/>
      <c r="L2562" s="18"/>
    </row>
    <row r="2563" spans="9:12" x14ac:dyDescent="0.25">
      <c r="I2563" s="19"/>
      <c r="J2563" s="18"/>
      <c r="K2563" s="19"/>
      <c r="L2563" s="18"/>
    </row>
    <row r="2564" spans="9:12" x14ac:dyDescent="0.25">
      <c r="I2564" s="19"/>
      <c r="J2564" s="18"/>
      <c r="K2564" s="19"/>
      <c r="L2564" s="18"/>
    </row>
    <row r="2565" spans="9:12" x14ac:dyDescent="0.25">
      <c r="I2565" s="19"/>
      <c r="J2565" s="18"/>
      <c r="K2565" s="19"/>
      <c r="L2565" s="18"/>
    </row>
    <row r="2566" spans="9:12" x14ac:dyDescent="0.25">
      <c r="I2566" s="19"/>
      <c r="J2566" s="18"/>
      <c r="K2566" s="19"/>
      <c r="L2566" s="18"/>
    </row>
    <row r="2567" spans="9:12" x14ac:dyDescent="0.25">
      <c r="I2567" s="19"/>
      <c r="J2567" s="18"/>
      <c r="K2567" s="19"/>
      <c r="L2567" s="18"/>
    </row>
    <row r="2568" spans="9:12" x14ac:dyDescent="0.25">
      <c r="I2568" s="19"/>
      <c r="J2568" s="18"/>
      <c r="K2568" s="19"/>
      <c r="L2568" s="18"/>
    </row>
    <row r="2569" spans="9:12" x14ac:dyDescent="0.25">
      <c r="I2569" s="19"/>
      <c r="J2569" s="18"/>
      <c r="K2569" s="19"/>
      <c r="L2569" s="18"/>
    </row>
    <row r="2570" spans="9:12" x14ac:dyDescent="0.25">
      <c r="I2570" s="19"/>
      <c r="J2570" s="18"/>
      <c r="K2570" s="19"/>
      <c r="L2570" s="18"/>
    </row>
    <row r="2571" spans="9:12" x14ac:dyDescent="0.25">
      <c r="I2571" s="19"/>
      <c r="J2571" s="18"/>
      <c r="K2571" s="19"/>
      <c r="L2571" s="18"/>
    </row>
    <row r="2572" spans="9:12" x14ac:dyDescent="0.25">
      <c r="I2572" s="19"/>
      <c r="J2572" s="18"/>
      <c r="K2572" s="19"/>
      <c r="L2572" s="18"/>
    </row>
    <row r="2573" spans="9:12" x14ac:dyDescent="0.25">
      <c r="I2573" s="19"/>
      <c r="J2573" s="18"/>
      <c r="K2573" s="19"/>
      <c r="L2573" s="18"/>
    </row>
    <row r="2574" spans="9:12" x14ac:dyDescent="0.25">
      <c r="I2574" s="19"/>
      <c r="J2574" s="18"/>
      <c r="K2574" s="19"/>
      <c r="L2574" s="18"/>
    </row>
    <row r="2575" spans="9:12" x14ac:dyDescent="0.25">
      <c r="I2575" s="19"/>
      <c r="J2575" s="18"/>
      <c r="K2575" s="19"/>
      <c r="L2575" s="18"/>
    </row>
    <row r="2576" spans="9:12" x14ac:dyDescent="0.25">
      <c r="I2576" s="19"/>
      <c r="J2576" s="18"/>
      <c r="K2576" s="19"/>
      <c r="L2576" s="18"/>
    </row>
    <row r="2577" spans="9:12" x14ac:dyDescent="0.25">
      <c r="I2577" s="19"/>
      <c r="J2577" s="18"/>
      <c r="K2577" s="19"/>
      <c r="L2577" s="18"/>
    </row>
    <row r="2578" spans="9:12" x14ac:dyDescent="0.25">
      <c r="I2578" s="19"/>
      <c r="J2578" s="18"/>
      <c r="K2578" s="19"/>
      <c r="L2578" s="18"/>
    </row>
    <row r="2579" spans="9:12" x14ac:dyDescent="0.25">
      <c r="I2579" s="19"/>
      <c r="J2579" s="18"/>
      <c r="K2579" s="19"/>
      <c r="L2579" s="18"/>
    </row>
    <row r="2580" spans="9:12" x14ac:dyDescent="0.25">
      <c r="I2580" s="19"/>
      <c r="J2580" s="18"/>
      <c r="K2580" s="19"/>
      <c r="L2580" s="18"/>
    </row>
    <row r="2581" spans="9:12" x14ac:dyDescent="0.25">
      <c r="I2581" s="19"/>
      <c r="J2581" s="18"/>
      <c r="K2581" s="19"/>
      <c r="L2581" s="18"/>
    </row>
    <row r="2582" spans="9:12" x14ac:dyDescent="0.25">
      <c r="I2582" s="19"/>
      <c r="J2582" s="18"/>
      <c r="K2582" s="19"/>
      <c r="L2582" s="18"/>
    </row>
    <row r="2583" spans="9:12" x14ac:dyDescent="0.25">
      <c r="I2583" s="19"/>
      <c r="J2583" s="18"/>
      <c r="K2583" s="19"/>
      <c r="L2583" s="18"/>
    </row>
    <row r="2584" spans="9:12" x14ac:dyDescent="0.25">
      <c r="I2584" s="19"/>
      <c r="J2584" s="18"/>
      <c r="K2584" s="19"/>
      <c r="L2584" s="18"/>
    </row>
    <row r="2585" spans="9:12" x14ac:dyDescent="0.25">
      <c r="I2585" s="19"/>
      <c r="J2585" s="18"/>
      <c r="K2585" s="19"/>
      <c r="L2585" s="18"/>
    </row>
    <row r="2586" spans="9:12" x14ac:dyDescent="0.25">
      <c r="I2586" s="19"/>
      <c r="J2586" s="18"/>
      <c r="K2586" s="19"/>
      <c r="L2586" s="18"/>
    </row>
    <row r="2587" spans="9:12" x14ac:dyDescent="0.25">
      <c r="I2587" s="19"/>
      <c r="J2587" s="18"/>
      <c r="K2587" s="19"/>
      <c r="L2587" s="18"/>
    </row>
    <row r="2588" spans="9:12" x14ac:dyDescent="0.25">
      <c r="I2588" s="19"/>
      <c r="J2588" s="18"/>
      <c r="K2588" s="19"/>
      <c r="L2588" s="18"/>
    </row>
    <row r="2589" spans="9:12" x14ac:dyDescent="0.25">
      <c r="I2589" s="19"/>
      <c r="J2589" s="18"/>
      <c r="K2589" s="19"/>
      <c r="L2589" s="18"/>
    </row>
    <row r="2590" spans="9:12" x14ac:dyDescent="0.25">
      <c r="I2590" s="19"/>
      <c r="J2590" s="18"/>
      <c r="K2590" s="19"/>
      <c r="L2590" s="18"/>
    </row>
    <row r="2591" spans="9:12" x14ac:dyDescent="0.25">
      <c r="I2591" s="19"/>
      <c r="J2591" s="18"/>
      <c r="K2591" s="19"/>
      <c r="L2591" s="18"/>
    </row>
    <row r="2592" spans="9:12" x14ac:dyDescent="0.25">
      <c r="I2592" s="19"/>
      <c r="J2592" s="18"/>
      <c r="K2592" s="19"/>
      <c r="L2592" s="18"/>
    </row>
    <row r="2593" spans="9:12" x14ac:dyDescent="0.25">
      <c r="I2593" s="19"/>
      <c r="J2593" s="18"/>
      <c r="K2593" s="19"/>
      <c r="L2593" s="18"/>
    </row>
    <row r="2594" spans="9:12" x14ac:dyDescent="0.25">
      <c r="I2594" s="19"/>
      <c r="J2594" s="18"/>
      <c r="K2594" s="19"/>
      <c r="L2594" s="18"/>
    </row>
    <row r="2595" spans="9:12" x14ac:dyDescent="0.25">
      <c r="I2595" s="19"/>
      <c r="J2595" s="18"/>
      <c r="K2595" s="19"/>
      <c r="L2595" s="18"/>
    </row>
    <row r="2596" spans="9:12" x14ac:dyDescent="0.25">
      <c r="I2596" s="19"/>
      <c r="J2596" s="18"/>
      <c r="K2596" s="19"/>
      <c r="L2596" s="18"/>
    </row>
    <row r="2597" spans="9:12" x14ac:dyDescent="0.25">
      <c r="I2597" s="19"/>
      <c r="J2597" s="18"/>
      <c r="K2597" s="19"/>
      <c r="L2597" s="18"/>
    </row>
    <row r="2598" spans="9:12" x14ac:dyDescent="0.25">
      <c r="I2598" s="19"/>
      <c r="J2598" s="18"/>
      <c r="K2598" s="19"/>
      <c r="L2598" s="18"/>
    </row>
    <row r="2599" spans="9:12" x14ac:dyDescent="0.25">
      <c r="I2599" s="19"/>
      <c r="J2599" s="18"/>
      <c r="K2599" s="19"/>
      <c r="L2599" s="18"/>
    </row>
    <row r="2600" spans="9:12" x14ac:dyDescent="0.25">
      <c r="I2600" s="19"/>
      <c r="J2600" s="18"/>
      <c r="K2600" s="19"/>
      <c r="L2600" s="18"/>
    </row>
    <row r="2601" spans="9:12" x14ac:dyDescent="0.25">
      <c r="I2601" s="19"/>
      <c r="J2601" s="18"/>
      <c r="K2601" s="19"/>
      <c r="L2601" s="18"/>
    </row>
    <row r="2602" spans="9:12" x14ac:dyDescent="0.25">
      <c r="I2602" s="19"/>
      <c r="J2602" s="18"/>
      <c r="K2602" s="19"/>
      <c r="L2602" s="18"/>
    </row>
    <row r="2603" spans="9:12" x14ac:dyDescent="0.25">
      <c r="I2603" s="19"/>
      <c r="J2603" s="18"/>
      <c r="K2603" s="19"/>
      <c r="L2603" s="18"/>
    </row>
    <row r="2604" spans="9:12" x14ac:dyDescent="0.25">
      <c r="I2604" s="19"/>
      <c r="J2604" s="18"/>
      <c r="K2604" s="19"/>
      <c r="L2604" s="18"/>
    </row>
    <row r="2605" spans="9:12" x14ac:dyDescent="0.25">
      <c r="I2605" s="19"/>
      <c r="J2605" s="18"/>
      <c r="K2605" s="19"/>
      <c r="L2605" s="18"/>
    </row>
    <row r="2606" spans="9:12" x14ac:dyDescent="0.25">
      <c r="I2606" s="19"/>
      <c r="J2606" s="18"/>
      <c r="K2606" s="19"/>
      <c r="L2606" s="18"/>
    </row>
    <row r="2607" spans="9:12" x14ac:dyDescent="0.25">
      <c r="I2607" s="19"/>
      <c r="J2607" s="18"/>
      <c r="K2607" s="19"/>
      <c r="L2607" s="18"/>
    </row>
    <row r="2608" spans="9:12" x14ac:dyDescent="0.25">
      <c r="I2608" s="19"/>
      <c r="J2608" s="18"/>
      <c r="K2608" s="19"/>
      <c r="L2608" s="18"/>
    </row>
    <row r="2609" spans="9:12" x14ac:dyDescent="0.25">
      <c r="I2609" s="19"/>
      <c r="J2609" s="18"/>
      <c r="K2609" s="19"/>
      <c r="L2609" s="18"/>
    </row>
    <row r="2610" spans="9:12" x14ac:dyDescent="0.25">
      <c r="I2610" s="19"/>
      <c r="J2610" s="18"/>
      <c r="K2610" s="19"/>
      <c r="L2610" s="18"/>
    </row>
    <row r="2611" spans="9:12" x14ac:dyDescent="0.25">
      <c r="I2611" s="19"/>
      <c r="J2611" s="18"/>
      <c r="K2611" s="19"/>
      <c r="L2611" s="18"/>
    </row>
    <row r="2612" spans="9:12" x14ac:dyDescent="0.25">
      <c r="I2612" s="19"/>
      <c r="J2612" s="18"/>
      <c r="K2612" s="19"/>
      <c r="L2612" s="18"/>
    </row>
    <row r="2613" spans="9:12" x14ac:dyDescent="0.25">
      <c r="I2613" s="19"/>
      <c r="J2613" s="18"/>
      <c r="K2613" s="19"/>
      <c r="L2613" s="18"/>
    </row>
    <row r="2614" spans="9:12" x14ac:dyDescent="0.25">
      <c r="I2614" s="19"/>
      <c r="J2614" s="18"/>
      <c r="K2614" s="19"/>
      <c r="L2614" s="18"/>
    </row>
    <row r="2615" spans="9:12" x14ac:dyDescent="0.25">
      <c r="I2615" s="19"/>
      <c r="J2615" s="18"/>
      <c r="K2615" s="19"/>
      <c r="L2615" s="18"/>
    </row>
    <row r="2616" spans="9:12" x14ac:dyDescent="0.25">
      <c r="I2616" s="19"/>
      <c r="J2616" s="18"/>
      <c r="K2616" s="19"/>
      <c r="L2616" s="18"/>
    </row>
    <row r="2617" spans="9:12" x14ac:dyDescent="0.25">
      <c r="I2617" s="19"/>
      <c r="J2617" s="18"/>
      <c r="K2617" s="19"/>
      <c r="L2617" s="18"/>
    </row>
    <row r="2618" spans="9:12" x14ac:dyDescent="0.25">
      <c r="I2618" s="19"/>
      <c r="J2618" s="18"/>
      <c r="K2618" s="19"/>
      <c r="L2618" s="18"/>
    </row>
    <row r="2619" spans="9:12" x14ac:dyDescent="0.25">
      <c r="I2619" s="19"/>
      <c r="J2619" s="18"/>
      <c r="K2619" s="19"/>
      <c r="L2619" s="18"/>
    </row>
    <row r="2620" spans="9:12" x14ac:dyDescent="0.25">
      <c r="I2620" s="19"/>
      <c r="J2620" s="18"/>
      <c r="K2620" s="19"/>
      <c r="L2620" s="18"/>
    </row>
    <row r="2621" spans="9:12" x14ac:dyDescent="0.25">
      <c r="I2621" s="19"/>
      <c r="J2621" s="18"/>
      <c r="K2621" s="19"/>
      <c r="L2621" s="18"/>
    </row>
    <row r="2622" spans="9:12" x14ac:dyDescent="0.25">
      <c r="I2622" s="19"/>
      <c r="J2622" s="18"/>
      <c r="K2622" s="19"/>
      <c r="L2622" s="18"/>
    </row>
    <row r="2623" spans="9:12" x14ac:dyDescent="0.25">
      <c r="I2623" s="19"/>
      <c r="J2623" s="18"/>
      <c r="K2623" s="19"/>
      <c r="L2623" s="18"/>
    </row>
    <row r="2624" spans="9:12" x14ac:dyDescent="0.25">
      <c r="I2624" s="19"/>
      <c r="J2624" s="18"/>
      <c r="K2624" s="19"/>
      <c r="L2624" s="18"/>
    </row>
    <row r="2625" spans="9:12" x14ac:dyDescent="0.25">
      <c r="I2625" s="19"/>
      <c r="J2625" s="18"/>
      <c r="K2625" s="19"/>
      <c r="L2625" s="18"/>
    </row>
    <row r="2626" spans="9:12" x14ac:dyDescent="0.25">
      <c r="I2626" s="19"/>
      <c r="J2626" s="18"/>
      <c r="K2626" s="19"/>
      <c r="L2626" s="18"/>
    </row>
    <row r="2627" spans="9:12" x14ac:dyDescent="0.25">
      <c r="I2627" s="19"/>
      <c r="J2627" s="18"/>
      <c r="K2627" s="19"/>
      <c r="L2627" s="18"/>
    </row>
    <row r="2628" spans="9:12" x14ac:dyDescent="0.25">
      <c r="I2628" s="19"/>
      <c r="J2628" s="18"/>
      <c r="K2628" s="19"/>
      <c r="L2628" s="18"/>
    </row>
    <row r="2629" spans="9:12" x14ac:dyDescent="0.25">
      <c r="I2629" s="19"/>
      <c r="J2629" s="18"/>
      <c r="K2629" s="19"/>
      <c r="L2629" s="18"/>
    </row>
    <row r="2630" spans="9:12" x14ac:dyDescent="0.25">
      <c r="I2630" s="19"/>
      <c r="J2630" s="18"/>
      <c r="K2630" s="19"/>
      <c r="L2630" s="18"/>
    </row>
    <row r="2631" spans="9:12" x14ac:dyDescent="0.25">
      <c r="I2631" s="19"/>
      <c r="J2631" s="18"/>
      <c r="K2631" s="19"/>
      <c r="L2631" s="18"/>
    </row>
    <row r="2632" spans="9:12" x14ac:dyDescent="0.25">
      <c r="I2632" s="19"/>
      <c r="J2632" s="18"/>
      <c r="K2632" s="19"/>
      <c r="L2632" s="18"/>
    </row>
    <row r="2633" spans="9:12" x14ac:dyDescent="0.25">
      <c r="I2633" s="19"/>
      <c r="J2633" s="18"/>
      <c r="K2633" s="19"/>
      <c r="L2633" s="18"/>
    </row>
    <row r="2634" spans="9:12" x14ac:dyDescent="0.25">
      <c r="I2634" s="19"/>
      <c r="J2634" s="18"/>
      <c r="K2634" s="19"/>
      <c r="L2634" s="18"/>
    </row>
    <row r="2635" spans="9:12" x14ac:dyDescent="0.25">
      <c r="I2635" s="19"/>
      <c r="J2635" s="18"/>
      <c r="K2635" s="19"/>
      <c r="L2635" s="18"/>
    </row>
    <row r="2636" spans="9:12" x14ac:dyDescent="0.25">
      <c r="I2636" s="19"/>
      <c r="J2636" s="18"/>
      <c r="K2636" s="19"/>
      <c r="L2636" s="18"/>
    </row>
    <row r="2637" spans="9:12" x14ac:dyDescent="0.25">
      <c r="I2637" s="19"/>
      <c r="J2637" s="18"/>
      <c r="K2637" s="19"/>
      <c r="L2637" s="18"/>
    </row>
    <row r="2638" spans="9:12" x14ac:dyDescent="0.25">
      <c r="I2638" s="19"/>
      <c r="J2638" s="18"/>
      <c r="K2638" s="19"/>
      <c r="L2638" s="18"/>
    </row>
    <row r="2639" spans="9:12" x14ac:dyDescent="0.25">
      <c r="I2639" s="19"/>
      <c r="J2639" s="18"/>
      <c r="K2639" s="19"/>
      <c r="L2639" s="18"/>
    </row>
    <row r="2640" spans="9:12" x14ac:dyDescent="0.25">
      <c r="I2640" s="19"/>
      <c r="J2640" s="18"/>
      <c r="K2640" s="19"/>
      <c r="L2640" s="18"/>
    </row>
    <row r="2641" spans="9:12" x14ac:dyDescent="0.25">
      <c r="I2641" s="19"/>
      <c r="J2641" s="18"/>
      <c r="K2641" s="19"/>
      <c r="L2641" s="18"/>
    </row>
    <row r="2642" spans="9:12" x14ac:dyDescent="0.25">
      <c r="I2642" s="19"/>
      <c r="J2642" s="18"/>
      <c r="K2642" s="19"/>
      <c r="L2642" s="18"/>
    </row>
    <row r="2643" spans="9:12" x14ac:dyDescent="0.25">
      <c r="I2643" s="19"/>
      <c r="J2643" s="18"/>
      <c r="K2643" s="19"/>
      <c r="L2643" s="18"/>
    </row>
    <row r="2644" spans="9:12" x14ac:dyDescent="0.25">
      <c r="I2644" s="19"/>
      <c r="J2644" s="18"/>
      <c r="K2644" s="19"/>
      <c r="L2644" s="18"/>
    </row>
    <row r="2645" spans="9:12" x14ac:dyDescent="0.25">
      <c r="I2645" s="19"/>
      <c r="J2645" s="18"/>
      <c r="K2645" s="19"/>
      <c r="L2645" s="18"/>
    </row>
    <row r="2646" spans="9:12" x14ac:dyDescent="0.25">
      <c r="I2646" s="19"/>
      <c r="J2646" s="18"/>
      <c r="K2646" s="19"/>
      <c r="L2646" s="18"/>
    </row>
    <row r="2647" spans="9:12" x14ac:dyDescent="0.25">
      <c r="I2647" s="19"/>
      <c r="J2647" s="18"/>
      <c r="K2647" s="19"/>
      <c r="L2647" s="18"/>
    </row>
    <row r="2648" spans="9:12" x14ac:dyDescent="0.25">
      <c r="I2648" s="19"/>
      <c r="J2648" s="18"/>
      <c r="K2648" s="19"/>
      <c r="L2648" s="18"/>
    </row>
    <row r="2649" spans="9:12" x14ac:dyDescent="0.25">
      <c r="I2649" s="19"/>
      <c r="J2649" s="18"/>
      <c r="K2649" s="19"/>
      <c r="L2649" s="18"/>
    </row>
    <row r="2650" spans="9:12" x14ac:dyDescent="0.25">
      <c r="I2650" s="19"/>
      <c r="J2650" s="18"/>
      <c r="K2650" s="19"/>
      <c r="L2650" s="18"/>
    </row>
    <row r="2651" spans="9:12" x14ac:dyDescent="0.25">
      <c r="I2651" s="19"/>
      <c r="J2651" s="18"/>
      <c r="K2651" s="19"/>
      <c r="L2651" s="18"/>
    </row>
    <row r="2652" spans="9:12" x14ac:dyDescent="0.25">
      <c r="I2652" s="19"/>
      <c r="J2652" s="18"/>
      <c r="K2652" s="19"/>
      <c r="L2652" s="18"/>
    </row>
    <row r="2653" spans="9:12" x14ac:dyDescent="0.25">
      <c r="I2653" s="19"/>
      <c r="J2653" s="18"/>
      <c r="K2653" s="19"/>
      <c r="L2653" s="18"/>
    </row>
    <row r="2654" spans="9:12" x14ac:dyDescent="0.25">
      <c r="I2654" s="19"/>
      <c r="J2654" s="18"/>
      <c r="K2654" s="19"/>
      <c r="L2654" s="18"/>
    </row>
    <row r="2655" spans="9:12" x14ac:dyDescent="0.25">
      <c r="I2655" s="19"/>
      <c r="J2655" s="18"/>
      <c r="K2655" s="19"/>
      <c r="L2655" s="18"/>
    </row>
    <row r="2656" spans="9:12" x14ac:dyDescent="0.25">
      <c r="I2656" s="19"/>
      <c r="J2656" s="18"/>
      <c r="K2656" s="19"/>
      <c r="L2656" s="18"/>
    </row>
    <row r="2657" spans="9:12" x14ac:dyDescent="0.25">
      <c r="I2657" s="19"/>
      <c r="J2657" s="18"/>
      <c r="K2657" s="19"/>
      <c r="L2657" s="18"/>
    </row>
    <row r="2658" spans="9:12" x14ac:dyDescent="0.25">
      <c r="I2658" s="19"/>
      <c r="J2658" s="18"/>
      <c r="K2658" s="19"/>
      <c r="L2658" s="18"/>
    </row>
    <row r="2659" spans="9:12" x14ac:dyDescent="0.25">
      <c r="I2659" s="19"/>
      <c r="J2659" s="18"/>
      <c r="K2659" s="19"/>
      <c r="L2659" s="18"/>
    </row>
    <row r="2660" spans="9:12" x14ac:dyDescent="0.25">
      <c r="I2660" s="19"/>
      <c r="J2660" s="18"/>
      <c r="K2660" s="19"/>
      <c r="L2660" s="18"/>
    </row>
    <row r="2661" spans="9:12" x14ac:dyDescent="0.25">
      <c r="I2661" s="19"/>
      <c r="J2661" s="18"/>
      <c r="K2661" s="19"/>
      <c r="L2661" s="18"/>
    </row>
    <row r="2662" spans="9:12" x14ac:dyDescent="0.25">
      <c r="I2662" s="19"/>
      <c r="J2662" s="18"/>
      <c r="K2662" s="19"/>
      <c r="L2662" s="18"/>
    </row>
    <row r="2663" spans="9:12" x14ac:dyDescent="0.25">
      <c r="I2663" s="19"/>
      <c r="J2663" s="18"/>
      <c r="K2663" s="19"/>
      <c r="L2663" s="18"/>
    </row>
    <row r="2664" spans="9:12" x14ac:dyDescent="0.25">
      <c r="I2664" s="19"/>
      <c r="J2664" s="18"/>
      <c r="K2664" s="19"/>
      <c r="L2664" s="18"/>
    </row>
    <row r="2665" spans="9:12" x14ac:dyDescent="0.25">
      <c r="I2665" s="19"/>
      <c r="J2665" s="18"/>
      <c r="K2665" s="19"/>
      <c r="L2665" s="18"/>
    </row>
    <row r="2666" spans="9:12" x14ac:dyDescent="0.25">
      <c r="I2666" s="19"/>
      <c r="J2666" s="18"/>
      <c r="K2666" s="19"/>
      <c r="L2666" s="18"/>
    </row>
    <row r="2667" spans="9:12" x14ac:dyDescent="0.25">
      <c r="I2667" s="19"/>
      <c r="J2667" s="18"/>
      <c r="K2667" s="19"/>
      <c r="L2667" s="18"/>
    </row>
    <row r="2668" spans="9:12" x14ac:dyDescent="0.25">
      <c r="I2668" s="19"/>
      <c r="J2668" s="18"/>
      <c r="K2668" s="19"/>
      <c r="L2668" s="18"/>
    </row>
    <row r="2669" spans="9:12" x14ac:dyDescent="0.25">
      <c r="I2669" s="19"/>
      <c r="J2669" s="18"/>
      <c r="K2669" s="19"/>
      <c r="L2669" s="18"/>
    </row>
    <row r="2670" spans="9:12" x14ac:dyDescent="0.25">
      <c r="I2670" s="19"/>
      <c r="J2670" s="18"/>
      <c r="K2670" s="19"/>
      <c r="L2670" s="18"/>
    </row>
    <row r="2671" spans="9:12" x14ac:dyDescent="0.25">
      <c r="I2671" s="19"/>
      <c r="J2671" s="18"/>
      <c r="K2671" s="19"/>
      <c r="L2671" s="18"/>
    </row>
    <row r="2672" spans="9:12" x14ac:dyDescent="0.25">
      <c r="I2672" s="19"/>
      <c r="J2672" s="18"/>
      <c r="K2672" s="19"/>
      <c r="L2672" s="18"/>
    </row>
    <row r="2673" spans="9:12" x14ac:dyDescent="0.25">
      <c r="I2673" s="19"/>
      <c r="J2673" s="18"/>
      <c r="K2673" s="19"/>
      <c r="L2673" s="18"/>
    </row>
    <row r="2674" spans="9:12" x14ac:dyDescent="0.25">
      <c r="I2674" s="19"/>
      <c r="J2674" s="18"/>
      <c r="K2674" s="19"/>
      <c r="L2674" s="18"/>
    </row>
    <row r="2675" spans="9:12" x14ac:dyDescent="0.25">
      <c r="I2675" s="19"/>
      <c r="J2675" s="18"/>
      <c r="K2675" s="19"/>
      <c r="L2675" s="18"/>
    </row>
    <row r="2676" spans="9:12" x14ac:dyDescent="0.25">
      <c r="I2676" s="19"/>
      <c r="J2676" s="18"/>
      <c r="K2676" s="19"/>
      <c r="L2676" s="18"/>
    </row>
    <row r="2677" spans="9:12" x14ac:dyDescent="0.25">
      <c r="I2677" s="19"/>
      <c r="J2677" s="18"/>
      <c r="K2677" s="19"/>
      <c r="L2677" s="18"/>
    </row>
    <row r="2678" spans="9:12" x14ac:dyDescent="0.25">
      <c r="I2678" s="19"/>
      <c r="J2678" s="18"/>
      <c r="K2678" s="19"/>
      <c r="L2678" s="18"/>
    </row>
    <row r="2679" spans="9:12" x14ac:dyDescent="0.25">
      <c r="I2679" s="19"/>
      <c r="J2679" s="18"/>
      <c r="K2679" s="19"/>
      <c r="L2679" s="18"/>
    </row>
    <row r="2680" spans="9:12" x14ac:dyDescent="0.25">
      <c r="I2680" s="19"/>
      <c r="J2680" s="18"/>
      <c r="K2680" s="19"/>
      <c r="L2680" s="18"/>
    </row>
    <row r="2681" spans="9:12" x14ac:dyDescent="0.25">
      <c r="I2681" s="19"/>
      <c r="J2681" s="18"/>
      <c r="K2681" s="19"/>
      <c r="L2681" s="18"/>
    </row>
    <row r="2682" spans="9:12" x14ac:dyDescent="0.25">
      <c r="I2682" s="19"/>
      <c r="J2682" s="18"/>
      <c r="K2682" s="19"/>
      <c r="L2682" s="18"/>
    </row>
    <row r="2683" spans="9:12" x14ac:dyDescent="0.25">
      <c r="I2683" s="19"/>
      <c r="J2683" s="18"/>
      <c r="K2683" s="19"/>
      <c r="L2683" s="18"/>
    </row>
    <row r="2684" spans="9:12" x14ac:dyDescent="0.25">
      <c r="I2684" s="19"/>
      <c r="J2684" s="18"/>
      <c r="K2684" s="19"/>
      <c r="L2684" s="18"/>
    </row>
    <row r="2685" spans="9:12" x14ac:dyDescent="0.25">
      <c r="I2685" s="19"/>
      <c r="J2685" s="18"/>
      <c r="K2685" s="19"/>
      <c r="L2685" s="18"/>
    </row>
    <row r="2686" spans="9:12" x14ac:dyDescent="0.25">
      <c r="I2686" s="19"/>
      <c r="J2686" s="18"/>
      <c r="K2686" s="19"/>
      <c r="L2686" s="18"/>
    </row>
    <row r="2687" spans="9:12" x14ac:dyDescent="0.25">
      <c r="I2687" s="19"/>
      <c r="J2687" s="18"/>
      <c r="K2687" s="19"/>
      <c r="L2687" s="18"/>
    </row>
    <row r="2688" spans="9:12" x14ac:dyDescent="0.25">
      <c r="I2688" s="19"/>
      <c r="J2688" s="18"/>
      <c r="K2688" s="19"/>
      <c r="L2688" s="18"/>
    </row>
    <row r="2689" spans="9:12" x14ac:dyDescent="0.25">
      <c r="I2689" s="19"/>
      <c r="J2689" s="18"/>
      <c r="K2689" s="19"/>
      <c r="L2689" s="18"/>
    </row>
    <row r="2690" spans="9:12" x14ac:dyDescent="0.25">
      <c r="I2690" s="19"/>
      <c r="J2690" s="18"/>
      <c r="K2690" s="19"/>
      <c r="L2690" s="18"/>
    </row>
    <row r="2691" spans="9:12" x14ac:dyDescent="0.25">
      <c r="I2691" s="19"/>
      <c r="J2691" s="18"/>
      <c r="K2691" s="19"/>
      <c r="L2691" s="18"/>
    </row>
    <row r="2692" spans="9:12" x14ac:dyDescent="0.25">
      <c r="I2692" s="19"/>
      <c r="J2692" s="18"/>
      <c r="K2692" s="19"/>
      <c r="L2692" s="18"/>
    </row>
    <row r="2693" spans="9:12" x14ac:dyDescent="0.25">
      <c r="I2693" s="19"/>
      <c r="J2693" s="18"/>
      <c r="K2693" s="19"/>
      <c r="L2693" s="18"/>
    </row>
    <row r="2694" spans="9:12" x14ac:dyDescent="0.25">
      <c r="I2694" s="19"/>
      <c r="J2694" s="18"/>
      <c r="K2694" s="19"/>
      <c r="L2694" s="18"/>
    </row>
    <row r="2695" spans="9:12" x14ac:dyDescent="0.25">
      <c r="I2695" s="19"/>
      <c r="J2695" s="18"/>
      <c r="K2695" s="19"/>
      <c r="L2695" s="18"/>
    </row>
    <row r="2696" spans="9:12" x14ac:dyDescent="0.25">
      <c r="I2696" s="19"/>
      <c r="J2696" s="18"/>
      <c r="K2696" s="19"/>
      <c r="L2696" s="18"/>
    </row>
    <row r="2697" spans="9:12" x14ac:dyDescent="0.25">
      <c r="I2697" s="19"/>
      <c r="J2697" s="18"/>
      <c r="K2697" s="19"/>
      <c r="L2697" s="18"/>
    </row>
    <row r="2698" spans="9:12" x14ac:dyDescent="0.25">
      <c r="I2698" s="19"/>
      <c r="J2698" s="18"/>
      <c r="K2698" s="19"/>
      <c r="L2698" s="18"/>
    </row>
    <row r="2699" spans="9:12" x14ac:dyDescent="0.25">
      <c r="I2699" s="19"/>
      <c r="J2699" s="18"/>
      <c r="K2699" s="19"/>
      <c r="L2699" s="18"/>
    </row>
    <row r="2700" spans="9:12" x14ac:dyDescent="0.25">
      <c r="I2700" s="19"/>
      <c r="J2700" s="18"/>
      <c r="K2700" s="19"/>
      <c r="L2700" s="18"/>
    </row>
    <row r="2701" spans="9:12" x14ac:dyDescent="0.25">
      <c r="I2701" s="19"/>
      <c r="J2701" s="18"/>
      <c r="K2701" s="19"/>
      <c r="L2701" s="18"/>
    </row>
    <row r="2702" spans="9:12" x14ac:dyDescent="0.25">
      <c r="I2702" s="19"/>
      <c r="J2702" s="18"/>
      <c r="K2702" s="19"/>
      <c r="L2702" s="18"/>
    </row>
    <row r="2703" spans="9:12" x14ac:dyDescent="0.25">
      <c r="I2703" s="19"/>
      <c r="J2703" s="18"/>
      <c r="K2703" s="19"/>
      <c r="L2703" s="18"/>
    </row>
    <row r="2704" spans="9:12" x14ac:dyDescent="0.25">
      <c r="I2704" s="19"/>
      <c r="J2704" s="18"/>
      <c r="K2704" s="19"/>
      <c r="L2704" s="18"/>
    </row>
    <row r="2705" spans="9:12" x14ac:dyDescent="0.25">
      <c r="I2705" s="19"/>
      <c r="J2705" s="18"/>
      <c r="K2705" s="19"/>
      <c r="L2705" s="18"/>
    </row>
    <row r="2706" spans="9:12" x14ac:dyDescent="0.25">
      <c r="I2706" s="19"/>
      <c r="J2706" s="18"/>
      <c r="K2706" s="19"/>
      <c r="L2706" s="18"/>
    </row>
    <row r="2707" spans="9:12" x14ac:dyDescent="0.25">
      <c r="I2707" s="19"/>
      <c r="J2707" s="18"/>
      <c r="K2707" s="19"/>
      <c r="L2707" s="18"/>
    </row>
    <row r="2708" spans="9:12" x14ac:dyDescent="0.25">
      <c r="I2708" s="19"/>
      <c r="J2708" s="18"/>
      <c r="K2708" s="19"/>
      <c r="L2708" s="18"/>
    </row>
    <row r="2709" spans="9:12" x14ac:dyDescent="0.25">
      <c r="I2709" s="19"/>
      <c r="J2709" s="18"/>
      <c r="K2709" s="19"/>
      <c r="L2709" s="18"/>
    </row>
    <row r="2710" spans="9:12" x14ac:dyDescent="0.25">
      <c r="I2710" s="19"/>
      <c r="J2710" s="18"/>
      <c r="K2710" s="19"/>
      <c r="L2710" s="18"/>
    </row>
    <row r="2711" spans="9:12" x14ac:dyDescent="0.25">
      <c r="I2711" s="19"/>
      <c r="J2711" s="18"/>
      <c r="K2711" s="19"/>
      <c r="L2711" s="18"/>
    </row>
    <row r="2712" spans="9:12" x14ac:dyDescent="0.25">
      <c r="I2712" s="19"/>
      <c r="J2712" s="18"/>
      <c r="K2712" s="19"/>
      <c r="L2712" s="18"/>
    </row>
    <row r="2713" spans="9:12" x14ac:dyDescent="0.25">
      <c r="I2713" s="19"/>
      <c r="J2713" s="18"/>
      <c r="K2713" s="19"/>
      <c r="L2713" s="18"/>
    </row>
    <row r="2714" spans="9:12" x14ac:dyDescent="0.25">
      <c r="I2714" s="19"/>
      <c r="J2714" s="18"/>
      <c r="K2714" s="19"/>
      <c r="L2714" s="18"/>
    </row>
    <row r="2715" spans="9:12" x14ac:dyDescent="0.25">
      <c r="I2715" s="19"/>
      <c r="J2715" s="18"/>
      <c r="K2715" s="19"/>
      <c r="L2715" s="18"/>
    </row>
    <row r="2716" spans="9:12" x14ac:dyDescent="0.25">
      <c r="I2716" s="19"/>
      <c r="J2716" s="18"/>
      <c r="K2716" s="19"/>
      <c r="L2716" s="18"/>
    </row>
    <row r="2717" spans="9:12" x14ac:dyDescent="0.25">
      <c r="I2717" s="19"/>
      <c r="J2717" s="18"/>
      <c r="K2717" s="19"/>
      <c r="L2717" s="18"/>
    </row>
    <row r="2718" spans="9:12" x14ac:dyDescent="0.25">
      <c r="I2718" s="19"/>
      <c r="J2718" s="18"/>
      <c r="K2718" s="19"/>
      <c r="L2718" s="18"/>
    </row>
    <row r="2719" spans="9:12" x14ac:dyDescent="0.25">
      <c r="I2719" s="19"/>
      <c r="J2719" s="18"/>
      <c r="K2719" s="19"/>
      <c r="L2719" s="18"/>
    </row>
    <row r="2720" spans="9:12" x14ac:dyDescent="0.25">
      <c r="I2720" s="19"/>
      <c r="J2720" s="18"/>
      <c r="K2720" s="19"/>
      <c r="L2720" s="18"/>
    </row>
    <row r="2721" spans="9:12" x14ac:dyDescent="0.25">
      <c r="I2721" s="19"/>
      <c r="J2721" s="18"/>
      <c r="K2721" s="19"/>
      <c r="L2721" s="18"/>
    </row>
    <row r="2722" spans="9:12" x14ac:dyDescent="0.25">
      <c r="I2722" s="19"/>
      <c r="J2722" s="18"/>
      <c r="K2722" s="19"/>
      <c r="L2722" s="18"/>
    </row>
    <row r="2723" spans="9:12" x14ac:dyDescent="0.25">
      <c r="I2723" s="19"/>
      <c r="J2723" s="18"/>
      <c r="K2723" s="19"/>
      <c r="L2723" s="18"/>
    </row>
    <row r="2724" spans="9:12" x14ac:dyDescent="0.25">
      <c r="I2724" s="19"/>
      <c r="J2724" s="18"/>
      <c r="K2724" s="19"/>
      <c r="L2724" s="18"/>
    </row>
    <row r="2725" spans="9:12" x14ac:dyDescent="0.25">
      <c r="I2725" s="19"/>
      <c r="J2725" s="18"/>
      <c r="K2725" s="19"/>
      <c r="L2725" s="18"/>
    </row>
    <row r="2726" spans="9:12" x14ac:dyDescent="0.25">
      <c r="I2726" s="19"/>
      <c r="J2726" s="18"/>
      <c r="K2726" s="19"/>
      <c r="L2726" s="18"/>
    </row>
    <row r="2727" spans="9:12" x14ac:dyDescent="0.25">
      <c r="I2727" s="19"/>
      <c r="J2727" s="18"/>
      <c r="K2727" s="19"/>
      <c r="L2727" s="18"/>
    </row>
    <row r="2728" spans="9:12" x14ac:dyDescent="0.25">
      <c r="I2728" s="19"/>
      <c r="J2728" s="18"/>
      <c r="K2728" s="19"/>
      <c r="L2728" s="18"/>
    </row>
    <row r="2729" spans="9:12" x14ac:dyDescent="0.25">
      <c r="I2729" s="19"/>
      <c r="J2729" s="18"/>
      <c r="K2729" s="19"/>
      <c r="L2729" s="18"/>
    </row>
    <row r="2730" spans="9:12" x14ac:dyDescent="0.25">
      <c r="I2730" s="19"/>
      <c r="J2730" s="18"/>
      <c r="K2730" s="19"/>
      <c r="L2730" s="18"/>
    </row>
    <row r="2731" spans="9:12" x14ac:dyDescent="0.25">
      <c r="I2731" s="19"/>
      <c r="J2731" s="18"/>
      <c r="K2731" s="19"/>
      <c r="L2731" s="18"/>
    </row>
    <row r="2732" spans="9:12" x14ac:dyDescent="0.25">
      <c r="I2732" s="19"/>
      <c r="J2732" s="18"/>
      <c r="K2732" s="19"/>
      <c r="L2732" s="18"/>
    </row>
    <row r="2733" spans="9:12" x14ac:dyDescent="0.25">
      <c r="I2733" s="19"/>
      <c r="J2733" s="18"/>
      <c r="K2733" s="19"/>
      <c r="L2733" s="18"/>
    </row>
    <row r="2734" spans="9:12" x14ac:dyDescent="0.25">
      <c r="I2734" s="19"/>
      <c r="J2734" s="18"/>
      <c r="K2734" s="19"/>
      <c r="L2734" s="18"/>
    </row>
    <row r="2735" spans="9:12" x14ac:dyDescent="0.25">
      <c r="I2735" s="19"/>
      <c r="J2735" s="18"/>
      <c r="K2735" s="19"/>
      <c r="L2735" s="18"/>
    </row>
    <row r="2736" spans="9:12" x14ac:dyDescent="0.25">
      <c r="I2736" s="19"/>
      <c r="J2736" s="18"/>
      <c r="K2736" s="19"/>
      <c r="L2736" s="18"/>
    </row>
    <row r="2737" spans="9:12" x14ac:dyDescent="0.25">
      <c r="I2737" s="19"/>
      <c r="J2737" s="18"/>
      <c r="K2737" s="19"/>
      <c r="L2737" s="18"/>
    </row>
    <row r="2738" spans="9:12" x14ac:dyDescent="0.25">
      <c r="I2738" s="19"/>
      <c r="J2738" s="18"/>
      <c r="K2738" s="19"/>
      <c r="L2738" s="18"/>
    </row>
    <row r="2739" spans="9:12" x14ac:dyDescent="0.25">
      <c r="I2739" s="19"/>
      <c r="J2739" s="18"/>
      <c r="K2739" s="19"/>
      <c r="L2739" s="18"/>
    </row>
    <row r="2740" spans="9:12" x14ac:dyDescent="0.25">
      <c r="I2740" s="19"/>
      <c r="J2740" s="18"/>
      <c r="K2740" s="19"/>
      <c r="L2740" s="18"/>
    </row>
    <row r="2741" spans="9:12" x14ac:dyDescent="0.25">
      <c r="I2741" s="19"/>
      <c r="J2741" s="18"/>
      <c r="K2741" s="19"/>
      <c r="L2741" s="18"/>
    </row>
    <row r="2742" spans="9:12" x14ac:dyDescent="0.25">
      <c r="I2742" s="19"/>
      <c r="J2742" s="18"/>
      <c r="K2742" s="19"/>
      <c r="L2742" s="18"/>
    </row>
    <row r="2743" spans="9:12" x14ac:dyDescent="0.25">
      <c r="I2743" s="19"/>
      <c r="J2743" s="18"/>
      <c r="K2743" s="19"/>
      <c r="L2743" s="18"/>
    </row>
    <row r="2744" spans="9:12" x14ac:dyDescent="0.25">
      <c r="I2744" s="19"/>
      <c r="J2744" s="18"/>
      <c r="K2744" s="19"/>
      <c r="L2744" s="18"/>
    </row>
    <row r="2745" spans="9:12" x14ac:dyDescent="0.25">
      <c r="I2745" s="19"/>
      <c r="J2745" s="18"/>
      <c r="K2745" s="19"/>
      <c r="L2745" s="18"/>
    </row>
    <row r="2746" spans="9:12" x14ac:dyDescent="0.25">
      <c r="I2746" s="19"/>
      <c r="J2746" s="18"/>
      <c r="K2746" s="19"/>
      <c r="L2746" s="18"/>
    </row>
    <row r="2747" spans="9:12" x14ac:dyDescent="0.25">
      <c r="I2747" s="19"/>
      <c r="J2747" s="18"/>
      <c r="K2747" s="19"/>
      <c r="L2747" s="18"/>
    </row>
    <row r="2748" spans="9:12" x14ac:dyDescent="0.25">
      <c r="I2748" s="19"/>
      <c r="J2748" s="18"/>
      <c r="K2748" s="19"/>
      <c r="L2748" s="18"/>
    </row>
    <row r="2749" spans="9:12" x14ac:dyDescent="0.25">
      <c r="I2749" s="19"/>
      <c r="J2749" s="18"/>
      <c r="K2749" s="19"/>
      <c r="L2749" s="18"/>
    </row>
    <row r="2750" spans="9:12" x14ac:dyDescent="0.25">
      <c r="I2750" s="19"/>
      <c r="J2750" s="18"/>
      <c r="K2750" s="19"/>
      <c r="L2750" s="18"/>
    </row>
    <row r="2751" spans="9:12" x14ac:dyDescent="0.25">
      <c r="I2751" s="19"/>
      <c r="J2751" s="18"/>
      <c r="K2751" s="19"/>
      <c r="L2751" s="18"/>
    </row>
    <row r="2752" spans="9:12" x14ac:dyDescent="0.25">
      <c r="I2752" s="19"/>
      <c r="J2752" s="18"/>
      <c r="K2752" s="19"/>
      <c r="L2752" s="18"/>
    </row>
    <row r="2753" spans="9:12" x14ac:dyDescent="0.25">
      <c r="I2753" s="19"/>
      <c r="J2753" s="18"/>
      <c r="K2753" s="19"/>
      <c r="L2753" s="18"/>
    </row>
    <row r="2754" spans="9:12" x14ac:dyDescent="0.25">
      <c r="I2754" s="19"/>
      <c r="J2754" s="18"/>
      <c r="K2754" s="19"/>
      <c r="L2754" s="18"/>
    </row>
    <row r="2755" spans="9:12" x14ac:dyDescent="0.25">
      <c r="I2755" s="19"/>
      <c r="J2755" s="18"/>
      <c r="K2755" s="19"/>
      <c r="L2755" s="18"/>
    </row>
    <row r="2756" spans="9:12" x14ac:dyDescent="0.25">
      <c r="I2756" s="19"/>
      <c r="J2756" s="18"/>
      <c r="K2756" s="19"/>
      <c r="L2756" s="18"/>
    </row>
    <row r="2757" spans="9:12" x14ac:dyDescent="0.25">
      <c r="I2757" s="19"/>
      <c r="J2757" s="18"/>
      <c r="K2757" s="19"/>
      <c r="L2757" s="18"/>
    </row>
    <row r="2758" spans="9:12" x14ac:dyDescent="0.25">
      <c r="I2758" s="19"/>
      <c r="J2758" s="18"/>
      <c r="K2758" s="19"/>
      <c r="L2758" s="18"/>
    </row>
    <row r="2759" spans="9:12" x14ac:dyDescent="0.25">
      <c r="I2759" s="19"/>
      <c r="J2759" s="18"/>
      <c r="K2759" s="19"/>
      <c r="L2759" s="18"/>
    </row>
    <row r="2760" spans="9:12" x14ac:dyDescent="0.25">
      <c r="I2760" s="19"/>
      <c r="J2760" s="18"/>
      <c r="K2760" s="19"/>
      <c r="L2760" s="18"/>
    </row>
    <row r="2761" spans="9:12" x14ac:dyDescent="0.25">
      <c r="I2761" s="19"/>
      <c r="J2761" s="18"/>
      <c r="K2761" s="19"/>
      <c r="L2761" s="18"/>
    </row>
    <row r="2762" spans="9:12" x14ac:dyDescent="0.25">
      <c r="I2762" s="19"/>
      <c r="J2762" s="18"/>
      <c r="K2762" s="19"/>
      <c r="L2762" s="18"/>
    </row>
    <row r="2763" spans="9:12" x14ac:dyDescent="0.25">
      <c r="I2763" s="19"/>
      <c r="J2763" s="18"/>
      <c r="K2763" s="19"/>
      <c r="L2763" s="18"/>
    </row>
    <row r="2764" spans="9:12" x14ac:dyDescent="0.25">
      <c r="I2764" s="19"/>
      <c r="J2764" s="18"/>
      <c r="K2764" s="19"/>
      <c r="L2764" s="18"/>
    </row>
    <row r="2765" spans="9:12" x14ac:dyDescent="0.25">
      <c r="I2765" s="19"/>
      <c r="J2765" s="18"/>
      <c r="K2765" s="19"/>
      <c r="L2765" s="18"/>
    </row>
    <row r="2766" spans="9:12" x14ac:dyDescent="0.25">
      <c r="I2766" s="19"/>
      <c r="J2766" s="18"/>
      <c r="K2766" s="19"/>
      <c r="L2766" s="18"/>
    </row>
    <row r="2767" spans="9:12" x14ac:dyDescent="0.25">
      <c r="I2767" s="19"/>
      <c r="J2767" s="18"/>
      <c r="K2767" s="19"/>
      <c r="L2767" s="18"/>
    </row>
    <row r="2768" spans="9:12" x14ac:dyDescent="0.25">
      <c r="I2768" s="19"/>
      <c r="J2768" s="18"/>
      <c r="K2768" s="19"/>
      <c r="L2768" s="18"/>
    </row>
    <row r="2769" spans="9:12" x14ac:dyDescent="0.25">
      <c r="I2769" s="19"/>
      <c r="J2769" s="18"/>
      <c r="K2769" s="19"/>
      <c r="L2769" s="18"/>
    </row>
    <row r="2770" spans="9:12" x14ac:dyDescent="0.25">
      <c r="I2770" s="19"/>
      <c r="J2770" s="18"/>
      <c r="K2770" s="19"/>
      <c r="L2770" s="18"/>
    </row>
    <row r="2771" spans="9:12" x14ac:dyDescent="0.25">
      <c r="I2771" s="19"/>
      <c r="J2771" s="18"/>
      <c r="K2771" s="19"/>
      <c r="L2771" s="18"/>
    </row>
    <row r="2772" spans="9:12" x14ac:dyDescent="0.25">
      <c r="I2772" s="19"/>
      <c r="J2772" s="18"/>
      <c r="K2772" s="19"/>
      <c r="L2772" s="18"/>
    </row>
    <row r="2773" spans="9:12" x14ac:dyDescent="0.25">
      <c r="I2773" s="19"/>
      <c r="J2773" s="18"/>
      <c r="K2773" s="19"/>
      <c r="L2773" s="18"/>
    </row>
    <row r="2774" spans="9:12" x14ac:dyDescent="0.25">
      <c r="I2774" s="19"/>
      <c r="J2774" s="18"/>
      <c r="K2774" s="19"/>
      <c r="L2774" s="18"/>
    </row>
    <row r="2775" spans="9:12" x14ac:dyDescent="0.25">
      <c r="I2775" s="19"/>
      <c r="J2775" s="18"/>
      <c r="K2775" s="19"/>
      <c r="L2775" s="18"/>
    </row>
    <row r="2776" spans="9:12" x14ac:dyDescent="0.25">
      <c r="I2776" s="19"/>
      <c r="J2776" s="18"/>
      <c r="K2776" s="19"/>
      <c r="L2776" s="18"/>
    </row>
    <row r="2777" spans="9:12" x14ac:dyDescent="0.25">
      <c r="I2777" s="19"/>
      <c r="J2777" s="18"/>
      <c r="K2777" s="19"/>
      <c r="L2777" s="18"/>
    </row>
    <row r="2778" spans="9:12" x14ac:dyDescent="0.25">
      <c r="I2778" s="19"/>
      <c r="J2778" s="18"/>
      <c r="K2778" s="19"/>
      <c r="L2778" s="18"/>
    </row>
    <row r="2779" spans="9:12" x14ac:dyDescent="0.25">
      <c r="I2779" s="19"/>
      <c r="J2779" s="18"/>
      <c r="K2779" s="19"/>
      <c r="L2779" s="18"/>
    </row>
    <row r="2780" spans="9:12" x14ac:dyDescent="0.25">
      <c r="I2780" s="19"/>
      <c r="J2780" s="18"/>
      <c r="K2780" s="19"/>
      <c r="L2780" s="18"/>
    </row>
    <row r="2781" spans="9:12" x14ac:dyDescent="0.25">
      <c r="I2781" s="19"/>
      <c r="J2781" s="18"/>
      <c r="K2781" s="19"/>
      <c r="L2781" s="18"/>
    </row>
    <row r="2782" spans="9:12" x14ac:dyDescent="0.25">
      <c r="I2782" s="19"/>
      <c r="J2782" s="18"/>
      <c r="K2782" s="19"/>
      <c r="L2782" s="18"/>
    </row>
    <row r="2783" spans="9:12" x14ac:dyDescent="0.25">
      <c r="I2783" s="19"/>
      <c r="J2783" s="18"/>
      <c r="K2783" s="19"/>
      <c r="L2783" s="18"/>
    </row>
    <row r="2784" spans="9:12" x14ac:dyDescent="0.25">
      <c r="I2784" s="19"/>
      <c r="J2784" s="18"/>
      <c r="K2784" s="19"/>
      <c r="L2784" s="18"/>
    </row>
    <row r="2785" spans="9:12" x14ac:dyDescent="0.25">
      <c r="I2785" s="19"/>
      <c r="J2785" s="18"/>
      <c r="K2785" s="19"/>
      <c r="L2785" s="18"/>
    </row>
    <row r="2786" spans="9:12" x14ac:dyDescent="0.25">
      <c r="I2786" s="19"/>
      <c r="J2786" s="18"/>
      <c r="K2786" s="19"/>
      <c r="L2786" s="18"/>
    </row>
    <row r="2787" spans="9:12" x14ac:dyDescent="0.25">
      <c r="I2787" s="19"/>
      <c r="J2787" s="18"/>
      <c r="K2787" s="19"/>
      <c r="L2787" s="18"/>
    </row>
    <row r="2788" spans="9:12" x14ac:dyDescent="0.25">
      <c r="I2788" s="19"/>
      <c r="J2788" s="18"/>
      <c r="K2788" s="19"/>
      <c r="L2788" s="18"/>
    </row>
    <row r="2789" spans="9:12" x14ac:dyDescent="0.25">
      <c r="I2789" s="19"/>
      <c r="J2789" s="18"/>
      <c r="K2789" s="19"/>
      <c r="L2789" s="18"/>
    </row>
    <row r="2790" spans="9:12" x14ac:dyDescent="0.25">
      <c r="I2790" s="19"/>
      <c r="J2790" s="18"/>
      <c r="K2790" s="19"/>
      <c r="L2790" s="18"/>
    </row>
    <row r="2791" spans="9:12" x14ac:dyDescent="0.25">
      <c r="I2791" s="19"/>
      <c r="J2791" s="18"/>
      <c r="K2791" s="19"/>
      <c r="L2791" s="18"/>
    </row>
    <row r="2792" spans="9:12" x14ac:dyDescent="0.25">
      <c r="I2792" s="19"/>
      <c r="J2792" s="18"/>
      <c r="K2792" s="19"/>
      <c r="L2792" s="18"/>
    </row>
    <row r="2793" spans="9:12" x14ac:dyDescent="0.25">
      <c r="I2793" s="19"/>
      <c r="J2793" s="18"/>
      <c r="K2793" s="19"/>
      <c r="L2793" s="18"/>
    </row>
    <row r="2794" spans="9:12" x14ac:dyDescent="0.25">
      <c r="I2794" s="19"/>
      <c r="J2794" s="18"/>
      <c r="K2794" s="19"/>
      <c r="L2794" s="18"/>
    </row>
    <row r="2795" spans="9:12" x14ac:dyDescent="0.25">
      <c r="I2795" s="19"/>
      <c r="J2795" s="18"/>
      <c r="K2795" s="19"/>
      <c r="L2795" s="18"/>
    </row>
    <row r="2796" spans="9:12" x14ac:dyDescent="0.25">
      <c r="I2796" s="19"/>
      <c r="J2796" s="18"/>
      <c r="K2796" s="19"/>
      <c r="L2796" s="18"/>
    </row>
    <row r="2797" spans="9:12" x14ac:dyDescent="0.25">
      <c r="I2797" s="19"/>
      <c r="J2797" s="18"/>
      <c r="K2797" s="19"/>
      <c r="L2797" s="18"/>
    </row>
    <row r="2798" spans="9:12" x14ac:dyDescent="0.25">
      <c r="I2798" s="19"/>
      <c r="J2798" s="18"/>
      <c r="K2798" s="19"/>
      <c r="L2798" s="18"/>
    </row>
    <row r="2799" spans="9:12" x14ac:dyDescent="0.25">
      <c r="I2799" s="19"/>
      <c r="J2799" s="18"/>
      <c r="K2799" s="19"/>
      <c r="L2799" s="18"/>
    </row>
    <row r="2800" spans="9:12" x14ac:dyDescent="0.25">
      <c r="I2800" s="19"/>
      <c r="J2800" s="18"/>
      <c r="K2800" s="19"/>
      <c r="L2800" s="18"/>
    </row>
    <row r="2801" spans="9:12" x14ac:dyDescent="0.25">
      <c r="I2801" s="19"/>
      <c r="J2801" s="18"/>
      <c r="K2801" s="19"/>
      <c r="L2801" s="18"/>
    </row>
    <row r="2802" spans="9:12" x14ac:dyDescent="0.25">
      <c r="I2802" s="19"/>
      <c r="J2802" s="18"/>
      <c r="K2802" s="19"/>
      <c r="L2802" s="18"/>
    </row>
    <row r="2803" spans="9:12" x14ac:dyDescent="0.25">
      <c r="I2803" s="19"/>
      <c r="J2803" s="18"/>
      <c r="K2803" s="19"/>
      <c r="L2803" s="18"/>
    </row>
    <row r="2804" spans="9:12" x14ac:dyDescent="0.25">
      <c r="I2804" s="19"/>
      <c r="J2804" s="18"/>
      <c r="K2804" s="19"/>
      <c r="L2804" s="18"/>
    </row>
    <row r="2805" spans="9:12" x14ac:dyDescent="0.25">
      <c r="I2805" s="19"/>
      <c r="J2805" s="18"/>
      <c r="K2805" s="19"/>
      <c r="L2805" s="18"/>
    </row>
    <row r="2806" spans="9:12" x14ac:dyDescent="0.25">
      <c r="I2806" s="19"/>
      <c r="J2806" s="18"/>
      <c r="K2806" s="19"/>
      <c r="L2806" s="18"/>
    </row>
    <row r="2807" spans="9:12" x14ac:dyDescent="0.25">
      <c r="I2807" s="19"/>
      <c r="J2807" s="18"/>
      <c r="K2807" s="19"/>
      <c r="L2807" s="18"/>
    </row>
    <row r="2808" spans="9:12" x14ac:dyDescent="0.25">
      <c r="I2808" s="19"/>
      <c r="J2808" s="18"/>
      <c r="K2808" s="19"/>
      <c r="L2808" s="18"/>
    </row>
    <row r="2809" spans="9:12" x14ac:dyDescent="0.25">
      <c r="I2809" s="19"/>
      <c r="J2809" s="18"/>
      <c r="K2809" s="19"/>
      <c r="L2809" s="18"/>
    </row>
    <row r="2810" spans="9:12" x14ac:dyDescent="0.25">
      <c r="I2810" s="19"/>
      <c r="J2810" s="18"/>
      <c r="K2810" s="19"/>
      <c r="L2810" s="18"/>
    </row>
    <row r="2811" spans="9:12" x14ac:dyDescent="0.25">
      <c r="I2811" s="19"/>
      <c r="J2811" s="18"/>
      <c r="K2811" s="19"/>
      <c r="L2811" s="18"/>
    </row>
    <row r="2812" spans="9:12" x14ac:dyDescent="0.25">
      <c r="I2812" s="19"/>
      <c r="J2812" s="18"/>
      <c r="K2812" s="19"/>
      <c r="L2812" s="18"/>
    </row>
    <row r="2813" spans="9:12" x14ac:dyDescent="0.25">
      <c r="I2813" s="19"/>
      <c r="J2813" s="18"/>
      <c r="K2813" s="19"/>
      <c r="L2813" s="18"/>
    </row>
    <row r="2814" spans="9:12" x14ac:dyDescent="0.25">
      <c r="I2814" s="19"/>
      <c r="J2814" s="18"/>
      <c r="K2814" s="19"/>
      <c r="L2814" s="18"/>
    </row>
    <row r="2815" spans="9:12" x14ac:dyDescent="0.25">
      <c r="I2815" s="19"/>
      <c r="J2815" s="18"/>
      <c r="K2815" s="19"/>
      <c r="L2815" s="18"/>
    </row>
    <row r="2816" spans="9:12" x14ac:dyDescent="0.25">
      <c r="I2816" s="19"/>
      <c r="J2816" s="18"/>
      <c r="K2816" s="19"/>
      <c r="L2816" s="18"/>
    </row>
    <row r="2817" spans="9:12" x14ac:dyDescent="0.25">
      <c r="I2817" s="19"/>
      <c r="J2817" s="18"/>
      <c r="K2817" s="19"/>
      <c r="L2817" s="18"/>
    </row>
    <row r="2818" spans="9:12" x14ac:dyDescent="0.25">
      <c r="I2818" s="19"/>
      <c r="J2818" s="18"/>
      <c r="K2818" s="19"/>
      <c r="L2818" s="18"/>
    </row>
    <row r="2819" spans="9:12" x14ac:dyDescent="0.25">
      <c r="I2819" s="19"/>
      <c r="J2819" s="18"/>
      <c r="K2819" s="19"/>
      <c r="L2819" s="18"/>
    </row>
    <row r="2820" spans="9:12" x14ac:dyDescent="0.25">
      <c r="I2820" s="19"/>
      <c r="J2820" s="18"/>
      <c r="K2820" s="19"/>
      <c r="L2820" s="18"/>
    </row>
    <row r="2821" spans="9:12" x14ac:dyDescent="0.25">
      <c r="I2821" s="19"/>
      <c r="J2821" s="18"/>
      <c r="K2821" s="19"/>
      <c r="L2821" s="18"/>
    </row>
    <row r="2822" spans="9:12" x14ac:dyDescent="0.25">
      <c r="I2822" s="19"/>
      <c r="J2822" s="18"/>
      <c r="K2822" s="19"/>
      <c r="L2822" s="18"/>
    </row>
    <row r="2823" spans="9:12" x14ac:dyDescent="0.25">
      <c r="I2823" s="19"/>
      <c r="J2823" s="18"/>
      <c r="K2823" s="19"/>
      <c r="L2823" s="18"/>
    </row>
    <row r="2824" spans="9:12" x14ac:dyDescent="0.25">
      <c r="I2824" s="19"/>
      <c r="J2824" s="18"/>
      <c r="K2824" s="19"/>
      <c r="L2824" s="18"/>
    </row>
    <row r="2825" spans="9:12" x14ac:dyDescent="0.25">
      <c r="I2825" s="19"/>
      <c r="J2825" s="18"/>
      <c r="K2825" s="19"/>
      <c r="L2825" s="18"/>
    </row>
    <row r="2826" spans="9:12" x14ac:dyDescent="0.25">
      <c r="I2826" s="19"/>
      <c r="J2826" s="18"/>
      <c r="K2826" s="19"/>
      <c r="L2826" s="18"/>
    </row>
    <row r="2827" spans="9:12" x14ac:dyDescent="0.25">
      <c r="I2827" s="19"/>
      <c r="J2827" s="18"/>
      <c r="K2827" s="19"/>
      <c r="L2827" s="18"/>
    </row>
    <row r="2828" spans="9:12" x14ac:dyDescent="0.25">
      <c r="I2828" s="19"/>
      <c r="J2828" s="18"/>
      <c r="K2828" s="19"/>
      <c r="L2828" s="18"/>
    </row>
    <row r="2829" spans="9:12" x14ac:dyDescent="0.25">
      <c r="I2829" s="19"/>
      <c r="J2829" s="18"/>
      <c r="K2829" s="19"/>
      <c r="L2829" s="18"/>
    </row>
    <row r="2830" spans="9:12" x14ac:dyDescent="0.25">
      <c r="I2830" s="19"/>
      <c r="J2830" s="18"/>
      <c r="K2830" s="19"/>
      <c r="L2830" s="18"/>
    </row>
    <row r="2831" spans="9:12" x14ac:dyDescent="0.25">
      <c r="I2831" s="19"/>
      <c r="J2831" s="18"/>
      <c r="K2831" s="19"/>
      <c r="L2831" s="18"/>
    </row>
    <row r="2832" spans="9:12" x14ac:dyDescent="0.25">
      <c r="I2832" s="19"/>
      <c r="J2832" s="18"/>
      <c r="K2832" s="19"/>
      <c r="L2832" s="18"/>
    </row>
    <row r="2833" spans="9:12" x14ac:dyDescent="0.25">
      <c r="I2833" s="19"/>
      <c r="J2833" s="18"/>
      <c r="K2833" s="19"/>
      <c r="L2833" s="18"/>
    </row>
    <row r="2834" spans="9:12" x14ac:dyDescent="0.25">
      <c r="I2834" s="19"/>
      <c r="J2834" s="18"/>
      <c r="K2834" s="19"/>
      <c r="L2834" s="18"/>
    </row>
    <row r="2835" spans="9:12" x14ac:dyDescent="0.25">
      <c r="I2835" s="19"/>
      <c r="J2835" s="18"/>
      <c r="K2835" s="19"/>
      <c r="L2835" s="18"/>
    </row>
    <row r="2836" spans="9:12" x14ac:dyDescent="0.25">
      <c r="I2836" s="19"/>
      <c r="J2836" s="18"/>
      <c r="K2836" s="19"/>
      <c r="L2836" s="18"/>
    </row>
    <row r="2837" spans="9:12" x14ac:dyDescent="0.25">
      <c r="I2837" s="19"/>
      <c r="J2837" s="18"/>
      <c r="K2837" s="19"/>
      <c r="L2837" s="18"/>
    </row>
    <row r="2838" spans="9:12" x14ac:dyDescent="0.25">
      <c r="I2838" s="19"/>
      <c r="J2838" s="18"/>
      <c r="K2838" s="19"/>
      <c r="L2838" s="18"/>
    </row>
    <row r="2839" spans="9:12" x14ac:dyDescent="0.25">
      <c r="I2839" s="19"/>
      <c r="J2839" s="18"/>
      <c r="K2839" s="19"/>
      <c r="L2839" s="18"/>
    </row>
    <row r="2840" spans="9:12" x14ac:dyDescent="0.25">
      <c r="I2840" s="19"/>
      <c r="J2840" s="18"/>
      <c r="K2840" s="19"/>
      <c r="L2840" s="18"/>
    </row>
    <row r="2841" spans="9:12" x14ac:dyDescent="0.25">
      <c r="I2841" s="19"/>
      <c r="J2841" s="18"/>
      <c r="K2841" s="19"/>
      <c r="L2841" s="18"/>
    </row>
    <row r="2842" spans="9:12" x14ac:dyDescent="0.25">
      <c r="I2842" s="19"/>
      <c r="J2842" s="18"/>
      <c r="K2842" s="19"/>
      <c r="L2842" s="18"/>
    </row>
    <row r="2843" spans="9:12" x14ac:dyDescent="0.25">
      <c r="I2843" s="19"/>
      <c r="J2843" s="18"/>
      <c r="K2843" s="19"/>
      <c r="L2843" s="18"/>
    </row>
    <row r="2844" spans="9:12" x14ac:dyDescent="0.25">
      <c r="I2844" s="19"/>
      <c r="J2844" s="18"/>
      <c r="K2844" s="19"/>
      <c r="L2844" s="18"/>
    </row>
    <row r="2845" spans="9:12" x14ac:dyDescent="0.25">
      <c r="I2845" s="19"/>
      <c r="J2845" s="18"/>
      <c r="K2845" s="19"/>
      <c r="L2845" s="18"/>
    </row>
    <row r="2846" spans="9:12" x14ac:dyDescent="0.25">
      <c r="I2846" s="19"/>
      <c r="J2846" s="18"/>
      <c r="K2846" s="19"/>
      <c r="L2846" s="18"/>
    </row>
    <row r="2847" spans="9:12" x14ac:dyDescent="0.25">
      <c r="I2847" s="19"/>
      <c r="J2847" s="18"/>
      <c r="K2847" s="19"/>
      <c r="L2847" s="18"/>
    </row>
    <row r="2848" spans="9:12" x14ac:dyDescent="0.25">
      <c r="I2848" s="19"/>
      <c r="J2848" s="18"/>
      <c r="K2848" s="19"/>
      <c r="L2848" s="18"/>
    </row>
    <row r="2849" spans="9:12" x14ac:dyDescent="0.25">
      <c r="I2849" s="19"/>
      <c r="J2849" s="18"/>
      <c r="K2849" s="19"/>
      <c r="L2849" s="18"/>
    </row>
    <row r="2850" spans="9:12" x14ac:dyDescent="0.25">
      <c r="I2850" s="19"/>
      <c r="J2850" s="18"/>
      <c r="K2850" s="19"/>
      <c r="L2850" s="18"/>
    </row>
    <row r="2851" spans="9:12" x14ac:dyDescent="0.25">
      <c r="I2851" s="19"/>
      <c r="J2851" s="18"/>
      <c r="K2851" s="19"/>
      <c r="L2851" s="18"/>
    </row>
    <row r="2852" spans="9:12" x14ac:dyDescent="0.25">
      <c r="I2852" s="19"/>
      <c r="J2852" s="18"/>
      <c r="K2852" s="19"/>
      <c r="L2852" s="18"/>
    </row>
    <row r="2853" spans="9:12" x14ac:dyDescent="0.25">
      <c r="I2853" s="19"/>
      <c r="J2853" s="18"/>
      <c r="K2853" s="19"/>
      <c r="L2853" s="18"/>
    </row>
    <row r="2854" spans="9:12" x14ac:dyDescent="0.25">
      <c r="I2854" s="19"/>
      <c r="J2854" s="18"/>
      <c r="K2854" s="19"/>
      <c r="L2854" s="18"/>
    </row>
    <row r="2855" spans="9:12" x14ac:dyDescent="0.25">
      <c r="I2855" s="19"/>
      <c r="J2855" s="18"/>
      <c r="K2855" s="19"/>
      <c r="L2855" s="18"/>
    </row>
    <row r="2856" spans="9:12" x14ac:dyDescent="0.25">
      <c r="I2856" s="19"/>
      <c r="J2856" s="18"/>
      <c r="K2856" s="19"/>
      <c r="L2856" s="18"/>
    </row>
    <row r="2857" spans="9:12" x14ac:dyDescent="0.25">
      <c r="I2857" s="19"/>
      <c r="J2857" s="18"/>
      <c r="K2857" s="19"/>
      <c r="L2857" s="18"/>
    </row>
    <row r="2858" spans="9:12" x14ac:dyDescent="0.25">
      <c r="I2858" s="19"/>
      <c r="J2858" s="18"/>
      <c r="K2858" s="19"/>
      <c r="L2858" s="18"/>
    </row>
    <row r="2859" spans="9:12" x14ac:dyDescent="0.25">
      <c r="I2859" s="19"/>
      <c r="J2859" s="18"/>
      <c r="K2859" s="19"/>
      <c r="L2859" s="18"/>
    </row>
    <row r="2860" spans="9:12" x14ac:dyDescent="0.25">
      <c r="I2860" s="19"/>
      <c r="J2860" s="18"/>
      <c r="K2860" s="19"/>
      <c r="L2860" s="18"/>
    </row>
    <row r="2861" spans="9:12" x14ac:dyDescent="0.25">
      <c r="I2861" s="19"/>
      <c r="J2861" s="18"/>
      <c r="K2861" s="19"/>
      <c r="L2861" s="18"/>
    </row>
    <row r="2862" spans="9:12" x14ac:dyDescent="0.25">
      <c r="I2862" s="19"/>
      <c r="J2862" s="18"/>
      <c r="K2862" s="19"/>
      <c r="L2862" s="18"/>
    </row>
    <row r="2863" spans="9:12" x14ac:dyDescent="0.25">
      <c r="I2863" s="19"/>
      <c r="J2863" s="18"/>
      <c r="K2863" s="19"/>
      <c r="L2863" s="18"/>
    </row>
    <row r="2864" spans="9:12" x14ac:dyDescent="0.25">
      <c r="I2864" s="19"/>
      <c r="J2864" s="18"/>
      <c r="K2864" s="19"/>
      <c r="L2864" s="18"/>
    </row>
    <row r="2865" spans="9:12" x14ac:dyDescent="0.25">
      <c r="I2865" s="19"/>
      <c r="J2865" s="18"/>
      <c r="K2865" s="19"/>
      <c r="L2865" s="18"/>
    </row>
    <row r="2866" spans="9:12" x14ac:dyDescent="0.25">
      <c r="I2866" s="19"/>
      <c r="J2866" s="18"/>
      <c r="K2866" s="19"/>
      <c r="L2866" s="18"/>
    </row>
    <row r="2867" spans="9:12" x14ac:dyDescent="0.25">
      <c r="I2867" s="19"/>
      <c r="J2867" s="18"/>
      <c r="K2867" s="19"/>
      <c r="L2867" s="18"/>
    </row>
    <row r="2868" spans="9:12" x14ac:dyDescent="0.25">
      <c r="I2868" s="19"/>
      <c r="J2868" s="18"/>
      <c r="K2868" s="19"/>
      <c r="L2868" s="18"/>
    </row>
    <row r="2869" spans="9:12" x14ac:dyDescent="0.25">
      <c r="I2869" s="19"/>
      <c r="J2869" s="18"/>
      <c r="K2869" s="19"/>
      <c r="L2869" s="18"/>
    </row>
    <row r="2870" spans="9:12" x14ac:dyDescent="0.25">
      <c r="I2870" s="19"/>
      <c r="J2870" s="18"/>
      <c r="K2870" s="19"/>
      <c r="L2870" s="18"/>
    </row>
    <row r="2871" spans="9:12" x14ac:dyDescent="0.25">
      <c r="I2871" s="19"/>
      <c r="J2871" s="18"/>
      <c r="K2871" s="19"/>
      <c r="L2871" s="18"/>
    </row>
    <row r="2872" spans="9:12" x14ac:dyDescent="0.25">
      <c r="I2872" s="19"/>
      <c r="J2872" s="18"/>
      <c r="K2872" s="19"/>
      <c r="L2872" s="18"/>
    </row>
    <row r="2873" spans="9:12" x14ac:dyDescent="0.25">
      <c r="I2873" s="19"/>
      <c r="J2873" s="18"/>
      <c r="K2873" s="19"/>
      <c r="L2873" s="18"/>
    </row>
    <row r="2874" spans="9:12" x14ac:dyDescent="0.25">
      <c r="I2874" s="19"/>
      <c r="J2874" s="18"/>
      <c r="K2874" s="19"/>
      <c r="L2874" s="18"/>
    </row>
    <row r="2875" spans="9:12" x14ac:dyDescent="0.25">
      <c r="I2875" s="19"/>
      <c r="J2875" s="18"/>
      <c r="K2875" s="19"/>
      <c r="L2875" s="18"/>
    </row>
    <row r="2876" spans="9:12" x14ac:dyDescent="0.25">
      <c r="I2876" s="19"/>
      <c r="J2876" s="18"/>
      <c r="K2876" s="19"/>
      <c r="L2876" s="18"/>
    </row>
    <row r="2877" spans="9:12" x14ac:dyDescent="0.25">
      <c r="I2877" s="19"/>
      <c r="J2877" s="18"/>
      <c r="K2877" s="19"/>
      <c r="L2877" s="18"/>
    </row>
    <row r="2878" spans="9:12" x14ac:dyDescent="0.25">
      <c r="I2878" s="19"/>
      <c r="J2878" s="18"/>
      <c r="K2878" s="19"/>
      <c r="L2878" s="18"/>
    </row>
    <row r="2879" spans="9:12" x14ac:dyDescent="0.25">
      <c r="I2879" s="19"/>
      <c r="J2879" s="18"/>
      <c r="K2879" s="19"/>
      <c r="L2879" s="18"/>
    </row>
    <row r="2880" spans="9:12" x14ac:dyDescent="0.25">
      <c r="I2880" s="19"/>
      <c r="J2880" s="18"/>
      <c r="K2880" s="19"/>
      <c r="L2880" s="18"/>
    </row>
    <row r="2881" spans="9:12" x14ac:dyDescent="0.25">
      <c r="I2881" s="19"/>
      <c r="J2881" s="18"/>
      <c r="K2881" s="19"/>
      <c r="L2881" s="18"/>
    </row>
    <row r="2882" spans="9:12" x14ac:dyDescent="0.25">
      <c r="I2882" s="19"/>
      <c r="J2882" s="18"/>
      <c r="K2882" s="19"/>
      <c r="L2882" s="18"/>
    </row>
    <row r="2883" spans="9:12" x14ac:dyDescent="0.25">
      <c r="I2883" s="19"/>
      <c r="J2883" s="18"/>
      <c r="K2883" s="19"/>
      <c r="L2883" s="18"/>
    </row>
    <row r="2884" spans="9:12" x14ac:dyDescent="0.25">
      <c r="I2884" s="19"/>
      <c r="J2884" s="18"/>
      <c r="K2884" s="19"/>
      <c r="L2884" s="18"/>
    </row>
    <row r="2885" spans="9:12" x14ac:dyDescent="0.25">
      <c r="I2885" s="19"/>
      <c r="J2885" s="18"/>
      <c r="K2885" s="19"/>
      <c r="L2885" s="18"/>
    </row>
    <row r="2886" spans="9:12" x14ac:dyDescent="0.25">
      <c r="I2886" s="19"/>
      <c r="J2886" s="18"/>
      <c r="K2886" s="19"/>
      <c r="L2886" s="18"/>
    </row>
    <row r="2887" spans="9:12" x14ac:dyDescent="0.25">
      <c r="I2887" s="19"/>
      <c r="J2887" s="18"/>
      <c r="K2887" s="19"/>
      <c r="L2887" s="18"/>
    </row>
    <row r="2888" spans="9:12" x14ac:dyDescent="0.25">
      <c r="I2888" s="19"/>
      <c r="J2888" s="18"/>
      <c r="K2888" s="19"/>
      <c r="L2888" s="18"/>
    </row>
    <row r="2889" spans="9:12" x14ac:dyDescent="0.25">
      <c r="I2889" s="19"/>
      <c r="J2889" s="18"/>
      <c r="K2889" s="19"/>
      <c r="L2889" s="18"/>
    </row>
    <row r="2890" spans="9:12" x14ac:dyDescent="0.25">
      <c r="I2890" s="19"/>
      <c r="J2890" s="18"/>
      <c r="K2890" s="19"/>
      <c r="L2890" s="18"/>
    </row>
    <row r="2891" spans="9:12" x14ac:dyDescent="0.25">
      <c r="I2891" s="19"/>
      <c r="J2891" s="18"/>
      <c r="K2891" s="19"/>
      <c r="L2891" s="18"/>
    </row>
    <row r="2892" spans="9:12" x14ac:dyDescent="0.25">
      <c r="I2892" s="19"/>
      <c r="J2892" s="18"/>
      <c r="K2892" s="19"/>
      <c r="L2892" s="18"/>
    </row>
    <row r="2893" spans="9:12" x14ac:dyDescent="0.25">
      <c r="I2893" s="19"/>
      <c r="J2893" s="18"/>
      <c r="K2893" s="19"/>
      <c r="L2893" s="18"/>
    </row>
    <row r="2894" spans="9:12" x14ac:dyDescent="0.25">
      <c r="I2894" s="19"/>
      <c r="J2894" s="18"/>
      <c r="K2894" s="19"/>
      <c r="L2894" s="18"/>
    </row>
    <row r="2895" spans="9:12" x14ac:dyDescent="0.25">
      <c r="I2895" s="19"/>
      <c r="J2895" s="18"/>
      <c r="K2895" s="19"/>
      <c r="L2895" s="18"/>
    </row>
    <row r="2896" spans="9:12" x14ac:dyDescent="0.25">
      <c r="I2896" s="19"/>
      <c r="J2896" s="18"/>
      <c r="K2896" s="19"/>
      <c r="L2896" s="18"/>
    </row>
    <row r="2897" spans="9:12" x14ac:dyDescent="0.25">
      <c r="I2897" s="19"/>
      <c r="J2897" s="18"/>
      <c r="K2897" s="19"/>
      <c r="L2897" s="18"/>
    </row>
    <row r="2898" spans="9:12" x14ac:dyDescent="0.25">
      <c r="I2898" s="19"/>
      <c r="J2898" s="18"/>
      <c r="K2898" s="19"/>
      <c r="L2898" s="18"/>
    </row>
    <row r="2899" spans="9:12" x14ac:dyDescent="0.25">
      <c r="I2899" s="19"/>
      <c r="J2899" s="18"/>
      <c r="K2899" s="19"/>
      <c r="L2899" s="18"/>
    </row>
    <row r="2900" spans="9:12" x14ac:dyDescent="0.25">
      <c r="I2900" s="19"/>
      <c r="J2900" s="18"/>
      <c r="K2900" s="19"/>
      <c r="L2900" s="18"/>
    </row>
    <row r="2901" spans="9:12" x14ac:dyDescent="0.25">
      <c r="I2901" s="19"/>
      <c r="J2901" s="18"/>
      <c r="K2901" s="19"/>
      <c r="L2901" s="18"/>
    </row>
    <row r="2902" spans="9:12" x14ac:dyDescent="0.25">
      <c r="I2902" s="19"/>
      <c r="J2902" s="18"/>
      <c r="K2902" s="19"/>
      <c r="L2902" s="18"/>
    </row>
    <row r="2903" spans="9:12" x14ac:dyDescent="0.25">
      <c r="I2903" s="19"/>
      <c r="J2903" s="18"/>
      <c r="K2903" s="19"/>
      <c r="L2903" s="18"/>
    </row>
    <row r="2904" spans="9:12" x14ac:dyDescent="0.25">
      <c r="I2904" s="19"/>
      <c r="J2904" s="18"/>
      <c r="K2904" s="19"/>
      <c r="L2904" s="18"/>
    </row>
    <row r="2905" spans="9:12" x14ac:dyDescent="0.25">
      <c r="I2905" s="19"/>
      <c r="J2905" s="18"/>
      <c r="K2905" s="19"/>
      <c r="L2905" s="18"/>
    </row>
    <row r="2906" spans="9:12" x14ac:dyDescent="0.25">
      <c r="I2906" s="19"/>
      <c r="J2906" s="18"/>
      <c r="K2906" s="19"/>
      <c r="L2906" s="18"/>
    </row>
    <row r="2907" spans="9:12" x14ac:dyDescent="0.25">
      <c r="I2907" s="19"/>
      <c r="J2907" s="18"/>
      <c r="K2907" s="19"/>
      <c r="L2907" s="18"/>
    </row>
    <row r="2908" spans="9:12" x14ac:dyDescent="0.25">
      <c r="I2908" s="19"/>
      <c r="J2908" s="18"/>
      <c r="K2908" s="19"/>
      <c r="L2908" s="18"/>
    </row>
    <row r="2909" spans="9:12" x14ac:dyDescent="0.25">
      <c r="I2909" s="19"/>
      <c r="J2909" s="18"/>
      <c r="K2909" s="19"/>
      <c r="L2909" s="18"/>
    </row>
    <row r="2910" spans="9:12" x14ac:dyDescent="0.25">
      <c r="I2910" s="19"/>
      <c r="J2910" s="18"/>
      <c r="K2910" s="19"/>
      <c r="L2910" s="18"/>
    </row>
    <row r="2911" spans="9:12" x14ac:dyDescent="0.25">
      <c r="I2911" s="19"/>
      <c r="J2911" s="18"/>
      <c r="K2911" s="19"/>
      <c r="L2911" s="18"/>
    </row>
    <row r="2912" spans="9:12" x14ac:dyDescent="0.25">
      <c r="I2912" s="19"/>
      <c r="J2912" s="18"/>
      <c r="K2912" s="19"/>
      <c r="L2912" s="18"/>
    </row>
    <row r="2913" spans="9:12" x14ac:dyDescent="0.25">
      <c r="I2913" s="19"/>
      <c r="J2913" s="18"/>
      <c r="K2913" s="19"/>
      <c r="L2913" s="18"/>
    </row>
    <row r="2914" spans="9:12" x14ac:dyDescent="0.25">
      <c r="I2914" s="19"/>
      <c r="J2914" s="18"/>
      <c r="K2914" s="19"/>
      <c r="L2914" s="18"/>
    </row>
    <row r="2915" spans="9:12" x14ac:dyDescent="0.25">
      <c r="I2915" s="19"/>
      <c r="J2915" s="18"/>
      <c r="K2915" s="19"/>
      <c r="L2915" s="18"/>
    </row>
    <row r="2916" spans="9:12" x14ac:dyDescent="0.25">
      <c r="I2916" s="19"/>
      <c r="J2916" s="18"/>
      <c r="K2916" s="19"/>
      <c r="L2916" s="18"/>
    </row>
    <row r="2917" spans="9:12" x14ac:dyDescent="0.25">
      <c r="I2917" s="19"/>
      <c r="J2917" s="18"/>
      <c r="K2917" s="19"/>
      <c r="L2917" s="18"/>
    </row>
    <row r="2918" spans="9:12" x14ac:dyDescent="0.25">
      <c r="I2918" s="19"/>
      <c r="J2918" s="18"/>
      <c r="K2918" s="19"/>
      <c r="L2918" s="18"/>
    </row>
    <row r="2919" spans="9:12" x14ac:dyDescent="0.25">
      <c r="I2919" s="19"/>
      <c r="J2919" s="18"/>
      <c r="K2919" s="19"/>
      <c r="L2919" s="18"/>
    </row>
    <row r="2920" spans="9:12" x14ac:dyDescent="0.25">
      <c r="I2920" s="19"/>
      <c r="J2920" s="18"/>
      <c r="K2920" s="19"/>
      <c r="L2920" s="18"/>
    </row>
    <row r="2921" spans="9:12" x14ac:dyDescent="0.25">
      <c r="I2921" s="19"/>
      <c r="J2921" s="18"/>
      <c r="K2921" s="19"/>
      <c r="L2921" s="18"/>
    </row>
    <row r="2922" spans="9:12" x14ac:dyDescent="0.25">
      <c r="I2922" s="19"/>
      <c r="J2922" s="18"/>
      <c r="K2922" s="19"/>
      <c r="L2922" s="18"/>
    </row>
    <row r="2923" spans="9:12" x14ac:dyDescent="0.25">
      <c r="I2923" s="19"/>
      <c r="J2923" s="18"/>
      <c r="K2923" s="19"/>
      <c r="L2923" s="18"/>
    </row>
    <row r="2924" spans="9:12" x14ac:dyDescent="0.25">
      <c r="I2924" s="19"/>
      <c r="J2924" s="18"/>
      <c r="K2924" s="19"/>
      <c r="L2924" s="18"/>
    </row>
    <row r="2925" spans="9:12" x14ac:dyDescent="0.25">
      <c r="I2925" s="19"/>
      <c r="J2925" s="18"/>
      <c r="K2925" s="19"/>
      <c r="L2925" s="18"/>
    </row>
    <row r="2926" spans="9:12" x14ac:dyDescent="0.25">
      <c r="I2926" s="19"/>
      <c r="J2926" s="18"/>
      <c r="K2926" s="19"/>
      <c r="L2926" s="18"/>
    </row>
    <row r="2927" spans="9:12" x14ac:dyDescent="0.25">
      <c r="I2927" s="19"/>
      <c r="J2927" s="18"/>
      <c r="K2927" s="19"/>
      <c r="L2927" s="18"/>
    </row>
    <row r="2928" spans="9:12" x14ac:dyDescent="0.25">
      <c r="I2928" s="19"/>
      <c r="J2928" s="18"/>
      <c r="K2928" s="19"/>
      <c r="L2928" s="18"/>
    </row>
    <row r="2929" spans="9:12" x14ac:dyDescent="0.25">
      <c r="I2929" s="19"/>
      <c r="J2929" s="18"/>
      <c r="K2929" s="19"/>
      <c r="L2929" s="18"/>
    </row>
    <row r="2930" spans="9:12" x14ac:dyDescent="0.25">
      <c r="I2930" s="19"/>
      <c r="J2930" s="18"/>
      <c r="K2930" s="19"/>
      <c r="L2930" s="18"/>
    </row>
    <row r="2931" spans="9:12" x14ac:dyDescent="0.25">
      <c r="I2931" s="19"/>
      <c r="J2931" s="18"/>
      <c r="K2931" s="19"/>
      <c r="L2931" s="18"/>
    </row>
    <row r="2932" spans="9:12" x14ac:dyDescent="0.25">
      <c r="I2932" s="19"/>
      <c r="J2932" s="18"/>
      <c r="K2932" s="19"/>
      <c r="L2932" s="18"/>
    </row>
    <row r="2933" spans="9:12" x14ac:dyDescent="0.25">
      <c r="I2933" s="19"/>
      <c r="J2933" s="18"/>
      <c r="K2933" s="19"/>
      <c r="L2933" s="18"/>
    </row>
    <row r="2934" spans="9:12" x14ac:dyDescent="0.25">
      <c r="I2934" s="19"/>
      <c r="J2934" s="18"/>
      <c r="K2934" s="19"/>
      <c r="L2934" s="18"/>
    </row>
    <row r="2935" spans="9:12" x14ac:dyDescent="0.25">
      <c r="I2935" s="19"/>
      <c r="J2935" s="18"/>
      <c r="K2935" s="19"/>
      <c r="L2935" s="18"/>
    </row>
    <row r="2936" spans="9:12" x14ac:dyDescent="0.25">
      <c r="I2936" s="19"/>
      <c r="J2936" s="18"/>
      <c r="K2936" s="19"/>
      <c r="L2936" s="18"/>
    </row>
    <row r="2937" spans="9:12" x14ac:dyDescent="0.25">
      <c r="I2937" s="19"/>
      <c r="J2937" s="18"/>
      <c r="K2937" s="19"/>
      <c r="L2937" s="18"/>
    </row>
    <row r="2938" spans="9:12" x14ac:dyDescent="0.25">
      <c r="I2938" s="19"/>
      <c r="J2938" s="18"/>
      <c r="K2938" s="19"/>
      <c r="L2938" s="18"/>
    </row>
    <row r="2939" spans="9:12" x14ac:dyDescent="0.25">
      <c r="I2939" s="19"/>
      <c r="J2939" s="18"/>
      <c r="K2939" s="19"/>
      <c r="L2939" s="18"/>
    </row>
    <row r="2940" spans="9:12" x14ac:dyDescent="0.25">
      <c r="I2940" s="19"/>
      <c r="J2940" s="18"/>
      <c r="K2940" s="19"/>
      <c r="L2940" s="18"/>
    </row>
    <row r="2941" spans="9:12" x14ac:dyDescent="0.25">
      <c r="I2941" s="19"/>
      <c r="J2941" s="18"/>
      <c r="K2941" s="19"/>
      <c r="L2941" s="18"/>
    </row>
    <row r="2942" spans="9:12" x14ac:dyDescent="0.25">
      <c r="I2942" s="19"/>
      <c r="J2942" s="18"/>
      <c r="K2942" s="19"/>
      <c r="L2942" s="18"/>
    </row>
    <row r="2943" spans="9:12" x14ac:dyDescent="0.25">
      <c r="I2943" s="19"/>
      <c r="J2943" s="18"/>
      <c r="K2943" s="19"/>
      <c r="L2943" s="18"/>
    </row>
    <row r="2944" spans="9:12" x14ac:dyDescent="0.25">
      <c r="I2944" s="19"/>
      <c r="J2944" s="18"/>
      <c r="K2944" s="19"/>
      <c r="L2944" s="18"/>
    </row>
    <row r="2945" spans="9:12" x14ac:dyDescent="0.25">
      <c r="I2945" s="19"/>
      <c r="J2945" s="18"/>
      <c r="K2945" s="19"/>
      <c r="L2945" s="18"/>
    </row>
    <row r="2946" spans="9:12" x14ac:dyDescent="0.25">
      <c r="I2946" s="19"/>
      <c r="J2946" s="18"/>
      <c r="K2946" s="19"/>
      <c r="L2946" s="18"/>
    </row>
    <row r="2947" spans="9:12" x14ac:dyDescent="0.25">
      <c r="I2947" s="19"/>
      <c r="J2947" s="18"/>
      <c r="K2947" s="19"/>
      <c r="L2947" s="18"/>
    </row>
    <row r="2948" spans="9:12" x14ac:dyDescent="0.25">
      <c r="I2948" s="19"/>
      <c r="J2948" s="18"/>
      <c r="K2948" s="19"/>
      <c r="L2948" s="18"/>
    </row>
    <row r="2949" spans="9:12" x14ac:dyDescent="0.25">
      <c r="I2949" s="19"/>
      <c r="J2949" s="18"/>
      <c r="K2949" s="19"/>
      <c r="L2949" s="18"/>
    </row>
    <row r="2950" spans="9:12" x14ac:dyDescent="0.25">
      <c r="I2950" s="19"/>
      <c r="J2950" s="18"/>
      <c r="K2950" s="19"/>
      <c r="L2950" s="18"/>
    </row>
    <row r="2951" spans="9:12" x14ac:dyDescent="0.25">
      <c r="I2951" s="19"/>
      <c r="J2951" s="18"/>
      <c r="K2951" s="19"/>
      <c r="L2951" s="18"/>
    </row>
    <row r="2952" spans="9:12" x14ac:dyDescent="0.25">
      <c r="I2952" s="19"/>
      <c r="J2952" s="18"/>
      <c r="K2952" s="19"/>
      <c r="L2952" s="18"/>
    </row>
    <row r="2953" spans="9:12" x14ac:dyDescent="0.25">
      <c r="I2953" s="19"/>
      <c r="J2953" s="18"/>
      <c r="K2953" s="19"/>
      <c r="L2953" s="18"/>
    </row>
    <row r="2954" spans="9:12" x14ac:dyDescent="0.25">
      <c r="I2954" s="19"/>
      <c r="J2954" s="18"/>
      <c r="K2954" s="19"/>
      <c r="L2954" s="18"/>
    </row>
    <row r="2955" spans="9:12" x14ac:dyDescent="0.25">
      <c r="I2955" s="19"/>
      <c r="J2955" s="18"/>
      <c r="K2955" s="19"/>
      <c r="L2955" s="18"/>
    </row>
    <row r="2956" spans="9:12" x14ac:dyDescent="0.25">
      <c r="I2956" s="19"/>
      <c r="J2956" s="18"/>
      <c r="K2956" s="19"/>
      <c r="L2956" s="18"/>
    </row>
    <row r="2957" spans="9:12" x14ac:dyDescent="0.25">
      <c r="I2957" s="19"/>
      <c r="J2957" s="18"/>
      <c r="K2957" s="19"/>
      <c r="L2957" s="18"/>
    </row>
    <row r="2958" spans="9:12" x14ac:dyDescent="0.25">
      <c r="I2958" s="19"/>
      <c r="J2958" s="18"/>
      <c r="K2958" s="19"/>
      <c r="L2958" s="18"/>
    </row>
    <row r="2959" spans="9:12" x14ac:dyDescent="0.25">
      <c r="I2959" s="19"/>
      <c r="J2959" s="18"/>
      <c r="K2959" s="19"/>
      <c r="L2959" s="18"/>
    </row>
    <row r="2960" spans="9:12" x14ac:dyDescent="0.25">
      <c r="I2960" s="19"/>
      <c r="J2960" s="18"/>
      <c r="K2960" s="19"/>
      <c r="L2960" s="18"/>
    </row>
    <row r="2961" spans="9:12" x14ac:dyDescent="0.25">
      <c r="I2961" s="19"/>
      <c r="J2961" s="18"/>
      <c r="K2961" s="19"/>
      <c r="L2961" s="18"/>
    </row>
    <row r="2962" spans="9:12" x14ac:dyDescent="0.25">
      <c r="I2962" s="19"/>
      <c r="J2962" s="18"/>
      <c r="K2962" s="19"/>
      <c r="L2962" s="18"/>
    </row>
    <row r="2963" spans="9:12" x14ac:dyDescent="0.25">
      <c r="I2963" s="19"/>
      <c r="J2963" s="18"/>
      <c r="K2963" s="19"/>
      <c r="L2963" s="18"/>
    </row>
    <row r="2964" spans="9:12" x14ac:dyDescent="0.25">
      <c r="I2964" s="19"/>
      <c r="J2964" s="18"/>
      <c r="K2964" s="19"/>
      <c r="L2964" s="18"/>
    </row>
    <row r="2965" spans="9:12" x14ac:dyDescent="0.25">
      <c r="I2965" s="19"/>
      <c r="J2965" s="18"/>
      <c r="K2965" s="19"/>
      <c r="L2965" s="18"/>
    </row>
    <row r="2966" spans="9:12" x14ac:dyDescent="0.25">
      <c r="I2966" s="19"/>
      <c r="J2966" s="18"/>
      <c r="K2966" s="19"/>
      <c r="L2966" s="18"/>
    </row>
    <row r="2967" spans="9:12" x14ac:dyDescent="0.25">
      <c r="I2967" s="19"/>
      <c r="J2967" s="18"/>
      <c r="K2967" s="19"/>
      <c r="L2967" s="18"/>
    </row>
    <row r="2968" spans="9:12" x14ac:dyDescent="0.25">
      <c r="I2968" s="19"/>
      <c r="J2968" s="18"/>
      <c r="K2968" s="19"/>
      <c r="L2968" s="18"/>
    </row>
    <row r="2969" spans="9:12" x14ac:dyDescent="0.25">
      <c r="I2969" s="19"/>
      <c r="J2969" s="18"/>
      <c r="K2969" s="19"/>
      <c r="L2969" s="18"/>
    </row>
    <row r="2970" spans="9:12" x14ac:dyDescent="0.25">
      <c r="I2970" s="19"/>
      <c r="J2970" s="18"/>
      <c r="K2970" s="19"/>
      <c r="L2970" s="18"/>
    </row>
    <row r="2971" spans="9:12" x14ac:dyDescent="0.25">
      <c r="I2971" s="19"/>
      <c r="J2971" s="18"/>
      <c r="K2971" s="19"/>
      <c r="L2971" s="18"/>
    </row>
    <row r="2972" spans="9:12" x14ac:dyDescent="0.25">
      <c r="I2972" s="19"/>
      <c r="J2972" s="18"/>
      <c r="K2972" s="19"/>
      <c r="L2972" s="18"/>
    </row>
    <row r="2973" spans="9:12" x14ac:dyDescent="0.25">
      <c r="I2973" s="19"/>
      <c r="J2973" s="18"/>
      <c r="K2973" s="19"/>
      <c r="L2973" s="18"/>
    </row>
    <row r="2974" spans="9:12" x14ac:dyDescent="0.25">
      <c r="I2974" s="19"/>
      <c r="J2974" s="18"/>
      <c r="K2974" s="19"/>
      <c r="L2974" s="18"/>
    </row>
    <row r="2975" spans="9:12" x14ac:dyDescent="0.25">
      <c r="I2975" s="19"/>
      <c r="J2975" s="18"/>
      <c r="K2975" s="19"/>
      <c r="L2975" s="18"/>
    </row>
    <row r="2976" spans="9:12" x14ac:dyDescent="0.25">
      <c r="I2976" s="19"/>
      <c r="J2976" s="18"/>
      <c r="K2976" s="19"/>
      <c r="L2976" s="18"/>
    </row>
    <row r="2977" spans="9:12" x14ac:dyDescent="0.25">
      <c r="I2977" s="19"/>
      <c r="J2977" s="18"/>
      <c r="K2977" s="19"/>
      <c r="L2977" s="18"/>
    </row>
    <row r="2978" spans="9:12" x14ac:dyDescent="0.25">
      <c r="I2978" s="19"/>
      <c r="J2978" s="18"/>
      <c r="K2978" s="19"/>
      <c r="L2978" s="18"/>
    </row>
    <row r="2979" spans="9:12" x14ac:dyDescent="0.25">
      <c r="I2979" s="19"/>
      <c r="J2979" s="18"/>
      <c r="K2979" s="19"/>
      <c r="L2979" s="18"/>
    </row>
    <row r="2980" spans="9:12" x14ac:dyDescent="0.25">
      <c r="I2980" s="19"/>
      <c r="J2980" s="18"/>
      <c r="K2980" s="19"/>
      <c r="L2980" s="18"/>
    </row>
    <row r="2981" spans="9:12" x14ac:dyDescent="0.25">
      <c r="I2981" s="19"/>
      <c r="J2981" s="18"/>
      <c r="K2981" s="19"/>
      <c r="L2981" s="18"/>
    </row>
    <row r="2982" spans="9:12" x14ac:dyDescent="0.25">
      <c r="I2982" s="19"/>
      <c r="J2982" s="18"/>
      <c r="K2982" s="19"/>
      <c r="L2982" s="18"/>
    </row>
    <row r="2983" spans="9:12" x14ac:dyDescent="0.25">
      <c r="I2983" s="19"/>
      <c r="J2983" s="18"/>
      <c r="K2983" s="19"/>
      <c r="L2983" s="18"/>
    </row>
    <row r="2984" spans="9:12" x14ac:dyDescent="0.25">
      <c r="I2984" s="19"/>
      <c r="J2984" s="18"/>
      <c r="K2984" s="19"/>
      <c r="L2984" s="18"/>
    </row>
    <row r="2985" spans="9:12" x14ac:dyDescent="0.25">
      <c r="I2985" s="19"/>
      <c r="J2985" s="18"/>
      <c r="K2985" s="19"/>
      <c r="L2985" s="18"/>
    </row>
    <row r="2986" spans="9:12" x14ac:dyDescent="0.25">
      <c r="I2986" s="19"/>
      <c r="J2986" s="18"/>
      <c r="K2986" s="19"/>
      <c r="L2986" s="18"/>
    </row>
    <row r="2987" spans="9:12" x14ac:dyDescent="0.25">
      <c r="I2987" s="19"/>
      <c r="J2987" s="18"/>
      <c r="K2987" s="19"/>
      <c r="L2987" s="18"/>
    </row>
    <row r="2988" spans="9:12" x14ac:dyDescent="0.25">
      <c r="I2988" s="19"/>
      <c r="J2988" s="18"/>
      <c r="K2988" s="19"/>
      <c r="L2988" s="18"/>
    </row>
    <row r="2989" spans="9:12" x14ac:dyDescent="0.25">
      <c r="I2989" s="19"/>
      <c r="J2989" s="18"/>
      <c r="K2989" s="19"/>
      <c r="L2989" s="18"/>
    </row>
    <row r="2990" spans="9:12" x14ac:dyDescent="0.25">
      <c r="I2990" s="19"/>
      <c r="J2990" s="18"/>
      <c r="K2990" s="19"/>
      <c r="L2990" s="18"/>
    </row>
    <row r="2991" spans="9:12" x14ac:dyDescent="0.25">
      <c r="I2991" s="19"/>
      <c r="J2991" s="18"/>
      <c r="K2991" s="19"/>
      <c r="L2991" s="18"/>
    </row>
    <row r="2992" spans="9:12" x14ac:dyDescent="0.25">
      <c r="I2992" s="19"/>
      <c r="J2992" s="18"/>
      <c r="K2992" s="19"/>
      <c r="L2992" s="18"/>
    </row>
    <row r="2993" spans="9:12" x14ac:dyDescent="0.25">
      <c r="I2993" s="19"/>
      <c r="J2993" s="18"/>
      <c r="K2993" s="19"/>
      <c r="L2993" s="18"/>
    </row>
    <row r="2994" spans="9:12" x14ac:dyDescent="0.25">
      <c r="I2994" s="19"/>
      <c r="J2994" s="18"/>
      <c r="K2994" s="19"/>
      <c r="L2994" s="18"/>
    </row>
    <row r="2995" spans="9:12" x14ac:dyDescent="0.25">
      <c r="I2995" s="19"/>
      <c r="J2995" s="18"/>
      <c r="K2995" s="19"/>
      <c r="L2995" s="18"/>
    </row>
    <row r="2996" spans="9:12" x14ac:dyDescent="0.25">
      <c r="I2996" s="19"/>
      <c r="J2996" s="18"/>
      <c r="K2996" s="19"/>
      <c r="L2996" s="18"/>
    </row>
    <row r="2997" spans="9:12" x14ac:dyDescent="0.25">
      <c r="I2997" s="19"/>
      <c r="J2997" s="18"/>
      <c r="K2997" s="19"/>
      <c r="L2997" s="18"/>
    </row>
    <row r="2998" spans="9:12" x14ac:dyDescent="0.25">
      <c r="I2998" s="19"/>
      <c r="J2998" s="18"/>
      <c r="K2998" s="19"/>
      <c r="L2998" s="18"/>
    </row>
    <row r="2999" spans="9:12" x14ac:dyDescent="0.25">
      <c r="I2999" s="19"/>
      <c r="J2999" s="18"/>
      <c r="K2999" s="19"/>
      <c r="L2999" s="18"/>
    </row>
    <row r="3000" spans="9:12" x14ac:dyDescent="0.25">
      <c r="I3000" s="19"/>
      <c r="J3000" s="18"/>
      <c r="K3000" s="19"/>
      <c r="L3000" s="18"/>
    </row>
    <row r="3001" spans="9:12" x14ac:dyDescent="0.25">
      <c r="I3001" s="19"/>
      <c r="J3001" s="18"/>
      <c r="K3001" s="19"/>
      <c r="L3001" s="18"/>
    </row>
    <row r="3002" spans="9:12" x14ac:dyDescent="0.25">
      <c r="I3002" s="19"/>
      <c r="J3002" s="18"/>
      <c r="K3002" s="19"/>
      <c r="L3002" s="18"/>
    </row>
    <row r="3003" spans="9:12" x14ac:dyDescent="0.25">
      <c r="I3003" s="19"/>
      <c r="J3003" s="18"/>
      <c r="K3003" s="19"/>
      <c r="L3003" s="18"/>
    </row>
    <row r="3004" spans="9:12" x14ac:dyDescent="0.25">
      <c r="I3004" s="19"/>
      <c r="J3004" s="18"/>
      <c r="K3004" s="19"/>
      <c r="L3004" s="18"/>
    </row>
    <row r="3005" spans="9:12" x14ac:dyDescent="0.25">
      <c r="I3005" s="19"/>
      <c r="J3005" s="18"/>
      <c r="K3005" s="19"/>
      <c r="L3005" s="18"/>
    </row>
    <row r="3006" spans="9:12" x14ac:dyDescent="0.25">
      <c r="I3006" s="19"/>
      <c r="J3006" s="18"/>
      <c r="K3006" s="19"/>
      <c r="L3006" s="18"/>
    </row>
    <row r="3007" spans="9:12" x14ac:dyDescent="0.25">
      <c r="I3007" s="19"/>
      <c r="J3007" s="18"/>
      <c r="K3007" s="19"/>
      <c r="L3007" s="18"/>
    </row>
    <row r="3008" spans="9:12" x14ac:dyDescent="0.25">
      <c r="I3008" s="19"/>
      <c r="J3008" s="18"/>
      <c r="K3008" s="19"/>
      <c r="L3008" s="18"/>
    </row>
    <row r="3009" spans="9:12" x14ac:dyDescent="0.25">
      <c r="I3009" s="19"/>
      <c r="J3009" s="18"/>
      <c r="K3009" s="19"/>
      <c r="L3009" s="18"/>
    </row>
    <row r="3010" spans="9:12" x14ac:dyDescent="0.25">
      <c r="I3010" s="19"/>
      <c r="J3010" s="18"/>
      <c r="K3010" s="19"/>
      <c r="L3010" s="18"/>
    </row>
    <row r="3011" spans="9:12" x14ac:dyDescent="0.25">
      <c r="I3011" s="19"/>
      <c r="J3011" s="18"/>
      <c r="K3011" s="19"/>
      <c r="L3011" s="18"/>
    </row>
    <row r="3012" spans="9:12" x14ac:dyDescent="0.25">
      <c r="I3012" s="19"/>
      <c r="J3012" s="18"/>
      <c r="K3012" s="19"/>
      <c r="L3012" s="18"/>
    </row>
    <row r="3013" spans="9:12" x14ac:dyDescent="0.25">
      <c r="I3013" s="19"/>
      <c r="J3013" s="18"/>
      <c r="K3013" s="19"/>
      <c r="L3013" s="18"/>
    </row>
    <row r="3014" spans="9:12" x14ac:dyDescent="0.25">
      <c r="I3014" s="19"/>
      <c r="J3014" s="18"/>
      <c r="K3014" s="19"/>
      <c r="L3014" s="18"/>
    </row>
    <row r="3015" spans="9:12" x14ac:dyDescent="0.25">
      <c r="I3015" s="19"/>
      <c r="J3015" s="18"/>
      <c r="K3015" s="19"/>
      <c r="L3015" s="18"/>
    </row>
    <row r="3016" spans="9:12" x14ac:dyDescent="0.25">
      <c r="I3016" s="19"/>
      <c r="J3016" s="18"/>
      <c r="K3016" s="19"/>
      <c r="L3016" s="18"/>
    </row>
    <row r="3017" spans="9:12" x14ac:dyDescent="0.25">
      <c r="I3017" s="19"/>
      <c r="J3017" s="18"/>
      <c r="K3017" s="19"/>
      <c r="L3017" s="18"/>
    </row>
    <row r="3018" spans="9:12" x14ac:dyDescent="0.25">
      <c r="I3018" s="19"/>
      <c r="J3018" s="18"/>
      <c r="K3018" s="19"/>
      <c r="L3018" s="18"/>
    </row>
    <row r="3019" spans="9:12" x14ac:dyDescent="0.25">
      <c r="I3019" s="19"/>
      <c r="J3019" s="18"/>
      <c r="K3019" s="19"/>
      <c r="L3019" s="18"/>
    </row>
    <row r="3020" spans="9:12" x14ac:dyDescent="0.25">
      <c r="I3020" s="19"/>
      <c r="J3020" s="18"/>
      <c r="K3020" s="19"/>
      <c r="L3020" s="18"/>
    </row>
    <row r="3021" spans="9:12" x14ac:dyDescent="0.25">
      <c r="I3021" s="19"/>
      <c r="J3021" s="18"/>
      <c r="K3021" s="19"/>
      <c r="L3021" s="18"/>
    </row>
    <row r="3022" spans="9:12" x14ac:dyDescent="0.25">
      <c r="I3022" s="19"/>
      <c r="J3022" s="18"/>
      <c r="K3022" s="19"/>
      <c r="L3022" s="18"/>
    </row>
    <row r="3023" spans="9:12" x14ac:dyDescent="0.25">
      <c r="I3023" s="19"/>
      <c r="J3023" s="18"/>
      <c r="K3023" s="19"/>
      <c r="L3023" s="18"/>
    </row>
    <row r="3024" spans="9:12" x14ac:dyDescent="0.25">
      <c r="I3024" s="19"/>
      <c r="J3024" s="18"/>
      <c r="K3024" s="19"/>
      <c r="L3024" s="18"/>
    </row>
    <row r="3025" spans="9:12" x14ac:dyDescent="0.25">
      <c r="I3025" s="19"/>
      <c r="J3025" s="18"/>
      <c r="K3025" s="19"/>
      <c r="L3025" s="18"/>
    </row>
    <row r="3026" spans="9:12" x14ac:dyDescent="0.25">
      <c r="I3026" s="19"/>
      <c r="J3026" s="18"/>
      <c r="K3026" s="19"/>
      <c r="L3026" s="18"/>
    </row>
    <row r="3027" spans="9:12" x14ac:dyDescent="0.25">
      <c r="I3027" s="19"/>
      <c r="J3027" s="18"/>
      <c r="K3027" s="19"/>
      <c r="L3027" s="18"/>
    </row>
    <row r="3028" spans="9:12" x14ac:dyDescent="0.25">
      <c r="I3028" s="19"/>
      <c r="J3028" s="18"/>
      <c r="K3028" s="19"/>
      <c r="L3028" s="18"/>
    </row>
    <row r="3029" spans="9:12" x14ac:dyDescent="0.25">
      <c r="I3029" s="19"/>
      <c r="J3029" s="18"/>
      <c r="K3029" s="19"/>
      <c r="L3029" s="18"/>
    </row>
    <row r="3030" spans="9:12" x14ac:dyDescent="0.25">
      <c r="I3030" s="19"/>
      <c r="J3030" s="18"/>
      <c r="K3030" s="19"/>
      <c r="L3030" s="18"/>
    </row>
    <row r="3031" spans="9:12" x14ac:dyDescent="0.25">
      <c r="I3031" s="19"/>
      <c r="J3031" s="18"/>
      <c r="K3031" s="19"/>
      <c r="L3031" s="18"/>
    </row>
    <row r="3032" spans="9:12" x14ac:dyDescent="0.25">
      <c r="I3032" s="19"/>
      <c r="J3032" s="18"/>
      <c r="K3032" s="19"/>
      <c r="L3032" s="18"/>
    </row>
    <row r="3033" spans="9:12" x14ac:dyDescent="0.25">
      <c r="I3033" s="19"/>
      <c r="J3033" s="18"/>
      <c r="K3033" s="19"/>
      <c r="L3033" s="18"/>
    </row>
    <row r="3034" spans="9:12" x14ac:dyDescent="0.25">
      <c r="I3034" s="19"/>
      <c r="J3034" s="18"/>
      <c r="K3034" s="19"/>
      <c r="L3034" s="18"/>
    </row>
    <row r="3035" spans="9:12" x14ac:dyDescent="0.25">
      <c r="I3035" s="19"/>
      <c r="J3035" s="18"/>
      <c r="K3035" s="19"/>
      <c r="L3035" s="18"/>
    </row>
    <row r="3036" spans="9:12" x14ac:dyDescent="0.25">
      <c r="I3036" s="19"/>
      <c r="J3036" s="18"/>
      <c r="K3036" s="19"/>
      <c r="L3036" s="18"/>
    </row>
    <row r="3037" spans="9:12" x14ac:dyDescent="0.25">
      <c r="I3037" s="19"/>
      <c r="J3037" s="18"/>
      <c r="K3037" s="19"/>
      <c r="L3037" s="18"/>
    </row>
    <row r="3038" spans="9:12" x14ac:dyDescent="0.25">
      <c r="I3038" s="19"/>
      <c r="J3038" s="18"/>
      <c r="K3038" s="19"/>
      <c r="L3038" s="18"/>
    </row>
    <row r="3039" spans="9:12" x14ac:dyDescent="0.25">
      <c r="I3039" s="19"/>
      <c r="J3039" s="18"/>
      <c r="K3039" s="19"/>
      <c r="L3039" s="18"/>
    </row>
    <row r="3040" spans="9:12" x14ac:dyDescent="0.25">
      <c r="I3040" s="19"/>
      <c r="J3040" s="18"/>
      <c r="K3040" s="19"/>
      <c r="L3040" s="18"/>
    </row>
    <row r="3041" spans="9:12" x14ac:dyDescent="0.25">
      <c r="I3041" s="19"/>
      <c r="J3041" s="18"/>
      <c r="K3041" s="19"/>
      <c r="L3041" s="18"/>
    </row>
    <row r="3042" spans="9:12" x14ac:dyDescent="0.25">
      <c r="I3042" s="19"/>
      <c r="J3042" s="18"/>
      <c r="K3042" s="19"/>
      <c r="L3042" s="18"/>
    </row>
    <row r="3043" spans="9:12" x14ac:dyDescent="0.25">
      <c r="I3043" s="19"/>
      <c r="J3043" s="18"/>
      <c r="K3043" s="19"/>
      <c r="L3043" s="18"/>
    </row>
    <row r="3044" spans="9:12" x14ac:dyDescent="0.25">
      <c r="I3044" s="19"/>
      <c r="J3044" s="18"/>
      <c r="K3044" s="19"/>
      <c r="L3044" s="18"/>
    </row>
    <row r="3045" spans="9:12" x14ac:dyDescent="0.25">
      <c r="I3045" s="19"/>
      <c r="J3045" s="18"/>
      <c r="K3045" s="19"/>
      <c r="L3045" s="18"/>
    </row>
    <row r="3046" spans="9:12" x14ac:dyDescent="0.25">
      <c r="I3046" s="19"/>
      <c r="J3046" s="18"/>
      <c r="K3046" s="19"/>
      <c r="L3046" s="18"/>
    </row>
    <row r="3047" spans="9:12" x14ac:dyDescent="0.25">
      <c r="I3047" s="19"/>
      <c r="J3047" s="18"/>
      <c r="K3047" s="19"/>
      <c r="L3047" s="18"/>
    </row>
    <row r="3048" spans="9:12" x14ac:dyDescent="0.25">
      <c r="I3048" s="19"/>
      <c r="J3048" s="18"/>
      <c r="K3048" s="19"/>
      <c r="L3048" s="18"/>
    </row>
    <row r="3049" spans="9:12" x14ac:dyDescent="0.25">
      <c r="I3049" s="19"/>
      <c r="J3049" s="18"/>
      <c r="K3049" s="19"/>
      <c r="L3049" s="18"/>
    </row>
    <row r="3050" spans="9:12" x14ac:dyDescent="0.25">
      <c r="I3050" s="19"/>
      <c r="J3050" s="18"/>
      <c r="K3050" s="19"/>
      <c r="L3050" s="18"/>
    </row>
    <row r="3051" spans="9:12" x14ac:dyDescent="0.25">
      <c r="I3051" s="19"/>
      <c r="J3051" s="18"/>
      <c r="K3051" s="19"/>
      <c r="L3051" s="18"/>
    </row>
    <row r="3052" spans="9:12" x14ac:dyDescent="0.25">
      <c r="I3052" s="19"/>
      <c r="J3052" s="18"/>
      <c r="K3052" s="19"/>
      <c r="L3052" s="18"/>
    </row>
    <row r="3053" spans="9:12" x14ac:dyDescent="0.25">
      <c r="I3053" s="19"/>
      <c r="J3053" s="18"/>
      <c r="K3053" s="19"/>
      <c r="L3053" s="18"/>
    </row>
    <row r="3054" spans="9:12" x14ac:dyDescent="0.25">
      <c r="I3054" s="19"/>
      <c r="J3054" s="18"/>
      <c r="K3054" s="19"/>
      <c r="L3054" s="18"/>
    </row>
    <row r="3055" spans="9:12" x14ac:dyDescent="0.25">
      <c r="I3055" s="19"/>
      <c r="J3055" s="18"/>
      <c r="K3055" s="19"/>
      <c r="L3055" s="18"/>
    </row>
    <row r="3056" spans="9:12" x14ac:dyDescent="0.25">
      <c r="I3056" s="19"/>
      <c r="J3056" s="18"/>
      <c r="K3056" s="19"/>
      <c r="L3056" s="18"/>
    </row>
    <row r="3057" spans="9:12" x14ac:dyDescent="0.25">
      <c r="I3057" s="19"/>
      <c r="J3057" s="18"/>
      <c r="K3057" s="19"/>
      <c r="L3057" s="18"/>
    </row>
    <row r="3058" spans="9:12" x14ac:dyDescent="0.25">
      <c r="I3058" s="19"/>
      <c r="J3058" s="18"/>
      <c r="K3058" s="19"/>
      <c r="L3058" s="18"/>
    </row>
    <row r="3059" spans="9:12" x14ac:dyDescent="0.25">
      <c r="I3059" s="19"/>
      <c r="J3059" s="18"/>
      <c r="K3059" s="19"/>
      <c r="L3059" s="18"/>
    </row>
    <row r="3060" spans="9:12" x14ac:dyDescent="0.25">
      <c r="I3060" s="19"/>
      <c r="J3060" s="18"/>
      <c r="K3060" s="19"/>
      <c r="L3060" s="18"/>
    </row>
    <row r="3061" spans="9:12" x14ac:dyDescent="0.25">
      <c r="I3061" s="19"/>
      <c r="J3061" s="18"/>
      <c r="K3061" s="19"/>
      <c r="L3061" s="18"/>
    </row>
    <row r="3062" spans="9:12" x14ac:dyDescent="0.25">
      <c r="I3062" s="19"/>
      <c r="J3062" s="18"/>
      <c r="K3062" s="19"/>
      <c r="L3062" s="18"/>
    </row>
    <row r="3063" spans="9:12" x14ac:dyDescent="0.25">
      <c r="I3063" s="19"/>
      <c r="J3063" s="18"/>
      <c r="K3063" s="19"/>
      <c r="L3063" s="18"/>
    </row>
    <row r="3064" spans="9:12" x14ac:dyDescent="0.25">
      <c r="I3064" s="19"/>
      <c r="J3064" s="18"/>
      <c r="K3064" s="19"/>
      <c r="L3064" s="18"/>
    </row>
    <row r="3065" spans="9:12" x14ac:dyDescent="0.25">
      <c r="I3065" s="19"/>
      <c r="J3065" s="18"/>
      <c r="K3065" s="19"/>
      <c r="L3065" s="18"/>
    </row>
    <row r="3066" spans="9:12" x14ac:dyDescent="0.25">
      <c r="I3066" s="19"/>
      <c r="J3066" s="18"/>
      <c r="K3066" s="19"/>
      <c r="L3066" s="18"/>
    </row>
    <row r="3067" spans="9:12" x14ac:dyDescent="0.25">
      <c r="I3067" s="19"/>
      <c r="J3067" s="18"/>
      <c r="K3067" s="19"/>
      <c r="L3067" s="18"/>
    </row>
    <row r="3068" spans="9:12" x14ac:dyDescent="0.25">
      <c r="I3068" s="19"/>
      <c r="J3068" s="18"/>
      <c r="K3068" s="19"/>
      <c r="L3068" s="18"/>
    </row>
    <row r="3069" spans="9:12" x14ac:dyDescent="0.25">
      <c r="I3069" s="19"/>
      <c r="J3069" s="18"/>
      <c r="K3069" s="19"/>
      <c r="L3069" s="18"/>
    </row>
    <row r="3070" spans="9:12" x14ac:dyDescent="0.25">
      <c r="I3070" s="19"/>
      <c r="J3070" s="18"/>
      <c r="K3070" s="19"/>
      <c r="L3070" s="18"/>
    </row>
    <row r="3071" spans="9:12" x14ac:dyDescent="0.25">
      <c r="I3071" s="19"/>
      <c r="J3071" s="18"/>
      <c r="K3071" s="19"/>
      <c r="L3071" s="18"/>
    </row>
    <row r="3072" spans="9:12" x14ac:dyDescent="0.25">
      <c r="I3072" s="19"/>
      <c r="J3072" s="18"/>
      <c r="K3072" s="19"/>
      <c r="L3072" s="18"/>
    </row>
    <row r="3073" spans="9:12" x14ac:dyDescent="0.25">
      <c r="I3073" s="19"/>
      <c r="J3073" s="18"/>
      <c r="K3073" s="19"/>
      <c r="L3073" s="18"/>
    </row>
    <row r="3074" spans="9:12" x14ac:dyDescent="0.25">
      <c r="I3074" s="19"/>
      <c r="J3074" s="18"/>
      <c r="K3074" s="19"/>
      <c r="L3074" s="18"/>
    </row>
    <row r="3075" spans="9:12" x14ac:dyDescent="0.25">
      <c r="I3075" s="19"/>
      <c r="J3075" s="18"/>
      <c r="K3075" s="19"/>
      <c r="L3075" s="18"/>
    </row>
    <row r="3076" spans="9:12" x14ac:dyDescent="0.25">
      <c r="I3076" s="19"/>
      <c r="J3076" s="18"/>
      <c r="K3076" s="19"/>
      <c r="L3076" s="18"/>
    </row>
    <row r="3077" spans="9:12" x14ac:dyDescent="0.25">
      <c r="I3077" s="19"/>
      <c r="J3077" s="18"/>
      <c r="K3077" s="19"/>
      <c r="L3077" s="18"/>
    </row>
    <row r="3078" spans="9:12" x14ac:dyDescent="0.25">
      <c r="I3078" s="19"/>
      <c r="J3078" s="18"/>
      <c r="K3078" s="19"/>
      <c r="L3078" s="18"/>
    </row>
    <row r="3079" spans="9:12" x14ac:dyDescent="0.25">
      <c r="I3079" s="19"/>
      <c r="J3079" s="18"/>
      <c r="K3079" s="19"/>
      <c r="L3079" s="18"/>
    </row>
    <row r="3080" spans="9:12" x14ac:dyDescent="0.25">
      <c r="I3080" s="19"/>
      <c r="J3080" s="18"/>
      <c r="K3080" s="19"/>
      <c r="L3080" s="18"/>
    </row>
    <row r="3081" spans="9:12" x14ac:dyDescent="0.25">
      <c r="I3081" s="19"/>
      <c r="J3081" s="18"/>
      <c r="K3081" s="19"/>
      <c r="L3081" s="18"/>
    </row>
    <row r="3082" spans="9:12" x14ac:dyDescent="0.25">
      <c r="I3082" s="19"/>
      <c r="J3082" s="18"/>
      <c r="K3082" s="19"/>
      <c r="L3082" s="18"/>
    </row>
    <row r="3083" spans="9:12" x14ac:dyDescent="0.25">
      <c r="I3083" s="19"/>
      <c r="J3083" s="18"/>
      <c r="K3083" s="19"/>
      <c r="L3083" s="18"/>
    </row>
    <row r="3084" spans="9:12" x14ac:dyDescent="0.25">
      <c r="I3084" s="19"/>
      <c r="J3084" s="18"/>
      <c r="K3084" s="19"/>
      <c r="L3084" s="18"/>
    </row>
    <row r="3085" spans="9:12" x14ac:dyDescent="0.25">
      <c r="I3085" s="19"/>
      <c r="J3085" s="18"/>
      <c r="K3085" s="19"/>
      <c r="L3085" s="18"/>
    </row>
    <row r="3086" spans="9:12" x14ac:dyDescent="0.25">
      <c r="I3086" s="19"/>
      <c r="J3086" s="18"/>
      <c r="K3086" s="19"/>
      <c r="L3086" s="18"/>
    </row>
    <row r="3087" spans="9:12" x14ac:dyDescent="0.25">
      <c r="I3087" s="19"/>
      <c r="J3087" s="18"/>
      <c r="K3087" s="19"/>
      <c r="L3087" s="18"/>
    </row>
    <row r="3088" spans="9:12" x14ac:dyDescent="0.25">
      <c r="I3088" s="19"/>
      <c r="J3088" s="18"/>
      <c r="K3088" s="19"/>
      <c r="L3088" s="18"/>
    </row>
    <row r="3089" spans="9:12" x14ac:dyDescent="0.25">
      <c r="I3089" s="19"/>
      <c r="J3089" s="18"/>
      <c r="K3089" s="19"/>
      <c r="L3089" s="18"/>
    </row>
    <row r="3090" spans="9:12" x14ac:dyDescent="0.25">
      <c r="I3090" s="19"/>
      <c r="J3090" s="18"/>
      <c r="K3090" s="19"/>
      <c r="L3090" s="18"/>
    </row>
    <row r="3091" spans="9:12" x14ac:dyDescent="0.25">
      <c r="I3091" s="19"/>
      <c r="J3091" s="18"/>
      <c r="K3091" s="19"/>
      <c r="L3091" s="18"/>
    </row>
    <row r="3092" spans="9:12" x14ac:dyDescent="0.25">
      <c r="I3092" s="19"/>
      <c r="J3092" s="18"/>
      <c r="K3092" s="19"/>
      <c r="L3092" s="18"/>
    </row>
    <row r="3093" spans="9:12" x14ac:dyDescent="0.25">
      <c r="I3093" s="19"/>
      <c r="J3093" s="18"/>
      <c r="K3093" s="19"/>
      <c r="L3093" s="18"/>
    </row>
    <row r="3094" spans="9:12" x14ac:dyDescent="0.25">
      <c r="I3094" s="19"/>
      <c r="J3094" s="18"/>
      <c r="K3094" s="19"/>
      <c r="L3094" s="18"/>
    </row>
    <row r="3095" spans="9:12" x14ac:dyDescent="0.25">
      <c r="I3095" s="19"/>
      <c r="J3095" s="18"/>
      <c r="K3095" s="19"/>
      <c r="L3095" s="18"/>
    </row>
    <row r="3096" spans="9:12" x14ac:dyDescent="0.25">
      <c r="I3096" s="19"/>
      <c r="J3096" s="18"/>
      <c r="K3096" s="19"/>
      <c r="L3096" s="18"/>
    </row>
    <row r="3097" spans="9:12" x14ac:dyDescent="0.25">
      <c r="I3097" s="19"/>
      <c r="J3097" s="18"/>
      <c r="K3097" s="19"/>
      <c r="L3097" s="18"/>
    </row>
    <row r="3098" spans="9:12" x14ac:dyDescent="0.25">
      <c r="I3098" s="19"/>
      <c r="J3098" s="18"/>
      <c r="K3098" s="19"/>
      <c r="L3098" s="18"/>
    </row>
    <row r="3099" spans="9:12" x14ac:dyDescent="0.25">
      <c r="I3099" s="19"/>
      <c r="J3099" s="18"/>
      <c r="K3099" s="19"/>
      <c r="L3099" s="18"/>
    </row>
    <row r="3100" spans="9:12" x14ac:dyDescent="0.25">
      <c r="I3100" s="19"/>
      <c r="J3100" s="18"/>
      <c r="K3100" s="19"/>
      <c r="L3100" s="18"/>
    </row>
    <row r="3101" spans="9:12" x14ac:dyDescent="0.25">
      <c r="I3101" s="19"/>
      <c r="J3101" s="18"/>
      <c r="K3101" s="19"/>
      <c r="L3101" s="18"/>
    </row>
    <row r="3102" spans="9:12" x14ac:dyDescent="0.25">
      <c r="I3102" s="19"/>
      <c r="J3102" s="18"/>
      <c r="K3102" s="19"/>
      <c r="L3102" s="18"/>
    </row>
    <row r="3103" spans="9:12" x14ac:dyDescent="0.25">
      <c r="I3103" s="19"/>
      <c r="J3103" s="18"/>
      <c r="K3103" s="19"/>
      <c r="L3103" s="18"/>
    </row>
    <row r="3104" spans="9:12" x14ac:dyDescent="0.25">
      <c r="I3104" s="19"/>
      <c r="J3104" s="18"/>
      <c r="K3104" s="19"/>
      <c r="L3104" s="18"/>
    </row>
    <row r="3105" spans="9:12" x14ac:dyDescent="0.25">
      <c r="I3105" s="19"/>
      <c r="J3105" s="18"/>
      <c r="K3105" s="19"/>
      <c r="L3105" s="18"/>
    </row>
    <row r="3106" spans="9:12" x14ac:dyDescent="0.25">
      <c r="I3106" s="19"/>
      <c r="J3106" s="18"/>
      <c r="K3106" s="19"/>
      <c r="L3106" s="18"/>
    </row>
    <row r="3107" spans="9:12" x14ac:dyDescent="0.25">
      <c r="I3107" s="19"/>
      <c r="J3107" s="18"/>
      <c r="K3107" s="19"/>
      <c r="L3107" s="18"/>
    </row>
    <row r="3108" spans="9:12" x14ac:dyDescent="0.25">
      <c r="I3108" s="19"/>
      <c r="J3108" s="18"/>
      <c r="K3108" s="19"/>
      <c r="L3108" s="18"/>
    </row>
    <row r="3109" spans="9:12" x14ac:dyDescent="0.25">
      <c r="I3109" s="19"/>
      <c r="J3109" s="18"/>
      <c r="K3109" s="19"/>
      <c r="L3109" s="18"/>
    </row>
    <row r="3110" spans="9:12" x14ac:dyDescent="0.25">
      <c r="I3110" s="19"/>
      <c r="J3110" s="18"/>
      <c r="K3110" s="19"/>
      <c r="L3110" s="18"/>
    </row>
    <row r="3111" spans="9:12" x14ac:dyDescent="0.25">
      <c r="I3111" s="19"/>
      <c r="J3111" s="18"/>
      <c r="K3111" s="19"/>
      <c r="L3111" s="18"/>
    </row>
    <row r="3112" spans="9:12" x14ac:dyDescent="0.25">
      <c r="I3112" s="19"/>
      <c r="J3112" s="18"/>
      <c r="K3112" s="19"/>
      <c r="L3112" s="18"/>
    </row>
    <row r="3113" spans="9:12" x14ac:dyDescent="0.25">
      <c r="I3113" s="19"/>
      <c r="J3113" s="18"/>
      <c r="K3113" s="19"/>
      <c r="L3113" s="18"/>
    </row>
    <row r="3114" spans="9:12" x14ac:dyDescent="0.25">
      <c r="I3114" s="19"/>
      <c r="J3114" s="18"/>
      <c r="K3114" s="19"/>
      <c r="L3114" s="18"/>
    </row>
    <row r="3115" spans="9:12" x14ac:dyDescent="0.25">
      <c r="I3115" s="19"/>
      <c r="J3115" s="18"/>
      <c r="K3115" s="19"/>
      <c r="L3115" s="18"/>
    </row>
    <row r="3116" spans="9:12" x14ac:dyDescent="0.25">
      <c r="I3116" s="19"/>
      <c r="J3116" s="18"/>
      <c r="K3116" s="19"/>
      <c r="L3116" s="18"/>
    </row>
    <row r="3117" spans="9:12" x14ac:dyDescent="0.25">
      <c r="I3117" s="19"/>
      <c r="J3117" s="18"/>
      <c r="K3117" s="19"/>
      <c r="L3117" s="18"/>
    </row>
    <row r="3118" spans="9:12" x14ac:dyDescent="0.25">
      <c r="I3118" s="19"/>
      <c r="J3118" s="18"/>
      <c r="K3118" s="19"/>
      <c r="L3118" s="18"/>
    </row>
    <row r="3119" spans="9:12" x14ac:dyDescent="0.25">
      <c r="I3119" s="19"/>
      <c r="J3119" s="18"/>
      <c r="K3119" s="19"/>
      <c r="L3119" s="18"/>
    </row>
    <row r="3120" spans="9:12" x14ac:dyDescent="0.25">
      <c r="I3120" s="19"/>
      <c r="J3120" s="18"/>
      <c r="K3120" s="19"/>
      <c r="L3120" s="18"/>
    </row>
    <row r="3121" spans="9:12" x14ac:dyDescent="0.25">
      <c r="I3121" s="19"/>
      <c r="J3121" s="18"/>
      <c r="K3121" s="19"/>
      <c r="L3121" s="18"/>
    </row>
    <row r="3122" spans="9:12" x14ac:dyDescent="0.25">
      <c r="I3122" s="19"/>
      <c r="J3122" s="18"/>
      <c r="K3122" s="19"/>
      <c r="L3122" s="18"/>
    </row>
    <row r="3123" spans="9:12" x14ac:dyDescent="0.25">
      <c r="I3123" s="19"/>
      <c r="J3123" s="18"/>
      <c r="K3123" s="19"/>
      <c r="L3123" s="18"/>
    </row>
    <row r="3124" spans="9:12" x14ac:dyDescent="0.25">
      <c r="I3124" s="19"/>
      <c r="J3124" s="18"/>
      <c r="K3124" s="19"/>
      <c r="L3124" s="18"/>
    </row>
    <row r="3125" spans="9:12" x14ac:dyDescent="0.25">
      <c r="I3125" s="19"/>
      <c r="J3125" s="18"/>
      <c r="K3125" s="19"/>
      <c r="L3125" s="18"/>
    </row>
    <row r="3126" spans="9:12" x14ac:dyDescent="0.25">
      <c r="I3126" s="19"/>
      <c r="J3126" s="18"/>
      <c r="K3126" s="19"/>
      <c r="L3126" s="18"/>
    </row>
    <row r="3127" spans="9:12" x14ac:dyDescent="0.25">
      <c r="I3127" s="19"/>
      <c r="J3127" s="18"/>
      <c r="K3127" s="19"/>
      <c r="L3127" s="18"/>
    </row>
    <row r="3128" spans="9:12" x14ac:dyDescent="0.25">
      <c r="I3128" s="19"/>
      <c r="J3128" s="18"/>
      <c r="K3128" s="19"/>
      <c r="L3128" s="18"/>
    </row>
    <row r="3129" spans="9:12" x14ac:dyDescent="0.25">
      <c r="I3129" s="19"/>
      <c r="J3129" s="18"/>
      <c r="K3129" s="19"/>
      <c r="L3129" s="18"/>
    </row>
    <row r="3130" spans="9:12" x14ac:dyDescent="0.25">
      <c r="I3130" s="19"/>
      <c r="J3130" s="18"/>
      <c r="K3130" s="19"/>
      <c r="L3130" s="18"/>
    </row>
    <row r="3131" spans="9:12" x14ac:dyDescent="0.25">
      <c r="I3131" s="19"/>
      <c r="J3131" s="18"/>
      <c r="K3131" s="19"/>
      <c r="L3131" s="18"/>
    </row>
    <row r="3132" spans="9:12" x14ac:dyDescent="0.25">
      <c r="I3132" s="19"/>
      <c r="J3132" s="18"/>
      <c r="K3132" s="19"/>
      <c r="L3132" s="18"/>
    </row>
    <row r="3133" spans="9:12" x14ac:dyDescent="0.25">
      <c r="I3133" s="19"/>
      <c r="J3133" s="18"/>
      <c r="K3133" s="19"/>
      <c r="L3133" s="18"/>
    </row>
    <row r="3134" spans="9:12" x14ac:dyDescent="0.25">
      <c r="I3134" s="19"/>
      <c r="J3134" s="18"/>
      <c r="K3134" s="19"/>
      <c r="L3134" s="18"/>
    </row>
    <row r="3135" spans="9:12" x14ac:dyDescent="0.25">
      <c r="I3135" s="19"/>
      <c r="J3135" s="18"/>
      <c r="K3135" s="19"/>
      <c r="L3135" s="18"/>
    </row>
    <row r="3136" spans="9:12" x14ac:dyDescent="0.25">
      <c r="I3136" s="19"/>
      <c r="J3136" s="18"/>
      <c r="K3136" s="19"/>
      <c r="L3136" s="18"/>
    </row>
    <row r="3137" spans="9:12" x14ac:dyDescent="0.25">
      <c r="I3137" s="19"/>
      <c r="J3137" s="18"/>
      <c r="K3137" s="19"/>
      <c r="L3137" s="18"/>
    </row>
    <row r="3138" spans="9:12" x14ac:dyDescent="0.25">
      <c r="I3138" s="19"/>
      <c r="J3138" s="18"/>
      <c r="K3138" s="19"/>
      <c r="L3138" s="18"/>
    </row>
    <row r="3139" spans="9:12" x14ac:dyDescent="0.25">
      <c r="I3139" s="19"/>
      <c r="J3139" s="18"/>
      <c r="K3139" s="19"/>
      <c r="L3139" s="18"/>
    </row>
    <row r="3140" spans="9:12" x14ac:dyDescent="0.25">
      <c r="I3140" s="19"/>
      <c r="J3140" s="18"/>
      <c r="K3140" s="19"/>
      <c r="L3140" s="18"/>
    </row>
    <row r="3141" spans="9:12" x14ac:dyDescent="0.25">
      <c r="I3141" s="19"/>
      <c r="J3141" s="18"/>
      <c r="K3141" s="19"/>
      <c r="L3141" s="18"/>
    </row>
    <row r="3142" spans="9:12" x14ac:dyDescent="0.25">
      <c r="I3142" s="19"/>
      <c r="J3142" s="18"/>
      <c r="K3142" s="19"/>
      <c r="L3142" s="18"/>
    </row>
    <row r="3143" spans="9:12" x14ac:dyDescent="0.25">
      <c r="I3143" s="19"/>
      <c r="J3143" s="18"/>
      <c r="K3143" s="19"/>
      <c r="L3143" s="18"/>
    </row>
    <row r="3144" spans="9:12" x14ac:dyDescent="0.25">
      <c r="I3144" s="19"/>
      <c r="J3144" s="18"/>
      <c r="K3144" s="19"/>
      <c r="L3144" s="18"/>
    </row>
    <row r="3145" spans="9:12" x14ac:dyDescent="0.25">
      <c r="I3145" s="19"/>
      <c r="J3145" s="18"/>
      <c r="K3145" s="19"/>
      <c r="L3145" s="18"/>
    </row>
    <row r="3146" spans="9:12" x14ac:dyDescent="0.25">
      <c r="I3146" s="19"/>
      <c r="J3146" s="18"/>
      <c r="K3146" s="19"/>
      <c r="L3146" s="18"/>
    </row>
    <row r="3147" spans="9:12" x14ac:dyDescent="0.25">
      <c r="I3147" s="19"/>
      <c r="J3147" s="18"/>
      <c r="K3147" s="19"/>
      <c r="L3147" s="18"/>
    </row>
    <row r="3148" spans="9:12" x14ac:dyDescent="0.25">
      <c r="I3148" s="19"/>
      <c r="J3148" s="18"/>
      <c r="K3148" s="19"/>
      <c r="L3148" s="18"/>
    </row>
    <row r="3149" spans="9:12" x14ac:dyDescent="0.25">
      <c r="I3149" s="19"/>
      <c r="J3149" s="18"/>
      <c r="K3149" s="19"/>
      <c r="L3149" s="18"/>
    </row>
    <row r="3150" spans="9:12" x14ac:dyDescent="0.25">
      <c r="I3150" s="19"/>
      <c r="J3150" s="18"/>
      <c r="K3150" s="19"/>
      <c r="L3150" s="18"/>
    </row>
    <row r="3151" spans="9:12" x14ac:dyDescent="0.25">
      <c r="I3151" s="19"/>
      <c r="J3151" s="18"/>
      <c r="K3151" s="19"/>
      <c r="L3151" s="18"/>
    </row>
    <row r="3152" spans="9:12" x14ac:dyDescent="0.25">
      <c r="I3152" s="19"/>
      <c r="J3152" s="18"/>
      <c r="K3152" s="19"/>
      <c r="L3152" s="18"/>
    </row>
    <row r="3153" spans="9:12" x14ac:dyDescent="0.25">
      <c r="I3153" s="19"/>
      <c r="J3153" s="18"/>
      <c r="K3153" s="19"/>
      <c r="L3153" s="18"/>
    </row>
    <row r="3154" spans="9:12" x14ac:dyDescent="0.25">
      <c r="I3154" s="19"/>
      <c r="J3154" s="18"/>
      <c r="K3154" s="19"/>
      <c r="L3154" s="18"/>
    </row>
    <row r="3155" spans="9:12" x14ac:dyDescent="0.25">
      <c r="I3155" s="19"/>
      <c r="J3155" s="18"/>
      <c r="K3155" s="19"/>
      <c r="L3155" s="18"/>
    </row>
    <row r="3156" spans="9:12" x14ac:dyDescent="0.25">
      <c r="I3156" s="19"/>
      <c r="J3156" s="18"/>
      <c r="K3156" s="19"/>
      <c r="L3156" s="18"/>
    </row>
    <row r="3157" spans="9:12" x14ac:dyDescent="0.25">
      <c r="I3157" s="19"/>
      <c r="J3157" s="18"/>
      <c r="K3157" s="19"/>
      <c r="L3157" s="18"/>
    </row>
    <row r="3158" spans="9:12" x14ac:dyDescent="0.25">
      <c r="I3158" s="19"/>
      <c r="J3158" s="18"/>
      <c r="K3158" s="19"/>
      <c r="L3158" s="18"/>
    </row>
    <row r="3159" spans="9:12" x14ac:dyDescent="0.25">
      <c r="I3159" s="19"/>
      <c r="J3159" s="18"/>
      <c r="K3159" s="19"/>
      <c r="L3159" s="18"/>
    </row>
    <row r="3160" spans="9:12" x14ac:dyDescent="0.25">
      <c r="I3160" s="19"/>
      <c r="J3160" s="18"/>
      <c r="K3160" s="19"/>
      <c r="L3160" s="18"/>
    </row>
    <row r="3161" spans="9:12" x14ac:dyDescent="0.25">
      <c r="I3161" s="19"/>
      <c r="J3161" s="18"/>
      <c r="K3161" s="19"/>
      <c r="L3161" s="18"/>
    </row>
    <row r="3162" spans="9:12" x14ac:dyDescent="0.25">
      <c r="I3162" s="19"/>
      <c r="J3162" s="18"/>
      <c r="K3162" s="19"/>
      <c r="L3162" s="18"/>
    </row>
    <row r="3163" spans="9:12" x14ac:dyDescent="0.25">
      <c r="I3163" s="19"/>
      <c r="J3163" s="18"/>
      <c r="K3163" s="19"/>
      <c r="L3163" s="18"/>
    </row>
    <row r="3164" spans="9:12" x14ac:dyDescent="0.25">
      <c r="I3164" s="19"/>
      <c r="J3164" s="18"/>
      <c r="K3164" s="19"/>
      <c r="L3164" s="18"/>
    </row>
    <row r="3165" spans="9:12" x14ac:dyDescent="0.25">
      <c r="I3165" s="19"/>
      <c r="J3165" s="18"/>
      <c r="K3165" s="19"/>
      <c r="L3165" s="18"/>
    </row>
    <row r="3166" spans="9:12" x14ac:dyDescent="0.25">
      <c r="I3166" s="19"/>
      <c r="J3166" s="18"/>
      <c r="K3166" s="19"/>
      <c r="L3166" s="18"/>
    </row>
    <row r="3167" spans="9:12" x14ac:dyDescent="0.25">
      <c r="I3167" s="19"/>
      <c r="J3167" s="18"/>
      <c r="K3167" s="19"/>
      <c r="L3167" s="18"/>
    </row>
    <row r="3168" spans="9:12" x14ac:dyDescent="0.25">
      <c r="I3168" s="19"/>
      <c r="J3168" s="18"/>
      <c r="K3168" s="19"/>
      <c r="L3168" s="18"/>
    </row>
    <row r="3169" spans="9:12" x14ac:dyDescent="0.25">
      <c r="I3169" s="19"/>
      <c r="J3169" s="18"/>
      <c r="K3169" s="19"/>
      <c r="L3169" s="18"/>
    </row>
    <row r="3170" spans="9:12" x14ac:dyDescent="0.25">
      <c r="I3170" s="19"/>
      <c r="J3170" s="18"/>
      <c r="K3170" s="19"/>
      <c r="L3170" s="18"/>
    </row>
    <row r="3171" spans="9:12" x14ac:dyDescent="0.25">
      <c r="I3171" s="19"/>
      <c r="J3171" s="18"/>
      <c r="K3171" s="19"/>
      <c r="L3171" s="18"/>
    </row>
    <row r="3172" spans="9:12" x14ac:dyDescent="0.25">
      <c r="I3172" s="19"/>
      <c r="J3172" s="18"/>
      <c r="K3172" s="19"/>
      <c r="L3172" s="18"/>
    </row>
    <row r="3173" spans="9:12" x14ac:dyDescent="0.25">
      <c r="I3173" s="19"/>
      <c r="J3173" s="18"/>
      <c r="K3173" s="19"/>
      <c r="L3173" s="18"/>
    </row>
    <row r="3174" spans="9:12" x14ac:dyDescent="0.25">
      <c r="I3174" s="19"/>
      <c r="J3174" s="18"/>
      <c r="K3174" s="19"/>
      <c r="L3174" s="18"/>
    </row>
    <row r="3175" spans="9:12" x14ac:dyDescent="0.25">
      <c r="I3175" s="19"/>
      <c r="J3175" s="18"/>
      <c r="K3175" s="19"/>
      <c r="L3175" s="18"/>
    </row>
    <row r="3176" spans="9:12" x14ac:dyDescent="0.25">
      <c r="I3176" s="19"/>
      <c r="J3176" s="18"/>
      <c r="K3176" s="19"/>
      <c r="L3176" s="18"/>
    </row>
    <row r="3177" spans="9:12" x14ac:dyDescent="0.25">
      <c r="I3177" s="19"/>
      <c r="J3177" s="18"/>
      <c r="K3177" s="19"/>
      <c r="L3177" s="18"/>
    </row>
    <row r="3178" spans="9:12" x14ac:dyDescent="0.25">
      <c r="I3178" s="19"/>
      <c r="J3178" s="18"/>
      <c r="K3178" s="19"/>
      <c r="L3178" s="18"/>
    </row>
    <row r="3179" spans="9:12" x14ac:dyDescent="0.25">
      <c r="I3179" s="19"/>
      <c r="J3179" s="18"/>
      <c r="K3179" s="19"/>
      <c r="L3179" s="18"/>
    </row>
    <row r="3180" spans="9:12" x14ac:dyDescent="0.25">
      <c r="I3180" s="19"/>
      <c r="J3180" s="18"/>
      <c r="K3180" s="19"/>
      <c r="L3180" s="18"/>
    </row>
    <row r="3181" spans="9:12" x14ac:dyDescent="0.25">
      <c r="I3181" s="19"/>
      <c r="J3181" s="18"/>
      <c r="K3181" s="19"/>
      <c r="L3181" s="18"/>
    </row>
    <row r="3182" spans="9:12" x14ac:dyDescent="0.25">
      <c r="I3182" s="19"/>
      <c r="J3182" s="18"/>
      <c r="K3182" s="19"/>
      <c r="L3182" s="18"/>
    </row>
    <row r="3183" spans="9:12" x14ac:dyDescent="0.25">
      <c r="I3183" s="19"/>
      <c r="J3183" s="18"/>
      <c r="K3183" s="19"/>
      <c r="L3183" s="18"/>
    </row>
    <row r="3184" spans="9:12" x14ac:dyDescent="0.25">
      <c r="I3184" s="19"/>
      <c r="J3184" s="18"/>
      <c r="K3184" s="19"/>
      <c r="L3184" s="18"/>
    </row>
    <row r="3185" spans="9:12" x14ac:dyDescent="0.25">
      <c r="I3185" s="19"/>
      <c r="J3185" s="18"/>
      <c r="K3185" s="19"/>
      <c r="L3185" s="18"/>
    </row>
    <row r="3186" spans="9:12" x14ac:dyDescent="0.25">
      <c r="I3186" s="19"/>
      <c r="J3186" s="18"/>
      <c r="K3186" s="19"/>
      <c r="L3186" s="18"/>
    </row>
    <row r="3187" spans="9:12" x14ac:dyDescent="0.25">
      <c r="I3187" s="19"/>
      <c r="J3187" s="18"/>
      <c r="K3187" s="19"/>
      <c r="L3187" s="18"/>
    </row>
    <row r="3188" spans="9:12" x14ac:dyDescent="0.25">
      <c r="I3188" s="19"/>
      <c r="J3188" s="18"/>
      <c r="K3188" s="19"/>
      <c r="L3188" s="18"/>
    </row>
    <row r="3189" spans="9:12" x14ac:dyDescent="0.25">
      <c r="I3189" s="19"/>
      <c r="J3189" s="18"/>
      <c r="K3189" s="19"/>
      <c r="L3189" s="18"/>
    </row>
    <row r="3190" spans="9:12" x14ac:dyDescent="0.25">
      <c r="I3190" s="19"/>
      <c r="J3190" s="18"/>
      <c r="K3190" s="19"/>
      <c r="L3190" s="18"/>
    </row>
    <row r="3191" spans="9:12" x14ac:dyDescent="0.25">
      <c r="I3191" s="19"/>
      <c r="J3191" s="18"/>
      <c r="K3191" s="19"/>
      <c r="L3191" s="18"/>
    </row>
    <row r="3192" spans="9:12" x14ac:dyDescent="0.25">
      <c r="I3192" s="19"/>
      <c r="J3192" s="18"/>
      <c r="K3192" s="19"/>
      <c r="L3192" s="18"/>
    </row>
    <row r="3193" spans="9:12" x14ac:dyDescent="0.25">
      <c r="I3193" s="19"/>
      <c r="J3193" s="18"/>
      <c r="K3193" s="19"/>
      <c r="L3193" s="18"/>
    </row>
    <row r="3194" spans="9:12" x14ac:dyDescent="0.25">
      <c r="I3194" s="19"/>
      <c r="J3194" s="18"/>
      <c r="K3194" s="19"/>
      <c r="L3194" s="18"/>
    </row>
    <row r="3195" spans="9:12" x14ac:dyDescent="0.25">
      <c r="I3195" s="19"/>
      <c r="J3195" s="18"/>
      <c r="K3195" s="19"/>
      <c r="L3195" s="18"/>
    </row>
    <row r="3196" spans="9:12" x14ac:dyDescent="0.25">
      <c r="I3196" s="19"/>
      <c r="J3196" s="18"/>
      <c r="K3196" s="19"/>
      <c r="L3196" s="18"/>
    </row>
    <row r="3197" spans="9:12" x14ac:dyDescent="0.25">
      <c r="I3197" s="19"/>
      <c r="J3197" s="18"/>
      <c r="K3197" s="19"/>
      <c r="L3197" s="18"/>
    </row>
    <row r="3198" spans="9:12" x14ac:dyDescent="0.25">
      <c r="I3198" s="19"/>
      <c r="J3198" s="18"/>
      <c r="K3198" s="19"/>
      <c r="L3198" s="18"/>
    </row>
    <row r="3199" spans="9:12" x14ac:dyDescent="0.25">
      <c r="I3199" s="19"/>
      <c r="J3199" s="18"/>
      <c r="K3199" s="19"/>
      <c r="L3199" s="18"/>
    </row>
    <row r="3200" spans="9:12" x14ac:dyDescent="0.25">
      <c r="I3200" s="19"/>
      <c r="J3200" s="18"/>
      <c r="K3200" s="19"/>
      <c r="L3200" s="18"/>
    </row>
    <row r="3201" spans="9:12" x14ac:dyDescent="0.25">
      <c r="I3201" s="19"/>
      <c r="J3201" s="18"/>
      <c r="K3201" s="19"/>
      <c r="L3201" s="18"/>
    </row>
    <row r="3202" spans="9:12" x14ac:dyDescent="0.25">
      <c r="I3202" s="19"/>
      <c r="J3202" s="18"/>
      <c r="K3202" s="19"/>
      <c r="L3202" s="18"/>
    </row>
    <row r="3203" spans="9:12" x14ac:dyDescent="0.25">
      <c r="I3203" s="19"/>
      <c r="J3203" s="18"/>
      <c r="K3203" s="19"/>
      <c r="L3203" s="18"/>
    </row>
    <row r="3204" spans="9:12" x14ac:dyDescent="0.25">
      <c r="I3204" s="19"/>
      <c r="J3204" s="18"/>
      <c r="K3204" s="19"/>
      <c r="L3204" s="18"/>
    </row>
    <row r="3205" spans="9:12" x14ac:dyDescent="0.25">
      <c r="I3205" s="19"/>
      <c r="J3205" s="18"/>
      <c r="K3205" s="19"/>
      <c r="L3205" s="18"/>
    </row>
    <row r="3206" spans="9:12" x14ac:dyDescent="0.25">
      <c r="I3206" s="19"/>
      <c r="J3206" s="18"/>
      <c r="K3206" s="19"/>
      <c r="L3206" s="18"/>
    </row>
    <row r="3207" spans="9:12" x14ac:dyDescent="0.25">
      <c r="I3207" s="19"/>
      <c r="J3207" s="18"/>
      <c r="K3207" s="19"/>
      <c r="L3207" s="18"/>
    </row>
    <row r="3208" spans="9:12" x14ac:dyDescent="0.25">
      <c r="I3208" s="19"/>
      <c r="J3208" s="18"/>
      <c r="K3208" s="19"/>
      <c r="L3208" s="18"/>
    </row>
    <row r="3209" spans="9:12" x14ac:dyDescent="0.25">
      <c r="I3209" s="19"/>
      <c r="J3209" s="18"/>
      <c r="K3209" s="19"/>
      <c r="L3209" s="18"/>
    </row>
    <row r="3210" spans="9:12" x14ac:dyDescent="0.25">
      <c r="I3210" s="19"/>
      <c r="J3210" s="18"/>
      <c r="K3210" s="19"/>
      <c r="L3210" s="18"/>
    </row>
    <row r="3211" spans="9:12" x14ac:dyDescent="0.25">
      <c r="I3211" s="19"/>
      <c r="J3211" s="18"/>
      <c r="K3211" s="19"/>
      <c r="L3211" s="18"/>
    </row>
    <row r="3212" spans="9:12" x14ac:dyDescent="0.25">
      <c r="I3212" s="19"/>
      <c r="J3212" s="18"/>
      <c r="K3212" s="19"/>
      <c r="L3212" s="18"/>
    </row>
    <row r="3213" spans="9:12" x14ac:dyDescent="0.25">
      <c r="I3213" s="19"/>
      <c r="J3213" s="18"/>
      <c r="K3213" s="19"/>
      <c r="L3213" s="18"/>
    </row>
    <row r="3214" spans="9:12" x14ac:dyDescent="0.25">
      <c r="I3214" s="19"/>
      <c r="J3214" s="18"/>
      <c r="K3214" s="19"/>
      <c r="L3214" s="18"/>
    </row>
    <row r="3215" spans="9:12" x14ac:dyDescent="0.25">
      <c r="I3215" s="19"/>
      <c r="J3215" s="18"/>
      <c r="K3215" s="19"/>
      <c r="L3215" s="18"/>
    </row>
    <row r="3216" spans="9:12" x14ac:dyDescent="0.25">
      <c r="I3216" s="19"/>
      <c r="J3216" s="18"/>
      <c r="K3216" s="19"/>
      <c r="L3216" s="18"/>
    </row>
    <row r="3217" spans="9:12" x14ac:dyDescent="0.25">
      <c r="I3217" s="19"/>
      <c r="J3217" s="18"/>
      <c r="K3217" s="19"/>
      <c r="L3217" s="18"/>
    </row>
    <row r="3218" spans="9:12" x14ac:dyDescent="0.25">
      <c r="I3218" s="19"/>
      <c r="J3218" s="18"/>
      <c r="K3218" s="19"/>
      <c r="L3218" s="18"/>
    </row>
    <row r="3219" spans="9:12" x14ac:dyDescent="0.25">
      <c r="I3219" s="19"/>
      <c r="J3219" s="18"/>
      <c r="K3219" s="19"/>
      <c r="L3219" s="18"/>
    </row>
    <row r="3220" spans="9:12" x14ac:dyDescent="0.25">
      <c r="I3220" s="19"/>
      <c r="J3220" s="18"/>
      <c r="K3220" s="19"/>
      <c r="L3220" s="18"/>
    </row>
    <row r="3221" spans="9:12" x14ac:dyDescent="0.25">
      <c r="I3221" s="19"/>
      <c r="J3221" s="18"/>
      <c r="K3221" s="19"/>
      <c r="L3221" s="18"/>
    </row>
    <row r="3222" spans="9:12" x14ac:dyDescent="0.25">
      <c r="I3222" s="19"/>
      <c r="J3222" s="18"/>
      <c r="K3222" s="19"/>
      <c r="L3222" s="18"/>
    </row>
    <row r="3223" spans="9:12" x14ac:dyDescent="0.25">
      <c r="I3223" s="19"/>
      <c r="J3223" s="18"/>
      <c r="K3223" s="19"/>
      <c r="L3223" s="18"/>
    </row>
    <row r="3224" spans="9:12" x14ac:dyDescent="0.25">
      <c r="I3224" s="19"/>
      <c r="J3224" s="18"/>
      <c r="K3224" s="19"/>
      <c r="L3224" s="18"/>
    </row>
    <row r="3225" spans="9:12" x14ac:dyDescent="0.25">
      <c r="I3225" s="19"/>
      <c r="J3225" s="18"/>
      <c r="K3225" s="19"/>
      <c r="L3225" s="18"/>
    </row>
    <row r="3226" spans="9:12" x14ac:dyDescent="0.25">
      <c r="I3226" s="19"/>
      <c r="J3226" s="18"/>
      <c r="K3226" s="19"/>
      <c r="L3226" s="18"/>
    </row>
    <row r="3227" spans="9:12" x14ac:dyDescent="0.25">
      <c r="I3227" s="19"/>
      <c r="J3227" s="18"/>
      <c r="K3227" s="19"/>
      <c r="L3227" s="18"/>
    </row>
    <row r="3228" spans="9:12" x14ac:dyDescent="0.25">
      <c r="I3228" s="19"/>
      <c r="J3228" s="18"/>
      <c r="K3228" s="19"/>
      <c r="L3228" s="18"/>
    </row>
    <row r="3229" spans="9:12" x14ac:dyDescent="0.25">
      <c r="I3229" s="19"/>
      <c r="J3229" s="18"/>
      <c r="K3229" s="19"/>
      <c r="L3229" s="18"/>
    </row>
    <row r="3230" spans="9:12" x14ac:dyDescent="0.25">
      <c r="I3230" s="19"/>
      <c r="J3230" s="18"/>
      <c r="K3230" s="19"/>
      <c r="L3230" s="18"/>
    </row>
    <row r="3231" spans="9:12" x14ac:dyDescent="0.25">
      <c r="I3231" s="19"/>
      <c r="J3231" s="18"/>
      <c r="K3231" s="19"/>
      <c r="L3231" s="18"/>
    </row>
    <row r="3232" spans="9:12" x14ac:dyDescent="0.25">
      <c r="I3232" s="19"/>
      <c r="J3232" s="18"/>
      <c r="K3232" s="19"/>
      <c r="L3232" s="18"/>
    </row>
    <row r="3233" spans="9:12" x14ac:dyDescent="0.25">
      <c r="I3233" s="19"/>
      <c r="J3233" s="18"/>
      <c r="K3233" s="19"/>
      <c r="L3233" s="18"/>
    </row>
    <row r="3234" spans="9:12" x14ac:dyDescent="0.25">
      <c r="I3234" s="19"/>
      <c r="J3234" s="18"/>
      <c r="K3234" s="19"/>
      <c r="L3234" s="18"/>
    </row>
    <row r="3235" spans="9:12" x14ac:dyDescent="0.25">
      <c r="I3235" s="19"/>
      <c r="J3235" s="18"/>
      <c r="K3235" s="19"/>
      <c r="L3235" s="18"/>
    </row>
    <row r="3236" spans="9:12" x14ac:dyDescent="0.25">
      <c r="I3236" s="19"/>
      <c r="J3236" s="18"/>
      <c r="K3236" s="19"/>
      <c r="L3236" s="18"/>
    </row>
    <row r="3237" spans="9:12" x14ac:dyDescent="0.25">
      <c r="I3237" s="19"/>
      <c r="J3237" s="18"/>
      <c r="K3237" s="19"/>
      <c r="L3237" s="18"/>
    </row>
    <row r="3238" spans="9:12" x14ac:dyDescent="0.25">
      <c r="I3238" s="19"/>
      <c r="J3238" s="18"/>
      <c r="K3238" s="19"/>
      <c r="L3238" s="18"/>
    </row>
    <row r="3239" spans="9:12" x14ac:dyDescent="0.25">
      <c r="I3239" s="19"/>
      <c r="J3239" s="18"/>
      <c r="K3239" s="19"/>
      <c r="L3239" s="18"/>
    </row>
    <row r="3240" spans="9:12" x14ac:dyDescent="0.25">
      <c r="I3240" s="19"/>
      <c r="J3240" s="18"/>
      <c r="K3240" s="19"/>
      <c r="L3240" s="18"/>
    </row>
    <row r="3241" spans="9:12" x14ac:dyDescent="0.25">
      <c r="I3241" s="19"/>
      <c r="J3241" s="18"/>
      <c r="K3241" s="19"/>
      <c r="L3241" s="18"/>
    </row>
    <row r="3242" spans="9:12" x14ac:dyDescent="0.25">
      <c r="I3242" s="19"/>
      <c r="J3242" s="18"/>
      <c r="K3242" s="19"/>
      <c r="L3242" s="18"/>
    </row>
    <row r="3243" spans="9:12" x14ac:dyDescent="0.25">
      <c r="I3243" s="19"/>
      <c r="J3243" s="18"/>
      <c r="K3243" s="19"/>
      <c r="L3243" s="18"/>
    </row>
    <row r="3244" spans="9:12" x14ac:dyDescent="0.25">
      <c r="I3244" s="19"/>
      <c r="J3244" s="18"/>
      <c r="K3244" s="19"/>
      <c r="L3244" s="18"/>
    </row>
    <row r="3245" spans="9:12" x14ac:dyDescent="0.25">
      <c r="I3245" s="19"/>
      <c r="J3245" s="18"/>
      <c r="K3245" s="19"/>
      <c r="L3245" s="18"/>
    </row>
    <row r="3246" spans="9:12" x14ac:dyDescent="0.25">
      <c r="I3246" s="19"/>
      <c r="J3246" s="18"/>
      <c r="K3246" s="19"/>
      <c r="L3246" s="18"/>
    </row>
    <row r="3247" spans="9:12" x14ac:dyDescent="0.25">
      <c r="I3247" s="19"/>
      <c r="J3247" s="18"/>
      <c r="K3247" s="19"/>
      <c r="L3247" s="18"/>
    </row>
    <row r="3248" spans="9:12" x14ac:dyDescent="0.25">
      <c r="I3248" s="19"/>
      <c r="J3248" s="18"/>
      <c r="K3248" s="19"/>
      <c r="L3248" s="18"/>
    </row>
    <row r="3249" spans="9:12" x14ac:dyDescent="0.25">
      <c r="I3249" s="19"/>
      <c r="J3249" s="18"/>
      <c r="K3249" s="19"/>
      <c r="L3249" s="18"/>
    </row>
    <row r="3250" spans="9:12" x14ac:dyDescent="0.25">
      <c r="I3250" s="19"/>
      <c r="J3250" s="18"/>
      <c r="K3250" s="19"/>
      <c r="L3250" s="18"/>
    </row>
    <row r="3251" spans="9:12" x14ac:dyDescent="0.25">
      <c r="I3251" s="19"/>
      <c r="J3251" s="18"/>
      <c r="K3251" s="19"/>
      <c r="L3251" s="18"/>
    </row>
    <row r="3252" spans="9:12" x14ac:dyDescent="0.25">
      <c r="I3252" s="19"/>
      <c r="J3252" s="18"/>
      <c r="K3252" s="19"/>
      <c r="L3252" s="18"/>
    </row>
    <row r="3253" spans="9:12" x14ac:dyDescent="0.25">
      <c r="I3253" s="19"/>
      <c r="J3253" s="18"/>
      <c r="K3253" s="19"/>
      <c r="L3253" s="18"/>
    </row>
    <row r="3254" spans="9:12" x14ac:dyDescent="0.25">
      <c r="I3254" s="19"/>
      <c r="J3254" s="18"/>
      <c r="K3254" s="19"/>
      <c r="L3254" s="18"/>
    </row>
    <row r="3255" spans="9:12" x14ac:dyDescent="0.25">
      <c r="I3255" s="19"/>
      <c r="J3255" s="18"/>
      <c r="K3255" s="19"/>
      <c r="L3255" s="18"/>
    </row>
    <row r="3256" spans="9:12" x14ac:dyDescent="0.25">
      <c r="I3256" s="19"/>
      <c r="J3256" s="18"/>
      <c r="K3256" s="19"/>
      <c r="L3256" s="18"/>
    </row>
    <row r="3257" spans="9:12" x14ac:dyDescent="0.25">
      <c r="I3257" s="19"/>
      <c r="J3257" s="18"/>
      <c r="K3257" s="19"/>
      <c r="L3257" s="18"/>
    </row>
    <row r="3258" spans="9:12" x14ac:dyDescent="0.25">
      <c r="I3258" s="19"/>
      <c r="J3258" s="18"/>
      <c r="K3258" s="19"/>
      <c r="L3258" s="18"/>
    </row>
    <row r="3259" spans="9:12" x14ac:dyDescent="0.25">
      <c r="I3259" s="19"/>
      <c r="J3259" s="18"/>
      <c r="K3259" s="19"/>
      <c r="L3259" s="18"/>
    </row>
    <row r="3260" spans="9:12" x14ac:dyDescent="0.25">
      <c r="I3260" s="19"/>
      <c r="J3260" s="18"/>
      <c r="K3260" s="19"/>
      <c r="L3260" s="18"/>
    </row>
    <row r="3261" spans="9:12" x14ac:dyDescent="0.25">
      <c r="I3261" s="19"/>
      <c r="J3261" s="18"/>
      <c r="K3261" s="19"/>
      <c r="L3261" s="18"/>
    </row>
    <row r="3262" spans="9:12" x14ac:dyDescent="0.25">
      <c r="I3262" s="19"/>
      <c r="J3262" s="18"/>
      <c r="K3262" s="19"/>
      <c r="L3262" s="18"/>
    </row>
    <row r="3263" spans="9:12" x14ac:dyDescent="0.25">
      <c r="I3263" s="19"/>
      <c r="J3263" s="18"/>
      <c r="K3263" s="19"/>
      <c r="L3263" s="18"/>
    </row>
    <row r="3264" spans="9:12" x14ac:dyDescent="0.25">
      <c r="I3264" s="19"/>
      <c r="J3264" s="18"/>
      <c r="K3264" s="19"/>
      <c r="L3264" s="18"/>
    </row>
    <row r="3265" spans="9:12" x14ac:dyDescent="0.25">
      <c r="I3265" s="19"/>
      <c r="J3265" s="18"/>
      <c r="K3265" s="19"/>
      <c r="L3265" s="18"/>
    </row>
    <row r="3266" spans="9:12" x14ac:dyDescent="0.25">
      <c r="I3266" s="19"/>
      <c r="J3266" s="18"/>
      <c r="K3266" s="19"/>
      <c r="L3266" s="18"/>
    </row>
    <row r="3267" spans="9:12" x14ac:dyDescent="0.25">
      <c r="I3267" s="19"/>
      <c r="J3267" s="18"/>
      <c r="K3267" s="19"/>
      <c r="L3267" s="18"/>
    </row>
    <row r="3268" spans="9:12" x14ac:dyDescent="0.25">
      <c r="I3268" s="19"/>
      <c r="J3268" s="18"/>
      <c r="K3268" s="19"/>
      <c r="L3268" s="18"/>
    </row>
    <row r="3269" spans="9:12" x14ac:dyDescent="0.25">
      <c r="I3269" s="19"/>
      <c r="J3269" s="18"/>
      <c r="K3269" s="19"/>
      <c r="L3269" s="18"/>
    </row>
    <row r="3270" spans="9:12" x14ac:dyDescent="0.25">
      <c r="I3270" s="19"/>
      <c r="J3270" s="18"/>
      <c r="K3270" s="19"/>
      <c r="L3270" s="18"/>
    </row>
    <row r="3271" spans="9:12" x14ac:dyDescent="0.25">
      <c r="I3271" s="19"/>
      <c r="J3271" s="18"/>
      <c r="K3271" s="19"/>
      <c r="L3271" s="18"/>
    </row>
    <row r="3272" spans="9:12" x14ac:dyDescent="0.25">
      <c r="I3272" s="19"/>
      <c r="J3272" s="18"/>
      <c r="K3272" s="19"/>
      <c r="L3272" s="18"/>
    </row>
    <row r="3273" spans="9:12" x14ac:dyDescent="0.25">
      <c r="I3273" s="19"/>
      <c r="J3273" s="18"/>
      <c r="K3273" s="19"/>
      <c r="L3273" s="18"/>
    </row>
    <row r="3274" spans="9:12" x14ac:dyDescent="0.25">
      <c r="I3274" s="19"/>
      <c r="J3274" s="18"/>
      <c r="K3274" s="19"/>
      <c r="L3274" s="18"/>
    </row>
    <row r="3275" spans="9:12" x14ac:dyDescent="0.25">
      <c r="I3275" s="19"/>
      <c r="J3275" s="18"/>
      <c r="K3275" s="19"/>
      <c r="L3275" s="18"/>
    </row>
    <row r="3276" spans="9:12" x14ac:dyDescent="0.25">
      <c r="I3276" s="19"/>
      <c r="J3276" s="18"/>
      <c r="K3276" s="19"/>
      <c r="L3276" s="18"/>
    </row>
    <row r="3277" spans="9:12" x14ac:dyDescent="0.25">
      <c r="I3277" s="19"/>
      <c r="J3277" s="18"/>
      <c r="K3277" s="19"/>
      <c r="L3277" s="18"/>
    </row>
    <row r="3278" spans="9:12" x14ac:dyDescent="0.25">
      <c r="I3278" s="19"/>
      <c r="J3278" s="18"/>
      <c r="K3278" s="19"/>
      <c r="L3278" s="18"/>
    </row>
    <row r="3279" spans="9:12" x14ac:dyDescent="0.25">
      <c r="I3279" s="19"/>
      <c r="J3279" s="18"/>
      <c r="K3279" s="19"/>
      <c r="L3279" s="18"/>
    </row>
    <row r="3280" spans="9:12" x14ac:dyDescent="0.25">
      <c r="I3280" s="19"/>
      <c r="J3280" s="18"/>
      <c r="K3280" s="19"/>
      <c r="L3280" s="18"/>
    </row>
    <row r="3281" spans="9:12" x14ac:dyDescent="0.25">
      <c r="I3281" s="19"/>
      <c r="J3281" s="18"/>
      <c r="K3281" s="19"/>
      <c r="L3281" s="18"/>
    </row>
    <row r="3282" spans="9:12" x14ac:dyDescent="0.25">
      <c r="I3282" s="19"/>
      <c r="J3282" s="18"/>
      <c r="K3282" s="19"/>
      <c r="L3282" s="18"/>
    </row>
    <row r="3283" spans="9:12" x14ac:dyDescent="0.25">
      <c r="I3283" s="19"/>
      <c r="J3283" s="18"/>
      <c r="K3283" s="19"/>
      <c r="L3283" s="18"/>
    </row>
    <row r="3284" spans="9:12" x14ac:dyDescent="0.25">
      <c r="I3284" s="19"/>
      <c r="J3284" s="18"/>
      <c r="K3284" s="19"/>
      <c r="L3284" s="18"/>
    </row>
    <row r="3285" spans="9:12" x14ac:dyDescent="0.25">
      <c r="I3285" s="19"/>
      <c r="J3285" s="18"/>
      <c r="K3285" s="19"/>
      <c r="L3285" s="18"/>
    </row>
    <row r="3286" spans="9:12" x14ac:dyDescent="0.25">
      <c r="I3286" s="19"/>
      <c r="J3286" s="18"/>
      <c r="K3286" s="19"/>
      <c r="L3286" s="18"/>
    </row>
    <row r="3287" spans="9:12" x14ac:dyDescent="0.25">
      <c r="I3287" s="19"/>
      <c r="J3287" s="18"/>
      <c r="K3287" s="19"/>
      <c r="L3287" s="18"/>
    </row>
    <row r="3288" spans="9:12" x14ac:dyDescent="0.25">
      <c r="I3288" s="19"/>
      <c r="J3288" s="18"/>
      <c r="K3288" s="19"/>
      <c r="L3288" s="18"/>
    </row>
    <row r="3289" spans="9:12" x14ac:dyDescent="0.25">
      <c r="I3289" s="19"/>
      <c r="J3289" s="18"/>
      <c r="K3289" s="19"/>
      <c r="L3289" s="18"/>
    </row>
    <row r="3290" spans="9:12" x14ac:dyDescent="0.25">
      <c r="I3290" s="19"/>
      <c r="J3290" s="18"/>
      <c r="K3290" s="19"/>
      <c r="L3290" s="18"/>
    </row>
    <row r="3291" spans="9:12" x14ac:dyDescent="0.25">
      <c r="I3291" s="19"/>
      <c r="J3291" s="18"/>
      <c r="K3291" s="19"/>
      <c r="L3291" s="18"/>
    </row>
    <row r="3292" spans="9:12" x14ac:dyDescent="0.25">
      <c r="I3292" s="19"/>
      <c r="J3292" s="18"/>
      <c r="K3292" s="19"/>
      <c r="L3292" s="18"/>
    </row>
    <row r="3293" spans="9:12" x14ac:dyDescent="0.25">
      <c r="I3293" s="19"/>
      <c r="J3293" s="18"/>
      <c r="K3293" s="19"/>
      <c r="L3293" s="18"/>
    </row>
    <row r="3294" spans="9:12" x14ac:dyDescent="0.25">
      <c r="I3294" s="19"/>
      <c r="J3294" s="18"/>
      <c r="K3294" s="19"/>
      <c r="L3294" s="18"/>
    </row>
    <row r="3295" spans="9:12" x14ac:dyDescent="0.25">
      <c r="I3295" s="19"/>
      <c r="J3295" s="18"/>
      <c r="K3295" s="19"/>
      <c r="L3295" s="18"/>
    </row>
    <row r="3296" spans="9:12" x14ac:dyDescent="0.25">
      <c r="I3296" s="19"/>
      <c r="J3296" s="18"/>
      <c r="K3296" s="19"/>
      <c r="L3296" s="18"/>
    </row>
    <row r="3297" spans="9:12" x14ac:dyDescent="0.25">
      <c r="I3297" s="19"/>
      <c r="J3297" s="18"/>
      <c r="K3297" s="19"/>
      <c r="L3297" s="18"/>
    </row>
    <row r="3298" spans="9:12" x14ac:dyDescent="0.25">
      <c r="I3298" s="19"/>
      <c r="J3298" s="18"/>
      <c r="K3298" s="19"/>
      <c r="L3298" s="18"/>
    </row>
    <row r="3299" spans="9:12" x14ac:dyDescent="0.25">
      <c r="I3299" s="19"/>
      <c r="J3299" s="18"/>
      <c r="K3299" s="19"/>
      <c r="L3299" s="18"/>
    </row>
    <row r="3300" spans="9:12" x14ac:dyDescent="0.25">
      <c r="I3300" s="19"/>
      <c r="J3300" s="18"/>
      <c r="K3300" s="19"/>
      <c r="L3300" s="18"/>
    </row>
    <row r="3301" spans="9:12" x14ac:dyDescent="0.25">
      <c r="I3301" s="19"/>
      <c r="J3301" s="18"/>
      <c r="K3301" s="19"/>
      <c r="L3301" s="18"/>
    </row>
    <row r="3302" spans="9:12" x14ac:dyDescent="0.25">
      <c r="I3302" s="19"/>
      <c r="J3302" s="18"/>
      <c r="K3302" s="19"/>
      <c r="L3302" s="18"/>
    </row>
    <row r="3303" spans="9:12" x14ac:dyDescent="0.25">
      <c r="I3303" s="19"/>
      <c r="J3303" s="18"/>
      <c r="K3303" s="19"/>
      <c r="L3303" s="18"/>
    </row>
    <row r="3304" spans="9:12" x14ac:dyDescent="0.25">
      <c r="I3304" s="19"/>
      <c r="J3304" s="18"/>
      <c r="K3304" s="19"/>
      <c r="L3304" s="18"/>
    </row>
    <row r="3305" spans="9:12" x14ac:dyDescent="0.25">
      <c r="I3305" s="19"/>
      <c r="J3305" s="18"/>
      <c r="K3305" s="19"/>
      <c r="L3305" s="18"/>
    </row>
    <row r="3306" spans="9:12" x14ac:dyDescent="0.25">
      <c r="I3306" s="19"/>
      <c r="J3306" s="18"/>
      <c r="K3306" s="19"/>
      <c r="L3306" s="18"/>
    </row>
    <row r="3307" spans="9:12" x14ac:dyDescent="0.25">
      <c r="I3307" s="19"/>
      <c r="J3307" s="18"/>
      <c r="K3307" s="19"/>
      <c r="L3307" s="18"/>
    </row>
    <row r="3308" spans="9:12" x14ac:dyDescent="0.25">
      <c r="I3308" s="19"/>
      <c r="J3308" s="18"/>
      <c r="K3308" s="19"/>
      <c r="L3308" s="18"/>
    </row>
    <row r="3309" spans="9:12" x14ac:dyDescent="0.25">
      <c r="I3309" s="19"/>
      <c r="J3309" s="18"/>
      <c r="K3309" s="19"/>
      <c r="L3309" s="18"/>
    </row>
    <row r="3310" spans="9:12" x14ac:dyDescent="0.25">
      <c r="I3310" s="19"/>
      <c r="J3310" s="18"/>
      <c r="K3310" s="19"/>
      <c r="L3310" s="18"/>
    </row>
    <row r="3311" spans="9:12" x14ac:dyDescent="0.25">
      <c r="I3311" s="19"/>
      <c r="J3311" s="18"/>
      <c r="K3311" s="19"/>
      <c r="L3311" s="18"/>
    </row>
    <row r="3312" spans="9:12" x14ac:dyDescent="0.25">
      <c r="I3312" s="19"/>
      <c r="J3312" s="18"/>
      <c r="K3312" s="19"/>
      <c r="L3312" s="18"/>
    </row>
    <row r="3313" spans="9:12" x14ac:dyDescent="0.25">
      <c r="I3313" s="19"/>
      <c r="J3313" s="18"/>
      <c r="K3313" s="19"/>
      <c r="L3313" s="18"/>
    </row>
    <row r="3314" spans="9:12" x14ac:dyDescent="0.25">
      <c r="I3314" s="19"/>
      <c r="J3314" s="18"/>
      <c r="K3314" s="19"/>
      <c r="L3314" s="18"/>
    </row>
    <row r="3315" spans="9:12" x14ac:dyDescent="0.25">
      <c r="I3315" s="19"/>
      <c r="J3315" s="18"/>
      <c r="K3315" s="19"/>
      <c r="L3315" s="18"/>
    </row>
    <row r="3316" spans="9:12" x14ac:dyDescent="0.25">
      <c r="I3316" s="19"/>
      <c r="J3316" s="18"/>
      <c r="K3316" s="19"/>
      <c r="L3316" s="18"/>
    </row>
    <row r="3317" spans="9:12" x14ac:dyDescent="0.25">
      <c r="I3317" s="19"/>
      <c r="J3317" s="18"/>
      <c r="K3317" s="19"/>
      <c r="L3317" s="18"/>
    </row>
    <row r="3318" spans="9:12" x14ac:dyDescent="0.25">
      <c r="I3318" s="19"/>
      <c r="J3318" s="18"/>
      <c r="K3318" s="19"/>
      <c r="L3318" s="18"/>
    </row>
    <row r="3319" spans="9:12" x14ac:dyDescent="0.25">
      <c r="I3319" s="19"/>
      <c r="J3319" s="18"/>
      <c r="K3319" s="19"/>
      <c r="L3319" s="18"/>
    </row>
    <row r="3320" spans="9:12" x14ac:dyDescent="0.25">
      <c r="I3320" s="19"/>
      <c r="J3320" s="18"/>
      <c r="K3320" s="19"/>
      <c r="L3320" s="18"/>
    </row>
    <row r="3321" spans="9:12" x14ac:dyDescent="0.25">
      <c r="I3321" s="19"/>
      <c r="J3321" s="18"/>
      <c r="K3321" s="19"/>
      <c r="L3321" s="18"/>
    </row>
    <row r="3322" spans="9:12" x14ac:dyDescent="0.25">
      <c r="I3322" s="19"/>
      <c r="J3322" s="18"/>
      <c r="K3322" s="19"/>
      <c r="L3322" s="18"/>
    </row>
    <row r="3323" spans="9:12" x14ac:dyDescent="0.25">
      <c r="I3323" s="19"/>
      <c r="J3323" s="18"/>
      <c r="K3323" s="19"/>
      <c r="L3323" s="18"/>
    </row>
    <row r="3324" spans="9:12" x14ac:dyDescent="0.25">
      <c r="I3324" s="19"/>
      <c r="J3324" s="18"/>
      <c r="K3324" s="19"/>
      <c r="L3324" s="18"/>
    </row>
    <row r="3325" spans="9:12" x14ac:dyDescent="0.25">
      <c r="I3325" s="19"/>
      <c r="J3325" s="18"/>
      <c r="K3325" s="19"/>
      <c r="L3325" s="18"/>
    </row>
    <row r="3326" spans="9:12" x14ac:dyDescent="0.25">
      <c r="I3326" s="19"/>
      <c r="J3326" s="18"/>
      <c r="K3326" s="19"/>
      <c r="L3326" s="18"/>
    </row>
    <row r="3327" spans="9:12" x14ac:dyDescent="0.25">
      <c r="I3327" s="19"/>
      <c r="J3327" s="18"/>
      <c r="K3327" s="19"/>
      <c r="L3327" s="18"/>
    </row>
    <row r="3328" spans="9:12" x14ac:dyDescent="0.25">
      <c r="I3328" s="19"/>
      <c r="J3328" s="18"/>
      <c r="K3328" s="19"/>
      <c r="L3328" s="18"/>
    </row>
    <row r="3329" spans="9:12" x14ac:dyDescent="0.25">
      <c r="I3329" s="19"/>
      <c r="J3329" s="18"/>
      <c r="K3329" s="19"/>
      <c r="L3329" s="18"/>
    </row>
    <row r="3330" spans="9:12" x14ac:dyDescent="0.25">
      <c r="I3330" s="19"/>
      <c r="J3330" s="18"/>
      <c r="K3330" s="19"/>
      <c r="L3330" s="18"/>
    </row>
    <row r="3331" spans="9:12" x14ac:dyDescent="0.25">
      <c r="I3331" s="19"/>
      <c r="J3331" s="18"/>
      <c r="K3331" s="19"/>
      <c r="L3331" s="18"/>
    </row>
    <row r="3332" spans="9:12" x14ac:dyDescent="0.25">
      <c r="I3332" s="19"/>
      <c r="J3332" s="18"/>
      <c r="K3332" s="19"/>
      <c r="L3332" s="18"/>
    </row>
    <row r="3333" spans="9:12" x14ac:dyDescent="0.25">
      <c r="I3333" s="19"/>
      <c r="J3333" s="18"/>
      <c r="K3333" s="19"/>
      <c r="L3333" s="18"/>
    </row>
    <row r="3334" spans="9:12" x14ac:dyDescent="0.25">
      <c r="I3334" s="19"/>
      <c r="J3334" s="18"/>
      <c r="K3334" s="19"/>
      <c r="L3334" s="18"/>
    </row>
    <row r="3335" spans="9:12" x14ac:dyDescent="0.25">
      <c r="I3335" s="19"/>
      <c r="J3335" s="18"/>
      <c r="K3335" s="19"/>
      <c r="L3335" s="18"/>
    </row>
    <row r="3336" spans="9:12" x14ac:dyDescent="0.25">
      <c r="I3336" s="19"/>
      <c r="J3336" s="18"/>
      <c r="K3336" s="19"/>
      <c r="L3336" s="18"/>
    </row>
    <row r="3337" spans="9:12" x14ac:dyDescent="0.25">
      <c r="I3337" s="19"/>
      <c r="J3337" s="18"/>
      <c r="K3337" s="19"/>
      <c r="L3337" s="18"/>
    </row>
    <row r="3338" spans="9:12" x14ac:dyDescent="0.25">
      <c r="I3338" s="19"/>
      <c r="J3338" s="18"/>
      <c r="K3338" s="19"/>
      <c r="L3338" s="18"/>
    </row>
    <row r="3339" spans="9:12" x14ac:dyDescent="0.25">
      <c r="I3339" s="19"/>
      <c r="J3339" s="18"/>
      <c r="K3339" s="19"/>
      <c r="L3339" s="18"/>
    </row>
    <row r="3340" spans="9:12" x14ac:dyDescent="0.25">
      <c r="I3340" s="19"/>
      <c r="J3340" s="18"/>
      <c r="K3340" s="19"/>
      <c r="L3340" s="18"/>
    </row>
    <row r="3341" spans="9:12" x14ac:dyDescent="0.25">
      <c r="I3341" s="19"/>
      <c r="J3341" s="18"/>
      <c r="K3341" s="19"/>
      <c r="L3341" s="18"/>
    </row>
    <row r="3342" spans="9:12" x14ac:dyDescent="0.25">
      <c r="I3342" s="19"/>
      <c r="J3342" s="18"/>
      <c r="K3342" s="19"/>
      <c r="L3342" s="18"/>
    </row>
    <row r="3343" spans="9:12" x14ac:dyDescent="0.25">
      <c r="I3343" s="19"/>
      <c r="J3343" s="18"/>
      <c r="K3343" s="19"/>
      <c r="L3343" s="18"/>
    </row>
    <row r="3344" spans="9:12" x14ac:dyDescent="0.25">
      <c r="I3344" s="19"/>
      <c r="J3344" s="18"/>
      <c r="K3344" s="19"/>
      <c r="L3344" s="18"/>
    </row>
    <row r="3345" spans="9:12" x14ac:dyDescent="0.25">
      <c r="I3345" s="19"/>
      <c r="J3345" s="18"/>
      <c r="K3345" s="19"/>
      <c r="L3345" s="18"/>
    </row>
    <row r="3346" spans="9:12" x14ac:dyDescent="0.25">
      <c r="I3346" s="19"/>
      <c r="J3346" s="18"/>
      <c r="K3346" s="19"/>
      <c r="L3346" s="18"/>
    </row>
    <row r="3347" spans="9:12" x14ac:dyDescent="0.25">
      <c r="I3347" s="19"/>
      <c r="J3347" s="18"/>
      <c r="K3347" s="19"/>
      <c r="L3347" s="18"/>
    </row>
    <row r="3348" spans="9:12" x14ac:dyDescent="0.25">
      <c r="I3348" s="19"/>
      <c r="J3348" s="18"/>
      <c r="K3348" s="19"/>
      <c r="L3348" s="18"/>
    </row>
    <row r="3349" spans="9:12" x14ac:dyDescent="0.25">
      <c r="I3349" s="19"/>
      <c r="J3349" s="18"/>
      <c r="K3349" s="19"/>
      <c r="L3349" s="18"/>
    </row>
    <row r="3350" spans="9:12" x14ac:dyDescent="0.25">
      <c r="I3350" s="19"/>
      <c r="J3350" s="18"/>
      <c r="K3350" s="19"/>
      <c r="L3350" s="18"/>
    </row>
    <row r="3351" spans="9:12" x14ac:dyDescent="0.25">
      <c r="I3351" s="19"/>
      <c r="J3351" s="18"/>
      <c r="K3351" s="19"/>
      <c r="L3351" s="18"/>
    </row>
    <row r="3352" spans="9:12" x14ac:dyDescent="0.25">
      <c r="I3352" s="19"/>
      <c r="J3352" s="18"/>
      <c r="K3352" s="19"/>
      <c r="L3352" s="18"/>
    </row>
    <row r="3353" spans="9:12" x14ac:dyDescent="0.25">
      <c r="I3353" s="19"/>
      <c r="J3353" s="18"/>
      <c r="K3353" s="19"/>
      <c r="L3353" s="18"/>
    </row>
    <row r="3354" spans="9:12" x14ac:dyDescent="0.25">
      <c r="I3354" s="19"/>
      <c r="J3354" s="18"/>
      <c r="K3354" s="19"/>
      <c r="L3354" s="18"/>
    </row>
    <row r="3355" spans="9:12" x14ac:dyDescent="0.25">
      <c r="I3355" s="19"/>
      <c r="J3355" s="18"/>
      <c r="K3355" s="19"/>
      <c r="L3355" s="18"/>
    </row>
    <row r="3356" spans="9:12" x14ac:dyDescent="0.25">
      <c r="I3356" s="19"/>
      <c r="J3356" s="18"/>
      <c r="K3356" s="19"/>
      <c r="L3356" s="18"/>
    </row>
    <row r="3357" spans="9:12" x14ac:dyDescent="0.25">
      <c r="I3357" s="19"/>
      <c r="J3357" s="18"/>
      <c r="K3357" s="19"/>
      <c r="L3357" s="18"/>
    </row>
    <row r="3358" spans="9:12" x14ac:dyDescent="0.25">
      <c r="I3358" s="19"/>
      <c r="J3358" s="18"/>
      <c r="K3358" s="19"/>
      <c r="L3358" s="18"/>
    </row>
    <row r="3359" spans="9:12" x14ac:dyDescent="0.25">
      <c r="I3359" s="19"/>
      <c r="J3359" s="18"/>
      <c r="K3359" s="19"/>
      <c r="L3359" s="18"/>
    </row>
    <row r="3360" spans="9:12" x14ac:dyDescent="0.25">
      <c r="I3360" s="19"/>
      <c r="J3360" s="18"/>
      <c r="K3360" s="19"/>
      <c r="L3360" s="18"/>
    </row>
    <row r="3361" spans="9:12" x14ac:dyDescent="0.25">
      <c r="I3361" s="19"/>
      <c r="J3361" s="18"/>
      <c r="K3361" s="19"/>
      <c r="L3361" s="18"/>
    </row>
    <row r="3362" spans="9:12" x14ac:dyDescent="0.25">
      <c r="I3362" s="19"/>
      <c r="J3362" s="18"/>
      <c r="K3362" s="19"/>
      <c r="L3362" s="18"/>
    </row>
    <row r="3363" spans="9:12" x14ac:dyDescent="0.25">
      <c r="I3363" s="19"/>
      <c r="J3363" s="18"/>
      <c r="K3363" s="19"/>
      <c r="L3363" s="18"/>
    </row>
    <row r="3364" spans="9:12" x14ac:dyDescent="0.25">
      <c r="I3364" s="19"/>
      <c r="J3364" s="18"/>
      <c r="K3364" s="19"/>
      <c r="L3364" s="18"/>
    </row>
    <row r="3365" spans="9:12" x14ac:dyDescent="0.25">
      <c r="I3365" s="19"/>
      <c r="J3365" s="18"/>
      <c r="K3365" s="19"/>
      <c r="L3365" s="18"/>
    </row>
    <row r="3366" spans="9:12" x14ac:dyDescent="0.25">
      <c r="I3366" s="19"/>
      <c r="J3366" s="18"/>
      <c r="K3366" s="19"/>
      <c r="L3366" s="18"/>
    </row>
    <row r="3367" spans="9:12" x14ac:dyDescent="0.25">
      <c r="I3367" s="19"/>
      <c r="J3367" s="18"/>
      <c r="K3367" s="19"/>
      <c r="L3367" s="18"/>
    </row>
    <row r="3368" spans="9:12" x14ac:dyDescent="0.25">
      <c r="I3368" s="19"/>
      <c r="J3368" s="18"/>
      <c r="K3368" s="19"/>
      <c r="L3368" s="18"/>
    </row>
    <row r="3369" spans="9:12" x14ac:dyDescent="0.25">
      <c r="I3369" s="19"/>
      <c r="J3369" s="18"/>
      <c r="K3369" s="19"/>
      <c r="L3369" s="18"/>
    </row>
    <row r="3370" spans="9:12" x14ac:dyDescent="0.25">
      <c r="I3370" s="19"/>
      <c r="J3370" s="18"/>
      <c r="K3370" s="19"/>
      <c r="L3370" s="18"/>
    </row>
    <row r="3371" spans="9:12" x14ac:dyDescent="0.25">
      <c r="I3371" s="19"/>
      <c r="J3371" s="18"/>
      <c r="K3371" s="19"/>
      <c r="L3371" s="18"/>
    </row>
    <row r="3372" spans="9:12" x14ac:dyDescent="0.25">
      <c r="I3372" s="19"/>
      <c r="J3372" s="18"/>
      <c r="K3372" s="19"/>
      <c r="L3372" s="18"/>
    </row>
    <row r="3373" spans="9:12" x14ac:dyDescent="0.25">
      <c r="I3373" s="19"/>
      <c r="J3373" s="18"/>
      <c r="K3373" s="19"/>
      <c r="L3373" s="18"/>
    </row>
    <row r="3374" spans="9:12" x14ac:dyDescent="0.25">
      <c r="I3374" s="19"/>
      <c r="J3374" s="18"/>
      <c r="K3374" s="19"/>
      <c r="L3374" s="18"/>
    </row>
    <row r="3375" spans="9:12" x14ac:dyDescent="0.25">
      <c r="I3375" s="19"/>
      <c r="J3375" s="18"/>
      <c r="K3375" s="19"/>
      <c r="L3375" s="18"/>
    </row>
    <row r="3376" spans="9:12" x14ac:dyDescent="0.25">
      <c r="I3376" s="19"/>
      <c r="J3376" s="18"/>
      <c r="K3376" s="19"/>
      <c r="L3376" s="18"/>
    </row>
    <row r="3377" spans="9:12" x14ac:dyDescent="0.25">
      <c r="I3377" s="19"/>
      <c r="J3377" s="18"/>
      <c r="K3377" s="19"/>
      <c r="L3377" s="18"/>
    </row>
    <row r="3378" spans="9:12" x14ac:dyDescent="0.25">
      <c r="I3378" s="19"/>
      <c r="J3378" s="18"/>
      <c r="K3378" s="19"/>
      <c r="L3378" s="18"/>
    </row>
    <row r="3379" spans="9:12" x14ac:dyDescent="0.25">
      <c r="I3379" s="19"/>
      <c r="J3379" s="18"/>
      <c r="K3379" s="19"/>
      <c r="L3379" s="18"/>
    </row>
    <row r="3380" spans="9:12" x14ac:dyDescent="0.25">
      <c r="I3380" s="19"/>
      <c r="J3380" s="18"/>
      <c r="K3380" s="19"/>
      <c r="L3380" s="18"/>
    </row>
    <row r="3381" spans="9:12" x14ac:dyDescent="0.25">
      <c r="I3381" s="19"/>
      <c r="J3381" s="18"/>
      <c r="K3381" s="19"/>
      <c r="L3381" s="18"/>
    </row>
    <row r="3382" spans="9:12" x14ac:dyDescent="0.25">
      <c r="I3382" s="19"/>
      <c r="J3382" s="18"/>
      <c r="K3382" s="19"/>
      <c r="L3382" s="18"/>
    </row>
    <row r="3383" spans="9:12" x14ac:dyDescent="0.25">
      <c r="I3383" s="19"/>
      <c r="J3383" s="18"/>
      <c r="K3383" s="19"/>
      <c r="L3383" s="18"/>
    </row>
    <row r="3384" spans="9:12" x14ac:dyDescent="0.25">
      <c r="I3384" s="19"/>
      <c r="J3384" s="18"/>
      <c r="K3384" s="19"/>
      <c r="L3384" s="18"/>
    </row>
    <row r="3385" spans="9:12" x14ac:dyDescent="0.25">
      <c r="I3385" s="19"/>
      <c r="J3385" s="18"/>
      <c r="K3385" s="19"/>
      <c r="L3385" s="18"/>
    </row>
    <row r="3386" spans="9:12" x14ac:dyDescent="0.25">
      <c r="I3386" s="19"/>
      <c r="J3386" s="18"/>
      <c r="K3386" s="19"/>
      <c r="L3386" s="18"/>
    </row>
    <row r="3387" spans="9:12" x14ac:dyDescent="0.25">
      <c r="I3387" s="19"/>
      <c r="J3387" s="18"/>
      <c r="K3387" s="19"/>
      <c r="L3387" s="18"/>
    </row>
    <row r="3388" spans="9:12" x14ac:dyDescent="0.25">
      <c r="I3388" s="19"/>
      <c r="J3388" s="18"/>
      <c r="K3388" s="19"/>
      <c r="L3388" s="18"/>
    </row>
    <row r="3389" spans="9:12" x14ac:dyDescent="0.25">
      <c r="I3389" s="19"/>
      <c r="J3389" s="18"/>
      <c r="K3389" s="19"/>
      <c r="L3389" s="18"/>
    </row>
    <row r="3390" spans="9:12" x14ac:dyDescent="0.25">
      <c r="I3390" s="19"/>
      <c r="J3390" s="18"/>
      <c r="K3390" s="19"/>
      <c r="L3390" s="18"/>
    </row>
    <row r="3391" spans="9:12" x14ac:dyDescent="0.25">
      <c r="I3391" s="19"/>
      <c r="J3391" s="18"/>
      <c r="K3391" s="19"/>
      <c r="L3391" s="18"/>
    </row>
    <row r="3392" spans="9:12" x14ac:dyDescent="0.25">
      <c r="I3392" s="19"/>
      <c r="J3392" s="18"/>
      <c r="K3392" s="19"/>
      <c r="L3392" s="18"/>
    </row>
    <row r="3393" spans="9:12" x14ac:dyDescent="0.25">
      <c r="I3393" s="19"/>
      <c r="J3393" s="18"/>
      <c r="K3393" s="19"/>
      <c r="L3393" s="18"/>
    </row>
    <row r="3394" spans="9:12" x14ac:dyDescent="0.25">
      <c r="I3394" s="19"/>
      <c r="J3394" s="18"/>
      <c r="K3394" s="19"/>
      <c r="L3394" s="18"/>
    </row>
    <row r="3395" spans="9:12" x14ac:dyDescent="0.25">
      <c r="I3395" s="19"/>
      <c r="J3395" s="18"/>
      <c r="K3395" s="19"/>
      <c r="L3395" s="18"/>
    </row>
    <row r="3396" spans="9:12" x14ac:dyDescent="0.25">
      <c r="I3396" s="19"/>
      <c r="J3396" s="18"/>
      <c r="K3396" s="19"/>
      <c r="L3396" s="18"/>
    </row>
    <row r="3397" spans="9:12" x14ac:dyDescent="0.25">
      <c r="I3397" s="19"/>
      <c r="J3397" s="18"/>
      <c r="K3397" s="19"/>
      <c r="L3397" s="18"/>
    </row>
    <row r="3398" spans="9:12" x14ac:dyDescent="0.25">
      <c r="I3398" s="19"/>
      <c r="J3398" s="18"/>
      <c r="K3398" s="19"/>
      <c r="L3398" s="18"/>
    </row>
    <row r="3399" spans="9:12" x14ac:dyDescent="0.25">
      <c r="I3399" s="19"/>
      <c r="J3399" s="18"/>
      <c r="K3399" s="19"/>
      <c r="L3399" s="18"/>
    </row>
    <row r="3400" spans="9:12" x14ac:dyDescent="0.25">
      <c r="I3400" s="19"/>
      <c r="J3400" s="18"/>
      <c r="K3400" s="19"/>
      <c r="L3400" s="18"/>
    </row>
    <row r="3401" spans="9:12" x14ac:dyDescent="0.25">
      <c r="I3401" s="19"/>
      <c r="J3401" s="18"/>
      <c r="K3401" s="19"/>
      <c r="L3401" s="18"/>
    </row>
    <row r="3402" spans="9:12" x14ac:dyDescent="0.25">
      <c r="I3402" s="19"/>
      <c r="J3402" s="18"/>
      <c r="K3402" s="19"/>
      <c r="L3402" s="18"/>
    </row>
    <row r="3403" spans="9:12" x14ac:dyDescent="0.25">
      <c r="I3403" s="19"/>
      <c r="J3403" s="18"/>
      <c r="K3403" s="19"/>
      <c r="L3403" s="18"/>
    </row>
    <row r="3404" spans="9:12" x14ac:dyDescent="0.25">
      <c r="I3404" s="19"/>
      <c r="J3404" s="18"/>
      <c r="K3404" s="19"/>
      <c r="L3404" s="18"/>
    </row>
    <row r="3405" spans="9:12" x14ac:dyDescent="0.25">
      <c r="I3405" s="19"/>
      <c r="J3405" s="18"/>
      <c r="K3405" s="19"/>
      <c r="L3405" s="18"/>
    </row>
    <row r="3406" spans="9:12" x14ac:dyDescent="0.25">
      <c r="I3406" s="19"/>
      <c r="J3406" s="18"/>
      <c r="K3406" s="19"/>
      <c r="L3406" s="18"/>
    </row>
    <row r="3407" spans="9:12" x14ac:dyDescent="0.25">
      <c r="I3407" s="19"/>
      <c r="J3407" s="18"/>
      <c r="K3407" s="19"/>
      <c r="L3407" s="18"/>
    </row>
    <row r="3408" spans="9:12" x14ac:dyDescent="0.25">
      <c r="I3408" s="19"/>
      <c r="J3408" s="18"/>
      <c r="K3408" s="19"/>
      <c r="L3408" s="18"/>
    </row>
    <row r="3409" spans="9:12" x14ac:dyDescent="0.25">
      <c r="I3409" s="19"/>
      <c r="J3409" s="18"/>
      <c r="K3409" s="19"/>
      <c r="L3409" s="18"/>
    </row>
    <row r="3410" spans="9:12" x14ac:dyDescent="0.25">
      <c r="I3410" s="19"/>
      <c r="J3410" s="18"/>
      <c r="K3410" s="19"/>
      <c r="L3410" s="18"/>
    </row>
    <row r="3411" spans="9:12" x14ac:dyDescent="0.25">
      <c r="I3411" s="19"/>
      <c r="J3411" s="18"/>
      <c r="K3411" s="19"/>
      <c r="L3411" s="18"/>
    </row>
    <row r="3412" spans="9:12" x14ac:dyDescent="0.25">
      <c r="I3412" s="19"/>
      <c r="J3412" s="18"/>
      <c r="K3412" s="19"/>
      <c r="L3412" s="18"/>
    </row>
    <row r="3413" spans="9:12" x14ac:dyDescent="0.25">
      <c r="I3413" s="19"/>
      <c r="J3413" s="18"/>
      <c r="K3413" s="19"/>
      <c r="L3413" s="18"/>
    </row>
    <row r="3414" spans="9:12" x14ac:dyDescent="0.25">
      <c r="I3414" s="19"/>
      <c r="J3414" s="18"/>
      <c r="K3414" s="19"/>
      <c r="L3414" s="18"/>
    </row>
    <row r="3415" spans="9:12" x14ac:dyDescent="0.25">
      <c r="I3415" s="19"/>
      <c r="J3415" s="18"/>
      <c r="K3415" s="19"/>
      <c r="L3415" s="18"/>
    </row>
    <row r="3416" spans="9:12" x14ac:dyDescent="0.25">
      <c r="I3416" s="19"/>
      <c r="J3416" s="18"/>
      <c r="K3416" s="19"/>
      <c r="L3416" s="18"/>
    </row>
    <row r="3417" spans="9:12" x14ac:dyDescent="0.25">
      <c r="I3417" s="19"/>
      <c r="J3417" s="18"/>
      <c r="K3417" s="19"/>
      <c r="L3417" s="18"/>
    </row>
    <row r="3418" spans="9:12" x14ac:dyDescent="0.25">
      <c r="I3418" s="19"/>
      <c r="J3418" s="18"/>
      <c r="K3418" s="19"/>
      <c r="L3418" s="18"/>
    </row>
    <row r="3419" spans="9:12" x14ac:dyDescent="0.25">
      <c r="I3419" s="19"/>
      <c r="J3419" s="18"/>
      <c r="K3419" s="19"/>
      <c r="L3419" s="18"/>
    </row>
    <row r="3420" spans="9:12" x14ac:dyDescent="0.25">
      <c r="I3420" s="19"/>
      <c r="J3420" s="18"/>
      <c r="K3420" s="19"/>
      <c r="L3420" s="18"/>
    </row>
    <row r="3421" spans="9:12" x14ac:dyDescent="0.25">
      <c r="I3421" s="19"/>
      <c r="J3421" s="18"/>
      <c r="K3421" s="19"/>
      <c r="L3421" s="18"/>
    </row>
    <row r="3422" spans="9:12" x14ac:dyDescent="0.25">
      <c r="I3422" s="19"/>
      <c r="J3422" s="18"/>
      <c r="K3422" s="19"/>
      <c r="L3422" s="18"/>
    </row>
    <row r="3423" spans="9:12" x14ac:dyDescent="0.25">
      <c r="I3423" s="19"/>
      <c r="J3423" s="18"/>
      <c r="K3423" s="19"/>
      <c r="L3423" s="18"/>
    </row>
    <row r="3424" spans="9:12" x14ac:dyDescent="0.25">
      <c r="I3424" s="19"/>
      <c r="J3424" s="18"/>
      <c r="K3424" s="19"/>
      <c r="L3424" s="18"/>
    </row>
    <row r="3425" spans="9:12" x14ac:dyDescent="0.25">
      <c r="I3425" s="19"/>
      <c r="J3425" s="18"/>
      <c r="K3425" s="19"/>
      <c r="L3425" s="18"/>
    </row>
    <row r="3426" spans="9:12" x14ac:dyDescent="0.25">
      <c r="I3426" s="19"/>
      <c r="J3426" s="18"/>
      <c r="K3426" s="19"/>
      <c r="L3426" s="18"/>
    </row>
    <row r="3427" spans="9:12" x14ac:dyDescent="0.25">
      <c r="I3427" s="19"/>
      <c r="J3427" s="18"/>
      <c r="K3427" s="19"/>
      <c r="L3427" s="18"/>
    </row>
    <row r="3428" spans="9:12" x14ac:dyDescent="0.25">
      <c r="I3428" s="19"/>
      <c r="J3428" s="18"/>
      <c r="K3428" s="19"/>
      <c r="L3428" s="18"/>
    </row>
    <row r="3429" spans="9:12" x14ac:dyDescent="0.25">
      <c r="I3429" s="19"/>
      <c r="J3429" s="18"/>
      <c r="K3429" s="19"/>
      <c r="L3429" s="18"/>
    </row>
    <row r="3430" spans="9:12" x14ac:dyDescent="0.25">
      <c r="I3430" s="19"/>
      <c r="J3430" s="18"/>
      <c r="K3430" s="19"/>
      <c r="L3430" s="18"/>
    </row>
    <row r="3431" spans="9:12" x14ac:dyDescent="0.25">
      <c r="I3431" s="19"/>
      <c r="J3431" s="18"/>
      <c r="K3431" s="19"/>
      <c r="L3431" s="18"/>
    </row>
    <row r="3432" spans="9:12" x14ac:dyDescent="0.25">
      <c r="I3432" s="19"/>
      <c r="J3432" s="18"/>
      <c r="K3432" s="19"/>
      <c r="L3432" s="18"/>
    </row>
    <row r="3433" spans="9:12" x14ac:dyDescent="0.25">
      <c r="I3433" s="19"/>
      <c r="J3433" s="18"/>
      <c r="K3433" s="19"/>
      <c r="L3433" s="18"/>
    </row>
    <row r="3434" spans="9:12" x14ac:dyDescent="0.25">
      <c r="I3434" s="19"/>
      <c r="J3434" s="18"/>
      <c r="K3434" s="19"/>
      <c r="L3434" s="18"/>
    </row>
    <row r="3435" spans="9:12" x14ac:dyDescent="0.25">
      <c r="I3435" s="19"/>
      <c r="J3435" s="18"/>
      <c r="K3435" s="19"/>
      <c r="L3435" s="18"/>
    </row>
    <row r="3436" spans="9:12" x14ac:dyDescent="0.25">
      <c r="I3436" s="19"/>
      <c r="J3436" s="18"/>
      <c r="K3436" s="19"/>
      <c r="L3436" s="18"/>
    </row>
    <row r="3437" spans="9:12" x14ac:dyDescent="0.25">
      <c r="I3437" s="19"/>
      <c r="J3437" s="18"/>
      <c r="K3437" s="19"/>
      <c r="L3437" s="18"/>
    </row>
    <row r="3438" spans="9:12" x14ac:dyDescent="0.25">
      <c r="I3438" s="19"/>
      <c r="J3438" s="18"/>
      <c r="K3438" s="19"/>
      <c r="L3438" s="18"/>
    </row>
    <row r="3439" spans="9:12" x14ac:dyDescent="0.25">
      <c r="I3439" s="19"/>
      <c r="J3439" s="18"/>
      <c r="K3439" s="19"/>
      <c r="L3439" s="18"/>
    </row>
    <row r="3440" spans="9:12" x14ac:dyDescent="0.25">
      <c r="I3440" s="19"/>
      <c r="J3440" s="18"/>
      <c r="K3440" s="19"/>
      <c r="L3440" s="18"/>
    </row>
    <row r="3441" spans="9:12" x14ac:dyDescent="0.25">
      <c r="I3441" s="19"/>
      <c r="J3441" s="18"/>
      <c r="K3441" s="19"/>
      <c r="L3441" s="18"/>
    </row>
    <row r="3442" spans="9:12" x14ac:dyDescent="0.25">
      <c r="I3442" s="19"/>
      <c r="J3442" s="18"/>
      <c r="K3442" s="19"/>
      <c r="L3442" s="18"/>
    </row>
    <row r="3443" spans="9:12" x14ac:dyDescent="0.25">
      <c r="I3443" s="19"/>
      <c r="J3443" s="18"/>
      <c r="K3443" s="19"/>
      <c r="L3443" s="18"/>
    </row>
    <row r="3444" spans="9:12" x14ac:dyDescent="0.25">
      <c r="I3444" s="19"/>
      <c r="J3444" s="18"/>
      <c r="K3444" s="19"/>
      <c r="L3444" s="18"/>
    </row>
    <row r="3445" spans="9:12" x14ac:dyDescent="0.25">
      <c r="I3445" s="19"/>
      <c r="J3445" s="18"/>
      <c r="K3445" s="19"/>
      <c r="L3445" s="18"/>
    </row>
    <row r="3446" spans="9:12" x14ac:dyDescent="0.25">
      <c r="I3446" s="19"/>
      <c r="J3446" s="18"/>
      <c r="K3446" s="19"/>
      <c r="L3446" s="18"/>
    </row>
    <row r="3447" spans="9:12" x14ac:dyDescent="0.25">
      <c r="I3447" s="19"/>
      <c r="J3447" s="18"/>
      <c r="K3447" s="19"/>
      <c r="L3447" s="18"/>
    </row>
    <row r="3448" spans="9:12" x14ac:dyDescent="0.25">
      <c r="I3448" s="19"/>
      <c r="J3448" s="18"/>
      <c r="K3448" s="19"/>
      <c r="L3448" s="18"/>
    </row>
    <row r="3449" spans="9:12" x14ac:dyDescent="0.25">
      <c r="I3449" s="19"/>
      <c r="J3449" s="18"/>
      <c r="K3449" s="19"/>
      <c r="L3449" s="18"/>
    </row>
    <row r="3450" spans="9:12" x14ac:dyDescent="0.25">
      <c r="I3450" s="19"/>
      <c r="J3450" s="18"/>
      <c r="K3450" s="19"/>
      <c r="L3450" s="18"/>
    </row>
    <row r="3451" spans="9:12" x14ac:dyDescent="0.25">
      <c r="I3451" s="19"/>
      <c r="J3451" s="18"/>
      <c r="K3451" s="19"/>
      <c r="L3451" s="18"/>
    </row>
    <row r="3452" spans="9:12" x14ac:dyDescent="0.25">
      <c r="I3452" s="19"/>
      <c r="J3452" s="18"/>
      <c r="K3452" s="19"/>
      <c r="L3452" s="18"/>
    </row>
    <row r="3453" spans="9:12" x14ac:dyDescent="0.25">
      <c r="I3453" s="19"/>
      <c r="J3453" s="18"/>
      <c r="K3453" s="19"/>
      <c r="L3453" s="18"/>
    </row>
    <row r="3454" spans="9:12" x14ac:dyDescent="0.25">
      <c r="I3454" s="19"/>
      <c r="J3454" s="18"/>
      <c r="K3454" s="19"/>
      <c r="L3454" s="18"/>
    </row>
    <row r="3455" spans="9:12" x14ac:dyDescent="0.25">
      <c r="I3455" s="19"/>
      <c r="J3455" s="18"/>
      <c r="K3455" s="19"/>
      <c r="L3455" s="18"/>
    </row>
    <row r="3456" spans="9:12" x14ac:dyDescent="0.25">
      <c r="I3456" s="19"/>
      <c r="J3456" s="18"/>
      <c r="K3456" s="19"/>
      <c r="L3456" s="18"/>
    </row>
    <row r="3457" spans="9:12" x14ac:dyDescent="0.25">
      <c r="I3457" s="19"/>
      <c r="J3457" s="18"/>
      <c r="K3457" s="19"/>
      <c r="L3457" s="18"/>
    </row>
    <row r="3458" spans="9:12" x14ac:dyDescent="0.25">
      <c r="I3458" s="19"/>
      <c r="J3458" s="18"/>
      <c r="K3458" s="19"/>
      <c r="L3458" s="18"/>
    </row>
    <row r="3459" spans="9:12" x14ac:dyDescent="0.25">
      <c r="I3459" s="19"/>
      <c r="J3459" s="18"/>
      <c r="K3459" s="19"/>
      <c r="L3459" s="18"/>
    </row>
    <row r="3460" spans="9:12" x14ac:dyDescent="0.25">
      <c r="I3460" s="19"/>
      <c r="J3460" s="18"/>
      <c r="K3460" s="19"/>
      <c r="L3460" s="18"/>
    </row>
    <row r="3461" spans="9:12" x14ac:dyDescent="0.25">
      <c r="I3461" s="19"/>
      <c r="J3461" s="18"/>
      <c r="K3461" s="19"/>
      <c r="L3461" s="18"/>
    </row>
    <row r="3462" spans="9:12" x14ac:dyDescent="0.25">
      <c r="I3462" s="19"/>
      <c r="J3462" s="18"/>
      <c r="K3462" s="19"/>
      <c r="L3462" s="18"/>
    </row>
    <row r="3463" spans="9:12" x14ac:dyDescent="0.25">
      <c r="I3463" s="19"/>
      <c r="J3463" s="18"/>
      <c r="K3463" s="19"/>
      <c r="L3463" s="18"/>
    </row>
    <row r="3464" spans="9:12" x14ac:dyDescent="0.25">
      <c r="I3464" s="19"/>
      <c r="J3464" s="18"/>
      <c r="K3464" s="19"/>
      <c r="L3464" s="18"/>
    </row>
    <row r="3465" spans="9:12" x14ac:dyDescent="0.25">
      <c r="I3465" s="19"/>
      <c r="J3465" s="18"/>
      <c r="K3465" s="19"/>
      <c r="L3465" s="18"/>
    </row>
    <row r="3466" spans="9:12" x14ac:dyDescent="0.25">
      <c r="I3466" s="19"/>
      <c r="J3466" s="18"/>
      <c r="K3466" s="19"/>
      <c r="L3466" s="18"/>
    </row>
    <row r="3467" spans="9:12" x14ac:dyDescent="0.25">
      <c r="I3467" s="19"/>
      <c r="J3467" s="18"/>
      <c r="K3467" s="19"/>
      <c r="L3467" s="18"/>
    </row>
    <row r="3468" spans="9:12" x14ac:dyDescent="0.25">
      <c r="I3468" s="19"/>
      <c r="J3468" s="18"/>
      <c r="K3468" s="19"/>
      <c r="L3468" s="18"/>
    </row>
    <row r="3469" spans="9:12" x14ac:dyDescent="0.25">
      <c r="I3469" s="19"/>
      <c r="J3469" s="18"/>
      <c r="K3469" s="19"/>
      <c r="L3469" s="18"/>
    </row>
    <row r="3470" spans="9:12" x14ac:dyDescent="0.25">
      <c r="I3470" s="19"/>
      <c r="J3470" s="18"/>
      <c r="K3470" s="19"/>
      <c r="L3470" s="18"/>
    </row>
    <row r="3471" spans="9:12" x14ac:dyDescent="0.25">
      <c r="I3471" s="19"/>
      <c r="J3471" s="18"/>
      <c r="K3471" s="19"/>
      <c r="L3471" s="18"/>
    </row>
    <row r="3472" spans="9:12" x14ac:dyDescent="0.25">
      <c r="I3472" s="19"/>
      <c r="J3472" s="18"/>
      <c r="K3472" s="19"/>
      <c r="L3472" s="18"/>
    </row>
    <row r="3473" spans="9:12" x14ac:dyDescent="0.25">
      <c r="I3473" s="19"/>
      <c r="J3473" s="18"/>
      <c r="K3473" s="19"/>
      <c r="L3473" s="18"/>
    </row>
    <row r="3474" spans="9:12" x14ac:dyDescent="0.25">
      <c r="I3474" s="19"/>
      <c r="J3474" s="18"/>
      <c r="K3474" s="19"/>
      <c r="L3474" s="18"/>
    </row>
    <row r="3475" spans="9:12" x14ac:dyDescent="0.25">
      <c r="I3475" s="19"/>
      <c r="J3475" s="18"/>
      <c r="K3475" s="19"/>
      <c r="L3475" s="18"/>
    </row>
    <row r="3476" spans="9:12" x14ac:dyDescent="0.25">
      <c r="I3476" s="19"/>
      <c r="J3476" s="18"/>
      <c r="K3476" s="19"/>
      <c r="L3476" s="18"/>
    </row>
    <row r="3477" spans="9:12" x14ac:dyDescent="0.25">
      <c r="I3477" s="19"/>
      <c r="J3477" s="18"/>
      <c r="K3477" s="19"/>
      <c r="L3477" s="18"/>
    </row>
    <row r="3478" spans="9:12" x14ac:dyDescent="0.25">
      <c r="I3478" s="19"/>
      <c r="J3478" s="18"/>
      <c r="K3478" s="19"/>
      <c r="L3478" s="18"/>
    </row>
    <row r="3479" spans="9:12" x14ac:dyDescent="0.25">
      <c r="I3479" s="19"/>
      <c r="J3479" s="18"/>
      <c r="K3479" s="19"/>
      <c r="L3479" s="18"/>
    </row>
    <row r="3480" spans="9:12" x14ac:dyDescent="0.25">
      <c r="I3480" s="19"/>
      <c r="J3480" s="18"/>
      <c r="K3480" s="19"/>
      <c r="L3480" s="18"/>
    </row>
    <row r="3481" spans="9:12" x14ac:dyDescent="0.25">
      <c r="I3481" s="19"/>
      <c r="J3481" s="18"/>
      <c r="K3481" s="19"/>
      <c r="L3481" s="18"/>
    </row>
    <row r="3482" spans="9:12" x14ac:dyDescent="0.25">
      <c r="I3482" s="19"/>
      <c r="J3482" s="18"/>
      <c r="K3482" s="19"/>
      <c r="L3482" s="18"/>
    </row>
    <row r="3483" spans="9:12" x14ac:dyDescent="0.25">
      <c r="I3483" s="19"/>
      <c r="J3483" s="18"/>
      <c r="K3483" s="19"/>
      <c r="L3483" s="18"/>
    </row>
    <row r="3484" spans="9:12" x14ac:dyDescent="0.25">
      <c r="I3484" s="19"/>
      <c r="J3484" s="18"/>
      <c r="K3484" s="19"/>
      <c r="L3484" s="18"/>
    </row>
    <row r="3485" spans="9:12" x14ac:dyDescent="0.25">
      <c r="I3485" s="19"/>
      <c r="J3485" s="18"/>
      <c r="K3485" s="19"/>
      <c r="L3485" s="18"/>
    </row>
    <row r="3486" spans="9:12" x14ac:dyDescent="0.25">
      <c r="I3486" s="19"/>
      <c r="J3486" s="18"/>
      <c r="K3486" s="19"/>
      <c r="L3486" s="18"/>
    </row>
    <row r="3487" spans="9:12" x14ac:dyDescent="0.25">
      <c r="I3487" s="19"/>
      <c r="J3487" s="18"/>
      <c r="K3487" s="19"/>
      <c r="L3487" s="18"/>
    </row>
    <row r="3488" spans="9:12" x14ac:dyDescent="0.25">
      <c r="I3488" s="19"/>
      <c r="J3488" s="18"/>
      <c r="K3488" s="19"/>
      <c r="L3488" s="18"/>
    </row>
    <row r="3489" spans="9:12" x14ac:dyDescent="0.25">
      <c r="I3489" s="19"/>
      <c r="J3489" s="18"/>
      <c r="K3489" s="19"/>
      <c r="L3489" s="18"/>
    </row>
    <row r="3490" spans="9:12" x14ac:dyDescent="0.25">
      <c r="I3490" s="19"/>
      <c r="J3490" s="18"/>
      <c r="K3490" s="19"/>
      <c r="L3490" s="18"/>
    </row>
    <row r="3491" spans="9:12" x14ac:dyDescent="0.25">
      <c r="I3491" s="19"/>
      <c r="J3491" s="18"/>
      <c r="K3491" s="19"/>
      <c r="L3491" s="18"/>
    </row>
    <row r="3492" spans="9:12" x14ac:dyDescent="0.25">
      <c r="I3492" s="19"/>
      <c r="J3492" s="18"/>
      <c r="K3492" s="19"/>
      <c r="L3492" s="18"/>
    </row>
    <row r="3493" spans="9:12" x14ac:dyDescent="0.25">
      <c r="I3493" s="19"/>
      <c r="J3493" s="18"/>
      <c r="K3493" s="19"/>
      <c r="L3493" s="18"/>
    </row>
    <row r="3494" spans="9:12" x14ac:dyDescent="0.25">
      <c r="I3494" s="19"/>
      <c r="J3494" s="18"/>
      <c r="K3494" s="19"/>
      <c r="L3494" s="18"/>
    </row>
    <row r="3495" spans="9:12" x14ac:dyDescent="0.25">
      <c r="I3495" s="19"/>
      <c r="J3495" s="18"/>
      <c r="K3495" s="19"/>
      <c r="L3495" s="18"/>
    </row>
    <row r="3496" spans="9:12" x14ac:dyDescent="0.25">
      <c r="I3496" s="19"/>
      <c r="J3496" s="18"/>
      <c r="K3496" s="19"/>
      <c r="L3496" s="18"/>
    </row>
    <row r="3497" spans="9:12" x14ac:dyDescent="0.25">
      <c r="I3497" s="19"/>
      <c r="J3497" s="18"/>
      <c r="K3497" s="19"/>
      <c r="L3497" s="18"/>
    </row>
    <row r="3498" spans="9:12" x14ac:dyDescent="0.25">
      <c r="I3498" s="19"/>
      <c r="J3498" s="18"/>
      <c r="K3498" s="19"/>
      <c r="L3498" s="18"/>
    </row>
    <row r="3499" spans="9:12" x14ac:dyDescent="0.25">
      <c r="I3499" s="19"/>
      <c r="J3499" s="18"/>
      <c r="K3499" s="19"/>
      <c r="L3499" s="18"/>
    </row>
    <row r="3500" spans="9:12" x14ac:dyDescent="0.25">
      <c r="I3500" s="19"/>
      <c r="J3500" s="18"/>
      <c r="K3500" s="19"/>
      <c r="L3500" s="18"/>
    </row>
    <row r="3501" spans="9:12" x14ac:dyDescent="0.25">
      <c r="I3501" s="19"/>
      <c r="J3501" s="18"/>
      <c r="K3501" s="19"/>
      <c r="L3501" s="18"/>
    </row>
    <row r="3502" spans="9:12" x14ac:dyDescent="0.25">
      <c r="I3502" s="19"/>
      <c r="J3502" s="18"/>
      <c r="K3502" s="19"/>
      <c r="L3502" s="18"/>
    </row>
    <row r="3503" spans="9:12" x14ac:dyDescent="0.25">
      <c r="I3503" s="19"/>
      <c r="J3503" s="18"/>
      <c r="K3503" s="19"/>
      <c r="L3503" s="18"/>
    </row>
    <row r="3504" spans="9:12" x14ac:dyDescent="0.25">
      <c r="I3504" s="19"/>
      <c r="J3504" s="18"/>
      <c r="K3504" s="19"/>
      <c r="L3504" s="18"/>
    </row>
    <row r="3505" spans="9:12" x14ac:dyDescent="0.25">
      <c r="I3505" s="19"/>
      <c r="J3505" s="18"/>
      <c r="K3505" s="19"/>
      <c r="L3505" s="18"/>
    </row>
    <row r="3506" spans="9:12" x14ac:dyDescent="0.25">
      <c r="I3506" s="19"/>
      <c r="J3506" s="18"/>
      <c r="K3506" s="19"/>
      <c r="L3506" s="18"/>
    </row>
    <row r="3507" spans="9:12" x14ac:dyDescent="0.25">
      <c r="I3507" s="19"/>
      <c r="J3507" s="18"/>
      <c r="K3507" s="19"/>
      <c r="L3507" s="18"/>
    </row>
    <row r="3508" spans="9:12" x14ac:dyDescent="0.25">
      <c r="I3508" s="19"/>
      <c r="J3508" s="18"/>
      <c r="K3508" s="19"/>
      <c r="L3508" s="18"/>
    </row>
    <row r="3509" spans="9:12" x14ac:dyDescent="0.25">
      <c r="I3509" s="19"/>
      <c r="J3509" s="18"/>
      <c r="K3509" s="19"/>
      <c r="L3509" s="18"/>
    </row>
    <row r="3510" spans="9:12" x14ac:dyDescent="0.25">
      <c r="I3510" s="19"/>
      <c r="J3510" s="18"/>
      <c r="K3510" s="19"/>
      <c r="L3510" s="18"/>
    </row>
    <row r="3511" spans="9:12" x14ac:dyDescent="0.25">
      <c r="I3511" s="19"/>
      <c r="J3511" s="18"/>
      <c r="K3511" s="19"/>
      <c r="L3511" s="18"/>
    </row>
    <row r="3512" spans="9:12" x14ac:dyDescent="0.25">
      <c r="I3512" s="19"/>
      <c r="J3512" s="18"/>
      <c r="K3512" s="19"/>
      <c r="L3512" s="18"/>
    </row>
    <row r="3513" spans="9:12" x14ac:dyDescent="0.25">
      <c r="I3513" s="19"/>
      <c r="J3513" s="18"/>
      <c r="K3513" s="19"/>
      <c r="L3513" s="18"/>
    </row>
    <row r="3514" spans="9:12" x14ac:dyDescent="0.25">
      <c r="I3514" s="19"/>
      <c r="J3514" s="18"/>
      <c r="K3514" s="19"/>
      <c r="L3514" s="18"/>
    </row>
    <row r="3515" spans="9:12" x14ac:dyDescent="0.25">
      <c r="I3515" s="19"/>
      <c r="J3515" s="18"/>
      <c r="K3515" s="19"/>
      <c r="L3515" s="18"/>
    </row>
    <row r="3516" spans="9:12" x14ac:dyDescent="0.25">
      <c r="I3516" s="19"/>
      <c r="J3516" s="18"/>
      <c r="K3516" s="19"/>
      <c r="L3516" s="18"/>
    </row>
    <row r="3517" spans="9:12" x14ac:dyDescent="0.25">
      <c r="I3517" s="19"/>
      <c r="J3517" s="18"/>
      <c r="K3517" s="19"/>
      <c r="L3517" s="18"/>
    </row>
    <row r="3518" spans="9:12" x14ac:dyDescent="0.25">
      <c r="I3518" s="19"/>
      <c r="J3518" s="18"/>
      <c r="K3518" s="19"/>
      <c r="L3518" s="18"/>
    </row>
    <row r="3519" spans="9:12" x14ac:dyDescent="0.25">
      <c r="I3519" s="19"/>
      <c r="J3519" s="18"/>
      <c r="K3519" s="19"/>
      <c r="L3519" s="18"/>
    </row>
    <row r="3520" spans="9:12" x14ac:dyDescent="0.25">
      <c r="I3520" s="19"/>
      <c r="J3520" s="18"/>
      <c r="K3520" s="19"/>
      <c r="L3520" s="18"/>
    </row>
    <row r="3521" spans="9:12" x14ac:dyDescent="0.25">
      <c r="I3521" s="19"/>
      <c r="J3521" s="18"/>
      <c r="K3521" s="19"/>
      <c r="L3521" s="18"/>
    </row>
    <row r="3522" spans="9:12" x14ac:dyDescent="0.25">
      <c r="I3522" s="19"/>
      <c r="J3522" s="18"/>
      <c r="K3522" s="19"/>
      <c r="L3522" s="18"/>
    </row>
    <row r="3523" spans="9:12" x14ac:dyDescent="0.25">
      <c r="I3523" s="19"/>
      <c r="J3523" s="18"/>
      <c r="K3523" s="19"/>
      <c r="L3523" s="18"/>
    </row>
    <row r="3524" spans="9:12" x14ac:dyDescent="0.25">
      <c r="I3524" s="19"/>
      <c r="J3524" s="18"/>
      <c r="K3524" s="19"/>
      <c r="L3524" s="18"/>
    </row>
    <row r="3525" spans="9:12" x14ac:dyDescent="0.25">
      <c r="I3525" s="19"/>
      <c r="J3525" s="18"/>
      <c r="K3525" s="19"/>
      <c r="L3525" s="18"/>
    </row>
    <row r="3526" spans="9:12" x14ac:dyDescent="0.25">
      <c r="I3526" s="19"/>
      <c r="J3526" s="18"/>
      <c r="K3526" s="19"/>
      <c r="L3526" s="18"/>
    </row>
    <row r="3527" spans="9:12" x14ac:dyDescent="0.25">
      <c r="I3527" s="19"/>
      <c r="J3527" s="18"/>
      <c r="K3527" s="19"/>
      <c r="L3527" s="18"/>
    </row>
    <row r="3528" spans="9:12" x14ac:dyDescent="0.25">
      <c r="I3528" s="19"/>
      <c r="J3528" s="18"/>
      <c r="K3528" s="19"/>
      <c r="L3528" s="18"/>
    </row>
    <row r="3529" spans="9:12" x14ac:dyDescent="0.25">
      <c r="I3529" s="19"/>
      <c r="J3529" s="18"/>
      <c r="K3529" s="19"/>
      <c r="L3529" s="18"/>
    </row>
    <row r="3530" spans="9:12" x14ac:dyDescent="0.25">
      <c r="I3530" s="19"/>
      <c r="J3530" s="18"/>
      <c r="K3530" s="19"/>
      <c r="L3530" s="18"/>
    </row>
    <row r="3531" spans="9:12" x14ac:dyDescent="0.25">
      <c r="I3531" s="19"/>
      <c r="J3531" s="18"/>
      <c r="K3531" s="19"/>
      <c r="L3531" s="18"/>
    </row>
    <row r="3532" spans="9:12" x14ac:dyDescent="0.25">
      <c r="I3532" s="19"/>
      <c r="J3532" s="18"/>
      <c r="K3532" s="19"/>
      <c r="L3532" s="18"/>
    </row>
    <row r="3533" spans="9:12" x14ac:dyDescent="0.25">
      <c r="I3533" s="19"/>
      <c r="J3533" s="18"/>
      <c r="K3533" s="19"/>
      <c r="L3533" s="18"/>
    </row>
    <row r="3534" spans="9:12" x14ac:dyDescent="0.25">
      <c r="I3534" s="19"/>
      <c r="J3534" s="18"/>
      <c r="K3534" s="19"/>
      <c r="L3534" s="18"/>
    </row>
    <row r="3535" spans="9:12" x14ac:dyDescent="0.25">
      <c r="I3535" s="19"/>
      <c r="J3535" s="18"/>
      <c r="K3535" s="19"/>
      <c r="L3535" s="18"/>
    </row>
    <row r="3536" spans="9:12" x14ac:dyDescent="0.25">
      <c r="I3536" s="19"/>
      <c r="J3536" s="18"/>
      <c r="K3536" s="19"/>
      <c r="L3536" s="18"/>
    </row>
    <row r="3537" spans="9:12" x14ac:dyDescent="0.25">
      <c r="I3537" s="19"/>
      <c r="J3537" s="18"/>
      <c r="K3537" s="19"/>
      <c r="L3537" s="18"/>
    </row>
    <row r="3538" spans="9:12" x14ac:dyDescent="0.25">
      <c r="I3538" s="19"/>
      <c r="J3538" s="18"/>
      <c r="K3538" s="19"/>
      <c r="L3538" s="18"/>
    </row>
    <row r="3539" spans="9:12" x14ac:dyDescent="0.25">
      <c r="I3539" s="19"/>
      <c r="J3539" s="18"/>
      <c r="K3539" s="19"/>
      <c r="L3539" s="18"/>
    </row>
    <row r="3540" spans="9:12" x14ac:dyDescent="0.25">
      <c r="I3540" s="19"/>
      <c r="J3540" s="18"/>
      <c r="K3540" s="19"/>
      <c r="L3540" s="18"/>
    </row>
    <row r="3541" spans="9:12" x14ac:dyDescent="0.25">
      <c r="I3541" s="19"/>
      <c r="J3541" s="18"/>
      <c r="K3541" s="19"/>
      <c r="L3541" s="18"/>
    </row>
    <row r="3542" spans="9:12" x14ac:dyDescent="0.25">
      <c r="I3542" s="19"/>
      <c r="J3542" s="18"/>
      <c r="K3542" s="19"/>
      <c r="L3542" s="18"/>
    </row>
    <row r="3543" spans="9:12" x14ac:dyDescent="0.25">
      <c r="I3543" s="19"/>
      <c r="J3543" s="18"/>
      <c r="K3543" s="19"/>
      <c r="L3543" s="18"/>
    </row>
    <row r="3544" spans="9:12" x14ac:dyDescent="0.25">
      <c r="I3544" s="19"/>
      <c r="J3544" s="18"/>
      <c r="K3544" s="19"/>
      <c r="L3544" s="18"/>
    </row>
    <row r="3545" spans="9:12" x14ac:dyDescent="0.25">
      <c r="I3545" s="19"/>
      <c r="J3545" s="18"/>
      <c r="K3545" s="19"/>
      <c r="L3545" s="18"/>
    </row>
    <row r="3546" spans="9:12" x14ac:dyDescent="0.25">
      <c r="I3546" s="19"/>
      <c r="J3546" s="18"/>
      <c r="K3546" s="19"/>
      <c r="L3546" s="18"/>
    </row>
    <row r="3547" spans="9:12" x14ac:dyDescent="0.25">
      <c r="I3547" s="19"/>
      <c r="J3547" s="18"/>
      <c r="K3547" s="19"/>
      <c r="L3547" s="18"/>
    </row>
    <row r="3548" spans="9:12" x14ac:dyDescent="0.25">
      <c r="I3548" s="19"/>
      <c r="J3548" s="18"/>
      <c r="K3548" s="19"/>
      <c r="L3548" s="18"/>
    </row>
    <row r="3549" spans="9:12" x14ac:dyDescent="0.25">
      <c r="I3549" s="19"/>
      <c r="J3549" s="18"/>
      <c r="K3549" s="19"/>
      <c r="L3549" s="18"/>
    </row>
    <row r="3550" spans="9:12" x14ac:dyDescent="0.25">
      <c r="I3550" s="19"/>
      <c r="J3550" s="18"/>
      <c r="K3550" s="19"/>
      <c r="L3550" s="18"/>
    </row>
    <row r="3551" spans="9:12" x14ac:dyDescent="0.25">
      <c r="I3551" s="19"/>
      <c r="J3551" s="18"/>
      <c r="K3551" s="19"/>
      <c r="L3551" s="18"/>
    </row>
    <row r="3552" spans="9:12" x14ac:dyDescent="0.25">
      <c r="I3552" s="19"/>
      <c r="J3552" s="18"/>
      <c r="K3552" s="19"/>
      <c r="L3552" s="18"/>
    </row>
    <row r="3553" spans="9:12" x14ac:dyDescent="0.25">
      <c r="I3553" s="19"/>
      <c r="J3553" s="18"/>
      <c r="K3553" s="19"/>
      <c r="L3553" s="18"/>
    </row>
    <row r="3554" spans="9:12" x14ac:dyDescent="0.25">
      <c r="I3554" s="19"/>
      <c r="J3554" s="18"/>
      <c r="K3554" s="19"/>
      <c r="L3554" s="18"/>
    </row>
    <row r="3555" spans="9:12" x14ac:dyDescent="0.25">
      <c r="I3555" s="19"/>
      <c r="J3555" s="18"/>
      <c r="K3555" s="19"/>
      <c r="L3555" s="18"/>
    </row>
    <row r="3556" spans="9:12" x14ac:dyDescent="0.25">
      <c r="I3556" s="19"/>
      <c r="J3556" s="18"/>
      <c r="K3556" s="19"/>
      <c r="L3556" s="18"/>
    </row>
    <row r="3557" spans="9:12" x14ac:dyDescent="0.25">
      <c r="I3557" s="19"/>
      <c r="J3557" s="18"/>
      <c r="K3557" s="19"/>
      <c r="L3557" s="18"/>
    </row>
    <row r="3558" spans="9:12" x14ac:dyDescent="0.25">
      <c r="I3558" s="19"/>
      <c r="J3558" s="18"/>
      <c r="K3558" s="19"/>
      <c r="L3558" s="18"/>
    </row>
    <row r="3559" spans="9:12" x14ac:dyDescent="0.25">
      <c r="I3559" s="19"/>
      <c r="J3559" s="18"/>
      <c r="K3559" s="19"/>
      <c r="L3559" s="18"/>
    </row>
    <row r="3560" spans="9:12" x14ac:dyDescent="0.25">
      <c r="I3560" s="19"/>
      <c r="J3560" s="18"/>
      <c r="K3560" s="19"/>
      <c r="L3560" s="18"/>
    </row>
    <row r="3561" spans="9:12" x14ac:dyDescent="0.25">
      <c r="I3561" s="19"/>
      <c r="J3561" s="18"/>
      <c r="K3561" s="19"/>
      <c r="L3561" s="18"/>
    </row>
    <row r="3562" spans="9:12" x14ac:dyDescent="0.25">
      <c r="I3562" s="19"/>
      <c r="J3562" s="18"/>
      <c r="K3562" s="19"/>
      <c r="L3562" s="18"/>
    </row>
    <row r="3563" spans="9:12" x14ac:dyDescent="0.25">
      <c r="I3563" s="19"/>
      <c r="J3563" s="18"/>
      <c r="K3563" s="19"/>
      <c r="L3563" s="18"/>
    </row>
    <row r="3564" spans="9:12" x14ac:dyDescent="0.25">
      <c r="I3564" s="19"/>
      <c r="J3564" s="18"/>
      <c r="K3564" s="19"/>
      <c r="L3564" s="18"/>
    </row>
    <row r="3565" spans="9:12" x14ac:dyDescent="0.25">
      <c r="I3565" s="19"/>
      <c r="J3565" s="18"/>
      <c r="K3565" s="19"/>
      <c r="L3565" s="18"/>
    </row>
    <row r="3566" spans="9:12" x14ac:dyDescent="0.25">
      <c r="I3566" s="19"/>
      <c r="J3566" s="18"/>
      <c r="K3566" s="19"/>
      <c r="L3566" s="18"/>
    </row>
    <row r="3567" spans="9:12" x14ac:dyDescent="0.25">
      <c r="I3567" s="19"/>
      <c r="J3567" s="18"/>
      <c r="K3567" s="19"/>
      <c r="L3567" s="18"/>
    </row>
    <row r="3568" spans="9:12" x14ac:dyDescent="0.25">
      <c r="I3568" s="19"/>
      <c r="J3568" s="18"/>
      <c r="K3568" s="19"/>
      <c r="L3568" s="18"/>
    </row>
    <row r="3569" spans="9:12" x14ac:dyDescent="0.25">
      <c r="I3569" s="19"/>
      <c r="J3569" s="18"/>
      <c r="K3569" s="19"/>
      <c r="L3569" s="18"/>
    </row>
    <row r="3570" spans="9:12" x14ac:dyDescent="0.25">
      <c r="I3570" s="19"/>
      <c r="J3570" s="18"/>
      <c r="K3570" s="19"/>
      <c r="L3570" s="18"/>
    </row>
    <row r="3571" spans="9:12" x14ac:dyDescent="0.25">
      <c r="I3571" s="19"/>
      <c r="J3571" s="18"/>
      <c r="K3571" s="19"/>
      <c r="L3571" s="18"/>
    </row>
    <row r="3572" spans="9:12" x14ac:dyDescent="0.25">
      <c r="I3572" s="19"/>
      <c r="J3572" s="18"/>
      <c r="K3572" s="19"/>
      <c r="L3572" s="18"/>
    </row>
    <row r="3573" spans="9:12" x14ac:dyDescent="0.25">
      <c r="I3573" s="19"/>
      <c r="J3573" s="18"/>
      <c r="K3573" s="19"/>
      <c r="L3573" s="18"/>
    </row>
    <row r="3574" spans="9:12" x14ac:dyDescent="0.25">
      <c r="I3574" s="19"/>
      <c r="J3574" s="18"/>
      <c r="K3574" s="19"/>
      <c r="L3574" s="18"/>
    </row>
    <row r="3575" spans="9:12" x14ac:dyDescent="0.25">
      <c r="I3575" s="19"/>
      <c r="J3575" s="18"/>
      <c r="K3575" s="19"/>
      <c r="L3575" s="18"/>
    </row>
    <row r="3576" spans="9:12" x14ac:dyDescent="0.25">
      <c r="I3576" s="19"/>
      <c r="J3576" s="18"/>
      <c r="K3576" s="19"/>
      <c r="L3576" s="18"/>
    </row>
    <row r="3577" spans="9:12" x14ac:dyDescent="0.25">
      <c r="I3577" s="19"/>
      <c r="J3577" s="18"/>
      <c r="K3577" s="19"/>
      <c r="L3577" s="18"/>
    </row>
    <row r="3578" spans="9:12" x14ac:dyDescent="0.25">
      <c r="I3578" s="19"/>
      <c r="J3578" s="18"/>
      <c r="K3578" s="19"/>
      <c r="L3578" s="18"/>
    </row>
    <row r="3579" spans="9:12" x14ac:dyDescent="0.25">
      <c r="I3579" s="19"/>
      <c r="J3579" s="18"/>
      <c r="K3579" s="19"/>
      <c r="L3579" s="18"/>
    </row>
    <row r="3580" spans="9:12" x14ac:dyDescent="0.25">
      <c r="I3580" s="19"/>
      <c r="J3580" s="18"/>
      <c r="K3580" s="19"/>
      <c r="L3580" s="18"/>
    </row>
    <row r="3581" spans="9:12" x14ac:dyDescent="0.25">
      <c r="I3581" s="19"/>
      <c r="J3581" s="18"/>
      <c r="K3581" s="19"/>
      <c r="L3581" s="18"/>
    </row>
    <row r="3582" spans="9:12" x14ac:dyDescent="0.25">
      <c r="I3582" s="19"/>
      <c r="J3582" s="18"/>
      <c r="K3582" s="19"/>
      <c r="L3582" s="18"/>
    </row>
    <row r="3583" spans="9:12" x14ac:dyDescent="0.25">
      <c r="I3583" s="19"/>
      <c r="J3583" s="18"/>
      <c r="K3583" s="19"/>
      <c r="L3583" s="18"/>
    </row>
    <row r="3584" spans="9:12" x14ac:dyDescent="0.25">
      <c r="I3584" s="19"/>
      <c r="J3584" s="18"/>
      <c r="K3584" s="19"/>
      <c r="L3584" s="18"/>
    </row>
    <row r="3585" spans="9:12" x14ac:dyDescent="0.25">
      <c r="I3585" s="19"/>
      <c r="J3585" s="18"/>
      <c r="K3585" s="19"/>
      <c r="L3585" s="18"/>
    </row>
    <row r="3586" spans="9:12" x14ac:dyDescent="0.25">
      <c r="I3586" s="19"/>
      <c r="J3586" s="18"/>
      <c r="K3586" s="19"/>
      <c r="L3586" s="18"/>
    </row>
    <row r="3587" spans="9:12" x14ac:dyDescent="0.25">
      <c r="I3587" s="19"/>
      <c r="J3587" s="18"/>
      <c r="K3587" s="19"/>
      <c r="L3587" s="18"/>
    </row>
    <row r="3588" spans="9:12" x14ac:dyDescent="0.25">
      <c r="I3588" s="19"/>
      <c r="J3588" s="18"/>
      <c r="K3588" s="19"/>
      <c r="L3588" s="18"/>
    </row>
    <row r="3589" spans="9:12" x14ac:dyDescent="0.25">
      <c r="I3589" s="19"/>
      <c r="J3589" s="18"/>
      <c r="K3589" s="19"/>
      <c r="L3589" s="18"/>
    </row>
    <row r="3590" spans="9:12" x14ac:dyDescent="0.25">
      <c r="I3590" s="19"/>
      <c r="J3590" s="18"/>
      <c r="K3590" s="19"/>
      <c r="L3590" s="18"/>
    </row>
    <row r="3591" spans="9:12" x14ac:dyDescent="0.25">
      <c r="I3591" s="19"/>
      <c r="J3591" s="18"/>
      <c r="K3591" s="19"/>
      <c r="L3591" s="18"/>
    </row>
    <row r="3592" spans="9:12" x14ac:dyDescent="0.25">
      <c r="I3592" s="19"/>
      <c r="J3592" s="18"/>
      <c r="K3592" s="19"/>
      <c r="L3592" s="18"/>
    </row>
    <row r="3593" spans="9:12" x14ac:dyDescent="0.25">
      <c r="I3593" s="19"/>
      <c r="J3593" s="18"/>
      <c r="K3593" s="19"/>
      <c r="L3593" s="18"/>
    </row>
    <row r="3594" spans="9:12" x14ac:dyDescent="0.25">
      <c r="I3594" s="19"/>
      <c r="J3594" s="18"/>
      <c r="K3594" s="19"/>
      <c r="L3594" s="18"/>
    </row>
    <row r="3595" spans="9:12" x14ac:dyDescent="0.25">
      <c r="I3595" s="19"/>
      <c r="J3595" s="18"/>
      <c r="K3595" s="19"/>
      <c r="L3595" s="18"/>
    </row>
    <row r="3596" spans="9:12" x14ac:dyDescent="0.25">
      <c r="I3596" s="19"/>
      <c r="J3596" s="18"/>
      <c r="K3596" s="19"/>
      <c r="L3596" s="18"/>
    </row>
    <row r="3597" spans="9:12" x14ac:dyDescent="0.25">
      <c r="I3597" s="19"/>
      <c r="J3597" s="18"/>
      <c r="K3597" s="19"/>
      <c r="L3597" s="18"/>
    </row>
    <row r="3598" spans="9:12" x14ac:dyDescent="0.25">
      <c r="I3598" s="19"/>
      <c r="J3598" s="18"/>
      <c r="K3598" s="19"/>
      <c r="L3598" s="18"/>
    </row>
    <row r="3599" spans="9:12" x14ac:dyDescent="0.25">
      <c r="I3599" s="19"/>
      <c r="J3599" s="18"/>
      <c r="K3599" s="19"/>
      <c r="L3599" s="18"/>
    </row>
    <row r="3600" spans="9:12" x14ac:dyDescent="0.25">
      <c r="I3600" s="19"/>
      <c r="J3600" s="18"/>
      <c r="K3600" s="19"/>
      <c r="L3600" s="18"/>
    </row>
    <row r="3601" spans="9:12" x14ac:dyDescent="0.25">
      <c r="I3601" s="19"/>
      <c r="J3601" s="18"/>
      <c r="K3601" s="19"/>
      <c r="L3601" s="18"/>
    </row>
    <row r="3602" spans="9:12" x14ac:dyDescent="0.25">
      <c r="I3602" s="19"/>
      <c r="J3602" s="18"/>
      <c r="K3602" s="19"/>
      <c r="L3602" s="18"/>
    </row>
    <row r="3603" spans="9:12" x14ac:dyDescent="0.25">
      <c r="I3603" s="19"/>
      <c r="J3603" s="18"/>
      <c r="K3603" s="19"/>
      <c r="L3603" s="18"/>
    </row>
    <row r="3604" spans="9:12" x14ac:dyDescent="0.25">
      <c r="I3604" s="19"/>
      <c r="J3604" s="18"/>
      <c r="K3604" s="19"/>
      <c r="L3604" s="18"/>
    </row>
    <row r="3605" spans="9:12" x14ac:dyDescent="0.25">
      <c r="I3605" s="19"/>
      <c r="J3605" s="18"/>
      <c r="K3605" s="19"/>
      <c r="L3605" s="18"/>
    </row>
    <row r="3606" spans="9:12" x14ac:dyDescent="0.25">
      <c r="I3606" s="19"/>
      <c r="J3606" s="18"/>
      <c r="K3606" s="19"/>
      <c r="L3606" s="18"/>
    </row>
    <row r="3607" spans="9:12" x14ac:dyDescent="0.25">
      <c r="I3607" s="19"/>
      <c r="J3607" s="18"/>
      <c r="K3607" s="19"/>
      <c r="L3607" s="18"/>
    </row>
    <row r="3608" spans="9:12" x14ac:dyDescent="0.25">
      <c r="I3608" s="19"/>
      <c r="J3608" s="18"/>
      <c r="K3608" s="19"/>
      <c r="L3608" s="18"/>
    </row>
    <row r="3609" spans="9:12" x14ac:dyDescent="0.25">
      <c r="I3609" s="19"/>
      <c r="J3609" s="18"/>
      <c r="K3609" s="19"/>
      <c r="L3609" s="18"/>
    </row>
    <row r="3610" spans="9:12" x14ac:dyDescent="0.25">
      <c r="I3610" s="19"/>
      <c r="J3610" s="18"/>
      <c r="K3610" s="19"/>
      <c r="L3610" s="18"/>
    </row>
    <row r="3611" spans="9:12" x14ac:dyDescent="0.25">
      <c r="I3611" s="19"/>
      <c r="J3611" s="18"/>
      <c r="K3611" s="19"/>
      <c r="L3611" s="18"/>
    </row>
    <row r="3612" spans="9:12" x14ac:dyDescent="0.25">
      <c r="I3612" s="19"/>
      <c r="J3612" s="18"/>
      <c r="K3612" s="19"/>
      <c r="L3612" s="18"/>
    </row>
    <row r="3613" spans="9:12" x14ac:dyDescent="0.25">
      <c r="I3613" s="19"/>
      <c r="J3613" s="18"/>
      <c r="K3613" s="19"/>
      <c r="L3613" s="18"/>
    </row>
    <row r="3614" spans="9:12" x14ac:dyDescent="0.25">
      <c r="I3614" s="19"/>
      <c r="J3614" s="18"/>
      <c r="K3614" s="19"/>
      <c r="L3614" s="18"/>
    </row>
    <row r="3615" spans="9:12" x14ac:dyDescent="0.25">
      <c r="I3615" s="19"/>
      <c r="J3615" s="18"/>
      <c r="K3615" s="19"/>
      <c r="L3615" s="18"/>
    </row>
    <row r="3616" spans="9:12" x14ac:dyDescent="0.25">
      <c r="I3616" s="19"/>
      <c r="J3616" s="18"/>
      <c r="K3616" s="19"/>
      <c r="L3616" s="18"/>
    </row>
    <row r="3617" spans="9:12" x14ac:dyDescent="0.25">
      <c r="I3617" s="19"/>
      <c r="J3617" s="18"/>
      <c r="K3617" s="19"/>
      <c r="L3617" s="18"/>
    </row>
    <row r="3618" spans="9:12" x14ac:dyDescent="0.25">
      <c r="I3618" s="19"/>
      <c r="J3618" s="18"/>
      <c r="K3618" s="19"/>
      <c r="L3618" s="18"/>
    </row>
    <row r="3619" spans="9:12" x14ac:dyDescent="0.25">
      <c r="I3619" s="19"/>
      <c r="J3619" s="18"/>
      <c r="K3619" s="19"/>
      <c r="L3619" s="18"/>
    </row>
    <row r="3620" spans="9:12" x14ac:dyDescent="0.25">
      <c r="I3620" s="19"/>
      <c r="J3620" s="18"/>
      <c r="K3620" s="19"/>
      <c r="L3620" s="18"/>
    </row>
    <row r="3621" spans="9:12" x14ac:dyDescent="0.25">
      <c r="I3621" s="19"/>
      <c r="J3621" s="18"/>
      <c r="K3621" s="19"/>
      <c r="L3621" s="18"/>
    </row>
    <row r="3622" spans="9:12" x14ac:dyDescent="0.25">
      <c r="I3622" s="19"/>
      <c r="J3622" s="18"/>
      <c r="K3622" s="19"/>
      <c r="L3622" s="18"/>
    </row>
    <row r="3623" spans="9:12" x14ac:dyDescent="0.25">
      <c r="I3623" s="19"/>
      <c r="J3623" s="18"/>
      <c r="K3623" s="19"/>
      <c r="L3623" s="18"/>
    </row>
    <row r="3624" spans="9:12" x14ac:dyDescent="0.25">
      <c r="I3624" s="19"/>
      <c r="J3624" s="18"/>
      <c r="K3624" s="19"/>
      <c r="L3624" s="18"/>
    </row>
    <row r="3625" spans="9:12" x14ac:dyDescent="0.25">
      <c r="I3625" s="19"/>
      <c r="J3625" s="18"/>
      <c r="K3625" s="19"/>
      <c r="L3625" s="18"/>
    </row>
    <row r="3626" spans="9:12" x14ac:dyDescent="0.25">
      <c r="I3626" s="19"/>
      <c r="J3626" s="18"/>
      <c r="K3626" s="19"/>
      <c r="L3626" s="18"/>
    </row>
    <row r="3627" spans="9:12" x14ac:dyDescent="0.25">
      <c r="I3627" s="19"/>
      <c r="J3627" s="18"/>
      <c r="K3627" s="19"/>
      <c r="L3627" s="18"/>
    </row>
    <row r="3628" spans="9:12" x14ac:dyDescent="0.25">
      <c r="I3628" s="19"/>
      <c r="J3628" s="18"/>
      <c r="K3628" s="19"/>
      <c r="L3628" s="18"/>
    </row>
    <row r="3629" spans="9:12" x14ac:dyDescent="0.25">
      <c r="I3629" s="19"/>
      <c r="J3629" s="18"/>
      <c r="K3629" s="19"/>
      <c r="L3629" s="18"/>
    </row>
    <row r="3630" spans="9:12" x14ac:dyDescent="0.25">
      <c r="I3630" s="19"/>
      <c r="J3630" s="18"/>
      <c r="K3630" s="19"/>
      <c r="L3630" s="18"/>
    </row>
    <row r="3631" spans="9:12" x14ac:dyDescent="0.25">
      <c r="I3631" s="19"/>
      <c r="J3631" s="18"/>
      <c r="K3631" s="19"/>
      <c r="L3631" s="18"/>
    </row>
    <row r="3632" spans="9:12" x14ac:dyDescent="0.25">
      <c r="I3632" s="19"/>
      <c r="J3632" s="18"/>
      <c r="K3632" s="19"/>
      <c r="L3632" s="18"/>
    </row>
    <row r="3633" spans="9:12" x14ac:dyDescent="0.25">
      <c r="I3633" s="19"/>
      <c r="J3633" s="18"/>
      <c r="K3633" s="19"/>
      <c r="L3633" s="18"/>
    </row>
    <row r="3634" spans="9:12" x14ac:dyDescent="0.25">
      <c r="I3634" s="19"/>
      <c r="J3634" s="18"/>
      <c r="K3634" s="19"/>
      <c r="L3634" s="18"/>
    </row>
    <row r="3635" spans="9:12" x14ac:dyDescent="0.25">
      <c r="I3635" s="19"/>
      <c r="J3635" s="18"/>
      <c r="K3635" s="19"/>
      <c r="L3635" s="18"/>
    </row>
    <row r="3636" spans="9:12" x14ac:dyDescent="0.25">
      <c r="I3636" s="19"/>
      <c r="J3636" s="18"/>
      <c r="K3636" s="19"/>
      <c r="L3636" s="18"/>
    </row>
    <row r="3637" spans="9:12" x14ac:dyDescent="0.25">
      <c r="I3637" s="19"/>
      <c r="J3637" s="18"/>
      <c r="K3637" s="19"/>
      <c r="L3637" s="18"/>
    </row>
    <row r="3638" spans="9:12" x14ac:dyDescent="0.25">
      <c r="I3638" s="19"/>
      <c r="J3638" s="18"/>
      <c r="K3638" s="19"/>
      <c r="L3638" s="18"/>
    </row>
    <row r="3639" spans="9:12" x14ac:dyDescent="0.25">
      <c r="I3639" s="19"/>
      <c r="J3639" s="18"/>
      <c r="K3639" s="19"/>
      <c r="L3639" s="18"/>
    </row>
    <row r="3640" spans="9:12" x14ac:dyDescent="0.25">
      <c r="I3640" s="19"/>
      <c r="J3640" s="18"/>
      <c r="K3640" s="19"/>
      <c r="L3640" s="18"/>
    </row>
    <row r="3641" spans="9:12" x14ac:dyDescent="0.25">
      <c r="I3641" s="19"/>
      <c r="J3641" s="18"/>
      <c r="K3641" s="19"/>
      <c r="L3641" s="18"/>
    </row>
    <row r="3642" spans="9:12" x14ac:dyDescent="0.25">
      <c r="I3642" s="19"/>
      <c r="J3642" s="18"/>
      <c r="K3642" s="19"/>
      <c r="L3642" s="18"/>
    </row>
    <row r="3643" spans="9:12" x14ac:dyDescent="0.25">
      <c r="I3643" s="19"/>
      <c r="J3643" s="18"/>
      <c r="K3643" s="19"/>
      <c r="L3643" s="18"/>
    </row>
    <row r="3644" spans="9:12" x14ac:dyDescent="0.25">
      <c r="I3644" s="19"/>
      <c r="J3644" s="18"/>
      <c r="K3644" s="19"/>
      <c r="L3644" s="18"/>
    </row>
    <row r="3645" spans="9:12" x14ac:dyDescent="0.25">
      <c r="I3645" s="19"/>
      <c r="J3645" s="18"/>
      <c r="K3645" s="19"/>
      <c r="L3645" s="18"/>
    </row>
    <row r="3646" spans="9:12" x14ac:dyDescent="0.25">
      <c r="I3646" s="19"/>
      <c r="J3646" s="18"/>
      <c r="K3646" s="19"/>
      <c r="L3646" s="18"/>
    </row>
    <row r="3647" spans="9:12" x14ac:dyDescent="0.25">
      <c r="I3647" s="19"/>
      <c r="J3647" s="18"/>
      <c r="K3647" s="19"/>
      <c r="L3647" s="18"/>
    </row>
    <row r="3648" spans="9:12" x14ac:dyDescent="0.25">
      <c r="I3648" s="19"/>
      <c r="J3648" s="18"/>
      <c r="K3648" s="19"/>
      <c r="L3648" s="18"/>
    </row>
    <row r="3649" spans="9:12" x14ac:dyDescent="0.25">
      <c r="I3649" s="19"/>
      <c r="J3649" s="18"/>
      <c r="K3649" s="19"/>
      <c r="L3649" s="18"/>
    </row>
    <row r="3650" spans="9:12" x14ac:dyDescent="0.25">
      <c r="I3650" s="19"/>
      <c r="J3650" s="18"/>
      <c r="K3650" s="19"/>
      <c r="L3650" s="18"/>
    </row>
    <row r="3651" spans="9:12" x14ac:dyDescent="0.25">
      <c r="I3651" s="19"/>
      <c r="J3651" s="18"/>
      <c r="K3651" s="19"/>
      <c r="L3651" s="18"/>
    </row>
    <row r="3652" spans="9:12" x14ac:dyDescent="0.25">
      <c r="I3652" s="19"/>
      <c r="J3652" s="18"/>
      <c r="K3652" s="19"/>
      <c r="L3652" s="18"/>
    </row>
    <row r="3653" spans="9:12" x14ac:dyDescent="0.25">
      <c r="I3653" s="19"/>
      <c r="J3653" s="18"/>
      <c r="K3653" s="19"/>
      <c r="L3653" s="18"/>
    </row>
    <row r="3654" spans="9:12" x14ac:dyDescent="0.25">
      <c r="I3654" s="19"/>
      <c r="J3654" s="18"/>
      <c r="K3654" s="19"/>
      <c r="L3654" s="18"/>
    </row>
    <row r="3655" spans="9:12" x14ac:dyDescent="0.25">
      <c r="I3655" s="19"/>
      <c r="J3655" s="18"/>
      <c r="K3655" s="19"/>
      <c r="L3655" s="18"/>
    </row>
    <row r="3656" spans="9:12" x14ac:dyDescent="0.25">
      <c r="I3656" s="19"/>
      <c r="J3656" s="18"/>
      <c r="K3656" s="19"/>
      <c r="L3656" s="18"/>
    </row>
    <row r="3657" spans="9:12" x14ac:dyDescent="0.25">
      <c r="I3657" s="19"/>
      <c r="J3657" s="18"/>
      <c r="K3657" s="19"/>
      <c r="L3657" s="18"/>
    </row>
    <row r="3658" spans="9:12" x14ac:dyDescent="0.25">
      <c r="I3658" s="19"/>
      <c r="J3658" s="18"/>
      <c r="K3658" s="19"/>
      <c r="L3658" s="18"/>
    </row>
    <row r="3659" spans="9:12" x14ac:dyDescent="0.25">
      <c r="I3659" s="19"/>
      <c r="J3659" s="18"/>
      <c r="K3659" s="19"/>
      <c r="L3659" s="18"/>
    </row>
    <row r="3660" spans="9:12" x14ac:dyDescent="0.25">
      <c r="I3660" s="19"/>
      <c r="J3660" s="18"/>
      <c r="K3660" s="19"/>
      <c r="L3660" s="18"/>
    </row>
    <row r="3661" spans="9:12" x14ac:dyDescent="0.25">
      <c r="I3661" s="19"/>
      <c r="J3661" s="18"/>
      <c r="K3661" s="19"/>
      <c r="L3661" s="18"/>
    </row>
    <row r="3662" spans="9:12" x14ac:dyDescent="0.25">
      <c r="I3662" s="19"/>
      <c r="J3662" s="18"/>
      <c r="K3662" s="19"/>
      <c r="L3662" s="18"/>
    </row>
    <row r="3663" spans="9:12" x14ac:dyDescent="0.25">
      <c r="I3663" s="19"/>
      <c r="J3663" s="18"/>
      <c r="K3663" s="19"/>
      <c r="L3663" s="18"/>
    </row>
    <row r="3664" spans="9:12" x14ac:dyDescent="0.25">
      <c r="I3664" s="19"/>
      <c r="J3664" s="18"/>
      <c r="K3664" s="19"/>
      <c r="L3664" s="18"/>
    </row>
    <row r="3665" spans="9:12" x14ac:dyDescent="0.25">
      <c r="I3665" s="19"/>
      <c r="J3665" s="18"/>
      <c r="K3665" s="19"/>
      <c r="L3665" s="18"/>
    </row>
    <row r="3666" spans="9:12" x14ac:dyDescent="0.25">
      <c r="I3666" s="19"/>
      <c r="J3666" s="18"/>
      <c r="K3666" s="19"/>
      <c r="L3666" s="18"/>
    </row>
    <row r="3667" spans="9:12" x14ac:dyDescent="0.25">
      <c r="I3667" s="19"/>
      <c r="J3667" s="18"/>
      <c r="K3667" s="19"/>
      <c r="L3667" s="18"/>
    </row>
    <row r="3668" spans="9:12" x14ac:dyDescent="0.25">
      <c r="I3668" s="19"/>
      <c r="J3668" s="18"/>
      <c r="K3668" s="19"/>
      <c r="L3668" s="18"/>
    </row>
    <row r="3669" spans="9:12" x14ac:dyDescent="0.25">
      <c r="I3669" s="19"/>
      <c r="J3669" s="18"/>
      <c r="K3669" s="19"/>
      <c r="L3669" s="18"/>
    </row>
    <row r="3670" spans="9:12" x14ac:dyDescent="0.25">
      <c r="I3670" s="19"/>
      <c r="J3670" s="18"/>
      <c r="K3670" s="19"/>
      <c r="L3670" s="18"/>
    </row>
    <row r="3671" spans="9:12" x14ac:dyDescent="0.25">
      <c r="I3671" s="19"/>
      <c r="J3671" s="18"/>
      <c r="K3671" s="19"/>
      <c r="L3671" s="18"/>
    </row>
    <row r="3672" spans="9:12" x14ac:dyDescent="0.25">
      <c r="I3672" s="19"/>
      <c r="J3672" s="18"/>
      <c r="K3672" s="19"/>
      <c r="L3672" s="18"/>
    </row>
    <row r="3673" spans="9:12" x14ac:dyDescent="0.25">
      <c r="I3673" s="19"/>
      <c r="J3673" s="18"/>
      <c r="K3673" s="19"/>
      <c r="L3673" s="18"/>
    </row>
    <row r="3674" spans="9:12" x14ac:dyDescent="0.25">
      <c r="I3674" s="19"/>
      <c r="J3674" s="18"/>
      <c r="K3674" s="19"/>
      <c r="L3674" s="18"/>
    </row>
    <row r="3675" spans="9:12" x14ac:dyDescent="0.25">
      <c r="I3675" s="19"/>
      <c r="J3675" s="18"/>
      <c r="K3675" s="19"/>
      <c r="L3675" s="18"/>
    </row>
    <row r="3676" spans="9:12" x14ac:dyDescent="0.25">
      <c r="I3676" s="19"/>
      <c r="J3676" s="18"/>
      <c r="K3676" s="19"/>
      <c r="L3676" s="18"/>
    </row>
    <row r="3677" spans="9:12" x14ac:dyDescent="0.25">
      <c r="I3677" s="19"/>
      <c r="J3677" s="18"/>
      <c r="K3677" s="19"/>
      <c r="L3677" s="18"/>
    </row>
    <row r="3678" spans="9:12" x14ac:dyDescent="0.25">
      <c r="I3678" s="19"/>
      <c r="J3678" s="18"/>
      <c r="K3678" s="19"/>
      <c r="L3678" s="18"/>
    </row>
    <row r="3679" spans="9:12" x14ac:dyDescent="0.25">
      <c r="I3679" s="19"/>
      <c r="J3679" s="18"/>
      <c r="K3679" s="19"/>
      <c r="L3679" s="18"/>
    </row>
    <row r="3680" spans="9:12" x14ac:dyDescent="0.25">
      <c r="I3680" s="19"/>
      <c r="J3680" s="18"/>
      <c r="K3680" s="19"/>
      <c r="L3680" s="18"/>
    </row>
    <row r="3681" spans="9:12" x14ac:dyDescent="0.25">
      <c r="I3681" s="19"/>
      <c r="J3681" s="18"/>
      <c r="K3681" s="19"/>
      <c r="L3681" s="18"/>
    </row>
    <row r="3682" spans="9:12" x14ac:dyDescent="0.25">
      <c r="I3682" s="19"/>
      <c r="J3682" s="18"/>
      <c r="K3682" s="19"/>
      <c r="L3682" s="18"/>
    </row>
    <row r="3683" spans="9:12" x14ac:dyDescent="0.25">
      <c r="I3683" s="19"/>
      <c r="J3683" s="18"/>
      <c r="K3683" s="19"/>
      <c r="L3683" s="18"/>
    </row>
    <row r="3684" spans="9:12" x14ac:dyDescent="0.25">
      <c r="I3684" s="19"/>
      <c r="J3684" s="18"/>
      <c r="K3684" s="19"/>
      <c r="L3684" s="18"/>
    </row>
    <row r="3685" spans="9:12" x14ac:dyDescent="0.25">
      <c r="I3685" s="19"/>
      <c r="J3685" s="18"/>
      <c r="K3685" s="19"/>
      <c r="L3685" s="18"/>
    </row>
    <row r="3686" spans="9:12" x14ac:dyDescent="0.25">
      <c r="I3686" s="19"/>
      <c r="J3686" s="18"/>
      <c r="K3686" s="19"/>
      <c r="L3686" s="18"/>
    </row>
    <row r="3687" spans="9:12" x14ac:dyDescent="0.25">
      <c r="I3687" s="19"/>
      <c r="J3687" s="18"/>
      <c r="K3687" s="19"/>
      <c r="L3687" s="18"/>
    </row>
    <row r="3688" spans="9:12" x14ac:dyDescent="0.25">
      <c r="I3688" s="19"/>
      <c r="J3688" s="18"/>
      <c r="K3688" s="19"/>
      <c r="L3688" s="18"/>
    </row>
    <row r="3689" spans="9:12" x14ac:dyDescent="0.25">
      <c r="I3689" s="19"/>
      <c r="J3689" s="18"/>
      <c r="K3689" s="19"/>
      <c r="L3689" s="18"/>
    </row>
    <row r="3690" spans="9:12" x14ac:dyDescent="0.25">
      <c r="I3690" s="19"/>
      <c r="J3690" s="18"/>
      <c r="K3690" s="19"/>
      <c r="L3690" s="18"/>
    </row>
    <row r="3691" spans="9:12" x14ac:dyDescent="0.25">
      <c r="I3691" s="19"/>
      <c r="J3691" s="18"/>
      <c r="K3691" s="19"/>
      <c r="L3691" s="18"/>
    </row>
    <row r="3692" spans="9:12" x14ac:dyDescent="0.25">
      <c r="I3692" s="19"/>
      <c r="J3692" s="18"/>
      <c r="K3692" s="19"/>
      <c r="L3692" s="18"/>
    </row>
    <row r="3693" spans="9:12" x14ac:dyDescent="0.25">
      <c r="I3693" s="19"/>
      <c r="J3693" s="18"/>
      <c r="K3693" s="19"/>
      <c r="L3693" s="18"/>
    </row>
    <row r="3694" spans="9:12" x14ac:dyDescent="0.25">
      <c r="I3694" s="19"/>
      <c r="J3694" s="18"/>
      <c r="K3694" s="19"/>
      <c r="L3694" s="18"/>
    </row>
    <row r="3695" spans="9:12" x14ac:dyDescent="0.25">
      <c r="I3695" s="19"/>
      <c r="J3695" s="18"/>
      <c r="K3695" s="19"/>
      <c r="L3695" s="18"/>
    </row>
    <row r="3696" spans="9:12" x14ac:dyDescent="0.25">
      <c r="I3696" s="19"/>
      <c r="J3696" s="18"/>
      <c r="K3696" s="19"/>
      <c r="L3696" s="18"/>
    </row>
    <row r="3697" spans="9:12" x14ac:dyDescent="0.25">
      <c r="I3697" s="19"/>
      <c r="J3697" s="18"/>
      <c r="K3697" s="19"/>
      <c r="L3697" s="18"/>
    </row>
    <row r="3698" spans="9:12" x14ac:dyDescent="0.25">
      <c r="I3698" s="19"/>
      <c r="J3698" s="18"/>
      <c r="K3698" s="19"/>
      <c r="L3698" s="18"/>
    </row>
    <row r="3699" spans="9:12" x14ac:dyDescent="0.25">
      <c r="I3699" s="19"/>
      <c r="J3699" s="18"/>
      <c r="K3699" s="19"/>
      <c r="L3699" s="18"/>
    </row>
    <row r="3700" spans="9:12" x14ac:dyDescent="0.25">
      <c r="I3700" s="19"/>
      <c r="J3700" s="18"/>
      <c r="K3700" s="19"/>
      <c r="L3700" s="18"/>
    </row>
    <row r="3701" spans="9:12" x14ac:dyDescent="0.25">
      <c r="I3701" s="19"/>
      <c r="J3701" s="18"/>
      <c r="K3701" s="19"/>
      <c r="L3701" s="18"/>
    </row>
    <row r="3702" spans="9:12" x14ac:dyDescent="0.25">
      <c r="I3702" s="19"/>
      <c r="J3702" s="18"/>
      <c r="K3702" s="19"/>
      <c r="L3702" s="18"/>
    </row>
    <row r="3703" spans="9:12" x14ac:dyDescent="0.25">
      <c r="I3703" s="19"/>
      <c r="J3703" s="18"/>
      <c r="K3703" s="19"/>
      <c r="L3703" s="18"/>
    </row>
    <row r="3704" spans="9:12" x14ac:dyDescent="0.25">
      <c r="I3704" s="19"/>
      <c r="J3704" s="18"/>
      <c r="K3704" s="19"/>
      <c r="L3704" s="18"/>
    </row>
    <row r="3705" spans="9:12" x14ac:dyDescent="0.25">
      <c r="I3705" s="19"/>
      <c r="J3705" s="18"/>
      <c r="K3705" s="19"/>
      <c r="L3705" s="18"/>
    </row>
    <row r="3706" spans="9:12" x14ac:dyDescent="0.25">
      <c r="I3706" s="19"/>
      <c r="J3706" s="18"/>
      <c r="K3706" s="19"/>
      <c r="L3706" s="18"/>
    </row>
    <row r="3707" spans="9:12" x14ac:dyDescent="0.25">
      <c r="I3707" s="19"/>
      <c r="J3707" s="18"/>
      <c r="K3707" s="19"/>
      <c r="L3707" s="18"/>
    </row>
    <row r="3708" spans="9:12" x14ac:dyDescent="0.25">
      <c r="I3708" s="19"/>
      <c r="J3708" s="18"/>
      <c r="K3708" s="19"/>
      <c r="L3708" s="18"/>
    </row>
    <row r="3709" spans="9:12" x14ac:dyDescent="0.25">
      <c r="I3709" s="19"/>
      <c r="J3709" s="18"/>
      <c r="K3709" s="19"/>
      <c r="L3709" s="18"/>
    </row>
    <row r="3710" spans="9:12" x14ac:dyDescent="0.25">
      <c r="I3710" s="19"/>
      <c r="J3710" s="18"/>
      <c r="K3710" s="19"/>
      <c r="L3710" s="18"/>
    </row>
    <row r="3711" spans="9:12" x14ac:dyDescent="0.25">
      <c r="I3711" s="19"/>
      <c r="J3711" s="18"/>
      <c r="K3711" s="19"/>
      <c r="L3711" s="18"/>
    </row>
    <row r="3712" spans="9:12" x14ac:dyDescent="0.25">
      <c r="I3712" s="19"/>
      <c r="J3712" s="18"/>
      <c r="K3712" s="19"/>
      <c r="L3712" s="18"/>
    </row>
    <row r="3713" spans="9:12" x14ac:dyDescent="0.25">
      <c r="I3713" s="19"/>
      <c r="J3713" s="18"/>
      <c r="K3713" s="19"/>
      <c r="L3713" s="18"/>
    </row>
    <row r="3714" spans="9:12" x14ac:dyDescent="0.25">
      <c r="I3714" s="19"/>
      <c r="J3714" s="18"/>
      <c r="K3714" s="19"/>
      <c r="L3714" s="18"/>
    </row>
    <row r="3715" spans="9:12" x14ac:dyDescent="0.25">
      <c r="I3715" s="19"/>
      <c r="J3715" s="18"/>
      <c r="K3715" s="19"/>
      <c r="L3715" s="18"/>
    </row>
    <row r="3716" spans="9:12" x14ac:dyDescent="0.25">
      <c r="I3716" s="19"/>
      <c r="J3716" s="18"/>
      <c r="K3716" s="19"/>
      <c r="L3716" s="18"/>
    </row>
    <row r="3717" spans="9:12" x14ac:dyDescent="0.25">
      <c r="I3717" s="19"/>
      <c r="J3717" s="18"/>
      <c r="K3717" s="19"/>
      <c r="L3717" s="18"/>
    </row>
    <row r="3718" spans="9:12" x14ac:dyDescent="0.25">
      <c r="I3718" s="19"/>
      <c r="J3718" s="18"/>
      <c r="K3718" s="19"/>
      <c r="L3718" s="18"/>
    </row>
    <row r="3719" spans="9:12" x14ac:dyDescent="0.25">
      <c r="I3719" s="19"/>
      <c r="J3719" s="18"/>
      <c r="K3719" s="19"/>
      <c r="L3719" s="18"/>
    </row>
    <row r="3720" spans="9:12" x14ac:dyDescent="0.25">
      <c r="I3720" s="19"/>
      <c r="J3720" s="18"/>
      <c r="K3720" s="19"/>
      <c r="L3720" s="18"/>
    </row>
    <row r="3721" spans="9:12" x14ac:dyDescent="0.25">
      <c r="I3721" s="19"/>
      <c r="J3721" s="18"/>
      <c r="K3721" s="19"/>
      <c r="L3721" s="18"/>
    </row>
    <row r="3722" spans="9:12" x14ac:dyDescent="0.25">
      <c r="I3722" s="19"/>
      <c r="J3722" s="18"/>
      <c r="K3722" s="19"/>
      <c r="L3722" s="18"/>
    </row>
    <row r="3723" spans="9:12" x14ac:dyDescent="0.25">
      <c r="I3723" s="19"/>
      <c r="J3723" s="18"/>
      <c r="K3723" s="19"/>
      <c r="L3723" s="18"/>
    </row>
    <row r="3724" spans="9:12" x14ac:dyDescent="0.25">
      <c r="I3724" s="19"/>
      <c r="J3724" s="18"/>
      <c r="K3724" s="19"/>
      <c r="L3724" s="18"/>
    </row>
    <row r="3725" spans="9:12" x14ac:dyDescent="0.25">
      <c r="I3725" s="19"/>
      <c r="J3725" s="18"/>
      <c r="K3725" s="19"/>
      <c r="L3725" s="18"/>
    </row>
    <row r="3726" spans="9:12" x14ac:dyDescent="0.25">
      <c r="I3726" s="19"/>
      <c r="J3726" s="18"/>
      <c r="K3726" s="19"/>
      <c r="L3726" s="18"/>
    </row>
    <row r="3727" spans="9:12" x14ac:dyDescent="0.25">
      <c r="I3727" s="19"/>
      <c r="J3727" s="18"/>
      <c r="K3727" s="19"/>
      <c r="L3727" s="18"/>
    </row>
    <row r="3728" spans="9:12" x14ac:dyDescent="0.25">
      <c r="I3728" s="19"/>
      <c r="J3728" s="18"/>
      <c r="K3728" s="19"/>
      <c r="L3728" s="18"/>
    </row>
    <row r="3729" spans="9:12" x14ac:dyDescent="0.25">
      <c r="I3729" s="19"/>
      <c r="J3729" s="18"/>
      <c r="K3729" s="19"/>
      <c r="L3729" s="18"/>
    </row>
    <row r="3730" spans="9:12" x14ac:dyDescent="0.25">
      <c r="I3730" s="19"/>
      <c r="J3730" s="18"/>
      <c r="K3730" s="19"/>
      <c r="L3730" s="18"/>
    </row>
    <row r="3731" spans="9:12" x14ac:dyDescent="0.25">
      <c r="I3731" s="19"/>
      <c r="J3731" s="18"/>
      <c r="K3731" s="19"/>
      <c r="L3731" s="18"/>
    </row>
    <row r="3732" spans="9:12" x14ac:dyDescent="0.25">
      <c r="I3732" s="19"/>
      <c r="J3732" s="18"/>
      <c r="K3732" s="19"/>
      <c r="L3732" s="18"/>
    </row>
    <row r="3733" spans="9:12" x14ac:dyDescent="0.25">
      <c r="I3733" s="19"/>
      <c r="J3733" s="18"/>
      <c r="K3733" s="19"/>
      <c r="L3733" s="18"/>
    </row>
    <row r="3734" spans="9:12" x14ac:dyDescent="0.25">
      <c r="I3734" s="19"/>
      <c r="J3734" s="18"/>
      <c r="K3734" s="19"/>
      <c r="L3734" s="18"/>
    </row>
    <row r="3735" spans="9:12" x14ac:dyDescent="0.25">
      <c r="I3735" s="19"/>
      <c r="J3735" s="18"/>
      <c r="K3735" s="19"/>
      <c r="L3735" s="18"/>
    </row>
    <row r="3736" spans="9:12" x14ac:dyDescent="0.25">
      <c r="I3736" s="19"/>
      <c r="J3736" s="18"/>
      <c r="K3736" s="19"/>
      <c r="L3736" s="18"/>
    </row>
    <row r="3737" spans="9:12" x14ac:dyDescent="0.25">
      <c r="I3737" s="19"/>
      <c r="J3737" s="18"/>
      <c r="K3737" s="19"/>
      <c r="L3737" s="18"/>
    </row>
    <row r="3738" spans="9:12" x14ac:dyDescent="0.25">
      <c r="I3738" s="19"/>
      <c r="J3738" s="18"/>
      <c r="K3738" s="19"/>
      <c r="L3738" s="18"/>
    </row>
    <row r="3739" spans="9:12" x14ac:dyDescent="0.25">
      <c r="I3739" s="19"/>
      <c r="J3739" s="18"/>
      <c r="K3739" s="19"/>
      <c r="L3739" s="18"/>
    </row>
    <row r="3740" spans="9:12" x14ac:dyDescent="0.25">
      <c r="I3740" s="19"/>
      <c r="J3740" s="18"/>
      <c r="K3740" s="19"/>
      <c r="L3740" s="18"/>
    </row>
    <row r="3741" spans="9:12" x14ac:dyDescent="0.25">
      <c r="I3741" s="19"/>
      <c r="J3741" s="18"/>
      <c r="K3741" s="19"/>
      <c r="L3741" s="18"/>
    </row>
    <row r="3742" spans="9:12" x14ac:dyDescent="0.25">
      <c r="I3742" s="19"/>
      <c r="J3742" s="18"/>
      <c r="K3742" s="19"/>
      <c r="L3742" s="18"/>
    </row>
    <row r="3743" spans="9:12" x14ac:dyDescent="0.25">
      <c r="I3743" s="19"/>
      <c r="J3743" s="18"/>
      <c r="K3743" s="19"/>
      <c r="L3743" s="18"/>
    </row>
    <row r="3744" spans="9:12" x14ac:dyDescent="0.25">
      <c r="I3744" s="19"/>
      <c r="J3744" s="18"/>
      <c r="K3744" s="19"/>
      <c r="L3744" s="18"/>
    </row>
    <row r="3745" spans="9:12" x14ac:dyDescent="0.25">
      <c r="I3745" s="19"/>
      <c r="J3745" s="18"/>
      <c r="K3745" s="19"/>
      <c r="L3745" s="18"/>
    </row>
    <row r="3746" spans="9:12" x14ac:dyDescent="0.25">
      <c r="I3746" s="19"/>
      <c r="J3746" s="18"/>
      <c r="K3746" s="19"/>
      <c r="L3746" s="18"/>
    </row>
    <row r="3747" spans="9:12" x14ac:dyDescent="0.25">
      <c r="I3747" s="19"/>
      <c r="J3747" s="18"/>
      <c r="K3747" s="19"/>
      <c r="L3747" s="18"/>
    </row>
    <row r="3748" spans="9:12" x14ac:dyDescent="0.25">
      <c r="I3748" s="19"/>
      <c r="J3748" s="18"/>
      <c r="K3748" s="19"/>
      <c r="L3748" s="18"/>
    </row>
    <row r="3749" spans="9:12" x14ac:dyDescent="0.25">
      <c r="I3749" s="19"/>
      <c r="J3749" s="18"/>
      <c r="K3749" s="19"/>
      <c r="L3749" s="18"/>
    </row>
    <row r="3750" spans="9:12" x14ac:dyDescent="0.25">
      <c r="I3750" s="19"/>
      <c r="J3750" s="18"/>
      <c r="K3750" s="19"/>
      <c r="L3750" s="18"/>
    </row>
    <row r="3751" spans="9:12" x14ac:dyDescent="0.25">
      <c r="I3751" s="19"/>
      <c r="J3751" s="18"/>
      <c r="K3751" s="19"/>
      <c r="L3751" s="18"/>
    </row>
    <row r="3752" spans="9:12" x14ac:dyDescent="0.25">
      <c r="I3752" s="19"/>
      <c r="J3752" s="18"/>
      <c r="K3752" s="19"/>
      <c r="L3752" s="18"/>
    </row>
    <row r="3753" spans="9:12" x14ac:dyDescent="0.25">
      <c r="I3753" s="19"/>
      <c r="J3753" s="18"/>
      <c r="K3753" s="19"/>
      <c r="L3753" s="18"/>
    </row>
    <row r="3754" spans="9:12" x14ac:dyDescent="0.25">
      <c r="I3754" s="19"/>
      <c r="J3754" s="18"/>
      <c r="K3754" s="19"/>
      <c r="L3754" s="18"/>
    </row>
    <row r="3755" spans="9:12" x14ac:dyDescent="0.25">
      <c r="I3755" s="19"/>
      <c r="J3755" s="18"/>
      <c r="K3755" s="19"/>
      <c r="L3755" s="18"/>
    </row>
    <row r="3756" spans="9:12" x14ac:dyDescent="0.25">
      <c r="I3756" s="19"/>
      <c r="J3756" s="18"/>
      <c r="K3756" s="19"/>
      <c r="L3756" s="18"/>
    </row>
    <row r="3757" spans="9:12" x14ac:dyDescent="0.25">
      <c r="I3757" s="19"/>
      <c r="J3757" s="18"/>
      <c r="K3757" s="19"/>
      <c r="L3757" s="18"/>
    </row>
    <row r="3758" spans="9:12" x14ac:dyDescent="0.25">
      <c r="I3758" s="19"/>
      <c r="J3758" s="18"/>
      <c r="K3758" s="19"/>
      <c r="L3758" s="18"/>
    </row>
    <row r="3759" spans="9:12" x14ac:dyDescent="0.25">
      <c r="I3759" s="19"/>
      <c r="J3759" s="18"/>
      <c r="K3759" s="19"/>
      <c r="L3759" s="18"/>
    </row>
    <row r="3760" spans="9:12" x14ac:dyDescent="0.25">
      <c r="I3760" s="19"/>
      <c r="J3760" s="18"/>
      <c r="K3760" s="19"/>
      <c r="L3760" s="18"/>
    </row>
    <row r="3761" spans="9:12" x14ac:dyDescent="0.25">
      <c r="I3761" s="19"/>
      <c r="J3761" s="18"/>
      <c r="K3761" s="19"/>
      <c r="L3761" s="18"/>
    </row>
    <row r="3762" spans="9:12" x14ac:dyDescent="0.25">
      <c r="I3762" s="19"/>
      <c r="J3762" s="18"/>
      <c r="K3762" s="19"/>
      <c r="L3762" s="18"/>
    </row>
    <row r="3763" spans="9:12" x14ac:dyDescent="0.25">
      <c r="I3763" s="19"/>
      <c r="J3763" s="18"/>
      <c r="K3763" s="19"/>
      <c r="L3763" s="18"/>
    </row>
    <row r="3764" spans="9:12" x14ac:dyDescent="0.25">
      <c r="I3764" s="19"/>
      <c r="J3764" s="18"/>
      <c r="K3764" s="19"/>
      <c r="L3764" s="18"/>
    </row>
    <row r="3765" spans="9:12" x14ac:dyDescent="0.25">
      <c r="I3765" s="19"/>
      <c r="J3765" s="18"/>
      <c r="K3765" s="19"/>
      <c r="L3765" s="18"/>
    </row>
    <row r="3766" spans="9:12" x14ac:dyDescent="0.25">
      <c r="I3766" s="19"/>
      <c r="J3766" s="18"/>
      <c r="K3766" s="19"/>
      <c r="L3766" s="18"/>
    </row>
    <row r="3767" spans="9:12" x14ac:dyDescent="0.25">
      <c r="I3767" s="19"/>
      <c r="J3767" s="18"/>
      <c r="K3767" s="19"/>
      <c r="L3767" s="18"/>
    </row>
    <row r="3768" spans="9:12" x14ac:dyDescent="0.25">
      <c r="I3768" s="19"/>
      <c r="J3768" s="18"/>
      <c r="K3768" s="19"/>
      <c r="L3768" s="18"/>
    </row>
    <row r="3769" spans="9:12" x14ac:dyDescent="0.25">
      <c r="I3769" s="19"/>
      <c r="J3769" s="18"/>
      <c r="K3769" s="19"/>
      <c r="L3769" s="18"/>
    </row>
    <row r="3770" spans="9:12" x14ac:dyDescent="0.25">
      <c r="I3770" s="19"/>
      <c r="J3770" s="18"/>
      <c r="K3770" s="19"/>
      <c r="L3770" s="18"/>
    </row>
    <row r="3771" spans="9:12" x14ac:dyDescent="0.25">
      <c r="I3771" s="19"/>
      <c r="J3771" s="18"/>
      <c r="K3771" s="19"/>
      <c r="L3771" s="18"/>
    </row>
    <row r="3772" spans="9:12" x14ac:dyDescent="0.25">
      <c r="I3772" s="19"/>
      <c r="J3772" s="18"/>
      <c r="K3772" s="19"/>
      <c r="L3772" s="18"/>
    </row>
    <row r="3773" spans="9:12" x14ac:dyDescent="0.25">
      <c r="I3773" s="19"/>
      <c r="J3773" s="18"/>
      <c r="K3773" s="19"/>
      <c r="L3773" s="18"/>
    </row>
    <row r="3774" spans="9:12" x14ac:dyDescent="0.25">
      <c r="I3774" s="19"/>
      <c r="J3774" s="18"/>
      <c r="K3774" s="19"/>
      <c r="L3774" s="18"/>
    </row>
    <row r="3775" spans="9:12" x14ac:dyDescent="0.25">
      <c r="I3775" s="19"/>
      <c r="J3775" s="18"/>
      <c r="K3775" s="19"/>
      <c r="L3775" s="18"/>
    </row>
    <row r="3776" spans="9:12" x14ac:dyDescent="0.25">
      <c r="I3776" s="19"/>
      <c r="J3776" s="18"/>
      <c r="K3776" s="19"/>
      <c r="L3776" s="18"/>
    </row>
    <row r="3777" spans="9:12" x14ac:dyDescent="0.25">
      <c r="I3777" s="19"/>
      <c r="J3777" s="18"/>
      <c r="K3777" s="19"/>
      <c r="L3777" s="18"/>
    </row>
    <row r="3778" spans="9:12" x14ac:dyDescent="0.25">
      <c r="I3778" s="19"/>
      <c r="J3778" s="18"/>
      <c r="K3778" s="19"/>
      <c r="L3778" s="18"/>
    </row>
    <row r="3779" spans="9:12" x14ac:dyDescent="0.25">
      <c r="I3779" s="19"/>
      <c r="J3779" s="18"/>
      <c r="K3779" s="19"/>
      <c r="L3779" s="18"/>
    </row>
    <row r="3780" spans="9:12" x14ac:dyDescent="0.25">
      <c r="I3780" s="19"/>
      <c r="J3780" s="18"/>
      <c r="K3780" s="19"/>
      <c r="L3780" s="18"/>
    </row>
    <row r="3781" spans="9:12" x14ac:dyDescent="0.25">
      <c r="I3781" s="19"/>
      <c r="J3781" s="18"/>
      <c r="K3781" s="19"/>
      <c r="L3781" s="18"/>
    </row>
    <row r="3782" spans="9:12" x14ac:dyDescent="0.25">
      <c r="I3782" s="19"/>
      <c r="J3782" s="18"/>
      <c r="K3782" s="19"/>
      <c r="L3782" s="18"/>
    </row>
    <row r="3783" spans="9:12" x14ac:dyDescent="0.25">
      <c r="I3783" s="19"/>
      <c r="J3783" s="18"/>
      <c r="K3783" s="19"/>
      <c r="L3783" s="18"/>
    </row>
    <row r="3784" spans="9:12" x14ac:dyDescent="0.25">
      <c r="I3784" s="19"/>
      <c r="J3784" s="18"/>
      <c r="K3784" s="19"/>
      <c r="L3784" s="18"/>
    </row>
    <row r="3785" spans="9:12" x14ac:dyDescent="0.25">
      <c r="I3785" s="19"/>
      <c r="J3785" s="18"/>
      <c r="K3785" s="19"/>
      <c r="L3785" s="18"/>
    </row>
    <row r="3786" spans="9:12" x14ac:dyDescent="0.25">
      <c r="I3786" s="19"/>
      <c r="J3786" s="18"/>
      <c r="K3786" s="19"/>
      <c r="L3786" s="18"/>
    </row>
    <row r="3787" spans="9:12" x14ac:dyDescent="0.25">
      <c r="I3787" s="19"/>
      <c r="J3787" s="18"/>
      <c r="K3787" s="19"/>
      <c r="L3787" s="18"/>
    </row>
    <row r="3788" spans="9:12" x14ac:dyDescent="0.25">
      <c r="I3788" s="19"/>
      <c r="J3788" s="18"/>
      <c r="K3788" s="19"/>
      <c r="L3788" s="18"/>
    </row>
    <row r="3789" spans="9:12" x14ac:dyDescent="0.25">
      <c r="I3789" s="19"/>
      <c r="J3789" s="18"/>
      <c r="K3789" s="19"/>
      <c r="L3789" s="18"/>
    </row>
    <row r="3790" spans="9:12" x14ac:dyDescent="0.25">
      <c r="I3790" s="19"/>
      <c r="J3790" s="18"/>
      <c r="K3790" s="19"/>
      <c r="L3790" s="18"/>
    </row>
    <row r="3791" spans="9:12" x14ac:dyDescent="0.25">
      <c r="I3791" s="19"/>
      <c r="J3791" s="18"/>
      <c r="K3791" s="19"/>
      <c r="L3791" s="18"/>
    </row>
    <row r="3792" spans="9:12" x14ac:dyDescent="0.25">
      <c r="I3792" s="19"/>
      <c r="J3792" s="18"/>
      <c r="K3792" s="19"/>
      <c r="L3792" s="18"/>
    </row>
    <row r="3793" spans="9:12" x14ac:dyDescent="0.25">
      <c r="I3793" s="19"/>
      <c r="J3793" s="18"/>
      <c r="K3793" s="19"/>
      <c r="L3793" s="18"/>
    </row>
    <row r="3794" spans="9:12" x14ac:dyDescent="0.25">
      <c r="I3794" s="19"/>
      <c r="J3794" s="18"/>
      <c r="K3794" s="19"/>
      <c r="L3794" s="18"/>
    </row>
    <row r="3795" spans="9:12" x14ac:dyDescent="0.25">
      <c r="I3795" s="19"/>
      <c r="J3795" s="18"/>
      <c r="K3795" s="19"/>
      <c r="L3795" s="18"/>
    </row>
    <row r="3796" spans="9:12" x14ac:dyDescent="0.25">
      <c r="I3796" s="19"/>
      <c r="J3796" s="18"/>
      <c r="K3796" s="19"/>
      <c r="L3796" s="18"/>
    </row>
    <row r="3797" spans="9:12" x14ac:dyDescent="0.25">
      <c r="I3797" s="19"/>
      <c r="J3797" s="18"/>
      <c r="K3797" s="19"/>
      <c r="L3797" s="18"/>
    </row>
    <row r="3798" spans="9:12" x14ac:dyDescent="0.25">
      <c r="I3798" s="19"/>
      <c r="J3798" s="18"/>
      <c r="K3798" s="19"/>
      <c r="L3798" s="18"/>
    </row>
    <row r="3799" spans="9:12" x14ac:dyDescent="0.25">
      <c r="I3799" s="19"/>
      <c r="J3799" s="18"/>
      <c r="K3799" s="19"/>
      <c r="L3799" s="18"/>
    </row>
    <row r="3800" spans="9:12" x14ac:dyDescent="0.25">
      <c r="I3800" s="19"/>
      <c r="J3800" s="18"/>
      <c r="K3800" s="19"/>
      <c r="L3800" s="18"/>
    </row>
    <row r="3801" spans="9:12" x14ac:dyDescent="0.25">
      <c r="I3801" s="19"/>
      <c r="J3801" s="18"/>
      <c r="K3801" s="19"/>
      <c r="L3801" s="18"/>
    </row>
    <row r="3802" spans="9:12" x14ac:dyDescent="0.25">
      <c r="I3802" s="19"/>
      <c r="J3802" s="18"/>
      <c r="K3802" s="19"/>
      <c r="L3802" s="18"/>
    </row>
    <row r="3803" spans="9:12" x14ac:dyDescent="0.25">
      <c r="I3803" s="19"/>
      <c r="J3803" s="18"/>
      <c r="K3803" s="19"/>
      <c r="L3803" s="18"/>
    </row>
    <row r="3804" spans="9:12" x14ac:dyDescent="0.25">
      <c r="I3804" s="19"/>
      <c r="J3804" s="18"/>
      <c r="K3804" s="19"/>
      <c r="L3804" s="18"/>
    </row>
    <row r="3805" spans="9:12" x14ac:dyDescent="0.25">
      <c r="I3805" s="19"/>
      <c r="J3805" s="18"/>
      <c r="K3805" s="19"/>
      <c r="L3805" s="18"/>
    </row>
    <row r="3806" spans="9:12" x14ac:dyDescent="0.25">
      <c r="I3806" s="19"/>
      <c r="J3806" s="18"/>
      <c r="K3806" s="19"/>
      <c r="L3806" s="18"/>
    </row>
    <row r="3807" spans="9:12" x14ac:dyDescent="0.25">
      <c r="I3807" s="19"/>
      <c r="J3807" s="18"/>
      <c r="K3807" s="19"/>
      <c r="L3807" s="18"/>
    </row>
    <row r="3808" spans="9:12" x14ac:dyDescent="0.25">
      <c r="I3808" s="19"/>
      <c r="J3808" s="18"/>
      <c r="K3808" s="19"/>
      <c r="L3808" s="18"/>
    </row>
    <row r="3809" spans="9:12" x14ac:dyDescent="0.25">
      <c r="I3809" s="19"/>
      <c r="J3809" s="18"/>
      <c r="K3809" s="19"/>
      <c r="L3809" s="18"/>
    </row>
    <row r="3810" spans="9:12" x14ac:dyDescent="0.25">
      <c r="I3810" s="19"/>
      <c r="J3810" s="18"/>
      <c r="K3810" s="19"/>
      <c r="L3810" s="18"/>
    </row>
    <row r="3811" spans="9:12" x14ac:dyDescent="0.25">
      <c r="I3811" s="19"/>
      <c r="J3811" s="18"/>
      <c r="K3811" s="19"/>
      <c r="L3811" s="18"/>
    </row>
    <row r="3812" spans="9:12" x14ac:dyDescent="0.25">
      <c r="I3812" s="19"/>
      <c r="J3812" s="18"/>
      <c r="K3812" s="19"/>
      <c r="L3812" s="18"/>
    </row>
    <row r="3813" spans="9:12" x14ac:dyDescent="0.25">
      <c r="I3813" s="19"/>
      <c r="J3813" s="18"/>
      <c r="K3813" s="19"/>
      <c r="L3813" s="18"/>
    </row>
    <row r="3814" spans="9:12" x14ac:dyDescent="0.25">
      <c r="I3814" s="19"/>
      <c r="J3814" s="18"/>
      <c r="K3814" s="19"/>
      <c r="L3814" s="18"/>
    </row>
    <row r="3815" spans="9:12" x14ac:dyDescent="0.25">
      <c r="I3815" s="19"/>
      <c r="J3815" s="18"/>
      <c r="K3815" s="19"/>
      <c r="L3815" s="18"/>
    </row>
    <row r="3816" spans="9:12" x14ac:dyDescent="0.25">
      <c r="I3816" s="19"/>
      <c r="J3816" s="18"/>
      <c r="K3816" s="19"/>
      <c r="L3816" s="18"/>
    </row>
    <row r="3817" spans="9:12" x14ac:dyDescent="0.25">
      <c r="I3817" s="19"/>
      <c r="J3817" s="18"/>
      <c r="K3817" s="19"/>
      <c r="L3817" s="18"/>
    </row>
    <row r="3818" spans="9:12" x14ac:dyDescent="0.25">
      <c r="I3818" s="19"/>
      <c r="J3818" s="18"/>
      <c r="K3818" s="19"/>
      <c r="L3818" s="18"/>
    </row>
    <row r="3819" spans="9:12" x14ac:dyDescent="0.25">
      <c r="I3819" s="19"/>
      <c r="J3819" s="18"/>
      <c r="K3819" s="19"/>
      <c r="L3819" s="18"/>
    </row>
    <row r="3820" spans="9:12" x14ac:dyDescent="0.25">
      <c r="I3820" s="19"/>
      <c r="J3820" s="18"/>
      <c r="K3820" s="19"/>
      <c r="L3820" s="18"/>
    </row>
    <row r="3821" spans="9:12" x14ac:dyDescent="0.25">
      <c r="I3821" s="19"/>
      <c r="J3821" s="18"/>
      <c r="K3821" s="19"/>
      <c r="L3821" s="18"/>
    </row>
    <row r="3822" spans="9:12" x14ac:dyDescent="0.25">
      <c r="I3822" s="19"/>
      <c r="J3822" s="18"/>
      <c r="K3822" s="19"/>
      <c r="L3822" s="18"/>
    </row>
    <row r="3823" spans="9:12" x14ac:dyDescent="0.25">
      <c r="I3823" s="19"/>
      <c r="J3823" s="18"/>
      <c r="K3823" s="19"/>
      <c r="L3823" s="18"/>
    </row>
    <row r="3824" spans="9:12" x14ac:dyDescent="0.25">
      <c r="I3824" s="19"/>
      <c r="J3824" s="18"/>
      <c r="K3824" s="19"/>
      <c r="L3824" s="18"/>
    </row>
    <row r="3825" spans="9:12" x14ac:dyDescent="0.25">
      <c r="I3825" s="19"/>
      <c r="J3825" s="18"/>
      <c r="K3825" s="19"/>
      <c r="L3825" s="18"/>
    </row>
    <row r="3826" spans="9:12" x14ac:dyDescent="0.25">
      <c r="I3826" s="19"/>
      <c r="J3826" s="18"/>
      <c r="K3826" s="19"/>
      <c r="L3826" s="18"/>
    </row>
    <row r="3827" spans="9:12" x14ac:dyDescent="0.25">
      <c r="I3827" s="19"/>
      <c r="J3827" s="18"/>
      <c r="K3827" s="19"/>
      <c r="L3827" s="18"/>
    </row>
    <row r="3828" spans="9:12" x14ac:dyDescent="0.25">
      <c r="I3828" s="19"/>
      <c r="J3828" s="18"/>
      <c r="K3828" s="19"/>
      <c r="L3828" s="18"/>
    </row>
    <row r="3829" spans="9:12" x14ac:dyDescent="0.25">
      <c r="I3829" s="19"/>
      <c r="J3829" s="18"/>
      <c r="K3829" s="19"/>
      <c r="L3829" s="18"/>
    </row>
    <row r="3830" spans="9:12" x14ac:dyDescent="0.25">
      <c r="I3830" s="19"/>
      <c r="J3830" s="18"/>
      <c r="K3830" s="19"/>
      <c r="L3830" s="18"/>
    </row>
    <row r="3831" spans="9:12" x14ac:dyDescent="0.25">
      <c r="I3831" s="19"/>
      <c r="J3831" s="18"/>
      <c r="K3831" s="19"/>
      <c r="L3831" s="18"/>
    </row>
    <row r="3832" spans="9:12" x14ac:dyDescent="0.25">
      <c r="I3832" s="19"/>
      <c r="J3832" s="18"/>
      <c r="K3832" s="19"/>
      <c r="L3832" s="18"/>
    </row>
    <row r="3833" spans="9:12" x14ac:dyDescent="0.25">
      <c r="I3833" s="19"/>
      <c r="J3833" s="18"/>
      <c r="K3833" s="19"/>
      <c r="L3833" s="18"/>
    </row>
    <row r="3834" spans="9:12" x14ac:dyDescent="0.25">
      <c r="I3834" s="19"/>
      <c r="J3834" s="18"/>
      <c r="K3834" s="19"/>
      <c r="L3834" s="18"/>
    </row>
    <row r="3835" spans="9:12" x14ac:dyDescent="0.25">
      <c r="I3835" s="19"/>
      <c r="J3835" s="18"/>
      <c r="K3835" s="19"/>
      <c r="L3835" s="18"/>
    </row>
    <row r="3836" spans="9:12" x14ac:dyDescent="0.25">
      <c r="I3836" s="19"/>
      <c r="J3836" s="18"/>
      <c r="K3836" s="19"/>
      <c r="L3836" s="18"/>
    </row>
    <row r="3837" spans="9:12" x14ac:dyDescent="0.25">
      <c r="I3837" s="19"/>
      <c r="J3837" s="18"/>
      <c r="K3837" s="19"/>
      <c r="L3837" s="18"/>
    </row>
    <row r="3838" spans="9:12" x14ac:dyDescent="0.25">
      <c r="I3838" s="19"/>
      <c r="J3838" s="18"/>
      <c r="K3838" s="19"/>
      <c r="L3838" s="18"/>
    </row>
    <row r="3839" spans="9:12" x14ac:dyDescent="0.25">
      <c r="I3839" s="19"/>
      <c r="J3839" s="18"/>
      <c r="K3839" s="19"/>
      <c r="L3839" s="18"/>
    </row>
    <row r="3840" spans="9:12" x14ac:dyDescent="0.25">
      <c r="I3840" s="19"/>
      <c r="J3840" s="18"/>
      <c r="K3840" s="19"/>
      <c r="L3840" s="18"/>
    </row>
    <row r="3841" spans="9:12" x14ac:dyDescent="0.25">
      <c r="I3841" s="19"/>
      <c r="J3841" s="18"/>
      <c r="K3841" s="19"/>
      <c r="L3841" s="18"/>
    </row>
    <row r="3842" spans="9:12" x14ac:dyDescent="0.25">
      <c r="I3842" s="19"/>
      <c r="J3842" s="18"/>
      <c r="K3842" s="19"/>
      <c r="L3842" s="18"/>
    </row>
    <row r="3843" spans="9:12" x14ac:dyDescent="0.25">
      <c r="I3843" s="19"/>
      <c r="J3843" s="18"/>
      <c r="K3843" s="19"/>
      <c r="L3843" s="18"/>
    </row>
    <row r="3844" spans="9:12" x14ac:dyDescent="0.25">
      <c r="I3844" s="19"/>
      <c r="J3844" s="18"/>
      <c r="K3844" s="19"/>
      <c r="L3844" s="18"/>
    </row>
    <row r="3845" spans="9:12" x14ac:dyDescent="0.25">
      <c r="I3845" s="19"/>
      <c r="J3845" s="18"/>
      <c r="K3845" s="19"/>
      <c r="L3845" s="18"/>
    </row>
    <row r="3846" spans="9:12" x14ac:dyDescent="0.25">
      <c r="I3846" s="19"/>
      <c r="J3846" s="18"/>
      <c r="K3846" s="19"/>
      <c r="L3846" s="18"/>
    </row>
    <row r="3847" spans="9:12" x14ac:dyDescent="0.25">
      <c r="I3847" s="19"/>
      <c r="J3847" s="18"/>
      <c r="K3847" s="19"/>
      <c r="L3847" s="18"/>
    </row>
    <row r="3848" spans="9:12" x14ac:dyDescent="0.25">
      <c r="I3848" s="19"/>
      <c r="J3848" s="18"/>
      <c r="K3848" s="19"/>
      <c r="L3848" s="18"/>
    </row>
    <row r="3849" spans="9:12" x14ac:dyDescent="0.25">
      <c r="I3849" s="19"/>
      <c r="J3849" s="18"/>
      <c r="K3849" s="19"/>
      <c r="L3849" s="18"/>
    </row>
    <row r="3850" spans="9:12" x14ac:dyDescent="0.25">
      <c r="I3850" s="19"/>
      <c r="J3850" s="18"/>
      <c r="K3850" s="19"/>
      <c r="L3850" s="18"/>
    </row>
    <row r="3851" spans="9:12" x14ac:dyDescent="0.25">
      <c r="I3851" s="19"/>
      <c r="J3851" s="18"/>
      <c r="K3851" s="19"/>
      <c r="L3851" s="18"/>
    </row>
    <row r="3852" spans="9:12" x14ac:dyDescent="0.25">
      <c r="I3852" s="19"/>
      <c r="J3852" s="18"/>
      <c r="K3852" s="19"/>
      <c r="L3852" s="18"/>
    </row>
    <row r="3853" spans="9:12" x14ac:dyDescent="0.25">
      <c r="I3853" s="19"/>
      <c r="J3853" s="18"/>
      <c r="K3853" s="19"/>
      <c r="L3853" s="18"/>
    </row>
    <row r="3854" spans="9:12" x14ac:dyDescent="0.25">
      <c r="I3854" s="19"/>
      <c r="J3854" s="18"/>
      <c r="K3854" s="19"/>
      <c r="L3854" s="18"/>
    </row>
    <row r="3855" spans="9:12" x14ac:dyDescent="0.25">
      <c r="I3855" s="19"/>
      <c r="J3855" s="18"/>
      <c r="K3855" s="19"/>
      <c r="L3855" s="18"/>
    </row>
    <row r="3856" spans="9:12" x14ac:dyDescent="0.25">
      <c r="I3856" s="19"/>
      <c r="J3856" s="18"/>
      <c r="K3856" s="19"/>
      <c r="L3856" s="18"/>
    </row>
    <row r="3857" spans="9:12" x14ac:dyDescent="0.25">
      <c r="I3857" s="19"/>
      <c r="J3857" s="18"/>
      <c r="K3857" s="19"/>
      <c r="L3857" s="18"/>
    </row>
    <row r="3858" spans="9:12" x14ac:dyDescent="0.25">
      <c r="I3858" s="19"/>
      <c r="J3858" s="18"/>
      <c r="K3858" s="19"/>
      <c r="L3858" s="18"/>
    </row>
    <row r="3859" spans="9:12" x14ac:dyDescent="0.25">
      <c r="I3859" s="19"/>
      <c r="J3859" s="18"/>
      <c r="K3859" s="19"/>
      <c r="L3859" s="18"/>
    </row>
    <row r="3860" spans="9:12" x14ac:dyDescent="0.25">
      <c r="I3860" s="19"/>
      <c r="J3860" s="18"/>
      <c r="K3860" s="19"/>
      <c r="L3860" s="18"/>
    </row>
    <row r="3861" spans="9:12" x14ac:dyDescent="0.25">
      <c r="I3861" s="19"/>
      <c r="J3861" s="18"/>
      <c r="K3861" s="19"/>
      <c r="L3861" s="18"/>
    </row>
    <row r="3862" spans="9:12" x14ac:dyDescent="0.25">
      <c r="I3862" s="19"/>
      <c r="J3862" s="18"/>
      <c r="K3862" s="19"/>
      <c r="L3862" s="18"/>
    </row>
    <row r="3863" spans="9:12" x14ac:dyDescent="0.25">
      <c r="I3863" s="19"/>
      <c r="J3863" s="18"/>
      <c r="K3863" s="19"/>
      <c r="L3863" s="18"/>
    </row>
    <row r="3864" spans="9:12" x14ac:dyDescent="0.25">
      <c r="I3864" s="19"/>
      <c r="J3864" s="18"/>
      <c r="K3864" s="19"/>
      <c r="L3864" s="18"/>
    </row>
    <row r="3865" spans="9:12" x14ac:dyDescent="0.25">
      <c r="I3865" s="19"/>
      <c r="J3865" s="18"/>
      <c r="K3865" s="19"/>
      <c r="L3865" s="18"/>
    </row>
    <row r="3866" spans="9:12" x14ac:dyDescent="0.25">
      <c r="I3866" s="19"/>
      <c r="J3866" s="18"/>
      <c r="K3866" s="19"/>
      <c r="L3866" s="18"/>
    </row>
    <row r="3867" spans="9:12" x14ac:dyDescent="0.25">
      <c r="I3867" s="19"/>
      <c r="J3867" s="18"/>
      <c r="K3867" s="19"/>
      <c r="L3867" s="18"/>
    </row>
    <row r="3868" spans="9:12" x14ac:dyDescent="0.25">
      <c r="I3868" s="19"/>
      <c r="J3868" s="18"/>
      <c r="K3868" s="19"/>
      <c r="L3868" s="18"/>
    </row>
    <row r="3869" spans="9:12" x14ac:dyDescent="0.25">
      <c r="I3869" s="19"/>
      <c r="J3869" s="18"/>
      <c r="K3869" s="19"/>
      <c r="L3869" s="18"/>
    </row>
    <row r="3870" spans="9:12" x14ac:dyDescent="0.25">
      <c r="I3870" s="19"/>
      <c r="J3870" s="18"/>
      <c r="K3870" s="19"/>
      <c r="L3870" s="18"/>
    </row>
    <row r="3871" spans="9:12" x14ac:dyDescent="0.25">
      <c r="I3871" s="19"/>
      <c r="J3871" s="18"/>
      <c r="K3871" s="19"/>
      <c r="L3871" s="18"/>
    </row>
    <row r="3872" spans="9:12" x14ac:dyDescent="0.25">
      <c r="I3872" s="19"/>
      <c r="J3872" s="18"/>
      <c r="K3872" s="19"/>
      <c r="L3872" s="18"/>
    </row>
    <row r="3873" spans="9:12" x14ac:dyDescent="0.25">
      <c r="I3873" s="19"/>
      <c r="J3873" s="18"/>
      <c r="K3873" s="19"/>
      <c r="L3873" s="18"/>
    </row>
    <row r="3874" spans="9:12" x14ac:dyDescent="0.25">
      <c r="I3874" s="19"/>
      <c r="J3874" s="18"/>
      <c r="K3874" s="19"/>
      <c r="L3874" s="18"/>
    </row>
    <row r="3875" spans="9:12" x14ac:dyDescent="0.25">
      <c r="I3875" s="19"/>
      <c r="J3875" s="18"/>
      <c r="K3875" s="19"/>
      <c r="L3875" s="18"/>
    </row>
    <row r="3876" spans="9:12" x14ac:dyDescent="0.25">
      <c r="I3876" s="19"/>
      <c r="J3876" s="18"/>
      <c r="K3876" s="19"/>
      <c r="L3876" s="18"/>
    </row>
    <row r="3877" spans="9:12" x14ac:dyDescent="0.25">
      <c r="I3877" s="19"/>
      <c r="J3877" s="18"/>
      <c r="K3877" s="19"/>
      <c r="L3877" s="18"/>
    </row>
    <row r="3878" spans="9:12" x14ac:dyDescent="0.25">
      <c r="I3878" s="19"/>
      <c r="J3878" s="18"/>
      <c r="K3878" s="19"/>
      <c r="L3878" s="18"/>
    </row>
    <row r="3879" spans="9:12" x14ac:dyDescent="0.25">
      <c r="I3879" s="19"/>
      <c r="J3879" s="18"/>
      <c r="K3879" s="19"/>
      <c r="L3879" s="18"/>
    </row>
    <row r="3880" spans="9:12" x14ac:dyDescent="0.25">
      <c r="I3880" s="19"/>
      <c r="J3880" s="18"/>
      <c r="K3880" s="19"/>
      <c r="L3880" s="18"/>
    </row>
    <row r="3881" spans="9:12" x14ac:dyDescent="0.25">
      <c r="I3881" s="19"/>
      <c r="J3881" s="18"/>
      <c r="K3881" s="19"/>
      <c r="L3881" s="18"/>
    </row>
    <row r="3882" spans="9:12" x14ac:dyDescent="0.25">
      <c r="I3882" s="19"/>
      <c r="J3882" s="18"/>
      <c r="K3882" s="19"/>
      <c r="L3882" s="18"/>
    </row>
    <row r="3883" spans="9:12" x14ac:dyDescent="0.25">
      <c r="I3883" s="19"/>
      <c r="J3883" s="18"/>
      <c r="K3883" s="19"/>
      <c r="L3883" s="18"/>
    </row>
    <row r="3884" spans="9:12" x14ac:dyDescent="0.25">
      <c r="I3884" s="19"/>
      <c r="J3884" s="18"/>
      <c r="K3884" s="19"/>
      <c r="L3884" s="18"/>
    </row>
    <row r="3885" spans="9:12" x14ac:dyDescent="0.25">
      <c r="I3885" s="19"/>
      <c r="J3885" s="18"/>
      <c r="K3885" s="19"/>
      <c r="L3885" s="18"/>
    </row>
    <row r="3886" spans="9:12" x14ac:dyDescent="0.25">
      <c r="I3886" s="19"/>
      <c r="J3886" s="18"/>
      <c r="K3886" s="19"/>
      <c r="L3886" s="18"/>
    </row>
    <row r="3887" spans="9:12" x14ac:dyDescent="0.25">
      <c r="I3887" s="19"/>
      <c r="J3887" s="18"/>
      <c r="K3887" s="19"/>
      <c r="L3887" s="18"/>
    </row>
    <row r="3888" spans="9:12" x14ac:dyDescent="0.25">
      <c r="I3888" s="19"/>
      <c r="J3888" s="18"/>
      <c r="K3888" s="19"/>
      <c r="L3888" s="18"/>
    </row>
    <row r="3889" spans="9:12" x14ac:dyDescent="0.25">
      <c r="I3889" s="19"/>
      <c r="J3889" s="18"/>
      <c r="K3889" s="19"/>
      <c r="L3889" s="18"/>
    </row>
    <row r="3890" spans="9:12" x14ac:dyDescent="0.25">
      <c r="I3890" s="19"/>
      <c r="J3890" s="18"/>
      <c r="K3890" s="19"/>
      <c r="L3890" s="18"/>
    </row>
    <row r="3891" spans="9:12" x14ac:dyDescent="0.25">
      <c r="I3891" s="19"/>
      <c r="J3891" s="18"/>
      <c r="K3891" s="19"/>
      <c r="L3891" s="18"/>
    </row>
    <row r="3892" spans="9:12" x14ac:dyDescent="0.25">
      <c r="I3892" s="19"/>
      <c r="J3892" s="18"/>
      <c r="K3892" s="19"/>
      <c r="L3892" s="18"/>
    </row>
    <row r="3893" spans="9:12" x14ac:dyDescent="0.25">
      <c r="I3893" s="19"/>
      <c r="J3893" s="18"/>
      <c r="K3893" s="19"/>
      <c r="L3893" s="18"/>
    </row>
    <row r="3894" spans="9:12" x14ac:dyDescent="0.25">
      <c r="I3894" s="19"/>
      <c r="J3894" s="18"/>
      <c r="K3894" s="19"/>
      <c r="L3894" s="18"/>
    </row>
    <row r="3895" spans="9:12" x14ac:dyDescent="0.25">
      <c r="I3895" s="19"/>
      <c r="J3895" s="18"/>
      <c r="K3895" s="19"/>
      <c r="L3895" s="18"/>
    </row>
    <row r="3896" spans="9:12" x14ac:dyDescent="0.25">
      <c r="I3896" s="19"/>
      <c r="J3896" s="18"/>
      <c r="K3896" s="19"/>
      <c r="L3896" s="18"/>
    </row>
    <row r="3897" spans="9:12" x14ac:dyDescent="0.25">
      <c r="I3897" s="19"/>
      <c r="J3897" s="18"/>
      <c r="K3897" s="19"/>
      <c r="L3897" s="18"/>
    </row>
    <row r="3898" spans="9:12" x14ac:dyDescent="0.25">
      <c r="I3898" s="19"/>
      <c r="J3898" s="18"/>
      <c r="K3898" s="19"/>
      <c r="L3898" s="18"/>
    </row>
    <row r="3899" spans="9:12" x14ac:dyDescent="0.25">
      <c r="I3899" s="19"/>
      <c r="J3899" s="18"/>
      <c r="K3899" s="19"/>
      <c r="L3899" s="18"/>
    </row>
    <row r="3900" spans="9:12" x14ac:dyDescent="0.25">
      <c r="I3900" s="19"/>
      <c r="J3900" s="18"/>
      <c r="K3900" s="19"/>
      <c r="L3900" s="18"/>
    </row>
    <row r="3901" spans="9:12" x14ac:dyDescent="0.25">
      <c r="I3901" s="19"/>
      <c r="J3901" s="18"/>
      <c r="K3901" s="19"/>
      <c r="L3901" s="18"/>
    </row>
    <row r="3902" spans="9:12" x14ac:dyDescent="0.25">
      <c r="I3902" s="19"/>
      <c r="J3902" s="18"/>
      <c r="K3902" s="19"/>
      <c r="L3902" s="18"/>
    </row>
    <row r="3903" spans="9:12" x14ac:dyDescent="0.25">
      <c r="I3903" s="19"/>
      <c r="J3903" s="18"/>
      <c r="K3903" s="19"/>
      <c r="L3903" s="18"/>
    </row>
    <row r="3904" spans="9:12" x14ac:dyDescent="0.25">
      <c r="I3904" s="19"/>
      <c r="J3904" s="18"/>
      <c r="K3904" s="19"/>
      <c r="L3904" s="18"/>
    </row>
    <row r="3905" spans="9:12" x14ac:dyDescent="0.25">
      <c r="I3905" s="19"/>
      <c r="J3905" s="18"/>
      <c r="K3905" s="19"/>
      <c r="L3905" s="18"/>
    </row>
    <row r="3906" spans="9:12" x14ac:dyDescent="0.25">
      <c r="I3906" s="19"/>
      <c r="J3906" s="18"/>
      <c r="K3906" s="19"/>
      <c r="L3906" s="18"/>
    </row>
    <row r="3907" spans="9:12" x14ac:dyDescent="0.25">
      <c r="I3907" s="19"/>
      <c r="J3907" s="18"/>
      <c r="K3907" s="19"/>
      <c r="L3907" s="18"/>
    </row>
    <row r="3908" spans="9:12" x14ac:dyDescent="0.25">
      <c r="I3908" s="19"/>
      <c r="J3908" s="18"/>
      <c r="K3908" s="19"/>
      <c r="L3908" s="18"/>
    </row>
    <row r="3909" spans="9:12" x14ac:dyDescent="0.25">
      <c r="I3909" s="19"/>
      <c r="J3909" s="18"/>
      <c r="K3909" s="19"/>
      <c r="L3909" s="18"/>
    </row>
    <row r="3910" spans="9:12" x14ac:dyDescent="0.25">
      <c r="I3910" s="19"/>
      <c r="J3910" s="18"/>
      <c r="K3910" s="19"/>
      <c r="L3910" s="18"/>
    </row>
    <row r="3911" spans="9:12" x14ac:dyDescent="0.25">
      <c r="I3911" s="19"/>
      <c r="J3911" s="18"/>
      <c r="K3911" s="19"/>
      <c r="L3911" s="18"/>
    </row>
    <row r="3912" spans="9:12" x14ac:dyDescent="0.25">
      <c r="I3912" s="19"/>
      <c r="J3912" s="18"/>
      <c r="K3912" s="19"/>
      <c r="L3912" s="18"/>
    </row>
    <row r="3913" spans="9:12" x14ac:dyDescent="0.25">
      <c r="I3913" s="19"/>
      <c r="J3913" s="18"/>
      <c r="K3913" s="19"/>
      <c r="L3913" s="18"/>
    </row>
    <row r="3914" spans="9:12" x14ac:dyDescent="0.25">
      <c r="I3914" s="19"/>
      <c r="J3914" s="18"/>
      <c r="K3914" s="19"/>
      <c r="L3914" s="18"/>
    </row>
    <row r="3915" spans="9:12" x14ac:dyDescent="0.25">
      <c r="I3915" s="19"/>
      <c r="J3915" s="18"/>
      <c r="K3915" s="19"/>
      <c r="L3915" s="18"/>
    </row>
    <row r="3916" spans="9:12" x14ac:dyDescent="0.25">
      <c r="I3916" s="19"/>
      <c r="J3916" s="18"/>
      <c r="K3916" s="19"/>
      <c r="L3916" s="18"/>
    </row>
    <row r="3917" spans="9:12" x14ac:dyDescent="0.25">
      <c r="I3917" s="19"/>
      <c r="J3917" s="18"/>
      <c r="K3917" s="19"/>
      <c r="L3917" s="18"/>
    </row>
    <row r="3918" spans="9:12" x14ac:dyDescent="0.25">
      <c r="I3918" s="19"/>
      <c r="J3918" s="18"/>
      <c r="K3918" s="19"/>
      <c r="L3918" s="18"/>
    </row>
    <row r="3919" spans="9:12" x14ac:dyDescent="0.25">
      <c r="I3919" s="19"/>
      <c r="J3919" s="18"/>
      <c r="K3919" s="19"/>
      <c r="L3919" s="18"/>
    </row>
    <row r="3920" spans="9:12" x14ac:dyDescent="0.25">
      <c r="I3920" s="19"/>
      <c r="J3920" s="18"/>
      <c r="K3920" s="19"/>
      <c r="L3920" s="18"/>
    </row>
    <row r="3921" spans="9:12" x14ac:dyDescent="0.25">
      <c r="I3921" s="19"/>
      <c r="J3921" s="18"/>
      <c r="K3921" s="19"/>
      <c r="L3921" s="18"/>
    </row>
    <row r="3922" spans="9:12" x14ac:dyDescent="0.25">
      <c r="I3922" s="19"/>
      <c r="J3922" s="18"/>
      <c r="K3922" s="19"/>
      <c r="L3922" s="18"/>
    </row>
    <row r="3923" spans="9:12" x14ac:dyDescent="0.25">
      <c r="I3923" s="19"/>
      <c r="J3923" s="18"/>
      <c r="K3923" s="19"/>
      <c r="L3923" s="18"/>
    </row>
    <row r="3924" spans="9:12" x14ac:dyDescent="0.25">
      <c r="I3924" s="19"/>
      <c r="J3924" s="18"/>
      <c r="K3924" s="19"/>
      <c r="L3924" s="18"/>
    </row>
    <row r="3925" spans="9:12" x14ac:dyDescent="0.25">
      <c r="I3925" s="19"/>
      <c r="J3925" s="18"/>
      <c r="K3925" s="19"/>
      <c r="L3925" s="18"/>
    </row>
    <row r="3926" spans="9:12" x14ac:dyDescent="0.25">
      <c r="I3926" s="19"/>
      <c r="J3926" s="18"/>
      <c r="K3926" s="19"/>
      <c r="L3926" s="18"/>
    </row>
    <row r="3927" spans="9:12" x14ac:dyDescent="0.25">
      <c r="I3927" s="19"/>
      <c r="J3927" s="18"/>
      <c r="K3927" s="19"/>
      <c r="L3927" s="18"/>
    </row>
    <row r="3928" spans="9:12" x14ac:dyDescent="0.25">
      <c r="I3928" s="19"/>
      <c r="J3928" s="18"/>
      <c r="K3928" s="19"/>
      <c r="L3928" s="18"/>
    </row>
    <row r="3929" spans="9:12" x14ac:dyDescent="0.25">
      <c r="I3929" s="19"/>
      <c r="J3929" s="18"/>
      <c r="K3929" s="19"/>
      <c r="L3929" s="18"/>
    </row>
    <row r="3930" spans="9:12" x14ac:dyDescent="0.25">
      <c r="I3930" s="19"/>
      <c r="J3930" s="18"/>
      <c r="K3930" s="19"/>
      <c r="L3930" s="18"/>
    </row>
    <row r="3931" spans="9:12" x14ac:dyDescent="0.25">
      <c r="I3931" s="19"/>
      <c r="J3931" s="18"/>
      <c r="K3931" s="19"/>
      <c r="L3931" s="18"/>
    </row>
    <row r="3932" spans="9:12" x14ac:dyDescent="0.25">
      <c r="I3932" s="19"/>
      <c r="J3932" s="18"/>
      <c r="K3932" s="19"/>
      <c r="L3932" s="18"/>
    </row>
    <row r="3933" spans="9:12" x14ac:dyDescent="0.25">
      <c r="I3933" s="19"/>
      <c r="J3933" s="18"/>
      <c r="K3933" s="19"/>
      <c r="L3933" s="18"/>
    </row>
    <row r="3934" spans="9:12" x14ac:dyDescent="0.25">
      <c r="I3934" s="19"/>
      <c r="J3934" s="18"/>
      <c r="K3934" s="19"/>
      <c r="L3934" s="18"/>
    </row>
    <row r="3935" spans="9:12" x14ac:dyDescent="0.25">
      <c r="I3935" s="19"/>
      <c r="J3935" s="18"/>
      <c r="K3935" s="19"/>
      <c r="L3935" s="18"/>
    </row>
    <row r="3936" spans="9:12" x14ac:dyDescent="0.25">
      <c r="I3936" s="19"/>
      <c r="J3936" s="18"/>
      <c r="K3936" s="19"/>
      <c r="L3936" s="18"/>
    </row>
    <row r="3937" spans="9:12" x14ac:dyDescent="0.25">
      <c r="I3937" s="19"/>
      <c r="J3937" s="18"/>
      <c r="K3937" s="19"/>
      <c r="L3937" s="18"/>
    </row>
    <row r="3938" spans="9:12" x14ac:dyDescent="0.25">
      <c r="I3938" s="19"/>
      <c r="J3938" s="18"/>
      <c r="K3938" s="19"/>
      <c r="L3938" s="18"/>
    </row>
    <row r="3939" spans="9:12" x14ac:dyDescent="0.25">
      <c r="I3939" s="19"/>
      <c r="J3939" s="18"/>
      <c r="K3939" s="19"/>
      <c r="L3939" s="18"/>
    </row>
    <row r="3940" spans="9:12" x14ac:dyDescent="0.25">
      <c r="I3940" s="19"/>
      <c r="J3940" s="18"/>
      <c r="K3940" s="19"/>
      <c r="L3940" s="18"/>
    </row>
    <row r="3941" spans="9:12" x14ac:dyDescent="0.25">
      <c r="I3941" s="19"/>
      <c r="J3941" s="18"/>
      <c r="K3941" s="19"/>
      <c r="L3941" s="18"/>
    </row>
    <row r="3942" spans="9:12" x14ac:dyDescent="0.25">
      <c r="I3942" s="19"/>
      <c r="J3942" s="18"/>
      <c r="K3942" s="19"/>
      <c r="L3942" s="18"/>
    </row>
    <row r="3943" spans="9:12" x14ac:dyDescent="0.25">
      <c r="I3943" s="19"/>
      <c r="J3943" s="18"/>
      <c r="K3943" s="19"/>
      <c r="L3943" s="18"/>
    </row>
    <row r="3944" spans="9:12" x14ac:dyDescent="0.25">
      <c r="I3944" s="19"/>
      <c r="J3944" s="18"/>
      <c r="K3944" s="19"/>
      <c r="L3944" s="18"/>
    </row>
    <row r="3945" spans="9:12" x14ac:dyDescent="0.25">
      <c r="I3945" s="19"/>
      <c r="J3945" s="18"/>
      <c r="K3945" s="19"/>
      <c r="L3945" s="18"/>
    </row>
    <row r="3946" spans="9:12" x14ac:dyDescent="0.25">
      <c r="I3946" s="19"/>
      <c r="J3946" s="18"/>
      <c r="K3946" s="19"/>
      <c r="L3946" s="18"/>
    </row>
    <row r="3947" spans="9:12" x14ac:dyDescent="0.25">
      <c r="I3947" s="19"/>
      <c r="J3947" s="18"/>
      <c r="K3947" s="19"/>
      <c r="L3947" s="18"/>
    </row>
    <row r="3948" spans="9:12" x14ac:dyDescent="0.25">
      <c r="I3948" s="19"/>
      <c r="J3948" s="18"/>
      <c r="K3948" s="19"/>
      <c r="L3948" s="18"/>
    </row>
    <row r="3949" spans="9:12" x14ac:dyDescent="0.25">
      <c r="I3949" s="19"/>
      <c r="J3949" s="18"/>
      <c r="K3949" s="19"/>
      <c r="L3949" s="18"/>
    </row>
    <row r="3950" spans="9:12" x14ac:dyDescent="0.25">
      <c r="I3950" s="19"/>
      <c r="J3950" s="18"/>
      <c r="K3950" s="19"/>
      <c r="L3950" s="18"/>
    </row>
    <row r="3951" spans="9:12" x14ac:dyDescent="0.25">
      <c r="I3951" s="19"/>
      <c r="J3951" s="18"/>
      <c r="K3951" s="19"/>
      <c r="L3951" s="18"/>
    </row>
    <row r="3952" spans="9:12" x14ac:dyDescent="0.25">
      <c r="I3952" s="19"/>
      <c r="J3952" s="18"/>
      <c r="K3952" s="19"/>
      <c r="L3952" s="18"/>
    </row>
    <row r="3953" spans="9:12" x14ac:dyDescent="0.25">
      <c r="I3953" s="19"/>
      <c r="J3953" s="18"/>
      <c r="K3953" s="19"/>
      <c r="L3953" s="18"/>
    </row>
    <row r="3954" spans="9:12" x14ac:dyDescent="0.25">
      <c r="I3954" s="19"/>
      <c r="J3954" s="18"/>
      <c r="K3954" s="19"/>
      <c r="L3954" s="18"/>
    </row>
    <row r="3955" spans="9:12" x14ac:dyDescent="0.25">
      <c r="I3955" s="19"/>
      <c r="J3955" s="18"/>
      <c r="K3955" s="19"/>
      <c r="L3955" s="18"/>
    </row>
    <row r="3956" spans="9:12" x14ac:dyDescent="0.25">
      <c r="I3956" s="19"/>
      <c r="J3956" s="18"/>
      <c r="K3956" s="19"/>
      <c r="L3956" s="18"/>
    </row>
    <row r="3957" spans="9:12" x14ac:dyDescent="0.25">
      <c r="I3957" s="19"/>
      <c r="J3957" s="18"/>
      <c r="K3957" s="19"/>
      <c r="L3957" s="18"/>
    </row>
    <row r="3958" spans="9:12" x14ac:dyDescent="0.25">
      <c r="I3958" s="19"/>
      <c r="J3958" s="18"/>
      <c r="K3958" s="19"/>
      <c r="L3958" s="18"/>
    </row>
    <row r="3959" spans="9:12" x14ac:dyDescent="0.25">
      <c r="I3959" s="19"/>
      <c r="J3959" s="18"/>
      <c r="K3959" s="19"/>
      <c r="L3959" s="18"/>
    </row>
    <row r="3960" spans="9:12" x14ac:dyDescent="0.25">
      <c r="I3960" s="19"/>
      <c r="J3960" s="18"/>
      <c r="K3960" s="19"/>
      <c r="L3960" s="18"/>
    </row>
    <row r="3961" spans="9:12" x14ac:dyDescent="0.25">
      <c r="I3961" s="19"/>
      <c r="J3961" s="18"/>
      <c r="K3961" s="19"/>
      <c r="L3961" s="18"/>
    </row>
    <row r="3962" spans="9:12" x14ac:dyDescent="0.25">
      <c r="I3962" s="19"/>
      <c r="J3962" s="18"/>
      <c r="K3962" s="19"/>
      <c r="L3962" s="18"/>
    </row>
    <row r="3963" spans="9:12" x14ac:dyDescent="0.25">
      <c r="I3963" s="19"/>
      <c r="J3963" s="18"/>
      <c r="K3963" s="19"/>
      <c r="L3963" s="18"/>
    </row>
    <row r="3964" spans="9:12" x14ac:dyDescent="0.25">
      <c r="I3964" s="19"/>
      <c r="J3964" s="18"/>
      <c r="K3964" s="19"/>
      <c r="L3964" s="18"/>
    </row>
    <row r="3965" spans="9:12" x14ac:dyDescent="0.25">
      <c r="I3965" s="19"/>
      <c r="J3965" s="18"/>
      <c r="K3965" s="19"/>
      <c r="L3965" s="18"/>
    </row>
    <row r="3966" spans="9:12" x14ac:dyDescent="0.25">
      <c r="I3966" s="19"/>
      <c r="J3966" s="18"/>
      <c r="K3966" s="19"/>
      <c r="L3966" s="18"/>
    </row>
    <row r="3967" spans="9:12" x14ac:dyDescent="0.25">
      <c r="I3967" s="19"/>
      <c r="J3967" s="18"/>
      <c r="K3967" s="19"/>
      <c r="L3967" s="18"/>
    </row>
    <row r="3968" spans="9:12" x14ac:dyDescent="0.25">
      <c r="I3968" s="19"/>
      <c r="J3968" s="18"/>
      <c r="K3968" s="19"/>
      <c r="L3968" s="18"/>
    </row>
    <row r="3969" spans="9:12" x14ac:dyDescent="0.25">
      <c r="I3969" s="19"/>
      <c r="J3969" s="18"/>
      <c r="K3969" s="19"/>
      <c r="L3969" s="18"/>
    </row>
    <row r="3970" spans="9:12" x14ac:dyDescent="0.25">
      <c r="I3970" s="19"/>
      <c r="J3970" s="18"/>
      <c r="K3970" s="19"/>
      <c r="L3970" s="18"/>
    </row>
    <row r="3971" spans="9:12" x14ac:dyDescent="0.25">
      <c r="I3971" s="19"/>
      <c r="J3971" s="18"/>
      <c r="K3971" s="19"/>
      <c r="L3971" s="18"/>
    </row>
    <row r="3972" spans="9:12" x14ac:dyDescent="0.25">
      <c r="I3972" s="19"/>
      <c r="J3972" s="18"/>
      <c r="K3972" s="19"/>
      <c r="L3972" s="18"/>
    </row>
    <row r="3973" spans="9:12" x14ac:dyDescent="0.25">
      <c r="I3973" s="19"/>
      <c r="J3973" s="18"/>
      <c r="K3973" s="19"/>
      <c r="L3973" s="18"/>
    </row>
    <row r="3974" spans="9:12" x14ac:dyDescent="0.25">
      <c r="I3974" s="19"/>
      <c r="J3974" s="18"/>
      <c r="K3974" s="19"/>
      <c r="L3974" s="18"/>
    </row>
    <row r="3975" spans="9:12" x14ac:dyDescent="0.25">
      <c r="I3975" s="19"/>
      <c r="J3975" s="18"/>
      <c r="K3975" s="19"/>
      <c r="L3975" s="18"/>
    </row>
    <row r="3976" spans="9:12" x14ac:dyDescent="0.25">
      <c r="I3976" s="19"/>
      <c r="J3976" s="18"/>
      <c r="K3976" s="19"/>
      <c r="L3976" s="18"/>
    </row>
    <row r="3977" spans="9:12" x14ac:dyDescent="0.25">
      <c r="I3977" s="19"/>
      <c r="J3977" s="18"/>
      <c r="K3977" s="19"/>
      <c r="L3977" s="18"/>
    </row>
    <row r="3978" spans="9:12" x14ac:dyDescent="0.25">
      <c r="I3978" s="19"/>
      <c r="J3978" s="18"/>
      <c r="K3978" s="19"/>
      <c r="L3978" s="18"/>
    </row>
    <row r="3979" spans="9:12" x14ac:dyDescent="0.25">
      <c r="I3979" s="19"/>
      <c r="J3979" s="18"/>
      <c r="K3979" s="19"/>
      <c r="L3979" s="18"/>
    </row>
    <row r="3980" spans="9:12" x14ac:dyDescent="0.25">
      <c r="I3980" s="19"/>
      <c r="J3980" s="18"/>
      <c r="K3980" s="19"/>
      <c r="L3980" s="18"/>
    </row>
    <row r="3981" spans="9:12" x14ac:dyDescent="0.25">
      <c r="I3981" s="19"/>
      <c r="J3981" s="18"/>
      <c r="K3981" s="19"/>
      <c r="L3981" s="18"/>
    </row>
    <row r="3982" spans="9:12" x14ac:dyDescent="0.25">
      <c r="I3982" s="19"/>
      <c r="J3982" s="18"/>
      <c r="K3982" s="19"/>
      <c r="L3982" s="18"/>
    </row>
    <row r="3983" spans="9:12" x14ac:dyDescent="0.25">
      <c r="I3983" s="19"/>
      <c r="J3983" s="18"/>
      <c r="K3983" s="19"/>
      <c r="L3983" s="18"/>
    </row>
    <row r="3984" spans="9:12" x14ac:dyDescent="0.25">
      <c r="I3984" s="19"/>
      <c r="J3984" s="18"/>
      <c r="K3984" s="19"/>
      <c r="L3984" s="18"/>
    </row>
    <row r="3985" spans="9:12" x14ac:dyDescent="0.25">
      <c r="I3985" s="19"/>
      <c r="J3985" s="18"/>
      <c r="K3985" s="19"/>
      <c r="L3985" s="18"/>
    </row>
    <row r="3986" spans="9:12" x14ac:dyDescent="0.25">
      <c r="I3986" s="19"/>
      <c r="J3986" s="18"/>
      <c r="K3986" s="19"/>
      <c r="L3986" s="18"/>
    </row>
    <row r="3987" spans="9:12" x14ac:dyDescent="0.25">
      <c r="I3987" s="19"/>
      <c r="J3987" s="18"/>
      <c r="K3987" s="19"/>
      <c r="L3987" s="18"/>
    </row>
    <row r="3988" spans="9:12" x14ac:dyDescent="0.25">
      <c r="I3988" s="19"/>
      <c r="J3988" s="18"/>
      <c r="K3988" s="19"/>
      <c r="L3988" s="18"/>
    </row>
    <row r="3989" spans="9:12" x14ac:dyDescent="0.25">
      <c r="I3989" s="19"/>
      <c r="J3989" s="18"/>
      <c r="K3989" s="19"/>
      <c r="L3989" s="18"/>
    </row>
    <row r="3990" spans="9:12" x14ac:dyDescent="0.25">
      <c r="I3990" s="19"/>
      <c r="J3990" s="18"/>
      <c r="K3990" s="19"/>
      <c r="L3990" s="18"/>
    </row>
    <row r="3991" spans="9:12" x14ac:dyDescent="0.25">
      <c r="I3991" s="19"/>
      <c r="J3991" s="18"/>
      <c r="K3991" s="19"/>
      <c r="L3991" s="18"/>
    </row>
    <row r="3992" spans="9:12" x14ac:dyDescent="0.25">
      <c r="I3992" s="19"/>
      <c r="J3992" s="18"/>
      <c r="K3992" s="19"/>
      <c r="L3992" s="18"/>
    </row>
    <row r="3993" spans="9:12" x14ac:dyDescent="0.25">
      <c r="I3993" s="19"/>
      <c r="J3993" s="18"/>
      <c r="K3993" s="19"/>
      <c r="L3993" s="18"/>
    </row>
    <row r="3994" spans="9:12" x14ac:dyDescent="0.25">
      <c r="I3994" s="19"/>
      <c r="J3994" s="18"/>
      <c r="K3994" s="19"/>
      <c r="L3994" s="18"/>
    </row>
    <row r="3995" spans="9:12" x14ac:dyDescent="0.25">
      <c r="I3995" s="19"/>
      <c r="J3995" s="18"/>
      <c r="K3995" s="19"/>
      <c r="L3995" s="18"/>
    </row>
    <row r="3996" spans="9:12" x14ac:dyDescent="0.25">
      <c r="I3996" s="19"/>
      <c r="J3996" s="18"/>
      <c r="K3996" s="19"/>
      <c r="L3996" s="18"/>
    </row>
    <row r="3997" spans="9:12" x14ac:dyDescent="0.25">
      <c r="I3997" s="19"/>
      <c r="J3997" s="18"/>
      <c r="K3997" s="19"/>
      <c r="L3997" s="18"/>
    </row>
    <row r="3998" spans="9:12" x14ac:dyDescent="0.25">
      <c r="I3998" s="19"/>
      <c r="J3998" s="18"/>
      <c r="K3998" s="19"/>
      <c r="L3998" s="18"/>
    </row>
    <row r="3999" spans="9:12" x14ac:dyDescent="0.25">
      <c r="I3999" s="19"/>
      <c r="J3999" s="18"/>
      <c r="K3999" s="19"/>
      <c r="L3999" s="18"/>
    </row>
    <row r="4000" spans="9:12" x14ac:dyDescent="0.25">
      <c r="I4000" s="19"/>
      <c r="J4000" s="18"/>
      <c r="K4000" s="19"/>
      <c r="L4000" s="18"/>
    </row>
    <row r="4001" spans="9:12" x14ac:dyDescent="0.25">
      <c r="I4001" s="19"/>
      <c r="J4001" s="18"/>
      <c r="K4001" s="19"/>
      <c r="L4001" s="18"/>
    </row>
    <row r="4002" spans="9:12" x14ac:dyDescent="0.25">
      <c r="I4002" s="19"/>
      <c r="J4002" s="18"/>
      <c r="K4002" s="19"/>
      <c r="L4002" s="18"/>
    </row>
    <row r="4003" spans="9:12" x14ac:dyDescent="0.25">
      <c r="I4003" s="19"/>
      <c r="J4003" s="18"/>
      <c r="K4003" s="19"/>
      <c r="L4003" s="18"/>
    </row>
    <row r="4004" spans="9:12" x14ac:dyDescent="0.25">
      <c r="I4004" s="19"/>
      <c r="J4004" s="18"/>
      <c r="K4004" s="19"/>
      <c r="L4004" s="18"/>
    </row>
    <row r="4005" spans="9:12" x14ac:dyDescent="0.25">
      <c r="I4005" s="19"/>
      <c r="J4005" s="18"/>
      <c r="K4005" s="19"/>
      <c r="L4005" s="18"/>
    </row>
    <row r="4006" spans="9:12" x14ac:dyDescent="0.25">
      <c r="I4006" s="19"/>
      <c r="J4006" s="18"/>
      <c r="K4006" s="19"/>
      <c r="L4006" s="18"/>
    </row>
    <row r="4007" spans="9:12" x14ac:dyDescent="0.25">
      <c r="I4007" s="19"/>
      <c r="J4007" s="18"/>
      <c r="K4007" s="19"/>
      <c r="L4007" s="18"/>
    </row>
    <row r="4008" spans="9:12" x14ac:dyDescent="0.25">
      <c r="I4008" s="19"/>
      <c r="J4008" s="18"/>
      <c r="K4008" s="19"/>
      <c r="L4008" s="18"/>
    </row>
    <row r="4009" spans="9:12" x14ac:dyDescent="0.25">
      <c r="I4009" s="19"/>
      <c r="J4009" s="18"/>
      <c r="K4009" s="19"/>
      <c r="L4009" s="18"/>
    </row>
    <row r="4010" spans="9:12" x14ac:dyDescent="0.25">
      <c r="I4010" s="19"/>
      <c r="J4010" s="18"/>
      <c r="K4010" s="19"/>
      <c r="L4010" s="18"/>
    </row>
    <row r="4011" spans="9:12" x14ac:dyDescent="0.25">
      <c r="I4011" s="19"/>
      <c r="J4011" s="18"/>
      <c r="K4011" s="19"/>
      <c r="L4011" s="18"/>
    </row>
    <row r="4012" spans="9:12" x14ac:dyDescent="0.25">
      <c r="I4012" s="19"/>
      <c r="J4012" s="18"/>
      <c r="K4012" s="19"/>
      <c r="L4012" s="18"/>
    </row>
    <row r="4013" spans="9:12" x14ac:dyDescent="0.25">
      <c r="I4013" s="19"/>
      <c r="J4013" s="18"/>
      <c r="K4013" s="19"/>
      <c r="L4013" s="18"/>
    </row>
    <row r="4014" spans="9:12" x14ac:dyDescent="0.25">
      <c r="I4014" s="19"/>
      <c r="J4014" s="18"/>
      <c r="K4014" s="19"/>
      <c r="L4014" s="18"/>
    </row>
    <row r="4015" spans="9:12" x14ac:dyDescent="0.25">
      <c r="I4015" s="19"/>
      <c r="J4015" s="18"/>
      <c r="K4015" s="19"/>
      <c r="L4015" s="18"/>
    </row>
    <row r="4016" spans="9:12" x14ac:dyDescent="0.25">
      <c r="I4016" s="19"/>
      <c r="J4016" s="18"/>
      <c r="K4016" s="19"/>
      <c r="L4016" s="18"/>
    </row>
    <row r="4017" spans="9:12" x14ac:dyDescent="0.25">
      <c r="I4017" s="19"/>
      <c r="J4017" s="18"/>
      <c r="K4017" s="19"/>
      <c r="L4017" s="18"/>
    </row>
    <row r="4018" spans="9:12" x14ac:dyDescent="0.25">
      <c r="I4018" s="19"/>
      <c r="J4018" s="18"/>
      <c r="K4018" s="19"/>
      <c r="L4018" s="18"/>
    </row>
    <row r="4019" spans="9:12" x14ac:dyDescent="0.25">
      <c r="I4019" s="19"/>
      <c r="J4019" s="18"/>
      <c r="K4019" s="19"/>
      <c r="L4019" s="18"/>
    </row>
    <row r="4020" spans="9:12" x14ac:dyDescent="0.25">
      <c r="I4020" s="19"/>
      <c r="J4020" s="18"/>
      <c r="K4020" s="19"/>
      <c r="L4020" s="18"/>
    </row>
    <row r="4021" spans="9:12" x14ac:dyDescent="0.25">
      <c r="I4021" s="19"/>
      <c r="J4021" s="18"/>
      <c r="K4021" s="19"/>
      <c r="L4021" s="18"/>
    </row>
    <row r="4022" spans="9:12" x14ac:dyDescent="0.25">
      <c r="I4022" s="19"/>
      <c r="J4022" s="18"/>
      <c r="K4022" s="19"/>
      <c r="L4022" s="18"/>
    </row>
    <row r="4023" spans="9:12" x14ac:dyDescent="0.25">
      <c r="I4023" s="19"/>
      <c r="J4023" s="18"/>
      <c r="K4023" s="19"/>
      <c r="L4023" s="18"/>
    </row>
    <row r="4024" spans="9:12" x14ac:dyDescent="0.25">
      <c r="I4024" s="19"/>
      <c r="J4024" s="18"/>
      <c r="K4024" s="19"/>
      <c r="L4024" s="18"/>
    </row>
    <row r="4025" spans="9:12" x14ac:dyDescent="0.25">
      <c r="I4025" s="19"/>
      <c r="J4025" s="18"/>
      <c r="K4025" s="19"/>
      <c r="L4025" s="18"/>
    </row>
    <row r="4026" spans="9:12" x14ac:dyDescent="0.25">
      <c r="I4026" s="19"/>
      <c r="J4026" s="18"/>
      <c r="K4026" s="19"/>
      <c r="L4026" s="18"/>
    </row>
    <row r="4027" spans="9:12" x14ac:dyDescent="0.25">
      <c r="I4027" s="19"/>
      <c r="J4027" s="18"/>
      <c r="K4027" s="19"/>
      <c r="L4027" s="18"/>
    </row>
    <row r="4028" spans="9:12" x14ac:dyDescent="0.25">
      <c r="I4028" s="19"/>
      <c r="J4028" s="18"/>
      <c r="K4028" s="19"/>
      <c r="L4028" s="18"/>
    </row>
    <row r="4029" spans="9:12" x14ac:dyDescent="0.25">
      <c r="I4029" s="19"/>
      <c r="J4029" s="18"/>
      <c r="K4029" s="19"/>
      <c r="L4029" s="18"/>
    </row>
    <row r="4030" spans="9:12" x14ac:dyDescent="0.25">
      <c r="I4030" s="19"/>
      <c r="J4030" s="18"/>
      <c r="K4030" s="19"/>
      <c r="L4030" s="18"/>
    </row>
    <row r="4031" spans="9:12" x14ac:dyDescent="0.25">
      <c r="I4031" s="19"/>
      <c r="J4031" s="18"/>
      <c r="K4031" s="19"/>
      <c r="L4031" s="18"/>
    </row>
    <row r="4032" spans="9:12" x14ac:dyDescent="0.25">
      <c r="I4032" s="19"/>
      <c r="J4032" s="18"/>
      <c r="K4032" s="19"/>
      <c r="L4032" s="18"/>
    </row>
    <row r="4033" spans="9:12" x14ac:dyDescent="0.25">
      <c r="I4033" s="19"/>
      <c r="J4033" s="18"/>
      <c r="K4033" s="19"/>
      <c r="L4033" s="18"/>
    </row>
    <row r="4034" spans="9:12" x14ac:dyDescent="0.25">
      <c r="I4034" s="19"/>
      <c r="J4034" s="18"/>
      <c r="K4034" s="19"/>
      <c r="L4034" s="18"/>
    </row>
    <row r="4035" spans="9:12" x14ac:dyDescent="0.25">
      <c r="I4035" s="19"/>
      <c r="J4035" s="18"/>
      <c r="K4035" s="19"/>
      <c r="L4035" s="18"/>
    </row>
    <row r="4036" spans="9:12" x14ac:dyDescent="0.25">
      <c r="I4036" s="19"/>
      <c r="J4036" s="18"/>
      <c r="K4036" s="19"/>
      <c r="L4036" s="18"/>
    </row>
    <row r="4037" spans="9:12" x14ac:dyDescent="0.25">
      <c r="I4037" s="19"/>
      <c r="J4037" s="18"/>
      <c r="K4037" s="19"/>
      <c r="L4037" s="18"/>
    </row>
    <row r="4038" spans="9:12" x14ac:dyDescent="0.25">
      <c r="I4038" s="19"/>
      <c r="J4038" s="18"/>
      <c r="K4038" s="19"/>
      <c r="L4038" s="18"/>
    </row>
    <row r="4039" spans="9:12" x14ac:dyDescent="0.25">
      <c r="I4039" s="19"/>
      <c r="J4039" s="18"/>
      <c r="K4039" s="19"/>
      <c r="L4039" s="18"/>
    </row>
    <row r="4040" spans="9:12" x14ac:dyDescent="0.25">
      <c r="I4040" s="19"/>
      <c r="J4040" s="18"/>
      <c r="K4040" s="19"/>
      <c r="L4040" s="18"/>
    </row>
    <row r="4041" spans="9:12" x14ac:dyDescent="0.25">
      <c r="I4041" s="19"/>
      <c r="J4041" s="18"/>
      <c r="K4041" s="19"/>
      <c r="L4041" s="18"/>
    </row>
    <row r="4042" spans="9:12" x14ac:dyDescent="0.25">
      <c r="I4042" s="19"/>
      <c r="J4042" s="18"/>
      <c r="K4042" s="19"/>
      <c r="L4042" s="18"/>
    </row>
    <row r="4043" spans="9:12" x14ac:dyDescent="0.25">
      <c r="I4043" s="19"/>
      <c r="J4043" s="18"/>
      <c r="K4043" s="19"/>
      <c r="L4043" s="18"/>
    </row>
    <row r="4044" spans="9:12" x14ac:dyDescent="0.25">
      <c r="I4044" s="19"/>
      <c r="J4044" s="18"/>
      <c r="K4044" s="19"/>
      <c r="L4044" s="18"/>
    </row>
    <row r="4045" spans="9:12" x14ac:dyDescent="0.25">
      <c r="I4045" s="19"/>
      <c r="J4045" s="18"/>
      <c r="K4045" s="19"/>
      <c r="L4045" s="18"/>
    </row>
    <row r="4046" spans="9:12" x14ac:dyDescent="0.25">
      <c r="I4046" s="19"/>
      <c r="J4046" s="18"/>
      <c r="K4046" s="19"/>
      <c r="L4046" s="18"/>
    </row>
    <row r="4047" spans="9:12" x14ac:dyDescent="0.25">
      <c r="I4047" s="19"/>
      <c r="J4047" s="18"/>
      <c r="K4047" s="19"/>
      <c r="L4047" s="18"/>
    </row>
    <row r="4048" spans="9:12" x14ac:dyDescent="0.25">
      <c r="I4048" s="19"/>
      <c r="J4048" s="18"/>
      <c r="K4048" s="19"/>
      <c r="L4048" s="18"/>
    </row>
    <row r="4049" spans="9:12" x14ac:dyDescent="0.25">
      <c r="I4049" s="19"/>
      <c r="J4049" s="18"/>
      <c r="K4049" s="19"/>
      <c r="L4049" s="18"/>
    </row>
    <row r="4050" spans="9:12" x14ac:dyDescent="0.25">
      <c r="I4050" s="19"/>
      <c r="J4050" s="18"/>
      <c r="K4050" s="19"/>
      <c r="L4050" s="18"/>
    </row>
    <row r="4051" spans="9:12" x14ac:dyDescent="0.25">
      <c r="I4051" s="19"/>
      <c r="J4051" s="18"/>
      <c r="K4051" s="19"/>
      <c r="L4051" s="18"/>
    </row>
    <row r="4052" spans="9:12" x14ac:dyDescent="0.25">
      <c r="I4052" s="19"/>
      <c r="J4052" s="18"/>
      <c r="K4052" s="19"/>
      <c r="L4052" s="18"/>
    </row>
    <row r="4053" spans="9:12" x14ac:dyDescent="0.25">
      <c r="I4053" s="19"/>
      <c r="J4053" s="18"/>
      <c r="K4053" s="19"/>
      <c r="L4053" s="18"/>
    </row>
    <row r="4054" spans="9:12" x14ac:dyDescent="0.25">
      <c r="I4054" s="19"/>
      <c r="J4054" s="18"/>
      <c r="K4054" s="19"/>
      <c r="L4054" s="18"/>
    </row>
    <row r="4055" spans="9:12" x14ac:dyDescent="0.25">
      <c r="I4055" s="19"/>
      <c r="J4055" s="18"/>
      <c r="K4055" s="19"/>
      <c r="L4055" s="18"/>
    </row>
    <row r="4056" spans="9:12" x14ac:dyDescent="0.25">
      <c r="I4056" s="19"/>
      <c r="J4056" s="18"/>
      <c r="K4056" s="19"/>
      <c r="L4056" s="18"/>
    </row>
    <row r="4057" spans="9:12" x14ac:dyDescent="0.25">
      <c r="I4057" s="19"/>
      <c r="J4057" s="18"/>
      <c r="K4057" s="19"/>
      <c r="L4057" s="18"/>
    </row>
    <row r="4058" spans="9:12" x14ac:dyDescent="0.25">
      <c r="I4058" s="19"/>
      <c r="J4058" s="18"/>
      <c r="K4058" s="19"/>
      <c r="L4058" s="18"/>
    </row>
    <row r="4059" spans="9:12" x14ac:dyDescent="0.25">
      <c r="I4059" s="19"/>
      <c r="J4059" s="18"/>
      <c r="K4059" s="19"/>
      <c r="L4059" s="18"/>
    </row>
    <row r="4060" spans="9:12" x14ac:dyDescent="0.25">
      <c r="I4060" s="19"/>
      <c r="J4060" s="18"/>
      <c r="K4060" s="19"/>
      <c r="L4060" s="18"/>
    </row>
    <row r="4061" spans="9:12" x14ac:dyDescent="0.25">
      <c r="I4061" s="19"/>
      <c r="J4061" s="18"/>
      <c r="K4061" s="19"/>
      <c r="L4061" s="18"/>
    </row>
    <row r="4062" spans="9:12" x14ac:dyDescent="0.25">
      <c r="I4062" s="19"/>
      <c r="J4062" s="18"/>
      <c r="K4062" s="19"/>
      <c r="L4062" s="18"/>
    </row>
    <row r="4063" spans="9:12" x14ac:dyDescent="0.25">
      <c r="I4063" s="19"/>
      <c r="J4063" s="18"/>
      <c r="K4063" s="19"/>
      <c r="L4063" s="18"/>
    </row>
    <row r="4064" spans="9:12" x14ac:dyDescent="0.25">
      <c r="I4064" s="19"/>
      <c r="J4064" s="18"/>
      <c r="K4064" s="19"/>
      <c r="L4064" s="18"/>
    </row>
    <row r="4065" spans="9:12" x14ac:dyDescent="0.25">
      <c r="I4065" s="19"/>
      <c r="J4065" s="18"/>
      <c r="K4065" s="19"/>
      <c r="L4065" s="18"/>
    </row>
    <row r="4066" spans="9:12" x14ac:dyDescent="0.25">
      <c r="I4066" s="19"/>
      <c r="J4066" s="18"/>
      <c r="K4066" s="19"/>
      <c r="L4066" s="18"/>
    </row>
    <row r="4067" spans="9:12" x14ac:dyDescent="0.25">
      <c r="I4067" s="19"/>
      <c r="J4067" s="18"/>
      <c r="K4067" s="19"/>
      <c r="L4067" s="18"/>
    </row>
    <row r="4068" spans="9:12" x14ac:dyDescent="0.25">
      <c r="I4068" s="19"/>
      <c r="J4068" s="18"/>
      <c r="K4068" s="19"/>
      <c r="L4068" s="18"/>
    </row>
    <row r="4069" spans="9:12" x14ac:dyDescent="0.25">
      <c r="I4069" s="19"/>
      <c r="J4069" s="18"/>
      <c r="K4069" s="19"/>
      <c r="L4069" s="18"/>
    </row>
    <row r="4070" spans="9:12" x14ac:dyDescent="0.25">
      <c r="I4070" s="19"/>
      <c r="J4070" s="18"/>
      <c r="K4070" s="19"/>
      <c r="L4070" s="18"/>
    </row>
    <row r="4071" spans="9:12" x14ac:dyDescent="0.25">
      <c r="I4071" s="19"/>
      <c r="J4071" s="18"/>
      <c r="K4071" s="19"/>
      <c r="L4071" s="18"/>
    </row>
    <row r="4072" spans="9:12" x14ac:dyDescent="0.25">
      <c r="I4072" s="19"/>
      <c r="J4072" s="18"/>
      <c r="K4072" s="19"/>
      <c r="L4072" s="18"/>
    </row>
    <row r="4073" spans="9:12" x14ac:dyDescent="0.25">
      <c r="I4073" s="19"/>
      <c r="J4073" s="18"/>
      <c r="K4073" s="19"/>
      <c r="L4073" s="18"/>
    </row>
    <row r="4074" spans="9:12" x14ac:dyDescent="0.25">
      <c r="I4074" s="19"/>
      <c r="J4074" s="18"/>
      <c r="K4074" s="19"/>
      <c r="L4074" s="18"/>
    </row>
    <row r="4075" spans="9:12" x14ac:dyDescent="0.25">
      <c r="I4075" s="19"/>
      <c r="J4075" s="18"/>
      <c r="K4075" s="19"/>
      <c r="L4075" s="18"/>
    </row>
    <row r="4076" spans="9:12" x14ac:dyDescent="0.25">
      <c r="I4076" s="19"/>
      <c r="J4076" s="18"/>
      <c r="K4076" s="19"/>
      <c r="L4076" s="18"/>
    </row>
    <row r="4077" spans="9:12" x14ac:dyDescent="0.25">
      <c r="I4077" s="19"/>
      <c r="J4077" s="18"/>
      <c r="K4077" s="19"/>
      <c r="L4077" s="18"/>
    </row>
    <row r="4078" spans="9:12" x14ac:dyDescent="0.25">
      <c r="I4078" s="19"/>
      <c r="J4078" s="18"/>
      <c r="K4078" s="19"/>
      <c r="L4078" s="18"/>
    </row>
    <row r="4079" spans="9:12" x14ac:dyDescent="0.25">
      <c r="I4079" s="19"/>
      <c r="J4079" s="18"/>
      <c r="K4079" s="19"/>
      <c r="L4079" s="18"/>
    </row>
    <row r="4080" spans="9:12" x14ac:dyDescent="0.25">
      <c r="I4080" s="19"/>
      <c r="J4080" s="18"/>
      <c r="K4080" s="19"/>
      <c r="L4080" s="18"/>
    </row>
    <row r="4081" spans="9:12" x14ac:dyDescent="0.25">
      <c r="I4081" s="19"/>
      <c r="J4081" s="18"/>
      <c r="K4081" s="19"/>
      <c r="L4081" s="18"/>
    </row>
    <row r="4082" spans="9:12" x14ac:dyDescent="0.25">
      <c r="I4082" s="19"/>
      <c r="J4082" s="18"/>
      <c r="K4082" s="19"/>
      <c r="L4082" s="18"/>
    </row>
    <row r="4083" spans="9:12" x14ac:dyDescent="0.25">
      <c r="I4083" s="19"/>
      <c r="J4083" s="18"/>
      <c r="K4083" s="19"/>
      <c r="L4083" s="18"/>
    </row>
    <row r="4084" spans="9:12" x14ac:dyDescent="0.25">
      <c r="I4084" s="19"/>
      <c r="J4084" s="18"/>
      <c r="K4084" s="19"/>
      <c r="L4084" s="18"/>
    </row>
    <row r="4085" spans="9:12" x14ac:dyDescent="0.25">
      <c r="I4085" s="19"/>
      <c r="J4085" s="18"/>
      <c r="K4085" s="19"/>
      <c r="L4085" s="18"/>
    </row>
    <row r="4086" spans="9:12" x14ac:dyDescent="0.25">
      <c r="I4086" s="19"/>
      <c r="J4086" s="18"/>
      <c r="K4086" s="19"/>
      <c r="L4086" s="18"/>
    </row>
    <row r="4087" spans="9:12" x14ac:dyDescent="0.25">
      <c r="I4087" s="19"/>
      <c r="J4087" s="18"/>
      <c r="K4087" s="19"/>
      <c r="L4087" s="18"/>
    </row>
    <row r="4088" spans="9:12" x14ac:dyDescent="0.25">
      <c r="I4088" s="19"/>
      <c r="J4088" s="18"/>
      <c r="K4088" s="19"/>
      <c r="L4088" s="18"/>
    </row>
    <row r="4089" spans="9:12" x14ac:dyDescent="0.25">
      <c r="I4089" s="19"/>
      <c r="J4089" s="18"/>
      <c r="K4089" s="19"/>
      <c r="L4089" s="18"/>
    </row>
    <row r="4090" spans="9:12" x14ac:dyDescent="0.25">
      <c r="I4090" s="19"/>
      <c r="J4090" s="18"/>
      <c r="K4090" s="19"/>
      <c r="L4090" s="18"/>
    </row>
    <row r="4091" spans="9:12" x14ac:dyDescent="0.25">
      <c r="I4091" s="19"/>
      <c r="J4091" s="18"/>
      <c r="K4091" s="19"/>
      <c r="L4091" s="18"/>
    </row>
    <row r="4092" spans="9:12" x14ac:dyDescent="0.25">
      <c r="I4092" s="19"/>
      <c r="J4092" s="18"/>
      <c r="K4092" s="19"/>
      <c r="L4092" s="18"/>
    </row>
    <row r="4093" spans="9:12" x14ac:dyDescent="0.25">
      <c r="I4093" s="19"/>
      <c r="J4093" s="18"/>
      <c r="K4093" s="19"/>
      <c r="L4093" s="18"/>
    </row>
    <row r="4094" spans="9:12" x14ac:dyDescent="0.25">
      <c r="I4094" s="19"/>
      <c r="J4094" s="18"/>
      <c r="K4094" s="19"/>
      <c r="L4094" s="18"/>
    </row>
    <row r="4095" spans="9:12" x14ac:dyDescent="0.25">
      <c r="I4095" s="19"/>
      <c r="J4095" s="18"/>
      <c r="K4095" s="19"/>
      <c r="L4095" s="18"/>
    </row>
    <row r="4096" spans="9:12" x14ac:dyDescent="0.25">
      <c r="I4096" s="19"/>
      <c r="J4096" s="18"/>
      <c r="K4096" s="19"/>
      <c r="L4096" s="18"/>
    </row>
    <row r="4097" spans="9:12" x14ac:dyDescent="0.25">
      <c r="I4097" s="19"/>
      <c r="J4097" s="18"/>
      <c r="K4097" s="19"/>
      <c r="L4097" s="18"/>
    </row>
    <row r="4098" spans="9:12" x14ac:dyDescent="0.25">
      <c r="I4098" s="19"/>
      <c r="J4098" s="18"/>
      <c r="K4098" s="19"/>
      <c r="L4098" s="18"/>
    </row>
    <row r="4099" spans="9:12" x14ac:dyDescent="0.25">
      <c r="I4099" s="19"/>
      <c r="J4099" s="18"/>
      <c r="K4099" s="19"/>
      <c r="L4099" s="18"/>
    </row>
    <row r="4100" spans="9:12" x14ac:dyDescent="0.25">
      <c r="I4100" s="19"/>
      <c r="J4100" s="18"/>
      <c r="K4100" s="19"/>
      <c r="L4100" s="18"/>
    </row>
    <row r="4101" spans="9:12" x14ac:dyDescent="0.25">
      <c r="I4101" s="19"/>
      <c r="J4101" s="18"/>
      <c r="K4101" s="19"/>
      <c r="L4101" s="18"/>
    </row>
    <row r="4102" spans="9:12" x14ac:dyDescent="0.25">
      <c r="I4102" s="19"/>
      <c r="J4102" s="18"/>
      <c r="K4102" s="19"/>
      <c r="L4102" s="18"/>
    </row>
    <row r="4103" spans="9:12" x14ac:dyDescent="0.25">
      <c r="I4103" s="19"/>
      <c r="J4103" s="18"/>
      <c r="K4103" s="19"/>
      <c r="L4103" s="18"/>
    </row>
    <row r="4104" spans="9:12" x14ac:dyDescent="0.25">
      <c r="I4104" s="19"/>
      <c r="J4104" s="18"/>
      <c r="K4104" s="19"/>
      <c r="L4104" s="18"/>
    </row>
    <row r="4105" spans="9:12" x14ac:dyDescent="0.25">
      <c r="I4105" s="19"/>
      <c r="J4105" s="18"/>
      <c r="K4105" s="19"/>
      <c r="L4105" s="18"/>
    </row>
    <row r="4106" spans="9:12" x14ac:dyDescent="0.25">
      <c r="I4106" s="19"/>
      <c r="J4106" s="18"/>
      <c r="K4106" s="19"/>
      <c r="L4106" s="18"/>
    </row>
    <row r="4107" spans="9:12" x14ac:dyDescent="0.25">
      <c r="I4107" s="19"/>
      <c r="J4107" s="18"/>
      <c r="K4107" s="19"/>
      <c r="L4107" s="18"/>
    </row>
    <row r="4108" spans="9:12" x14ac:dyDescent="0.25">
      <c r="I4108" s="19"/>
      <c r="J4108" s="18"/>
      <c r="K4108" s="19"/>
      <c r="L4108" s="18"/>
    </row>
    <row r="4109" spans="9:12" x14ac:dyDescent="0.25">
      <c r="I4109" s="19"/>
      <c r="J4109" s="18"/>
      <c r="K4109" s="19"/>
      <c r="L4109" s="18"/>
    </row>
    <row r="4110" spans="9:12" x14ac:dyDescent="0.25">
      <c r="I4110" s="19"/>
      <c r="J4110" s="18"/>
      <c r="K4110" s="19"/>
      <c r="L4110" s="18"/>
    </row>
    <row r="4111" spans="9:12" x14ac:dyDescent="0.25">
      <c r="I4111" s="19"/>
      <c r="J4111" s="18"/>
      <c r="K4111" s="19"/>
      <c r="L4111" s="18"/>
    </row>
    <row r="4112" spans="9:12" x14ac:dyDescent="0.25">
      <c r="I4112" s="19"/>
      <c r="J4112" s="18"/>
      <c r="K4112" s="19"/>
      <c r="L4112" s="18"/>
    </row>
    <row r="4113" spans="9:12" x14ac:dyDescent="0.25">
      <c r="I4113" s="19"/>
      <c r="J4113" s="18"/>
      <c r="K4113" s="19"/>
      <c r="L4113" s="18"/>
    </row>
    <row r="4114" spans="9:12" x14ac:dyDescent="0.25">
      <c r="I4114" s="19"/>
      <c r="J4114" s="18"/>
      <c r="K4114" s="19"/>
      <c r="L4114" s="18"/>
    </row>
    <row r="4115" spans="9:12" x14ac:dyDescent="0.25">
      <c r="I4115" s="19"/>
      <c r="J4115" s="18"/>
      <c r="K4115" s="19"/>
      <c r="L4115" s="18"/>
    </row>
    <row r="4116" spans="9:12" x14ac:dyDescent="0.25">
      <c r="I4116" s="19"/>
      <c r="J4116" s="18"/>
      <c r="K4116" s="19"/>
      <c r="L4116" s="18"/>
    </row>
    <row r="4117" spans="9:12" x14ac:dyDescent="0.25">
      <c r="I4117" s="19"/>
      <c r="J4117" s="18"/>
      <c r="K4117" s="19"/>
      <c r="L4117" s="18"/>
    </row>
    <row r="4118" spans="9:12" x14ac:dyDescent="0.25">
      <c r="I4118" s="19"/>
      <c r="J4118" s="18"/>
      <c r="K4118" s="19"/>
      <c r="L4118" s="18"/>
    </row>
    <row r="4119" spans="9:12" x14ac:dyDescent="0.25">
      <c r="I4119" s="19"/>
      <c r="J4119" s="18"/>
      <c r="K4119" s="19"/>
      <c r="L4119" s="18"/>
    </row>
    <row r="4120" spans="9:12" x14ac:dyDescent="0.25">
      <c r="I4120" s="19"/>
      <c r="J4120" s="18"/>
      <c r="K4120" s="19"/>
      <c r="L4120" s="18"/>
    </row>
    <row r="4121" spans="9:12" x14ac:dyDescent="0.25">
      <c r="I4121" s="19"/>
      <c r="J4121" s="18"/>
      <c r="K4121" s="19"/>
      <c r="L4121" s="18"/>
    </row>
    <row r="4122" spans="9:12" x14ac:dyDescent="0.25">
      <c r="I4122" s="19"/>
      <c r="J4122" s="18"/>
      <c r="K4122" s="19"/>
      <c r="L4122" s="18"/>
    </row>
    <row r="4123" spans="9:12" x14ac:dyDescent="0.25">
      <c r="I4123" s="19"/>
      <c r="J4123" s="18"/>
      <c r="K4123" s="19"/>
      <c r="L4123" s="18"/>
    </row>
    <row r="4124" spans="9:12" x14ac:dyDescent="0.25">
      <c r="I4124" s="19"/>
      <c r="J4124" s="18"/>
      <c r="K4124" s="19"/>
      <c r="L4124" s="18"/>
    </row>
    <row r="4125" spans="9:12" x14ac:dyDescent="0.25">
      <c r="I4125" s="19"/>
      <c r="J4125" s="18"/>
      <c r="K4125" s="19"/>
      <c r="L4125" s="18"/>
    </row>
    <row r="4126" spans="9:12" x14ac:dyDescent="0.25">
      <c r="I4126" s="19"/>
      <c r="J4126" s="18"/>
      <c r="K4126" s="19"/>
      <c r="L4126" s="18"/>
    </row>
    <row r="4127" spans="9:12" x14ac:dyDescent="0.25">
      <c r="I4127" s="19"/>
      <c r="J4127" s="18"/>
      <c r="K4127" s="19"/>
      <c r="L4127" s="18"/>
    </row>
    <row r="4128" spans="9:12" x14ac:dyDescent="0.25">
      <c r="I4128" s="19"/>
      <c r="J4128" s="18"/>
      <c r="K4128" s="19"/>
      <c r="L4128" s="18"/>
    </row>
    <row r="4129" spans="9:12" x14ac:dyDescent="0.25">
      <c r="I4129" s="19"/>
      <c r="J4129" s="18"/>
      <c r="K4129" s="19"/>
      <c r="L4129" s="18"/>
    </row>
    <row r="4130" spans="9:12" x14ac:dyDescent="0.25">
      <c r="I4130" s="19"/>
      <c r="J4130" s="18"/>
      <c r="K4130" s="19"/>
      <c r="L4130" s="18"/>
    </row>
    <row r="4131" spans="9:12" x14ac:dyDescent="0.25">
      <c r="I4131" s="19"/>
      <c r="J4131" s="18"/>
      <c r="K4131" s="19"/>
      <c r="L4131" s="18"/>
    </row>
    <row r="4132" spans="9:12" x14ac:dyDescent="0.25">
      <c r="I4132" s="19"/>
      <c r="J4132" s="18"/>
      <c r="K4132" s="19"/>
      <c r="L4132" s="18"/>
    </row>
    <row r="4133" spans="9:12" x14ac:dyDescent="0.25">
      <c r="I4133" s="19"/>
      <c r="J4133" s="18"/>
      <c r="K4133" s="19"/>
      <c r="L4133" s="18"/>
    </row>
    <row r="4134" spans="9:12" x14ac:dyDescent="0.25">
      <c r="I4134" s="19"/>
      <c r="J4134" s="18"/>
      <c r="K4134" s="19"/>
      <c r="L4134" s="18"/>
    </row>
    <row r="4135" spans="9:12" x14ac:dyDescent="0.25">
      <c r="I4135" s="19"/>
      <c r="J4135" s="18"/>
      <c r="K4135" s="19"/>
      <c r="L4135" s="18"/>
    </row>
    <row r="4136" spans="9:12" x14ac:dyDescent="0.25">
      <c r="I4136" s="19"/>
      <c r="J4136" s="18"/>
      <c r="K4136" s="19"/>
      <c r="L4136" s="18"/>
    </row>
    <row r="4137" spans="9:12" x14ac:dyDescent="0.25">
      <c r="I4137" s="19"/>
      <c r="J4137" s="18"/>
      <c r="K4137" s="19"/>
      <c r="L4137" s="18"/>
    </row>
    <row r="4138" spans="9:12" x14ac:dyDescent="0.25">
      <c r="I4138" s="19"/>
      <c r="J4138" s="18"/>
      <c r="K4138" s="19"/>
      <c r="L4138" s="18"/>
    </row>
    <row r="4139" spans="9:12" x14ac:dyDescent="0.25">
      <c r="I4139" s="19"/>
      <c r="J4139" s="18"/>
      <c r="K4139" s="19"/>
      <c r="L4139" s="18"/>
    </row>
    <row r="4140" spans="9:12" x14ac:dyDescent="0.25">
      <c r="I4140" s="19"/>
      <c r="J4140" s="18"/>
      <c r="K4140" s="19"/>
      <c r="L4140" s="18"/>
    </row>
    <row r="4141" spans="9:12" x14ac:dyDescent="0.25">
      <c r="I4141" s="19"/>
      <c r="J4141" s="18"/>
      <c r="K4141" s="19"/>
      <c r="L4141" s="18"/>
    </row>
    <row r="4142" spans="9:12" x14ac:dyDescent="0.25">
      <c r="I4142" s="19"/>
      <c r="J4142" s="18"/>
      <c r="K4142" s="19"/>
      <c r="L4142" s="18"/>
    </row>
    <row r="4143" spans="9:12" x14ac:dyDescent="0.25">
      <c r="I4143" s="19"/>
      <c r="J4143" s="18"/>
      <c r="K4143" s="19"/>
      <c r="L4143" s="18"/>
    </row>
    <row r="4144" spans="9:12" x14ac:dyDescent="0.25">
      <c r="I4144" s="19"/>
      <c r="J4144" s="18"/>
      <c r="K4144" s="19"/>
      <c r="L4144" s="18"/>
    </row>
    <row r="4145" spans="9:12" x14ac:dyDescent="0.25">
      <c r="I4145" s="19"/>
      <c r="J4145" s="18"/>
      <c r="K4145" s="19"/>
      <c r="L4145" s="18"/>
    </row>
    <row r="4146" spans="9:12" x14ac:dyDescent="0.25">
      <c r="I4146" s="19"/>
      <c r="J4146" s="18"/>
      <c r="K4146" s="19"/>
      <c r="L4146" s="18"/>
    </row>
    <row r="4147" spans="9:12" x14ac:dyDescent="0.25">
      <c r="I4147" s="19"/>
      <c r="J4147" s="18"/>
      <c r="K4147" s="19"/>
      <c r="L4147" s="18"/>
    </row>
    <row r="4148" spans="9:12" x14ac:dyDescent="0.25">
      <c r="I4148" s="19"/>
      <c r="J4148" s="18"/>
      <c r="K4148" s="19"/>
      <c r="L4148" s="18"/>
    </row>
    <row r="4149" spans="9:12" x14ac:dyDescent="0.25">
      <c r="I4149" s="19"/>
      <c r="J4149" s="18"/>
      <c r="K4149" s="19"/>
      <c r="L4149" s="18"/>
    </row>
    <row r="4150" spans="9:12" x14ac:dyDescent="0.25">
      <c r="I4150" s="19"/>
      <c r="J4150" s="18"/>
      <c r="K4150" s="19"/>
      <c r="L4150" s="18"/>
    </row>
    <row r="4151" spans="9:12" x14ac:dyDescent="0.25">
      <c r="I4151" s="19"/>
      <c r="J4151" s="18"/>
      <c r="K4151" s="19"/>
      <c r="L4151" s="18"/>
    </row>
    <row r="4152" spans="9:12" x14ac:dyDescent="0.25">
      <c r="I4152" s="19"/>
      <c r="J4152" s="18"/>
      <c r="K4152" s="19"/>
      <c r="L4152" s="18"/>
    </row>
    <row r="4153" spans="9:12" x14ac:dyDescent="0.25">
      <c r="I4153" s="19"/>
      <c r="J4153" s="18"/>
      <c r="K4153" s="19"/>
      <c r="L4153" s="18"/>
    </row>
    <row r="4154" spans="9:12" x14ac:dyDescent="0.25">
      <c r="I4154" s="19"/>
      <c r="J4154" s="18"/>
      <c r="K4154" s="19"/>
      <c r="L4154" s="18"/>
    </row>
    <row r="4155" spans="9:12" x14ac:dyDescent="0.25">
      <c r="I4155" s="19"/>
      <c r="J4155" s="18"/>
      <c r="K4155" s="19"/>
      <c r="L4155" s="18"/>
    </row>
    <row r="4156" spans="9:12" x14ac:dyDescent="0.25">
      <c r="I4156" s="19"/>
      <c r="J4156" s="18"/>
      <c r="K4156" s="19"/>
      <c r="L4156" s="18"/>
    </row>
    <row r="4157" spans="9:12" x14ac:dyDescent="0.25">
      <c r="I4157" s="19"/>
      <c r="J4157" s="18"/>
      <c r="K4157" s="19"/>
      <c r="L4157" s="18"/>
    </row>
    <row r="4158" spans="9:12" x14ac:dyDescent="0.25">
      <c r="I4158" s="19"/>
      <c r="J4158" s="18"/>
      <c r="K4158" s="19"/>
      <c r="L4158" s="18"/>
    </row>
    <row r="4159" spans="9:12" x14ac:dyDescent="0.25">
      <c r="I4159" s="19"/>
      <c r="J4159" s="18"/>
      <c r="K4159" s="19"/>
      <c r="L4159" s="18"/>
    </row>
    <row r="4160" spans="9:12" x14ac:dyDescent="0.25">
      <c r="I4160" s="19"/>
      <c r="J4160" s="18"/>
      <c r="K4160" s="19"/>
      <c r="L4160" s="18"/>
    </row>
    <row r="4161" spans="9:12" x14ac:dyDescent="0.25">
      <c r="I4161" s="19"/>
      <c r="J4161" s="18"/>
      <c r="K4161" s="19"/>
      <c r="L4161" s="18"/>
    </row>
    <row r="4162" spans="9:12" x14ac:dyDescent="0.25">
      <c r="I4162" s="19"/>
      <c r="J4162" s="18"/>
      <c r="K4162" s="19"/>
      <c r="L4162" s="18"/>
    </row>
    <row r="4163" spans="9:12" x14ac:dyDescent="0.25">
      <c r="I4163" s="19"/>
      <c r="J4163" s="18"/>
      <c r="K4163" s="19"/>
      <c r="L4163" s="18"/>
    </row>
    <row r="4164" spans="9:12" x14ac:dyDescent="0.25">
      <c r="I4164" s="19"/>
      <c r="J4164" s="18"/>
      <c r="K4164" s="19"/>
      <c r="L4164" s="18"/>
    </row>
    <row r="4165" spans="9:12" x14ac:dyDescent="0.25">
      <c r="I4165" s="19"/>
      <c r="J4165" s="18"/>
      <c r="K4165" s="19"/>
      <c r="L4165" s="18"/>
    </row>
    <row r="4166" spans="9:12" x14ac:dyDescent="0.25">
      <c r="I4166" s="19"/>
      <c r="J4166" s="18"/>
      <c r="K4166" s="19"/>
      <c r="L4166" s="18"/>
    </row>
    <row r="4167" spans="9:12" x14ac:dyDescent="0.25">
      <c r="I4167" s="19"/>
      <c r="J4167" s="18"/>
      <c r="K4167" s="19"/>
      <c r="L4167" s="18"/>
    </row>
    <row r="4168" spans="9:12" x14ac:dyDescent="0.25">
      <c r="I4168" s="19"/>
      <c r="J4168" s="18"/>
      <c r="K4168" s="19"/>
      <c r="L4168" s="18"/>
    </row>
    <row r="4169" spans="9:12" x14ac:dyDescent="0.25">
      <c r="I4169" s="19"/>
      <c r="J4169" s="18"/>
      <c r="K4169" s="19"/>
      <c r="L4169" s="18"/>
    </row>
    <row r="4170" spans="9:12" x14ac:dyDescent="0.25">
      <c r="I4170" s="19"/>
      <c r="J4170" s="18"/>
      <c r="K4170" s="19"/>
      <c r="L4170" s="18"/>
    </row>
    <row r="4171" spans="9:12" x14ac:dyDescent="0.25">
      <c r="I4171" s="19"/>
      <c r="J4171" s="18"/>
      <c r="K4171" s="19"/>
      <c r="L4171" s="18"/>
    </row>
    <row r="4172" spans="9:12" x14ac:dyDescent="0.25">
      <c r="I4172" s="19"/>
      <c r="J4172" s="18"/>
      <c r="K4172" s="19"/>
      <c r="L4172" s="18"/>
    </row>
    <row r="4173" spans="9:12" x14ac:dyDescent="0.25">
      <c r="I4173" s="19"/>
      <c r="J4173" s="18"/>
      <c r="K4173" s="19"/>
      <c r="L4173" s="18"/>
    </row>
    <row r="4174" spans="9:12" x14ac:dyDescent="0.25">
      <c r="I4174" s="19"/>
      <c r="J4174" s="18"/>
      <c r="K4174" s="19"/>
      <c r="L4174" s="18"/>
    </row>
    <row r="4175" spans="9:12" x14ac:dyDescent="0.25">
      <c r="I4175" s="19"/>
      <c r="J4175" s="18"/>
      <c r="K4175" s="19"/>
      <c r="L4175" s="18"/>
    </row>
    <row r="4176" spans="9:12" x14ac:dyDescent="0.25">
      <c r="I4176" s="19"/>
      <c r="J4176" s="18"/>
      <c r="K4176" s="19"/>
      <c r="L4176" s="18"/>
    </row>
    <row r="4177" spans="9:12" x14ac:dyDescent="0.25">
      <c r="I4177" s="19"/>
      <c r="J4177" s="18"/>
      <c r="K4177" s="19"/>
      <c r="L4177" s="18"/>
    </row>
    <row r="4178" spans="9:12" x14ac:dyDescent="0.25">
      <c r="I4178" s="19"/>
      <c r="J4178" s="18"/>
      <c r="K4178" s="19"/>
      <c r="L4178" s="18"/>
    </row>
    <row r="4179" spans="9:12" x14ac:dyDescent="0.25">
      <c r="I4179" s="19"/>
      <c r="J4179" s="18"/>
      <c r="K4179" s="19"/>
      <c r="L4179" s="18"/>
    </row>
    <row r="4180" spans="9:12" x14ac:dyDescent="0.25">
      <c r="I4180" s="19"/>
      <c r="J4180" s="18"/>
      <c r="K4180" s="19"/>
      <c r="L4180" s="18"/>
    </row>
    <row r="4181" spans="9:12" x14ac:dyDescent="0.25">
      <c r="I4181" s="19"/>
      <c r="J4181" s="18"/>
      <c r="K4181" s="19"/>
      <c r="L4181" s="18"/>
    </row>
    <row r="4182" spans="9:12" x14ac:dyDescent="0.25">
      <c r="I4182" s="19"/>
      <c r="J4182" s="18"/>
      <c r="K4182" s="19"/>
      <c r="L4182" s="18"/>
    </row>
    <row r="4183" spans="9:12" x14ac:dyDescent="0.25">
      <c r="I4183" s="19"/>
      <c r="J4183" s="18"/>
      <c r="K4183" s="19"/>
      <c r="L4183" s="18"/>
    </row>
    <row r="4184" spans="9:12" x14ac:dyDescent="0.25">
      <c r="I4184" s="19"/>
      <c r="J4184" s="18"/>
      <c r="K4184" s="19"/>
      <c r="L4184" s="18"/>
    </row>
    <row r="4185" spans="9:12" x14ac:dyDescent="0.25">
      <c r="I4185" s="19"/>
      <c r="J4185" s="18"/>
      <c r="K4185" s="19"/>
      <c r="L4185" s="18"/>
    </row>
    <row r="4186" spans="9:12" x14ac:dyDescent="0.25">
      <c r="I4186" s="19"/>
      <c r="J4186" s="18"/>
      <c r="K4186" s="19"/>
      <c r="L4186" s="18"/>
    </row>
    <row r="4187" spans="9:12" x14ac:dyDescent="0.25">
      <c r="I4187" s="19"/>
      <c r="J4187" s="18"/>
      <c r="K4187" s="19"/>
      <c r="L4187" s="18"/>
    </row>
    <row r="4188" spans="9:12" x14ac:dyDescent="0.25">
      <c r="I4188" s="19"/>
      <c r="J4188" s="18"/>
      <c r="K4188" s="19"/>
      <c r="L4188" s="18"/>
    </row>
    <row r="4189" spans="9:12" x14ac:dyDescent="0.25">
      <c r="I4189" s="19"/>
      <c r="J4189" s="18"/>
      <c r="K4189" s="19"/>
      <c r="L4189" s="18"/>
    </row>
    <row r="4190" spans="9:12" x14ac:dyDescent="0.25">
      <c r="I4190" s="19"/>
      <c r="J4190" s="18"/>
      <c r="K4190" s="19"/>
      <c r="L4190" s="18"/>
    </row>
    <row r="4191" spans="9:12" x14ac:dyDescent="0.25">
      <c r="I4191" s="19"/>
      <c r="J4191" s="18"/>
      <c r="K4191" s="19"/>
      <c r="L4191" s="18"/>
    </row>
    <row r="4192" spans="9:12" x14ac:dyDescent="0.25">
      <c r="I4192" s="19"/>
      <c r="J4192" s="18"/>
      <c r="K4192" s="19"/>
      <c r="L4192" s="18"/>
    </row>
    <row r="4193" spans="9:12" x14ac:dyDescent="0.25">
      <c r="I4193" s="19"/>
      <c r="J4193" s="18"/>
      <c r="K4193" s="19"/>
      <c r="L4193" s="18"/>
    </row>
    <row r="4194" spans="9:12" x14ac:dyDescent="0.25">
      <c r="I4194" s="19"/>
      <c r="J4194" s="18"/>
      <c r="K4194" s="19"/>
      <c r="L4194" s="18"/>
    </row>
    <row r="4195" spans="9:12" x14ac:dyDescent="0.25">
      <c r="I4195" s="19"/>
      <c r="J4195" s="18"/>
      <c r="K4195" s="19"/>
      <c r="L4195" s="18"/>
    </row>
    <row r="4196" spans="9:12" x14ac:dyDescent="0.25">
      <c r="I4196" s="19"/>
      <c r="J4196" s="18"/>
      <c r="K4196" s="19"/>
      <c r="L4196" s="18"/>
    </row>
    <row r="4197" spans="9:12" x14ac:dyDescent="0.25">
      <c r="I4197" s="19"/>
      <c r="J4197" s="18"/>
      <c r="K4197" s="19"/>
      <c r="L4197" s="18"/>
    </row>
    <row r="4198" spans="9:12" x14ac:dyDescent="0.25">
      <c r="I4198" s="19"/>
      <c r="J4198" s="18"/>
      <c r="K4198" s="19"/>
      <c r="L4198" s="18"/>
    </row>
    <row r="4199" spans="9:12" x14ac:dyDescent="0.25">
      <c r="I4199" s="19"/>
      <c r="J4199" s="18"/>
      <c r="K4199" s="19"/>
      <c r="L4199" s="18"/>
    </row>
    <row r="4200" spans="9:12" x14ac:dyDescent="0.25">
      <c r="I4200" s="19"/>
      <c r="J4200" s="18"/>
      <c r="K4200" s="19"/>
      <c r="L4200" s="18"/>
    </row>
    <row r="4201" spans="9:12" x14ac:dyDescent="0.25">
      <c r="I4201" s="19"/>
      <c r="J4201" s="18"/>
      <c r="K4201" s="19"/>
      <c r="L4201" s="18"/>
    </row>
    <row r="4202" spans="9:12" x14ac:dyDescent="0.25">
      <c r="I4202" s="19"/>
      <c r="J4202" s="18"/>
      <c r="K4202" s="19"/>
      <c r="L4202" s="18"/>
    </row>
    <row r="4203" spans="9:12" x14ac:dyDescent="0.25">
      <c r="I4203" s="19"/>
      <c r="J4203" s="18"/>
      <c r="K4203" s="19"/>
      <c r="L4203" s="18"/>
    </row>
    <row r="4204" spans="9:12" x14ac:dyDescent="0.25">
      <c r="I4204" s="19"/>
      <c r="J4204" s="18"/>
      <c r="K4204" s="19"/>
      <c r="L4204" s="18"/>
    </row>
    <row r="4205" spans="9:12" x14ac:dyDescent="0.25">
      <c r="I4205" s="19"/>
      <c r="J4205" s="18"/>
      <c r="K4205" s="19"/>
      <c r="L4205" s="18"/>
    </row>
    <row r="4206" spans="9:12" x14ac:dyDescent="0.25">
      <c r="I4206" s="19"/>
      <c r="J4206" s="18"/>
      <c r="K4206" s="19"/>
      <c r="L4206" s="18"/>
    </row>
    <row r="4207" spans="9:12" x14ac:dyDescent="0.25">
      <c r="I4207" s="19"/>
      <c r="J4207" s="18"/>
      <c r="K4207" s="19"/>
      <c r="L4207" s="18"/>
    </row>
    <row r="4208" spans="9:12" x14ac:dyDescent="0.25">
      <c r="I4208" s="19"/>
      <c r="J4208" s="18"/>
      <c r="K4208" s="19"/>
      <c r="L4208" s="18"/>
    </row>
    <row r="4209" spans="9:12" x14ac:dyDescent="0.25">
      <c r="I4209" s="19"/>
      <c r="J4209" s="18"/>
      <c r="K4209" s="19"/>
      <c r="L4209" s="18"/>
    </row>
    <row r="4210" spans="9:12" x14ac:dyDescent="0.25">
      <c r="I4210" s="19"/>
      <c r="J4210" s="18"/>
      <c r="K4210" s="19"/>
      <c r="L4210" s="18"/>
    </row>
    <row r="4211" spans="9:12" x14ac:dyDescent="0.25">
      <c r="I4211" s="19"/>
      <c r="J4211" s="18"/>
      <c r="K4211" s="19"/>
      <c r="L4211" s="18"/>
    </row>
    <row r="4212" spans="9:12" x14ac:dyDescent="0.25">
      <c r="I4212" s="19"/>
      <c r="J4212" s="18"/>
      <c r="K4212" s="19"/>
      <c r="L4212" s="18"/>
    </row>
    <row r="4213" spans="9:12" x14ac:dyDescent="0.25">
      <c r="I4213" s="19"/>
      <c r="J4213" s="18"/>
      <c r="K4213" s="19"/>
      <c r="L4213" s="18"/>
    </row>
    <row r="4214" spans="9:12" x14ac:dyDescent="0.25">
      <c r="I4214" s="19"/>
      <c r="J4214" s="18"/>
      <c r="K4214" s="19"/>
      <c r="L4214" s="18"/>
    </row>
    <row r="4215" spans="9:12" x14ac:dyDescent="0.25">
      <c r="I4215" s="19"/>
      <c r="J4215" s="18"/>
      <c r="K4215" s="19"/>
      <c r="L4215" s="18"/>
    </row>
    <row r="4216" spans="9:12" x14ac:dyDescent="0.25">
      <c r="I4216" s="19"/>
      <c r="J4216" s="18"/>
      <c r="K4216" s="19"/>
      <c r="L4216" s="18"/>
    </row>
    <row r="4217" spans="9:12" x14ac:dyDescent="0.25">
      <c r="I4217" s="19"/>
      <c r="J4217" s="18"/>
      <c r="K4217" s="19"/>
      <c r="L4217" s="18"/>
    </row>
    <row r="4218" spans="9:12" x14ac:dyDescent="0.25">
      <c r="I4218" s="19"/>
      <c r="J4218" s="18"/>
      <c r="K4218" s="19"/>
      <c r="L4218" s="18"/>
    </row>
    <row r="4219" spans="9:12" x14ac:dyDescent="0.25">
      <c r="I4219" s="19"/>
      <c r="J4219" s="18"/>
      <c r="K4219" s="19"/>
      <c r="L4219" s="18"/>
    </row>
    <row r="4220" spans="9:12" x14ac:dyDescent="0.25">
      <c r="I4220" s="19"/>
      <c r="J4220" s="18"/>
      <c r="K4220" s="19"/>
      <c r="L4220" s="18"/>
    </row>
    <row r="4221" spans="9:12" x14ac:dyDescent="0.25">
      <c r="I4221" s="19"/>
      <c r="J4221" s="18"/>
      <c r="K4221" s="19"/>
      <c r="L4221" s="18"/>
    </row>
    <row r="4222" spans="9:12" x14ac:dyDescent="0.25">
      <c r="I4222" s="19"/>
      <c r="J4222" s="18"/>
      <c r="K4222" s="19"/>
      <c r="L4222" s="18"/>
    </row>
    <row r="4223" spans="9:12" x14ac:dyDescent="0.25">
      <c r="I4223" s="19"/>
      <c r="J4223" s="18"/>
      <c r="K4223" s="19"/>
      <c r="L4223" s="18"/>
    </row>
    <row r="4224" spans="9:12" x14ac:dyDescent="0.25">
      <c r="I4224" s="19"/>
      <c r="J4224" s="18"/>
      <c r="K4224" s="19"/>
      <c r="L4224" s="18"/>
    </row>
    <row r="4225" spans="9:12" x14ac:dyDescent="0.25">
      <c r="I4225" s="19"/>
      <c r="J4225" s="18"/>
      <c r="K4225" s="19"/>
      <c r="L4225" s="18"/>
    </row>
    <row r="4226" spans="9:12" x14ac:dyDescent="0.25">
      <c r="I4226" s="19"/>
      <c r="J4226" s="18"/>
      <c r="K4226" s="19"/>
      <c r="L4226" s="18"/>
    </row>
    <row r="4227" spans="9:12" x14ac:dyDescent="0.25">
      <c r="I4227" s="19"/>
      <c r="J4227" s="18"/>
      <c r="K4227" s="19"/>
      <c r="L4227" s="18"/>
    </row>
    <row r="4228" spans="9:12" x14ac:dyDescent="0.25">
      <c r="I4228" s="19"/>
      <c r="J4228" s="18"/>
      <c r="K4228" s="19"/>
      <c r="L4228" s="18"/>
    </row>
    <row r="4229" spans="9:12" x14ac:dyDescent="0.25">
      <c r="I4229" s="19"/>
      <c r="J4229" s="18"/>
      <c r="K4229" s="19"/>
      <c r="L4229" s="18"/>
    </row>
    <row r="4230" spans="9:12" x14ac:dyDescent="0.25">
      <c r="I4230" s="19"/>
      <c r="J4230" s="18"/>
      <c r="K4230" s="19"/>
      <c r="L4230" s="18"/>
    </row>
    <row r="4231" spans="9:12" x14ac:dyDescent="0.25">
      <c r="I4231" s="19"/>
      <c r="J4231" s="18"/>
      <c r="K4231" s="19"/>
      <c r="L4231" s="18"/>
    </row>
    <row r="4232" spans="9:12" x14ac:dyDescent="0.25">
      <c r="I4232" s="19"/>
      <c r="J4232" s="18"/>
      <c r="K4232" s="19"/>
      <c r="L4232" s="18"/>
    </row>
    <row r="4233" spans="9:12" x14ac:dyDescent="0.25">
      <c r="I4233" s="19"/>
      <c r="J4233" s="18"/>
      <c r="K4233" s="19"/>
      <c r="L4233" s="18"/>
    </row>
    <row r="4234" spans="9:12" x14ac:dyDescent="0.25">
      <c r="I4234" s="19"/>
      <c r="J4234" s="18"/>
      <c r="K4234" s="19"/>
      <c r="L4234" s="18"/>
    </row>
    <row r="4235" spans="9:12" x14ac:dyDescent="0.25">
      <c r="I4235" s="19"/>
      <c r="J4235" s="18"/>
      <c r="K4235" s="19"/>
      <c r="L4235" s="18"/>
    </row>
    <row r="4236" spans="9:12" x14ac:dyDescent="0.25">
      <c r="I4236" s="19"/>
      <c r="J4236" s="18"/>
      <c r="K4236" s="19"/>
      <c r="L4236" s="18"/>
    </row>
    <row r="4237" spans="9:12" x14ac:dyDescent="0.25">
      <c r="I4237" s="19"/>
      <c r="J4237" s="18"/>
      <c r="K4237" s="19"/>
      <c r="L4237" s="18"/>
    </row>
    <row r="4238" spans="9:12" x14ac:dyDescent="0.25">
      <c r="I4238" s="19"/>
      <c r="J4238" s="18"/>
      <c r="K4238" s="19"/>
      <c r="L4238" s="18"/>
    </row>
    <row r="4239" spans="9:12" x14ac:dyDescent="0.25">
      <c r="I4239" s="19"/>
      <c r="J4239" s="18"/>
      <c r="K4239" s="19"/>
      <c r="L4239" s="18"/>
    </row>
    <row r="4240" spans="9:12" x14ac:dyDescent="0.25">
      <c r="I4240" s="19"/>
      <c r="J4240" s="18"/>
      <c r="K4240" s="19"/>
      <c r="L4240" s="18"/>
    </row>
    <row r="4241" spans="9:12" x14ac:dyDescent="0.25">
      <c r="I4241" s="19"/>
      <c r="J4241" s="18"/>
      <c r="K4241" s="19"/>
      <c r="L4241" s="18"/>
    </row>
    <row r="4242" spans="9:12" x14ac:dyDescent="0.25">
      <c r="I4242" s="19"/>
      <c r="J4242" s="18"/>
      <c r="K4242" s="19"/>
      <c r="L4242" s="18"/>
    </row>
    <row r="4243" spans="9:12" x14ac:dyDescent="0.25">
      <c r="I4243" s="19"/>
      <c r="J4243" s="18"/>
      <c r="K4243" s="19"/>
      <c r="L4243" s="18"/>
    </row>
    <row r="4244" spans="9:12" x14ac:dyDescent="0.25">
      <c r="I4244" s="19"/>
      <c r="J4244" s="18"/>
      <c r="K4244" s="19"/>
      <c r="L4244" s="18"/>
    </row>
    <row r="4245" spans="9:12" x14ac:dyDescent="0.25">
      <c r="I4245" s="19"/>
      <c r="J4245" s="18"/>
      <c r="K4245" s="19"/>
      <c r="L4245" s="18"/>
    </row>
    <row r="4246" spans="9:12" x14ac:dyDescent="0.25">
      <c r="I4246" s="19"/>
      <c r="J4246" s="18"/>
      <c r="K4246" s="19"/>
      <c r="L4246" s="18"/>
    </row>
    <row r="4247" spans="9:12" x14ac:dyDescent="0.25">
      <c r="I4247" s="19"/>
      <c r="J4247" s="18"/>
      <c r="K4247" s="19"/>
      <c r="L4247" s="18"/>
    </row>
    <row r="4248" spans="9:12" x14ac:dyDescent="0.25">
      <c r="I4248" s="19"/>
      <c r="J4248" s="18"/>
      <c r="K4248" s="19"/>
      <c r="L4248" s="18"/>
    </row>
    <row r="4249" spans="9:12" x14ac:dyDescent="0.25">
      <c r="I4249" s="19"/>
      <c r="J4249" s="18"/>
      <c r="K4249" s="19"/>
      <c r="L4249" s="18"/>
    </row>
    <row r="4250" spans="9:12" x14ac:dyDescent="0.25">
      <c r="I4250" s="19"/>
      <c r="J4250" s="18"/>
      <c r="K4250" s="19"/>
      <c r="L4250" s="18"/>
    </row>
    <row r="4251" spans="9:12" x14ac:dyDescent="0.25">
      <c r="I4251" s="19"/>
      <c r="J4251" s="18"/>
      <c r="K4251" s="19"/>
      <c r="L4251" s="18"/>
    </row>
    <row r="4252" spans="9:12" x14ac:dyDescent="0.25">
      <c r="I4252" s="19"/>
      <c r="J4252" s="18"/>
      <c r="K4252" s="19"/>
      <c r="L4252" s="18"/>
    </row>
    <row r="4253" spans="9:12" x14ac:dyDescent="0.25">
      <c r="I4253" s="19"/>
      <c r="J4253" s="18"/>
      <c r="K4253" s="19"/>
      <c r="L4253" s="18"/>
    </row>
    <row r="4254" spans="9:12" x14ac:dyDescent="0.25">
      <c r="I4254" s="19"/>
      <c r="J4254" s="18"/>
      <c r="K4254" s="19"/>
      <c r="L4254" s="18"/>
    </row>
    <row r="4255" spans="9:12" x14ac:dyDescent="0.25">
      <c r="I4255" s="19"/>
      <c r="J4255" s="18"/>
      <c r="K4255" s="19"/>
      <c r="L4255" s="18"/>
    </row>
    <row r="4256" spans="9:12" x14ac:dyDescent="0.25">
      <c r="I4256" s="19"/>
      <c r="J4256" s="18"/>
      <c r="K4256" s="19"/>
      <c r="L4256" s="18"/>
    </row>
    <row r="4257" spans="9:12" x14ac:dyDescent="0.25">
      <c r="I4257" s="19"/>
      <c r="J4257" s="18"/>
      <c r="K4257" s="19"/>
      <c r="L4257" s="18"/>
    </row>
    <row r="4258" spans="9:12" x14ac:dyDescent="0.25">
      <c r="I4258" s="19"/>
      <c r="J4258" s="18"/>
      <c r="K4258" s="19"/>
      <c r="L4258" s="18"/>
    </row>
    <row r="4259" spans="9:12" x14ac:dyDescent="0.25">
      <c r="I4259" s="19"/>
      <c r="J4259" s="18"/>
      <c r="K4259" s="19"/>
      <c r="L4259" s="18"/>
    </row>
    <row r="4260" spans="9:12" x14ac:dyDescent="0.25">
      <c r="I4260" s="19"/>
      <c r="J4260" s="18"/>
      <c r="K4260" s="19"/>
      <c r="L4260" s="18"/>
    </row>
    <row r="4261" spans="9:12" x14ac:dyDescent="0.25">
      <c r="I4261" s="19"/>
      <c r="J4261" s="18"/>
      <c r="K4261" s="19"/>
      <c r="L4261" s="18"/>
    </row>
    <row r="4262" spans="9:12" x14ac:dyDescent="0.25">
      <c r="I4262" s="19"/>
      <c r="J4262" s="18"/>
      <c r="K4262" s="19"/>
      <c r="L4262" s="18"/>
    </row>
    <row r="4263" spans="9:12" x14ac:dyDescent="0.25">
      <c r="I4263" s="19"/>
      <c r="J4263" s="18"/>
      <c r="K4263" s="19"/>
      <c r="L4263" s="18"/>
    </row>
    <row r="4264" spans="9:12" x14ac:dyDescent="0.25">
      <c r="I4264" s="19"/>
      <c r="J4264" s="18"/>
      <c r="K4264" s="19"/>
      <c r="L4264" s="18"/>
    </row>
    <row r="4265" spans="9:12" x14ac:dyDescent="0.25">
      <c r="I4265" s="19"/>
      <c r="J4265" s="18"/>
      <c r="K4265" s="19"/>
      <c r="L4265" s="18"/>
    </row>
    <row r="4266" spans="9:12" x14ac:dyDescent="0.25">
      <c r="I4266" s="19"/>
      <c r="J4266" s="18"/>
      <c r="K4266" s="19"/>
      <c r="L4266" s="18"/>
    </row>
    <row r="4267" spans="9:12" x14ac:dyDescent="0.25">
      <c r="I4267" s="19"/>
      <c r="J4267" s="18"/>
      <c r="K4267" s="19"/>
      <c r="L4267" s="18"/>
    </row>
    <row r="4268" spans="9:12" x14ac:dyDescent="0.25">
      <c r="I4268" s="19"/>
      <c r="J4268" s="18"/>
      <c r="K4268" s="19"/>
      <c r="L4268" s="18"/>
    </row>
    <row r="4269" spans="9:12" x14ac:dyDescent="0.25">
      <c r="I4269" s="19"/>
      <c r="J4269" s="18"/>
      <c r="K4269" s="19"/>
      <c r="L4269" s="18"/>
    </row>
    <row r="4270" spans="9:12" x14ac:dyDescent="0.25">
      <c r="I4270" s="19"/>
      <c r="J4270" s="18"/>
      <c r="K4270" s="19"/>
      <c r="L4270" s="18"/>
    </row>
    <row r="4271" spans="9:12" x14ac:dyDescent="0.25">
      <c r="I4271" s="19"/>
      <c r="J4271" s="18"/>
      <c r="K4271" s="19"/>
      <c r="L4271" s="18"/>
    </row>
    <row r="4272" spans="9:12" x14ac:dyDescent="0.25">
      <c r="I4272" s="19"/>
      <c r="J4272" s="18"/>
      <c r="K4272" s="19"/>
      <c r="L4272" s="18"/>
    </row>
    <row r="4273" spans="9:12" x14ac:dyDescent="0.25">
      <c r="I4273" s="19"/>
      <c r="J4273" s="18"/>
      <c r="K4273" s="19"/>
      <c r="L4273" s="18"/>
    </row>
    <row r="4274" spans="9:12" x14ac:dyDescent="0.25">
      <c r="I4274" s="19"/>
      <c r="J4274" s="18"/>
      <c r="K4274" s="19"/>
      <c r="L4274" s="18"/>
    </row>
    <row r="4275" spans="9:12" x14ac:dyDescent="0.25">
      <c r="I4275" s="19"/>
      <c r="J4275" s="18"/>
      <c r="K4275" s="19"/>
      <c r="L4275" s="18"/>
    </row>
    <row r="4276" spans="9:12" x14ac:dyDescent="0.25">
      <c r="I4276" s="19"/>
      <c r="J4276" s="18"/>
      <c r="K4276" s="19"/>
      <c r="L4276" s="18"/>
    </row>
    <row r="4277" spans="9:12" x14ac:dyDescent="0.25">
      <c r="I4277" s="19"/>
      <c r="J4277" s="18"/>
      <c r="K4277" s="19"/>
      <c r="L4277" s="18"/>
    </row>
    <row r="4278" spans="9:12" x14ac:dyDescent="0.25">
      <c r="I4278" s="19"/>
      <c r="J4278" s="18"/>
      <c r="K4278" s="19"/>
      <c r="L4278" s="18"/>
    </row>
    <row r="4279" spans="9:12" x14ac:dyDescent="0.25">
      <c r="I4279" s="19"/>
      <c r="J4279" s="18"/>
      <c r="K4279" s="19"/>
      <c r="L4279" s="18"/>
    </row>
    <row r="4280" spans="9:12" x14ac:dyDescent="0.25">
      <c r="I4280" s="19"/>
      <c r="J4280" s="18"/>
      <c r="K4280" s="19"/>
      <c r="L4280" s="18"/>
    </row>
    <row r="4281" spans="9:12" x14ac:dyDescent="0.25">
      <c r="I4281" s="19"/>
      <c r="J4281" s="18"/>
      <c r="K4281" s="19"/>
      <c r="L4281" s="18"/>
    </row>
    <row r="4282" spans="9:12" x14ac:dyDescent="0.25">
      <c r="I4282" s="19"/>
      <c r="J4282" s="18"/>
      <c r="K4282" s="19"/>
      <c r="L4282" s="18"/>
    </row>
    <row r="4283" spans="9:12" x14ac:dyDescent="0.25">
      <c r="I4283" s="19"/>
      <c r="J4283" s="18"/>
      <c r="K4283" s="19"/>
      <c r="L4283" s="18"/>
    </row>
    <row r="4284" spans="9:12" x14ac:dyDescent="0.25">
      <c r="I4284" s="19"/>
      <c r="J4284" s="18"/>
      <c r="K4284" s="19"/>
      <c r="L4284" s="18"/>
    </row>
    <row r="4285" spans="9:12" x14ac:dyDescent="0.25">
      <c r="I4285" s="19"/>
      <c r="J4285" s="18"/>
      <c r="K4285" s="19"/>
      <c r="L4285" s="18"/>
    </row>
    <row r="4286" spans="9:12" x14ac:dyDescent="0.25">
      <c r="I4286" s="19"/>
      <c r="J4286" s="18"/>
      <c r="K4286" s="19"/>
      <c r="L4286" s="18"/>
    </row>
    <row r="4287" spans="9:12" x14ac:dyDescent="0.25">
      <c r="I4287" s="19"/>
      <c r="J4287" s="18"/>
      <c r="K4287" s="19"/>
      <c r="L4287" s="18"/>
    </row>
    <row r="4288" spans="9:12" x14ac:dyDescent="0.25">
      <c r="I4288" s="19"/>
      <c r="J4288" s="18"/>
      <c r="K4288" s="19"/>
      <c r="L4288" s="18"/>
    </row>
    <row r="4289" spans="9:12" x14ac:dyDescent="0.25">
      <c r="I4289" s="19"/>
      <c r="J4289" s="18"/>
      <c r="K4289" s="19"/>
      <c r="L4289" s="18"/>
    </row>
    <row r="4290" spans="9:12" x14ac:dyDescent="0.25">
      <c r="I4290" s="19"/>
      <c r="J4290" s="18"/>
      <c r="K4290" s="19"/>
      <c r="L4290" s="18"/>
    </row>
    <row r="4291" spans="9:12" x14ac:dyDescent="0.25">
      <c r="I4291" s="19"/>
      <c r="J4291" s="18"/>
      <c r="K4291" s="19"/>
      <c r="L4291" s="18"/>
    </row>
    <row r="4292" spans="9:12" x14ac:dyDescent="0.25">
      <c r="I4292" s="19"/>
      <c r="J4292" s="18"/>
      <c r="K4292" s="19"/>
      <c r="L4292" s="18"/>
    </row>
    <row r="4293" spans="9:12" x14ac:dyDescent="0.25">
      <c r="I4293" s="19"/>
      <c r="J4293" s="18"/>
      <c r="K4293" s="19"/>
      <c r="L4293" s="18"/>
    </row>
    <row r="4294" spans="9:12" x14ac:dyDescent="0.25">
      <c r="I4294" s="19"/>
      <c r="J4294" s="18"/>
      <c r="K4294" s="19"/>
      <c r="L4294" s="18"/>
    </row>
    <row r="4295" spans="9:12" x14ac:dyDescent="0.25">
      <c r="I4295" s="19"/>
      <c r="J4295" s="18"/>
      <c r="K4295" s="19"/>
      <c r="L4295" s="18"/>
    </row>
    <row r="4296" spans="9:12" x14ac:dyDescent="0.25">
      <c r="I4296" s="19"/>
      <c r="J4296" s="18"/>
      <c r="K4296" s="19"/>
      <c r="L4296" s="18"/>
    </row>
    <row r="4297" spans="9:12" x14ac:dyDescent="0.25">
      <c r="I4297" s="19"/>
      <c r="J4297" s="18"/>
      <c r="K4297" s="19"/>
      <c r="L4297" s="18"/>
    </row>
    <row r="4298" spans="9:12" x14ac:dyDescent="0.25">
      <c r="I4298" s="19"/>
      <c r="J4298" s="18"/>
      <c r="K4298" s="19"/>
      <c r="L4298" s="18"/>
    </row>
    <row r="4299" spans="9:12" x14ac:dyDescent="0.25">
      <c r="I4299" s="19"/>
      <c r="J4299" s="18"/>
      <c r="K4299" s="19"/>
      <c r="L4299" s="18"/>
    </row>
    <row r="4300" spans="9:12" x14ac:dyDescent="0.25">
      <c r="I4300" s="19"/>
      <c r="J4300" s="18"/>
      <c r="K4300" s="19"/>
      <c r="L4300" s="18"/>
    </row>
    <row r="4301" spans="9:12" x14ac:dyDescent="0.25">
      <c r="I4301" s="19"/>
      <c r="J4301" s="18"/>
      <c r="K4301" s="19"/>
      <c r="L4301" s="18"/>
    </row>
    <row r="4302" spans="9:12" x14ac:dyDescent="0.25">
      <c r="I4302" s="19"/>
      <c r="J4302" s="18"/>
      <c r="K4302" s="19"/>
      <c r="L4302" s="18"/>
    </row>
    <row r="4303" spans="9:12" x14ac:dyDescent="0.25">
      <c r="I4303" s="19"/>
      <c r="J4303" s="18"/>
      <c r="K4303" s="19"/>
      <c r="L4303" s="18"/>
    </row>
    <row r="4304" spans="9:12" x14ac:dyDescent="0.25">
      <c r="I4304" s="19"/>
      <c r="J4304" s="18"/>
      <c r="K4304" s="19"/>
      <c r="L4304" s="18"/>
    </row>
    <row r="4305" spans="9:12" x14ac:dyDescent="0.25">
      <c r="I4305" s="19"/>
      <c r="J4305" s="18"/>
      <c r="K4305" s="19"/>
      <c r="L4305" s="18"/>
    </row>
    <row r="4306" spans="9:12" x14ac:dyDescent="0.25">
      <c r="I4306" s="19"/>
      <c r="J4306" s="18"/>
      <c r="K4306" s="19"/>
      <c r="L4306" s="18"/>
    </row>
    <row r="4307" spans="9:12" x14ac:dyDescent="0.25">
      <c r="I4307" s="19"/>
      <c r="J4307" s="18"/>
      <c r="K4307" s="19"/>
      <c r="L4307" s="18"/>
    </row>
    <row r="4308" spans="9:12" x14ac:dyDescent="0.25">
      <c r="I4308" s="19"/>
      <c r="J4308" s="18"/>
      <c r="K4308" s="19"/>
      <c r="L4308" s="18"/>
    </row>
    <row r="4309" spans="9:12" x14ac:dyDescent="0.25">
      <c r="I4309" s="19"/>
      <c r="J4309" s="18"/>
      <c r="K4309" s="19"/>
      <c r="L4309" s="18"/>
    </row>
    <row r="4310" spans="9:12" x14ac:dyDescent="0.25">
      <c r="I4310" s="19"/>
      <c r="J4310" s="18"/>
      <c r="K4310" s="19"/>
      <c r="L4310" s="18"/>
    </row>
    <row r="4311" spans="9:12" x14ac:dyDescent="0.25">
      <c r="I4311" s="19"/>
      <c r="J4311" s="18"/>
      <c r="K4311" s="19"/>
      <c r="L4311" s="18"/>
    </row>
    <row r="4312" spans="9:12" x14ac:dyDescent="0.25">
      <c r="I4312" s="19"/>
      <c r="J4312" s="18"/>
      <c r="K4312" s="19"/>
      <c r="L4312" s="18"/>
    </row>
    <row r="4313" spans="9:12" x14ac:dyDescent="0.25">
      <c r="I4313" s="19"/>
      <c r="J4313" s="18"/>
      <c r="K4313" s="19"/>
      <c r="L4313" s="18"/>
    </row>
    <row r="4314" spans="9:12" x14ac:dyDescent="0.25">
      <c r="I4314" s="19"/>
      <c r="J4314" s="18"/>
      <c r="K4314" s="19"/>
      <c r="L4314" s="18"/>
    </row>
    <row r="4315" spans="9:12" x14ac:dyDescent="0.25">
      <c r="I4315" s="19"/>
      <c r="J4315" s="18"/>
      <c r="K4315" s="19"/>
      <c r="L4315" s="18"/>
    </row>
    <row r="4316" spans="9:12" x14ac:dyDescent="0.25">
      <c r="I4316" s="19"/>
      <c r="J4316" s="18"/>
      <c r="K4316" s="19"/>
      <c r="L4316" s="18"/>
    </row>
    <row r="4317" spans="9:12" x14ac:dyDescent="0.25">
      <c r="I4317" s="19"/>
      <c r="J4317" s="18"/>
      <c r="K4317" s="19"/>
      <c r="L4317" s="18"/>
    </row>
    <row r="4318" spans="9:12" x14ac:dyDescent="0.25">
      <c r="I4318" s="19"/>
      <c r="J4318" s="18"/>
      <c r="K4318" s="19"/>
      <c r="L4318" s="18"/>
    </row>
    <row r="4319" spans="9:12" x14ac:dyDescent="0.25">
      <c r="I4319" s="19"/>
      <c r="J4319" s="18"/>
      <c r="K4319" s="19"/>
      <c r="L4319" s="18"/>
    </row>
    <row r="4320" spans="9:12" x14ac:dyDescent="0.25">
      <c r="I4320" s="19"/>
      <c r="J4320" s="18"/>
      <c r="K4320" s="19"/>
      <c r="L4320" s="18"/>
    </row>
    <row r="4321" spans="9:12" x14ac:dyDescent="0.25">
      <c r="I4321" s="19"/>
      <c r="J4321" s="18"/>
      <c r="K4321" s="19"/>
      <c r="L4321" s="18"/>
    </row>
    <row r="4322" spans="9:12" x14ac:dyDescent="0.25">
      <c r="I4322" s="19"/>
      <c r="J4322" s="18"/>
      <c r="K4322" s="19"/>
      <c r="L4322" s="18"/>
    </row>
    <row r="4323" spans="9:12" x14ac:dyDescent="0.25">
      <c r="I4323" s="19"/>
      <c r="J4323" s="18"/>
      <c r="K4323" s="19"/>
      <c r="L4323" s="18"/>
    </row>
    <row r="4324" spans="9:12" x14ac:dyDescent="0.25">
      <c r="I4324" s="19"/>
      <c r="J4324" s="18"/>
      <c r="K4324" s="19"/>
      <c r="L4324" s="18"/>
    </row>
    <row r="4325" spans="9:12" x14ac:dyDescent="0.25">
      <c r="I4325" s="19"/>
      <c r="J4325" s="18"/>
      <c r="K4325" s="19"/>
      <c r="L4325" s="18"/>
    </row>
    <row r="4326" spans="9:12" x14ac:dyDescent="0.25">
      <c r="I4326" s="19"/>
      <c r="J4326" s="18"/>
      <c r="K4326" s="19"/>
      <c r="L4326" s="18"/>
    </row>
    <row r="4327" spans="9:12" x14ac:dyDescent="0.25">
      <c r="I4327" s="19"/>
      <c r="J4327" s="18"/>
      <c r="K4327" s="19"/>
      <c r="L4327" s="18"/>
    </row>
    <row r="4328" spans="9:12" x14ac:dyDescent="0.25">
      <c r="I4328" s="19"/>
      <c r="J4328" s="18"/>
      <c r="K4328" s="19"/>
      <c r="L4328" s="18"/>
    </row>
    <row r="4329" spans="9:12" x14ac:dyDescent="0.25">
      <c r="I4329" s="19"/>
      <c r="J4329" s="18"/>
      <c r="K4329" s="19"/>
      <c r="L4329" s="18"/>
    </row>
    <row r="4330" spans="9:12" x14ac:dyDescent="0.25">
      <c r="I4330" s="19"/>
      <c r="J4330" s="18"/>
      <c r="K4330" s="19"/>
      <c r="L4330" s="18"/>
    </row>
    <row r="4331" spans="9:12" x14ac:dyDescent="0.25">
      <c r="I4331" s="19"/>
      <c r="J4331" s="18"/>
      <c r="K4331" s="19"/>
      <c r="L4331" s="18"/>
    </row>
    <row r="4332" spans="9:12" x14ac:dyDescent="0.25">
      <c r="I4332" s="19"/>
      <c r="J4332" s="18"/>
      <c r="K4332" s="19"/>
      <c r="L4332" s="18"/>
    </row>
    <row r="4333" spans="9:12" x14ac:dyDescent="0.25">
      <c r="I4333" s="19"/>
      <c r="J4333" s="18"/>
      <c r="K4333" s="19"/>
      <c r="L4333" s="18"/>
    </row>
    <row r="4334" spans="9:12" x14ac:dyDescent="0.25">
      <c r="I4334" s="19"/>
      <c r="J4334" s="18"/>
      <c r="K4334" s="19"/>
      <c r="L4334" s="18"/>
    </row>
    <row r="4335" spans="9:12" x14ac:dyDescent="0.25">
      <c r="I4335" s="19"/>
      <c r="J4335" s="18"/>
      <c r="K4335" s="19"/>
      <c r="L4335" s="18"/>
    </row>
    <row r="4336" spans="9:12" x14ac:dyDescent="0.25">
      <c r="I4336" s="19"/>
      <c r="J4336" s="18"/>
      <c r="K4336" s="19"/>
      <c r="L4336" s="18"/>
    </row>
    <row r="4337" spans="9:12" x14ac:dyDescent="0.25">
      <c r="I4337" s="19"/>
      <c r="J4337" s="18"/>
      <c r="K4337" s="19"/>
      <c r="L4337" s="18"/>
    </row>
    <row r="4338" spans="9:12" x14ac:dyDescent="0.25">
      <c r="I4338" s="19"/>
      <c r="J4338" s="18"/>
      <c r="K4338" s="19"/>
      <c r="L4338" s="18"/>
    </row>
    <row r="4339" spans="9:12" x14ac:dyDescent="0.25">
      <c r="I4339" s="19"/>
      <c r="J4339" s="18"/>
      <c r="K4339" s="19"/>
      <c r="L4339" s="18"/>
    </row>
    <row r="4340" spans="9:12" x14ac:dyDescent="0.25">
      <c r="I4340" s="19"/>
      <c r="J4340" s="18"/>
      <c r="K4340" s="19"/>
      <c r="L4340" s="18"/>
    </row>
    <row r="4341" spans="9:12" x14ac:dyDescent="0.25">
      <c r="I4341" s="19"/>
      <c r="J4341" s="18"/>
      <c r="K4341" s="19"/>
      <c r="L4341" s="18"/>
    </row>
    <row r="4342" spans="9:12" x14ac:dyDescent="0.25">
      <c r="I4342" s="19"/>
      <c r="J4342" s="18"/>
      <c r="K4342" s="19"/>
      <c r="L4342" s="18"/>
    </row>
    <row r="4343" spans="9:12" x14ac:dyDescent="0.25">
      <c r="I4343" s="19"/>
      <c r="J4343" s="18"/>
      <c r="K4343" s="19"/>
      <c r="L4343" s="18"/>
    </row>
    <row r="4344" spans="9:12" x14ac:dyDescent="0.25">
      <c r="I4344" s="19"/>
      <c r="J4344" s="18"/>
      <c r="K4344" s="19"/>
      <c r="L4344" s="18"/>
    </row>
    <row r="4345" spans="9:12" x14ac:dyDescent="0.25">
      <c r="I4345" s="19"/>
      <c r="J4345" s="18"/>
      <c r="K4345" s="19"/>
      <c r="L4345" s="18"/>
    </row>
    <row r="4346" spans="9:12" x14ac:dyDescent="0.25">
      <c r="I4346" s="19"/>
      <c r="J4346" s="18"/>
      <c r="K4346" s="19"/>
      <c r="L4346" s="18"/>
    </row>
    <row r="4347" spans="9:12" x14ac:dyDescent="0.25">
      <c r="I4347" s="19"/>
      <c r="J4347" s="18"/>
      <c r="K4347" s="19"/>
      <c r="L4347" s="18"/>
    </row>
    <row r="4348" spans="9:12" x14ac:dyDescent="0.25">
      <c r="I4348" s="19"/>
      <c r="J4348" s="18"/>
      <c r="K4348" s="19"/>
      <c r="L4348" s="18"/>
    </row>
    <row r="4349" spans="9:12" x14ac:dyDescent="0.25">
      <c r="I4349" s="19"/>
      <c r="J4349" s="18"/>
      <c r="K4349" s="19"/>
      <c r="L4349" s="18"/>
    </row>
    <row r="4350" spans="9:12" x14ac:dyDescent="0.25">
      <c r="I4350" s="19"/>
      <c r="J4350" s="18"/>
      <c r="K4350" s="19"/>
      <c r="L4350" s="18"/>
    </row>
    <row r="4351" spans="9:12" x14ac:dyDescent="0.25">
      <c r="I4351" s="19"/>
      <c r="J4351" s="18"/>
      <c r="K4351" s="19"/>
      <c r="L4351" s="18"/>
    </row>
    <row r="4352" spans="9:12" x14ac:dyDescent="0.25">
      <c r="I4352" s="19"/>
      <c r="J4352" s="18"/>
      <c r="K4352" s="19"/>
      <c r="L4352" s="18"/>
    </row>
    <row r="4353" spans="9:12" x14ac:dyDescent="0.25">
      <c r="I4353" s="19"/>
      <c r="J4353" s="18"/>
      <c r="K4353" s="19"/>
      <c r="L4353" s="18"/>
    </row>
    <row r="4354" spans="9:12" x14ac:dyDescent="0.25">
      <c r="I4354" s="19"/>
      <c r="J4354" s="18"/>
      <c r="K4354" s="19"/>
      <c r="L4354" s="18"/>
    </row>
    <row r="4355" spans="9:12" x14ac:dyDescent="0.25">
      <c r="I4355" s="19"/>
      <c r="J4355" s="18"/>
      <c r="K4355" s="19"/>
      <c r="L4355" s="18"/>
    </row>
    <row r="4356" spans="9:12" x14ac:dyDescent="0.25">
      <c r="I4356" s="19"/>
      <c r="J4356" s="18"/>
      <c r="K4356" s="19"/>
      <c r="L4356" s="18"/>
    </row>
    <row r="4357" spans="9:12" x14ac:dyDescent="0.25">
      <c r="I4357" s="19"/>
      <c r="J4357" s="18"/>
      <c r="K4357" s="19"/>
      <c r="L4357" s="18"/>
    </row>
    <row r="4358" spans="9:12" x14ac:dyDescent="0.25">
      <c r="I4358" s="19"/>
      <c r="J4358" s="18"/>
      <c r="K4358" s="19"/>
      <c r="L4358" s="18"/>
    </row>
    <row r="4359" spans="9:12" x14ac:dyDescent="0.25">
      <c r="I4359" s="19"/>
      <c r="J4359" s="18"/>
      <c r="K4359" s="19"/>
      <c r="L4359" s="18"/>
    </row>
    <row r="4360" spans="9:12" x14ac:dyDescent="0.25">
      <c r="I4360" s="19"/>
      <c r="J4360" s="18"/>
      <c r="K4360" s="19"/>
      <c r="L4360" s="18"/>
    </row>
    <row r="4361" spans="9:12" x14ac:dyDescent="0.25">
      <c r="I4361" s="19"/>
      <c r="J4361" s="18"/>
      <c r="K4361" s="19"/>
      <c r="L4361" s="18"/>
    </row>
    <row r="4362" spans="9:12" x14ac:dyDescent="0.25">
      <c r="I4362" s="19"/>
      <c r="J4362" s="18"/>
      <c r="K4362" s="19"/>
      <c r="L4362" s="18"/>
    </row>
    <row r="4363" spans="9:12" x14ac:dyDescent="0.25">
      <c r="I4363" s="19"/>
      <c r="J4363" s="18"/>
      <c r="K4363" s="19"/>
      <c r="L4363" s="18"/>
    </row>
    <row r="4364" spans="9:12" x14ac:dyDescent="0.25">
      <c r="I4364" s="19"/>
      <c r="J4364" s="18"/>
      <c r="K4364" s="19"/>
      <c r="L4364" s="18"/>
    </row>
    <row r="4365" spans="9:12" x14ac:dyDescent="0.25">
      <c r="I4365" s="19"/>
      <c r="J4365" s="18"/>
      <c r="K4365" s="19"/>
      <c r="L4365" s="18"/>
    </row>
    <row r="4366" spans="9:12" x14ac:dyDescent="0.25">
      <c r="I4366" s="19"/>
      <c r="J4366" s="18"/>
      <c r="K4366" s="19"/>
      <c r="L4366" s="18"/>
    </row>
    <row r="4367" spans="9:12" x14ac:dyDescent="0.25">
      <c r="I4367" s="19"/>
      <c r="J4367" s="18"/>
      <c r="K4367" s="19"/>
      <c r="L4367" s="18"/>
    </row>
    <row r="4368" spans="9:12" x14ac:dyDescent="0.25">
      <c r="I4368" s="19"/>
      <c r="J4368" s="18"/>
      <c r="K4368" s="19"/>
      <c r="L4368" s="18"/>
    </row>
    <row r="4369" spans="9:12" x14ac:dyDescent="0.25">
      <c r="I4369" s="19"/>
      <c r="J4369" s="18"/>
      <c r="K4369" s="19"/>
      <c r="L4369" s="18"/>
    </row>
    <row r="4370" spans="9:12" x14ac:dyDescent="0.25">
      <c r="I4370" s="19"/>
      <c r="J4370" s="18"/>
      <c r="K4370" s="19"/>
      <c r="L4370" s="18"/>
    </row>
    <row r="4371" spans="9:12" x14ac:dyDescent="0.25">
      <c r="I4371" s="19"/>
      <c r="J4371" s="18"/>
      <c r="K4371" s="19"/>
      <c r="L4371" s="18"/>
    </row>
    <row r="4372" spans="9:12" x14ac:dyDescent="0.25">
      <c r="I4372" s="19"/>
      <c r="J4372" s="18"/>
      <c r="K4372" s="19"/>
      <c r="L4372" s="18"/>
    </row>
    <row r="4373" spans="9:12" x14ac:dyDescent="0.25">
      <c r="I4373" s="19"/>
      <c r="J4373" s="18"/>
      <c r="K4373" s="19"/>
      <c r="L4373" s="18"/>
    </row>
    <row r="4374" spans="9:12" x14ac:dyDescent="0.25">
      <c r="I4374" s="19"/>
      <c r="J4374" s="18"/>
      <c r="K4374" s="19"/>
      <c r="L4374" s="18"/>
    </row>
    <row r="4375" spans="9:12" x14ac:dyDescent="0.25">
      <c r="I4375" s="19"/>
      <c r="J4375" s="18"/>
      <c r="K4375" s="19"/>
      <c r="L4375" s="18"/>
    </row>
    <row r="4376" spans="9:12" x14ac:dyDescent="0.25">
      <c r="I4376" s="19"/>
      <c r="J4376" s="18"/>
      <c r="K4376" s="19"/>
      <c r="L4376" s="18"/>
    </row>
    <row r="4377" spans="9:12" x14ac:dyDescent="0.25">
      <c r="I4377" s="19"/>
      <c r="J4377" s="18"/>
      <c r="K4377" s="19"/>
      <c r="L4377" s="18"/>
    </row>
    <row r="4378" spans="9:12" x14ac:dyDescent="0.25">
      <c r="I4378" s="19"/>
      <c r="J4378" s="18"/>
      <c r="K4378" s="19"/>
      <c r="L4378" s="18"/>
    </row>
    <row r="4379" spans="9:12" x14ac:dyDescent="0.25">
      <c r="I4379" s="19"/>
      <c r="J4379" s="18"/>
      <c r="K4379" s="19"/>
      <c r="L4379" s="18"/>
    </row>
    <row r="4380" spans="9:12" x14ac:dyDescent="0.25">
      <c r="I4380" s="19"/>
      <c r="J4380" s="18"/>
      <c r="K4380" s="19"/>
      <c r="L4380" s="18"/>
    </row>
    <row r="4381" spans="9:12" x14ac:dyDescent="0.25">
      <c r="I4381" s="19"/>
      <c r="J4381" s="18"/>
      <c r="K4381" s="19"/>
      <c r="L4381" s="18"/>
    </row>
    <row r="4382" spans="9:12" x14ac:dyDescent="0.25">
      <c r="I4382" s="19"/>
      <c r="J4382" s="18"/>
      <c r="K4382" s="19"/>
      <c r="L4382" s="18"/>
    </row>
    <row r="4383" spans="9:12" x14ac:dyDescent="0.25">
      <c r="I4383" s="19"/>
      <c r="J4383" s="18"/>
      <c r="K4383" s="19"/>
      <c r="L4383" s="18"/>
    </row>
    <row r="4384" spans="9:12" x14ac:dyDescent="0.25">
      <c r="I4384" s="19"/>
      <c r="J4384" s="18"/>
      <c r="K4384" s="19"/>
      <c r="L4384" s="18"/>
    </row>
    <row r="4385" spans="9:12" x14ac:dyDescent="0.25">
      <c r="I4385" s="19"/>
      <c r="J4385" s="18"/>
      <c r="K4385" s="19"/>
      <c r="L4385" s="18"/>
    </row>
    <row r="4386" spans="9:12" x14ac:dyDescent="0.25">
      <c r="I4386" s="19"/>
      <c r="J4386" s="18"/>
      <c r="K4386" s="19"/>
      <c r="L4386" s="18"/>
    </row>
    <row r="4387" spans="9:12" x14ac:dyDescent="0.25">
      <c r="I4387" s="19"/>
      <c r="J4387" s="18"/>
      <c r="K4387" s="19"/>
      <c r="L4387" s="18"/>
    </row>
    <row r="4388" spans="9:12" x14ac:dyDescent="0.25">
      <c r="I4388" s="19"/>
      <c r="J4388" s="18"/>
      <c r="K4388" s="19"/>
      <c r="L4388" s="18"/>
    </row>
    <row r="4389" spans="9:12" x14ac:dyDescent="0.25">
      <c r="I4389" s="19"/>
      <c r="J4389" s="18"/>
      <c r="K4389" s="19"/>
      <c r="L4389" s="18"/>
    </row>
    <row r="4390" spans="9:12" x14ac:dyDescent="0.25">
      <c r="I4390" s="19"/>
      <c r="J4390" s="18"/>
      <c r="K4390" s="19"/>
      <c r="L4390" s="18"/>
    </row>
    <row r="4391" spans="9:12" x14ac:dyDescent="0.25">
      <c r="I4391" s="19"/>
      <c r="J4391" s="18"/>
      <c r="K4391" s="19"/>
      <c r="L4391" s="18"/>
    </row>
    <row r="4392" spans="9:12" x14ac:dyDescent="0.25">
      <c r="I4392" s="19"/>
      <c r="J4392" s="18"/>
      <c r="K4392" s="19"/>
      <c r="L4392" s="18"/>
    </row>
    <row r="4393" spans="9:12" x14ac:dyDescent="0.25">
      <c r="I4393" s="19"/>
      <c r="J4393" s="18"/>
      <c r="K4393" s="19"/>
      <c r="L4393" s="18"/>
    </row>
    <row r="4394" spans="9:12" x14ac:dyDescent="0.25">
      <c r="I4394" s="19"/>
      <c r="J4394" s="18"/>
      <c r="K4394" s="19"/>
      <c r="L4394" s="18"/>
    </row>
    <row r="4395" spans="9:12" x14ac:dyDescent="0.25">
      <c r="I4395" s="19"/>
      <c r="J4395" s="18"/>
      <c r="K4395" s="19"/>
      <c r="L4395" s="18"/>
    </row>
    <row r="4396" spans="9:12" x14ac:dyDescent="0.25">
      <c r="I4396" s="19"/>
      <c r="J4396" s="18"/>
      <c r="K4396" s="19"/>
      <c r="L4396" s="18"/>
    </row>
    <row r="4397" spans="9:12" x14ac:dyDescent="0.25">
      <c r="I4397" s="19"/>
      <c r="J4397" s="18"/>
      <c r="K4397" s="19"/>
      <c r="L4397" s="18"/>
    </row>
    <row r="4398" spans="9:12" x14ac:dyDescent="0.25">
      <c r="I4398" s="19"/>
      <c r="J4398" s="18"/>
      <c r="K4398" s="19"/>
      <c r="L4398" s="18"/>
    </row>
    <row r="4399" spans="9:12" x14ac:dyDescent="0.25">
      <c r="I4399" s="19"/>
      <c r="J4399" s="18"/>
      <c r="K4399" s="19"/>
      <c r="L4399" s="18"/>
    </row>
    <row r="4400" spans="9:12" x14ac:dyDescent="0.25">
      <c r="I4400" s="19"/>
      <c r="J4400" s="18"/>
      <c r="K4400" s="19"/>
      <c r="L4400" s="18"/>
    </row>
    <row r="4401" spans="9:12" x14ac:dyDescent="0.25">
      <c r="I4401" s="19"/>
      <c r="J4401" s="18"/>
      <c r="K4401" s="19"/>
      <c r="L4401" s="18"/>
    </row>
    <row r="4402" spans="9:12" x14ac:dyDescent="0.25">
      <c r="I4402" s="19"/>
      <c r="J4402" s="18"/>
      <c r="K4402" s="19"/>
      <c r="L4402" s="18"/>
    </row>
    <row r="4403" spans="9:12" x14ac:dyDescent="0.25">
      <c r="I4403" s="19"/>
      <c r="J4403" s="18"/>
      <c r="K4403" s="19"/>
      <c r="L4403" s="18"/>
    </row>
    <row r="4404" spans="9:12" x14ac:dyDescent="0.25">
      <c r="I4404" s="19"/>
      <c r="J4404" s="18"/>
      <c r="K4404" s="19"/>
      <c r="L4404" s="18"/>
    </row>
    <row r="4405" spans="9:12" x14ac:dyDescent="0.25">
      <c r="I4405" s="19"/>
      <c r="J4405" s="18"/>
      <c r="K4405" s="19"/>
      <c r="L4405" s="18"/>
    </row>
    <row r="4406" spans="9:12" x14ac:dyDescent="0.25">
      <c r="I4406" s="19"/>
      <c r="J4406" s="18"/>
      <c r="K4406" s="19"/>
      <c r="L4406" s="18"/>
    </row>
    <row r="4407" spans="9:12" x14ac:dyDescent="0.25">
      <c r="I4407" s="19"/>
      <c r="J4407" s="18"/>
      <c r="K4407" s="19"/>
      <c r="L4407" s="18"/>
    </row>
    <row r="4408" spans="9:12" x14ac:dyDescent="0.25">
      <c r="I4408" s="19"/>
      <c r="J4408" s="18"/>
      <c r="K4408" s="19"/>
      <c r="L4408" s="18"/>
    </row>
    <row r="4409" spans="9:12" x14ac:dyDescent="0.25">
      <c r="I4409" s="19"/>
      <c r="J4409" s="18"/>
      <c r="K4409" s="19"/>
      <c r="L4409" s="18"/>
    </row>
    <row r="4410" spans="9:12" x14ac:dyDescent="0.25">
      <c r="I4410" s="19"/>
      <c r="J4410" s="18"/>
      <c r="K4410" s="19"/>
      <c r="L4410" s="18"/>
    </row>
    <row r="4411" spans="9:12" x14ac:dyDescent="0.25">
      <c r="I4411" s="19"/>
      <c r="J4411" s="18"/>
      <c r="K4411" s="19"/>
      <c r="L4411" s="18"/>
    </row>
    <row r="4412" spans="9:12" x14ac:dyDescent="0.25">
      <c r="I4412" s="19"/>
      <c r="J4412" s="18"/>
      <c r="K4412" s="19"/>
      <c r="L4412" s="18"/>
    </row>
    <row r="4413" spans="9:12" x14ac:dyDescent="0.25">
      <c r="I4413" s="19"/>
      <c r="J4413" s="18"/>
      <c r="K4413" s="19"/>
      <c r="L4413" s="18"/>
    </row>
    <row r="4414" spans="9:12" x14ac:dyDescent="0.25">
      <c r="I4414" s="19"/>
      <c r="J4414" s="18"/>
      <c r="K4414" s="19"/>
      <c r="L4414" s="18"/>
    </row>
    <row r="4415" spans="9:12" x14ac:dyDescent="0.25">
      <c r="I4415" s="19"/>
      <c r="J4415" s="18"/>
      <c r="K4415" s="19"/>
      <c r="L4415" s="18"/>
    </row>
    <row r="4416" spans="9:12" x14ac:dyDescent="0.25">
      <c r="I4416" s="19"/>
      <c r="J4416" s="18"/>
      <c r="K4416" s="19"/>
      <c r="L4416" s="18"/>
    </row>
    <row r="4417" spans="9:12" x14ac:dyDescent="0.25">
      <c r="I4417" s="19"/>
      <c r="J4417" s="18"/>
      <c r="K4417" s="19"/>
      <c r="L4417" s="18"/>
    </row>
    <row r="4418" spans="9:12" x14ac:dyDescent="0.25">
      <c r="I4418" s="19"/>
      <c r="J4418" s="18"/>
      <c r="K4418" s="19"/>
      <c r="L4418" s="18"/>
    </row>
    <row r="4419" spans="9:12" x14ac:dyDescent="0.25">
      <c r="I4419" s="19"/>
      <c r="J4419" s="18"/>
      <c r="K4419" s="19"/>
      <c r="L4419" s="18"/>
    </row>
    <row r="4420" spans="9:12" x14ac:dyDescent="0.25">
      <c r="I4420" s="19"/>
      <c r="J4420" s="18"/>
      <c r="K4420" s="19"/>
      <c r="L4420" s="18"/>
    </row>
    <row r="4421" spans="9:12" x14ac:dyDescent="0.25">
      <c r="I4421" s="19"/>
      <c r="J4421" s="18"/>
      <c r="K4421" s="19"/>
      <c r="L4421" s="18"/>
    </row>
    <row r="4422" spans="9:12" x14ac:dyDescent="0.25">
      <c r="I4422" s="19"/>
      <c r="J4422" s="18"/>
      <c r="K4422" s="19"/>
      <c r="L4422" s="18"/>
    </row>
    <row r="4423" spans="9:12" x14ac:dyDescent="0.25">
      <c r="I4423" s="19"/>
      <c r="J4423" s="18"/>
      <c r="K4423" s="19"/>
      <c r="L4423" s="18"/>
    </row>
    <row r="4424" spans="9:12" x14ac:dyDescent="0.25">
      <c r="I4424" s="19"/>
      <c r="J4424" s="18"/>
      <c r="K4424" s="19"/>
      <c r="L4424" s="18"/>
    </row>
    <row r="4425" spans="9:12" x14ac:dyDescent="0.25">
      <c r="I4425" s="19"/>
      <c r="J4425" s="18"/>
      <c r="K4425" s="19"/>
      <c r="L4425" s="18"/>
    </row>
    <row r="4426" spans="9:12" x14ac:dyDescent="0.25">
      <c r="I4426" s="19"/>
      <c r="J4426" s="18"/>
      <c r="K4426" s="19"/>
      <c r="L4426" s="18"/>
    </row>
    <row r="4427" spans="9:12" x14ac:dyDescent="0.25">
      <c r="I4427" s="19"/>
      <c r="J4427" s="18"/>
      <c r="K4427" s="19"/>
      <c r="L4427" s="18"/>
    </row>
    <row r="4428" spans="9:12" x14ac:dyDescent="0.25">
      <c r="I4428" s="19"/>
      <c r="J4428" s="18"/>
      <c r="K4428" s="19"/>
      <c r="L4428" s="18"/>
    </row>
    <row r="4429" spans="9:12" x14ac:dyDescent="0.25">
      <c r="I4429" s="19"/>
      <c r="J4429" s="18"/>
      <c r="K4429" s="19"/>
      <c r="L4429" s="18"/>
    </row>
    <row r="4430" spans="9:12" x14ac:dyDescent="0.25">
      <c r="I4430" s="19"/>
      <c r="J4430" s="18"/>
      <c r="K4430" s="19"/>
      <c r="L4430" s="18"/>
    </row>
    <row r="4431" spans="9:12" x14ac:dyDescent="0.25">
      <c r="I4431" s="19"/>
      <c r="J4431" s="18"/>
      <c r="K4431" s="19"/>
      <c r="L4431" s="18"/>
    </row>
    <row r="4432" spans="9:12" x14ac:dyDescent="0.25">
      <c r="I4432" s="19"/>
      <c r="J4432" s="18"/>
      <c r="K4432" s="19"/>
      <c r="L4432" s="18"/>
    </row>
    <row r="4433" spans="9:12" x14ac:dyDescent="0.25">
      <c r="I4433" s="19"/>
      <c r="J4433" s="18"/>
      <c r="K4433" s="19"/>
      <c r="L4433" s="18"/>
    </row>
    <row r="4434" spans="9:12" x14ac:dyDescent="0.25">
      <c r="I4434" s="19"/>
      <c r="J4434" s="18"/>
      <c r="K4434" s="19"/>
      <c r="L4434" s="18"/>
    </row>
    <row r="4435" spans="9:12" x14ac:dyDescent="0.25">
      <c r="I4435" s="19"/>
      <c r="J4435" s="18"/>
      <c r="K4435" s="19"/>
      <c r="L4435" s="18"/>
    </row>
    <row r="4436" spans="9:12" x14ac:dyDescent="0.25">
      <c r="I4436" s="19"/>
      <c r="J4436" s="18"/>
      <c r="K4436" s="19"/>
      <c r="L4436" s="18"/>
    </row>
    <row r="4437" spans="9:12" x14ac:dyDescent="0.25">
      <c r="I4437" s="19"/>
      <c r="J4437" s="18"/>
      <c r="K4437" s="19"/>
      <c r="L4437" s="18"/>
    </row>
    <row r="4438" spans="9:12" x14ac:dyDescent="0.25">
      <c r="I4438" s="19"/>
      <c r="J4438" s="18"/>
      <c r="K4438" s="19"/>
      <c r="L4438" s="18"/>
    </row>
    <row r="4439" spans="9:12" x14ac:dyDescent="0.25">
      <c r="I4439" s="19"/>
      <c r="J4439" s="18"/>
      <c r="K4439" s="19"/>
      <c r="L4439" s="18"/>
    </row>
    <row r="4440" spans="9:12" x14ac:dyDescent="0.25">
      <c r="I4440" s="19"/>
      <c r="J4440" s="18"/>
      <c r="K4440" s="19"/>
      <c r="L4440" s="18"/>
    </row>
    <row r="4441" spans="9:12" x14ac:dyDescent="0.25">
      <c r="I4441" s="19"/>
      <c r="J4441" s="18"/>
      <c r="K4441" s="19"/>
      <c r="L4441" s="18"/>
    </row>
    <row r="4442" spans="9:12" x14ac:dyDescent="0.25">
      <c r="I4442" s="19"/>
      <c r="J4442" s="18"/>
      <c r="K4442" s="19"/>
      <c r="L4442" s="18"/>
    </row>
    <row r="4443" spans="9:12" x14ac:dyDescent="0.25">
      <c r="I4443" s="19"/>
      <c r="J4443" s="18"/>
      <c r="K4443" s="19"/>
      <c r="L4443" s="18"/>
    </row>
    <row r="4444" spans="9:12" x14ac:dyDescent="0.25">
      <c r="I4444" s="19"/>
      <c r="J4444" s="18"/>
      <c r="K4444" s="19"/>
      <c r="L4444" s="18"/>
    </row>
    <row r="4445" spans="9:12" x14ac:dyDescent="0.25">
      <c r="I4445" s="19"/>
      <c r="J4445" s="18"/>
      <c r="K4445" s="19"/>
      <c r="L4445" s="18"/>
    </row>
    <row r="4446" spans="9:12" x14ac:dyDescent="0.25">
      <c r="I4446" s="19"/>
      <c r="J4446" s="18"/>
      <c r="K4446" s="19"/>
      <c r="L4446" s="18"/>
    </row>
    <row r="4447" spans="9:12" x14ac:dyDescent="0.25">
      <c r="I4447" s="19"/>
      <c r="J4447" s="18"/>
      <c r="K4447" s="19"/>
      <c r="L4447" s="18"/>
    </row>
    <row r="4448" spans="9:12" x14ac:dyDescent="0.25">
      <c r="I4448" s="19"/>
      <c r="J4448" s="18"/>
      <c r="K4448" s="19"/>
      <c r="L4448" s="18"/>
    </row>
    <row r="4449" spans="9:12" x14ac:dyDescent="0.25">
      <c r="I4449" s="19"/>
      <c r="J4449" s="18"/>
      <c r="K4449" s="19"/>
      <c r="L4449" s="18"/>
    </row>
    <row r="4450" spans="9:12" x14ac:dyDescent="0.25">
      <c r="I4450" s="19"/>
      <c r="J4450" s="18"/>
      <c r="K4450" s="19"/>
      <c r="L4450" s="18"/>
    </row>
    <row r="4451" spans="9:12" x14ac:dyDescent="0.25">
      <c r="I4451" s="19"/>
      <c r="J4451" s="18"/>
      <c r="K4451" s="19"/>
      <c r="L4451" s="18"/>
    </row>
    <row r="4452" spans="9:12" x14ac:dyDescent="0.25">
      <c r="I4452" s="19"/>
      <c r="J4452" s="18"/>
      <c r="K4452" s="19"/>
      <c r="L4452" s="18"/>
    </row>
    <row r="4453" spans="9:12" x14ac:dyDescent="0.25">
      <c r="I4453" s="19"/>
      <c r="J4453" s="18"/>
      <c r="K4453" s="19"/>
      <c r="L4453" s="18"/>
    </row>
    <row r="4454" spans="9:12" x14ac:dyDescent="0.25">
      <c r="I4454" s="19"/>
      <c r="J4454" s="18"/>
      <c r="K4454" s="19"/>
      <c r="L4454" s="18"/>
    </row>
    <row r="4455" spans="9:12" x14ac:dyDescent="0.25">
      <c r="I4455" s="19"/>
      <c r="J4455" s="18"/>
      <c r="K4455" s="19"/>
      <c r="L4455" s="18"/>
    </row>
    <row r="4456" spans="9:12" x14ac:dyDescent="0.25">
      <c r="I4456" s="19"/>
      <c r="J4456" s="18"/>
      <c r="K4456" s="19"/>
      <c r="L4456" s="18"/>
    </row>
    <row r="4457" spans="9:12" x14ac:dyDescent="0.25">
      <c r="I4457" s="19"/>
      <c r="J4457" s="18"/>
      <c r="K4457" s="19"/>
      <c r="L4457" s="18"/>
    </row>
    <row r="4458" spans="9:12" x14ac:dyDescent="0.25">
      <c r="I4458" s="19"/>
      <c r="J4458" s="18"/>
      <c r="K4458" s="19"/>
      <c r="L4458" s="18"/>
    </row>
    <row r="4459" spans="9:12" x14ac:dyDescent="0.25">
      <c r="I4459" s="19"/>
      <c r="J4459" s="18"/>
      <c r="K4459" s="19"/>
      <c r="L4459" s="18"/>
    </row>
    <row r="4460" spans="9:12" x14ac:dyDescent="0.25">
      <c r="I4460" s="19"/>
      <c r="J4460" s="18"/>
      <c r="K4460" s="19"/>
      <c r="L4460" s="18"/>
    </row>
    <row r="4461" spans="9:12" x14ac:dyDescent="0.25">
      <c r="I4461" s="19"/>
      <c r="J4461" s="18"/>
      <c r="K4461" s="19"/>
      <c r="L4461" s="18"/>
    </row>
    <row r="4462" spans="9:12" x14ac:dyDescent="0.25">
      <c r="I4462" s="19"/>
      <c r="J4462" s="18"/>
      <c r="K4462" s="19"/>
      <c r="L4462" s="18"/>
    </row>
    <row r="4463" spans="9:12" x14ac:dyDescent="0.25">
      <c r="I4463" s="19"/>
      <c r="J4463" s="18"/>
      <c r="K4463" s="19"/>
      <c r="L4463" s="18"/>
    </row>
    <row r="4464" spans="9:12" x14ac:dyDescent="0.25">
      <c r="I4464" s="19"/>
      <c r="J4464" s="18"/>
      <c r="K4464" s="19"/>
      <c r="L4464" s="18"/>
    </row>
    <row r="4465" spans="9:12" x14ac:dyDescent="0.25">
      <c r="I4465" s="19"/>
      <c r="J4465" s="18"/>
      <c r="K4465" s="19"/>
      <c r="L4465" s="18"/>
    </row>
    <row r="4466" spans="9:12" x14ac:dyDescent="0.25">
      <c r="I4466" s="19"/>
      <c r="J4466" s="18"/>
      <c r="K4466" s="19"/>
      <c r="L4466" s="18"/>
    </row>
    <row r="4467" spans="9:12" x14ac:dyDescent="0.25">
      <c r="I4467" s="19"/>
      <c r="J4467" s="18"/>
      <c r="K4467" s="19"/>
      <c r="L4467" s="18"/>
    </row>
    <row r="4468" spans="9:12" x14ac:dyDescent="0.25">
      <c r="I4468" s="19"/>
      <c r="J4468" s="18"/>
      <c r="K4468" s="19"/>
      <c r="L4468" s="18"/>
    </row>
    <row r="4469" spans="9:12" x14ac:dyDescent="0.25">
      <c r="I4469" s="19"/>
      <c r="J4469" s="18"/>
      <c r="K4469" s="19"/>
      <c r="L4469" s="18"/>
    </row>
    <row r="4470" spans="9:12" x14ac:dyDescent="0.25">
      <c r="I4470" s="19"/>
      <c r="J4470" s="18"/>
      <c r="K4470" s="19"/>
      <c r="L4470" s="18"/>
    </row>
    <row r="4471" spans="9:12" x14ac:dyDescent="0.25">
      <c r="I4471" s="19"/>
      <c r="J4471" s="18"/>
      <c r="K4471" s="19"/>
      <c r="L4471" s="18"/>
    </row>
    <row r="4472" spans="9:12" x14ac:dyDescent="0.25">
      <c r="I4472" s="19"/>
      <c r="J4472" s="18"/>
      <c r="K4472" s="19"/>
      <c r="L4472" s="18"/>
    </row>
    <row r="4473" spans="9:12" x14ac:dyDescent="0.25">
      <c r="I4473" s="19"/>
      <c r="J4473" s="18"/>
      <c r="K4473" s="19"/>
      <c r="L4473" s="18"/>
    </row>
    <row r="4474" spans="9:12" x14ac:dyDescent="0.25">
      <c r="I4474" s="19"/>
      <c r="J4474" s="18"/>
      <c r="K4474" s="19"/>
      <c r="L4474" s="18"/>
    </row>
    <row r="4475" spans="9:12" x14ac:dyDescent="0.25">
      <c r="I4475" s="19"/>
      <c r="J4475" s="18"/>
      <c r="K4475" s="19"/>
      <c r="L4475" s="18"/>
    </row>
    <row r="4476" spans="9:12" x14ac:dyDescent="0.25">
      <c r="I4476" s="19"/>
      <c r="J4476" s="18"/>
      <c r="K4476" s="19"/>
      <c r="L4476" s="18"/>
    </row>
    <row r="4477" spans="9:12" x14ac:dyDescent="0.25">
      <c r="I4477" s="19"/>
      <c r="J4477" s="18"/>
      <c r="K4477" s="19"/>
      <c r="L4477" s="18"/>
    </row>
    <row r="4478" spans="9:12" x14ac:dyDescent="0.25">
      <c r="I4478" s="19"/>
      <c r="J4478" s="18"/>
      <c r="K4478" s="19"/>
      <c r="L4478" s="18"/>
    </row>
    <row r="4479" spans="9:12" x14ac:dyDescent="0.25">
      <c r="I4479" s="19"/>
      <c r="J4479" s="18"/>
      <c r="K4479" s="19"/>
      <c r="L4479" s="18"/>
    </row>
    <row r="4480" spans="9:12" x14ac:dyDescent="0.25">
      <c r="I4480" s="19"/>
      <c r="J4480" s="18"/>
      <c r="K4480" s="19"/>
      <c r="L4480" s="18"/>
    </row>
    <row r="4481" spans="9:12" x14ac:dyDescent="0.25">
      <c r="I4481" s="19"/>
      <c r="J4481" s="18"/>
      <c r="K4481" s="19"/>
      <c r="L4481" s="18"/>
    </row>
    <row r="4482" spans="9:12" x14ac:dyDescent="0.25">
      <c r="I4482" s="19"/>
      <c r="J4482" s="18"/>
      <c r="K4482" s="19"/>
      <c r="L4482" s="18"/>
    </row>
    <row r="4483" spans="9:12" x14ac:dyDescent="0.25">
      <c r="I4483" s="19"/>
      <c r="J4483" s="18"/>
      <c r="K4483" s="19"/>
      <c r="L4483" s="18"/>
    </row>
    <row r="4484" spans="9:12" x14ac:dyDescent="0.25">
      <c r="I4484" s="19"/>
      <c r="J4484" s="18"/>
      <c r="K4484" s="19"/>
      <c r="L4484" s="18"/>
    </row>
    <row r="4485" spans="9:12" x14ac:dyDescent="0.25">
      <c r="I4485" s="19"/>
      <c r="J4485" s="18"/>
      <c r="K4485" s="19"/>
      <c r="L4485" s="18"/>
    </row>
    <row r="4486" spans="9:12" x14ac:dyDescent="0.25">
      <c r="I4486" s="19"/>
      <c r="J4486" s="18"/>
      <c r="K4486" s="19"/>
      <c r="L4486" s="18"/>
    </row>
    <row r="4487" spans="9:12" x14ac:dyDescent="0.25">
      <c r="I4487" s="19"/>
      <c r="J4487" s="18"/>
      <c r="K4487" s="19"/>
      <c r="L4487" s="18"/>
    </row>
    <row r="4488" spans="9:12" x14ac:dyDescent="0.25">
      <c r="I4488" s="19"/>
      <c r="J4488" s="18"/>
      <c r="K4488" s="19"/>
      <c r="L4488" s="18"/>
    </row>
    <row r="4489" spans="9:12" x14ac:dyDescent="0.25">
      <c r="I4489" s="19"/>
      <c r="J4489" s="18"/>
      <c r="K4489" s="19"/>
      <c r="L4489" s="18"/>
    </row>
    <row r="4490" spans="9:12" x14ac:dyDescent="0.25">
      <c r="I4490" s="19"/>
      <c r="J4490" s="18"/>
      <c r="K4490" s="19"/>
      <c r="L4490" s="18"/>
    </row>
    <row r="4491" spans="9:12" x14ac:dyDescent="0.25">
      <c r="I4491" s="19"/>
      <c r="J4491" s="18"/>
      <c r="K4491" s="19"/>
      <c r="L4491" s="18"/>
    </row>
    <row r="4492" spans="9:12" x14ac:dyDescent="0.25">
      <c r="I4492" s="19"/>
      <c r="J4492" s="18"/>
      <c r="K4492" s="19"/>
      <c r="L4492" s="18"/>
    </row>
    <row r="4493" spans="9:12" x14ac:dyDescent="0.25">
      <c r="I4493" s="19"/>
      <c r="J4493" s="18"/>
      <c r="K4493" s="19"/>
      <c r="L4493" s="18"/>
    </row>
    <row r="4494" spans="9:12" x14ac:dyDescent="0.25">
      <c r="I4494" s="19"/>
      <c r="J4494" s="18"/>
      <c r="K4494" s="19"/>
      <c r="L4494" s="18"/>
    </row>
    <row r="4495" spans="9:12" x14ac:dyDescent="0.25">
      <c r="I4495" s="19"/>
      <c r="J4495" s="18"/>
      <c r="K4495" s="19"/>
      <c r="L4495" s="18"/>
    </row>
    <row r="4496" spans="9:12" x14ac:dyDescent="0.25">
      <c r="I4496" s="19"/>
      <c r="J4496" s="18"/>
      <c r="K4496" s="19"/>
      <c r="L4496" s="18"/>
    </row>
    <row r="4497" spans="9:12" x14ac:dyDescent="0.25">
      <c r="I4497" s="19"/>
      <c r="J4497" s="18"/>
      <c r="K4497" s="19"/>
      <c r="L4497" s="18"/>
    </row>
    <row r="4498" spans="9:12" x14ac:dyDescent="0.25">
      <c r="I4498" s="19"/>
      <c r="J4498" s="18"/>
      <c r="K4498" s="19"/>
      <c r="L4498" s="18"/>
    </row>
    <row r="4499" spans="9:12" x14ac:dyDescent="0.25">
      <c r="I4499" s="19"/>
      <c r="J4499" s="18"/>
      <c r="K4499" s="19"/>
      <c r="L4499" s="18"/>
    </row>
    <row r="4500" spans="9:12" x14ac:dyDescent="0.25">
      <c r="I4500" s="19"/>
      <c r="J4500" s="18"/>
      <c r="K4500" s="19"/>
      <c r="L4500" s="18"/>
    </row>
    <row r="4501" spans="9:12" x14ac:dyDescent="0.25">
      <c r="I4501" s="19"/>
      <c r="J4501" s="18"/>
      <c r="K4501" s="19"/>
      <c r="L4501" s="18"/>
    </row>
    <row r="4502" spans="9:12" x14ac:dyDescent="0.25">
      <c r="I4502" s="19"/>
      <c r="J4502" s="18"/>
      <c r="K4502" s="19"/>
      <c r="L4502" s="18"/>
    </row>
    <row r="4503" spans="9:12" x14ac:dyDescent="0.25">
      <c r="I4503" s="19"/>
      <c r="J4503" s="18"/>
      <c r="K4503" s="19"/>
      <c r="L4503" s="18"/>
    </row>
    <row r="4504" spans="9:12" x14ac:dyDescent="0.25">
      <c r="I4504" s="19"/>
      <c r="J4504" s="18"/>
      <c r="K4504" s="19"/>
      <c r="L4504" s="18"/>
    </row>
    <row r="4505" spans="9:12" x14ac:dyDescent="0.25">
      <c r="I4505" s="19"/>
      <c r="J4505" s="18"/>
      <c r="K4505" s="19"/>
      <c r="L4505" s="18"/>
    </row>
    <row r="4506" spans="9:12" x14ac:dyDescent="0.25">
      <c r="I4506" s="19"/>
      <c r="J4506" s="18"/>
      <c r="K4506" s="19"/>
      <c r="L4506" s="18"/>
    </row>
    <row r="4507" spans="9:12" x14ac:dyDescent="0.25">
      <c r="I4507" s="19"/>
      <c r="J4507" s="18"/>
      <c r="K4507" s="19"/>
      <c r="L4507" s="18"/>
    </row>
    <row r="4508" spans="9:12" x14ac:dyDescent="0.25">
      <c r="I4508" s="19"/>
      <c r="J4508" s="18"/>
      <c r="K4508" s="19"/>
      <c r="L4508" s="18"/>
    </row>
    <row r="4509" spans="9:12" x14ac:dyDescent="0.25">
      <c r="I4509" s="19"/>
      <c r="J4509" s="18"/>
      <c r="K4509" s="19"/>
      <c r="L4509" s="18"/>
    </row>
    <row r="4510" spans="9:12" x14ac:dyDescent="0.25">
      <c r="I4510" s="19"/>
      <c r="J4510" s="18"/>
      <c r="K4510" s="19"/>
      <c r="L4510" s="18"/>
    </row>
    <row r="4511" spans="9:12" x14ac:dyDescent="0.25">
      <c r="I4511" s="19"/>
      <c r="J4511" s="18"/>
      <c r="K4511" s="19"/>
      <c r="L4511" s="18"/>
    </row>
    <row r="4512" spans="9:12" x14ac:dyDescent="0.25">
      <c r="I4512" s="19"/>
      <c r="J4512" s="18"/>
      <c r="K4512" s="19"/>
      <c r="L4512" s="18"/>
    </row>
    <row r="4513" spans="9:12" x14ac:dyDescent="0.25">
      <c r="I4513" s="19"/>
      <c r="J4513" s="18"/>
      <c r="K4513" s="19"/>
      <c r="L4513" s="18"/>
    </row>
    <row r="4514" spans="9:12" x14ac:dyDescent="0.25">
      <c r="I4514" s="19"/>
      <c r="J4514" s="18"/>
      <c r="K4514" s="19"/>
      <c r="L4514" s="18"/>
    </row>
    <row r="4515" spans="9:12" x14ac:dyDescent="0.25">
      <c r="I4515" s="19"/>
      <c r="J4515" s="18"/>
      <c r="K4515" s="19"/>
      <c r="L4515" s="18"/>
    </row>
    <row r="4516" spans="9:12" x14ac:dyDescent="0.25">
      <c r="I4516" s="19"/>
      <c r="J4516" s="18"/>
      <c r="K4516" s="19"/>
      <c r="L4516" s="18"/>
    </row>
    <row r="4517" spans="9:12" x14ac:dyDescent="0.25">
      <c r="I4517" s="19"/>
      <c r="J4517" s="18"/>
      <c r="K4517" s="19"/>
      <c r="L4517" s="18"/>
    </row>
    <row r="4518" spans="9:12" x14ac:dyDescent="0.25">
      <c r="I4518" s="19"/>
      <c r="J4518" s="18"/>
      <c r="K4518" s="19"/>
      <c r="L4518" s="18"/>
    </row>
    <row r="4519" spans="9:12" x14ac:dyDescent="0.25">
      <c r="I4519" s="19"/>
      <c r="J4519" s="18"/>
      <c r="K4519" s="19"/>
      <c r="L4519" s="18"/>
    </row>
    <row r="4520" spans="9:12" x14ac:dyDescent="0.25">
      <c r="I4520" s="19"/>
      <c r="J4520" s="18"/>
      <c r="K4520" s="19"/>
      <c r="L4520" s="18"/>
    </row>
    <row r="4521" spans="9:12" x14ac:dyDescent="0.25">
      <c r="I4521" s="19"/>
      <c r="J4521" s="18"/>
      <c r="K4521" s="19"/>
      <c r="L4521" s="18"/>
    </row>
    <row r="4522" spans="9:12" x14ac:dyDescent="0.25">
      <c r="I4522" s="19"/>
      <c r="J4522" s="18"/>
      <c r="K4522" s="19"/>
      <c r="L4522" s="18"/>
    </row>
    <row r="4523" spans="9:12" x14ac:dyDescent="0.25">
      <c r="I4523" s="19"/>
      <c r="J4523" s="18"/>
      <c r="K4523" s="19"/>
      <c r="L4523" s="18"/>
    </row>
    <row r="4524" spans="9:12" x14ac:dyDescent="0.25">
      <c r="I4524" s="19"/>
      <c r="J4524" s="18"/>
      <c r="K4524" s="19"/>
      <c r="L4524" s="18"/>
    </row>
    <row r="4525" spans="9:12" x14ac:dyDescent="0.25">
      <c r="I4525" s="19"/>
      <c r="J4525" s="18"/>
      <c r="K4525" s="19"/>
      <c r="L4525" s="18"/>
    </row>
    <row r="4526" spans="9:12" x14ac:dyDescent="0.25">
      <c r="I4526" s="19"/>
      <c r="J4526" s="18"/>
      <c r="K4526" s="19"/>
      <c r="L4526" s="18"/>
    </row>
    <row r="4527" spans="9:12" x14ac:dyDescent="0.25">
      <c r="I4527" s="19"/>
      <c r="J4527" s="18"/>
      <c r="K4527" s="19"/>
      <c r="L4527" s="18"/>
    </row>
    <row r="4528" spans="9:12" x14ac:dyDescent="0.25">
      <c r="I4528" s="19"/>
      <c r="J4528" s="18"/>
      <c r="K4528" s="19"/>
      <c r="L4528" s="18"/>
    </row>
    <row r="4529" spans="9:12" x14ac:dyDescent="0.25">
      <c r="I4529" s="19"/>
      <c r="J4529" s="18"/>
      <c r="K4529" s="19"/>
      <c r="L4529" s="18"/>
    </row>
    <row r="4530" spans="9:12" x14ac:dyDescent="0.25">
      <c r="I4530" s="19"/>
      <c r="J4530" s="18"/>
      <c r="K4530" s="19"/>
      <c r="L4530" s="18"/>
    </row>
    <row r="4531" spans="9:12" x14ac:dyDescent="0.25">
      <c r="I4531" s="19"/>
      <c r="J4531" s="18"/>
      <c r="K4531" s="19"/>
      <c r="L4531" s="18"/>
    </row>
    <row r="4532" spans="9:12" x14ac:dyDescent="0.25">
      <c r="I4532" s="19"/>
      <c r="J4532" s="18"/>
      <c r="K4532" s="19"/>
      <c r="L4532" s="18"/>
    </row>
    <row r="4533" spans="9:12" x14ac:dyDescent="0.25">
      <c r="I4533" s="19"/>
      <c r="J4533" s="18"/>
      <c r="K4533" s="19"/>
      <c r="L4533" s="18"/>
    </row>
    <row r="4534" spans="9:12" x14ac:dyDescent="0.25">
      <c r="I4534" s="19"/>
      <c r="J4534" s="18"/>
      <c r="K4534" s="19"/>
      <c r="L4534" s="18"/>
    </row>
    <row r="4535" spans="9:12" x14ac:dyDescent="0.25">
      <c r="I4535" s="19"/>
      <c r="J4535" s="18"/>
      <c r="K4535" s="19"/>
      <c r="L4535" s="18"/>
    </row>
    <row r="4536" spans="9:12" x14ac:dyDescent="0.25">
      <c r="I4536" s="19"/>
      <c r="J4536" s="18"/>
      <c r="K4536" s="19"/>
      <c r="L4536" s="18"/>
    </row>
    <row r="4537" spans="9:12" x14ac:dyDescent="0.25">
      <c r="I4537" s="19"/>
      <c r="J4537" s="18"/>
      <c r="K4537" s="19"/>
      <c r="L4537" s="18"/>
    </row>
    <row r="4538" spans="9:12" x14ac:dyDescent="0.25">
      <c r="I4538" s="19"/>
      <c r="J4538" s="18"/>
      <c r="K4538" s="19"/>
      <c r="L4538" s="18"/>
    </row>
    <row r="4539" spans="9:12" x14ac:dyDescent="0.25">
      <c r="I4539" s="19"/>
      <c r="J4539" s="18"/>
      <c r="K4539" s="19"/>
      <c r="L4539" s="18"/>
    </row>
    <row r="4540" spans="9:12" x14ac:dyDescent="0.25">
      <c r="I4540" s="19"/>
      <c r="J4540" s="18"/>
      <c r="K4540" s="19"/>
      <c r="L4540" s="18"/>
    </row>
    <row r="4541" spans="9:12" x14ac:dyDescent="0.25">
      <c r="I4541" s="19"/>
      <c r="J4541" s="18"/>
      <c r="K4541" s="19"/>
      <c r="L4541" s="18"/>
    </row>
    <row r="4542" spans="9:12" x14ac:dyDescent="0.25">
      <c r="I4542" s="19"/>
      <c r="J4542" s="18"/>
      <c r="K4542" s="19"/>
      <c r="L4542" s="18"/>
    </row>
    <row r="4543" spans="9:12" x14ac:dyDescent="0.25">
      <c r="I4543" s="19"/>
      <c r="J4543" s="18"/>
      <c r="K4543" s="19"/>
      <c r="L4543" s="18"/>
    </row>
    <row r="4544" spans="9:12" x14ac:dyDescent="0.25">
      <c r="I4544" s="19"/>
      <c r="J4544" s="18"/>
      <c r="K4544" s="19"/>
      <c r="L4544" s="18"/>
    </row>
    <row r="4545" spans="9:12" x14ac:dyDescent="0.25">
      <c r="I4545" s="19"/>
      <c r="J4545" s="18"/>
      <c r="K4545" s="19"/>
      <c r="L4545" s="18"/>
    </row>
    <row r="4546" spans="9:12" x14ac:dyDescent="0.25">
      <c r="I4546" s="19"/>
      <c r="J4546" s="18"/>
      <c r="K4546" s="19"/>
      <c r="L4546" s="18"/>
    </row>
    <row r="4547" spans="9:12" x14ac:dyDescent="0.25">
      <c r="I4547" s="19"/>
      <c r="J4547" s="18"/>
      <c r="K4547" s="19"/>
      <c r="L4547" s="18"/>
    </row>
    <row r="4548" spans="9:12" x14ac:dyDescent="0.25">
      <c r="I4548" s="19"/>
      <c r="J4548" s="18"/>
      <c r="K4548" s="19"/>
      <c r="L4548" s="18"/>
    </row>
    <row r="4549" spans="9:12" x14ac:dyDescent="0.25">
      <c r="I4549" s="19"/>
      <c r="J4549" s="18"/>
      <c r="K4549" s="19"/>
      <c r="L4549" s="18"/>
    </row>
    <row r="4550" spans="9:12" x14ac:dyDescent="0.25">
      <c r="I4550" s="19"/>
      <c r="J4550" s="18"/>
      <c r="K4550" s="19"/>
      <c r="L4550" s="18"/>
    </row>
    <row r="4551" spans="9:12" x14ac:dyDescent="0.25">
      <c r="I4551" s="19"/>
      <c r="J4551" s="18"/>
      <c r="K4551" s="19"/>
      <c r="L4551" s="18"/>
    </row>
    <row r="4552" spans="9:12" x14ac:dyDescent="0.25">
      <c r="I4552" s="19"/>
      <c r="J4552" s="18"/>
      <c r="K4552" s="19"/>
      <c r="L4552" s="18"/>
    </row>
    <row r="4553" spans="9:12" x14ac:dyDescent="0.25">
      <c r="I4553" s="19"/>
      <c r="J4553" s="18"/>
      <c r="K4553" s="19"/>
      <c r="L4553" s="18"/>
    </row>
    <row r="4554" spans="9:12" x14ac:dyDescent="0.25">
      <c r="I4554" s="19"/>
      <c r="J4554" s="18"/>
      <c r="K4554" s="19"/>
      <c r="L4554" s="18"/>
    </row>
    <row r="4555" spans="9:12" x14ac:dyDescent="0.25">
      <c r="I4555" s="19"/>
      <c r="J4555" s="18"/>
      <c r="K4555" s="19"/>
      <c r="L4555" s="18"/>
    </row>
    <row r="4556" spans="9:12" x14ac:dyDescent="0.25">
      <c r="I4556" s="19"/>
      <c r="J4556" s="18"/>
      <c r="K4556" s="19"/>
      <c r="L4556" s="18"/>
    </row>
    <row r="4557" spans="9:12" x14ac:dyDescent="0.25">
      <c r="I4557" s="19"/>
      <c r="J4557" s="18"/>
      <c r="K4557" s="19"/>
      <c r="L4557" s="18"/>
    </row>
    <row r="4558" spans="9:12" x14ac:dyDescent="0.25">
      <c r="I4558" s="19"/>
      <c r="J4558" s="18"/>
      <c r="K4558" s="19"/>
      <c r="L4558" s="18"/>
    </row>
    <row r="4559" spans="9:12" x14ac:dyDescent="0.25">
      <c r="I4559" s="19"/>
      <c r="J4559" s="18"/>
      <c r="K4559" s="19"/>
      <c r="L4559" s="18"/>
    </row>
    <row r="4560" spans="9:12" x14ac:dyDescent="0.25">
      <c r="I4560" s="19"/>
      <c r="J4560" s="18"/>
      <c r="K4560" s="19"/>
      <c r="L4560" s="18"/>
    </row>
    <row r="4561" spans="9:12" x14ac:dyDescent="0.25">
      <c r="I4561" s="19"/>
      <c r="J4561" s="18"/>
      <c r="K4561" s="19"/>
      <c r="L4561" s="18"/>
    </row>
    <row r="4562" spans="9:12" x14ac:dyDescent="0.25">
      <c r="I4562" s="19"/>
      <c r="J4562" s="18"/>
      <c r="K4562" s="19"/>
      <c r="L4562" s="18"/>
    </row>
    <row r="4563" spans="9:12" x14ac:dyDescent="0.25">
      <c r="I4563" s="19"/>
      <c r="J4563" s="18"/>
      <c r="K4563" s="19"/>
      <c r="L4563" s="18"/>
    </row>
    <row r="4564" spans="9:12" x14ac:dyDescent="0.25">
      <c r="I4564" s="19"/>
      <c r="J4564" s="18"/>
      <c r="K4564" s="19"/>
      <c r="L4564" s="18"/>
    </row>
    <row r="4565" spans="9:12" x14ac:dyDescent="0.25">
      <c r="I4565" s="19"/>
      <c r="J4565" s="18"/>
      <c r="K4565" s="19"/>
      <c r="L4565" s="18"/>
    </row>
    <row r="4566" spans="9:12" x14ac:dyDescent="0.25">
      <c r="I4566" s="19"/>
      <c r="J4566" s="18"/>
      <c r="K4566" s="19"/>
      <c r="L4566" s="18"/>
    </row>
    <row r="4567" spans="9:12" x14ac:dyDescent="0.25">
      <c r="I4567" s="19"/>
      <c r="J4567" s="18"/>
      <c r="K4567" s="19"/>
      <c r="L4567" s="18"/>
    </row>
    <row r="4568" spans="9:12" x14ac:dyDescent="0.25">
      <c r="I4568" s="19"/>
      <c r="J4568" s="18"/>
      <c r="K4568" s="19"/>
      <c r="L4568" s="18"/>
    </row>
    <row r="4569" spans="9:12" x14ac:dyDescent="0.25">
      <c r="I4569" s="19"/>
      <c r="J4569" s="18"/>
      <c r="K4569" s="19"/>
      <c r="L4569" s="18"/>
    </row>
    <row r="4570" spans="9:12" x14ac:dyDescent="0.25">
      <c r="I4570" s="19"/>
      <c r="J4570" s="18"/>
      <c r="K4570" s="19"/>
      <c r="L4570" s="18"/>
    </row>
    <row r="4571" spans="9:12" x14ac:dyDescent="0.25">
      <c r="I4571" s="19"/>
      <c r="J4571" s="18"/>
      <c r="K4571" s="19"/>
      <c r="L4571" s="18"/>
    </row>
    <row r="4572" spans="9:12" x14ac:dyDescent="0.25">
      <c r="I4572" s="19"/>
      <c r="J4572" s="18"/>
      <c r="K4572" s="19"/>
      <c r="L4572" s="18"/>
    </row>
    <row r="4573" spans="9:12" x14ac:dyDescent="0.25">
      <c r="I4573" s="19"/>
      <c r="J4573" s="18"/>
      <c r="K4573" s="19"/>
      <c r="L4573" s="18"/>
    </row>
    <row r="4574" spans="9:12" x14ac:dyDescent="0.25">
      <c r="I4574" s="19"/>
      <c r="J4574" s="18"/>
      <c r="K4574" s="19"/>
      <c r="L4574" s="18"/>
    </row>
    <row r="4575" spans="9:12" x14ac:dyDescent="0.25">
      <c r="I4575" s="19"/>
      <c r="J4575" s="18"/>
      <c r="K4575" s="19"/>
      <c r="L4575" s="18"/>
    </row>
    <row r="4576" spans="9:12" x14ac:dyDescent="0.25">
      <c r="I4576" s="19"/>
      <c r="J4576" s="18"/>
      <c r="K4576" s="19"/>
      <c r="L4576" s="18"/>
    </row>
    <row r="4577" spans="9:12" x14ac:dyDescent="0.25">
      <c r="I4577" s="19"/>
      <c r="J4577" s="18"/>
      <c r="K4577" s="19"/>
      <c r="L4577" s="18"/>
    </row>
    <row r="4578" spans="9:12" x14ac:dyDescent="0.25">
      <c r="I4578" s="19"/>
      <c r="J4578" s="18"/>
      <c r="K4578" s="19"/>
      <c r="L4578" s="18"/>
    </row>
    <row r="4579" spans="9:12" x14ac:dyDescent="0.25">
      <c r="I4579" s="19"/>
      <c r="J4579" s="18"/>
      <c r="K4579" s="19"/>
      <c r="L4579" s="18"/>
    </row>
    <row r="4580" spans="9:12" x14ac:dyDescent="0.25">
      <c r="I4580" s="19"/>
      <c r="J4580" s="18"/>
      <c r="K4580" s="19"/>
      <c r="L4580" s="18"/>
    </row>
    <row r="4581" spans="9:12" x14ac:dyDescent="0.25">
      <c r="I4581" s="19"/>
      <c r="J4581" s="18"/>
      <c r="K4581" s="19"/>
      <c r="L4581" s="18"/>
    </row>
    <row r="4582" spans="9:12" x14ac:dyDescent="0.25">
      <c r="I4582" s="19"/>
      <c r="J4582" s="18"/>
      <c r="K4582" s="19"/>
      <c r="L4582" s="18"/>
    </row>
    <row r="4583" spans="9:12" x14ac:dyDescent="0.25">
      <c r="I4583" s="19"/>
      <c r="J4583" s="18"/>
      <c r="K4583" s="19"/>
      <c r="L4583" s="18"/>
    </row>
    <row r="4584" spans="9:12" x14ac:dyDescent="0.25">
      <c r="I4584" s="19"/>
      <c r="J4584" s="18"/>
      <c r="K4584" s="19"/>
      <c r="L4584" s="18"/>
    </row>
    <row r="4585" spans="9:12" x14ac:dyDescent="0.25">
      <c r="I4585" s="19"/>
      <c r="J4585" s="18"/>
      <c r="K4585" s="19"/>
      <c r="L4585" s="18"/>
    </row>
    <row r="4586" spans="9:12" x14ac:dyDescent="0.25">
      <c r="I4586" s="19"/>
      <c r="J4586" s="18"/>
      <c r="K4586" s="19"/>
      <c r="L4586" s="18"/>
    </row>
    <row r="4587" spans="9:12" x14ac:dyDescent="0.25">
      <c r="I4587" s="19"/>
      <c r="J4587" s="18"/>
      <c r="K4587" s="19"/>
      <c r="L4587" s="18"/>
    </row>
    <row r="4588" spans="9:12" x14ac:dyDescent="0.25">
      <c r="I4588" s="19"/>
      <c r="J4588" s="18"/>
      <c r="K4588" s="19"/>
      <c r="L4588" s="18"/>
    </row>
    <row r="4589" spans="9:12" x14ac:dyDescent="0.25">
      <c r="I4589" s="19"/>
      <c r="J4589" s="18"/>
      <c r="K4589" s="19"/>
      <c r="L4589" s="18"/>
    </row>
    <row r="4590" spans="9:12" x14ac:dyDescent="0.25">
      <c r="I4590" s="19"/>
      <c r="J4590" s="18"/>
      <c r="K4590" s="19"/>
      <c r="L4590" s="18"/>
    </row>
    <row r="4591" spans="9:12" x14ac:dyDescent="0.25">
      <c r="I4591" s="19"/>
      <c r="J4591" s="18"/>
      <c r="K4591" s="19"/>
      <c r="L4591" s="18"/>
    </row>
    <row r="4592" spans="9:12" x14ac:dyDescent="0.25">
      <c r="I4592" s="19"/>
      <c r="J4592" s="18"/>
      <c r="K4592" s="19"/>
      <c r="L4592" s="18"/>
    </row>
    <row r="4593" spans="9:12" x14ac:dyDescent="0.25">
      <c r="I4593" s="19"/>
      <c r="J4593" s="18"/>
      <c r="K4593" s="19"/>
      <c r="L4593" s="18"/>
    </row>
    <row r="4594" spans="9:12" x14ac:dyDescent="0.25">
      <c r="I4594" s="19"/>
      <c r="J4594" s="18"/>
      <c r="K4594" s="19"/>
      <c r="L4594" s="18"/>
    </row>
    <row r="4595" spans="9:12" x14ac:dyDescent="0.25">
      <c r="I4595" s="19"/>
      <c r="J4595" s="18"/>
      <c r="K4595" s="19"/>
      <c r="L4595" s="18"/>
    </row>
    <row r="4596" spans="9:12" x14ac:dyDescent="0.25">
      <c r="I4596" s="19"/>
      <c r="J4596" s="18"/>
      <c r="K4596" s="19"/>
      <c r="L4596" s="18"/>
    </row>
    <row r="4597" spans="9:12" x14ac:dyDescent="0.25">
      <c r="I4597" s="19"/>
      <c r="J4597" s="18"/>
      <c r="K4597" s="19"/>
      <c r="L4597" s="18"/>
    </row>
    <row r="4598" spans="9:12" x14ac:dyDescent="0.25">
      <c r="I4598" s="19"/>
      <c r="J4598" s="18"/>
      <c r="K4598" s="19"/>
      <c r="L4598" s="18"/>
    </row>
    <row r="4599" spans="9:12" x14ac:dyDescent="0.25">
      <c r="I4599" s="19"/>
      <c r="J4599" s="18"/>
      <c r="K4599" s="19"/>
      <c r="L4599" s="18"/>
    </row>
    <row r="4600" spans="9:12" x14ac:dyDescent="0.25">
      <c r="I4600" s="19"/>
      <c r="J4600" s="18"/>
      <c r="K4600" s="19"/>
      <c r="L4600" s="18"/>
    </row>
    <row r="4601" spans="9:12" x14ac:dyDescent="0.25">
      <c r="I4601" s="19"/>
      <c r="J4601" s="18"/>
      <c r="K4601" s="19"/>
      <c r="L4601" s="18"/>
    </row>
    <row r="4602" spans="9:12" x14ac:dyDescent="0.25">
      <c r="I4602" s="19"/>
      <c r="J4602" s="18"/>
      <c r="K4602" s="19"/>
      <c r="L4602" s="18"/>
    </row>
    <row r="4603" spans="9:12" x14ac:dyDescent="0.25">
      <c r="I4603" s="19"/>
      <c r="J4603" s="18"/>
      <c r="K4603" s="19"/>
      <c r="L4603" s="18"/>
    </row>
    <row r="4604" spans="9:12" x14ac:dyDescent="0.25">
      <c r="I4604" s="19"/>
      <c r="J4604" s="18"/>
      <c r="K4604" s="19"/>
      <c r="L4604" s="18"/>
    </row>
    <row r="4605" spans="9:12" x14ac:dyDescent="0.25">
      <c r="I4605" s="19"/>
      <c r="J4605" s="18"/>
      <c r="K4605" s="19"/>
      <c r="L4605" s="18"/>
    </row>
    <row r="4606" spans="9:12" x14ac:dyDescent="0.25">
      <c r="I4606" s="19"/>
      <c r="J4606" s="18"/>
      <c r="K4606" s="19"/>
      <c r="L4606" s="18"/>
    </row>
    <row r="4607" spans="9:12" x14ac:dyDescent="0.25">
      <c r="I4607" s="19"/>
      <c r="J4607" s="18"/>
      <c r="K4607" s="19"/>
      <c r="L4607" s="18"/>
    </row>
    <row r="4608" spans="9:12" x14ac:dyDescent="0.25">
      <c r="I4608" s="19"/>
      <c r="J4608" s="18"/>
      <c r="K4608" s="19"/>
      <c r="L4608" s="18"/>
    </row>
    <row r="4609" spans="9:12" x14ac:dyDescent="0.25">
      <c r="I4609" s="19"/>
      <c r="J4609" s="18"/>
      <c r="K4609" s="19"/>
      <c r="L4609" s="18"/>
    </row>
    <row r="4610" spans="9:12" x14ac:dyDescent="0.25">
      <c r="I4610" s="19"/>
      <c r="J4610" s="18"/>
      <c r="K4610" s="19"/>
      <c r="L4610" s="18"/>
    </row>
    <row r="4611" spans="9:12" x14ac:dyDescent="0.25">
      <c r="I4611" s="19"/>
      <c r="J4611" s="18"/>
      <c r="K4611" s="19"/>
      <c r="L4611" s="18"/>
    </row>
    <row r="4612" spans="9:12" x14ac:dyDescent="0.25">
      <c r="I4612" s="19"/>
      <c r="J4612" s="18"/>
      <c r="K4612" s="19"/>
      <c r="L4612" s="18"/>
    </row>
    <row r="4613" spans="9:12" x14ac:dyDescent="0.25">
      <c r="I4613" s="19"/>
      <c r="J4613" s="18"/>
      <c r="K4613" s="19"/>
      <c r="L4613" s="18"/>
    </row>
    <row r="4614" spans="9:12" x14ac:dyDescent="0.25">
      <c r="I4614" s="19"/>
      <c r="J4614" s="18"/>
      <c r="K4614" s="19"/>
      <c r="L4614" s="18"/>
    </row>
    <row r="4615" spans="9:12" x14ac:dyDescent="0.25">
      <c r="I4615" s="19"/>
      <c r="J4615" s="18"/>
      <c r="K4615" s="19"/>
      <c r="L4615" s="18"/>
    </row>
    <row r="4616" spans="9:12" x14ac:dyDescent="0.25">
      <c r="I4616" s="19"/>
      <c r="J4616" s="18"/>
      <c r="K4616" s="19"/>
      <c r="L4616" s="18"/>
    </row>
    <row r="4617" spans="9:12" x14ac:dyDescent="0.25">
      <c r="I4617" s="19"/>
      <c r="J4617" s="18"/>
      <c r="K4617" s="19"/>
      <c r="L4617" s="18"/>
    </row>
    <row r="4618" spans="9:12" x14ac:dyDescent="0.25">
      <c r="I4618" s="19"/>
      <c r="J4618" s="18"/>
      <c r="K4618" s="19"/>
      <c r="L4618" s="18"/>
    </row>
    <row r="4619" spans="9:12" x14ac:dyDescent="0.25">
      <c r="I4619" s="19"/>
      <c r="J4619" s="18"/>
      <c r="K4619" s="19"/>
      <c r="L4619" s="18"/>
    </row>
    <row r="4620" spans="9:12" x14ac:dyDescent="0.25">
      <c r="I4620" s="19"/>
      <c r="J4620" s="18"/>
      <c r="K4620" s="19"/>
      <c r="L4620" s="18"/>
    </row>
    <row r="4621" spans="9:12" x14ac:dyDescent="0.25">
      <c r="I4621" s="19"/>
      <c r="J4621" s="18"/>
      <c r="K4621" s="19"/>
      <c r="L4621" s="18"/>
    </row>
    <row r="4622" spans="9:12" x14ac:dyDescent="0.25">
      <c r="I4622" s="19"/>
      <c r="J4622" s="18"/>
      <c r="K4622" s="19"/>
      <c r="L4622" s="18"/>
    </row>
    <row r="4623" spans="9:12" x14ac:dyDescent="0.25">
      <c r="I4623" s="19"/>
      <c r="J4623" s="18"/>
      <c r="K4623" s="19"/>
      <c r="L4623" s="18"/>
    </row>
    <row r="4624" spans="9:12" x14ac:dyDescent="0.25">
      <c r="I4624" s="19"/>
      <c r="J4624" s="18"/>
      <c r="K4624" s="19"/>
      <c r="L4624" s="18"/>
    </row>
    <row r="4625" spans="9:12" x14ac:dyDescent="0.25">
      <c r="I4625" s="19"/>
      <c r="J4625" s="18"/>
      <c r="K4625" s="19"/>
      <c r="L4625" s="18"/>
    </row>
    <row r="4626" spans="9:12" x14ac:dyDescent="0.25">
      <c r="I4626" s="19"/>
      <c r="J4626" s="18"/>
      <c r="K4626" s="19"/>
      <c r="L4626" s="18"/>
    </row>
    <row r="4627" spans="9:12" x14ac:dyDescent="0.25">
      <c r="I4627" s="19"/>
      <c r="J4627" s="18"/>
      <c r="K4627" s="19"/>
      <c r="L4627" s="18"/>
    </row>
    <row r="4628" spans="9:12" x14ac:dyDescent="0.25">
      <c r="I4628" s="19"/>
      <c r="J4628" s="18"/>
      <c r="K4628" s="19"/>
      <c r="L4628" s="18"/>
    </row>
    <row r="4629" spans="9:12" x14ac:dyDescent="0.25">
      <c r="I4629" s="19"/>
      <c r="J4629" s="18"/>
      <c r="K4629" s="19"/>
      <c r="L4629" s="18"/>
    </row>
    <row r="4630" spans="9:12" x14ac:dyDescent="0.25">
      <c r="I4630" s="19"/>
      <c r="J4630" s="18"/>
      <c r="K4630" s="19"/>
      <c r="L4630" s="18"/>
    </row>
    <row r="4631" spans="9:12" x14ac:dyDescent="0.25">
      <c r="I4631" s="19"/>
      <c r="J4631" s="18"/>
      <c r="K4631" s="19"/>
      <c r="L4631" s="18"/>
    </row>
    <row r="4632" spans="9:12" x14ac:dyDescent="0.25">
      <c r="I4632" s="19"/>
      <c r="J4632" s="18"/>
      <c r="K4632" s="19"/>
      <c r="L4632" s="18"/>
    </row>
    <row r="4633" spans="9:12" x14ac:dyDescent="0.25">
      <c r="I4633" s="19"/>
      <c r="J4633" s="18"/>
      <c r="K4633" s="19"/>
      <c r="L4633" s="18"/>
    </row>
    <row r="4634" spans="9:12" x14ac:dyDescent="0.25">
      <c r="I4634" s="19"/>
      <c r="J4634" s="18"/>
      <c r="K4634" s="19"/>
      <c r="L4634" s="18"/>
    </row>
    <row r="4635" spans="9:12" x14ac:dyDescent="0.25">
      <c r="I4635" s="19"/>
      <c r="J4635" s="18"/>
      <c r="K4635" s="19"/>
      <c r="L4635" s="18"/>
    </row>
    <row r="4636" spans="9:12" x14ac:dyDescent="0.25">
      <c r="I4636" s="19"/>
      <c r="J4636" s="18"/>
      <c r="K4636" s="19"/>
      <c r="L4636" s="18"/>
    </row>
    <row r="4637" spans="9:12" x14ac:dyDescent="0.25">
      <c r="I4637" s="19"/>
      <c r="J4637" s="18"/>
      <c r="K4637" s="19"/>
      <c r="L4637" s="18"/>
    </row>
    <row r="4638" spans="9:12" x14ac:dyDescent="0.25">
      <c r="I4638" s="19"/>
      <c r="J4638" s="18"/>
      <c r="K4638" s="19"/>
      <c r="L4638" s="18"/>
    </row>
    <row r="4639" spans="9:12" x14ac:dyDescent="0.25">
      <c r="I4639" s="19"/>
      <c r="J4639" s="18"/>
      <c r="K4639" s="19"/>
      <c r="L4639" s="18"/>
    </row>
    <row r="4640" spans="9:12" x14ac:dyDescent="0.25">
      <c r="I4640" s="19"/>
      <c r="J4640" s="18"/>
      <c r="K4640" s="19"/>
      <c r="L4640" s="18"/>
    </row>
    <row r="4641" spans="9:12" x14ac:dyDescent="0.25">
      <c r="I4641" s="19"/>
      <c r="J4641" s="18"/>
      <c r="K4641" s="19"/>
      <c r="L4641" s="18"/>
    </row>
    <row r="4642" spans="9:12" x14ac:dyDescent="0.25">
      <c r="I4642" s="19"/>
      <c r="J4642" s="18"/>
      <c r="K4642" s="19"/>
      <c r="L4642" s="18"/>
    </row>
    <row r="4643" spans="9:12" x14ac:dyDescent="0.25">
      <c r="I4643" s="19"/>
      <c r="J4643" s="18"/>
      <c r="K4643" s="19"/>
      <c r="L4643" s="18"/>
    </row>
    <row r="4644" spans="9:12" x14ac:dyDescent="0.25">
      <c r="I4644" s="19"/>
      <c r="J4644" s="18"/>
      <c r="K4644" s="19"/>
      <c r="L4644" s="18"/>
    </row>
    <row r="4645" spans="9:12" x14ac:dyDescent="0.25">
      <c r="I4645" s="19"/>
      <c r="J4645" s="18"/>
      <c r="K4645" s="19"/>
      <c r="L4645" s="18"/>
    </row>
    <row r="4646" spans="9:12" x14ac:dyDescent="0.25">
      <c r="I4646" s="19"/>
      <c r="J4646" s="18"/>
      <c r="K4646" s="19"/>
      <c r="L4646" s="18"/>
    </row>
    <row r="4647" spans="9:12" x14ac:dyDescent="0.25">
      <c r="I4647" s="19"/>
      <c r="J4647" s="18"/>
      <c r="K4647" s="19"/>
      <c r="L4647" s="18"/>
    </row>
    <row r="4648" spans="9:12" x14ac:dyDescent="0.25">
      <c r="I4648" s="19"/>
      <c r="J4648" s="18"/>
      <c r="K4648" s="19"/>
      <c r="L4648" s="18"/>
    </row>
    <row r="4649" spans="9:12" x14ac:dyDescent="0.25">
      <c r="I4649" s="19"/>
      <c r="J4649" s="18"/>
      <c r="K4649" s="19"/>
      <c r="L4649" s="18"/>
    </row>
    <row r="4650" spans="9:12" x14ac:dyDescent="0.25">
      <c r="I4650" s="19"/>
      <c r="J4650" s="18"/>
      <c r="K4650" s="19"/>
      <c r="L4650" s="18"/>
    </row>
    <row r="4651" spans="9:12" x14ac:dyDescent="0.25">
      <c r="I4651" s="19"/>
      <c r="J4651" s="18"/>
      <c r="K4651" s="19"/>
      <c r="L4651" s="18"/>
    </row>
    <row r="4652" spans="9:12" x14ac:dyDescent="0.25">
      <c r="I4652" s="19"/>
      <c r="J4652" s="18"/>
      <c r="K4652" s="19"/>
      <c r="L4652" s="18"/>
    </row>
    <row r="4653" spans="9:12" x14ac:dyDescent="0.25">
      <c r="I4653" s="19"/>
      <c r="J4653" s="18"/>
      <c r="K4653" s="19"/>
      <c r="L4653" s="18"/>
    </row>
    <row r="4654" spans="9:12" x14ac:dyDescent="0.25">
      <c r="I4654" s="19"/>
      <c r="J4654" s="18"/>
      <c r="K4654" s="19"/>
      <c r="L4654" s="18"/>
    </row>
    <row r="4655" spans="9:12" x14ac:dyDescent="0.25">
      <c r="I4655" s="19"/>
      <c r="J4655" s="18"/>
      <c r="K4655" s="19"/>
      <c r="L4655" s="18"/>
    </row>
    <row r="4656" spans="9:12" x14ac:dyDescent="0.25">
      <c r="I4656" s="19"/>
      <c r="J4656" s="18"/>
      <c r="K4656" s="19"/>
      <c r="L4656" s="18"/>
    </row>
    <row r="4657" spans="9:12" x14ac:dyDescent="0.25">
      <c r="I4657" s="19"/>
      <c r="J4657" s="18"/>
      <c r="K4657" s="19"/>
      <c r="L4657" s="18"/>
    </row>
    <row r="4658" spans="9:12" x14ac:dyDescent="0.25">
      <c r="I4658" s="19"/>
      <c r="J4658" s="18"/>
      <c r="K4658" s="19"/>
      <c r="L4658" s="18"/>
    </row>
    <row r="4659" spans="9:12" x14ac:dyDescent="0.25">
      <c r="I4659" s="19"/>
      <c r="J4659" s="18"/>
      <c r="K4659" s="19"/>
      <c r="L4659" s="18"/>
    </row>
    <row r="4660" spans="9:12" x14ac:dyDescent="0.25">
      <c r="I4660" s="19"/>
      <c r="J4660" s="18"/>
      <c r="K4660" s="19"/>
      <c r="L4660" s="18"/>
    </row>
    <row r="4661" spans="9:12" x14ac:dyDescent="0.25">
      <c r="I4661" s="19"/>
      <c r="J4661" s="18"/>
      <c r="K4661" s="19"/>
      <c r="L4661" s="18"/>
    </row>
    <row r="4662" spans="9:12" x14ac:dyDescent="0.25">
      <c r="I4662" s="19"/>
      <c r="J4662" s="18"/>
      <c r="K4662" s="19"/>
      <c r="L4662" s="18"/>
    </row>
    <row r="4663" spans="9:12" x14ac:dyDescent="0.25">
      <c r="I4663" s="19"/>
      <c r="J4663" s="18"/>
      <c r="K4663" s="19"/>
      <c r="L4663" s="18"/>
    </row>
    <row r="4664" spans="9:12" x14ac:dyDescent="0.25">
      <c r="I4664" s="19"/>
      <c r="J4664" s="18"/>
      <c r="K4664" s="19"/>
      <c r="L4664" s="18"/>
    </row>
    <row r="4665" spans="9:12" x14ac:dyDescent="0.25">
      <c r="I4665" s="19"/>
      <c r="J4665" s="18"/>
      <c r="K4665" s="19"/>
      <c r="L4665" s="18"/>
    </row>
    <row r="4666" spans="9:12" x14ac:dyDescent="0.25">
      <c r="I4666" s="19"/>
      <c r="J4666" s="18"/>
      <c r="K4666" s="19"/>
      <c r="L4666" s="18"/>
    </row>
    <row r="4667" spans="9:12" x14ac:dyDescent="0.25">
      <c r="I4667" s="19"/>
      <c r="J4667" s="18"/>
      <c r="K4667" s="19"/>
      <c r="L4667" s="18"/>
    </row>
    <row r="4668" spans="9:12" x14ac:dyDescent="0.25">
      <c r="I4668" s="19"/>
      <c r="J4668" s="18"/>
      <c r="K4668" s="19"/>
      <c r="L4668" s="18"/>
    </row>
    <row r="4669" spans="9:12" x14ac:dyDescent="0.25">
      <c r="I4669" s="19"/>
      <c r="J4669" s="18"/>
      <c r="K4669" s="19"/>
      <c r="L4669" s="18"/>
    </row>
    <row r="4670" spans="9:12" x14ac:dyDescent="0.25">
      <c r="I4670" s="19"/>
      <c r="J4670" s="18"/>
      <c r="K4670" s="19"/>
      <c r="L4670" s="18"/>
    </row>
    <row r="4671" spans="9:12" x14ac:dyDescent="0.25">
      <c r="I4671" s="19"/>
      <c r="J4671" s="18"/>
      <c r="K4671" s="19"/>
      <c r="L4671" s="18"/>
    </row>
    <row r="4672" spans="9:12" x14ac:dyDescent="0.25">
      <c r="I4672" s="19"/>
      <c r="J4672" s="18"/>
      <c r="K4672" s="19"/>
      <c r="L4672" s="18"/>
    </row>
    <row r="4673" spans="9:12" x14ac:dyDescent="0.25">
      <c r="I4673" s="19"/>
      <c r="J4673" s="18"/>
      <c r="K4673" s="19"/>
      <c r="L4673" s="18"/>
    </row>
    <row r="4674" spans="9:12" x14ac:dyDescent="0.25">
      <c r="I4674" s="19"/>
      <c r="J4674" s="18"/>
      <c r="K4674" s="19"/>
      <c r="L4674" s="18"/>
    </row>
    <row r="4675" spans="9:12" x14ac:dyDescent="0.25">
      <c r="I4675" s="19"/>
      <c r="J4675" s="18"/>
      <c r="K4675" s="19"/>
      <c r="L4675" s="18"/>
    </row>
    <row r="4676" spans="9:12" x14ac:dyDescent="0.25">
      <c r="I4676" s="19"/>
      <c r="J4676" s="18"/>
      <c r="K4676" s="19"/>
      <c r="L4676" s="18"/>
    </row>
    <row r="4677" spans="9:12" x14ac:dyDescent="0.25">
      <c r="I4677" s="19"/>
      <c r="J4677" s="18"/>
      <c r="K4677" s="19"/>
      <c r="L4677" s="18"/>
    </row>
    <row r="4678" spans="9:12" x14ac:dyDescent="0.25">
      <c r="I4678" s="19"/>
      <c r="J4678" s="18"/>
      <c r="K4678" s="19"/>
      <c r="L4678" s="18"/>
    </row>
    <row r="4679" spans="9:12" x14ac:dyDescent="0.25">
      <c r="I4679" s="19"/>
      <c r="J4679" s="18"/>
      <c r="K4679" s="19"/>
      <c r="L4679" s="18"/>
    </row>
    <row r="4680" spans="9:12" x14ac:dyDescent="0.25">
      <c r="I4680" s="19"/>
      <c r="J4680" s="18"/>
      <c r="K4680" s="19"/>
      <c r="L4680" s="18"/>
    </row>
    <row r="4681" spans="9:12" x14ac:dyDescent="0.25">
      <c r="I4681" s="19"/>
      <c r="J4681" s="18"/>
      <c r="K4681" s="19"/>
      <c r="L4681" s="18"/>
    </row>
    <row r="4682" spans="9:12" x14ac:dyDescent="0.25">
      <c r="I4682" s="19"/>
      <c r="J4682" s="18"/>
      <c r="K4682" s="19"/>
      <c r="L4682" s="18"/>
    </row>
    <row r="4683" spans="9:12" x14ac:dyDescent="0.25">
      <c r="I4683" s="19"/>
      <c r="J4683" s="18"/>
      <c r="K4683" s="19"/>
      <c r="L4683" s="18"/>
    </row>
    <row r="4684" spans="9:12" x14ac:dyDescent="0.25">
      <c r="I4684" s="19"/>
      <c r="J4684" s="18"/>
      <c r="K4684" s="19"/>
      <c r="L4684" s="18"/>
    </row>
    <row r="4685" spans="9:12" x14ac:dyDescent="0.25">
      <c r="I4685" s="19"/>
      <c r="J4685" s="18"/>
      <c r="K4685" s="19"/>
      <c r="L4685" s="18"/>
    </row>
    <row r="4686" spans="9:12" x14ac:dyDescent="0.25">
      <c r="I4686" s="19"/>
      <c r="J4686" s="18"/>
      <c r="K4686" s="19"/>
      <c r="L4686" s="18"/>
    </row>
    <row r="4687" spans="9:12" x14ac:dyDescent="0.25">
      <c r="I4687" s="19"/>
      <c r="J4687" s="18"/>
      <c r="K4687" s="19"/>
      <c r="L4687" s="18"/>
    </row>
    <row r="4688" spans="9:12" x14ac:dyDescent="0.25">
      <c r="I4688" s="19"/>
      <c r="J4688" s="18"/>
      <c r="K4688" s="19"/>
      <c r="L4688" s="18"/>
    </row>
    <row r="4689" spans="9:12" x14ac:dyDescent="0.25">
      <c r="I4689" s="19"/>
      <c r="J4689" s="18"/>
      <c r="K4689" s="19"/>
      <c r="L4689" s="18"/>
    </row>
    <row r="4690" spans="9:12" x14ac:dyDescent="0.25">
      <c r="I4690" s="19"/>
      <c r="J4690" s="18"/>
      <c r="K4690" s="19"/>
      <c r="L4690" s="18"/>
    </row>
    <row r="4691" spans="9:12" x14ac:dyDescent="0.25">
      <c r="I4691" s="19"/>
      <c r="J4691" s="18"/>
      <c r="K4691" s="19"/>
      <c r="L4691" s="18"/>
    </row>
    <row r="4692" spans="9:12" x14ac:dyDescent="0.25">
      <c r="I4692" s="19"/>
      <c r="J4692" s="18"/>
      <c r="K4692" s="19"/>
      <c r="L4692" s="18"/>
    </row>
    <row r="4693" spans="9:12" x14ac:dyDescent="0.25">
      <c r="I4693" s="19"/>
      <c r="J4693" s="18"/>
      <c r="K4693" s="19"/>
      <c r="L4693" s="18"/>
    </row>
    <row r="4694" spans="9:12" x14ac:dyDescent="0.25">
      <c r="I4694" s="19"/>
      <c r="J4694" s="18"/>
      <c r="K4694" s="19"/>
      <c r="L4694" s="18"/>
    </row>
    <row r="4695" spans="9:12" x14ac:dyDescent="0.25">
      <c r="I4695" s="19"/>
      <c r="J4695" s="18"/>
      <c r="K4695" s="19"/>
      <c r="L4695" s="18"/>
    </row>
    <row r="4696" spans="9:12" x14ac:dyDescent="0.25">
      <c r="I4696" s="19"/>
      <c r="J4696" s="18"/>
      <c r="K4696" s="19"/>
      <c r="L4696" s="18"/>
    </row>
    <row r="4697" spans="9:12" x14ac:dyDescent="0.25">
      <c r="I4697" s="19"/>
      <c r="J4697" s="18"/>
      <c r="K4697" s="19"/>
      <c r="L4697" s="18"/>
    </row>
    <row r="4698" spans="9:12" x14ac:dyDescent="0.25">
      <c r="I4698" s="19"/>
      <c r="J4698" s="18"/>
      <c r="K4698" s="19"/>
      <c r="L4698" s="18"/>
    </row>
    <row r="4699" spans="9:12" x14ac:dyDescent="0.25">
      <c r="I4699" s="19"/>
      <c r="J4699" s="18"/>
      <c r="K4699" s="19"/>
      <c r="L4699" s="18"/>
    </row>
    <row r="4700" spans="9:12" x14ac:dyDescent="0.25">
      <c r="I4700" s="19"/>
      <c r="J4700" s="18"/>
      <c r="K4700" s="19"/>
      <c r="L4700" s="18"/>
    </row>
    <row r="4701" spans="9:12" x14ac:dyDescent="0.25">
      <c r="I4701" s="19"/>
      <c r="J4701" s="18"/>
      <c r="K4701" s="19"/>
      <c r="L4701" s="18"/>
    </row>
    <row r="4702" spans="9:12" x14ac:dyDescent="0.25">
      <c r="I4702" s="19"/>
      <c r="J4702" s="18"/>
      <c r="K4702" s="19"/>
      <c r="L4702" s="18"/>
    </row>
    <row r="4703" spans="9:12" x14ac:dyDescent="0.25">
      <c r="I4703" s="19"/>
      <c r="J4703" s="18"/>
      <c r="K4703" s="19"/>
      <c r="L4703" s="18"/>
    </row>
    <row r="4704" spans="9:12" x14ac:dyDescent="0.25">
      <c r="I4704" s="19"/>
      <c r="J4704" s="18"/>
      <c r="K4704" s="19"/>
      <c r="L4704" s="18"/>
    </row>
    <row r="4705" spans="9:12" x14ac:dyDescent="0.25">
      <c r="I4705" s="19"/>
      <c r="J4705" s="18"/>
      <c r="K4705" s="19"/>
      <c r="L4705" s="18"/>
    </row>
    <row r="4706" spans="9:12" x14ac:dyDescent="0.25">
      <c r="I4706" s="19"/>
      <c r="J4706" s="18"/>
      <c r="K4706" s="19"/>
      <c r="L4706" s="18"/>
    </row>
    <row r="4707" spans="9:12" x14ac:dyDescent="0.25">
      <c r="I4707" s="19"/>
      <c r="J4707" s="18"/>
      <c r="K4707" s="19"/>
      <c r="L4707" s="18"/>
    </row>
    <row r="4708" spans="9:12" x14ac:dyDescent="0.25">
      <c r="I4708" s="19"/>
      <c r="J4708" s="18"/>
      <c r="K4708" s="19"/>
      <c r="L4708" s="18"/>
    </row>
    <row r="4709" spans="9:12" x14ac:dyDescent="0.25">
      <c r="I4709" s="19"/>
      <c r="J4709" s="18"/>
      <c r="K4709" s="19"/>
      <c r="L4709" s="18"/>
    </row>
    <row r="4710" spans="9:12" x14ac:dyDescent="0.25">
      <c r="I4710" s="19"/>
      <c r="J4710" s="18"/>
      <c r="K4710" s="19"/>
      <c r="L4710" s="18"/>
    </row>
    <row r="4711" spans="9:12" x14ac:dyDescent="0.25">
      <c r="I4711" s="19"/>
      <c r="J4711" s="18"/>
      <c r="K4711" s="19"/>
      <c r="L4711" s="18"/>
    </row>
    <row r="4712" spans="9:12" x14ac:dyDescent="0.25">
      <c r="I4712" s="19"/>
      <c r="J4712" s="18"/>
      <c r="K4712" s="19"/>
      <c r="L4712" s="18"/>
    </row>
    <row r="4713" spans="9:12" x14ac:dyDescent="0.25">
      <c r="I4713" s="19"/>
      <c r="J4713" s="18"/>
      <c r="K4713" s="19"/>
      <c r="L4713" s="18"/>
    </row>
    <row r="4714" spans="9:12" x14ac:dyDescent="0.25">
      <c r="I4714" s="19"/>
      <c r="J4714" s="18"/>
      <c r="K4714" s="19"/>
      <c r="L4714" s="18"/>
    </row>
    <row r="4715" spans="9:12" x14ac:dyDescent="0.25">
      <c r="I4715" s="19"/>
      <c r="J4715" s="18"/>
      <c r="K4715" s="19"/>
      <c r="L4715" s="18"/>
    </row>
    <row r="4716" spans="9:12" x14ac:dyDescent="0.25">
      <c r="I4716" s="19"/>
      <c r="J4716" s="18"/>
      <c r="K4716" s="19"/>
      <c r="L4716" s="18"/>
    </row>
    <row r="4717" spans="9:12" x14ac:dyDescent="0.25">
      <c r="I4717" s="19"/>
      <c r="J4717" s="18"/>
      <c r="K4717" s="19"/>
      <c r="L4717" s="18"/>
    </row>
    <row r="4718" spans="9:12" x14ac:dyDescent="0.25">
      <c r="I4718" s="19"/>
      <c r="J4718" s="18"/>
      <c r="K4718" s="19"/>
      <c r="L4718" s="18"/>
    </row>
    <row r="4719" spans="9:12" x14ac:dyDescent="0.25">
      <c r="I4719" s="19"/>
      <c r="J4719" s="18"/>
      <c r="K4719" s="19"/>
      <c r="L4719" s="18"/>
    </row>
    <row r="4720" spans="9:12" x14ac:dyDescent="0.25">
      <c r="I4720" s="19"/>
      <c r="J4720" s="18"/>
      <c r="K4720" s="19"/>
      <c r="L4720" s="18"/>
    </row>
    <row r="4721" spans="9:12" x14ac:dyDescent="0.25">
      <c r="I4721" s="19"/>
      <c r="J4721" s="18"/>
      <c r="K4721" s="19"/>
      <c r="L4721" s="18"/>
    </row>
    <row r="4722" spans="9:12" x14ac:dyDescent="0.25">
      <c r="I4722" s="19"/>
      <c r="J4722" s="18"/>
      <c r="K4722" s="19"/>
      <c r="L4722" s="18"/>
    </row>
    <row r="4723" spans="9:12" x14ac:dyDescent="0.25">
      <c r="I4723" s="19"/>
      <c r="J4723" s="18"/>
      <c r="K4723" s="19"/>
      <c r="L4723" s="18"/>
    </row>
    <row r="4724" spans="9:12" x14ac:dyDescent="0.25">
      <c r="I4724" s="19"/>
      <c r="J4724" s="18"/>
      <c r="K4724" s="19"/>
      <c r="L4724" s="18"/>
    </row>
    <row r="4725" spans="9:12" x14ac:dyDescent="0.25">
      <c r="I4725" s="19"/>
      <c r="J4725" s="18"/>
      <c r="K4725" s="19"/>
      <c r="L4725" s="18"/>
    </row>
    <row r="4726" spans="9:12" x14ac:dyDescent="0.25">
      <c r="I4726" s="19"/>
      <c r="J4726" s="18"/>
      <c r="K4726" s="19"/>
      <c r="L4726" s="18"/>
    </row>
    <row r="4727" spans="9:12" x14ac:dyDescent="0.25">
      <c r="I4727" s="19"/>
      <c r="J4727" s="18"/>
      <c r="K4727" s="19"/>
      <c r="L4727" s="18"/>
    </row>
    <row r="4728" spans="9:12" x14ac:dyDescent="0.25">
      <c r="I4728" s="19"/>
      <c r="J4728" s="18"/>
      <c r="K4728" s="19"/>
      <c r="L4728" s="18"/>
    </row>
    <row r="4729" spans="9:12" x14ac:dyDescent="0.25">
      <c r="I4729" s="19"/>
      <c r="J4729" s="18"/>
      <c r="K4729" s="19"/>
      <c r="L4729" s="18"/>
    </row>
    <row r="4730" spans="9:12" x14ac:dyDescent="0.25">
      <c r="I4730" s="19"/>
      <c r="J4730" s="18"/>
      <c r="K4730" s="19"/>
      <c r="L4730" s="18"/>
    </row>
    <row r="4731" spans="9:12" x14ac:dyDescent="0.25">
      <c r="I4731" s="19"/>
      <c r="J4731" s="18"/>
      <c r="K4731" s="19"/>
      <c r="L4731" s="18"/>
    </row>
    <row r="4732" spans="9:12" x14ac:dyDescent="0.25">
      <c r="I4732" s="19"/>
      <c r="J4732" s="18"/>
      <c r="K4732" s="19"/>
      <c r="L4732" s="18"/>
    </row>
    <row r="4733" spans="9:12" x14ac:dyDescent="0.25">
      <c r="I4733" s="19"/>
      <c r="J4733" s="18"/>
      <c r="K4733" s="19"/>
      <c r="L4733" s="18"/>
    </row>
    <row r="4734" spans="9:12" x14ac:dyDescent="0.25">
      <c r="I4734" s="19"/>
      <c r="J4734" s="18"/>
      <c r="K4734" s="19"/>
      <c r="L4734" s="18"/>
    </row>
    <row r="4735" spans="9:12" x14ac:dyDescent="0.25">
      <c r="I4735" s="19"/>
      <c r="J4735" s="18"/>
      <c r="K4735" s="19"/>
      <c r="L4735" s="18"/>
    </row>
    <row r="4736" spans="9:12" x14ac:dyDescent="0.25">
      <c r="I4736" s="19"/>
      <c r="J4736" s="18"/>
      <c r="K4736" s="19"/>
      <c r="L4736" s="18"/>
    </row>
    <row r="4737" spans="9:12" x14ac:dyDescent="0.25">
      <c r="I4737" s="19"/>
      <c r="J4737" s="18"/>
      <c r="K4737" s="19"/>
      <c r="L4737" s="18"/>
    </row>
    <row r="4738" spans="9:12" x14ac:dyDescent="0.25">
      <c r="I4738" s="19"/>
      <c r="J4738" s="18"/>
      <c r="K4738" s="19"/>
      <c r="L4738" s="18"/>
    </row>
    <row r="4739" spans="9:12" x14ac:dyDescent="0.25">
      <c r="I4739" s="19"/>
      <c r="J4739" s="18"/>
      <c r="K4739" s="19"/>
      <c r="L4739" s="18"/>
    </row>
    <row r="4740" spans="9:12" x14ac:dyDescent="0.25">
      <c r="I4740" s="19"/>
      <c r="J4740" s="18"/>
      <c r="K4740" s="19"/>
      <c r="L4740" s="18"/>
    </row>
    <row r="4741" spans="9:12" x14ac:dyDescent="0.25">
      <c r="I4741" s="19"/>
      <c r="J4741" s="18"/>
      <c r="K4741" s="19"/>
      <c r="L4741" s="18"/>
    </row>
    <row r="4742" spans="9:12" x14ac:dyDescent="0.25">
      <c r="I4742" s="19"/>
      <c r="J4742" s="18"/>
      <c r="K4742" s="19"/>
      <c r="L4742" s="18"/>
    </row>
    <row r="4743" spans="9:12" x14ac:dyDescent="0.25">
      <c r="I4743" s="19"/>
      <c r="J4743" s="18"/>
      <c r="K4743" s="19"/>
      <c r="L4743" s="18"/>
    </row>
    <row r="4744" spans="9:12" x14ac:dyDescent="0.25">
      <c r="I4744" s="19"/>
      <c r="J4744" s="18"/>
      <c r="K4744" s="19"/>
      <c r="L4744" s="18"/>
    </row>
    <row r="4745" spans="9:12" x14ac:dyDescent="0.25">
      <c r="I4745" s="19"/>
      <c r="J4745" s="18"/>
      <c r="K4745" s="19"/>
      <c r="L4745" s="18"/>
    </row>
    <row r="4746" spans="9:12" x14ac:dyDescent="0.25">
      <c r="I4746" s="19"/>
      <c r="J4746" s="18"/>
      <c r="K4746" s="19"/>
      <c r="L4746" s="18"/>
    </row>
    <row r="4747" spans="9:12" x14ac:dyDescent="0.25">
      <c r="I4747" s="19"/>
      <c r="J4747" s="18"/>
      <c r="K4747" s="19"/>
      <c r="L4747" s="18"/>
    </row>
    <row r="4748" spans="9:12" x14ac:dyDescent="0.25">
      <c r="I4748" s="19"/>
      <c r="J4748" s="18"/>
      <c r="K4748" s="19"/>
      <c r="L4748" s="18"/>
    </row>
    <row r="4749" spans="9:12" x14ac:dyDescent="0.25">
      <c r="I4749" s="19"/>
      <c r="J4749" s="18"/>
      <c r="K4749" s="19"/>
      <c r="L4749" s="18"/>
    </row>
    <row r="4750" spans="9:12" x14ac:dyDescent="0.25">
      <c r="I4750" s="19"/>
      <c r="J4750" s="18"/>
      <c r="K4750" s="19"/>
      <c r="L4750" s="18"/>
    </row>
    <row r="4751" spans="9:12" x14ac:dyDescent="0.25">
      <c r="I4751" s="19"/>
      <c r="J4751" s="18"/>
      <c r="K4751" s="19"/>
      <c r="L4751" s="18"/>
    </row>
    <row r="4752" spans="9:12" x14ac:dyDescent="0.25">
      <c r="I4752" s="19"/>
      <c r="J4752" s="18"/>
      <c r="K4752" s="19"/>
      <c r="L4752" s="18"/>
    </row>
    <row r="4753" spans="9:12" x14ac:dyDescent="0.25">
      <c r="I4753" s="19"/>
      <c r="J4753" s="18"/>
      <c r="K4753" s="19"/>
      <c r="L4753" s="18"/>
    </row>
    <row r="4754" spans="9:12" x14ac:dyDescent="0.25">
      <c r="I4754" s="19"/>
      <c r="J4754" s="18"/>
      <c r="K4754" s="19"/>
      <c r="L4754" s="18"/>
    </row>
    <row r="4755" spans="9:12" x14ac:dyDescent="0.25">
      <c r="I4755" s="19"/>
      <c r="J4755" s="18"/>
      <c r="K4755" s="19"/>
      <c r="L4755" s="18"/>
    </row>
    <row r="4756" spans="9:12" x14ac:dyDescent="0.25">
      <c r="I4756" s="19"/>
      <c r="J4756" s="18"/>
      <c r="K4756" s="19"/>
      <c r="L4756" s="18"/>
    </row>
    <row r="4757" spans="9:12" x14ac:dyDescent="0.25">
      <c r="I4757" s="19"/>
      <c r="J4757" s="18"/>
      <c r="K4757" s="19"/>
      <c r="L4757" s="18"/>
    </row>
    <row r="4758" spans="9:12" x14ac:dyDescent="0.25">
      <c r="I4758" s="19"/>
      <c r="J4758" s="18"/>
      <c r="K4758" s="19"/>
      <c r="L4758" s="18"/>
    </row>
    <row r="4759" spans="9:12" x14ac:dyDescent="0.25">
      <c r="I4759" s="19"/>
      <c r="J4759" s="18"/>
      <c r="K4759" s="19"/>
      <c r="L4759" s="18"/>
    </row>
    <row r="4760" spans="9:12" x14ac:dyDescent="0.25">
      <c r="I4760" s="19"/>
      <c r="J4760" s="18"/>
      <c r="K4760" s="19"/>
      <c r="L4760" s="18"/>
    </row>
    <row r="4761" spans="9:12" x14ac:dyDescent="0.25">
      <c r="I4761" s="19"/>
      <c r="J4761" s="18"/>
      <c r="K4761" s="19"/>
      <c r="L4761" s="18"/>
    </row>
    <row r="4762" spans="9:12" x14ac:dyDescent="0.25">
      <c r="I4762" s="19"/>
      <c r="J4762" s="18"/>
      <c r="K4762" s="19"/>
      <c r="L4762" s="18"/>
    </row>
    <row r="4763" spans="9:12" x14ac:dyDescent="0.25">
      <c r="I4763" s="19"/>
      <c r="J4763" s="18"/>
      <c r="K4763" s="19"/>
      <c r="L4763" s="18"/>
    </row>
    <row r="4764" spans="9:12" x14ac:dyDescent="0.25">
      <c r="I4764" s="19"/>
      <c r="J4764" s="18"/>
      <c r="K4764" s="19"/>
      <c r="L4764" s="18"/>
    </row>
    <row r="4765" spans="9:12" x14ac:dyDescent="0.25">
      <c r="I4765" s="19"/>
      <c r="J4765" s="18"/>
      <c r="K4765" s="19"/>
      <c r="L4765" s="18"/>
    </row>
    <row r="4766" spans="9:12" x14ac:dyDescent="0.25">
      <c r="I4766" s="19"/>
      <c r="J4766" s="18"/>
      <c r="K4766" s="19"/>
      <c r="L4766" s="18"/>
    </row>
    <row r="4767" spans="9:12" x14ac:dyDescent="0.25">
      <c r="I4767" s="19"/>
      <c r="J4767" s="18"/>
      <c r="K4767" s="19"/>
      <c r="L4767" s="18"/>
    </row>
    <row r="4768" spans="9:12" x14ac:dyDescent="0.25">
      <c r="I4768" s="19"/>
      <c r="J4768" s="18"/>
      <c r="K4768" s="19"/>
      <c r="L4768" s="18"/>
    </row>
    <row r="4769" spans="9:12" x14ac:dyDescent="0.25">
      <c r="I4769" s="19"/>
      <c r="J4769" s="18"/>
      <c r="K4769" s="19"/>
      <c r="L4769" s="18"/>
    </row>
    <row r="4770" spans="9:12" x14ac:dyDescent="0.25">
      <c r="I4770" s="19"/>
      <c r="J4770" s="18"/>
      <c r="K4770" s="19"/>
      <c r="L4770" s="18"/>
    </row>
    <row r="4771" spans="9:12" x14ac:dyDescent="0.25">
      <c r="I4771" s="19"/>
      <c r="J4771" s="18"/>
      <c r="K4771" s="19"/>
      <c r="L4771" s="18"/>
    </row>
    <row r="4772" spans="9:12" x14ac:dyDescent="0.25">
      <c r="I4772" s="19"/>
      <c r="J4772" s="18"/>
      <c r="K4772" s="19"/>
      <c r="L4772" s="18"/>
    </row>
    <row r="4773" spans="9:12" x14ac:dyDescent="0.25">
      <c r="I4773" s="19"/>
      <c r="J4773" s="18"/>
      <c r="K4773" s="19"/>
      <c r="L4773" s="18"/>
    </row>
    <row r="4774" spans="9:12" x14ac:dyDescent="0.25">
      <c r="I4774" s="19"/>
      <c r="J4774" s="18"/>
      <c r="K4774" s="19"/>
      <c r="L4774" s="18"/>
    </row>
    <row r="4775" spans="9:12" x14ac:dyDescent="0.25">
      <c r="I4775" s="19"/>
      <c r="J4775" s="18"/>
      <c r="K4775" s="19"/>
      <c r="L4775" s="18"/>
    </row>
    <row r="4776" spans="9:12" x14ac:dyDescent="0.25">
      <c r="I4776" s="19"/>
      <c r="J4776" s="18"/>
      <c r="K4776" s="19"/>
      <c r="L4776" s="18"/>
    </row>
    <row r="4777" spans="9:12" x14ac:dyDescent="0.25">
      <c r="I4777" s="19"/>
      <c r="J4777" s="18"/>
      <c r="K4777" s="19"/>
      <c r="L4777" s="18"/>
    </row>
    <row r="4778" spans="9:12" x14ac:dyDescent="0.25">
      <c r="I4778" s="19"/>
      <c r="J4778" s="18"/>
      <c r="K4778" s="19"/>
      <c r="L4778" s="18"/>
    </row>
    <row r="4779" spans="9:12" x14ac:dyDescent="0.25">
      <c r="I4779" s="19"/>
      <c r="J4779" s="18"/>
      <c r="K4779" s="19"/>
      <c r="L4779" s="18"/>
    </row>
    <row r="4780" spans="9:12" x14ac:dyDescent="0.25">
      <c r="I4780" s="19"/>
      <c r="J4780" s="18"/>
      <c r="K4780" s="19"/>
      <c r="L4780" s="18"/>
    </row>
    <row r="4781" spans="9:12" x14ac:dyDescent="0.25">
      <c r="I4781" s="19"/>
      <c r="J4781" s="18"/>
      <c r="K4781" s="19"/>
      <c r="L4781" s="18"/>
    </row>
    <row r="4782" spans="9:12" x14ac:dyDescent="0.25">
      <c r="I4782" s="19"/>
      <c r="J4782" s="18"/>
      <c r="K4782" s="19"/>
      <c r="L4782" s="18"/>
    </row>
    <row r="4783" spans="9:12" x14ac:dyDescent="0.25">
      <c r="I4783" s="19"/>
      <c r="J4783" s="18"/>
      <c r="K4783" s="19"/>
      <c r="L4783" s="18"/>
    </row>
    <row r="4784" spans="9:12" x14ac:dyDescent="0.25">
      <c r="I4784" s="19"/>
      <c r="J4784" s="18"/>
      <c r="K4784" s="19"/>
      <c r="L4784" s="18"/>
    </row>
    <row r="4785" spans="9:12" x14ac:dyDescent="0.25">
      <c r="I4785" s="19"/>
      <c r="J4785" s="18"/>
      <c r="K4785" s="19"/>
      <c r="L4785" s="18"/>
    </row>
    <row r="4786" spans="9:12" x14ac:dyDescent="0.25">
      <c r="I4786" s="19"/>
      <c r="J4786" s="18"/>
      <c r="K4786" s="19"/>
      <c r="L4786" s="18"/>
    </row>
    <row r="4787" spans="9:12" x14ac:dyDescent="0.25">
      <c r="I4787" s="19"/>
      <c r="J4787" s="18"/>
      <c r="K4787" s="19"/>
      <c r="L4787" s="18"/>
    </row>
    <row r="4788" spans="9:12" x14ac:dyDescent="0.25">
      <c r="I4788" s="19"/>
      <c r="J4788" s="18"/>
      <c r="K4788" s="19"/>
      <c r="L4788" s="18"/>
    </row>
    <row r="4789" spans="9:12" x14ac:dyDescent="0.25">
      <c r="I4789" s="19"/>
      <c r="J4789" s="18"/>
      <c r="K4789" s="19"/>
      <c r="L4789" s="18"/>
    </row>
    <row r="4790" spans="9:12" x14ac:dyDescent="0.25">
      <c r="I4790" s="19"/>
      <c r="J4790" s="18"/>
      <c r="K4790" s="19"/>
      <c r="L4790" s="18"/>
    </row>
    <row r="4791" spans="9:12" x14ac:dyDescent="0.25">
      <c r="I4791" s="19"/>
      <c r="J4791" s="18"/>
      <c r="K4791" s="19"/>
      <c r="L4791" s="18"/>
    </row>
    <row r="4792" spans="9:12" x14ac:dyDescent="0.25">
      <c r="I4792" s="19"/>
      <c r="J4792" s="18"/>
      <c r="K4792" s="19"/>
      <c r="L4792" s="18"/>
    </row>
    <row r="4793" spans="9:12" x14ac:dyDescent="0.25">
      <c r="I4793" s="19"/>
      <c r="J4793" s="18"/>
      <c r="K4793" s="19"/>
      <c r="L4793" s="18"/>
    </row>
    <row r="4794" spans="9:12" x14ac:dyDescent="0.25">
      <c r="I4794" s="19"/>
      <c r="J4794" s="18"/>
      <c r="K4794" s="19"/>
      <c r="L4794" s="18"/>
    </row>
    <row r="4795" spans="9:12" x14ac:dyDescent="0.25">
      <c r="I4795" s="19"/>
      <c r="J4795" s="18"/>
      <c r="K4795" s="19"/>
      <c r="L4795" s="18"/>
    </row>
    <row r="4796" spans="9:12" x14ac:dyDescent="0.25">
      <c r="I4796" s="19"/>
      <c r="J4796" s="18"/>
      <c r="K4796" s="19"/>
      <c r="L4796" s="18"/>
    </row>
    <row r="4797" spans="9:12" x14ac:dyDescent="0.25">
      <c r="I4797" s="19"/>
      <c r="J4797" s="18"/>
      <c r="K4797" s="19"/>
      <c r="L4797" s="18"/>
    </row>
    <row r="4798" spans="9:12" x14ac:dyDescent="0.25">
      <c r="I4798" s="19"/>
      <c r="J4798" s="18"/>
      <c r="K4798" s="19"/>
      <c r="L4798" s="18"/>
    </row>
    <row r="4799" spans="9:12" x14ac:dyDescent="0.25">
      <c r="I4799" s="19"/>
      <c r="J4799" s="18"/>
      <c r="K4799" s="19"/>
      <c r="L4799" s="18"/>
    </row>
    <row r="4800" spans="9:12" x14ac:dyDescent="0.25">
      <c r="I4800" s="19"/>
      <c r="J4800" s="18"/>
      <c r="K4800" s="19"/>
      <c r="L4800" s="18"/>
    </row>
    <row r="4801" spans="9:12" x14ac:dyDescent="0.25">
      <c r="I4801" s="19"/>
      <c r="J4801" s="18"/>
      <c r="K4801" s="19"/>
      <c r="L4801" s="18"/>
    </row>
    <row r="4802" spans="9:12" x14ac:dyDescent="0.25">
      <c r="I4802" s="19"/>
      <c r="J4802" s="18"/>
      <c r="K4802" s="19"/>
      <c r="L4802" s="18"/>
    </row>
    <row r="4803" spans="9:12" x14ac:dyDescent="0.25">
      <c r="I4803" s="19"/>
      <c r="J4803" s="18"/>
      <c r="K4803" s="19"/>
      <c r="L4803" s="18"/>
    </row>
    <row r="4804" spans="9:12" x14ac:dyDescent="0.25">
      <c r="I4804" s="19"/>
      <c r="J4804" s="18"/>
      <c r="K4804" s="19"/>
      <c r="L4804" s="18"/>
    </row>
    <row r="4805" spans="9:12" x14ac:dyDescent="0.25">
      <c r="I4805" s="19"/>
      <c r="J4805" s="18"/>
      <c r="K4805" s="19"/>
      <c r="L4805" s="18"/>
    </row>
    <row r="4806" spans="9:12" x14ac:dyDescent="0.25">
      <c r="I4806" s="19"/>
      <c r="J4806" s="18"/>
      <c r="K4806" s="19"/>
      <c r="L4806" s="18"/>
    </row>
    <row r="4807" spans="9:12" x14ac:dyDescent="0.25">
      <c r="I4807" s="19"/>
      <c r="J4807" s="18"/>
      <c r="K4807" s="19"/>
      <c r="L4807" s="18"/>
    </row>
    <row r="4808" spans="9:12" x14ac:dyDescent="0.25">
      <c r="I4808" s="19"/>
      <c r="J4808" s="18"/>
      <c r="K4808" s="19"/>
      <c r="L4808" s="18"/>
    </row>
    <row r="4809" spans="9:12" x14ac:dyDescent="0.25">
      <c r="I4809" s="19"/>
      <c r="J4809" s="18"/>
      <c r="K4809" s="19"/>
      <c r="L4809" s="18"/>
    </row>
    <row r="4810" spans="9:12" x14ac:dyDescent="0.25">
      <c r="I4810" s="19"/>
      <c r="J4810" s="18"/>
      <c r="K4810" s="19"/>
      <c r="L4810" s="18"/>
    </row>
    <row r="4811" spans="9:12" x14ac:dyDescent="0.25">
      <c r="I4811" s="19"/>
      <c r="J4811" s="18"/>
      <c r="K4811" s="19"/>
      <c r="L4811" s="18"/>
    </row>
    <row r="4812" spans="9:12" x14ac:dyDescent="0.25">
      <c r="I4812" s="19"/>
      <c r="J4812" s="18"/>
      <c r="K4812" s="19"/>
      <c r="L4812" s="18"/>
    </row>
    <row r="4813" spans="9:12" x14ac:dyDescent="0.25">
      <c r="I4813" s="19"/>
      <c r="J4813" s="18"/>
      <c r="K4813" s="19"/>
      <c r="L4813" s="18"/>
    </row>
    <row r="4814" spans="9:12" x14ac:dyDescent="0.25">
      <c r="I4814" s="19"/>
      <c r="J4814" s="18"/>
      <c r="K4814" s="19"/>
      <c r="L4814" s="18"/>
    </row>
    <row r="4815" spans="9:12" x14ac:dyDescent="0.25">
      <c r="I4815" s="19"/>
      <c r="J4815" s="18"/>
      <c r="K4815" s="19"/>
      <c r="L4815" s="18"/>
    </row>
    <row r="4816" spans="9:12" x14ac:dyDescent="0.25">
      <c r="I4816" s="19"/>
      <c r="J4816" s="18"/>
      <c r="K4816" s="19"/>
      <c r="L4816" s="18"/>
    </row>
    <row r="4817" spans="9:12" x14ac:dyDescent="0.25">
      <c r="I4817" s="19"/>
      <c r="J4817" s="18"/>
      <c r="K4817" s="19"/>
      <c r="L4817" s="18"/>
    </row>
    <row r="4818" spans="9:12" x14ac:dyDescent="0.25">
      <c r="I4818" s="19"/>
      <c r="J4818" s="18"/>
      <c r="K4818" s="19"/>
      <c r="L4818" s="18"/>
    </row>
    <row r="4819" spans="9:12" x14ac:dyDescent="0.25">
      <c r="I4819" s="19"/>
      <c r="J4819" s="18"/>
      <c r="K4819" s="19"/>
      <c r="L4819" s="18"/>
    </row>
    <row r="4820" spans="9:12" x14ac:dyDescent="0.25">
      <c r="I4820" s="19"/>
      <c r="J4820" s="18"/>
      <c r="K4820" s="19"/>
      <c r="L4820" s="18"/>
    </row>
    <row r="4821" spans="9:12" x14ac:dyDescent="0.25">
      <c r="I4821" s="19"/>
      <c r="J4821" s="18"/>
      <c r="K4821" s="19"/>
      <c r="L4821" s="18"/>
    </row>
    <row r="4822" spans="9:12" x14ac:dyDescent="0.25">
      <c r="I4822" s="19"/>
      <c r="J4822" s="18"/>
      <c r="K4822" s="19"/>
      <c r="L4822" s="18"/>
    </row>
    <row r="4823" spans="9:12" x14ac:dyDescent="0.25">
      <c r="I4823" s="19"/>
      <c r="J4823" s="18"/>
      <c r="K4823" s="19"/>
      <c r="L4823" s="18"/>
    </row>
    <row r="4824" spans="9:12" x14ac:dyDescent="0.25">
      <c r="I4824" s="19"/>
      <c r="J4824" s="18"/>
      <c r="K4824" s="19"/>
      <c r="L4824" s="18"/>
    </row>
    <row r="4825" spans="9:12" x14ac:dyDescent="0.25">
      <c r="I4825" s="19"/>
      <c r="J4825" s="18"/>
      <c r="K4825" s="19"/>
      <c r="L4825" s="18"/>
    </row>
    <row r="4826" spans="9:12" x14ac:dyDescent="0.25">
      <c r="I4826" s="19"/>
      <c r="J4826" s="18"/>
      <c r="K4826" s="19"/>
      <c r="L4826" s="18"/>
    </row>
    <row r="4827" spans="9:12" x14ac:dyDescent="0.25">
      <c r="I4827" s="19"/>
      <c r="J4827" s="18"/>
      <c r="K4827" s="19"/>
      <c r="L4827" s="18"/>
    </row>
    <row r="4828" spans="9:12" x14ac:dyDescent="0.25">
      <c r="I4828" s="19"/>
      <c r="J4828" s="18"/>
      <c r="K4828" s="19"/>
      <c r="L4828" s="18"/>
    </row>
    <row r="4829" spans="9:12" x14ac:dyDescent="0.25">
      <c r="I4829" s="19"/>
      <c r="J4829" s="18"/>
      <c r="K4829" s="19"/>
      <c r="L4829" s="18"/>
    </row>
    <row r="4830" spans="9:12" x14ac:dyDescent="0.25">
      <c r="I4830" s="19"/>
      <c r="J4830" s="18"/>
      <c r="K4830" s="19"/>
      <c r="L4830" s="18"/>
    </row>
    <row r="4831" spans="9:12" x14ac:dyDescent="0.25">
      <c r="I4831" s="19"/>
      <c r="J4831" s="18"/>
      <c r="K4831" s="19"/>
      <c r="L4831" s="18"/>
    </row>
    <row r="4832" spans="9:12" x14ac:dyDescent="0.25">
      <c r="I4832" s="19"/>
      <c r="J4832" s="18"/>
      <c r="K4832" s="19"/>
      <c r="L4832" s="18"/>
    </row>
    <row r="4833" spans="9:12" x14ac:dyDescent="0.25">
      <c r="I4833" s="19"/>
      <c r="J4833" s="18"/>
      <c r="K4833" s="19"/>
      <c r="L4833" s="18"/>
    </row>
    <row r="4834" spans="9:12" x14ac:dyDescent="0.25">
      <c r="I4834" s="19"/>
      <c r="J4834" s="18"/>
      <c r="K4834" s="19"/>
      <c r="L4834" s="18"/>
    </row>
    <row r="4835" spans="9:12" x14ac:dyDescent="0.25">
      <c r="I4835" s="19"/>
      <c r="J4835" s="18"/>
      <c r="K4835" s="19"/>
      <c r="L4835" s="18"/>
    </row>
    <row r="4836" spans="9:12" x14ac:dyDescent="0.25">
      <c r="I4836" s="19"/>
      <c r="J4836" s="18"/>
      <c r="K4836" s="19"/>
      <c r="L4836" s="18"/>
    </row>
    <row r="4837" spans="9:12" x14ac:dyDescent="0.25">
      <c r="I4837" s="19"/>
      <c r="J4837" s="18"/>
      <c r="K4837" s="19"/>
      <c r="L4837" s="18"/>
    </row>
    <row r="4838" spans="9:12" x14ac:dyDescent="0.25">
      <c r="I4838" s="19"/>
      <c r="J4838" s="18"/>
      <c r="K4838" s="19"/>
      <c r="L4838" s="18"/>
    </row>
    <row r="4839" spans="9:12" x14ac:dyDescent="0.25">
      <c r="I4839" s="19"/>
      <c r="J4839" s="18"/>
      <c r="K4839" s="19"/>
      <c r="L4839" s="18"/>
    </row>
    <row r="4840" spans="9:12" x14ac:dyDescent="0.25">
      <c r="I4840" s="19"/>
      <c r="J4840" s="18"/>
      <c r="K4840" s="19"/>
      <c r="L4840" s="18"/>
    </row>
    <row r="4841" spans="9:12" x14ac:dyDescent="0.25">
      <c r="I4841" s="19"/>
      <c r="J4841" s="18"/>
      <c r="K4841" s="19"/>
      <c r="L4841" s="18"/>
    </row>
    <row r="4842" spans="9:12" x14ac:dyDescent="0.25">
      <c r="I4842" s="19"/>
      <c r="J4842" s="18"/>
      <c r="K4842" s="19"/>
      <c r="L4842" s="18"/>
    </row>
    <row r="4843" spans="9:12" x14ac:dyDescent="0.25">
      <c r="I4843" s="19"/>
      <c r="J4843" s="18"/>
      <c r="K4843" s="19"/>
      <c r="L4843" s="18"/>
    </row>
    <row r="4844" spans="9:12" x14ac:dyDescent="0.25">
      <c r="I4844" s="19"/>
      <c r="J4844" s="18"/>
      <c r="K4844" s="19"/>
      <c r="L4844" s="18"/>
    </row>
    <row r="4845" spans="9:12" x14ac:dyDescent="0.25">
      <c r="I4845" s="19"/>
      <c r="J4845" s="18"/>
      <c r="K4845" s="19"/>
      <c r="L4845" s="18"/>
    </row>
    <row r="4846" spans="9:12" x14ac:dyDescent="0.25">
      <c r="I4846" s="19"/>
      <c r="J4846" s="18"/>
      <c r="K4846" s="19"/>
      <c r="L4846" s="18"/>
    </row>
    <row r="4847" spans="9:12" x14ac:dyDescent="0.25">
      <c r="I4847" s="19"/>
      <c r="J4847" s="18"/>
      <c r="K4847" s="19"/>
      <c r="L4847" s="18"/>
    </row>
    <row r="4848" spans="9:12" x14ac:dyDescent="0.25">
      <c r="I4848" s="19"/>
      <c r="J4848" s="18"/>
      <c r="K4848" s="19"/>
      <c r="L4848" s="18"/>
    </row>
    <row r="4849" spans="9:12" x14ac:dyDescent="0.25">
      <c r="I4849" s="19"/>
      <c r="J4849" s="18"/>
      <c r="K4849" s="19"/>
      <c r="L4849" s="18"/>
    </row>
    <row r="4850" spans="9:12" x14ac:dyDescent="0.25">
      <c r="I4850" s="19"/>
      <c r="J4850" s="18"/>
      <c r="K4850" s="19"/>
      <c r="L4850" s="18"/>
    </row>
    <row r="4851" spans="9:12" x14ac:dyDescent="0.25">
      <c r="I4851" s="19"/>
      <c r="J4851" s="18"/>
      <c r="K4851" s="19"/>
      <c r="L4851" s="18"/>
    </row>
    <row r="4852" spans="9:12" x14ac:dyDescent="0.25">
      <c r="I4852" s="19"/>
      <c r="J4852" s="18"/>
      <c r="K4852" s="19"/>
      <c r="L4852" s="18"/>
    </row>
    <row r="4853" spans="9:12" x14ac:dyDescent="0.25">
      <c r="I4853" s="19"/>
      <c r="J4853" s="18"/>
      <c r="K4853" s="19"/>
      <c r="L4853" s="18"/>
    </row>
    <row r="4854" spans="9:12" x14ac:dyDescent="0.25">
      <c r="I4854" s="19"/>
      <c r="J4854" s="18"/>
      <c r="K4854" s="19"/>
      <c r="L4854" s="18"/>
    </row>
    <row r="4855" spans="9:12" x14ac:dyDescent="0.25">
      <c r="I4855" s="19"/>
      <c r="J4855" s="18"/>
      <c r="K4855" s="19"/>
      <c r="L4855" s="18"/>
    </row>
    <row r="4856" spans="9:12" x14ac:dyDescent="0.25">
      <c r="I4856" s="19"/>
      <c r="J4856" s="18"/>
      <c r="K4856" s="19"/>
      <c r="L4856" s="18"/>
    </row>
    <row r="4857" spans="9:12" x14ac:dyDescent="0.25">
      <c r="I4857" s="19"/>
      <c r="J4857" s="18"/>
      <c r="K4857" s="19"/>
      <c r="L4857" s="18"/>
    </row>
    <row r="4858" spans="9:12" x14ac:dyDescent="0.25">
      <c r="I4858" s="19"/>
      <c r="J4858" s="18"/>
      <c r="K4858" s="19"/>
      <c r="L4858" s="18"/>
    </row>
    <row r="4859" spans="9:12" x14ac:dyDescent="0.25">
      <c r="I4859" s="19"/>
      <c r="J4859" s="18"/>
      <c r="K4859" s="19"/>
      <c r="L4859" s="18"/>
    </row>
    <row r="4860" spans="9:12" x14ac:dyDescent="0.25">
      <c r="I4860" s="19"/>
      <c r="J4860" s="18"/>
      <c r="K4860" s="19"/>
      <c r="L4860" s="18"/>
    </row>
    <row r="4861" spans="9:12" x14ac:dyDescent="0.25">
      <c r="I4861" s="19"/>
      <c r="J4861" s="18"/>
      <c r="K4861" s="19"/>
      <c r="L4861" s="18"/>
    </row>
    <row r="4862" spans="9:12" x14ac:dyDescent="0.25">
      <c r="I4862" s="19"/>
      <c r="J4862" s="18"/>
      <c r="K4862" s="19"/>
      <c r="L4862" s="18"/>
    </row>
    <row r="4863" spans="9:12" x14ac:dyDescent="0.25">
      <c r="I4863" s="19"/>
      <c r="J4863" s="18"/>
      <c r="K4863" s="19"/>
      <c r="L4863" s="18"/>
    </row>
    <row r="4864" spans="9:12" x14ac:dyDescent="0.25">
      <c r="I4864" s="19"/>
      <c r="J4864" s="18"/>
      <c r="K4864" s="19"/>
      <c r="L4864" s="18"/>
    </row>
    <row r="4865" spans="9:12" x14ac:dyDescent="0.25">
      <c r="I4865" s="19"/>
      <c r="J4865" s="18"/>
      <c r="K4865" s="19"/>
      <c r="L4865" s="18"/>
    </row>
    <row r="4866" spans="9:12" x14ac:dyDescent="0.25">
      <c r="I4866" s="19"/>
      <c r="J4866" s="18"/>
      <c r="K4866" s="19"/>
      <c r="L4866" s="18"/>
    </row>
    <row r="4867" spans="9:12" x14ac:dyDescent="0.25">
      <c r="I4867" s="19"/>
      <c r="J4867" s="18"/>
      <c r="K4867" s="19"/>
      <c r="L4867" s="18"/>
    </row>
    <row r="4868" spans="9:12" x14ac:dyDescent="0.25">
      <c r="I4868" s="19"/>
      <c r="J4868" s="18"/>
      <c r="K4868" s="19"/>
      <c r="L4868" s="18"/>
    </row>
    <row r="4869" spans="9:12" x14ac:dyDescent="0.25">
      <c r="I4869" s="19"/>
      <c r="J4869" s="18"/>
      <c r="K4869" s="19"/>
      <c r="L4869" s="18"/>
    </row>
    <row r="4870" spans="9:12" x14ac:dyDescent="0.25">
      <c r="I4870" s="19"/>
      <c r="J4870" s="18"/>
      <c r="K4870" s="19"/>
      <c r="L4870" s="18"/>
    </row>
    <row r="4871" spans="9:12" x14ac:dyDescent="0.25">
      <c r="I4871" s="19"/>
      <c r="J4871" s="18"/>
      <c r="K4871" s="19"/>
      <c r="L4871" s="18"/>
    </row>
    <row r="4872" spans="9:12" x14ac:dyDescent="0.25">
      <c r="I4872" s="19"/>
      <c r="J4872" s="18"/>
      <c r="K4872" s="19"/>
      <c r="L4872" s="18"/>
    </row>
    <row r="4873" spans="9:12" x14ac:dyDescent="0.25">
      <c r="I4873" s="19"/>
      <c r="J4873" s="18"/>
      <c r="K4873" s="19"/>
      <c r="L4873" s="18"/>
    </row>
    <row r="4874" spans="9:12" x14ac:dyDescent="0.25">
      <c r="I4874" s="19"/>
      <c r="J4874" s="18"/>
      <c r="K4874" s="19"/>
      <c r="L4874" s="18"/>
    </row>
    <row r="4875" spans="9:12" x14ac:dyDescent="0.25">
      <c r="I4875" s="19"/>
      <c r="J4875" s="18"/>
      <c r="K4875" s="19"/>
      <c r="L4875" s="18"/>
    </row>
    <row r="4876" spans="9:12" x14ac:dyDescent="0.25">
      <c r="I4876" s="19"/>
      <c r="J4876" s="18"/>
      <c r="K4876" s="19"/>
      <c r="L4876" s="18"/>
    </row>
    <row r="4877" spans="9:12" x14ac:dyDescent="0.25">
      <c r="I4877" s="19"/>
      <c r="J4877" s="18"/>
      <c r="K4877" s="19"/>
      <c r="L4877" s="18"/>
    </row>
    <row r="4878" spans="9:12" x14ac:dyDescent="0.25">
      <c r="I4878" s="19"/>
      <c r="J4878" s="18"/>
      <c r="K4878" s="19"/>
      <c r="L4878" s="18"/>
    </row>
    <row r="4879" spans="9:12" x14ac:dyDescent="0.25">
      <c r="I4879" s="19"/>
      <c r="J4879" s="18"/>
      <c r="K4879" s="19"/>
      <c r="L4879" s="18"/>
    </row>
    <row r="4880" spans="9:12" x14ac:dyDescent="0.25">
      <c r="I4880" s="19"/>
      <c r="J4880" s="18"/>
      <c r="K4880" s="19"/>
      <c r="L4880" s="18"/>
    </row>
    <row r="4881" spans="9:12" x14ac:dyDescent="0.25">
      <c r="I4881" s="19"/>
      <c r="J4881" s="18"/>
      <c r="K4881" s="19"/>
      <c r="L4881" s="18"/>
    </row>
    <row r="4882" spans="9:12" x14ac:dyDescent="0.25">
      <c r="I4882" s="19"/>
      <c r="J4882" s="18"/>
      <c r="K4882" s="19"/>
      <c r="L4882" s="18"/>
    </row>
    <row r="4883" spans="9:12" x14ac:dyDescent="0.25">
      <c r="I4883" s="19"/>
      <c r="J4883" s="18"/>
      <c r="K4883" s="19"/>
      <c r="L4883" s="18"/>
    </row>
    <row r="4884" spans="9:12" x14ac:dyDescent="0.25">
      <c r="I4884" s="19"/>
      <c r="J4884" s="18"/>
      <c r="K4884" s="19"/>
      <c r="L4884" s="18"/>
    </row>
    <row r="4885" spans="9:12" x14ac:dyDescent="0.25">
      <c r="I4885" s="19"/>
      <c r="J4885" s="18"/>
      <c r="K4885" s="19"/>
      <c r="L4885" s="18"/>
    </row>
    <row r="4886" spans="9:12" x14ac:dyDescent="0.25">
      <c r="I4886" s="19"/>
      <c r="J4886" s="18"/>
      <c r="K4886" s="19"/>
      <c r="L4886" s="18"/>
    </row>
    <row r="4887" spans="9:12" x14ac:dyDescent="0.25">
      <c r="I4887" s="19"/>
      <c r="J4887" s="18"/>
      <c r="K4887" s="19"/>
      <c r="L4887" s="18"/>
    </row>
    <row r="4888" spans="9:12" x14ac:dyDescent="0.25">
      <c r="I4888" s="19"/>
      <c r="J4888" s="18"/>
      <c r="K4888" s="19"/>
      <c r="L4888" s="18"/>
    </row>
    <row r="4889" spans="9:12" x14ac:dyDescent="0.25">
      <c r="I4889" s="19"/>
      <c r="J4889" s="18"/>
      <c r="K4889" s="19"/>
      <c r="L4889" s="18"/>
    </row>
    <row r="4890" spans="9:12" x14ac:dyDescent="0.25">
      <c r="I4890" s="19"/>
      <c r="J4890" s="18"/>
      <c r="K4890" s="19"/>
      <c r="L4890" s="18"/>
    </row>
    <row r="4891" spans="9:12" x14ac:dyDescent="0.25">
      <c r="I4891" s="19"/>
      <c r="J4891" s="18"/>
      <c r="K4891" s="19"/>
      <c r="L4891" s="18"/>
    </row>
    <row r="4892" spans="9:12" x14ac:dyDescent="0.25">
      <c r="I4892" s="19"/>
      <c r="J4892" s="18"/>
      <c r="K4892" s="19"/>
      <c r="L4892" s="18"/>
    </row>
    <row r="4893" spans="9:12" x14ac:dyDescent="0.25">
      <c r="I4893" s="19"/>
      <c r="J4893" s="18"/>
      <c r="K4893" s="19"/>
      <c r="L4893" s="18"/>
    </row>
    <row r="4894" spans="9:12" x14ac:dyDescent="0.25">
      <c r="I4894" s="19"/>
      <c r="J4894" s="18"/>
      <c r="K4894" s="19"/>
      <c r="L4894" s="18"/>
    </row>
    <row r="4895" spans="9:12" x14ac:dyDescent="0.25">
      <c r="I4895" s="19"/>
      <c r="J4895" s="18"/>
      <c r="K4895" s="19"/>
      <c r="L4895" s="18"/>
    </row>
    <row r="4896" spans="9:12" x14ac:dyDescent="0.25">
      <c r="I4896" s="19"/>
      <c r="J4896" s="18"/>
      <c r="K4896" s="19"/>
      <c r="L4896" s="18"/>
    </row>
    <row r="4897" spans="9:12" x14ac:dyDescent="0.25">
      <c r="I4897" s="19"/>
      <c r="J4897" s="18"/>
      <c r="K4897" s="19"/>
      <c r="L4897" s="18"/>
    </row>
    <row r="4898" spans="9:12" x14ac:dyDescent="0.25">
      <c r="I4898" s="19"/>
      <c r="J4898" s="18"/>
      <c r="K4898" s="19"/>
      <c r="L4898" s="18"/>
    </row>
    <row r="4899" spans="9:12" x14ac:dyDescent="0.25">
      <c r="I4899" s="19"/>
      <c r="J4899" s="18"/>
      <c r="K4899" s="19"/>
      <c r="L4899" s="18"/>
    </row>
    <row r="4900" spans="9:12" x14ac:dyDescent="0.25">
      <c r="I4900" s="19"/>
      <c r="J4900" s="18"/>
      <c r="K4900" s="19"/>
      <c r="L4900" s="18"/>
    </row>
    <row r="4901" spans="9:12" x14ac:dyDescent="0.25">
      <c r="I4901" s="19"/>
      <c r="J4901" s="18"/>
      <c r="K4901" s="19"/>
      <c r="L4901" s="18"/>
    </row>
    <row r="4902" spans="9:12" x14ac:dyDescent="0.25">
      <c r="I4902" s="19"/>
      <c r="J4902" s="18"/>
      <c r="K4902" s="19"/>
      <c r="L4902" s="18"/>
    </row>
    <row r="4903" spans="9:12" x14ac:dyDescent="0.25">
      <c r="I4903" s="19"/>
      <c r="J4903" s="18"/>
      <c r="K4903" s="19"/>
      <c r="L4903" s="18"/>
    </row>
    <row r="4904" spans="9:12" x14ac:dyDescent="0.25">
      <c r="I4904" s="19"/>
      <c r="J4904" s="18"/>
      <c r="K4904" s="19"/>
      <c r="L4904" s="18"/>
    </row>
    <row r="4905" spans="9:12" x14ac:dyDescent="0.25">
      <c r="I4905" s="19"/>
      <c r="J4905" s="18"/>
      <c r="K4905" s="19"/>
      <c r="L4905" s="18"/>
    </row>
    <row r="4906" spans="9:12" x14ac:dyDescent="0.25">
      <c r="I4906" s="19"/>
      <c r="J4906" s="18"/>
      <c r="K4906" s="19"/>
      <c r="L4906" s="18"/>
    </row>
    <row r="4907" spans="9:12" x14ac:dyDescent="0.25">
      <c r="I4907" s="19"/>
      <c r="J4907" s="18"/>
      <c r="K4907" s="19"/>
      <c r="L4907" s="18"/>
    </row>
    <row r="4908" spans="9:12" x14ac:dyDescent="0.25">
      <c r="I4908" s="19"/>
      <c r="J4908" s="18"/>
      <c r="K4908" s="19"/>
      <c r="L4908" s="18"/>
    </row>
    <row r="4909" spans="9:12" x14ac:dyDescent="0.25">
      <c r="I4909" s="19"/>
      <c r="J4909" s="18"/>
      <c r="K4909" s="19"/>
      <c r="L4909" s="18"/>
    </row>
    <row r="4910" spans="9:12" x14ac:dyDescent="0.25">
      <c r="I4910" s="19"/>
      <c r="J4910" s="18"/>
      <c r="K4910" s="19"/>
      <c r="L4910" s="18"/>
    </row>
    <row r="4911" spans="9:12" x14ac:dyDescent="0.25">
      <c r="I4911" s="19"/>
      <c r="J4911" s="18"/>
      <c r="K4911" s="19"/>
      <c r="L4911" s="18"/>
    </row>
    <row r="4912" spans="9:12" x14ac:dyDescent="0.25">
      <c r="I4912" s="19"/>
      <c r="J4912" s="18"/>
      <c r="K4912" s="19"/>
      <c r="L4912" s="18"/>
    </row>
    <row r="4913" spans="9:12" x14ac:dyDescent="0.25">
      <c r="I4913" s="19"/>
      <c r="J4913" s="18"/>
      <c r="K4913" s="19"/>
      <c r="L4913" s="18"/>
    </row>
    <row r="4914" spans="9:12" x14ac:dyDescent="0.25">
      <c r="I4914" s="19"/>
      <c r="J4914" s="18"/>
      <c r="K4914" s="19"/>
      <c r="L4914" s="18"/>
    </row>
    <row r="4915" spans="9:12" x14ac:dyDescent="0.25">
      <c r="I4915" s="19"/>
      <c r="J4915" s="18"/>
      <c r="K4915" s="19"/>
      <c r="L4915" s="18"/>
    </row>
    <row r="4916" spans="9:12" x14ac:dyDescent="0.25">
      <c r="I4916" s="19"/>
      <c r="J4916" s="18"/>
      <c r="K4916" s="19"/>
      <c r="L4916" s="18"/>
    </row>
    <row r="4917" spans="9:12" x14ac:dyDescent="0.25">
      <c r="I4917" s="19"/>
      <c r="J4917" s="18"/>
      <c r="K4917" s="19"/>
      <c r="L4917" s="18"/>
    </row>
    <row r="4918" spans="9:12" x14ac:dyDescent="0.25">
      <c r="I4918" s="19"/>
      <c r="J4918" s="18"/>
      <c r="K4918" s="19"/>
      <c r="L4918" s="18"/>
    </row>
    <row r="4919" spans="9:12" x14ac:dyDescent="0.25">
      <c r="I4919" s="19"/>
      <c r="J4919" s="18"/>
      <c r="K4919" s="19"/>
      <c r="L4919" s="18"/>
    </row>
    <row r="4920" spans="9:12" x14ac:dyDescent="0.25">
      <c r="I4920" s="19"/>
      <c r="J4920" s="18"/>
      <c r="K4920" s="19"/>
      <c r="L4920" s="18"/>
    </row>
    <row r="4921" spans="9:12" x14ac:dyDescent="0.25">
      <c r="I4921" s="19"/>
      <c r="J4921" s="18"/>
      <c r="K4921" s="19"/>
      <c r="L4921" s="18"/>
    </row>
    <row r="4922" spans="9:12" x14ac:dyDescent="0.25">
      <c r="I4922" s="19"/>
      <c r="J4922" s="18"/>
      <c r="K4922" s="19"/>
      <c r="L4922" s="18"/>
    </row>
    <row r="4923" spans="9:12" x14ac:dyDescent="0.25">
      <c r="I4923" s="19"/>
      <c r="J4923" s="18"/>
      <c r="K4923" s="19"/>
      <c r="L4923" s="18"/>
    </row>
    <row r="4924" spans="9:12" x14ac:dyDescent="0.25">
      <c r="I4924" s="19"/>
      <c r="J4924" s="18"/>
      <c r="K4924" s="19"/>
      <c r="L4924" s="18"/>
    </row>
    <row r="4925" spans="9:12" x14ac:dyDescent="0.25">
      <c r="I4925" s="19"/>
      <c r="J4925" s="18"/>
      <c r="K4925" s="19"/>
      <c r="L4925" s="18"/>
    </row>
    <row r="4926" spans="9:12" x14ac:dyDescent="0.25">
      <c r="I4926" s="19"/>
      <c r="J4926" s="18"/>
      <c r="K4926" s="19"/>
      <c r="L4926" s="18"/>
    </row>
    <row r="4927" spans="9:12" x14ac:dyDescent="0.25">
      <c r="I4927" s="19"/>
      <c r="J4927" s="18"/>
      <c r="K4927" s="19"/>
      <c r="L4927" s="18"/>
    </row>
    <row r="4928" spans="9:12" x14ac:dyDescent="0.25">
      <c r="I4928" s="19"/>
      <c r="J4928" s="18"/>
      <c r="K4928" s="19"/>
      <c r="L4928" s="18"/>
    </row>
    <row r="4929" spans="9:12" x14ac:dyDescent="0.25">
      <c r="I4929" s="19"/>
      <c r="J4929" s="18"/>
      <c r="K4929" s="19"/>
      <c r="L4929" s="18"/>
    </row>
    <row r="4930" spans="9:12" x14ac:dyDescent="0.25">
      <c r="I4930" s="19"/>
      <c r="J4930" s="18"/>
      <c r="K4930" s="19"/>
      <c r="L4930" s="18"/>
    </row>
    <row r="4931" spans="9:12" x14ac:dyDescent="0.25">
      <c r="I4931" s="19"/>
      <c r="J4931" s="18"/>
      <c r="K4931" s="19"/>
      <c r="L4931" s="18"/>
    </row>
    <row r="4932" spans="9:12" x14ac:dyDescent="0.25">
      <c r="I4932" s="19"/>
      <c r="J4932" s="18"/>
      <c r="K4932" s="19"/>
      <c r="L4932" s="18"/>
    </row>
    <row r="4933" spans="9:12" x14ac:dyDescent="0.25">
      <c r="I4933" s="19"/>
      <c r="J4933" s="18"/>
      <c r="K4933" s="19"/>
      <c r="L4933" s="18"/>
    </row>
    <row r="4934" spans="9:12" x14ac:dyDescent="0.25">
      <c r="I4934" s="19"/>
      <c r="J4934" s="18"/>
      <c r="K4934" s="19"/>
      <c r="L4934" s="18"/>
    </row>
    <row r="4935" spans="9:12" x14ac:dyDescent="0.25">
      <c r="I4935" s="19"/>
      <c r="J4935" s="18"/>
      <c r="K4935" s="19"/>
      <c r="L4935" s="18"/>
    </row>
    <row r="4936" spans="9:12" x14ac:dyDescent="0.25">
      <c r="I4936" s="19"/>
      <c r="J4936" s="18"/>
      <c r="K4936" s="19"/>
      <c r="L4936" s="18"/>
    </row>
    <row r="4937" spans="9:12" x14ac:dyDescent="0.25">
      <c r="I4937" s="19"/>
      <c r="J4937" s="18"/>
      <c r="K4937" s="19"/>
      <c r="L4937" s="18"/>
    </row>
    <row r="4938" spans="9:12" x14ac:dyDescent="0.25">
      <c r="I4938" s="19"/>
      <c r="J4938" s="18"/>
      <c r="K4938" s="19"/>
      <c r="L4938" s="18"/>
    </row>
    <row r="4939" spans="9:12" x14ac:dyDescent="0.25">
      <c r="I4939" s="19"/>
      <c r="J4939" s="18"/>
      <c r="K4939" s="19"/>
      <c r="L4939" s="18"/>
    </row>
    <row r="4940" spans="9:12" x14ac:dyDescent="0.25">
      <c r="I4940" s="19"/>
      <c r="J4940" s="18"/>
      <c r="K4940" s="19"/>
      <c r="L4940" s="18"/>
    </row>
    <row r="4941" spans="9:12" x14ac:dyDescent="0.25">
      <c r="I4941" s="19"/>
      <c r="J4941" s="18"/>
      <c r="K4941" s="19"/>
      <c r="L4941" s="18"/>
    </row>
    <row r="4942" spans="9:12" x14ac:dyDescent="0.25">
      <c r="I4942" s="19"/>
      <c r="J4942" s="18"/>
      <c r="K4942" s="19"/>
      <c r="L4942" s="18"/>
    </row>
    <row r="4943" spans="9:12" x14ac:dyDescent="0.25">
      <c r="I4943" s="19"/>
      <c r="J4943" s="18"/>
      <c r="K4943" s="19"/>
      <c r="L4943" s="18"/>
    </row>
    <row r="4944" spans="9:12" x14ac:dyDescent="0.25">
      <c r="I4944" s="19"/>
      <c r="J4944" s="18"/>
      <c r="K4944" s="19"/>
      <c r="L4944" s="18"/>
    </row>
    <row r="4945" spans="9:12" x14ac:dyDescent="0.25">
      <c r="I4945" s="19"/>
      <c r="J4945" s="18"/>
      <c r="K4945" s="19"/>
      <c r="L4945" s="18"/>
    </row>
    <row r="4946" spans="9:12" x14ac:dyDescent="0.25">
      <c r="I4946" s="19"/>
      <c r="J4946" s="18"/>
      <c r="K4946" s="19"/>
      <c r="L4946" s="18"/>
    </row>
    <row r="4947" spans="9:12" x14ac:dyDescent="0.25">
      <c r="I4947" s="19"/>
      <c r="J4947" s="18"/>
      <c r="K4947" s="19"/>
      <c r="L4947" s="18"/>
    </row>
    <row r="4948" spans="9:12" x14ac:dyDescent="0.25">
      <c r="I4948" s="19"/>
      <c r="J4948" s="18"/>
      <c r="K4948" s="19"/>
      <c r="L4948" s="18"/>
    </row>
    <row r="4949" spans="9:12" x14ac:dyDescent="0.25">
      <c r="I4949" s="19"/>
      <c r="J4949" s="18"/>
      <c r="K4949" s="19"/>
      <c r="L4949" s="18"/>
    </row>
    <row r="4950" spans="9:12" x14ac:dyDescent="0.25">
      <c r="I4950" s="19"/>
      <c r="J4950" s="18"/>
      <c r="K4950" s="19"/>
      <c r="L4950" s="18"/>
    </row>
    <row r="4951" spans="9:12" x14ac:dyDescent="0.25">
      <c r="I4951" s="19"/>
      <c r="J4951" s="18"/>
      <c r="K4951" s="19"/>
      <c r="L4951" s="18"/>
    </row>
    <row r="4952" spans="9:12" x14ac:dyDescent="0.25">
      <c r="I4952" s="19"/>
      <c r="J4952" s="18"/>
      <c r="K4952" s="19"/>
      <c r="L4952" s="18"/>
    </row>
    <row r="4953" spans="9:12" x14ac:dyDescent="0.25">
      <c r="I4953" s="19"/>
      <c r="J4953" s="18"/>
      <c r="K4953" s="19"/>
      <c r="L4953" s="18"/>
    </row>
    <row r="4954" spans="9:12" x14ac:dyDescent="0.25">
      <c r="I4954" s="19"/>
      <c r="J4954" s="18"/>
      <c r="K4954" s="19"/>
      <c r="L4954" s="18"/>
    </row>
    <row r="4955" spans="9:12" x14ac:dyDescent="0.25">
      <c r="I4955" s="19"/>
      <c r="J4955" s="18"/>
      <c r="K4955" s="19"/>
      <c r="L4955" s="18"/>
    </row>
    <row r="4956" spans="9:12" x14ac:dyDescent="0.25">
      <c r="I4956" s="19"/>
      <c r="J4956" s="18"/>
      <c r="K4956" s="19"/>
      <c r="L4956" s="18"/>
    </row>
    <row r="4957" spans="9:12" x14ac:dyDescent="0.25">
      <c r="I4957" s="19"/>
      <c r="J4957" s="18"/>
      <c r="K4957" s="19"/>
      <c r="L4957" s="18"/>
    </row>
    <row r="4958" spans="9:12" x14ac:dyDescent="0.25">
      <c r="I4958" s="19"/>
      <c r="J4958" s="18"/>
      <c r="K4958" s="19"/>
      <c r="L4958" s="18"/>
    </row>
    <row r="4959" spans="9:12" x14ac:dyDescent="0.25">
      <c r="I4959" s="19"/>
      <c r="J4959" s="18"/>
      <c r="K4959" s="19"/>
      <c r="L4959" s="18"/>
    </row>
    <row r="4960" spans="9:12" x14ac:dyDescent="0.25">
      <c r="I4960" s="19"/>
      <c r="J4960" s="18"/>
      <c r="K4960" s="19"/>
      <c r="L4960" s="18"/>
    </row>
    <row r="4961" spans="9:12" x14ac:dyDescent="0.25">
      <c r="I4961" s="19"/>
      <c r="J4961" s="18"/>
      <c r="K4961" s="19"/>
      <c r="L4961" s="18"/>
    </row>
    <row r="4962" spans="9:12" x14ac:dyDescent="0.25">
      <c r="I4962" s="19"/>
      <c r="J4962" s="18"/>
      <c r="K4962" s="19"/>
      <c r="L4962" s="18"/>
    </row>
    <row r="4963" spans="9:12" x14ac:dyDescent="0.25">
      <c r="I4963" s="19"/>
      <c r="J4963" s="18"/>
      <c r="K4963" s="19"/>
      <c r="L4963" s="18"/>
    </row>
    <row r="4964" spans="9:12" x14ac:dyDescent="0.25">
      <c r="I4964" s="19"/>
      <c r="J4964" s="18"/>
      <c r="K4964" s="19"/>
      <c r="L4964" s="18"/>
    </row>
    <row r="4965" spans="9:12" x14ac:dyDescent="0.25">
      <c r="I4965" s="19"/>
      <c r="J4965" s="18"/>
      <c r="K4965" s="19"/>
      <c r="L4965" s="18"/>
    </row>
    <row r="4966" spans="9:12" x14ac:dyDescent="0.25">
      <c r="I4966" s="19"/>
      <c r="J4966" s="18"/>
      <c r="K4966" s="19"/>
      <c r="L4966" s="18"/>
    </row>
    <row r="4967" spans="9:12" x14ac:dyDescent="0.25">
      <c r="I4967" s="19"/>
      <c r="J4967" s="18"/>
      <c r="K4967" s="19"/>
      <c r="L4967" s="18"/>
    </row>
    <row r="4968" spans="9:12" x14ac:dyDescent="0.25">
      <c r="I4968" s="19"/>
      <c r="J4968" s="18"/>
      <c r="K4968" s="19"/>
      <c r="L4968" s="18"/>
    </row>
    <row r="4969" spans="9:12" x14ac:dyDescent="0.25">
      <c r="I4969" s="19"/>
      <c r="J4969" s="18"/>
      <c r="K4969" s="19"/>
      <c r="L4969" s="18"/>
    </row>
    <row r="4970" spans="9:12" x14ac:dyDescent="0.25">
      <c r="I4970" s="19"/>
      <c r="J4970" s="18"/>
      <c r="K4970" s="19"/>
      <c r="L4970" s="18"/>
    </row>
    <row r="4971" spans="9:12" x14ac:dyDescent="0.25">
      <c r="I4971" s="19"/>
      <c r="J4971" s="18"/>
      <c r="K4971" s="19"/>
      <c r="L4971" s="18"/>
    </row>
    <row r="4972" spans="9:12" x14ac:dyDescent="0.25">
      <c r="I4972" s="19"/>
      <c r="J4972" s="18"/>
      <c r="K4972" s="19"/>
      <c r="L4972" s="18"/>
    </row>
    <row r="4973" spans="9:12" x14ac:dyDescent="0.25">
      <c r="I4973" s="19"/>
      <c r="J4973" s="18"/>
      <c r="K4973" s="19"/>
      <c r="L4973" s="18"/>
    </row>
    <row r="4974" spans="9:12" x14ac:dyDescent="0.25">
      <c r="I4974" s="19"/>
      <c r="J4974" s="18"/>
      <c r="K4974" s="19"/>
      <c r="L4974" s="18"/>
    </row>
    <row r="4975" spans="9:12" x14ac:dyDescent="0.25">
      <c r="I4975" s="19"/>
      <c r="J4975" s="18"/>
      <c r="K4975" s="19"/>
      <c r="L4975" s="18"/>
    </row>
    <row r="4976" spans="9:12" x14ac:dyDescent="0.25">
      <c r="I4976" s="19"/>
      <c r="J4976" s="18"/>
      <c r="K4976" s="19"/>
      <c r="L4976" s="18"/>
    </row>
    <row r="4977" spans="9:12" x14ac:dyDescent="0.25">
      <c r="I4977" s="19"/>
      <c r="J4977" s="18"/>
      <c r="K4977" s="19"/>
      <c r="L4977" s="18"/>
    </row>
    <row r="4978" spans="9:12" x14ac:dyDescent="0.25">
      <c r="I4978" s="19"/>
      <c r="J4978" s="18"/>
      <c r="K4978" s="19"/>
      <c r="L4978" s="18"/>
    </row>
    <row r="4979" spans="9:12" x14ac:dyDescent="0.25">
      <c r="I4979" s="19"/>
      <c r="J4979" s="18"/>
      <c r="K4979" s="19"/>
      <c r="L4979" s="18"/>
    </row>
    <row r="4980" spans="9:12" x14ac:dyDescent="0.25">
      <c r="I4980" s="19"/>
      <c r="J4980" s="18"/>
      <c r="K4980" s="19"/>
      <c r="L4980" s="18"/>
    </row>
    <row r="4981" spans="9:12" x14ac:dyDescent="0.25">
      <c r="I4981" s="19"/>
      <c r="J4981" s="18"/>
      <c r="K4981" s="19"/>
      <c r="L4981" s="18"/>
    </row>
    <row r="4982" spans="9:12" x14ac:dyDescent="0.25">
      <c r="I4982" s="19"/>
      <c r="J4982" s="18"/>
      <c r="K4982" s="19"/>
      <c r="L4982" s="18"/>
    </row>
    <row r="4983" spans="9:12" x14ac:dyDescent="0.25">
      <c r="I4983" s="19"/>
      <c r="J4983" s="18"/>
      <c r="K4983" s="19"/>
      <c r="L4983" s="18"/>
    </row>
    <row r="4984" spans="9:12" x14ac:dyDescent="0.25">
      <c r="I4984" s="19"/>
      <c r="J4984" s="18"/>
      <c r="K4984" s="19"/>
      <c r="L4984" s="18"/>
    </row>
    <row r="4985" spans="9:12" x14ac:dyDescent="0.25">
      <c r="I4985" s="19"/>
      <c r="J4985" s="18"/>
      <c r="K4985" s="19"/>
      <c r="L4985" s="18"/>
    </row>
    <row r="4986" spans="9:12" x14ac:dyDescent="0.25">
      <c r="I4986" s="19"/>
      <c r="J4986" s="18"/>
      <c r="K4986" s="19"/>
      <c r="L4986" s="18"/>
    </row>
    <row r="4987" spans="9:12" x14ac:dyDescent="0.25">
      <c r="I4987" s="19"/>
      <c r="J4987" s="18"/>
      <c r="K4987" s="19"/>
      <c r="L4987" s="18"/>
    </row>
    <row r="4988" spans="9:12" x14ac:dyDescent="0.25">
      <c r="I4988" s="19"/>
      <c r="J4988" s="18"/>
      <c r="K4988" s="19"/>
      <c r="L4988" s="18"/>
    </row>
    <row r="4989" spans="9:12" x14ac:dyDescent="0.25">
      <c r="I4989" s="19"/>
      <c r="J4989" s="18"/>
      <c r="K4989" s="19"/>
      <c r="L4989" s="18"/>
    </row>
    <row r="4990" spans="9:12" x14ac:dyDescent="0.25">
      <c r="I4990" s="19"/>
      <c r="J4990" s="18"/>
      <c r="K4990" s="19"/>
      <c r="L4990" s="18"/>
    </row>
    <row r="4991" spans="9:12" x14ac:dyDescent="0.25">
      <c r="I4991" s="19"/>
      <c r="J4991" s="18"/>
      <c r="K4991" s="19"/>
      <c r="L4991" s="18"/>
    </row>
    <row r="4992" spans="9:12" x14ac:dyDescent="0.25">
      <c r="I4992" s="19"/>
      <c r="J4992" s="18"/>
      <c r="K4992" s="19"/>
      <c r="L4992" s="18"/>
    </row>
    <row r="4993" spans="9:12" x14ac:dyDescent="0.25">
      <c r="I4993" s="19"/>
      <c r="J4993" s="18"/>
      <c r="K4993" s="19"/>
      <c r="L4993" s="18"/>
    </row>
    <row r="4994" spans="9:12" x14ac:dyDescent="0.25">
      <c r="I4994" s="19"/>
      <c r="J4994" s="18"/>
      <c r="K4994" s="19"/>
      <c r="L4994" s="18"/>
    </row>
    <row r="4995" spans="9:12" x14ac:dyDescent="0.25">
      <c r="I4995" s="19"/>
      <c r="J4995" s="18"/>
      <c r="K4995" s="19"/>
      <c r="L4995" s="18"/>
    </row>
    <row r="4996" spans="9:12" x14ac:dyDescent="0.25">
      <c r="I4996" s="19"/>
      <c r="J4996" s="18"/>
      <c r="K4996" s="19"/>
      <c r="L4996" s="18"/>
    </row>
    <row r="4997" spans="9:12" x14ac:dyDescent="0.25">
      <c r="I4997" s="19"/>
      <c r="J4997" s="18"/>
      <c r="K4997" s="19"/>
      <c r="L4997" s="18"/>
    </row>
    <row r="4998" spans="9:12" x14ac:dyDescent="0.25">
      <c r="I4998" s="19"/>
      <c r="J4998" s="18"/>
      <c r="K4998" s="19"/>
      <c r="L4998" s="18"/>
    </row>
    <row r="4999" spans="9:12" x14ac:dyDescent="0.25">
      <c r="I4999" s="19"/>
      <c r="J4999" s="18"/>
      <c r="K4999" s="19"/>
      <c r="L4999" s="18"/>
    </row>
    <row r="5000" spans="9:12" x14ac:dyDescent="0.25">
      <c r="I5000" s="19"/>
      <c r="J5000" s="18"/>
      <c r="K5000" s="19"/>
      <c r="L5000" s="18"/>
    </row>
    <row r="5001" spans="9:12" x14ac:dyDescent="0.25">
      <c r="I5001" s="19"/>
      <c r="J5001" s="18"/>
      <c r="K5001" s="19"/>
      <c r="L5001" s="18"/>
    </row>
    <row r="5002" spans="9:12" x14ac:dyDescent="0.25">
      <c r="I5002" s="19"/>
      <c r="J5002" s="18"/>
      <c r="K5002" s="19"/>
      <c r="L5002" s="18"/>
    </row>
    <row r="5003" spans="9:12" x14ac:dyDescent="0.25">
      <c r="I5003" s="19"/>
      <c r="J5003" s="18"/>
      <c r="K5003" s="19"/>
      <c r="L5003" s="18"/>
    </row>
    <row r="5004" spans="9:12" x14ac:dyDescent="0.25">
      <c r="I5004" s="19"/>
      <c r="J5004" s="18"/>
      <c r="K5004" s="19"/>
      <c r="L5004" s="18"/>
    </row>
    <row r="5005" spans="9:12" x14ac:dyDescent="0.25">
      <c r="I5005" s="19"/>
      <c r="J5005" s="18"/>
      <c r="K5005" s="19"/>
      <c r="L5005" s="18"/>
    </row>
    <row r="5006" spans="9:12" x14ac:dyDescent="0.25">
      <c r="I5006" s="19"/>
      <c r="J5006" s="18"/>
      <c r="K5006" s="19"/>
      <c r="L5006" s="18"/>
    </row>
    <row r="5007" spans="9:12" x14ac:dyDescent="0.25">
      <c r="I5007" s="19"/>
      <c r="J5007" s="18"/>
      <c r="K5007" s="19"/>
      <c r="L5007" s="18"/>
    </row>
    <row r="5008" spans="9:12" x14ac:dyDescent="0.25">
      <c r="I5008" s="19"/>
      <c r="J5008" s="18"/>
      <c r="K5008" s="19"/>
      <c r="L5008" s="18"/>
    </row>
    <row r="5009" spans="9:12" x14ac:dyDescent="0.25">
      <c r="I5009" s="19"/>
      <c r="J5009" s="18"/>
      <c r="K5009" s="19"/>
      <c r="L5009" s="18"/>
    </row>
    <row r="5010" spans="9:12" x14ac:dyDescent="0.25">
      <c r="I5010" s="19"/>
      <c r="J5010" s="18"/>
      <c r="K5010" s="19"/>
      <c r="L5010" s="18"/>
    </row>
    <row r="5011" spans="9:12" x14ac:dyDescent="0.25">
      <c r="I5011" s="19"/>
      <c r="J5011" s="18"/>
      <c r="K5011" s="19"/>
      <c r="L5011" s="18"/>
    </row>
    <row r="5012" spans="9:12" x14ac:dyDescent="0.25">
      <c r="I5012" s="19"/>
      <c r="J5012" s="18"/>
      <c r="K5012" s="19"/>
      <c r="L5012" s="18"/>
    </row>
    <row r="5013" spans="9:12" x14ac:dyDescent="0.25">
      <c r="I5013" s="19"/>
      <c r="J5013" s="18"/>
      <c r="K5013" s="19"/>
      <c r="L5013" s="18"/>
    </row>
    <row r="5014" spans="9:12" x14ac:dyDescent="0.25">
      <c r="I5014" s="19"/>
      <c r="J5014" s="18"/>
      <c r="K5014" s="19"/>
      <c r="L5014" s="18"/>
    </row>
    <row r="5015" spans="9:12" x14ac:dyDescent="0.25">
      <c r="I5015" s="19"/>
      <c r="J5015" s="18"/>
      <c r="K5015" s="19"/>
      <c r="L5015" s="18"/>
    </row>
    <row r="5016" spans="9:12" x14ac:dyDescent="0.25">
      <c r="I5016" s="19"/>
      <c r="J5016" s="18"/>
      <c r="K5016" s="19"/>
      <c r="L5016" s="18"/>
    </row>
    <row r="5017" spans="9:12" x14ac:dyDescent="0.25">
      <c r="I5017" s="19"/>
      <c r="J5017" s="18"/>
      <c r="K5017" s="19"/>
      <c r="L5017" s="18"/>
    </row>
    <row r="5018" spans="9:12" x14ac:dyDescent="0.25">
      <c r="I5018" s="19"/>
      <c r="J5018" s="18"/>
      <c r="K5018" s="19"/>
      <c r="L5018" s="18"/>
    </row>
    <row r="5019" spans="9:12" x14ac:dyDescent="0.25">
      <c r="I5019" s="19"/>
      <c r="J5019" s="18"/>
      <c r="K5019" s="19"/>
      <c r="L5019" s="18"/>
    </row>
    <row r="5020" spans="9:12" x14ac:dyDescent="0.25">
      <c r="I5020" s="19"/>
      <c r="J5020" s="18"/>
      <c r="K5020" s="19"/>
      <c r="L5020" s="18"/>
    </row>
    <row r="5021" spans="9:12" x14ac:dyDescent="0.25">
      <c r="I5021" s="19"/>
      <c r="J5021" s="18"/>
      <c r="K5021" s="19"/>
      <c r="L5021" s="18"/>
    </row>
    <row r="5022" spans="9:12" x14ac:dyDescent="0.25">
      <c r="I5022" s="19"/>
      <c r="J5022" s="18"/>
      <c r="K5022" s="19"/>
      <c r="L5022" s="18"/>
    </row>
    <row r="5023" spans="9:12" x14ac:dyDescent="0.25">
      <c r="I5023" s="19"/>
      <c r="J5023" s="18"/>
      <c r="K5023" s="19"/>
      <c r="L5023" s="18"/>
    </row>
    <row r="5024" spans="9:12" x14ac:dyDescent="0.25">
      <c r="I5024" s="19"/>
      <c r="J5024" s="18"/>
      <c r="K5024" s="19"/>
      <c r="L5024" s="18"/>
    </row>
    <row r="5025" spans="9:12" x14ac:dyDescent="0.25">
      <c r="I5025" s="19"/>
      <c r="J5025" s="18"/>
      <c r="K5025" s="19"/>
      <c r="L5025" s="18"/>
    </row>
    <row r="5026" spans="9:12" x14ac:dyDescent="0.25">
      <c r="I5026" s="19"/>
      <c r="J5026" s="18"/>
      <c r="K5026" s="19"/>
      <c r="L5026" s="18"/>
    </row>
    <row r="5027" spans="9:12" x14ac:dyDescent="0.25">
      <c r="I5027" s="19"/>
      <c r="J5027" s="18"/>
      <c r="K5027" s="19"/>
      <c r="L5027" s="18"/>
    </row>
    <row r="5028" spans="9:12" x14ac:dyDescent="0.25">
      <c r="I5028" s="19"/>
      <c r="J5028" s="18"/>
      <c r="K5028" s="19"/>
      <c r="L5028" s="18"/>
    </row>
    <row r="5029" spans="9:12" x14ac:dyDescent="0.25">
      <c r="I5029" s="19"/>
      <c r="J5029" s="18"/>
      <c r="K5029" s="19"/>
      <c r="L5029" s="18"/>
    </row>
    <row r="5030" spans="9:12" x14ac:dyDescent="0.25">
      <c r="I5030" s="19"/>
      <c r="J5030" s="18"/>
      <c r="K5030" s="19"/>
      <c r="L5030" s="18"/>
    </row>
    <row r="5031" spans="9:12" x14ac:dyDescent="0.25">
      <c r="I5031" s="19"/>
      <c r="J5031" s="18"/>
      <c r="K5031" s="19"/>
      <c r="L5031" s="18"/>
    </row>
    <row r="5032" spans="9:12" x14ac:dyDescent="0.25">
      <c r="I5032" s="19"/>
      <c r="J5032" s="18"/>
      <c r="K5032" s="19"/>
      <c r="L5032" s="18"/>
    </row>
    <row r="5033" spans="9:12" x14ac:dyDescent="0.25">
      <c r="I5033" s="19"/>
      <c r="J5033" s="18"/>
      <c r="K5033" s="19"/>
      <c r="L5033" s="18"/>
    </row>
    <row r="5034" spans="9:12" x14ac:dyDescent="0.25">
      <c r="I5034" s="19"/>
      <c r="J5034" s="18"/>
      <c r="K5034" s="19"/>
      <c r="L5034" s="18"/>
    </row>
    <row r="5035" spans="9:12" x14ac:dyDescent="0.25">
      <c r="I5035" s="19"/>
      <c r="J5035" s="18"/>
      <c r="K5035" s="19"/>
      <c r="L5035" s="18"/>
    </row>
    <row r="5036" spans="9:12" x14ac:dyDescent="0.25">
      <c r="I5036" s="19"/>
      <c r="J5036" s="18"/>
      <c r="K5036" s="19"/>
      <c r="L5036" s="18"/>
    </row>
    <row r="5037" spans="9:12" x14ac:dyDescent="0.25">
      <c r="I5037" s="19"/>
      <c r="J5037" s="18"/>
      <c r="K5037" s="19"/>
      <c r="L5037" s="18"/>
    </row>
    <row r="5038" spans="9:12" x14ac:dyDescent="0.25">
      <c r="I5038" s="19"/>
      <c r="J5038" s="18"/>
      <c r="K5038" s="19"/>
      <c r="L5038" s="18"/>
    </row>
    <row r="5039" spans="9:12" x14ac:dyDescent="0.25">
      <c r="I5039" s="19"/>
      <c r="J5039" s="18"/>
      <c r="K5039" s="19"/>
      <c r="L5039" s="18"/>
    </row>
    <row r="5040" spans="9:12" x14ac:dyDescent="0.25">
      <c r="I5040" s="19"/>
      <c r="J5040" s="18"/>
      <c r="K5040" s="19"/>
      <c r="L5040" s="18"/>
    </row>
    <row r="5041" spans="9:12" x14ac:dyDescent="0.25">
      <c r="I5041" s="19"/>
      <c r="J5041" s="18"/>
      <c r="K5041" s="19"/>
      <c r="L5041" s="18"/>
    </row>
    <row r="5042" spans="9:12" x14ac:dyDescent="0.25">
      <c r="I5042" s="19"/>
      <c r="J5042" s="18"/>
      <c r="K5042" s="19"/>
      <c r="L5042" s="18"/>
    </row>
    <row r="5043" spans="9:12" x14ac:dyDescent="0.25">
      <c r="I5043" s="19"/>
      <c r="J5043" s="18"/>
      <c r="K5043" s="19"/>
      <c r="L5043" s="18"/>
    </row>
    <row r="5044" spans="9:12" x14ac:dyDescent="0.25">
      <c r="I5044" s="19"/>
      <c r="J5044" s="18"/>
      <c r="K5044" s="19"/>
      <c r="L5044" s="18"/>
    </row>
    <row r="5045" spans="9:12" x14ac:dyDescent="0.25">
      <c r="I5045" s="19"/>
      <c r="J5045" s="18"/>
      <c r="K5045" s="19"/>
      <c r="L5045" s="18"/>
    </row>
    <row r="5046" spans="9:12" x14ac:dyDescent="0.25">
      <c r="I5046" s="19"/>
      <c r="J5046" s="18"/>
      <c r="K5046" s="19"/>
      <c r="L5046" s="18"/>
    </row>
    <row r="5047" spans="9:12" x14ac:dyDescent="0.25">
      <c r="I5047" s="19"/>
      <c r="J5047" s="18"/>
      <c r="K5047" s="19"/>
      <c r="L5047" s="18"/>
    </row>
    <row r="5048" spans="9:12" x14ac:dyDescent="0.25">
      <c r="I5048" s="19"/>
      <c r="J5048" s="18"/>
      <c r="K5048" s="19"/>
      <c r="L5048" s="18"/>
    </row>
    <row r="5049" spans="9:12" x14ac:dyDescent="0.25">
      <c r="I5049" s="19"/>
      <c r="J5049" s="18"/>
      <c r="K5049" s="19"/>
      <c r="L5049" s="18"/>
    </row>
    <row r="5050" spans="9:12" x14ac:dyDescent="0.25">
      <c r="I5050" s="19"/>
      <c r="J5050" s="18"/>
      <c r="K5050" s="19"/>
      <c r="L5050" s="18"/>
    </row>
    <row r="5051" spans="9:12" x14ac:dyDescent="0.25">
      <c r="I5051" s="19"/>
      <c r="J5051" s="18"/>
      <c r="K5051" s="19"/>
      <c r="L5051" s="18"/>
    </row>
    <row r="5052" spans="9:12" x14ac:dyDescent="0.25">
      <c r="I5052" s="19"/>
      <c r="J5052" s="18"/>
      <c r="K5052" s="19"/>
      <c r="L5052" s="18"/>
    </row>
    <row r="5053" spans="9:12" x14ac:dyDescent="0.25">
      <c r="I5053" s="19"/>
      <c r="J5053" s="18"/>
      <c r="K5053" s="19"/>
      <c r="L5053" s="18"/>
    </row>
    <row r="5054" spans="9:12" x14ac:dyDescent="0.25">
      <c r="I5054" s="19"/>
      <c r="J5054" s="18"/>
      <c r="K5054" s="19"/>
      <c r="L5054" s="18"/>
    </row>
    <row r="5055" spans="9:12" x14ac:dyDescent="0.25">
      <c r="I5055" s="19"/>
      <c r="J5055" s="18"/>
      <c r="K5055" s="19"/>
      <c r="L5055" s="18"/>
    </row>
    <row r="5056" spans="9:12" x14ac:dyDescent="0.25">
      <c r="I5056" s="19"/>
      <c r="J5056" s="18"/>
      <c r="K5056" s="19"/>
      <c r="L5056" s="18"/>
    </row>
    <row r="5057" spans="9:12" x14ac:dyDescent="0.25">
      <c r="I5057" s="19"/>
      <c r="J5057" s="18"/>
      <c r="K5057" s="19"/>
      <c r="L5057" s="18"/>
    </row>
    <row r="5058" spans="9:12" x14ac:dyDescent="0.25">
      <c r="I5058" s="19"/>
      <c r="J5058" s="18"/>
      <c r="K5058" s="19"/>
      <c r="L5058" s="18"/>
    </row>
    <row r="5059" spans="9:12" x14ac:dyDescent="0.25">
      <c r="I5059" s="19"/>
      <c r="J5059" s="18"/>
      <c r="K5059" s="19"/>
      <c r="L5059" s="18"/>
    </row>
    <row r="5060" spans="9:12" x14ac:dyDescent="0.25">
      <c r="I5060" s="19"/>
      <c r="J5060" s="18"/>
      <c r="K5060" s="19"/>
      <c r="L5060" s="18"/>
    </row>
    <row r="5061" spans="9:12" x14ac:dyDescent="0.25">
      <c r="I5061" s="19"/>
      <c r="J5061" s="18"/>
      <c r="K5061" s="19"/>
      <c r="L5061" s="18"/>
    </row>
    <row r="5062" spans="9:12" x14ac:dyDescent="0.25">
      <c r="I5062" s="19"/>
      <c r="J5062" s="18"/>
      <c r="K5062" s="19"/>
      <c r="L5062" s="18"/>
    </row>
    <row r="5063" spans="9:12" x14ac:dyDescent="0.25">
      <c r="I5063" s="19"/>
      <c r="J5063" s="18"/>
      <c r="K5063" s="19"/>
      <c r="L5063" s="18"/>
    </row>
    <row r="5064" spans="9:12" x14ac:dyDescent="0.25">
      <c r="I5064" s="19"/>
      <c r="J5064" s="18"/>
      <c r="K5064" s="19"/>
      <c r="L5064" s="18"/>
    </row>
    <row r="5065" spans="9:12" x14ac:dyDescent="0.25">
      <c r="I5065" s="19"/>
      <c r="J5065" s="18"/>
      <c r="K5065" s="19"/>
      <c r="L5065" s="18"/>
    </row>
    <row r="5066" spans="9:12" x14ac:dyDescent="0.25">
      <c r="I5066" s="19"/>
      <c r="J5066" s="18"/>
      <c r="K5066" s="19"/>
      <c r="L5066" s="18"/>
    </row>
    <row r="5067" spans="9:12" x14ac:dyDescent="0.25">
      <c r="I5067" s="19"/>
      <c r="J5067" s="18"/>
      <c r="K5067" s="19"/>
      <c r="L5067" s="18"/>
    </row>
    <row r="5068" spans="9:12" x14ac:dyDescent="0.25">
      <c r="I5068" s="19"/>
      <c r="J5068" s="18"/>
      <c r="K5068" s="19"/>
      <c r="L5068" s="18"/>
    </row>
    <row r="5069" spans="9:12" x14ac:dyDescent="0.25">
      <c r="I5069" s="19"/>
      <c r="J5069" s="18"/>
      <c r="K5069" s="19"/>
      <c r="L5069" s="18"/>
    </row>
    <row r="5070" spans="9:12" x14ac:dyDescent="0.25">
      <c r="I5070" s="19"/>
      <c r="J5070" s="18"/>
      <c r="K5070" s="19"/>
      <c r="L5070" s="18"/>
    </row>
    <row r="5071" spans="9:12" x14ac:dyDescent="0.25">
      <c r="I5071" s="19"/>
      <c r="J5071" s="18"/>
      <c r="K5071" s="19"/>
      <c r="L5071" s="18"/>
    </row>
    <row r="5072" spans="9:12" x14ac:dyDescent="0.25">
      <c r="I5072" s="19"/>
      <c r="J5072" s="18"/>
      <c r="K5072" s="19"/>
      <c r="L5072" s="18"/>
    </row>
    <row r="5073" spans="9:12" x14ac:dyDescent="0.25">
      <c r="I5073" s="19"/>
      <c r="J5073" s="18"/>
      <c r="K5073" s="19"/>
      <c r="L5073" s="18"/>
    </row>
    <row r="5074" spans="9:12" x14ac:dyDescent="0.25">
      <c r="I5074" s="19"/>
      <c r="J5074" s="18"/>
      <c r="K5074" s="19"/>
      <c r="L5074" s="18"/>
    </row>
    <row r="5075" spans="9:12" x14ac:dyDescent="0.25">
      <c r="I5075" s="19"/>
      <c r="J5075" s="18"/>
      <c r="K5075" s="19"/>
      <c r="L5075" s="18"/>
    </row>
    <row r="5076" spans="9:12" x14ac:dyDescent="0.25">
      <c r="I5076" s="19"/>
      <c r="J5076" s="18"/>
      <c r="K5076" s="19"/>
      <c r="L5076" s="18"/>
    </row>
    <row r="5077" spans="9:12" x14ac:dyDescent="0.25">
      <c r="I5077" s="19"/>
      <c r="J5077" s="18"/>
      <c r="K5077" s="19"/>
      <c r="L5077" s="18"/>
    </row>
    <row r="5078" spans="9:12" x14ac:dyDescent="0.25">
      <c r="I5078" s="19"/>
      <c r="J5078" s="18"/>
      <c r="K5078" s="19"/>
      <c r="L5078" s="18"/>
    </row>
    <row r="5079" spans="9:12" x14ac:dyDescent="0.25">
      <c r="I5079" s="19"/>
      <c r="J5079" s="18"/>
      <c r="K5079" s="19"/>
      <c r="L5079" s="18"/>
    </row>
    <row r="5080" spans="9:12" x14ac:dyDescent="0.25">
      <c r="I5080" s="19"/>
      <c r="J5080" s="18"/>
      <c r="K5080" s="19"/>
      <c r="L5080" s="18"/>
    </row>
    <row r="5081" spans="9:12" x14ac:dyDescent="0.25">
      <c r="I5081" s="19"/>
      <c r="J5081" s="18"/>
      <c r="K5081" s="19"/>
      <c r="L5081" s="18"/>
    </row>
    <row r="5082" spans="9:12" x14ac:dyDescent="0.25">
      <c r="I5082" s="19"/>
      <c r="J5082" s="18"/>
      <c r="K5082" s="19"/>
      <c r="L5082" s="18"/>
    </row>
    <row r="5083" spans="9:12" x14ac:dyDescent="0.25">
      <c r="I5083" s="19"/>
      <c r="J5083" s="18"/>
      <c r="K5083" s="19"/>
      <c r="L5083" s="18"/>
    </row>
    <row r="5084" spans="9:12" x14ac:dyDescent="0.25">
      <c r="I5084" s="19"/>
      <c r="J5084" s="18"/>
      <c r="K5084" s="19"/>
      <c r="L5084" s="18"/>
    </row>
    <row r="5085" spans="9:12" x14ac:dyDescent="0.25">
      <c r="I5085" s="19"/>
      <c r="J5085" s="18"/>
      <c r="K5085" s="19"/>
      <c r="L5085" s="18"/>
    </row>
    <row r="5086" spans="9:12" x14ac:dyDescent="0.25">
      <c r="I5086" s="19"/>
      <c r="J5086" s="18"/>
      <c r="K5086" s="19"/>
      <c r="L5086" s="18"/>
    </row>
    <row r="5087" spans="9:12" x14ac:dyDescent="0.25">
      <c r="I5087" s="19"/>
      <c r="J5087" s="18"/>
      <c r="K5087" s="19"/>
      <c r="L5087" s="18"/>
    </row>
    <row r="5088" spans="9:12" x14ac:dyDescent="0.25">
      <c r="I5088" s="19"/>
      <c r="J5088" s="18"/>
      <c r="K5088" s="19"/>
      <c r="L5088" s="18"/>
    </row>
    <row r="5089" spans="9:12" x14ac:dyDescent="0.25">
      <c r="I5089" s="19"/>
      <c r="J5089" s="18"/>
      <c r="K5089" s="19"/>
      <c r="L5089" s="18"/>
    </row>
    <row r="5090" spans="9:12" x14ac:dyDescent="0.25">
      <c r="I5090" s="19"/>
      <c r="J5090" s="18"/>
      <c r="K5090" s="19"/>
      <c r="L5090" s="18"/>
    </row>
    <row r="5091" spans="9:12" x14ac:dyDescent="0.25">
      <c r="I5091" s="19"/>
      <c r="J5091" s="18"/>
      <c r="K5091" s="19"/>
      <c r="L5091" s="18"/>
    </row>
    <row r="5092" spans="9:12" x14ac:dyDescent="0.25">
      <c r="I5092" s="19"/>
      <c r="J5092" s="18"/>
      <c r="K5092" s="19"/>
      <c r="L5092" s="18"/>
    </row>
    <row r="5093" spans="9:12" x14ac:dyDescent="0.25">
      <c r="I5093" s="19"/>
      <c r="J5093" s="18"/>
      <c r="K5093" s="19"/>
      <c r="L5093" s="18"/>
    </row>
    <row r="5094" spans="9:12" x14ac:dyDescent="0.25">
      <c r="I5094" s="19"/>
      <c r="J5094" s="18"/>
      <c r="K5094" s="19"/>
      <c r="L5094" s="18"/>
    </row>
    <row r="5095" spans="9:12" x14ac:dyDescent="0.25">
      <c r="I5095" s="19"/>
      <c r="J5095" s="18"/>
      <c r="K5095" s="19"/>
      <c r="L5095" s="18"/>
    </row>
    <row r="5096" spans="9:12" x14ac:dyDescent="0.25">
      <c r="I5096" s="19"/>
      <c r="J5096" s="18"/>
      <c r="K5096" s="19"/>
      <c r="L5096" s="18"/>
    </row>
    <row r="5097" spans="9:12" x14ac:dyDescent="0.25">
      <c r="I5097" s="19"/>
      <c r="J5097" s="18"/>
      <c r="K5097" s="19"/>
      <c r="L5097" s="18"/>
    </row>
    <row r="5098" spans="9:12" x14ac:dyDescent="0.25">
      <c r="I5098" s="19"/>
      <c r="J5098" s="18"/>
      <c r="K5098" s="19"/>
      <c r="L5098" s="18"/>
    </row>
    <row r="5099" spans="9:12" x14ac:dyDescent="0.25">
      <c r="I5099" s="19"/>
      <c r="J5099" s="18"/>
      <c r="K5099" s="19"/>
      <c r="L5099" s="18"/>
    </row>
    <row r="5100" spans="9:12" x14ac:dyDescent="0.25">
      <c r="I5100" s="19"/>
      <c r="J5100" s="18"/>
      <c r="K5100" s="19"/>
      <c r="L5100" s="18"/>
    </row>
    <row r="5101" spans="9:12" x14ac:dyDescent="0.25">
      <c r="I5101" s="19"/>
      <c r="J5101" s="18"/>
      <c r="K5101" s="19"/>
      <c r="L5101" s="18"/>
    </row>
    <row r="5102" spans="9:12" x14ac:dyDescent="0.25">
      <c r="I5102" s="19"/>
      <c r="J5102" s="18"/>
      <c r="K5102" s="19"/>
      <c r="L5102" s="18"/>
    </row>
    <row r="5103" spans="9:12" x14ac:dyDescent="0.25">
      <c r="I5103" s="19"/>
      <c r="J5103" s="18"/>
      <c r="K5103" s="19"/>
      <c r="L5103" s="18"/>
    </row>
    <row r="5104" spans="9:12" x14ac:dyDescent="0.25">
      <c r="I5104" s="19"/>
      <c r="J5104" s="18"/>
      <c r="K5104" s="19"/>
      <c r="L5104" s="18"/>
    </row>
    <row r="5105" spans="9:12" x14ac:dyDescent="0.25">
      <c r="I5105" s="19"/>
      <c r="J5105" s="18"/>
      <c r="K5105" s="19"/>
      <c r="L5105" s="18"/>
    </row>
    <row r="5106" spans="9:12" x14ac:dyDescent="0.25">
      <c r="I5106" s="19"/>
      <c r="J5106" s="18"/>
      <c r="K5106" s="19"/>
      <c r="L5106" s="18"/>
    </row>
    <row r="5107" spans="9:12" x14ac:dyDescent="0.25">
      <c r="I5107" s="19"/>
      <c r="J5107" s="18"/>
      <c r="K5107" s="19"/>
      <c r="L5107" s="18"/>
    </row>
    <row r="5108" spans="9:12" x14ac:dyDescent="0.25">
      <c r="I5108" s="19"/>
      <c r="J5108" s="18"/>
      <c r="K5108" s="19"/>
      <c r="L5108" s="18"/>
    </row>
    <row r="5109" spans="9:12" x14ac:dyDescent="0.25">
      <c r="I5109" s="19"/>
      <c r="J5109" s="18"/>
      <c r="K5109" s="19"/>
      <c r="L5109" s="18"/>
    </row>
    <row r="5110" spans="9:12" x14ac:dyDescent="0.25">
      <c r="I5110" s="19"/>
      <c r="J5110" s="18"/>
      <c r="K5110" s="19"/>
      <c r="L5110" s="18"/>
    </row>
    <row r="5111" spans="9:12" x14ac:dyDescent="0.25">
      <c r="I5111" s="19"/>
      <c r="J5111" s="18"/>
      <c r="K5111" s="19"/>
      <c r="L5111" s="18"/>
    </row>
    <row r="5112" spans="9:12" x14ac:dyDescent="0.25">
      <c r="I5112" s="19"/>
      <c r="J5112" s="18"/>
      <c r="K5112" s="19"/>
      <c r="L5112" s="18"/>
    </row>
    <row r="5113" spans="9:12" x14ac:dyDescent="0.25">
      <c r="I5113" s="19"/>
      <c r="J5113" s="18"/>
      <c r="K5113" s="19"/>
      <c r="L5113" s="18"/>
    </row>
    <row r="5114" spans="9:12" x14ac:dyDescent="0.25">
      <c r="I5114" s="19"/>
      <c r="J5114" s="18"/>
      <c r="K5114" s="19"/>
      <c r="L5114" s="18"/>
    </row>
    <row r="5115" spans="9:12" x14ac:dyDescent="0.25">
      <c r="I5115" s="19"/>
      <c r="J5115" s="18"/>
      <c r="K5115" s="19"/>
      <c r="L5115" s="18"/>
    </row>
    <row r="5116" spans="9:12" x14ac:dyDescent="0.25">
      <c r="I5116" s="19"/>
      <c r="J5116" s="18"/>
      <c r="K5116" s="19"/>
      <c r="L5116" s="18"/>
    </row>
    <row r="5117" spans="9:12" x14ac:dyDescent="0.25">
      <c r="I5117" s="19"/>
      <c r="J5117" s="18"/>
      <c r="K5117" s="19"/>
      <c r="L5117" s="18"/>
    </row>
    <row r="5118" spans="9:12" x14ac:dyDescent="0.25">
      <c r="I5118" s="19"/>
      <c r="J5118" s="18"/>
      <c r="K5118" s="19"/>
      <c r="L5118" s="18"/>
    </row>
    <row r="5119" spans="9:12" x14ac:dyDescent="0.25">
      <c r="I5119" s="19"/>
      <c r="J5119" s="18"/>
      <c r="K5119" s="19"/>
      <c r="L5119" s="18"/>
    </row>
    <row r="5120" spans="9:12" x14ac:dyDescent="0.25">
      <c r="I5120" s="19"/>
      <c r="J5120" s="18"/>
      <c r="K5120" s="19"/>
      <c r="L5120" s="18"/>
    </row>
    <row r="5121" spans="9:12" x14ac:dyDescent="0.25">
      <c r="I5121" s="19"/>
      <c r="J5121" s="18"/>
      <c r="K5121" s="19"/>
      <c r="L5121" s="18"/>
    </row>
    <row r="5122" spans="9:12" x14ac:dyDescent="0.25">
      <c r="I5122" s="19"/>
      <c r="J5122" s="18"/>
      <c r="K5122" s="19"/>
      <c r="L5122" s="18"/>
    </row>
    <row r="5123" spans="9:12" x14ac:dyDescent="0.25">
      <c r="I5123" s="19"/>
      <c r="J5123" s="18"/>
      <c r="K5123" s="19"/>
      <c r="L5123" s="18"/>
    </row>
    <row r="5124" spans="9:12" x14ac:dyDescent="0.25">
      <c r="I5124" s="19"/>
      <c r="J5124" s="18"/>
      <c r="K5124" s="19"/>
      <c r="L5124" s="18"/>
    </row>
    <row r="5125" spans="9:12" x14ac:dyDescent="0.25">
      <c r="I5125" s="19"/>
      <c r="J5125" s="18"/>
      <c r="K5125" s="19"/>
      <c r="L5125" s="18"/>
    </row>
    <row r="5126" spans="9:12" x14ac:dyDescent="0.25">
      <c r="I5126" s="19"/>
      <c r="J5126" s="18"/>
      <c r="K5126" s="19"/>
      <c r="L5126" s="18"/>
    </row>
    <row r="5127" spans="9:12" x14ac:dyDescent="0.25">
      <c r="I5127" s="19"/>
      <c r="J5127" s="18"/>
      <c r="K5127" s="19"/>
      <c r="L5127" s="18"/>
    </row>
    <row r="5128" spans="9:12" x14ac:dyDescent="0.25">
      <c r="I5128" s="19"/>
      <c r="J5128" s="18"/>
      <c r="K5128" s="19"/>
      <c r="L5128" s="18"/>
    </row>
    <row r="5129" spans="9:12" x14ac:dyDescent="0.25">
      <c r="I5129" s="19"/>
      <c r="J5129" s="18"/>
      <c r="K5129" s="19"/>
      <c r="L5129" s="18"/>
    </row>
    <row r="5130" spans="9:12" x14ac:dyDescent="0.25">
      <c r="I5130" s="19"/>
      <c r="J5130" s="18"/>
      <c r="K5130" s="19"/>
      <c r="L5130" s="18"/>
    </row>
    <row r="5131" spans="9:12" x14ac:dyDescent="0.25">
      <c r="I5131" s="19"/>
      <c r="J5131" s="18"/>
      <c r="K5131" s="19"/>
      <c r="L5131" s="18"/>
    </row>
    <row r="5132" spans="9:12" x14ac:dyDescent="0.25">
      <c r="I5132" s="19"/>
      <c r="J5132" s="18"/>
      <c r="K5132" s="19"/>
      <c r="L5132" s="18"/>
    </row>
    <row r="5133" spans="9:12" x14ac:dyDescent="0.25">
      <c r="I5133" s="19"/>
      <c r="J5133" s="18"/>
      <c r="K5133" s="19"/>
      <c r="L5133" s="18"/>
    </row>
    <row r="5134" spans="9:12" x14ac:dyDescent="0.25">
      <c r="I5134" s="19"/>
      <c r="J5134" s="18"/>
      <c r="K5134" s="19"/>
      <c r="L5134" s="18"/>
    </row>
    <row r="5135" spans="9:12" x14ac:dyDescent="0.25">
      <c r="I5135" s="19"/>
      <c r="J5135" s="18"/>
      <c r="K5135" s="19"/>
      <c r="L5135" s="18"/>
    </row>
    <row r="5136" spans="9:12" x14ac:dyDescent="0.25">
      <c r="I5136" s="19"/>
      <c r="J5136" s="18"/>
      <c r="K5136" s="19"/>
      <c r="L5136" s="18"/>
    </row>
    <row r="5137" spans="9:12" x14ac:dyDescent="0.25">
      <c r="I5137" s="19"/>
      <c r="J5137" s="18"/>
      <c r="K5137" s="19"/>
      <c r="L5137" s="18"/>
    </row>
    <row r="5138" spans="9:12" x14ac:dyDescent="0.25">
      <c r="I5138" s="19"/>
      <c r="J5138" s="18"/>
      <c r="K5138" s="19"/>
      <c r="L5138" s="18"/>
    </row>
    <row r="5139" spans="9:12" x14ac:dyDescent="0.25">
      <c r="I5139" s="19"/>
      <c r="J5139" s="18"/>
      <c r="K5139" s="19"/>
      <c r="L5139" s="18"/>
    </row>
    <row r="5140" spans="9:12" x14ac:dyDescent="0.25">
      <c r="I5140" s="19"/>
      <c r="J5140" s="18"/>
      <c r="K5140" s="19"/>
      <c r="L5140" s="18"/>
    </row>
    <row r="5141" spans="9:12" x14ac:dyDescent="0.25">
      <c r="I5141" s="19"/>
      <c r="J5141" s="18"/>
      <c r="K5141" s="19"/>
      <c r="L5141" s="18"/>
    </row>
    <row r="5142" spans="9:12" x14ac:dyDescent="0.25">
      <c r="I5142" s="19"/>
      <c r="J5142" s="18"/>
      <c r="K5142" s="19"/>
      <c r="L5142" s="18"/>
    </row>
    <row r="5143" spans="9:12" x14ac:dyDescent="0.25">
      <c r="I5143" s="19"/>
      <c r="J5143" s="18"/>
      <c r="K5143" s="19"/>
      <c r="L5143" s="18"/>
    </row>
    <row r="5144" spans="9:12" x14ac:dyDescent="0.25">
      <c r="I5144" s="19"/>
      <c r="J5144" s="18"/>
      <c r="K5144" s="19"/>
      <c r="L5144" s="18"/>
    </row>
    <row r="5145" spans="9:12" x14ac:dyDescent="0.25">
      <c r="I5145" s="19"/>
      <c r="J5145" s="18"/>
      <c r="K5145" s="19"/>
      <c r="L5145" s="18"/>
    </row>
    <row r="5146" spans="9:12" x14ac:dyDescent="0.25">
      <c r="I5146" s="19"/>
      <c r="J5146" s="18"/>
      <c r="K5146" s="19"/>
      <c r="L5146" s="18"/>
    </row>
    <row r="5147" spans="9:12" x14ac:dyDescent="0.25">
      <c r="I5147" s="19"/>
      <c r="J5147" s="18"/>
      <c r="K5147" s="19"/>
      <c r="L5147" s="18"/>
    </row>
    <row r="5148" spans="9:12" x14ac:dyDescent="0.25">
      <c r="I5148" s="19"/>
      <c r="J5148" s="18"/>
      <c r="K5148" s="19"/>
      <c r="L5148" s="18"/>
    </row>
    <row r="5149" spans="9:12" x14ac:dyDescent="0.25">
      <c r="I5149" s="19"/>
      <c r="J5149" s="18"/>
      <c r="K5149" s="19"/>
      <c r="L5149" s="18"/>
    </row>
    <row r="5150" spans="9:12" x14ac:dyDescent="0.25">
      <c r="I5150" s="19"/>
      <c r="J5150" s="18"/>
      <c r="K5150" s="19"/>
      <c r="L5150" s="18"/>
    </row>
    <row r="5151" spans="9:12" x14ac:dyDescent="0.25">
      <c r="I5151" s="19"/>
      <c r="J5151" s="18"/>
      <c r="K5151" s="19"/>
      <c r="L5151" s="18"/>
    </row>
    <row r="5152" spans="9:12" x14ac:dyDescent="0.25">
      <c r="I5152" s="19"/>
      <c r="J5152" s="18"/>
      <c r="K5152" s="19"/>
      <c r="L5152" s="18"/>
    </row>
    <row r="5153" spans="9:12" x14ac:dyDescent="0.25">
      <c r="I5153" s="19"/>
      <c r="J5153" s="18"/>
      <c r="K5153" s="19"/>
      <c r="L5153" s="18"/>
    </row>
    <row r="5154" spans="9:12" x14ac:dyDescent="0.25">
      <c r="I5154" s="19"/>
      <c r="J5154" s="18"/>
      <c r="K5154" s="19"/>
      <c r="L5154" s="18"/>
    </row>
    <row r="5155" spans="9:12" x14ac:dyDescent="0.25">
      <c r="I5155" s="19"/>
      <c r="J5155" s="18"/>
      <c r="K5155" s="19"/>
      <c r="L5155" s="18"/>
    </row>
    <row r="5156" spans="9:12" x14ac:dyDescent="0.25">
      <c r="I5156" s="19"/>
      <c r="J5156" s="18"/>
      <c r="K5156" s="19"/>
      <c r="L5156" s="18"/>
    </row>
    <row r="5157" spans="9:12" x14ac:dyDescent="0.25">
      <c r="I5157" s="19"/>
      <c r="J5157" s="18"/>
      <c r="K5157" s="19"/>
      <c r="L5157" s="18"/>
    </row>
    <row r="5158" spans="9:12" x14ac:dyDescent="0.25">
      <c r="I5158" s="19"/>
      <c r="J5158" s="18"/>
      <c r="K5158" s="19"/>
      <c r="L5158" s="18"/>
    </row>
    <row r="5159" spans="9:12" x14ac:dyDescent="0.25">
      <c r="I5159" s="19"/>
      <c r="J5159" s="18"/>
      <c r="K5159" s="19"/>
      <c r="L5159" s="18"/>
    </row>
    <row r="5160" spans="9:12" x14ac:dyDescent="0.25">
      <c r="I5160" s="19"/>
      <c r="J5160" s="18"/>
      <c r="K5160" s="19"/>
      <c r="L5160" s="18"/>
    </row>
    <row r="5161" spans="9:12" x14ac:dyDescent="0.25">
      <c r="I5161" s="19"/>
      <c r="J5161" s="18"/>
      <c r="K5161" s="19"/>
      <c r="L5161" s="18"/>
    </row>
    <row r="5162" spans="9:12" x14ac:dyDescent="0.25">
      <c r="I5162" s="19"/>
      <c r="J5162" s="18"/>
      <c r="K5162" s="19"/>
      <c r="L5162" s="18"/>
    </row>
    <row r="5163" spans="9:12" x14ac:dyDescent="0.25">
      <c r="I5163" s="19"/>
      <c r="J5163" s="18"/>
      <c r="K5163" s="19"/>
      <c r="L5163" s="18"/>
    </row>
    <row r="5164" spans="9:12" x14ac:dyDescent="0.25">
      <c r="I5164" s="19"/>
      <c r="J5164" s="18"/>
      <c r="K5164" s="19"/>
      <c r="L5164" s="18"/>
    </row>
    <row r="5165" spans="9:12" x14ac:dyDescent="0.25">
      <c r="I5165" s="19"/>
      <c r="J5165" s="18"/>
      <c r="K5165" s="19"/>
      <c r="L5165" s="18"/>
    </row>
    <row r="5166" spans="9:12" x14ac:dyDescent="0.25">
      <c r="I5166" s="19"/>
      <c r="J5166" s="18"/>
      <c r="K5166" s="19"/>
      <c r="L5166" s="18"/>
    </row>
    <row r="5167" spans="9:12" x14ac:dyDescent="0.25">
      <c r="I5167" s="19"/>
      <c r="J5167" s="18"/>
      <c r="K5167" s="19"/>
      <c r="L5167" s="18"/>
    </row>
    <row r="5168" spans="9:12" x14ac:dyDescent="0.25">
      <c r="I5168" s="19"/>
      <c r="J5168" s="18"/>
      <c r="K5168" s="19"/>
      <c r="L5168" s="18"/>
    </row>
    <row r="5169" spans="9:12" x14ac:dyDescent="0.25">
      <c r="I5169" s="19"/>
      <c r="J5169" s="18"/>
      <c r="K5169" s="19"/>
      <c r="L5169" s="18"/>
    </row>
    <row r="5170" spans="9:12" x14ac:dyDescent="0.25">
      <c r="I5170" s="19"/>
      <c r="J5170" s="18"/>
      <c r="K5170" s="19"/>
      <c r="L5170" s="18"/>
    </row>
    <row r="5171" spans="9:12" x14ac:dyDescent="0.25">
      <c r="I5171" s="19"/>
      <c r="J5171" s="18"/>
      <c r="K5171" s="19"/>
      <c r="L5171" s="18"/>
    </row>
    <row r="5172" spans="9:12" x14ac:dyDescent="0.25">
      <c r="I5172" s="19"/>
      <c r="J5172" s="18"/>
      <c r="K5172" s="19"/>
      <c r="L5172" s="18"/>
    </row>
    <row r="5173" spans="9:12" x14ac:dyDescent="0.25">
      <c r="I5173" s="19"/>
      <c r="J5173" s="18"/>
      <c r="K5173" s="19"/>
      <c r="L5173" s="18"/>
    </row>
    <row r="5174" spans="9:12" x14ac:dyDescent="0.25">
      <c r="I5174" s="19"/>
      <c r="J5174" s="18"/>
      <c r="K5174" s="19"/>
      <c r="L5174" s="18"/>
    </row>
    <row r="5175" spans="9:12" x14ac:dyDescent="0.25">
      <c r="I5175" s="19"/>
      <c r="J5175" s="18"/>
      <c r="K5175" s="19"/>
      <c r="L5175" s="18"/>
    </row>
    <row r="5176" spans="9:12" x14ac:dyDescent="0.25">
      <c r="I5176" s="19"/>
      <c r="J5176" s="18"/>
      <c r="K5176" s="19"/>
      <c r="L5176" s="18"/>
    </row>
    <row r="5177" spans="9:12" x14ac:dyDescent="0.25">
      <c r="I5177" s="19"/>
      <c r="J5177" s="18"/>
      <c r="K5177" s="19"/>
      <c r="L5177" s="18"/>
    </row>
    <row r="5178" spans="9:12" x14ac:dyDescent="0.25">
      <c r="I5178" s="19"/>
      <c r="J5178" s="18"/>
      <c r="K5178" s="19"/>
      <c r="L5178" s="18"/>
    </row>
    <row r="5179" spans="9:12" x14ac:dyDescent="0.25">
      <c r="I5179" s="19"/>
      <c r="J5179" s="18"/>
      <c r="K5179" s="19"/>
      <c r="L5179" s="18"/>
    </row>
    <row r="5180" spans="9:12" x14ac:dyDescent="0.25">
      <c r="I5180" s="19"/>
      <c r="J5180" s="18"/>
      <c r="K5180" s="19"/>
      <c r="L5180" s="18"/>
    </row>
    <row r="5181" spans="9:12" x14ac:dyDescent="0.25">
      <c r="I5181" s="19"/>
      <c r="J5181" s="18"/>
      <c r="K5181" s="19"/>
      <c r="L5181" s="18"/>
    </row>
    <row r="5182" spans="9:12" x14ac:dyDescent="0.25">
      <c r="I5182" s="19"/>
      <c r="J5182" s="18"/>
      <c r="K5182" s="19"/>
      <c r="L5182" s="18"/>
    </row>
    <row r="5183" spans="9:12" x14ac:dyDescent="0.25">
      <c r="I5183" s="19"/>
      <c r="J5183" s="18"/>
      <c r="K5183" s="19"/>
      <c r="L5183" s="18"/>
    </row>
    <row r="5184" spans="9:12" x14ac:dyDescent="0.25">
      <c r="I5184" s="19"/>
      <c r="J5184" s="18"/>
      <c r="K5184" s="19"/>
      <c r="L5184" s="18"/>
    </row>
    <row r="5185" spans="9:12" x14ac:dyDescent="0.25">
      <c r="I5185" s="19"/>
      <c r="J5185" s="18"/>
      <c r="K5185" s="19"/>
      <c r="L5185" s="18"/>
    </row>
    <row r="5186" spans="9:12" x14ac:dyDescent="0.25">
      <c r="I5186" s="19"/>
      <c r="J5186" s="18"/>
      <c r="K5186" s="19"/>
      <c r="L5186" s="18"/>
    </row>
    <row r="5187" spans="9:12" x14ac:dyDescent="0.25">
      <c r="I5187" s="19"/>
      <c r="J5187" s="18"/>
      <c r="K5187" s="19"/>
      <c r="L5187" s="18"/>
    </row>
    <row r="5188" spans="9:12" x14ac:dyDescent="0.25">
      <c r="I5188" s="19"/>
      <c r="J5188" s="18"/>
      <c r="K5188" s="19"/>
      <c r="L5188" s="18"/>
    </row>
    <row r="5189" spans="9:12" x14ac:dyDescent="0.25">
      <c r="I5189" s="19"/>
      <c r="J5189" s="18"/>
      <c r="K5189" s="19"/>
      <c r="L5189" s="18"/>
    </row>
    <row r="5190" spans="9:12" x14ac:dyDescent="0.25">
      <c r="I5190" s="19"/>
      <c r="J5190" s="18"/>
      <c r="K5190" s="19"/>
      <c r="L5190" s="18"/>
    </row>
    <row r="5191" spans="9:12" x14ac:dyDescent="0.25">
      <c r="I5191" s="19"/>
      <c r="J5191" s="18"/>
      <c r="K5191" s="19"/>
      <c r="L5191" s="18"/>
    </row>
    <row r="5192" spans="9:12" x14ac:dyDescent="0.25">
      <c r="I5192" s="19"/>
      <c r="J5192" s="18"/>
      <c r="K5192" s="19"/>
      <c r="L5192" s="18"/>
    </row>
    <row r="5193" spans="9:12" x14ac:dyDescent="0.25">
      <c r="I5193" s="19"/>
      <c r="J5193" s="18"/>
      <c r="K5193" s="19"/>
      <c r="L5193" s="18"/>
    </row>
    <row r="5194" spans="9:12" x14ac:dyDescent="0.25">
      <c r="I5194" s="19"/>
      <c r="J5194" s="18"/>
      <c r="K5194" s="19"/>
      <c r="L5194" s="18"/>
    </row>
    <row r="5195" spans="9:12" x14ac:dyDescent="0.25">
      <c r="I5195" s="19"/>
      <c r="J5195" s="18"/>
      <c r="K5195" s="19"/>
      <c r="L5195" s="18"/>
    </row>
    <row r="5196" spans="9:12" x14ac:dyDescent="0.25">
      <c r="I5196" s="19"/>
      <c r="J5196" s="18"/>
      <c r="K5196" s="19"/>
      <c r="L5196" s="18"/>
    </row>
    <row r="5197" spans="9:12" x14ac:dyDescent="0.25">
      <c r="I5197" s="19"/>
      <c r="J5197" s="18"/>
      <c r="K5197" s="19"/>
      <c r="L5197" s="18"/>
    </row>
    <row r="5198" spans="9:12" x14ac:dyDescent="0.25">
      <c r="I5198" s="19"/>
      <c r="J5198" s="18"/>
      <c r="K5198" s="19"/>
      <c r="L5198" s="18"/>
    </row>
    <row r="5199" spans="9:12" x14ac:dyDescent="0.25">
      <c r="I5199" s="19"/>
      <c r="J5199" s="18"/>
      <c r="K5199" s="19"/>
      <c r="L5199" s="18"/>
    </row>
    <row r="5200" spans="9:12" x14ac:dyDescent="0.25">
      <c r="I5200" s="19"/>
      <c r="J5200" s="18"/>
      <c r="K5200" s="19"/>
      <c r="L5200" s="18"/>
    </row>
    <row r="5201" spans="9:12" x14ac:dyDescent="0.25">
      <c r="I5201" s="19"/>
      <c r="J5201" s="18"/>
      <c r="K5201" s="19"/>
      <c r="L5201" s="18"/>
    </row>
    <row r="5202" spans="9:12" x14ac:dyDescent="0.25">
      <c r="I5202" s="19"/>
      <c r="J5202" s="18"/>
      <c r="K5202" s="19"/>
      <c r="L5202" s="18"/>
    </row>
    <row r="5203" spans="9:12" x14ac:dyDescent="0.25">
      <c r="I5203" s="19"/>
      <c r="J5203" s="18"/>
      <c r="K5203" s="19"/>
      <c r="L5203" s="18"/>
    </row>
    <row r="5204" spans="9:12" x14ac:dyDescent="0.25">
      <c r="I5204" s="19"/>
      <c r="J5204" s="18"/>
      <c r="K5204" s="19"/>
      <c r="L5204" s="18"/>
    </row>
    <row r="5205" spans="9:12" x14ac:dyDescent="0.25">
      <c r="I5205" s="19"/>
      <c r="J5205" s="18"/>
      <c r="K5205" s="19"/>
      <c r="L5205" s="18"/>
    </row>
    <row r="5206" spans="9:12" x14ac:dyDescent="0.25">
      <c r="I5206" s="19"/>
      <c r="J5206" s="18"/>
      <c r="K5206" s="19"/>
      <c r="L5206" s="18"/>
    </row>
    <row r="5207" spans="9:12" x14ac:dyDescent="0.25">
      <c r="I5207" s="19"/>
      <c r="J5207" s="18"/>
      <c r="K5207" s="19"/>
      <c r="L5207" s="18"/>
    </row>
    <row r="5208" spans="9:12" x14ac:dyDescent="0.25">
      <c r="I5208" s="19"/>
      <c r="J5208" s="18"/>
      <c r="K5208" s="19"/>
      <c r="L5208" s="18"/>
    </row>
    <row r="5209" spans="9:12" x14ac:dyDescent="0.25">
      <c r="I5209" s="19"/>
      <c r="J5209" s="18"/>
      <c r="K5209" s="19"/>
      <c r="L5209" s="18"/>
    </row>
    <row r="5210" spans="9:12" x14ac:dyDescent="0.25">
      <c r="I5210" s="19"/>
      <c r="J5210" s="18"/>
      <c r="K5210" s="19"/>
      <c r="L5210" s="18"/>
    </row>
    <row r="5211" spans="9:12" x14ac:dyDescent="0.25">
      <c r="I5211" s="19"/>
      <c r="J5211" s="18"/>
      <c r="K5211" s="19"/>
      <c r="L5211" s="18"/>
    </row>
    <row r="5212" spans="9:12" x14ac:dyDescent="0.25">
      <c r="I5212" s="19"/>
      <c r="J5212" s="18"/>
      <c r="K5212" s="19"/>
      <c r="L5212" s="18"/>
    </row>
    <row r="5213" spans="9:12" x14ac:dyDescent="0.25">
      <c r="I5213" s="19"/>
      <c r="J5213" s="18"/>
      <c r="K5213" s="19"/>
      <c r="L5213" s="18"/>
    </row>
    <row r="5214" spans="9:12" x14ac:dyDescent="0.25">
      <c r="I5214" s="19"/>
      <c r="J5214" s="18"/>
      <c r="K5214" s="19"/>
      <c r="L5214" s="18"/>
    </row>
    <row r="5215" spans="9:12" x14ac:dyDescent="0.25">
      <c r="I5215" s="19"/>
      <c r="J5215" s="18"/>
      <c r="K5215" s="19"/>
      <c r="L5215" s="18"/>
    </row>
    <row r="5216" spans="9:12" x14ac:dyDescent="0.25">
      <c r="I5216" s="19"/>
      <c r="J5216" s="18"/>
      <c r="K5216" s="19"/>
      <c r="L5216" s="18"/>
    </row>
    <row r="5217" spans="9:12" x14ac:dyDescent="0.25">
      <c r="I5217" s="19"/>
      <c r="J5217" s="18"/>
      <c r="K5217" s="19"/>
      <c r="L5217" s="18"/>
    </row>
    <row r="5218" spans="9:12" x14ac:dyDescent="0.25">
      <c r="I5218" s="19"/>
      <c r="J5218" s="18"/>
      <c r="K5218" s="19"/>
      <c r="L5218" s="18"/>
    </row>
    <row r="5219" spans="9:12" x14ac:dyDescent="0.25">
      <c r="I5219" s="19"/>
      <c r="J5219" s="18"/>
      <c r="K5219" s="19"/>
      <c r="L5219" s="18"/>
    </row>
    <row r="5220" spans="9:12" x14ac:dyDescent="0.25">
      <c r="I5220" s="19"/>
      <c r="J5220" s="18"/>
      <c r="K5220" s="19"/>
      <c r="L5220" s="18"/>
    </row>
    <row r="5221" spans="9:12" x14ac:dyDescent="0.25">
      <c r="I5221" s="19"/>
      <c r="J5221" s="18"/>
      <c r="K5221" s="19"/>
      <c r="L5221" s="18"/>
    </row>
    <row r="5222" spans="9:12" x14ac:dyDescent="0.25">
      <c r="I5222" s="19"/>
      <c r="J5222" s="18"/>
      <c r="K5222" s="19"/>
      <c r="L5222" s="18"/>
    </row>
    <row r="5223" spans="9:12" x14ac:dyDescent="0.25">
      <c r="I5223" s="19"/>
      <c r="J5223" s="18"/>
      <c r="K5223" s="19"/>
      <c r="L5223" s="18"/>
    </row>
    <row r="5224" spans="9:12" x14ac:dyDescent="0.25">
      <c r="I5224" s="19"/>
      <c r="J5224" s="18"/>
      <c r="K5224" s="19"/>
      <c r="L5224" s="18"/>
    </row>
    <row r="5225" spans="9:12" x14ac:dyDescent="0.25">
      <c r="I5225" s="19"/>
      <c r="J5225" s="18"/>
      <c r="K5225" s="19"/>
      <c r="L5225" s="18"/>
    </row>
    <row r="5226" spans="9:12" x14ac:dyDescent="0.25">
      <c r="I5226" s="19"/>
      <c r="J5226" s="18"/>
      <c r="K5226" s="19"/>
      <c r="L5226" s="18"/>
    </row>
    <row r="5227" spans="9:12" x14ac:dyDescent="0.25">
      <c r="I5227" s="19"/>
      <c r="J5227" s="18"/>
      <c r="K5227" s="19"/>
      <c r="L5227" s="18"/>
    </row>
    <row r="5228" spans="9:12" x14ac:dyDescent="0.25">
      <c r="I5228" s="19"/>
      <c r="J5228" s="18"/>
      <c r="K5228" s="19"/>
      <c r="L5228" s="18"/>
    </row>
    <row r="5229" spans="9:12" x14ac:dyDescent="0.25">
      <c r="I5229" s="19"/>
      <c r="J5229" s="18"/>
      <c r="K5229" s="19"/>
      <c r="L5229" s="18"/>
    </row>
    <row r="5230" spans="9:12" x14ac:dyDescent="0.25">
      <c r="I5230" s="19"/>
      <c r="J5230" s="18"/>
      <c r="K5230" s="19"/>
      <c r="L5230" s="18"/>
    </row>
    <row r="5231" spans="9:12" x14ac:dyDescent="0.25">
      <c r="I5231" s="19"/>
      <c r="J5231" s="18"/>
      <c r="K5231" s="19"/>
      <c r="L5231" s="18"/>
    </row>
    <row r="5232" spans="9:12" x14ac:dyDescent="0.25">
      <c r="I5232" s="19"/>
      <c r="J5232" s="18"/>
      <c r="K5232" s="19"/>
      <c r="L5232" s="18"/>
    </row>
    <row r="5233" spans="9:12" x14ac:dyDescent="0.25">
      <c r="I5233" s="19"/>
      <c r="J5233" s="18"/>
      <c r="K5233" s="19"/>
      <c r="L5233" s="18"/>
    </row>
    <row r="5234" spans="9:12" x14ac:dyDescent="0.25">
      <c r="I5234" s="19"/>
      <c r="J5234" s="18"/>
      <c r="K5234" s="19"/>
      <c r="L5234" s="18"/>
    </row>
    <row r="5235" spans="9:12" x14ac:dyDescent="0.25">
      <c r="I5235" s="19"/>
      <c r="J5235" s="18"/>
      <c r="K5235" s="19"/>
      <c r="L5235" s="18"/>
    </row>
    <row r="5236" spans="9:12" x14ac:dyDescent="0.25">
      <c r="I5236" s="19"/>
      <c r="J5236" s="18"/>
      <c r="K5236" s="19"/>
      <c r="L5236" s="18"/>
    </row>
    <row r="5237" spans="9:12" x14ac:dyDescent="0.25">
      <c r="I5237" s="19"/>
      <c r="J5237" s="18"/>
      <c r="K5237" s="19"/>
      <c r="L5237" s="18"/>
    </row>
    <row r="5238" spans="9:12" x14ac:dyDescent="0.25">
      <c r="I5238" s="19"/>
      <c r="J5238" s="18"/>
      <c r="K5238" s="19"/>
      <c r="L5238" s="18"/>
    </row>
    <row r="5239" spans="9:12" x14ac:dyDescent="0.25">
      <c r="I5239" s="19"/>
      <c r="J5239" s="18"/>
      <c r="K5239" s="19"/>
      <c r="L5239" s="18"/>
    </row>
    <row r="5240" spans="9:12" x14ac:dyDescent="0.25">
      <c r="I5240" s="19"/>
      <c r="J5240" s="18"/>
      <c r="K5240" s="19"/>
      <c r="L5240" s="18"/>
    </row>
    <row r="5241" spans="9:12" x14ac:dyDescent="0.25">
      <c r="I5241" s="19"/>
      <c r="J5241" s="18"/>
      <c r="K5241" s="19"/>
      <c r="L5241" s="18"/>
    </row>
    <row r="5242" spans="9:12" x14ac:dyDescent="0.25">
      <c r="I5242" s="19"/>
      <c r="J5242" s="18"/>
      <c r="K5242" s="19"/>
      <c r="L5242" s="18"/>
    </row>
    <row r="5243" spans="9:12" x14ac:dyDescent="0.25">
      <c r="I5243" s="19"/>
      <c r="J5243" s="18"/>
      <c r="K5243" s="19"/>
      <c r="L5243" s="18"/>
    </row>
    <row r="5244" spans="9:12" x14ac:dyDescent="0.25">
      <c r="I5244" s="19"/>
      <c r="J5244" s="18"/>
      <c r="K5244" s="19"/>
      <c r="L5244" s="18"/>
    </row>
    <row r="5245" spans="9:12" x14ac:dyDescent="0.25">
      <c r="I5245" s="19"/>
      <c r="J5245" s="18"/>
      <c r="K5245" s="19"/>
      <c r="L5245" s="18"/>
    </row>
    <row r="5246" spans="9:12" x14ac:dyDescent="0.25">
      <c r="I5246" s="19"/>
      <c r="J5246" s="18"/>
      <c r="K5246" s="19"/>
      <c r="L5246" s="18"/>
    </row>
    <row r="5247" spans="9:12" x14ac:dyDescent="0.25">
      <c r="I5247" s="19"/>
      <c r="J5247" s="18"/>
      <c r="K5247" s="19"/>
      <c r="L5247" s="18"/>
    </row>
    <row r="5248" spans="9:12" x14ac:dyDescent="0.25">
      <c r="I5248" s="19"/>
      <c r="J5248" s="18"/>
      <c r="K5248" s="19"/>
      <c r="L5248" s="18"/>
    </row>
    <row r="5249" spans="9:12" x14ac:dyDescent="0.25">
      <c r="I5249" s="19"/>
      <c r="J5249" s="18"/>
      <c r="K5249" s="19"/>
      <c r="L5249" s="18"/>
    </row>
    <row r="5250" spans="9:12" x14ac:dyDescent="0.25">
      <c r="I5250" s="19"/>
      <c r="J5250" s="18"/>
      <c r="K5250" s="19"/>
      <c r="L5250" s="18"/>
    </row>
    <row r="5251" spans="9:12" x14ac:dyDescent="0.25">
      <c r="I5251" s="19"/>
      <c r="J5251" s="18"/>
      <c r="K5251" s="19"/>
      <c r="L5251" s="18"/>
    </row>
    <row r="5252" spans="9:12" x14ac:dyDescent="0.25">
      <c r="I5252" s="19"/>
      <c r="J5252" s="18"/>
      <c r="K5252" s="19"/>
      <c r="L5252" s="18"/>
    </row>
    <row r="5253" spans="9:12" x14ac:dyDescent="0.25">
      <c r="I5253" s="19"/>
      <c r="J5253" s="18"/>
      <c r="K5253" s="19"/>
      <c r="L5253" s="18"/>
    </row>
    <row r="5254" spans="9:12" x14ac:dyDescent="0.25">
      <c r="I5254" s="19"/>
      <c r="J5254" s="18"/>
      <c r="K5254" s="19"/>
      <c r="L5254" s="18"/>
    </row>
    <row r="5255" spans="9:12" x14ac:dyDescent="0.25">
      <c r="I5255" s="19"/>
      <c r="J5255" s="18"/>
      <c r="K5255" s="19"/>
      <c r="L5255" s="18"/>
    </row>
    <row r="5256" spans="9:12" x14ac:dyDescent="0.25">
      <c r="I5256" s="19"/>
      <c r="J5256" s="18"/>
      <c r="K5256" s="19"/>
      <c r="L5256" s="18"/>
    </row>
    <row r="5257" spans="9:12" x14ac:dyDescent="0.25">
      <c r="I5257" s="19"/>
      <c r="J5257" s="18"/>
      <c r="K5257" s="19"/>
      <c r="L5257" s="18"/>
    </row>
    <row r="5258" spans="9:12" x14ac:dyDescent="0.25">
      <c r="I5258" s="19"/>
      <c r="J5258" s="18"/>
      <c r="K5258" s="19"/>
      <c r="L5258" s="18"/>
    </row>
    <row r="5259" spans="9:12" x14ac:dyDescent="0.25">
      <c r="I5259" s="19"/>
      <c r="J5259" s="18"/>
      <c r="K5259" s="19"/>
      <c r="L5259" s="18"/>
    </row>
    <row r="5260" spans="9:12" x14ac:dyDescent="0.25">
      <c r="I5260" s="19"/>
      <c r="J5260" s="18"/>
      <c r="K5260" s="19"/>
      <c r="L5260" s="18"/>
    </row>
    <row r="5261" spans="9:12" x14ac:dyDescent="0.25">
      <c r="I5261" s="19"/>
      <c r="J5261" s="18"/>
      <c r="K5261" s="19"/>
      <c r="L5261" s="18"/>
    </row>
    <row r="5262" spans="9:12" x14ac:dyDescent="0.25">
      <c r="I5262" s="19"/>
      <c r="J5262" s="18"/>
      <c r="K5262" s="19"/>
      <c r="L5262" s="18"/>
    </row>
    <row r="5263" spans="9:12" x14ac:dyDescent="0.25">
      <c r="I5263" s="19"/>
      <c r="J5263" s="18"/>
      <c r="K5263" s="19"/>
      <c r="L5263" s="18"/>
    </row>
    <row r="5264" spans="9:12" x14ac:dyDescent="0.25">
      <c r="I5264" s="19"/>
      <c r="J5264" s="18"/>
      <c r="K5264" s="19"/>
      <c r="L5264" s="18"/>
    </row>
    <row r="5265" spans="9:12" x14ac:dyDescent="0.25">
      <c r="I5265" s="19"/>
      <c r="J5265" s="18"/>
      <c r="K5265" s="19"/>
      <c r="L5265" s="18"/>
    </row>
    <row r="5266" spans="9:12" x14ac:dyDescent="0.25">
      <c r="I5266" s="19"/>
      <c r="J5266" s="18"/>
      <c r="K5266" s="19"/>
      <c r="L5266" s="18"/>
    </row>
    <row r="5267" spans="9:12" x14ac:dyDescent="0.25">
      <c r="I5267" s="19"/>
      <c r="J5267" s="18"/>
      <c r="K5267" s="19"/>
      <c r="L5267" s="18"/>
    </row>
    <row r="5268" spans="9:12" x14ac:dyDescent="0.25">
      <c r="I5268" s="19"/>
      <c r="J5268" s="18"/>
      <c r="K5268" s="19"/>
      <c r="L5268" s="18"/>
    </row>
    <row r="5269" spans="9:12" x14ac:dyDescent="0.25">
      <c r="I5269" s="19"/>
      <c r="J5269" s="18"/>
      <c r="K5269" s="19"/>
      <c r="L5269" s="18"/>
    </row>
    <row r="5270" spans="9:12" x14ac:dyDescent="0.25">
      <c r="I5270" s="19"/>
      <c r="J5270" s="18"/>
      <c r="K5270" s="19"/>
      <c r="L5270" s="18"/>
    </row>
    <row r="5271" spans="9:12" x14ac:dyDescent="0.25">
      <c r="I5271" s="19"/>
      <c r="J5271" s="18"/>
      <c r="K5271" s="19"/>
      <c r="L5271" s="18"/>
    </row>
    <row r="5272" spans="9:12" x14ac:dyDescent="0.25">
      <c r="I5272" s="19"/>
      <c r="J5272" s="18"/>
      <c r="K5272" s="19"/>
      <c r="L5272" s="18"/>
    </row>
    <row r="5273" spans="9:12" x14ac:dyDescent="0.25">
      <c r="I5273" s="19"/>
      <c r="J5273" s="18"/>
      <c r="K5273" s="19"/>
      <c r="L5273" s="18"/>
    </row>
    <row r="5274" spans="9:12" x14ac:dyDescent="0.25">
      <c r="I5274" s="19"/>
      <c r="J5274" s="18"/>
      <c r="K5274" s="19"/>
      <c r="L5274" s="18"/>
    </row>
    <row r="5275" spans="9:12" x14ac:dyDescent="0.25">
      <c r="I5275" s="19"/>
      <c r="J5275" s="18"/>
      <c r="K5275" s="19"/>
      <c r="L5275" s="18"/>
    </row>
    <row r="5276" spans="9:12" x14ac:dyDescent="0.25">
      <c r="I5276" s="19"/>
      <c r="J5276" s="18"/>
      <c r="K5276" s="19"/>
      <c r="L5276" s="18"/>
    </row>
    <row r="5277" spans="9:12" x14ac:dyDescent="0.25">
      <c r="I5277" s="19"/>
      <c r="J5277" s="18"/>
      <c r="K5277" s="19"/>
      <c r="L5277" s="18"/>
    </row>
    <row r="5278" spans="9:12" x14ac:dyDescent="0.25">
      <c r="I5278" s="19"/>
      <c r="J5278" s="18"/>
      <c r="K5278" s="19"/>
      <c r="L5278" s="18"/>
    </row>
    <row r="5279" spans="9:12" x14ac:dyDescent="0.25">
      <c r="I5279" s="19"/>
      <c r="J5279" s="18"/>
      <c r="K5279" s="19"/>
      <c r="L5279" s="18"/>
    </row>
    <row r="5280" spans="9:12" x14ac:dyDescent="0.25">
      <c r="I5280" s="19"/>
      <c r="J5280" s="18"/>
      <c r="K5280" s="19"/>
      <c r="L5280" s="18"/>
    </row>
    <row r="5281" spans="9:12" x14ac:dyDescent="0.25">
      <c r="I5281" s="19"/>
      <c r="J5281" s="18"/>
      <c r="K5281" s="19"/>
      <c r="L5281" s="18"/>
    </row>
    <row r="5282" spans="9:12" x14ac:dyDescent="0.25">
      <c r="I5282" s="19"/>
      <c r="J5282" s="18"/>
      <c r="K5282" s="19"/>
      <c r="L5282" s="18"/>
    </row>
    <row r="5283" spans="9:12" x14ac:dyDescent="0.25">
      <c r="I5283" s="19"/>
      <c r="J5283" s="18"/>
      <c r="K5283" s="19"/>
      <c r="L5283" s="18"/>
    </row>
    <row r="5284" spans="9:12" x14ac:dyDescent="0.25">
      <c r="I5284" s="19"/>
      <c r="J5284" s="18"/>
      <c r="K5284" s="19"/>
      <c r="L5284" s="18"/>
    </row>
    <row r="5285" spans="9:12" x14ac:dyDescent="0.25">
      <c r="I5285" s="19"/>
      <c r="J5285" s="18"/>
      <c r="K5285" s="19"/>
      <c r="L5285" s="18"/>
    </row>
    <row r="5286" spans="9:12" x14ac:dyDescent="0.25">
      <c r="I5286" s="19"/>
      <c r="J5286" s="18"/>
      <c r="K5286" s="19"/>
      <c r="L5286" s="18"/>
    </row>
    <row r="5287" spans="9:12" x14ac:dyDescent="0.25">
      <c r="I5287" s="19"/>
      <c r="J5287" s="18"/>
      <c r="K5287" s="19"/>
      <c r="L5287" s="18"/>
    </row>
    <row r="5288" spans="9:12" x14ac:dyDescent="0.25">
      <c r="I5288" s="19"/>
      <c r="J5288" s="18"/>
      <c r="K5288" s="19"/>
      <c r="L5288" s="18"/>
    </row>
    <row r="5289" spans="9:12" x14ac:dyDescent="0.25">
      <c r="I5289" s="19"/>
      <c r="J5289" s="18"/>
      <c r="K5289" s="19"/>
      <c r="L5289" s="18"/>
    </row>
    <row r="5290" spans="9:12" x14ac:dyDescent="0.25">
      <c r="I5290" s="19"/>
      <c r="J5290" s="18"/>
      <c r="K5290" s="19"/>
      <c r="L5290" s="18"/>
    </row>
    <row r="5291" spans="9:12" x14ac:dyDescent="0.25">
      <c r="I5291" s="19"/>
      <c r="J5291" s="18"/>
      <c r="K5291" s="19"/>
      <c r="L5291" s="18"/>
    </row>
    <row r="5292" spans="9:12" x14ac:dyDescent="0.25">
      <c r="I5292" s="19"/>
      <c r="J5292" s="18"/>
      <c r="K5292" s="19"/>
      <c r="L5292" s="18"/>
    </row>
    <row r="5293" spans="9:12" x14ac:dyDescent="0.25">
      <c r="I5293" s="19"/>
      <c r="J5293" s="18"/>
      <c r="K5293" s="19"/>
      <c r="L5293" s="18"/>
    </row>
    <row r="5294" spans="9:12" x14ac:dyDescent="0.25">
      <c r="I5294" s="19"/>
      <c r="J5294" s="18"/>
      <c r="K5294" s="19"/>
      <c r="L5294" s="18"/>
    </row>
    <row r="5295" spans="9:12" x14ac:dyDescent="0.25">
      <c r="I5295" s="19"/>
      <c r="J5295" s="18"/>
      <c r="K5295" s="19"/>
      <c r="L5295" s="18"/>
    </row>
    <row r="5296" spans="9:12" x14ac:dyDescent="0.25">
      <c r="I5296" s="19"/>
      <c r="J5296" s="18"/>
      <c r="K5296" s="19"/>
      <c r="L5296" s="18"/>
    </row>
    <row r="5297" spans="9:12" x14ac:dyDescent="0.25">
      <c r="I5297" s="19"/>
      <c r="J5297" s="18"/>
      <c r="K5297" s="19"/>
      <c r="L5297" s="18"/>
    </row>
    <row r="5298" spans="9:12" x14ac:dyDescent="0.25">
      <c r="I5298" s="19"/>
      <c r="J5298" s="18"/>
      <c r="K5298" s="19"/>
      <c r="L5298" s="18"/>
    </row>
    <row r="5299" spans="9:12" x14ac:dyDescent="0.25">
      <c r="I5299" s="19"/>
      <c r="J5299" s="18"/>
      <c r="K5299" s="19"/>
      <c r="L5299" s="18"/>
    </row>
    <row r="5300" spans="9:12" x14ac:dyDescent="0.25">
      <c r="I5300" s="19"/>
      <c r="J5300" s="18"/>
      <c r="K5300" s="19"/>
      <c r="L5300" s="18"/>
    </row>
    <row r="5301" spans="9:12" x14ac:dyDescent="0.25">
      <c r="I5301" s="19"/>
      <c r="J5301" s="18"/>
      <c r="K5301" s="19"/>
      <c r="L5301" s="18"/>
    </row>
    <row r="5302" spans="9:12" x14ac:dyDescent="0.25">
      <c r="I5302" s="19"/>
      <c r="J5302" s="18"/>
      <c r="K5302" s="19"/>
      <c r="L5302" s="18"/>
    </row>
    <row r="5303" spans="9:12" x14ac:dyDescent="0.25">
      <c r="I5303" s="19"/>
      <c r="J5303" s="18"/>
      <c r="K5303" s="19"/>
      <c r="L5303" s="18"/>
    </row>
    <row r="5304" spans="9:12" x14ac:dyDescent="0.25">
      <c r="I5304" s="19"/>
      <c r="J5304" s="18"/>
      <c r="K5304" s="19"/>
      <c r="L5304" s="18"/>
    </row>
    <row r="5305" spans="9:12" x14ac:dyDescent="0.25">
      <c r="I5305" s="19"/>
      <c r="J5305" s="18"/>
      <c r="K5305" s="19"/>
      <c r="L5305" s="18"/>
    </row>
    <row r="5306" spans="9:12" x14ac:dyDescent="0.25">
      <c r="I5306" s="19"/>
      <c r="J5306" s="18"/>
      <c r="K5306" s="19"/>
      <c r="L5306" s="18"/>
    </row>
    <row r="5307" spans="9:12" x14ac:dyDescent="0.25">
      <c r="I5307" s="19"/>
      <c r="J5307" s="18"/>
      <c r="K5307" s="19"/>
      <c r="L5307" s="18"/>
    </row>
    <row r="5308" spans="9:12" x14ac:dyDescent="0.25">
      <c r="I5308" s="19"/>
      <c r="J5308" s="18"/>
      <c r="K5308" s="19"/>
      <c r="L5308" s="18"/>
    </row>
    <row r="5309" spans="9:12" x14ac:dyDescent="0.25">
      <c r="I5309" s="19"/>
      <c r="J5309" s="18"/>
      <c r="K5309" s="19"/>
      <c r="L5309" s="18"/>
    </row>
    <row r="5310" spans="9:12" x14ac:dyDescent="0.25">
      <c r="I5310" s="19"/>
      <c r="J5310" s="18"/>
      <c r="K5310" s="19"/>
      <c r="L5310" s="18"/>
    </row>
    <row r="5311" spans="9:12" x14ac:dyDescent="0.25">
      <c r="I5311" s="19"/>
      <c r="J5311" s="18"/>
      <c r="K5311" s="19"/>
      <c r="L5311" s="18"/>
    </row>
    <row r="5312" spans="9:12" x14ac:dyDescent="0.25">
      <c r="I5312" s="19"/>
      <c r="J5312" s="18"/>
      <c r="K5312" s="19"/>
      <c r="L5312" s="18"/>
    </row>
    <row r="5313" spans="9:12" x14ac:dyDescent="0.25">
      <c r="I5313" s="19"/>
      <c r="J5313" s="18"/>
      <c r="K5313" s="19"/>
      <c r="L5313" s="18"/>
    </row>
    <row r="5314" spans="9:12" x14ac:dyDescent="0.25">
      <c r="I5314" s="19"/>
      <c r="J5314" s="18"/>
      <c r="K5314" s="19"/>
      <c r="L5314" s="18"/>
    </row>
    <row r="5315" spans="9:12" x14ac:dyDescent="0.25">
      <c r="I5315" s="19"/>
      <c r="J5315" s="18"/>
      <c r="K5315" s="19"/>
      <c r="L5315" s="18"/>
    </row>
    <row r="5316" spans="9:12" x14ac:dyDescent="0.25">
      <c r="I5316" s="19"/>
      <c r="J5316" s="18"/>
      <c r="K5316" s="19"/>
      <c r="L5316" s="18"/>
    </row>
    <row r="5317" spans="9:12" x14ac:dyDescent="0.25">
      <c r="I5317" s="19"/>
      <c r="J5317" s="18"/>
      <c r="K5317" s="19"/>
      <c r="L5317" s="18"/>
    </row>
    <row r="5318" spans="9:12" x14ac:dyDescent="0.25">
      <c r="I5318" s="19"/>
      <c r="J5318" s="18"/>
      <c r="K5318" s="19"/>
      <c r="L5318" s="18"/>
    </row>
    <row r="5319" spans="9:12" x14ac:dyDescent="0.25">
      <c r="I5319" s="19"/>
      <c r="J5319" s="18"/>
      <c r="K5319" s="19"/>
      <c r="L5319" s="18"/>
    </row>
    <row r="5320" spans="9:12" x14ac:dyDescent="0.25">
      <c r="I5320" s="19"/>
      <c r="J5320" s="18"/>
      <c r="K5320" s="19"/>
      <c r="L5320" s="18"/>
    </row>
    <row r="5321" spans="9:12" x14ac:dyDescent="0.25">
      <c r="I5321" s="19"/>
      <c r="J5321" s="18"/>
      <c r="K5321" s="19"/>
      <c r="L5321" s="18"/>
    </row>
    <row r="5322" spans="9:12" x14ac:dyDescent="0.25">
      <c r="I5322" s="19"/>
      <c r="J5322" s="18"/>
      <c r="K5322" s="19"/>
      <c r="L5322" s="18"/>
    </row>
    <row r="5323" spans="9:12" x14ac:dyDescent="0.25">
      <c r="I5323" s="19"/>
      <c r="J5323" s="18"/>
      <c r="K5323" s="19"/>
      <c r="L5323" s="18"/>
    </row>
    <row r="5324" spans="9:12" x14ac:dyDescent="0.25">
      <c r="I5324" s="19"/>
      <c r="J5324" s="18"/>
      <c r="K5324" s="19"/>
      <c r="L5324" s="18"/>
    </row>
    <row r="5325" spans="9:12" x14ac:dyDescent="0.25">
      <c r="I5325" s="19"/>
      <c r="J5325" s="18"/>
      <c r="K5325" s="19"/>
      <c r="L5325" s="18"/>
    </row>
    <row r="5326" spans="9:12" x14ac:dyDescent="0.25">
      <c r="I5326" s="19"/>
      <c r="J5326" s="18"/>
      <c r="K5326" s="19"/>
      <c r="L5326" s="18"/>
    </row>
    <row r="5327" spans="9:12" x14ac:dyDescent="0.25">
      <c r="I5327" s="19"/>
      <c r="J5327" s="18"/>
      <c r="K5327" s="19"/>
      <c r="L5327" s="18"/>
    </row>
    <row r="5328" spans="9:12" x14ac:dyDescent="0.25">
      <c r="I5328" s="19"/>
      <c r="J5328" s="18"/>
      <c r="K5328" s="19"/>
      <c r="L5328" s="18"/>
    </row>
    <row r="5329" spans="9:12" x14ac:dyDescent="0.25">
      <c r="I5329" s="19"/>
      <c r="J5329" s="18"/>
      <c r="K5329" s="19"/>
      <c r="L5329" s="18"/>
    </row>
    <row r="5330" spans="9:12" x14ac:dyDescent="0.25">
      <c r="I5330" s="19"/>
      <c r="J5330" s="18"/>
      <c r="K5330" s="19"/>
      <c r="L5330" s="18"/>
    </row>
    <row r="5331" spans="9:12" x14ac:dyDescent="0.25">
      <c r="I5331" s="19"/>
      <c r="J5331" s="18"/>
      <c r="K5331" s="19"/>
      <c r="L5331" s="18"/>
    </row>
    <row r="5332" spans="9:12" x14ac:dyDescent="0.25">
      <c r="I5332" s="19"/>
      <c r="J5332" s="18"/>
      <c r="K5332" s="19"/>
      <c r="L5332" s="18"/>
    </row>
    <row r="5333" spans="9:12" x14ac:dyDescent="0.25">
      <c r="I5333" s="19"/>
      <c r="J5333" s="18"/>
      <c r="K5333" s="19"/>
      <c r="L5333" s="18"/>
    </row>
    <row r="5334" spans="9:12" x14ac:dyDescent="0.25">
      <c r="I5334" s="19"/>
      <c r="J5334" s="18"/>
      <c r="K5334" s="19"/>
      <c r="L5334" s="18"/>
    </row>
    <row r="5335" spans="9:12" x14ac:dyDescent="0.25">
      <c r="I5335" s="19"/>
      <c r="J5335" s="18"/>
      <c r="K5335" s="19"/>
      <c r="L5335" s="18"/>
    </row>
    <row r="5336" spans="9:12" x14ac:dyDescent="0.25">
      <c r="I5336" s="19"/>
      <c r="J5336" s="18"/>
      <c r="K5336" s="19"/>
      <c r="L5336" s="18"/>
    </row>
    <row r="5337" spans="9:12" x14ac:dyDescent="0.25">
      <c r="I5337" s="19"/>
      <c r="J5337" s="18"/>
      <c r="K5337" s="19"/>
      <c r="L5337" s="18"/>
    </row>
    <row r="5338" spans="9:12" x14ac:dyDescent="0.25">
      <c r="I5338" s="19"/>
      <c r="J5338" s="18"/>
      <c r="K5338" s="19"/>
      <c r="L5338" s="18"/>
    </row>
    <row r="5339" spans="9:12" x14ac:dyDescent="0.25">
      <c r="I5339" s="19"/>
      <c r="J5339" s="18"/>
      <c r="K5339" s="19"/>
      <c r="L5339" s="18"/>
    </row>
    <row r="5340" spans="9:12" x14ac:dyDescent="0.25">
      <c r="I5340" s="19"/>
      <c r="J5340" s="18"/>
      <c r="K5340" s="19"/>
      <c r="L5340" s="18"/>
    </row>
    <row r="5341" spans="9:12" x14ac:dyDescent="0.25">
      <c r="I5341" s="19"/>
      <c r="J5341" s="18"/>
      <c r="K5341" s="19"/>
      <c r="L5341" s="18"/>
    </row>
    <row r="5342" spans="9:12" x14ac:dyDescent="0.25">
      <c r="I5342" s="19"/>
      <c r="J5342" s="18"/>
      <c r="K5342" s="19"/>
      <c r="L5342" s="18"/>
    </row>
    <row r="5343" spans="9:12" x14ac:dyDescent="0.25">
      <c r="I5343" s="19"/>
      <c r="J5343" s="18"/>
      <c r="K5343" s="19"/>
      <c r="L5343" s="18"/>
    </row>
    <row r="5344" spans="9:12" x14ac:dyDescent="0.25">
      <c r="I5344" s="19"/>
      <c r="J5344" s="18"/>
      <c r="K5344" s="19"/>
      <c r="L5344" s="18"/>
    </row>
    <row r="5345" spans="9:12" x14ac:dyDescent="0.25">
      <c r="I5345" s="19"/>
      <c r="J5345" s="18"/>
      <c r="K5345" s="19"/>
      <c r="L5345" s="18"/>
    </row>
    <row r="5346" spans="9:12" x14ac:dyDescent="0.25">
      <c r="I5346" s="19"/>
      <c r="J5346" s="18"/>
      <c r="K5346" s="19"/>
      <c r="L5346" s="18"/>
    </row>
    <row r="5347" spans="9:12" x14ac:dyDescent="0.25">
      <c r="I5347" s="19"/>
      <c r="J5347" s="18"/>
      <c r="K5347" s="19"/>
      <c r="L5347" s="18"/>
    </row>
    <row r="5348" spans="9:12" x14ac:dyDescent="0.25">
      <c r="I5348" s="19"/>
      <c r="J5348" s="18"/>
      <c r="K5348" s="19"/>
      <c r="L5348" s="18"/>
    </row>
    <row r="5349" spans="9:12" x14ac:dyDescent="0.25">
      <c r="I5349" s="19"/>
      <c r="J5349" s="18"/>
      <c r="K5349" s="19"/>
      <c r="L5349" s="18"/>
    </row>
    <row r="5350" spans="9:12" x14ac:dyDescent="0.25">
      <c r="I5350" s="19"/>
      <c r="J5350" s="18"/>
      <c r="K5350" s="19"/>
      <c r="L5350" s="18"/>
    </row>
    <row r="5351" spans="9:12" x14ac:dyDescent="0.25">
      <c r="I5351" s="19"/>
      <c r="J5351" s="18"/>
      <c r="K5351" s="19"/>
      <c r="L5351" s="18"/>
    </row>
    <row r="5352" spans="9:12" x14ac:dyDescent="0.25">
      <c r="I5352" s="19"/>
      <c r="J5352" s="18"/>
      <c r="K5352" s="19"/>
      <c r="L5352" s="18"/>
    </row>
    <row r="5353" spans="9:12" x14ac:dyDescent="0.25">
      <c r="I5353" s="19"/>
      <c r="J5353" s="18"/>
      <c r="K5353" s="19"/>
      <c r="L5353" s="18"/>
    </row>
    <row r="5354" spans="9:12" x14ac:dyDescent="0.25">
      <c r="I5354" s="19"/>
      <c r="J5354" s="18"/>
      <c r="K5354" s="19"/>
      <c r="L5354" s="18"/>
    </row>
    <row r="5355" spans="9:12" x14ac:dyDescent="0.25">
      <c r="I5355" s="19"/>
      <c r="J5355" s="18"/>
      <c r="K5355" s="19"/>
      <c r="L5355" s="18"/>
    </row>
    <row r="5356" spans="9:12" x14ac:dyDescent="0.25">
      <c r="I5356" s="19"/>
      <c r="J5356" s="18"/>
      <c r="K5356" s="19"/>
      <c r="L5356" s="18"/>
    </row>
    <row r="5357" spans="9:12" x14ac:dyDescent="0.25">
      <c r="I5357" s="19"/>
      <c r="J5357" s="18"/>
      <c r="K5357" s="19"/>
      <c r="L5357" s="18"/>
    </row>
    <row r="5358" spans="9:12" x14ac:dyDescent="0.25">
      <c r="I5358" s="19"/>
      <c r="J5358" s="18"/>
      <c r="K5358" s="19"/>
      <c r="L5358" s="18"/>
    </row>
    <row r="5359" spans="9:12" x14ac:dyDescent="0.25">
      <c r="I5359" s="19"/>
      <c r="J5359" s="18"/>
      <c r="K5359" s="19"/>
      <c r="L5359" s="18"/>
    </row>
    <row r="5360" spans="9:12" x14ac:dyDescent="0.25">
      <c r="I5360" s="19"/>
      <c r="J5360" s="18"/>
      <c r="K5360" s="19"/>
      <c r="L5360" s="18"/>
    </row>
    <row r="5361" spans="9:12" x14ac:dyDescent="0.25">
      <c r="I5361" s="19"/>
      <c r="J5361" s="18"/>
      <c r="K5361" s="19"/>
      <c r="L5361" s="18"/>
    </row>
    <row r="5362" spans="9:12" x14ac:dyDescent="0.25">
      <c r="I5362" s="19"/>
      <c r="J5362" s="18"/>
      <c r="K5362" s="19"/>
      <c r="L5362" s="18"/>
    </row>
    <row r="5363" spans="9:12" x14ac:dyDescent="0.25">
      <c r="I5363" s="19"/>
      <c r="J5363" s="18"/>
      <c r="K5363" s="19"/>
      <c r="L5363" s="18"/>
    </row>
    <row r="5364" spans="9:12" x14ac:dyDescent="0.25">
      <c r="I5364" s="19"/>
      <c r="J5364" s="18"/>
      <c r="K5364" s="19"/>
      <c r="L5364" s="18"/>
    </row>
    <row r="5365" spans="9:12" x14ac:dyDescent="0.25">
      <c r="I5365" s="19"/>
      <c r="J5365" s="18"/>
      <c r="K5365" s="19"/>
      <c r="L5365" s="18"/>
    </row>
    <row r="5366" spans="9:12" x14ac:dyDescent="0.25">
      <c r="I5366" s="19"/>
      <c r="J5366" s="18"/>
      <c r="K5366" s="19"/>
      <c r="L5366" s="18"/>
    </row>
    <row r="5367" spans="9:12" x14ac:dyDescent="0.25">
      <c r="I5367" s="19"/>
      <c r="J5367" s="18"/>
      <c r="K5367" s="19"/>
      <c r="L5367" s="18"/>
    </row>
    <row r="5368" spans="9:12" x14ac:dyDescent="0.25">
      <c r="I5368" s="19"/>
      <c r="J5368" s="18"/>
      <c r="K5368" s="19"/>
      <c r="L5368" s="18"/>
    </row>
    <row r="5369" spans="9:12" x14ac:dyDescent="0.25">
      <c r="I5369" s="19"/>
      <c r="J5369" s="18"/>
      <c r="K5369" s="19"/>
      <c r="L5369" s="18"/>
    </row>
    <row r="5370" spans="9:12" x14ac:dyDescent="0.25">
      <c r="I5370" s="19"/>
      <c r="J5370" s="18"/>
      <c r="K5370" s="19"/>
      <c r="L5370" s="18"/>
    </row>
    <row r="5371" spans="9:12" x14ac:dyDescent="0.25">
      <c r="I5371" s="19"/>
      <c r="J5371" s="18"/>
      <c r="K5371" s="19"/>
      <c r="L5371" s="18"/>
    </row>
    <row r="5372" spans="9:12" x14ac:dyDescent="0.25">
      <c r="I5372" s="19"/>
      <c r="J5372" s="18"/>
      <c r="K5372" s="19"/>
      <c r="L5372" s="18"/>
    </row>
    <row r="5373" spans="9:12" x14ac:dyDescent="0.25">
      <c r="I5373" s="19"/>
      <c r="J5373" s="18"/>
      <c r="K5373" s="19"/>
      <c r="L5373" s="18"/>
    </row>
    <row r="5374" spans="9:12" x14ac:dyDescent="0.25">
      <c r="I5374" s="19"/>
      <c r="J5374" s="18"/>
      <c r="K5374" s="19"/>
      <c r="L5374" s="18"/>
    </row>
    <row r="5375" spans="9:12" x14ac:dyDescent="0.25">
      <c r="I5375" s="19"/>
      <c r="J5375" s="18"/>
      <c r="K5375" s="19"/>
      <c r="L5375" s="18"/>
    </row>
    <row r="5376" spans="9:12" x14ac:dyDescent="0.25">
      <c r="I5376" s="19"/>
      <c r="J5376" s="18"/>
      <c r="K5376" s="19"/>
      <c r="L5376" s="18"/>
    </row>
    <row r="5377" spans="9:12" x14ac:dyDescent="0.25">
      <c r="I5377" s="19"/>
      <c r="J5377" s="18"/>
      <c r="K5377" s="19"/>
      <c r="L5377" s="18"/>
    </row>
    <row r="5378" spans="9:12" x14ac:dyDescent="0.25">
      <c r="I5378" s="19"/>
      <c r="J5378" s="18"/>
      <c r="K5378" s="19"/>
      <c r="L5378" s="18"/>
    </row>
    <row r="5379" spans="9:12" x14ac:dyDescent="0.25">
      <c r="I5379" s="19"/>
      <c r="J5379" s="18"/>
      <c r="K5379" s="19"/>
      <c r="L5379" s="18"/>
    </row>
    <row r="5380" spans="9:12" x14ac:dyDescent="0.25">
      <c r="I5380" s="19"/>
      <c r="J5380" s="18"/>
      <c r="K5380" s="19"/>
      <c r="L5380" s="18"/>
    </row>
    <row r="5381" spans="9:12" x14ac:dyDescent="0.25">
      <c r="I5381" s="19"/>
      <c r="J5381" s="18"/>
      <c r="K5381" s="19"/>
      <c r="L5381" s="18"/>
    </row>
    <row r="5382" spans="9:12" x14ac:dyDescent="0.25">
      <c r="I5382" s="19"/>
      <c r="J5382" s="18"/>
      <c r="K5382" s="19"/>
      <c r="L5382" s="18"/>
    </row>
    <row r="5383" spans="9:12" x14ac:dyDescent="0.25">
      <c r="I5383" s="19"/>
      <c r="J5383" s="18"/>
      <c r="K5383" s="19"/>
      <c r="L5383" s="18"/>
    </row>
    <row r="5384" spans="9:12" x14ac:dyDescent="0.25">
      <c r="I5384" s="19"/>
      <c r="J5384" s="18"/>
      <c r="K5384" s="19"/>
      <c r="L5384" s="18"/>
    </row>
    <row r="5385" spans="9:12" x14ac:dyDescent="0.25">
      <c r="I5385" s="19"/>
      <c r="J5385" s="18"/>
      <c r="K5385" s="19"/>
      <c r="L5385" s="18"/>
    </row>
    <row r="5386" spans="9:12" x14ac:dyDescent="0.25">
      <c r="I5386" s="19"/>
      <c r="J5386" s="18"/>
      <c r="K5386" s="19"/>
      <c r="L5386" s="18"/>
    </row>
    <row r="5387" spans="9:12" x14ac:dyDescent="0.25">
      <c r="I5387" s="19"/>
      <c r="J5387" s="18"/>
      <c r="K5387" s="19"/>
      <c r="L5387" s="18"/>
    </row>
    <row r="5388" spans="9:12" x14ac:dyDescent="0.25">
      <c r="I5388" s="19"/>
      <c r="J5388" s="18"/>
      <c r="K5388" s="19"/>
      <c r="L5388" s="18"/>
    </row>
    <row r="5389" spans="9:12" x14ac:dyDescent="0.25">
      <c r="I5389" s="19"/>
      <c r="J5389" s="18"/>
      <c r="K5389" s="19"/>
      <c r="L5389" s="18"/>
    </row>
    <row r="5390" spans="9:12" x14ac:dyDescent="0.25">
      <c r="I5390" s="19"/>
      <c r="J5390" s="18"/>
      <c r="K5390" s="19"/>
      <c r="L5390" s="18"/>
    </row>
    <row r="5391" spans="9:12" x14ac:dyDescent="0.25">
      <c r="I5391" s="19"/>
      <c r="J5391" s="18"/>
      <c r="K5391" s="19"/>
      <c r="L5391" s="18"/>
    </row>
    <row r="5392" spans="9:12" x14ac:dyDescent="0.25">
      <c r="I5392" s="19"/>
      <c r="J5392" s="18"/>
      <c r="K5392" s="19"/>
      <c r="L5392" s="18"/>
    </row>
    <row r="5393" spans="9:12" x14ac:dyDescent="0.25">
      <c r="I5393" s="19"/>
      <c r="J5393" s="18"/>
      <c r="K5393" s="19"/>
      <c r="L5393" s="18"/>
    </row>
    <row r="5394" spans="9:12" x14ac:dyDescent="0.25">
      <c r="I5394" s="19"/>
      <c r="J5394" s="18"/>
      <c r="K5394" s="19"/>
      <c r="L5394" s="18"/>
    </row>
    <row r="5395" spans="9:12" x14ac:dyDescent="0.25">
      <c r="I5395" s="19"/>
      <c r="J5395" s="18"/>
      <c r="K5395" s="19"/>
      <c r="L5395" s="18"/>
    </row>
    <row r="5396" spans="9:12" x14ac:dyDescent="0.25">
      <c r="I5396" s="19"/>
      <c r="J5396" s="18"/>
      <c r="K5396" s="19"/>
      <c r="L5396" s="18"/>
    </row>
    <row r="5397" spans="9:12" x14ac:dyDescent="0.25">
      <c r="I5397" s="19"/>
      <c r="J5397" s="18"/>
      <c r="K5397" s="19"/>
      <c r="L5397" s="18"/>
    </row>
    <row r="5398" spans="9:12" x14ac:dyDescent="0.25">
      <c r="I5398" s="19"/>
      <c r="J5398" s="18"/>
      <c r="K5398" s="19"/>
      <c r="L5398" s="18"/>
    </row>
    <row r="5399" spans="9:12" x14ac:dyDescent="0.25">
      <c r="I5399" s="19"/>
      <c r="J5399" s="18"/>
      <c r="K5399" s="19"/>
      <c r="L5399" s="18"/>
    </row>
    <row r="5400" spans="9:12" x14ac:dyDescent="0.25">
      <c r="I5400" s="19"/>
      <c r="J5400" s="18"/>
      <c r="K5400" s="19"/>
      <c r="L5400" s="18"/>
    </row>
    <row r="5401" spans="9:12" x14ac:dyDescent="0.25">
      <c r="I5401" s="19"/>
      <c r="J5401" s="18"/>
      <c r="K5401" s="19"/>
      <c r="L5401" s="18"/>
    </row>
    <row r="5402" spans="9:12" x14ac:dyDescent="0.25">
      <c r="I5402" s="19"/>
      <c r="J5402" s="18"/>
      <c r="K5402" s="19"/>
      <c r="L5402" s="18"/>
    </row>
    <row r="5403" spans="9:12" x14ac:dyDescent="0.25">
      <c r="I5403" s="19"/>
      <c r="J5403" s="18"/>
      <c r="K5403" s="19"/>
      <c r="L5403" s="18"/>
    </row>
    <row r="5404" spans="9:12" x14ac:dyDescent="0.25">
      <c r="I5404" s="19"/>
      <c r="J5404" s="18"/>
      <c r="K5404" s="19"/>
      <c r="L5404" s="18"/>
    </row>
    <row r="5405" spans="9:12" x14ac:dyDescent="0.25">
      <c r="I5405" s="19"/>
      <c r="J5405" s="18"/>
      <c r="K5405" s="19"/>
      <c r="L5405" s="18"/>
    </row>
    <row r="5406" spans="9:12" x14ac:dyDescent="0.25">
      <c r="I5406" s="19"/>
      <c r="J5406" s="18"/>
      <c r="K5406" s="19"/>
      <c r="L5406" s="18"/>
    </row>
    <row r="5407" spans="9:12" x14ac:dyDescent="0.25">
      <c r="I5407" s="19"/>
      <c r="J5407" s="18"/>
      <c r="K5407" s="19"/>
      <c r="L5407" s="18"/>
    </row>
    <row r="5408" spans="9:12" x14ac:dyDescent="0.25">
      <c r="I5408" s="19"/>
      <c r="J5408" s="18"/>
      <c r="K5408" s="19"/>
      <c r="L5408" s="18"/>
    </row>
    <row r="5409" spans="9:12" x14ac:dyDescent="0.25">
      <c r="I5409" s="19"/>
      <c r="J5409" s="18"/>
      <c r="K5409" s="19"/>
      <c r="L5409" s="18"/>
    </row>
    <row r="5410" spans="9:12" x14ac:dyDescent="0.25">
      <c r="I5410" s="19"/>
      <c r="J5410" s="18"/>
      <c r="K5410" s="19"/>
      <c r="L5410" s="18"/>
    </row>
    <row r="5411" spans="9:12" x14ac:dyDescent="0.25">
      <c r="I5411" s="19"/>
      <c r="J5411" s="18"/>
      <c r="K5411" s="19"/>
      <c r="L5411" s="18"/>
    </row>
    <row r="5412" spans="9:12" x14ac:dyDescent="0.25">
      <c r="I5412" s="19"/>
      <c r="J5412" s="18"/>
      <c r="K5412" s="19"/>
      <c r="L5412" s="18"/>
    </row>
    <row r="5413" spans="9:12" x14ac:dyDescent="0.25">
      <c r="I5413" s="19"/>
      <c r="J5413" s="18"/>
      <c r="K5413" s="19"/>
      <c r="L5413" s="18"/>
    </row>
    <row r="5414" spans="9:12" x14ac:dyDescent="0.25">
      <c r="I5414" s="19"/>
      <c r="J5414" s="18"/>
      <c r="K5414" s="19"/>
      <c r="L5414" s="18"/>
    </row>
    <row r="5415" spans="9:12" x14ac:dyDescent="0.25">
      <c r="I5415" s="19"/>
      <c r="J5415" s="18"/>
      <c r="K5415" s="19"/>
      <c r="L5415" s="18"/>
    </row>
    <row r="5416" spans="9:12" x14ac:dyDescent="0.25">
      <c r="I5416" s="19"/>
      <c r="J5416" s="18"/>
      <c r="K5416" s="19"/>
      <c r="L5416" s="18"/>
    </row>
    <row r="5417" spans="9:12" x14ac:dyDescent="0.25">
      <c r="I5417" s="19"/>
      <c r="J5417" s="18"/>
      <c r="K5417" s="19"/>
      <c r="L5417" s="18"/>
    </row>
    <row r="5418" spans="9:12" x14ac:dyDescent="0.25">
      <c r="I5418" s="19"/>
      <c r="J5418" s="18"/>
      <c r="K5418" s="19"/>
      <c r="L5418" s="18"/>
    </row>
    <row r="5419" spans="9:12" x14ac:dyDescent="0.25">
      <c r="I5419" s="19"/>
      <c r="J5419" s="18"/>
      <c r="K5419" s="19"/>
      <c r="L5419" s="18"/>
    </row>
    <row r="5420" spans="9:12" x14ac:dyDescent="0.25">
      <c r="I5420" s="19"/>
      <c r="J5420" s="18"/>
      <c r="K5420" s="19"/>
      <c r="L5420" s="18"/>
    </row>
    <row r="5421" spans="9:12" x14ac:dyDescent="0.25">
      <c r="I5421" s="19"/>
      <c r="J5421" s="18"/>
      <c r="K5421" s="19"/>
      <c r="L5421" s="18"/>
    </row>
    <row r="5422" spans="9:12" x14ac:dyDescent="0.25">
      <c r="I5422" s="19"/>
      <c r="J5422" s="18"/>
      <c r="K5422" s="19"/>
      <c r="L5422" s="18"/>
    </row>
    <row r="5423" spans="9:12" x14ac:dyDescent="0.25">
      <c r="I5423" s="19"/>
      <c r="J5423" s="18"/>
      <c r="K5423" s="19"/>
      <c r="L5423" s="18"/>
    </row>
    <row r="5424" spans="9:12" x14ac:dyDescent="0.25">
      <c r="I5424" s="19"/>
      <c r="J5424" s="18"/>
      <c r="K5424" s="19"/>
      <c r="L5424" s="18"/>
    </row>
    <row r="5425" spans="9:12" x14ac:dyDescent="0.25">
      <c r="I5425" s="19"/>
      <c r="J5425" s="18"/>
      <c r="K5425" s="19"/>
      <c r="L5425" s="18"/>
    </row>
    <row r="5426" spans="9:12" x14ac:dyDescent="0.25">
      <c r="I5426" s="19"/>
      <c r="J5426" s="18"/>
      <c r="K5426" s="19"/>
      <c r="L5426" s="18"/>
    </row>
    <row r="5427" spans="9:12" x14ac:dyDescent="0.25">
      <c r="I5427" s="19"/>
      <c r="J5427" s="18"/>
      <c r="K5427" s="19"/>
      <c r="L5427" s="18"/>
    </row>
    <row r="5428" spans="9:12" x14ac:dyDescent="0.25">
      <c r="I5428" s="19"/>
      <c r="J5428" s="18"/>
      <c r="K5428" s="19"/>
      <c r="L5428" s="18"/>
    </row>
    <row r="5429" spans="9:12" x14ac:dyDescent="0.25">
      <c r="I5429" s="19"/>
      <c r="J5429" s="18"/>
      <c r="K5429" s="19"/>
      <c r="L5429" s="18"/>
    </row>
    <row r="5430" spans="9:12" x14ac:dyDescent="0.25">
      <c r="I5430" s="19"/>
      <c r="J5430" s="18"/>
      <c r="K5430" s="19"/>
      <c r="L5430" s="18"/>
    </row>
    <row r="5431" spans="9:12" x14ac:dyDescent="0.25">
      <c r="I5431" s="19"/>
      <c r="J5431" s="18"/>
      <c r="K5431" s="19"/>
      <c r="L5431" s="18"/>
    </row>
    <row r="5432" spans="9:12" x14ac:dyDescent="0.25">
      <c r="I5432" s="19"/>
      <c r="J5432" s="18"/>
      <c r="K5432" s="19"/>
      <c r="L5432" s="18"/>
    </row>
    <row r="5433" spans="9:12" x14ac:dyDescent="0.25">
      <c r="I5433" s="19"/>
      <c r="J5433" s="18"/>
      <c r="K5433" s="19"/>
      <c r="L5433" s="18"/>
    </row>
    <row r="5434" spans="9:12" x14ac:dyDescent="0.25">
      <c r="I5434" s="19"/>
      <c r="J5434" s="18"/>
      <c r="K5434" s="19"/>
      <c r="L5434" s="18"/>
    </row>
    <row r="5435" spans="9:12" x14ac:dyDescent="0.25">
      <c r="I5435" s="19"/>
      <c r="J5435" s="18"/>
      <c r="K5435" s="19"/>
      <c r="L5435" s="18"/>
    </row>
    <row r="5436" spans="9:12" x14ac:dyDescent="0.25">
      <c r="I5436" s="19"/>
      <c r="J5436" s="18"/>
      <c r="K5436" s="19"/>
      <c r="L5436" s="18"/>
    </row>
    <row r="5437" spans="9:12" x14ac:dyDescent="0.25">
      <c r="I5437" s="19"/>
      <c r="J5437" s="18"/>
      <c r="K5437" s="19"/>
      <c r="L5437" s="18"/>
    </row>
    <row r="5438" spans="9:12" x14ac:dyDescent="0.25">
      <c r="I5438" s="19"/>
      <c r="J5438" s="18"/>
      <c r="K5438" s="19"/>
      <c r="L5438" s="18"/>
    </row>
    <row r="5439" spans="9:12" x14ac:dyDescent="0.25">
      <c r="I5439" s="19"/>
      <c r="J5439" s="18"/>
      <c r="K5439" s="19"/>
      <c r="L5439" s="18"/>
    </row>
    <row r="5440" spans="9:12" x14ac:dyDescent="0.25">
      <c r="I5440" s="19"/>
      <c r="J5440" s="18"/>
      <c r="K5440" s="19"/>
      <c r="L5440" s="18"/>
    </row>
    <row r="5441" spans="9:12" x14ac:dyDescent="0.25">
      <c r="I5441" s="19"/>
      <c r="J5441" s="18"/>
      <c r="K5441" s="19"/>
      <c r="L5441" s="18"/>
    </row>
    <row r="5442" spans="9:12" x14ac:dyDescent="0.25">
      <c r="I5442" s="19"/>
      <c r="J5442" s="18"/>
      <c r="K5442" s="19"/>
      <c r="L5442" s="18"/>
    </row>
    <row r="5443" spans="9:12" x14ac:dyDescent="0.25">
      <c r="I5443" s="19"/>
      <c r="J5443" s="18"/>
      <c r="K5443" s="19"/>
      <c r="L5443" s="18"/>
    </row>
    <row r="5444" spans="9:12" x14ac:dyDescent="0.25">
      <c r="I5444" s="19"/>
      <c r="J5444" s="18"/>
      <c r="K5444" s="19"/>
      <c r="L5444" s="18"/>
    </row>
    <row r="5445" spans="9:12" x14ac:dyDescent="0.25">
      <c r="I5445" s="19"/>
      <c r="J5445" s="18"/>
      <c r="K5445" s="19"/>
      <c r="L5445" s="18"/>
    </row>
    <row r="5446" spans="9:12" x14ac:dyDescent="0.25">
      <c r="I5446" s="19"/>
      <c r="J5446" s="18"/>
      <c r="K5446" s="19"/>
      <c r="L5446" s="18"/>
    </row>
    <row r="5447" spans="9:12" x14ac:dyDescent="0.25">
      <c r="I5447" s="19"/>
      <c r="J5447" s="18"/>
      <c r="K5447" s="19"/>
      <c r="L5447" s="18"/>
    </row>
    <row r="5448" spans="9:12" x14ac:dyDescent="0.25">
      <c r="I5448" s="19"/>
      <c r="J5448" s="18"/>
      <c r="K5448" s="19"/>
      <c r="L5448" s="18"/>
    </row>
    <row r="5449" spans="9:12" x14ac:dyDescent="0.25">
      <c r="I5449" s="19"/>
      <c r="J5449" s="18"/>
      <c r="K5449" s="19"/>
      <c r="L5449" s="18"/>
    </row>
    <row r="5450" spans="9:12" x14ac:dyDescent="0.25">
      <c r="I5450" s="19"/>
      <c r="J5450" s="18"/>
      <c r="K5450" s="19"/>
      <c r="L5450" s="18"/>
    </row>
    <row r="5451" spans="9:12" x14ac:dyDescent="0.25">
      <c r="I5451" s="19"/>
      <c r="J5451" s="18"/>
      <c r="K5451" s="19"/>
      <c r="L5451" s="18"/>
    </row>
    <row r="5452" spans="9:12" x14ac:dyDescent="0.25">
      <c r="I5452" s="19"/>
      <c r="J5452" s="18"/>
      <c r="K5452" s="19"/>
      <c r="L5452" s="18"/>
    </row>
    <row r="5453" spans="9:12" x14ac:dyDescent="0.25">
      <c r="I5453" s="19"/>
      <c r="J5453" s="18"/>
      <c r="K5453" s="19"/>
      <c r="L5453" s="18"/>
    </row>
    <row r="5454" spans="9:12" x14ac:dyDescent="0.25">
      <c r="I5454" s="19"/>
      <c r="J5454" s="18"/>
      <c r="K5454" s="19"/>
      <c r="L5454" s="18"/>
    </row>
    <row r="5455" spans="9:12" x14ac:dyDescent="0.25">
      <c r="I5455" s="19"/>
      <c r="J5455" s="18"/>
      <c r="K5455" s="19"/>
      <c r="L5455" s="18"/>
    </row>
    <row r="5456" spans="9:12" x14ac:dyDescent="0.25">
      <c r="I5456" s="19"/>
      <c r="J5456" s="18"/>
      <c r="K5456" s="19"/>
      <c r="L5456" s="18"/>
    </row>
    <row r="5457" spans="9:12" x14ac:dyDescent="0.25">
      <c r="I5457" s="19"/>
      <c r="J5457" s="18"/>
      <c r="K5457" s="19"/>
      <c r="L5457" s="18"/>
    </row>
    <row r="5458" spans="9:12" x14ac:dyDescent="0.25">
      <c r="I5458" s="19"/>
      <c r="J5458" s="18"/>
      <c r="K5458" s="19"/>
      <c r="L5458" s="18"/>
    </row>
    <row r="5459" spans="9:12" x14ac:dyDescent="0.25">
      <c r="I5459" s="19"/>
      <c r="J5459" s="18"/>
      <c r="K5459" s="19"/>
      <c r="L5459" s="18"/>
    </row>
    <row r="5460" spans="9:12" x14ac:dyDescent="0.25">
      <c r="I5460" s="19"/>
      <c r="J5460" s="18"/>
      <c r="K5460" s="19"/>
      <c r="L5460" s="18"/>
    </row>
    <row r="5461" spans="9:12" x14ac:dyDescent="0.25">
      <c r="I5461" s="19"/>
      <c r="J5461" s="18"/>
      <c r="K5461" s="19"/>
      <c r="L5461" s="18"/>
    </row>
    <row r="5462" spans="9:12" x14ac:dyDescent="0.25">
      <c r="I5462" s="19"/>
      <c r="J5462" s="18"/>
      <c r="K5462" s="19"/>
      <c r="L5462" s="18"/>
    </row>
    <row r="5463" spans="9:12" x14ac:dyDescent="0.25">
      <c r="I5463" s="19"/>
      <c r="J5463" s="18"/>
      <c r="K5463" s="19"/>
      <c r="L5463" s="18"/>
    </row>
    <row r="5464" spans="9:12" x14ac:dyDescent="0.25">
      <c r="I5464" s="19"/>
      <c r="J5464" s="18"/>
      <c r="K5464" s="19"/>
      <c r="L5464" s="18"/>
    </row>
    <row r="5465" spans="9:12" x14ac:dyDescent="0.25">
      <c r="I5465" s="19"/>
      <c r="J5465" s="18"/>
      <c r="K5465" s="19"/>
      <c r="L5465" s="18"/>
    </row>
    <row r="5466" spans="9:12" x14ac:dyDescent="0.25">
      <c r="I5466" s="19"/>
      <c r="J5466" s="18"/>
      <c r="K5466" s="19"/>
      <c r="L5466" s="18"/>
    </row>
    <row r="5467" spans="9:12" x14ac:dyDescent="0.25">
      <c r="I5467" s="19"/>
      <c r="J5467" s="18"/>
      <c r="K5467" s="19"/>
      <c r="L5467" s="18"/>
    </row>
    <row r="5468" spans="9:12" x14ac:dyDescent="0.25">
      <c r="I5468" s="19"/>
      <c r="J5468" s="18"/>
      <c r="K5468" s="19"/>
      <c r="L5468" s="18"/>
    </row>
    <row r="5469" spans="9:12" x14ac:dyDescent="0.25">
      <c r="I5469" s="19"/>
      <c r="J5469" s="18"/>
      <c r="K5469" s="19"/>
      <c r="L5469" s="18"/>
    </row>
    <row r="5470" spans="9:12" x14ac:dyDescent="0.25">
      <c r="I5470" s="19"/>
      <c r="J5470" s="18"/>
      <c r="K5470" s="19"/>
      <c r="L5470" s="18"/>
    </row>
    <row r="5471" spans="9:12" x14ac:dyDescent="0.25">
      <c r="I5471" s="19"/>
      <c r="J5471" s="18"/>
      <c r="K5471" s="19"/>
      <c r="L5471" s="18"/>
    </row>
    <row r="5472" spans="9:12" x14ac:dyDescent="0.25">
      <c r="I5472" s="19"/>
      <c r="J5472" s="18"/>
      <c r="K5472" s="19"/>
      <c r="L5472" s="18"/>
    </row>
    <row r="5473" spans="9:12" x14ac:dyDescent="0.25">
      <c r="I5473" s="19"/>
      <c r="J5473" s="18"/>
      <c r="K5473" s="19"/>
      <c r="L5473" s="18"/>
    </row>
    <row r="5474" spans="9:12" x14ac:dyDescent="0.25">
      <c r="I5474" s="19"/>
      <c r="J5474" s="18"/>
      <c r="K5474" s="19"/>
      <c r="L5474" s="18"/>
    </row>
    <row r="5475" spans="9:12" x14ac:dyDescent="0.25">
      <c r="I5475" s="19"/>
      <c r="J5475" s="18"/>
      <c r="K5475" s="19"/>
      <c r="L5475" s="18"/>
    </row>
    <row r="5476" spans="9:12" x14ac:dyDescent="0.25">
      <c r="I5476" s="19"/>
      <c r="J5476" s="18"/>
      <c r="K5476" s="19"/>
      <c r="L5476" s="18"/>
    </row>
    <row r="5477" spans="9:12" x14ac:dyDescent="0.25">
      <c r="I5477" s="19"/>
      <c r="J5477" s="18"/>
      <c r="K5477" s="19"/>
      <c r="L5477" s="18"/>
    </row>
    <row r="5478" spans="9:12" x14ac:dyDescent="0.25">
      <c r="I5478" s="19"/>
      <c r="J5478" s="18"/>
      <c r="K5478" s="19"/>
      <c r="L5478" s="18"/>
    </row>
    <row r="5479" spans="9:12" x14ac:dyDescent="0.25">
      <c r="I5479" s="19"/>
      <c r="J5479" s="18"/>
      <c r="K5479" s="19"/>
      <c r="L5479" s="18"/>
    </row>
    <row r="5480" spans="9:12" x14ac:dyDescent="0.25">
      <c r="I5480" s="19"/>
      <c r="J5480" s="18"/>
      <c r="K5480" s="19"/>
      <c r="L5480" s="18"/>
    </row>
    <row r="5481" spans="9:12" x14ac:dyDescent="0.25">
      <c r="I5481" s="19"/>
      <c r="J5481" s="18"/>
      <c r="K5481" s="19"/>
      <c r="L5481" s="18"/>
    </row>
    <row r="5482" spans="9:12" x14ac:dyDescent="0.25">
      <c r="I5482" s="19"/>
      <c r="J5482" s="18"/>
      <c r="K5482" s="19"/>
      <c r="L5482" s="18"/>
    </row>
    <row r="5483" spans="9:12" x14ac:dyDescent="0.25">
      <c r="I5483" s="19"/>
      <c r="J5483" s="18"/>
      <c r="K5483" s="19"/>
      <c r="L5483" s="18"/>
    </row>
    <row r="5484" spans="9:12" x14ac:dyDescent="0.25">
      <c r="I5484" s="19"/>
      <c r="J5484" s="18"/>
      <c r="K5484" s="19"/>
      <c r="L5484" s="18"/>
    </row>
    <row r="5485" spans="9:12" x14ac:dyDescent="0.25">
      <c r="I5485" s="19"/>
      <c r="J5485" s="18"/>
      <c r="K5485" s="19"/>
      <c r="L5485" s="18"/>
    </row>
    <row r="5486" spans="9:12" x14ac:dyDescent="0.25">
      <c r="I5486" s="19"/>
      <c r="J5486" s="18"/>
      <c r="K5486" s="19"/>
      <c r="L5486" s="18"/>
    </row>
    <row r="5487" spans="9:12" x14ac:dyDescent="0.25">
      <c r="I5487" s="19"/>
      <c r="J5487" s="18"/>
      <c r="K5487" s="19"/>
      <c r="L5487" s="18"/>
    </row>
    <row r="5488" spans="9:12" x14ac:dyDescent="0.25">
      <c r="I5488" s="19"/>
      <c r="J5488" s="18"/>
      <c r="K5488" s="19"/>
      <c r="L5488" s="18"/>
    </row>
    <row r="5489" spans="9:12" x14ac:dyDescent="0.25">
      <c r="I5489" s="19"/>
      <c r="J5489" s="18"/>
      <c r="K5489" s="19"/>
      <c r="L5489" s="18"/>
    </row>
    <row r="5490" spans="9:12" x14ac:dyDescent="0.25">
      <c r="I5490" s="19"/>
      <c r="J5490" s="18"/>
      <c r="K5490" s="19"/>
      <c r="L5490" s="18"/>
    </row>
    <row r="5491" spans="9:12" x14ac:dyDescent="0.25">
      <c r="I5491" s="19"/>
      <c r="J5491" s="18"/>
      <c r="K5491" s="19"/>
      <c r="L5491" s="18"/>
    </row>
    <row r="5492" spans="9:12" x14ac:dyDescent="0.25">
      <c r="I5492" s="19"/>
      <c r="J5492" s="18"/>
      <c r="K5492" s="19"/>
      <c r="L5492" s="18"/>
    </row>
    <row r="5493" spans="9:12" x14ac:dyDescent="0.25">
      <c r="I5493" s="19"/>
      <c r="J5493" s="18"/>
      <c r="K5493" s="19"/>
      <c r="L5493" s="18"/>
    </row>
    <row r="5494" spans="9:12" x14ac:dyDescent="0.25">
      <c r="I5494" s="19"/>
      <c r="J5494" s="18"/>
      <c r="K5494" s="19"/>
      <c r="L5494" s="18"/>
    </row>
    <row r="5495" spans="9:12" x14ac:dyDescent="0.25">
      <c r="I5495" s="19"/>
      <c r="J5495" s="18"/>
      <c r="K5495" s="19"/>
      <c r="L5495" s="18"/>
    </row>
    <row r="5496" spans="9:12" x14ac:dyDescent="0.25">
      <c r="I5496" s="19"/>
      <c r="J5496" s="18"/>
      <c r="K5496" s="19"/>
      <c r="L5496" s="18"/>
    </row>
    <row r="5497" spans="9:12" x14ac:dyDescent="0.25">
      <c r="I5497" s="19"/>
      <c r="J5497" s="18"/>
      <c r="K5497" s="19"/>
      <c r="L5497" s="18"/>
    </row>
    <row r="5498" spans="9:12" x14ac:dyDescent="0.25">
      <c r="I5498" s="19"/>
      <c r="J5498" s="18"/>
      <c r="K5498" s="19"/>
      <c r="L5498" s="18"/>
    </row>
    <row r="5499" spans="9:12" x14ac:dyDescent="0.25">
      <c r="I5499" s="19"/>
      <c r="J5499" s="18"/>
      <c r="K5499" s="19"/>
      <c r="L5499" s="18"/>
    </row>
    <row r="5500" spans="9:12" x14ac:dyDescent="0.25">
      <c r="I5500" s="19"/>
      <c r="J5500" s="18"/>
      <c r="K5500" s="19"/>
      <c r="L5500" s="18"/>
    </row>
    <row r="5501" spans="9:12" x14ac:dyDescent="0.25">
      <c r="I5501" s="19"/>
      <c r="J5501" s="18"/>
      <c r="K5501" s="19"/>
      <c r="L5501" s="18"/>
    </row>
    <row r="5502" spans="9:12" x14ac:dyDescent="0.25">
      <c r="I5502" s="19"/>
      <c r="J5502" s="18"/>
      <c r="K5502" s="19"/>
      <c r="L5502" s="18"/>
    </row>
    <row r="5503" spans="9:12" x14ac:dyDescent="0.25">
      <c r="I5503" s="19"/>
      <c r="J5503" s="18"/>
      <c r="K5503" s="19"/>
      <c r="L5503" s="18"/>
    </row>
    <row r="5504" spans="9:12" x14ac:dyDescent="0.25">
      <c r="I5504" s="19"/>
      <c r="J5504" s="18"/>
      <c r="K5504" s="19"/>
      <c r="L5504" s="18"/>
    </row>
    <row r="5505" spans="9:12" x14ac:dyDescent="0.25">
      <c r="I5505" s="19"/>
      <c r="J5505" s="18"/>
      <c r="K5505" s="19"/>
      <c r="L5505" s="18"/>
    </row>
    <row r="5506" spans="9:12" x14ac:dyDescent="0.25">
      <c r="I5506" s="19"/>
      <c r="J5506" s="18"/>
      <c r="K5506" s="19"/>
      <c r="L5506" s="18"/>
    </row>
    <row r="5507" spans="9:12" x14ac:dyDescent="0.25">
      <c r="I5507" s="19"/>
      <c r="J5507" s="18"/>
      <c r="K5507" s="19"/>
      <c r="L5507" s="18"/>
    </row>
    <row r="5508" spans="9:12" x14ac:dyDescent="0.25">
      <c r="I5508" s="19"/>
      <c r="J5508" s="18"/>
      <c r="K5508" s="19"/>
      <c r="L5508" s="18"/>
    </row>
    <row r="5509" spans="9:12" x14ac:dyDescent="0.25">
      <c r="I5509" s="19"/>
      <c r="J5509" s="18"/>
      <c r="K5509" s="19"/>
      <c r="L5509" s="18"/>
    </row>
    <row r="5510" spans="9:12" x14ac:dyDescent="0.25">
      <c r="I5510" s="19"/>
      <c r="J5510" s="18"/>
      <c r="K5510" s="19"/>
      <c r="L5510" s="18"/>
    </row>
    <row r="5511" spans="9:12" x14ac:dyDescent="0.25">
      <c r="I5511" s="19"/>
      <c r="J5511" s="18"/>
      <c r="K5511" s="19"/>
      <c r="L5511" s="18"/>
    </row>
    <row r="5512" spans="9:12" x14ac:dyDescent="0.25">
      <c r="I5512" s="19"/>
      <c r="J5512" s="18"/>
      <c r="K5512" s="19"/>
      <c r="L5512" s="18"/>
    </row>
    <row r="5513" spans="9:12" x14ac:dyDescent="0.25">
      <c r="I5513" s="19"/>
      <c r="J5513" s="18"/>
      <c r="K5513" s="19"/>
      <c r="L5513" s="18"/>
    </row>
    <row r="5514" spans="9:12" x14ac:dyDescent="0.25">
      <c r="I5514" s="19"/>
      <c r="J5514" s="18"/>
      <c r="K5514" s="19"/>
      <c r="L5514" s="18"/>
    </row>
    <row r="5515" spans="9:12" x14ac:dyDescent="0.25">
      <c r="I5515" s="19"/>
      <c r="J5515" s="18"/>
      <c r="K5515" s="19"/>
      <c r="L5515" s="18"/>
    </row>
    <row r="5516" spans="9:12" x14ac:dyDescent="0.25">
      <c r="I5516" s="19"/>
      <c r="J5516" s="18"/>
      <c r="K5516" s="19"/>
      <c r="L5516" s="18"/>
    </row>
    <row r="5517" spans="9:12" x14ac:dyDescent="0.25">
      <c r="I5517" s="19"/>
      <c r="J5517" s="18"/>
      <c r="K5517" s="19"/>
      <c r="L5517" s="18"/>
    </row>
    <row r="5518" spans="9:12" x14ac:dyDescent="0.25">
      <c r="I5518" s="19"/>
      <c r="J5518" s="18"/>
      <c r="K5518" s="19"/>
      <c r="L5518" s="18"/>
    </row>
    <row r="5519" spans="9:12" x14ac:dyDescent="0.25">
      <c r="I5519" s="19"/>
      <c r="J5519" s="18"/>
      <c r="K5519" s="19"/>
      <c r="L5519" s="18"/>
    </row>
    <row r="5520" spans="9:12" x14ac:dyDescent="0.25">
      <c r="I5520" s="19"/>
      <c r="J5520" s="18"/>
      <c r="K5520" s="19"/>
      <c r="L5520" s="18"/>
    </row>
    <row r="5521" spans="9:12" x14ac:dyDescent="0.25">
      <c r="I5521" s="19"/>
      <c r="J5521" s="18"/>
      <c r="K5521" s="19"/>
      <c r="L5521" s="18"/>
    </row>
    <row r="5522" spans="9:12" x14ac:dyDescent="0.25">
      <c r="I5522" s="19"/>
      <c r="J5522" s="18"/>
      <c r="K5522" s="19"/>
      <c r="L5522" s="18"/>
    </row>
    <row r="5523" spans="9:12" x14ac:dyDescent="0.25">
      <c r="I5523" s="19"/>
      <c r="J5523" s="18"/>
      <c r="K5523" s="19"/>
      <c r="L5523" s="18"/>
    </row>
    <row r="5524" spans="9:12" x14ac:dyDescent="0.25">
      <c r="I5524" s="19"/>
      <c r="J5524" s="18"/>
      <c r="K5524" s="19"/>
      <c r="L5524" s="18"/>
    </row>
    <row r="5525" spans="9:12" x14ac:dyDescent="0.25">
      <c r="I5525" s="19"/>
      <c r="J5525" s="18"/>
      <c r="K5525" s="19"/>
      <c r="L5525" s="18"/>
    </row>
    <row r="5526" spans="9:12" x14ac:dyDescent="0.25">
      <c r="I5526" s="19"/>
      <c r="J5526" s="18"/>
      <c r="K5526" s="19"/>
      <c r="L5526" s="18"/>
    </row>
    <row r="5527" spans="9:12" x14ac:dyDescent="0.25">
      <c r="I5527" s="19"/>
      <c r="J5527" s="18"/>
      <c r="K5527" s="19"/>
      <c r="L5527" s="18"/>
    </row>
    <row r="5528" spans="9:12" x14ac:dyDescent="0.25">
      <c r="I5528" s="19"/>
      <c r="J5528" s="18"/>
      <c r="K5528" s="19"/>
      <c r="L5528" s="18"/>
    </row>
    <row r="5529" spans="9:12" x14ac:dyDescent="0.25">
      <c r="I5529" s="19"/>
      <c r="J5529" s="18"/>
      <c r="K5529" s="19"/>
      <c r="L5529" s="18"/>
    </row>
    <row r="5530" spans="9:12" x14ac:dyDescent="0.25">
      <c r="I5530" s="19"/>
      <c r="J5530" s="18"/>
      <c r="K5530" s="19"/>
      <c r="L5530" s="18"/>
    </row>
    <row r="5531" spans="9:12" x14ac:dyDescent="0.25">
      <c r="I5531" s="19"/>
      <c r="J5531" s="18"/>
      <c r="K5531" s="19"/>
      <c r="L5531" s="18"/>
    </row>
    <row r="5532" spans="9:12" x14ac:dyDescent="0.25">
      <c r="I5532" s="19"/>
      <c r="J5532" s="18"/>
      <c r="K5532" s="19"/>
      <c r="L5532" s="18"/>
    </row>
    <row r="5533" spans="9:12" x14ac:dyDescent="0.25">
      <c r="I5533" s="19"/>
      <c r="J5533" s="18"/>
      <c r="K5533" s="19"/>
      <c r="L5533" s="18"/>
    </row>
    <row r="5534" spans="9:12" x14ac:dyDescent="0.25">
      <c r="I5534" s="19"/>
      <c r="J5534" s="18"/>
      <c r="K5534" s="19"/>
      <c r="L5534" s="18"/>
    </row>
    <row r="5535" spans="9:12" x14ac:dyDescent="0.25">
      <c r="I5535" s="19"/>
      <c r="J5535" s="18"/>
      <c r="K5535" s="19"/>
      <c r="L5535" s="18"/>
    </row>
    <row r="5536" spans="9:12" x14ac:dyDescent="0.25">
      <c r="I5536" s="19"/>
      <c r="J5536" s="18"/>
      <c r="K5536" s="19"/>
      <c r="L5536" s="18"/>
    </row>
    <row r="5537" spans="9:12" x14ac:dyDescent="0.25">
      <c r="I5537" s="19"/>
      <c r="J5537" s="18"/>
      <c r="K5537" s="19"/>
      <c r="L5537" s="18"/>
    </row>
    <row r="5538" spans="9:12" x14ac:dyDescent="0.25">
      <c r="I5538" s="19"/>
      <c r="J5538" s="18"/>
      <c r="K5538" s="19"/>
      <c r="L5538" s="18"/>
    </row>
    <row r="5539" spans="9:12" x14ac:dyDescent="0.25">
      <c r="I5539" s="19"/>
      <c r="J5539" s="18"/>
      <c r="K5539" s="19"/>
      <c r="L5539" s="18"/>
    </row>
    <row r="5540" spans="9:12" x14ac:dyDescent="0.25">
      <c r="I5540" s="19"/>
      <c r="J5540" s="18"/>
      <c r="K5540" s="19"/>
      <c r="L5540" s="18"/>
    </row>
    <row r="5541" spans="9:12" x14ac:dyDescent="0.25">
      <c r="I5541" s="19"/>
      <c r="J5541" s="18"/>
      <c r="K5541" s="19"/>
      <c r="L5541" s="18"/>
    </row>
    <row r="5542" spans="9:12" x14ac:dyDescent="0.25">
      <c r="I5542" s="19"/>
      <c r="J5542" s="18"/>
      <c r="K5542" s="19"/>
      <c r="L5542" s="18"/>
    </row>
    <row r="5543" spans="9:12" x14ac:dyDescent="0.25">
      <c r="I5543" s="19"/>
      <c r="J5543" s="18"/>
      <c r="K5543" s="19"/>
      <c r="L5543" s="18"/>
    </row>
    <row r="5544" spans="9:12" x14ac:dyDescent="0.25">
      <c r="I5544" s="19"/>
      <c r="J5544" s="18"/>
      <c r="K5544" s="19"/>
      <c r="L5544" s="18"/>
    </row>
    <row r="5545" spans="9:12" x14ac:dyDescent="0.25">
      <c r="I5545" s="19"/>
      <c r="J5545" s="18"/>
      <c r="K5545" s="19"/>
      <c r="L5545" s="18"/>
    </row>
    <row r="5546" spans="9:12" x14ac:dyDescent="0.25">
      <c r="I5546" s="19"/>
      <c r="J5546" s="18"/>
      <c r="K5546" s="19"/>
      <c r="L5546" s="18"/>
    </row>
    <row r="5547" spans="9:12" x14ac:dyDescent="0.25">
      <c r="I5547" s="19"/>
      <c r="J5547" s="18"/>
      <c r="K5547" s="19"/>
      <c r="L5547" s="18"/>
    </row>
    <row r="5548" spans="9:12" x14ac:dyDescent="0.25">
      <c r="I5548" s="19"/>
      <c r="J5548" s="18"/>
      <c r="K5548" s="19"/>
      <c r="L5548" s="18"/>
    </row>
    <row r="5549" spans="9:12" x14ac:dyDescent="0.25">
      <c r="I5549" s="19"/>
      <c r="J5549" s="18"/>
      <c r="K5549" s="19"/>
      <c r="L5549" s="18"/>
    </row>
    <row r="5550" spans="9:12" x14ac:dyDescent="0.25">
      <c r="I5550" s="19"/>
      <c r="J5550" s="18"/>
      <c r="K5550" s="19"/>
      <c r="L5550" s="18"/>
    </row>
    <row r="5551" spans="9:12" x14ac:dyDescent="0.25">
      <c r="I5551" s="19"/>
      <c r="J5551" s="18"/>
      <c r="K5551" s="19"/>
      <c r="L5551" s="18"/>
    </row>
    <row r="5552" spans="9:12" x14ac:dyDescent="0.25">
      <c r="I5552" s="19"/>
      <c r="J5552" s="18"/>
      <c r="K5552" s="19"/>
      <c r="L5552" s="18"/>
    </row>
    <row r="5553" spans="9:12" x14ac:dyDescent="0.25">
      <c r="I5553" s="19"/>
      <c r="J5553" s="18"/>
      <c r="K5553" s="19"/>
      <c r="L5553" s="18"/>
    </row>
    <row r="5554" spans="9:12" x14ac:dyDescent="0.25">
      <c r="I5554" s="19"/>
      <c r="J5554" s="18"/>
      <c r="K5554" s="19"/>
      <c r="L5554" s="18"/>
    </row>
    <row r="5555" spans="9:12" x14ac:dyDescent="0.25">
      <c r="I5555" s="19"/>
      <c r="J5555" s="18"/>
      <c r="K5555" s="19"/>
      <c r="L5555" s="18"/>
    </row>
    <row r="5556" spans="9:12" x14ac:dyDescent="0.25">
      <c r="I5556" s="19"/>
      <c r="J5556" s="18"/>
      <c r="K5556" s="19"/>
      <c r="L5556" s="18"/>
    </row>
    <row r="5557" spans="9:12" x14ac:dyDescent="0.25">
      <c r="I5557" s="19"/>
      <c r="J5557" s="18"/>
      <c r="K5557" s="19"/>
      <c r="L5557" s="18"/>
    </row>
    <row r="5558" spans="9:12" x14ac:dyDescent="0.25">
      <c r="I5558" s="19"/>
      <c r="J5558" s="18"/>
      <c r="K5558" s="19"/>
      <c r="L5558" s="18"/>
    </row>
    <row r="5559" spans="9:12" x14ac:dyDescent="0.25">
      <c r="I5559" s="19"/>
      <c r="J5559" s="18"/>
      <c r="K5559" s="19"/>
      <c r="L5559" s="18"/>
    </row>
    <row r="5560" spans="9:12" x14ac:dyDescent="0.25">
      <c r="I5560" s="19"/>
      <c r="J5560" s="18"/>
      <c r="K5560" s="19"/>
      <c r="L5560" s="18"/>
    </row>
    <row r="5561" spans="9:12" x14ac:dyDescent="0.25">
      <c r="I5561" s="19"/>
      <c r="J5561" s="18"/>
      <c r="K5561" s="19"/>
      <c r="L5561" s="18"/>
    </row>
    <row r="5562" spans="9:12" x14ac:dyDescent="0.25">
      <c r="I5562" s="19"/>
      <c r="J5562" s="18"/>
      <c r="K5562" s="19"/>
      <c r="L5562" s="18"/>
    </row>
    <row r="5563" spans="9:12" x14ac:dyDescent="0.25">
      <c r="I5563" s="19"/>
      <c r="J5563" s="18"/>
      <c r="K5563" s="19"/>
      <c r="L5563" s="18"/>
    </row>
    <row r="5564" spans="9:12" x14ac:dyDescent="0.25">
      <c r="I5564" s="19"/>
      <c r="J5564" s="18"/>
      <c r="K5564" s="19"/>
      <c r="L5564" s="18"/>
    </row>
    <row r="5565" spans="9:12" x14ac:dyDescent="0.25">
      <c r="I5565" s="19"/>
      <c r="J5565" s="18"/>
      <c r="K5565" s="19"/>
      <c r="L5565" s="18"/>
    </row>
    <row r="5566" spans="9:12" x14ac:dyDescent="0.25">
      <c r="I5566" s="19"/>
      <c r="J5566" s="18"/>
      <c r="K5566" s="19"/>
      <c r="L5566" s="18"/>
    </row>
    <row r="5567" spans="9:12" x14ac:dyDescent="0.25">
      <c r="I5567" s="19"/>
      <c r="J5567" s="18"/>
      <c r="K5567" s="19"/>
      <c r="L5567" s="18"/>
    </row>
    <row r="5568" spans="9:12" x14ac:dyDescent="0.25">
      <c r="I5568" s="19"/>
      <c r="J5568" s="18"/>
      <c r="K5568" s="19"/>
      <c r="L5568" s="18"/>
    </row>
    <row r="5569" spans="9:12" x14ac:dyDescent="0.25">
      <c r="I5569" s="19"/>
      <c r="J5569" s="18"/>
      <c r="K5569" s="19"/>
      <c r="L5569" s="18"/>
    </row>
    <row r="5570" spans="9:12" x14ac:dyDescent="0.25">
      <c r="I5570" s="19"/>
      <c r="J5570" s="18"/>
      <c r="K5570" s="19"/>
      <c r="L5570" s="18"/>
    </row>
    <row r="5571" spans="9:12" x14ac:dyDescent="0.25">
      <c r="I5571" s="19"/>
      <c r="J5571" s="18"/>
      <c r="K5571" s="19"/>
      <c r="L5571" s="18"/>
    </row>
    <row r="5572" spans="9:12" x14ac:dyDescent="0.25">
      <c r="I5572" s="19"/>
      <c r="J5572" s="18"/>
      <c r="K5572" s="19"/>
      <c r="L5572" s="18"/>
    </row>
    <row r="5573" spans="9:12" x14ac:dyDescent="0.25">
      <c r="I5573" s="19"/>
      <c r="J5573" s="18"/>
      <c r="K5573" s="19"/>
      <c r="L5573" s="18"/>
    </row>
    <row r="5574" spans="9:12" x14ac:dyDescent="0.25">
      <c r="I5574" s="19"/>
      <c r="J5574" s="18"/>
      <c r="K5574" s="19"/>
      <c r="L5574" s="18"/>
    </row>
    <row r="5575" spans="9:12" x14ac:dyDescent="0.25">
      <c r="I5575" s="19"/>
      <c r="J5575" s="18"/>
      <c r="K5575" s="19"/>
      <c r="L5575" s="18"/>
    </row>
    <row r="5576" spans="9:12" x14ac:dyDescent="0.25">
      <c r="I5576" s="19"/>
      <c r="J5576" s="18"/>
      <c r="K5576" s="19"/>
      <c r="L5576" s="18"/>
    </row>
    <row r="5577" spans="9:12" x14ac:dyDescent="0.25">
      <c r="I5577" s="19"/>
      <c r="J5577" s="18"/>
      <c r="K5577" s="19"/>
      <c r="L5577" s="18"/>
    </row>
    <row r="5578" spans="9:12" x14ac:dyDescent="0.25">
      <c r="I5578" s="19"/>
      <c r="J5578" s="18"/>
      <c r="K5578" s="19"/>
      <c r="L5578" s="18"/>
    </row>
    <row r="5579" spans="9:12" x14ac:dyDescent="0.25">
      <c r="I5579" s="19"/>
      <c r="J5579" s="18"/>
      <c r="K5579" s="19"/>
      <c r="L5579" s="18"/>
    </row>
    <row r="5580" spans="9:12" x14ac:dyDescent="0.25">
      <c r="I5580" s="19"/>
      <c r="J5580" s="18"/>
      <c r="K5580" s="19"/>
      <c r="L5580" s="18"/>
    </row>
    <row r="5581" spans="9:12" x14ac:dyDescent="0.25">
      <c r="I5581" s="19"/>
      <c r="J5581" s="18"/>
      <c r="K5581" s="19"/>
      <c r="L5581" s="18"/>
    </row>
    <row r="5582" spans="9:12" x14ac:dyDescent="0.25">
      <c r="I5582" s="19"/>
      <c r="J5582" s="18"/>
      <c r="K5582" s="19"/>
      <c r="L5582" s="18"/>
    </row>
    <row r="5583" spans="9:12" x14ac:dyDescent="0.25">
      <c r="I5583" s="19"/>
      <c r="J5583" s="18"/>
      <c r="K5583" s="19"/>
      <c r="L5583" s="18"/>
    </row>
    <row r="5584" spans="9:12" x14ac:dyDescent="0.25">
      <c r="I5584" s="19"/>
      <c r="J5584" s="18"/>
      <c r="K5584" s="19"/>
      <c r="L5584" s="18"/>
    </row>
    <row r="5585" spans="9:12" x14ac:dyDescent="0.25">
      <c r="I5585" s="19"/>
      <c r="J5585" s="18"/>
      <c r="K5585" s="19"/>
      <c r="L5585" s="18"/>
    </row>
    <row r="5586" spans="9:12" x14ac:dyDescent="0.25">
      <c r="I5586" s="19"/>
      <c r="J5586" s="18"/>
      <c r="K5586" s="19"/>
      <c r="L5586" s="18"/>
    </row>
    <row r="5587" spans="9:12" x14ac:dyDescent="0.25">
      <c r="I5587" s="19"/>
      <c r="J5587" s="18"/>
      <c r="K5587" s="19"/>
      <c r="L5587" s="18"/>
    </row>
    <row r="5588" spans="9:12" x14ac:dyDescent="0.25">
      <c r="I5588" s="19"/>
      <c r="J5588" s="18"/>
      <c r="K5588" s="19"/>
      <c r="L5588" s="18"/>
    </row>
    <row r="5589" spans="9:12" x14ac:dyDescent="0.25">
      <c r="I5589" s="19"/>
      <c r="J5589" s="18"/>
      <c r="K5589" s="19"/>
      <c r="L5589" s="18"/>
    </row>
    <row r="5590" spans="9:12" x14ac:dyDescent="0.25">
      <c r="I5590" s="19"/>
      <c r="J5590" s="18"/>
      <c r="K5590" s="19"/>
      <c r="L5590" s="18"/>
    </row>
    <row r="5591" spans="9:12" x14ac:dyDescent="0.25">
      <c r="I5591" s="19"/>
      <c r="J5591" s="18"/>
      <c r="K5591" s="19"/>
      <c r="L5591" s="18"/>
    </row>
    <row r="5592" spans="9:12" x14ac:dyDescent="0.25">
      <c r="I5592" s="19"/>
      <c r="J5592" s="18"/>
      <c r="K5592" s="19"/>
      <c r="L5592" s="18"/>
    </row>
    <row r="5593" spans="9:12" x14ac:dyDescent="0.25">
      <c r="I5593" s="19"/>
      <c r="J5593" s="18"/>
      <c r="K5593" s="19"/>
      <c r="L5593" s="18"/>
    </row>
    <row r="5594" spans="9:12" x14ac:dyDescent="0.25">
      <c r="I5594" s="19"/>
      <c r="J5594" s="18"/>
      <c r="K5594" s="19"/>
      <c r="L5594" s="18"/>
    </row>
    <row r="5595" spans="9:12" x14ac:dyDescent="0.25">
      <c r="I5595" s="19"/>
      <c r="J5595" s="18"/>
      <c r="K5595" s="19"/>
      <c r="L5595" s="18"/>
    </row>
    <row r="5596" spans="9:12" x14ac:dyDescent="0.25">
      <c r="I5596" s="19"/>
      <c r="J5596" s="18"/>
      <c r="K5596" s="19"/>
      <c r="L5596" s="18"/>
    </row>
    <row r="5597" spans="9:12" x14ac:dyDescent="0.25">
      <c r="I5597" s="19"/>
      <c r="J5597" s="18"/>
      <c r="K5597" s="19"/>
      <c r="L5597" s="18"/>
    </row>
    <row r="5598" spans="9:12" x14ac:dyDescent="0.25">
      <c r="I5598" s="19"/>
      <c r="J5598" s="18"/>
      <c r="K5598" s="19"/>
      <c r="L5598" s="18"/>
    </row>
    <row r="5599" spans="9:12" x14ac:dyDescent="0.25">
      <c r="I5599" s="19"/>
      <c r="J5599" s="18"/>
      <c r="K5599" s="19"/>
      <c r="L5599" s="18"/>
    </row>
    <row r="5600" spans="9:12" x14ac:dyDescent="0.25">
      <c r="I5600" s="19"/>
      <c r="J5600" s="18"/>
      <c r="K5600" s="19"/>
      <c r="L5600" s="18"/>
    </row>
    <row r="5601" spans="9:12" x14ac:dyDescent="0.25">
      <c r="I5601" s="19"/>
      <c r="J5601" s="18"/>
      <c r="K5601" s="19"/>
      <c r="L5601" s="18"/>
    </row>
    <row r="5602" spans="9:12" x14ac:dyDescent="0.25">
      <c r="I5602" s="19"/>
      <c r="J5602" s="18"/>
      <c r="K5602" s="19"/>
      <c r="L5602" s="18"/>
    </row>
    <row r="5603" spans="9:12" x14ac:dyDescent="0.25">
      <c r="I5603" s="19"/>
      <c r="J5603" s="18"/>
      <c r="K5603" s="19"/>
      <c r="L5603" s="18"/>
    </row>
    <row r="5604" spans="9:12" x14ac:dyDescent="0.25">
      <c r="I5604" s="19"/>
      <c r="J5604" s="18"/>
      <c r="K5604" s="19"/>
      <c r="L5604" s="18"/>
    </row>
    <row r="5605" spans="9:12" x14ac:dyDescent="0.25">
      <c r="I5605" s="19"/>
      <c r="J5605" s="18"/>
      <c r="K5605" s="19"/>
      <c r="L5605" s="18"/>
    </row>
    <row r="5606" spans="9:12" x14ac:dyDescent="0.25">
      <c r="I5606" s="19"/>
      <c r="J5606" s="18"/>
      <c r="K5606" s="19"/>
      <c r="L5606" s="18"/>
    </row>
    <row r="5607" spans="9:12" x14ac:dyDescent="0.25">
      <c r="I5607" s="19"/>
      <c r="J5607" s="18"/>
      <c r="K5607" s="19"/>
      <c r="L5607" s="18"/>
    </row>
    <row r="5608" spans="9:12" x14ac:dyDescent="0.25">
      <c r="I5608" s="19"/>
      <c r="J5608" s="18"/>
      <c r="K5608" s="19"/>
      <c r="L5608" s="18"/>
    </row>
    <row r="5609" spans="9:12" x14ac:dyDescent="0.25">
      <c r="I5609" s="19"/>
      <c r="J5609" s="18"/>
      <c r="K5609" s="19"/>
      <c r="L5609" s="18"/>
    </row>
    <row r="5610" spans="9:12" x14ac:dyDescent="0.25">
      <c r="I5610" s="19"/>
      <c r="J5610" s="18"/>
      <c r="K5610" s="19"/>
      <c r="L5610" s="18"/>
    </row>
    <row r="5611" spans="9:12" x14ac:dyDescent="0.25">
      <c r="I5611" s="19"/>
      <c r="J5611" s="18"/>
      <c r="K5611" s="19"/>
      <c r="L5611" s="18"/>
    </row>
    <row r="5612" spans="9:12" x14ac:dyDescent="0.25">
      <c r="I5612" s="19"/>
      <c r="J5612" s="18"/>
      <c r="K5612" s="19"/>
      <c r="L5612" s="18"/>
    </row>
    <row r="5613" spans="9:12" x14ac:dyDescent="0.25">
      <c r="I5613" s="19"/>
      <c r="J5613" s="18"/>
      <c r="K5613" s="19"/>
      <c r="L5613" s="18"/>
    </row>
    <row r="5614" spans="9:12" x14ac:dyDescent="0.25">
      <c r="I5614" s="19"/>
      <c r="J5614" s="18"/>
      <c r="K5614" s="19"/>
      <c r="L5614" s="18"/>
    </row>
    <row r="5615" spans="9:12" x14ac:dyDescent="0.25">
      <c r="I5615" s="19"/>
      <c r="J5615" s="18"/>
      <c r="K5615" s="19"/>
      <c r="L5615" s="18"/>
    </row>
    <row r="5616" spans="9:12" x14ac:dyDescent="0.25">
      <c r="I5616" s="19"/>
      <c r="J5616" s="18"/>
      <c r="K5616" s="19"/>
      <c r="L5616" s="18"/>
    </row>
    <row r="5617" spans="9:12" x14ac:dyDescent="0.25">
      <c r="I5617" s="19"/>
      <c r="J5617" s="18"/>
      <c r="K5617" s="19"/>
      <c r="L5617" s="18"/>
    </row>
    <row r="5618" spans="9:12" x14ac:dyDescent="0.25">
      <c r="I5618" s="19"/>
      <c r="J5618" s="18"/>
      <c r="K5618" s="19"/>
      <c r="L5618" s="18"/>
    </row>
    <row r="5619" spans="9:12" x14ac:dyDescent="0.25">
      <c r="I5619" s="19"/>
      <c r="J5619" s="18"/>
      <c r="K5619" s="19"/>
      <c r="L5619" s="18"/>
    </row>
    <row r="5620" spans="9:12" x14ac:dyDescent="0.25">
      <c r="I5620" s="19"/>
      <c r="J5620" s="18"/>
      <c r="K5620" s="19"/>
      <c r="L5620" s="18"/>
    </row>
    <row r="5621" spans="9:12" x14ac:dyDescent="0.25">
      <c r="I5621" s="19"/>
      <c r="J5621" s="18"/>
      <c r="K5621" s="19"/>
      <c r="L5621" s="18"/>
    </row>
    <row r="5622" spans="9:12" x14ac:dyDescent="0.25">
      <c r="I5622" s="19"/>
      <c r="J5622" s="18"/>
      <c r="K5622" s="19"/>
      <c r="L5622" s="18"/>
    </row>
    <row r="5623" spans="9:12" x14ac:dyDescent="0.25">
      <c r="I5623" s="19"/>
      <c r="J5623" s="18"/>
      <c r="K5623" s="19"/>
      <c r="L5623" s="18"/>
    </row>
    <row r="5624" spans="9:12" x14ac:dyDescent="0.25">
      <c r="I5624" s="19"/>
      <c r="J5624" s="18"/>
      <c r="K5624" s="19"/>
      <c r="L5624" s="18"/>
    </row>
    <row r="5625" spans="9:12" x14ac:dyDescent="0.25">
      <c r="I5625" s="19"/>
      <c r="J5625" s="18"/>
      <c r="K5625" s="19"/>
      <c r="L5625" s="18"/>
    </row>
    <row r="5626" spans="9:12" x14ac:dyDescent="0.25">
      <c r="I5626" s="19"/>
      <c r="J5626" s="18"/>
      <c r="K5626" s="19"/>
      <c r="L5626" s="18"/>
    </row>
    <row r="5627" spans="9:12" x14ac:dyDescent="0.25">
      <c r="I5627" s="19"/>
      <c r="J5627" s="18"/>
      <c r="K5627" s="19"/>
      <c r="L5627" s="18"/>
    </row>
    <row r="5628" spans="9:12" x14ac:dyDescent="0.25">
      <c r="I5628" s="19"/>
      <c r="J5628" s="18"/>
      <c r="K5628" s="19"/>
      <c r="L5628" s="18"/>
    </row>
    <row r="5629" spans="9:12" x14ac:dyDescent="0.25">
      <c r="I5629" s="19"/>
      <c r="J5629" s="18"/>
      <c r="K5629" s="19"/>
      <c r="L5629" s="18"/>
    </row>
    <row r="5630" spans="9:12" x14ac:dyDescent="0.25">
      <c r="I5630" s="19"/>
      <c r="J5630" s="18"/>
      <c r="K5630" s="19"/>
      <c r="L5630" s="18"/>
    </row>
    <row r="5631" spans="9:12" x14ac:dyDescent="0.25">
      <c r="I5631" s="19"/>
      <c r="J5631" s="18"/>
      <c r="K5631" s="19"/>
      <c r="L5631" s="18"/>
    </row>
    <row r="5632" spans="9:12" x14ac:dyDescent="0.25">
      <c r="I5632" s="19"/>
      <c r="J5632" s="18"/>
      <c r="K5632" s="19"/>
      <c r="L5632" s="18"/>
    </row>
    <row r="5633" spans="9:12" x14ac:dyDescent="0.25">
      <c r="I5633" s="19"/>
      <c r="J5633" s="18"/>
      <c r="K5633" s="19"/>
      <c r="L5633" s="18"/>
    </row>
    <row r="5634" spans="9:12" x14ac:dyDescent="0.25">
      <c r="I5634" s="19"/>
      <c r="J5634" s="18"/>
      <c r="K5634" s="19"/>
      <c r="L5634" s="18"/>
    </row>
    <row r="5635" spans="9:12" x14ac:dyDescent="0.25">
      <c r="I5635" s="19"/>
      <c r="J5635" s="18"/>
      <c r="K5635" s="19"/>
      <c r="L5635" s="18"/>
    </row>
    <row r="5636" spans="9:12" x14ac:dyDescent="0.25">
      <c r="I5636" s="19"/>
      <c r="J5636" s="18"/>
      <c r="K5636" s="19"/>
      <c r="L5636" s="18"/>
    </row>
    <row r="5637" spans="9:12" x14ac:dyDescent="0.25">
      <c r="I5637" s="19"/>
      <c r="J5637" s="18"/>
      <c r="K5637" s="19"/>
      <c r="L5637" s="18"/>
    </row>
    <row r="5638" spans="9:12" x14ac:dyDescent="0.25">
      <c r="I5638" s="19"/>
      <c r="J5638" s="18"/>
      <c r="K5638" s="19"/>
      <c r="L5638" s="18"/>
    </row>
    <row r="5639" spans="9:12" x14ac:dyDescent="0.25">
      <c r="I5639" s="19"/>
      <c r="J5639" s="18"/>
      <c r="K5639" s="19"/>
      <c r="L5639" s="18"/>
    </row>
    <row r="5640" spans="9:12" x14ac:dyDescent="0.25">
      <c r="I5640" s="19"/>
      <c r="J5640" s="18"/>
      <c r="K5640" s="19"/>
      <c r="L5640" s="18"/>
    </row>
    <row r="5641" spans="9:12" x14ac:dyDescent="0.25">
      <c r="I5641" s="19"/>
      <c r="J5641" s="18"/>
      <c r="K5641" s="19"/>
      <c r="L5641" s="18"/>
    </row>
    <row r="5642" spans="9:12" x14ac:dyDescent="0.25">
      <c r="I5642" s="19"/>
      <c r="J5642" s="18"/>
      <c r="K5642" s="19"/>
      <c r="L5642" s="18"/>
    </row>
    <row r="5643" spans="9:12" x14ac:dyDescent="0.25">
      <c r="I5643" s="19"/>
      <c r="J5643" s="18"/>
      <c r="K5643" s="19"/>
      <c r="L5643" s="18"/>
    </row>
    <row r="5644" spans="9:12" x14ac:dyDescent="0.25">
      <c r="I5644" s="19"/>
      <c r="J5644" s="18"/>
      <c r="K5644" s="19"/>
      <c r="L5644" s="18"/>
    </row>
    <row r="5645" spans="9:12" x14ac:dyDescent="0.25">
      <c r="I5645" s="19"/>
      <c r="J5645" s="18"/>
      <c r="K5645" s="19"/>
      <c r="L5645" s="18"/>
    </row>
    <row r="5646" spans="9:12" x14ac:dyDescent="0.25">
      <c r="I5646" s="19"/>
      <c r="J5646" s="18"/>
      <c r="K5646" s="19"/>
      <c r="L5646" s="18"/>
    </row>
    <row r="5647" spans="9:12" x14ac:dyDescent="0.25">
      <c r="I5647" s="19"/>
      <c r="J5647" s="18"/>
      <c r="K5647" s="19"/>
      <c r="L5647" s="18"/>
    </row>
    <row r="5648" spans="9:12" x14ac:dyDescent="0.25">
      <c r="I5648" s="19"/>
      <c r="J5648" s="18"/>
      <c r="K5648" s="19"/>
      <c r="L5648" s="18"/>
    </row>
    <row r="5649" spans="9:12" x14ac:dyDescent="0.25">
      <c r="I5649" s="19"/>
      <c r="J5649" s="18"/>
      <c r="K5649" s="19"/>
      <c r="L5649" s="18"/>
    </row>
    <row r="5650" spans="9:12" x14ac:dyDescent="0.25">
      <c r="I5650" s="19"/>
      <c r="J5650" s="18"/>
      <c r="K5650" s="19"/>
      <c r="L5650" s="18"/>
    </row>
    <row r="5651" spans="9:12" x14ac:dyDescent="0.25">
      <c r="I5651" s="19"/>
      <c r="J5651" s="18"/>
      <c r="K5651" s="19"/>
      <c r="L5651" s="18"/>
    </row>
    <row r="5652" spans="9:12" x14ac:dyDescent="0.25">
      <c r="I5652" s="19"/>
      <c r="J5652" s="18"/>
      <c r="K5652" s="19"/>
      <c r="L5652" s="18"/>
    </row>
    <row r="5653" spans="9:12" x14ac:dyDescent="0.25">
      <c r="I5653" s="19"/>
      <c r="J5653" s="18"/>
      <c r="K5653" s="19"/>
      <c r="L5653" s="18"/>
    </row>
    <row r="5654" spans="9:12" x14ac:dyDescent="0.25">
      <c r="I5654" s="19"/>
      <c r="J5654" s="18"/>
      <c r="K5654" s="19"/>
      <c r="L5654" s="18"/>
    </row>
    <row r="5655" spans="9:12" x14ac:dyDescent="0.25">
      <c r="I5655" s="19"/>
      <c r="J5655" s="18"/>
      <c r="K5655" s="19"/>
      <c r="L5655" s="18"/>
    </row>
    <row r="5656" spans="9:12" x14ac:dyDescent="0.25">
      <c r="I5656" s="19"/>
      <c r="J5656" s="18"/>
      <c r="K5656" s="19"/>
      <c r="L5656" s="18"/>
    </row>
    <row r="5657" spans="9:12" x14ac:dyDescent="0.25">
      <c r="I5657" s="19"/>
      <c r="J5657" s="18"/>
      <c r="K5657" s="19"/>
      <c r="L5657" s="18"/>
    </row>
    <row r="5658" spans="9:12" x14ac:dyDescent="0.25">
      <c r="I5658" s="19"/>
      <c r="J5658" s="18"/>
      <c r="K5658" s="19"/>
      <c r="L5658" s="18"/>
    </row>
    <row r="5659" spans="9:12" x14ac:dyDescent="0.25">
      <c r="I5659" s="19"/>
      <c r="J5659" s="18"/>
      <c r="K5659" s="19"/>
      <c r="L5659" s="18"/>
    </row>
    <row r="5660" spans="9:12" x14ac:dyDescent="0.25">
      <c r="I5660" s="19"/>
      <c r="J5660" s="18"/>
      <c r="K5660" s="19"/>
      <c r="L5660" s="18"/>
    </row>
    <row r="5661" spans="9:12" x14ac:dyDescent="0.25">
      <c r="I5661" s="19"/>
      <c r="J5661" s="18"/>
      <c r="K5661" s="19"/>
      <c r="L5661" s="18"/>
    </row>
    <row r="5662" spans="9:12" x14ac:dyDescent="0.25">
      <c r="I5662" s="19"/>
      <c r="J5662" s="18"/>
      <c r="K5662" s="19"/>
      <c r="L5662" s="18"/>
    </row>
    <row r="5663" spans="9:12" x14ac:dyDescent="0.25">
      <c r="I5663" s="19"/>
      <c r="J5663" s="18"/>
      <c r="K5663" s="19"/>
      <c r="L5663" s="18"/>
    </row>
    <row r="5664" spans="9:12" x14ac:dyDescent="0.25">
      <c r="I5664" s="19"/>
      <c r="J5664" s="18"/>
      <c r="K5664" s="19"/>
      <c r="L5664" s="18"/>
    </row>
    <row r="5665" spans="9:12" x14ac:dyDescent="0.25">
      <c r="I5665" s="19"/>
      <c r="J5665" s="18"/>
      <c r="K5665" s="19"/>
      <c r="L5665" s="18"/>
    </row>
    <row r="5666" spans="9:12" x14ac:dyDescent="0.25">
      <c r="I5666" s="19"/>
      <c r="J5666" s="18"/>
      <c r="K5666" s="19"/>
      <c r="L5666" s="18"/>
    </row>
    <row r="5667" spans="9:12" x14ac:dyDescent="0.25">
      <c r="I5667" s="19"/>
      <c r="J5667" s="18"/>
      <c r="K5667" s="19"/>
      <c r="L5667" s="18"/>
    </row>
    <row r="5668" spans="9:12" x14ac:dyDescent="0.25">
      <c r="I5668" s="19"/>
      <c r="J5668" s="18"/>
      <c r="K5668" s="19"/>
      <c r="L5668" s="18"/>
    </row>
    <row r="5669" spans="9:12" x14ac:dyDescent="0.25">
      <c r="I5669" s="19"/>
      <c r="J5669" s="18"/>
      <c r="K5669" s="19"/>
      <c r="L5669" s="18"/>
    </row>
    <row r="5670" spans="9:12" x14ac:dyDescent="0.25">
      <c r="I5670" s="19"/>
      <c r="J5670" s="18"/>
      <c r="K5670" s="19"/>
      <c r="L5670" s="18"/>
    </row>
    <row r="5671" spans="9:12" x14ac:dyDescent="0.25">
      <c r="I5671" s="19"/>
      <c r="J5671" s="18"/>
      <c r="K5671" s="19"/>
      <c r="L5671" s="18"/>
    </row>
    <row r="5672" spans="9:12" x14ac:dyDescent="0.25">
      <c r="I5672" s="19"/>
      <c r="J5672" s="18"/>
      <c r="K5672" s="19"/>
      <c r="L5672" s="18"/>
    </row>
    <row r="5673" spans="9:12" x14ac:dyDescent="0.25">
      <c r="I5673" s="19"/>
      <c r="J5673" s="18"/>
      <c r="K5673" s="19"/>
      <c r="L5673" s="18"/>
    </row>
    <row r="5674" spans="9:12" x14ac:dyDescent="0.25">
      <c r="I5674" s="19"/>
      <c r="J5674" s="18"/>
      <c r="K5674" s="19"/>
      <c r="L5674" s="18"/>
    </row>
    <row r="5675" spans="9:12" x14ac:dyDescent="0.25">
      <c r="I5675" s="19"/>
      <c r="J5675" s="18"/>
      <c r="K5675" s="19"/>
      <c r="L5675" s="18"/>
    </row>
    <row r="5676" spans="9:12" x14ac:dyDescent="0.25">
      <c r="I5676" s="19"/>
      <c r="J5676" s="18"/>
      <c r="K5676" s="19"/>
      <c r="L5676" s="18"/>
    </row>
    <row r="5677" spans="9:12" x14ac:dyDescent="0.25">
      <c r="I5677" s="19"/>
      <c r="J5677" s="18"/>
      <c r="K5677" s="19"/>
      <c r="L5677" s="18"/>
    </row>
    <row r="5678" spans="9:12" x14ac:dyDescent="0.25">
      <c r="I5678" s="19"/>
      <c r="J5678" s="18"/>
      <c r="K5678" s="19"/>
      <c r="L5678" s="18"/>
    </row>
    <row r="5679" spans="9:12" x14ac:dyDescent="0.25">
      <c r="I5679" s="19"/>
      <c r="J5679" s="18"/>
      <c r="K5679" s="19"/>
      <c r="L5679" s="18"/>
    </row>
    <row r="5680" spans="9:12" x14ac:dyDescent="0.25">
      <c r="I5680" s="19"/>
      <c r="J5680" s="18"/>
      <c r="K5680" s="19"/>
      <c r="L5680" s="18"/>
    </row>
    <row r="5681" spans="9:12" x14ac:dyDescent="0.25">
      <c r="I5681" s="19"/>
      <c r="J5681" s="18"/>
      <c r="K5681" s="19"/>
      <c r="L5681" s="18"/>
    </row>
    <row r="5682" spans="9:12" x14ac:dyDescent="0.25">
      <c r="I5682" s="19"/>
      <c r="J5682" s="18"/>
      <c r="K5682" s="19"/>
      <c r="L5682" s="18"/>
    </row>
    <row r="5683" spans="9:12" x14ac:dyDescent="0.25">
      <c r="I5683" s="19"/>
      <c r="J5683" s="18"/>
      <c r="K5683" s="19"/>
      <c r="L5683" s="18"/>
    </row>
    <row r="5684" spans="9:12" x14ac:dyDescent="0.25">
      <c r="I5684" s="19"/>
      <c r="J5684" s="18"/>
      <c r="K5684" s="19"/>
      <c r="L5684" s="18"/>
    </row>
    <row r="5685" spans="9:12" x14ac:dyDescent="0.25">
      <c r="I5685" s="19"/>
      <c r="J5685" s="18"/>
      <c r="K5685" s="19"/>
      <c r="L5685" s="18"/>
    </row>
    <row r="5686" spans="9:12" x14ac:dyDescent="0.25">
      <c r="I5686" s="19"/>
      <c r="J5686" s="18"/>
      <c r="K5686" s="19"/>
      <c r="L5686" s="18"/>
    </row>
    <row r="5687" spans="9:12" x14ac:dyDescent="0.25">
      <c r="I5687" s="19"/>
      <c r="J5687" s="18"/>
      <c r="K5687" s="19"/>
      <c r="L5687" s="18"/>
    </row>
    <row r="5688" spans="9:12" x14ac:dyDescent="0.25">
      <c r="I5688" s="19"/>
      <c r="J5688" s="18"/>
      <c r="K5688" s="19"/>
      <c r="L5688" s="18"/>
    </row>
    <row r="5689" spans="9:12" x14ac:dyDescent="0.25">
      <c r="I5689" s="19"/>
      <c r="J5689" s="18"/>
      <c r="K5689" s="19"/>
      <c r="L5689" s="18"/>
    </row>
    <row r="5690" spans="9:12" x14ac:dyDescent="0.25">
      <c r="I5690" s="19"/>
      <c r="J5690" s="18"/>
      <c r="K5690" s="19"/>
      <c r="L5690" s="18"/>
    </row>
    <row r="5691" spans="9:12" x14ac:dyDescent="0.25">
      <c r="I5691" s="19"/>
      <c r="J5691" s="18"/>
      <c r="K5691" s="19"/>
      <c r="L5691" s="18"/>
    </row>
    <row r="5692" spans="9:12" x14ac:dyDescent="0.25">
      <c r="I5692" s="19"/>
      <c r="J5692" s="18"/>
      <c r="K5692" s="19"/>
      <c r="L5692" s="18"/>
    </row>
    <row r="5693" spans="9:12" x14ac:dyDescent="0.25">
      <c r="I5693" s="19"/>
      <c r="J5693" s="18"/>
      <c r="K5693" s="19"/>
      <c r="L5693" s="18"/>
    </row>
    <row r="5694" spans="9:12" x14ac:dyDescent="0.25">
      <c r="I5694" s="19"/>
      <c r="J5694" s="18"/>
      <c r="K5694" s="19"/>
      <c r="L5694" s="18"/>
    </row>
    <row r="5695" spans="9:12" x14ac:dyDescent="0.25">
      <c r="I5695" s="19"/>
      <c r="J5695" s="18"/>
      <c r="K5695" s="19"/>
      <c r="L5695" s="18"/>
    </row>
    <row r="5696" spans="9:12" x14ac:dyDescent="0.25">
      <c r="I5696" s="19"/>
      <c r="J5696" s="18"/>
      <c r="K5696" s="19"/>
      <c r="L5696" s="18"/>
    </row>
    <row r="5697" spans="9:12" x14ac:dyDescent="0.25">
      <c r="I5697" s="19"/>
      <c r="J5697" s="18"/>
      <c r="K5697" s="19"/>
      <c r="L5697" s="18"/>
    </row>
    <row r="5698" spans="9:12" x14ac:dyDescent="0.25">
      <c r="I5698" s="19"/>
      <c r="J5698" s="18"/>
      <c r="K5698" s="19"/>
      <c r="L5698" s="18"/>
    </row>
    <row r="5699" spans="9:12" x14ac:dyDescent="0.25">
      <c r="I5699" s="19"/>
      <c r="J5699" s="18"/>
      <c r="K5699" s="19"/>
      <c r="L5699" s="18"/>
    </row>
    <row r="5700" spans="9:12" x14ac:dyDescent="0.25">
      <c r="I5700" s="19"/>
      <c r="J5700" s="18"/>
      <c r="K5700" s="19"/>
      <c r="L5700" s="18"/>
    </row>
    <row r="5701" spans="9:12" x14ac:dyDescent="0.25">
      <c r="I5701" s="19"/>
      <c r="J5701" s="18"/>
      <c r="K5701" s="19"/>
      <c r="L5701" s="18"/>
    </row>
    <row r="5702" spans="9:12" x14ac:dyDescent="0.25">
      <c r="I5702" s="19"/>
      <c r="J5702" s="18"/>
      <c r="K5702" s="19"/>
      <c r="L5702" s="18"/>
    </row>
    <row r="5703" spans="9:12" x14ac:dyDescent="0.25">
      <c r="I5703" s="19"/>
      <c r="J5703" s="18"/>
      <c r="K5703" s="19"/>
      <c r="L5703" s="18"/>
    </row>
    <row r="5704" spans="9:12" x14ac:dyDescent="0.25">
      <c r="I5704" s="19"/>
      <c r="J5704" s="18"/>
      <c r="K5704" s="19"/>
      <c r="L5704" s="18"/>
    </row>
    <row r="5705" spans="9:12" x14ac:dyDescent="0.25">
      <c r="I5705" s="19"/>
      <c r="J5705" s="18"/>
      <c r="K5705" s="19"/>
      <c r="L5705" s="18"/>
    </row>
    <row r="5706" spans="9:12" x14ac:dyDescent="0.25">
      <c r="I5706" s="19"/>
      <c r="J5706" s="18"/>
      <c r="K5706" s="19"/>
      <c r="L5706" s="18"/>
    </row>
    <row r="5707" spans="9:12" x14ac:dyDescent="0.25">
      <c r="I5707" s="19"/>
      <c r="J5707" s="18"/>
      <c r="K5707" s="19"/>
      <c r="L5707" s="18"/>
    </row>
    <row r="5708" spans="9:12" x14ac:dyDescent="0.25">
      <c r="I5708" s="19"/>
      <c r="J5708" s="18"/>
      <c r="K5708" s="19"/>
      <c r="L5708" s="18"/>
    </row>
    <row r="5709" spans="9:12" x14ac:dyDescent="0.25">
      <c r="I5709" s="19"/>
      <c r="J5709" s="18"/>
      <c r="K5709" s="19"/>
      <c r="L5709" s="18"/>
    </row>
    <row r="5710" spans="9:12" x14ac:dyDescent="0.25">
      <c r="I5710" s="19"/>
      <c r="J5710" s="18"/>
      <c r="K5710" s="19"/>
      <c r="L5710" s="18"/>
    </row>
    <row r="5711" spans="9:12" x14ac:dyDescent="0.25">
      <c r="I5711" s="19"/>
      <c r="J5711" s="18"/>
      <c r="K5711" s="19"/>
      <c r="L5711" s="18"/>
    </row>
    <row r="5712" spans="9:12" x14ac:dyDescent="0.25">
      <c r="I5712" s="19"/>
      <c r="J5712" s="18"/>
      <c r="K5712" s="19"/>
      <c r="L5712" s="18"/>
    </row>
    <row r="5713" spans="9:12" x14ac:dyDescent="0.25">
      <c r="I5713" s="19"/>
      <c r="J5713" s="18"/>
      <c r="K5713" s="19"/>
      <c r="L5713" s="18"/>
    </row>
    <row r="5714" spans="9:12" x14ac:dyDescent="0.25">
      <c r="I5714" s="19"/>
      <c r="J5714" s="18"/>
      <c r="K5714" s="19"/>
      <c r="L5714" s="18"/>
    </row>
    <row r="5715" spans="9:12" x14ac:dyDescent="0.25">
      <c r="I5715" s="19"/>
      <c r="J5715" s="18"/>
      <c r="K5715" s="19"/>
      <c r="L5715" s="18"/>
    </row>
    <row r="5716" spans="9:12" x14ac:dyDescent="0.25">
      <c r="I5716" s="19"/>
      <c r="J5716" s="18"/>
      <c r="K5716" s="19"/>
      <c r="L5716" s="18"/>
    </row>
    <row r="5717" spans="9:12" x14ac:dyDescent="0.25">
      <c r="I5717" s="19"/>
      <c r="J5717" s="18"/>
      <c r="K5717" s="19"/>
      <c r="L5717" s="18"/>
    </row>
    <row r="5718" spans="9:12" x14ac:dyDescent="0.25">
      <c r="I5718" s="19"/>
      <c r="J5718" s="18"/>
      <c r="K5718" s="19"/>
      <c r="L5718" s="18"/>
    </row>
    <row r="5719" spans="9:12" x14ac:dyDescent="0.25">
      <c r="I5719" s="19"/>
      <c r="J5719" s="18"/>
      <c r="K5719" s="19"/>
      <c r="L5719" s="18"/>
    </row>
    <row r="5720" spans="9:12" x14ac:dyDescent="0.25">
      <c r="I5720" s="19"/>
      <c r="J5720" s="18"/>
      <c r="K5720" s="19"/>
      <c r="L5720" s="18"/>
    </row>
    <row r="5721" spans="9:12" x14ac:dyDescent="0.25">
      <c r="I5721" s="19"/>
      <c r="J5721" s="18"/>
      <c r="K5721" s="19"/>
      <c r="L5721" s="18"/>
    </row>
    <row r="5722" spans="9:12" x14ac:dyDescent="0.25">
      <c r="I5722" s="19"/>
      <c r="J5722" s="18"/>
      <c r="K5722" s="19"/>
      <c r="L5722" s="18"/>
    </row>
    <row r="5723" spans="9:12" x14ac:dyDescent="0.25">
      <c r="I5723" s="19"/>
      <c r="J5723" s="18"/>
      <c r="K5723" s="19"/>
      <c r="L5723" s="18"/>
    </row>
    <row r="5724" spans="9:12" x14ac:dyDescent="0.25">
      <c r="I5724" s="19"/>
      <c r="J5724" s="18"/>
      <c r="K5724" s="19"/>
      <c r="L5724" s="18"/>
    </row>
    <row r="5725" spans="9:12" x14ac:dyDescent="0.25">
      <c r="I5725" s="19"/>
      <c r="J5725" s="18"/>
      <c r="K5725" s="19"/>
      <c r="L5725" s="18"/>
    </row>
    <row r="5726" spans="9:12" x14ac:dyDescent="0.25">
      <c r="I5726" s="19"/>
      <c r="J5726" s="18"/>
      <c r="K5726" s="19"/>
      <c r="L5726" s="18"/>
    </row>
    <row r="5727" spans="9:12" x14ac:dyDescent="0.25">
      <c r="I5727" s="19"/>
      <c r="J5727" s="18"/>
      <c r="K5727" s="19"/>
      <c r="L5727" s="18"/>
    </row>
    <row r="5728" spans="9:12" x14ac:dyDescent="0.25">
      <c r="I5728" s="19"/>
      <c r="J5728" s="18"/>
      <c r="K5728" s="19"/>
      <c r="L5728" s="18"/>
    </row>
    <row r="5729" spans="9:12" x14ac:dyDescent="0.25">
      <c r="I5729" s="19"/>
      <c r="J5729" s="18"/>
      <c r="K5729" s="19"/>
      <c r="L5729" s="18"/>
    </row>
    <row r="5730" spans="9:12" x14ac:dyDescent="0.25">
      <c r="I5730" s="19"/>
      <c r="J5730" s="18"/>
      <c r="K5730" s="19"/>
      <c r="L5730" s="18"/>
    </row>
    <row r="5731" spans="9:12" x14ac:dyDescent="0.25">
      <c r="I5731" s="19"/>
      <c r="J5731" s="18"/>
      <c r="K5731" s="19"/>
      <c r="L5731" s="18"/>
    </row>
    <row r="5732" spans="9:12" x14ac:dyDescent="0.25">
      <c r="I5732" s="19"/>
      <c r="J5732" s="18"/>
      <c r="K5732" s="19"/>
      <c r="L5732" s="18"/>
    </row>
    <row r="5733" spans="9:12" x14ac:dyDescent="0.25">
      <c r="I5733" s="19"/>
      <c r="J5733" s="18"/>
      <c r="K5733" s="19"/>
      <c r="L5733" s="18"/>
    </row>
    <row r="5734" spans="9:12" x14ac:dyDescent="0.25">
      <c r="I5734" s="19"/>
      <c r="J5734" s="18"/>
      <c r="K5734" s="19"/>
      <c r="L5734" s="18"/>
    </row>
    <row r="5735" spans="9:12" x14ac:dyDescent="0.25">
      <c r="I5735" s="19"/>
      <c r="J5735" s="18"/>
      <c r="K5735" s="19"/>
      <c r="L5735" s="18"/>
    </row>
    <row r="5736" spans="9:12" x14ac:dyDescent="0.25">
      <c r="I5736" s="19"/>
      <c r="J5736" s="18"/>
      <c r="K5736" s="19"/>
      <c r="L5736" s="18"/>
    </row>
    <row r="5737" spans="9:12" x14ac:dyDescent="0.25">
      <c r="I5737" s="19"/>
      <c r="J5737" s="18"/>
      <c r="K5737" s="19"/>
      <c r="L5737" s="18"/>
    </row>
    <row r="5738" spans="9:12" x14ac:dyDescent="0.25">
      <c r="I5738" s="19"/>
      <c r="J5738" s="18"/>
      <c r="K5738" s="19"/>
      <c r="L5738" s="18"/>
    </row>
    <row r="5739" spans="9:12" x14ac:dyDescent="0.25">
      <c r="I5739" s="19"/>
      <c r="J5739" s="18"/>
      <c r="K5739" s="19"/>
      <c r="L5739" s="18"/>
    </row>
    <row r="5740" spans="9:12" x14ac:dyDescent="0.25">
      <c r="I5740" s="19"/>
      <c r="J5740" s="18"/>
      <c r="K5740" s="19"/>
      <c r="L5740" s="18"/>
    </row>
    <row r="5741" spans="9:12" x14ac:dyDescent="0.25">
      <c r="I5741" s="19"/>
      <c r="J5741" s="18"/>
      <c r="K5741" s="19"/>
      <c r="L5741" s="18"/>
    </row>
    <row r="5742" spans="9:12" x14ac:dyDescent="0.25">
      <c r="I5742" s="19"/>
      <c r="J5742" s="18"/>
      <c r="K5742" s="19"/>
      <c r="L5742" s="18"/>
    </row>
    <row r="5743" spans="9:12" x14ac:dyDescent="0.25">
      <c r="I5743" s="19"/>
      <c r="J5743" s="18"/>
      <c r="K5743" s="19"/>
      <c r="L5743" s="18"/>
    </row>
    <row r="5744" spans="9:12" x14ac:dyDescent="0.25">
      <c r="I5744" s="19"/>
      <c r="J5744" s="18"/>
      <c r="K5744" s="19"/>
      <c r="L5744" s="18"/>
    </row>
    <row r="5745" spans="9:12" x14ac:dyDescent="0.25">
      <c r="I5745" s="19"/>
      <c r="J5745" s="18"/>
      <c r="K5745" s="19"/>
      <c r="L5745" s="18"/>
    </row>
    <row r="5746" spans="9:12" x14ac:dyDescent="0.25">
      <c r="I5746" s="19"/>
      <c r="J5746" s="18"/>
      <c r="K5746" s="19"/>
      <c r="L5746" s="18"/>
    </row>
    <row r="5747" spans="9:12" x14ac:dyDescent="0.25">
      <c r="I5747" s="19"/>
      <c r="J5747" s="18"/>
      <c r="K5747" s="19"/>
      <c r="L5747" s="18"/>
    </row>
    <row r="5748" spans="9:12" x14ac:dyDescent="0.25">
      <c r="I5748" s="19"/>
      <c r="J5748" s="18"/>
      <c r="K5748" s="19"/>
      <c r="L5748" s="18"/>
    </row>
    <row r="5749" spans="9:12" x14ac:dyDescent="0.25">
      <c r="I5749" s="19"/>
      <c r="J5749" s="18"/>
      <c r="K5749" s="19"/>
      <c r="L5749" s="18"/>
    </row>
    <row r="5750" spans="9:12" x14ac:dyDescent="0.25">
      <c r="I5750" s="19"/>
      <c r="J5750" s="18"/>
      <c r="K5750" s="19"/>
      <c r="L5750" s="18"/>
    </row>
    <row r="5751" spans="9:12" x14ac:dyDescent="0.25">
      <c r="I5751" s="19"/>
      <c r="J5751" s="18"/>
      <c r="K5751" s="19"/>
      <c r="L5751" s="18"/>
    </row>
    <row r="5752" spans="9:12" x14ac:dyDescent="0.25">
      <c r="I5752" s="19"/>
      <c r="J5752" s="18"/>
      <c r="K5752" s="19"/>
      <c r="L5752" s="18"/>
    </row>
    <row r="5753" spans="9:12" x14ac:dyDescent="0.25">
      <c r="I5753" s="19"/>
      <c r="J5753" s="18"/>
      <c r="K5753" s="19"/>
      <c r="L5753" s="18"/>
    </row>
    <row r="5754" spans="9:12" x14ac:dyDescent="0.25">
      <c r="I5754" s="19"/>
      <c r="J5754" s="18"/>
      <c r="K5754" s="19"/>
      <c r="L5754" s="18"/>
    </row>
    <row r="5755" spans="9:12" x14ac:dyDescent="0.25">
      <c r="I5755" s="19"/>
      <c r="J5755" s="18"/>
      <c r="K5755" s="19"/>
      <c r="L5755" s="18"/>
    </row>
    <row r="5756" spans="9:12" x14ac:dyDescent="0.25">
      <c r="I5756" s="19"/>
      <c r="J5756" s="18"/>
      <c r="K5756" s="19"/>
      <c r="L5756" s="18"/>
    </row>
    <row r="5757" spans="9:12" x14ac:dyDescent="0.25">
      <c r="I5757" s="19"/>
      <c r="J5757" s="18"/>
      <c r="K5757" s="19"/>
      <c r="L5757" s="18"/>
    </row>
    <row r="5758" spans="9:12" x14ac:dyDescent="0.25">
      <c r="I5758" s="19"/>
      <c r="J5758" s="18"/>
      <c r="K5758" s="19"/>
      <c r="L5758" s="18"/>
    </row>
    <row r="5759" spans="9:12" x14ac:dyDescent="0.25">
      <c r="I5759" s="19"/>
      <c r="J5759" s="18"/>
      <c r="K5759" s="19"/>
      <c r="L5759" s="18"/>
    </row>
    <row r="5760" spans="9:12" x14ac:dyDescent="0.25">
      <c r="I5760" s="19"/>
      <c r="J5760" s="18"/>
      <c r="K5760" s="19"/>
      <c r="L5760" s="18"/>
    </row>
    <row r="5761" spans="9:12" x14ac:dyDescent="0.25">
      <c r="I5761" s="19"/>
      <c r="J5761" s="18"/>
      <c r="K5761" s="19"/>
      <c r="L5761" s="18"/>
    </row>
    <row r="5762" spans="9:12" x14ac:dyDescent="0.25">
      <c r="I5762" s="19"/>
      <c r="J5762" s="18"/>
      <c r="K5762" s="19"/>
      <c r="L5762" s="18"/>
    </row>
    <row r="5763" spans="9:12" x14ac:dyDescent="0.25">
      <c r="I5763" s="19"/>
      <c r="J5763" s="18"/>
      <c r="K5763" s="19"/>
      <c r="L5763" s="18"/>
    </row>
    <row r="5764" spans="9:12" x14ac:dyDescent="0.25">
      <c r="I5764" s="19"/>
      <c r="J5764" s="18"/>
      <c r="K5764" s="19"/>
      <c r="L5764" s="18"/>
    </row>
    <row r="5765" spans="9:12" x14ac:dyDescent="0.25">
      <c r="I5765" s="19"/>
      <c r="J5765" s="18"/>
      <c r="K5765" s="19"/>
      <c r="L5765" s="18"/>
    </row>
    <row r="5766" spans="9:12" x14ac:dyDescent="0.25">
      <c r="I5766" s="19"/>
      <c r="J5766" s="18"/>
      <c r="K5766" s="19"/>
      <c r="L5766" s="18"/>
    </row>
    <row r="5767" spans="9:12" x14ac:dyDescent="0.25">
      <c r="I5767" s="19"/>
      <c r="J5767" s="18"/>
      <c r="K5767" s="19"/>
      <c r="L5767" s="18"/>
    </row>
    <row r="5768" spans="9:12" x14ac:dyDescent="0.25">
      <c r="I5768" s="19"/>
      <c r="J5768" s="18"/>
      <c r="K5768" s="19"/>
      <c r="L5768" s="18"/>
    </row>
    <row r="5769" spans="9:12" x14ac:dyDescent="0.25">
      <c r="I5769" s="19"/>
      <c r="J5769" s="18"/>
      <c r="K5769" s="19"/>
      <c r="L5769" s="18"/>
    </row>
    <row r="5770" spans="9:12" x14ac:dyDescent="0.25">
      <c r="I5770" s="19"/>
      <c r="J5770" s="18"/>
      <c r="K5770" s="19"/>
      <c r="L5770" s="18"/>
    </row>
    <row r="5771" spans="9:12" x14ac:dyDescent="0.25">
      <c r="I5771" s="19"/>
      <c r="J5771" s="18"/>
      <c r="K5771" s="19"/>
      <c r="L5771" s="18"/>
    </row>
    <row r="5772" spans="9:12" x14ac:dyDescent="0.25">
      <c r="I5772" s="19"/>
      <c r="J5772" s="18"/>
      <c r="K5772" s="19"/>
      <c r="L5772" s="18"/>
    </row>
    <row r="5773" spans="9:12" x14ac:dyDescent="0.25">
      <c r="I5773" s="19"/>
      <c r="J5773" s="18"/>
      <c r="K5773" s="19"/>
      <c r="L5773" s="18"/>
    </row>
    <row r="5774" spans="9:12" x14ac:dyDescent="0.25">
      <c r="I5774" s="19"/>
      <c r="J5774" s="18"/>
      <c r="K5774" s="19"/>
      <c r="L5774" s="18"/>
    </row>
    <row r="5775" spans="9:12" x14ac:dyDescent="0.25">
      <c r="I5775" s="19"/>
      <c r="J5775" s="18"/>
      <c r="K5775" s="19"/>
      <c r="L5775" s="18"/>
    </row>
    <row r="5776" spans="9:12" x14ac:dyDescent="0.25">
      <c r="I5776" s="19"/>
      <c r="J5776" s="18"/>
      <c r="K5776" s="19"/>
      <c r="L5776" s="18"/>
    </row>
    <row r="5777" spans="9:12" x14ac:dyDescent="0.25">
      <c r="I5777" s="19"/>
      <c r="J5777" s="18"/>
      <c r="K5777" s="19"/>
      <c r="L5777" s="18"/>
    </row>
    <row r="5778" spans="9:12" x14ac:dyDescent="0.25">
      <c r="I5778" s="19"/>
      <c r="J5778" s="18"/>
      <c r="K5778" s="19"/>
      <c r="L5778" s="18"/>
    </row>
    <row r="5779" spans="9:12" x14ac:dyDescent="0.25">
      <c r="I5779" s="19"/>
      <c r="J5779" s="18"/>
      <c r="K5779" s="19"/>
      <c r="L5779" s="18"/>
    </row>
    <row r="5780" spans="9:12" x14ac:dyDescent="0.25">
      <c r="I5780" s="19"/>
      <c r="J5780" s="18"/>
      <c r="K5780" s="19"/>
      <c r="L5780" s="18"/>
    </row>
    <row r="5781" spans="9:12" x14ac:dyDescent="0.25">
      <c r="I5781" s="19"/>
      <c r="J5781" s="18"/>
      <c r="K5781" s="19"/>
      <c r="L5781" s="18"/>
    </row>
    <row r="5782" spans="9:12" x14ac:dyDescent="0.25">
      <c r="I5782" s="19"/>
      <c r="J5782" s="18"/>
      <c r="K5782" s="19"/>
      <c r="L5782" s="18"/>
    </row>
    <row r="5783" spans="9:12" x14ac:dyDescent="0.25">
      <c r="I5783" s="19"/>
      <c r="J5783" s="18"/>
      <c r="K5783" s="19"/>
      <c r="L5783" s="18"/>
    </row>
    <row r="5784" spans="9:12" x14ac:dyDescent="0.25">
      <c r="I5784" s="19"/>
      <c r="J5784" s="18"/>
      <c r="K5784" s="19"/>
      <c r="L5784" s="18"/>
    </row>
    <row r="5785" spans="9:12" x14ac:dyDescent="0.25">
      <c r="I5785" s="19"/>
      <c r="J5785" s="18"/>
      <c r="K5785" s="19"/>
      <c r="L5785" s="18"/>
    </row>
    <row r="5786" spans="9:12" x14ac:dyDescent="0.25">
      <c r="I5786" s="19"/>
      <c r="J5786" s="18"/>
      <c r="K5786" s="19"/>
      <c r="L5786" s="18"/>
    </row>
    <row r="5787" spans="9:12" x14ac:dyDescent="0.25">
      <c r="I5787" s="19"/>
      <c r="J5787" s="18"/>
      <c r="K5787" s="19"/>
      <c r="L5787" s="18"/>
    </row>
    <row r="5788" spans="9:12" x14ac:dyDescent="0.25">
      <c r="I5788" s="19"/>
      <c r="J5788" s="18"/>
      <c r="K5788" s="19"/>
      <c r="L5788" s="18"/>
    </row>
    <row r="5789" spans="9:12" x14ac:dyDescent="0.25">
      <c r="I5789" s="19"/>
      <c r="J5789" s="18"/>
      <c r="K5789" s="19"/>
      <c r="L5789" s="18"/>
    </row>
    <row r="5790" spans="9:12" x14ac:dyDescent="0.25">
      <c r="I5790" s="19"/>
      <c r="J5790" s="18"/>
      <c r="K5790" s="19"/>
      <c r="L5790" s="18"/>
    </row>
    <row r="5791" spans="9:12" x14ac:dyDescent="0.25">
      <c r="I5791" s="19"/>
      <c r="J5791" s="18"/>
      <c r="K5791" s="19"/>
      <c r="L5791" s="18"/>
    </row>
    <row r="5792" spans="9:12" x14ac:dyDescent="0.25">
      <c r="I5792" s="19"/>
      <c r="J5792" s="18"/>
      <c r="K5792" s="19"/>
      <c r="L5792" s="18"/>
    </row>
    <row r="5793" spans="9:12" x14ac:dyDescent="0.25">
      <c r="I5793" s="19"/>
      <c r="J5793" s="18"/>
      <c r="K5793" s="19"/>
      <c r="L5793" s="18"/>
    </row>
    <row r="5794" spans="9:12" x14ac:dyDescent="0.25">
      <c r="I5794" s="19"/>
      <c r="J5794" s="18"/>
      <c r="K5794" s="19"/>
      <c r="L5794" s="18"/>
    </row>
    <row r="5795" spans="9:12" x14ac:dyDescent="0.25">
      <c r="I5795" s="19"/>
      <c r="J5795" s="18"/>
      <c r="K5795" s="19"/>
      <c r="L5795" s="18"/>
    </row>
    <row r="5796" spans="9:12" x14ac:dyDescent="0.25">
      <c r="I5796" s="19"/>
      <c r="J5796" s="18"/>
      <c r="K5796" s="19"/>
      <c r="L5796" s="18"/>
    </row>
    <row r="5797" spans="9:12" x14ac:dyDescent="0.25">
      <c r="I5797" s="19"/>
      <c r="J5797" s="18"/>
      <c r="K5797" s="19"/>
      <c r="L5797" s="18"/>
    </row>
    <row r="5798" spans="9:12" x14ac:dyDescent="0.25">
      <c r="I5798" s="19"/>
      <c r="J5798" s="18"/>
      <c r="K5798" s="19"/>
      <c r="L5798" s="18"/>
    </row>
    <row r="5799" spans="9:12" x14ac:dyDescent="0.25">
      <c r="I5799" s="19"/>
      <c r="J5799" s="18"/>
      <c r="K5799" s="19"/>
      <c r="L5799" s="18"/>
    </row>
    <row r="5800" spans="9:12" x14ac:dyDescent="0.25">
      <c r="I5800" s="19"/>
      <c r="J5800" s="18"/>
      <c r="K5800" s="19"/>
      <c r="L5800" s="18"/>
    </row>
    <row r="5801" spans="9:12" x14ac:dyDescent="0.25">
      <c r="I5801" s="19"/>
      <c r="J5801" s="18"/>
      <c r="K5801" s="19"/>
      <c r="L5801" s="18"/>
    </row>
    <row r="5802" spans="9:12" x14ac:dyDescent="0.25">
      <c r="I5802" s="19"/>
      <c r="J5802" s="18"/>
      <c r="K5802" s="19"/>
      <c r="L5802" s="18"/>
    </row>
    <row r="5803" spans="9:12" x14ac:dyDescent="0.25">
      <c r="I5803" s="19"/>
      <c r="J5803" s="18"/>
      <c r="K5803" s="19"/>
      <c r="L5803" s="18"/>
    </row>
    <row r="5804" spans="9:12" x14ac:dyDescent="0.25">
      <c r="I5804" s="19"/>
      <c r="J5804" s="18"/>
      <c r="K5804" s="19"/>
      <c r="L5804" s="18"/>
    </row>
    <row r="5805" spans="9:12" x14ac:dyDescent="0.25">
      <c r="I5805" s="19"/>
      <c r="J5805" s="18"/>
      <c r="K5805" s="19"/>
      <c r="L5805" s="18"/>
    </row>
    <row r="5806" spans="9:12" x14ac:dyDescent="0.25">
      <c r="I5806" s="19"/>
      <c r="J5806" s="18"/>
      <c r="K5806" s="19"/>
      <c r="L5806" s="18"/>
    </row>
    <row r="5807" spans="9:12" x14ac:dyDescent="0.25">
      <c r="I5807" s="19"/>
      <c r="J5807" s="18"/>
      <c r="K5807" s="19"/>
      <c r="L5807" s="18"/>
    </row>
    <row r="5808" spans="9:12" x14ac:dyDescent="0.25">
      <c r="I5808" s="19"/>
      <c r="J5808" s="18"/>
      <c r="K5808" s="19"/>
      <c r="L5808" s="18"/>
    </row>
    <row r="5809" spans="9:12" x14ac:dyDescent="0.25">
      <c r="I5809" s="19"/>
      <c r="J5809" s="18"/>
      <c r="K5809" s="19"/>
      <c r="L5809" s="18"/>
    </row>
    <row r="5810" spans="9:12" x14ac:dyDescent="0.25">
      <c r="I5810" s="19"/>
      <c r="J5810" s="18"/>
      <c r="K5810" s="19"/>
      <c r="L5810" s="18"/>
    </row>
    <row r="5811" spans="9:12" x14ac:dyDescent="0.25">
      <c r="I5811" s="19"/>
      <c r="J5811" s="18"/>
      <c r="K5811" s="19"/>
      <c r="L5811" s="18"/>
    </row>
    <row r="5812" spans="9:12" x14ac:dyDescent="0.25">
      <c r="I5812" s="19"/>
      <c r="J5812" s="18"/>
      <c r="K5812" s="19"/>
      <c r="L5812" s="18"/>
    </row>
    <row r="5813" spans="9:12" x14ac:dyDescent="0.25">
      <c r="I5813" s="19"/>
      <c r="J5813" s="18"/>
      <c r="K5813" s="19"/>
      <c r="L5813" s="18"/>
    </row>
    <row r="5814" spans="9:12" x14ac:dyDescent="0.25">
      <c r="I5814" s="19"/>
      <c r="J5814" s="18"/>
      <c r="K5814" s="19"/>
      <c r="L5814" s="18"/>
    </row>
    <row r="5815" spans="9:12" x14ac:dyDescent="0.25">
      <c r="I5815" s="19"/>
      <c r="J5815" s="18"/>
      <c r="K5815" s="19"/>
      <c r="L5815" s="18"/>
    </row>
    <row r="5816" spans="9:12" x14ac:dyDescent="0.25">
      <c r="I5816" s="19"/>
      <c r="J5816" s="18"/>
      <c r="K5816" s="19"/>
      <c r="L5816" s="18"/>
    </row>
    <row r="5817" spans="9:12" x14ac:dyDescent="0.25">
      <c r="I5817" s="19"/>
      <c r="J5817" s="18"/>
      <c r="K5817" s="19"/>
      <c r="L5817" s="18"/>
    </row>
    <row r="5818" spans="9:12" x14ac:dyDescent="0.25">
      <c r="I5818" s="19"/>
      <c r="J5818" s="18"/>
      <c r="K5818" s="19"/>
      <c r="L5818" s="18"/>
    </row>
    <row r="5819" spans="9:12" x14ac:dyDescent="0.25">
      <c r="I5819" s="19"/>
      <c r="J5819" s="18"/>
      <c r="K5819" s="19"/>
      <c r="L5819" s="18"/>
    </row>
    <row r="5820" spans="9:12" x14ac:dyDescent="0.25">
      <c r="I5820" s="19"/>
      <c r="J5820" s="18"/>
      <c r="K5820" s="19"/>
      <c r="L5820" s="18"/>
    </row>
    <row r="5821" spans="9:12" x14ac:dyDescent="0.25">
      <c r="I5821" s="19"/>
      <c r="J5821" s="18"/>
      <c r="K5821" s="19"/>
      <c r="L5821" s="18"/>
    </row>
    <row r="5822" spans="9:12" x14ac:dyDescent="0.25">
      <c r="I5822" s="19"/>
      <c r="J5822" s="18"/>
      <c r="K5822" s="19"/>
      <c r="L5822" s="18"/>
    </row>
    <row r="5823" spans="9:12" x14ac:dyDescent="0.25">
      <c r="I5823" s="19"/>
      <c r="J5823" s="18"/>
      <c r="K5823" s="19"/>
      <c r="L5823" s="18"/>
    </row>
    <row r="5824" spans="9:12" x14ac:dyDescent="0.25">
      <c r="I5824" s="19"/>
      <c r="J5824" s="18"/>
      <c r="K5824" s="19"/>
      <c r="L5824" s="18"/>
    </row>
    <row r="5825" spans="9:12" x14ac:dyDescent="0.25">
      <c r="I5825" s="19"/>
      <c r="J5825" s="18"/>
      <c r="K5825" s="19"/>
      <c r="L5825" s="18"/>
    </row>
    <row r="5826" spans="9:12" x14ac:dyDescent="0.25">
      <c r="I5826" s="19"/>
      <c r="J5826" s="18"/>
      <c r="K5826" s="19"/>
      <c r="L5826" s="18"/>
    </row>
    <row r="5827" spans="9:12" x14ac:dyDescent="0.25">
      <c r="I5827" s="19"/>
      <c r="J5827" s="18"/>
      <c r="K5827" s="19"/>
      <c r="L5827" s="18"/>
    </row>
    <row r="5828" spans="9:12" x14ac:dyDescent="0.25">
      <c r="I5828" s="19"/>
      <c r="J5828" s="18"/>
      <c r="K5828" s="19"/>
      <c r="L5828" s="18"/>
    </row>
    <row r="5829" spans="9:12" x14ac:dyDescent="0.25">
      <c r="I5829" s="19"/>
      <c r="J5829" s="18"/>
      <c r="K5829" s="19"/>
      <c r="L5829" s="18"/>
    </row>
    <row r="5830" spans="9:12" x14ac:dyDescent="0.25">
      <c r="I5830" s="19"/>
      <c r="J5830" s="18"/>
      <c r="K5830" s="19"/>
      <c r="L5830" s="18"/>
    </row>
    <row r="5831" spans="9:12" x14ac:dyDescent="0.25">
      <c r="I5831" s="19"/>
      <c r="J5831" s="18"/>
      <c r="K5831" s="19"/>
      <c r="L5831" s="18"/>
    </row>
    <row r="5832" spans="9:12" x14ac:dyDescent="0.25">
      <c r="I5832" s="19"/>
      <c r="J5832" s="18"/>
      <c r="K5832" s="19"/>
      <c r="L5832" s="18"/>
    </row>
    <row r="5833" spans="9:12" x14ac:dyDescent="0.25">
      <c r="I5833" s="19"/>
      <c r="J5833" s="18"/>
      <c r="K5833" s="19"/>
      <c r="L5833" s="18"/>
    </row>
    <row r="5834" spans="9:12" x14ac:dyDescent="0.25">
      <c r="I5834" s="19"/>
      <c r="J5834" s="18"/>
      <c r="K5834" s="19"/>
      <c r="L5834" s="18"/>
    </row>
    <row r="5835" spans="9:12" x14ac:dyDescent="0.25">
      <c r="I5835" s="19"/>
      <c r="J5835" s="18"/>
      <c r="K5835" s="19"/>
      <c r="L5835" s="18"/>
    </row>
    <row r="5836" spans="9:12" x14ac:dyDescent="0.25">
      <c r="I5836" s="19"/>
      <c r="J5836" s="18"/>
      <c r="K5836" s="19"/>
      <c r="L5836" s="18"/>
    </row>
    <row r="5837" spans="9:12" x14ac:dyDescent="0.25">
      <c r="I5837" s="19"/>
      <c r="J5837" s="18"/>
      <c r="K5837" s="19"/>
      <c r="L5837" s="18"/>
    </row>
    <row r="5838" spans="9:12" x14ac:dyDescent="0.25">
      <c r="I5838" s="19"/>
      <c r="J5838" s="18"/>
      <c r="K5838" s="19"/>
      <c r="L5838" s="18"/>
    </row>
    <row r="5839" spans="9:12" x14ac:dyDescent="0.25">
      <c r="I5839" s="19"/>
      <c r="J5839" s="18"/>
      <c r="K5839" s="19"/>
      <c r="L5839" s="18"/>
    </row>
    <row r="5840" spans="9:12" x14ac:dyDescent="0.25">
      <c r="I5840" s="19"/>
      <c r="J5840" s="18"/>
      <c r="K5840" s="19"/>
      <c r="L5840" s="18"/>
    </row>
    <row r="5841" spans="9:12" x14ac:dyDescent="0.25">
      <c r="I5841" s="19"/>
      <c r="J5841" s="18"/>
      <c r="K5841" s="19"/>
      <c r="L5841" s="18"/>
    </row>
    <row r="5842" spans="9:12" x14ac:dyDescent="0.25">
      <c r="I5842" s="19"/>
      <c r="J5842" s="18"/>
      <c r="K5842" s="19"/>
      <c r="L5842" s="18"/>
    </row>
    <row r="5843" spans="9:12" x14ac:dyDescent="0.25">
      <c r="I5843" s="19"/>
      <c r="J5843" s="18"/>
      <c r="K5843" s="19"/>
      <c r="L5843" s="18"/>
    </row>
    <row r="5844" spans="9:12" x14ac:dyDescent="0.25">
      <c r="I5844" s="19"/>
      <c r="J5844" s="18"/>
      <c r="K5844" s="19"/>
      <c r="L5844" s="18"/>
    </row>
    <row r="5845" spans="9:12" x14ac:dyDescent="0.25">
      <c r="I5845" s="19"/>
      <c r="J5845" s="18"/>
      <c r="K5845" s="19"/>
      <c r="L5845" s="18"/>
    </row>
    <row r="5846" spans="9:12" x14ac:dyDescent="0.25">
      <c r="I5846" s="19"/>
      <c r="J5846" s="18"/>
      <c r="K5846" s="19"/>
      <c r="L5846" s="18"/>
    </row>
    <row r="5847" spans="9:12" x14ac:dyDescent="0.25">
      <c r="I5847" s="19"/>
      <c r="J5847" s="18"/>
      <c r="K5847" s="19"/>
      <c r="L5847" s="18"/>
    </row>
    <row r="5848" spans="9:12" x14ac:dyDescent="0.25">
      <c r="I5848" s="19"/>
      <c r="J5848" s="18"/>
      <c r="K5848" s="19"/>
      <c r="L5848" s="18"/>
    </row>
    <row r="5849" spans="9:12" x14ac:dyDescent="0.25">
      <c r="I5849" s="19"/>
      <c r="J5849" s="18"/>
      <c r="K5849" s="19"/>
      <c r="L5849" s="18"/>
    </row>
    <row r="5850" spans="9:12" x14ac:dyDescent="0.25">
      <c r="I5850" s="19"/>
      <c r="J5850" s="18"/>
      <c r="K5850" s="19"/>
      <c r="L5850" s="18"/>
    </row>
    <row r="5851" spans="9:12" x14ac:dyDescent="0.25">
      <c r="I5851" s="19"/>
      <c r="J5851" s="18"/>
      <c r="K5851" s="19"/>
      <c r="L5851" s="18"/>
    </row>
    <row r="5852" spans="9:12" x14ac:dyDescent="0.25">
      <c r="I5852" s="19"/>
      <c r="J5852" s="18"/>
      <c r="K5852" s="19"/>
      <c r="L5852" s="18"/>
    </row>
    <row r="5853" spans="9:12" x14ac:dyDescent="0.25">
      <c r="I5853" s="19"/>
      <c r="J5853" s="18"/>
      <c r="K5853" s="19"/>
      <c r="L5853" s="18"/>
    </row>
    <row r="5854" spans="9:12" x14ac:dyDescent="0.25">
      <c r="I5854" s="19"/>
      <c r="J5854" s="18"/>
      <c r="K5854" s="19"/>
      <c r="L5854" s="18"/>
    </row>
    <row r="5855" spans="9:12" x14ac:dyDescent="0.25">
      <c r="I5855" s="19"/>
      <c r="J5855" s="18"/>
      <c r="K5855" s="19"/>
      <c r="L5855" s="18"/>
    </row>
    <row r="5856" spans="9:12" x14ac:dyDescent="0.25">
      <c r="I5856" s="19"/>
      <c r="J5856" s="18"/>
      <c r="K5856" s="19"/>
      <c r="L5856" s="18"/>
    </row>
    <row r="5857" spans="9:12" x14ac:dyDescent="0.25">
      <c r="I5857" s="19"/>
      <c r="J5857" s="18"/>
      <c r="K5857" s="19"/>
      <c r="L5857" s="18"/>
    </row>
    <row r="5858" spans="9:12" x14ac:dyDescent="0.25">
      <c r="I5858" s="19"/>
      <c r="J5858" s="18"/>
      <c r="K5858" s="19"/>
      <c r="L5858" s="18"/>
    </row>
    <row r="5859" spans="9:12" x14ac:dyDescent="0.25">
      <c r="I5859" s="19"/>
      <c r="J5859" s="18"/>
      <c r="K5859" s="19"/>
      <c r="L5859" s="18"/>
    </row>
    <row r="5860" spans="9:12" x14ac:dyDescent="0.25">
      <c r="I5860" s="19"/>
      <c r="J5860" s="18"/>
      <c r="K5860" s="19"/>
      <c r="L5860" s="18"/>
    </row>
    <row r="5861" spans="9:12" x14ac:dyDescent="0.25">
      <c r="I5861" s="19"/>
      <c r="J5861" s="18"/>
      <c r="K5861" s="19"/>
      <c r="L5861" s="18"/>
    </row>
    <row r="5862" spans="9:12" x14ac:dyDescent="0.25">
      <c r="I5862" s="19"/>
      <c r="J5862" s="18"/>
      <c r="K5862" s="19"/>
      <c r="L5862" s="18"/>
    </row>
    <row r="5863" spans="9:12" x14ac:dyDescent="0.25">
      <c r="I5863" s="19"/>
      <c r="J5863" s="18"/>
      <c r="K5863" s="19"/>
      <c r="L5863" s="18"/>
    </row>
    <row r="5864" spans="9:12" x14ac:dyDescent="0.25">
      <c r="I5864" s="19"/>
      <c r="J5864" s="18"/>
      <c r="K5864" s="19"/>
      <c r="L5864" s="18"/>
    </row>
    <row r="5865" spans="9:12" x14ac:dyDescent="0.25">
      <c r="I5865" s="19"/>
      <c r="J5865" s="18"/>
      <c r="K5865" s="19"/>
      <c r="L5865" s="18"/>
    </row>
    <row r="5866" spans="9:12" x14ac:dyDescent="0.25">
      <c r="I5866" s="19"/>
      <c r="J5866" s="18"/>
      <c r="K5866" s="19"/>
      <c r="L5866" s="18"/>
    </row>
    <row r="5867" spans="9:12" x14ac:dyDescent="0.25">
      <c r="I5867" s="19"/>
      <c r="J5867" s="18"/>
      <c r="K5867" s="19"/>
      <c r="L5867" s="18"/>
    </row>
    <row r="5868" spans="9:12" x14ac:dyDescent="0.25">
      <c r="I5868" s="19"/>
      <c r="J5868" s="18"/>
      <c r="K5868" s="19"/>
      <c r="L5868" s="18"/>
    </row>
    <row r="5869" spans="9:12" x14ac:dyDescent="0.25">
      <c r="I5869" s="19"/>
      <c r="J5869" s="18"/>
      <c r="K5869" s="19"/>
      <c r="L5869" s="18"/>
    </row>
    <row r="5870" spans="9:12" x14ac:dyDescent="0.25">
      <c r="I5870" s="19"/>
      <c r="J5870" s="18"/>
      <c r="K5870" s="19"/>
      <c r="L5870" s="18"/>
    </row>
    <row r="5871" spans="9:12" x14ac:dyDescent="0.25">
      <c r="I5871" s="19"/>
      <c r="J5871" s="18"/>
      <c r="K5871" s="19"/>
      <c r="L5871" s="18"/>
    </row>
    <row r="5872" spans="9:12" x14ac:dyDescent="0.25">
      <c r="I5872" s="19"/>
      <c r="J5872" s="18"/>
      <c r="K5872" s="19"/>
      <c r="L5872" s="18"/>
    </row>
    <row r="5873" spans="9:12" x14ac:dyDescent="0.25">
      <c r="I5873" s="19"/>
      <c r="J5873" s="18"/>
      <c r="K5873" s="19"/>
      <c r="L5873" s="18"/>
    </row>
    <row r="5874" spans="9:12" x14ac:dyDescent="0.25">
      <c r="I5874" s="19"/>
      <c r="J5874" s="18"/>
      <c r="K5874" s="19"/>
      <c r="L5874" s="18"/>
    </row>
    <row r="5875" spans="9:12" x14ac:dyDescent="0.25">
      <c r="I5875" s="19"/>
      <c r="J5875" s="18"/>
      <c r="K5875" s="19"/>
      <c r="L5875" s="18"/>
    </row>
    <row r="5876" spans="9:12" x14ac:dyDescent="0.25">
      <c r="I5876" s="19"/>
      <c r="J5876" s="18"/>
      <c r="K5876" s="19"/>
      <c r="L5876" s="18"/>
    </row>
    <row r="5877" spans="9:12" x14ac:dyDescent="0.25">
      <c r="I5877" s="19"/>
      <c r="J5877" s="18"/>
      <c r="K5877" s="19"/>
      <c r="L5877" s="18"/>
    </row>
    <row r="5878" spans="9:12" x14ac:dyDescent="0.25">
      <c r="I5878" s="19"/>
      <c r="J5878" s="18"/>
      <c r="K5878" s="19"/>
      <c r="L5878" s="18"/>
    </row>
    <row r="5879" spans="9:12" x14ac:dyDescent="0.25">
      <c r="I5879" s="19"/>
      <c r="J5879" s="18"/>
      <c r="K5879" s="19"/>
      <c r="L5879" s="18"/>
    </row>
    <row r="5880" spans="9:12" x14ac:dyDescent="0.25">
      <c r="I5880" s="19"/>
      <c r="J5880" s="18"/>
      <c r="K5880" s="19"/>
      <c r="L5880" s="18"/>
    </row>
    <row r="5881" spans="9:12" x14ac:dyDescent="0.25">
      <c r="I5881" s="19"/>
      <c r="J5881" s="18"/>
      <c r="K5881" s="19"/>
      <c r="L5881" s="18"/>
    </row>
    <row r="5882" spans="9:12" x14ac:dyDescent="0.25">
      <c r="I5882" s="19"/>
      <c r="J5882" s="18"/>
      <c r="K5882" s="19"/>
      <c r="L5882" s="18"/>
    </row>
    <row r="5883" spans="9:12" x14ac:dyDescent="0.25">
      <c r="I5883" s="19"/>
      <c r="J5883" s="18"/>
      <c r="K5883" s="19"/>
      <c r="L5883" s="18"/>
    </row>
    <row r="5884" spans="9:12" x14ac:dyDescent="0.25">
      <c r="I5884" s="19"/>
      <c r="J5884" s="18"/>
      <c r="K5884" s="19"/>
      <c r="L5884" s="18"/>
    </row>
    <row r="5885" spans="9:12" x14ac:dyDescent="0.25">
      <c r="I5885" s="19"/>
      <c r="J5885" s="18"/>
      <c r="K5885" s="19"/>
      <c r="L5885" s="18"/>
    </row>
    <row r="5886" spans="9:12" x14ac:dyDescent="0.25">
      <c r="I5886" s="19"/>
      <c r="J5886" s="18"/>
      <c r="K5886" s="19"/>
      <c r="L5886" s="18"/>
    </row>
    <row r="5887" spans="9:12" x14ac:dyDescent="0.25">
      <c r="I5887" s="19"/>
      <c r="J5887" s="18"/>
      <c r="K5887" s="19"/>
      <c r="L5887" s="18"/>
    </row>
    <row r="5888" spans="9:12" x14ac:dyDescent="0.25">
      <c r="I5888" s="19"/>
      <c r="J5888" s="18"/>
      <c r="K5888" s="19"/>
      <c r="L5888" s="18"/>
    </row>
    <row r="5889" spans="9:12" x14ac:dyDescent="0.25">
      <c r="I5889" s="19"/>
      <c r="J5889" s="18"/>
      <c r="K5889" s="19"/>
      <c r="L5889" s="18"/>
    </row>
    <row r="5890" spans="9:12" x14ac:dyDescent="0.25">
      <c r="I5890" s="19"/>
      <c r="J5890" s="18"/>
      <c r="K5890" s="19"/>
      <c r="L5890" s="18"/>
    </row>
    <row r="5891" spans="9:12" x14ac:dyDescent="0.25">
      <c r="I5891" s="19"/>
      <c r="J5891" s="18"/>
      <c r="K5891" s="19"/>
      <c r="L5891" s="18"/>
    </row>
    <row r="5892" spans="9:12" x14ac:dyDescent="0.25">
      <c r="I5892" s="19"/>
      <c r="J5892" s="18"/>
      <c r="K5892" s="19"/>
      <c r="L5892" s="18"/>
    </row>
    <row r="5893" spans="9:12" x14ac:dyDescent="0.25">
      <c r="I5893" s="19"/>
      <c r="J5893" s="18"/>
      <c r="K5893" s="19"/>
      <c r="L5893" s="18"/>
    </row>
    <row r="5894" spans="9:12" x14ac:dyDescent="0.25">
      <c r="I5894" s="19"/>
      <c r="J5894" s="18"/>
      <c r="K5894" s="19"/>
      <c r="L5894" s="18"/>
    </row>
    <row r="5895" spans="9:12" x14ac:dyDescent="0.25">
      <c r="I5895" s="19"/>
      <c r="J5895" s="18"/>
      <c r="K5895" s="19"/>
      <c r="L5895" s="18"/>
    </row>
    <row r="5896" spans="9:12" x14ac:dyDescent="0.25">
      <c r="I5896" s="19"/>
      <c r="J5896" s="18"/>
      <c r="K5896" s="19"/>
      <c r="L5896" s="18"/>
    </row>
    <row r="5897" spans="9:12" x14ac:dyDescent="0.25">
      <c r="I5897" s="19"/>
      <c r="J5897" s="18"/>
      <c r="K5897" s="19"/>
      <c r="L5897" s="18"/>
    </row>
    <row r="5898" spans="9:12" x14ac:dyDescent="0.25">
      <c r="I5898" s="19"/>
      <c r="J5898" s="18"/>
      <c r="K5898" s="19"/>
      <c r="L5898" s="18"/>
    </row>
    <row r="5899" spans="9:12" x14ac:dyDescent="0.25">
      <c r="I5899" s="19"/>
      <c r="J5899" s="18"/>
      <c r="K5899" s="19"/>
      <c r="L5899" s="18"/>
    </row>
    <row r="5900" spans="9:12" x14ac:dyDescent="0.25">
      <c r="I5900" s="19"/>
      <c r="J5900" s="18"/>
      <c r="K5900" s="19"/>
      <c r="L5900" s="18"/>
    </row>
    <row r="5901" spans="9:12" x14ac:dyDescent="0.25">
      <c r="I5901" s="19"/>
      <c r="J5901" s="18"/>
      <c r="K5901" s="19"/>
      <c r="L5901" s="18"/>
    </row>
    <row r="5902" spans="9:12" x14ac:dyDescent="0.25">
      <c r="I5902" s="19"/>
      <c r="J5902" s="18"/>
      <c r="K5902" s="19"/>
      <c r="L5902" s="18"/>
    </row>
    <row r="5903" spans="9:12" x14ac:dyDescent="0.25">
      <c r="I5903" s="19"/>
      <c r="J5903" s="18"/>
      <c r="K5903" s="19"/>
      <c r="L5903" s="18"/>
    </row>
    <row r="5904" spans="9:12" x14ac:dyDescent="0.25">
      <c r="I5904" s="19"/>
      <c r="J5904" s="18"/>
      <c r="K5904" s="19"/>
      <c r="L5904" s="18"/>
    </row>
    <row r="5905" spans="9:12" x14ac:dyDescent="0.25">
      <c r="I5905" s="19"/>
      <c r="J5905" s="18"/>
      <c r="K5905" s="19"/>
      <c r="L5905" s="18"/>
    </row>
    <row r="5906" spans="9:12" x14ac:dyDescent="0.25">
      <c r="I5906" s="19"/>
      <c r="J5906" s="18"/>
      <c r="K5906" s="19"/>
      <c r="L5906" s="18"/>
    </row>
    <row r="5907" spans="9:12" x14ac:dyDescent="0.25">
      <c r="I5907" s="19"/>
      <c r="J5907" s="18"/>
      <c r="K5907" s="19"/>
      <c r="L5907" s="18"/>
    </row>
    <row r="5908" spans="9:12" x14ac:dyDescent="0.25">
      <c r="I5908" s="19"/>
      <c r="J5908" s="18"/>
      <c r="K5908" s="19"/>
      <c r="L5908" s="18"/>
    </row>
    <row r="5909" spans="9:12" x14ac:dyDescent="0.25">
      <c r="I5909" s="19"/>
      <c r="J5909" s="18"/>
      <c r="K5909" s="19"/>
      <c r="L5909" s="18"/>
    </row>
    <row r="5910" spans="9:12" x14ac:dyDescent="0.25">
      <c r="I5910" s="19"/>
      <c r="J5910" s="18"/>
      <c r="K5910" s="19"/>
      <c r="L5910" s="18"/>
    </row>
    <row r="5911" spans="9:12" x14ac:dyDescent="0.25">
      <c r="I5911" s="19"/>
      <c r="J5911" s="18"/>
      <c r="K5911" s="19"/>
      <c r="L5911" s="18"/>
    </row>
    <row r="5912" spans="9:12" x14ac:dyDescent="0.25">
      <c r="I5912" s="19"/>
      <c r="J5912" s="18"/>
      <c r="K5912" s="19"/>
      <c r="L5912" s="18"/>
    </row>
    <row r="5913" spans="9:12" x14ac:dyDescent="0.25">
      <c r="I5913" s="19"/>
      <c r="J5913" s="18"/>
      <c r="K5913" s="19"/>
      <c r="L5913" s="18"/>
    </row>
    <row r="5914" spans="9:12" x14ac:dyDescent="0.25">
      <c r="I5914" s="19"/>
      <c r="J5914" s="18"/>
      <c r="K5914" s="19"/>
      <c r="L5914" s="18"/>
    </row>
    <row r="5915" spans="9:12" x14ac:dyDescent="0.25">
      <c r="I5915" s="19"/>
      <c r="J5915" s="18"/>
      <c r="K5915" s="19"/>
      <c r="L5915" s="18"/>
    </row>
    <row r="5916" spans="9:12" x14ac:dyDescent="0.25">
      <c r="I5916" s="19"/>
      <c r="J5916" s="18"/>
      <c r="K5916" s="19"/>
      <c r="L5916" s="18"/>
    </row>
    <row r="5917" spans="9:12" x14ac:dyDescent="0.25">
      <c r="I5917" s="19"/>
      <c r="J5917" s="18"/>
      <c r="K5917" s="19"/>
      <c r="L5917" s="18"/>
    </row>
    <row r="5918" spans="9:12" x14ac:dyDescent="0.25">
      <c r="I5918" s="19"/>
      <c r="J5918" s="18"/>
      <c r="K5918" s="19"/>
      <c r="L5918" s="18"/>
    </row>
    <row r="5919" spans="9:12" x14ac:dyDescent="0.25">
      <c r="I5919" s="19"/>
      <c r="J5919" s="18"/>
      <c r="K5919" s="19"/>
      <c r="L5919" s="18"/>
    </row>
    <row r="5920" spans="9:12" x14ac:dyDescent="0.25">
      <c r="I5920" s="19"/>
      <c r="J5920" s="18"/>
      <c r="K5920" s="19"/>
      <c r="L5920" s="18"/>
    </row>
    <row r="5921" spans="9:12" x14ac:dyDescent="0.25">
      <c r="I5921" s="19"/>
      <c r="J5921" s="18"/>
      <c r="K5921" s="19"/>
      <c r="L5921" s="18"/>
    </row>
    <row r="5922" spans="9:12" x14ac:dyDescent="0.25">
      <c r="I5922" s="19"/>
      <c r="J5922" s="18"/>
      <c r="K5922" s="19"/>
      <c r="L5922" s="18"/>
    </row>
    <row r="5923" spans="9:12" x14ac:dyDescent="0.25">
      <c r="I5923" s="19"/>
      <c r="J5923" s="18"/>
      <c r="K5923" s="19"/>
      <c r="L5923" s="18"/>
    </row>
    <row r="5924" spans="9:12" x14ac:dyDescent="0.25">
      <c r="I5924" s="19"/>
      <c r="J5924" s="18"/>
      <c r="K5924" s="19"/>
      <c r="L5924" s="18"/>
    </row>
    <row r="5925" spans="9:12" x14ac:dyDescent="0.25">
      <c r="I5925" s="19"/>
      <c r="J5925" s="18"/>
      <c r="K5925" s="19"/>
      <c r="L5925" s="18"/>
    </row>
    <row r="5926" spans="9:12" x14ac:dyDescent="0.25">
      <c r="I5926" s="19"/>
      <c r="J5926" s="18"/>
      <c r="K5926" s="19"/>
      <c r="L5926" s="18"/>
    </row>
    <row r="5927" spans="9:12" x14ac:dyDescent="0.25">
      <c r="I5927" s="19"/>
      <c r="J5927" s="18"/>
      <c r="K5927" s="19"/>
      <c r="L5927" s="18"/>
    </row>
    <row r="5928" spans="9:12" x14ac:dyDescent="0.25">
      <c r="I5928" s="19"/>
      <c r="J5928" s="18"/>
      <c r="K5928" s="19"/>
      <c r="L5928" s="18"/>
    </row>
    <row r="5929" spans="9:12" x14ac:dyDescent="0.25">
      <c r="I5929" s="19"/>
      <c r="J5929" s="18"/>
      <c r="K5929" s="19"/>
      <c r="L5929" s="18"/>
    </row>
    <row r="5930" spans="9:12" x14ac:dyDescent="0.25">
      <c r="I5930" s="19"/>
      <c r="J5930" s="18"/>
      <c r="K5930" s="19"/>
      <c r="L5930" s="18"/>
    </row>
    <row r="5931" spans="9:12" x14ac:dyDescent="0.25">
      <c r="I5931" s="19"/>
      <c r="J5931" s="18"/>
      <c r="K5931" s="19"/>
      <c r="L5931" s="18"/>
    </row>
    <row r="5932" spans="9:12" x14ac:dyDescent="0.25">
      <c r="I5932" s="19"/>
      <c r="J5932" s="18"/>
      <c r="K5932" s="19"/>
      <c r="L5932" s="18"/>
    </row>
    <row r="5933" spans="9:12" x14ac:dyDescent="0.25">
      <c r="I5933" s="19"/>
      <c r="J5933" s="18"/>
      <c r="K5933" s="19"/>
      <c r="L5933" s="18"/>
    </row>
    <row r="5934" spans="9:12" x14ac:dyDescent="0.25">
      <c r="I5934" s="19"/>
      <c r="J5934" s="18"/>
      <c r="K5934" s="19"/>
      <c r="L5934" s="18"/>
    </row>
    <row r="5935" spans="9:12" x14ac:dyDescent="0.25">
      <c r="I5935" s="19"/>
      <c r="J5935" s="18"/>
      <c r="K5935" s="19"/>
      <c r="L5935" s="18"/>
    </row>
    <row r="5936" spans="9:12" x14ac:dyDescent="0.25">
      <c r="I5936" s="19"/>
      <c r="J5936" s="18"/>
      <c r="K5936" s="19"/>
      <c r="L5936" s="18"/>
    </row>
    <row r="5937" spans="9:12" x14ac:dyDescent="0.25">
      <c r="I5937" s="19"/>
      <c r="J5937" s="18"/>
      <c r="K5937" s="19"/>
      <c r="L5937" s="18"/>
    </row>
    <row r="5938" spans="9:12" x14ac:dyDescent="0.25">
      <c r="I5938" s="19"/>
      <c r="J5938" s="18"/>
      <c r="K5938" s="19"/>
      <c r="L5938" s="18"/>
    </row>
    <row r="5939" spans="9:12" x14ac:dyDescent="0.25">
      <c r="I5939" s="19"/>
      <c r="J5939" s="18"/>
      <c r="K5939" s="19"/>
      <c r="L5939" s="18"/>
    </row>
    <row r="5940" spans="9:12" x14ac:dyDescent="0.25">
      <c r="I5940" s="19"/>
      <c r="J5940" s="18"/>
      <c r="K5940" s="19"/>
      <c r="L5940" s="18"/>
    </row>
    <row r="5941" spans="9:12" x14ac:dyDescent="0.25">
      <c r="I5941" s="19"/>
      <c r="J5941" s="18"/>
      <c r="K5941" s="19"/>
      <c r="L5941" s="18"/>
    </row>
    <row r="5942" spans="9:12" x14ac:dyDescent="0.25">
      <c r="I5942" s="19"/>
      <c r="J5942" s="18"/>
      <c r="K5942" s="19"/>
      <c r="L5942" s="18"/>
    </row>
    <row r="5943" spans="9:12" x14ac:dyDescent="0.25">
      <c r="I5943" s="19"/>
      <c r="J5943" s="18"/>
      <c r="K5943" s="19"/>
      <c r="L5943" s="18"/>
    </row>
    <row r="5944" spans="9:12" x14ac:dyDescent="0.25">
      <c r="I5944" s="19"/>
      <c r="J5944" s="18"/>
      <c r="K5944" s="19"/>
      <c r="L5944" s="18"/>
    </row>
    <row r="5945" spans="9:12" x14ac:dyDescent="0.25">
      <c r="I5945" s="19"/>
      <c r="J5945" s="18"/>
      <c r="K5945" s="19"/>
      <c r="L5945" s="18"/>
    </row>
    <row r="5946" spans="9:12" x14ac:dyDescent="0.25">
      <c r="I5946" s="19"/>
      <c r="J5946" s="18"/>
      <c r="K5946" s="19"/>
      <c r="L5946" s="18"/>
    </row>
    <row r="5947" spans="9:12" x14ac:dyDescent="0.25">
      <c r="I5947" s="19"/>
      <c r="J5947" s="18"/>
      <c r="K5947" s="19"/>
      <c r="L5947" s="18"/>
    </row>
    <row r="5948" spans="9:12" x14ac:dyDescent="0.25">
      <c r="I5948" s="19"/>
      <c r="J5948" s="18"/>
      <c r="K5948" s="19"/>
      <c r="L5948" s="18"/>
    </row>
    <row r="5949" spans="9:12" x14ac:dyDescent="0.25">
      <c r="I5949" s="19"/>
      <c r="J5949" s="18"/>
      <c r="K5949" s="19"/>
      <c r="L5949" s="18"/>
    </row>
    <row r="5950" spans="9:12" x14ac:dyDescent="0.25">
      <c r="I5950" s="19"/>
      <c r="J5950" s="18"/>
      <c r="K5950" s="19"/>
      <c r="L5950" s="18"/>
    </row>
    <row r="5951" spans="9:12" x14ac:dyDescent="0.25">
      <c r="I5951" s="19"/>
      <c r="J5951" s="18"/>
      <c r="K5951" s="19"/>
      <c r="L5951" s="18"/>
    </row>
    <row r="5952" spans="9:12" x14ac:dyDescent="0.25">
      <c r="I5952" s="19"/>
      <c r="J5952" s="18"/>
      <c r="K5952" s="19"/>
      <c r="L5952" s="18"/>
    </row>
    <row r="5953" spans="9:12" x14ac:dyDescent="0.25">
      <c r="I5953" s="19"/>
      <c r="J5953" s="18"/>
      <c r="K5953" s="19"/>
      <c r="L5953" s="18"/>
    </row>
    <row r="5954" spans="9:12" x14ac:dyDescent="0.25">
      <c r="I5954" s="19"/>
      <c r="J5954" s="18"/>
      <c r="K5954" s="19"/>
      <c r="L5954" s="18"/>
    </row>
    <row r="5955" spans="9:12" x14ac:dyDescent="0.25">
      <c r="I5955" s="19"/>
      <c r="J5955" s="18"/>
      <c r="K5955" s="19"/>
      <c r="L5955" s="18"/>
    </row>
    <row r="5956" spans="9:12" x14ac:dyDescent="0.25">
      <c r="I5956" s="19"/>
      <c r="J5956" s="18"/>
      <c r="K5956" s="19"/>
      <c r="L5956" s="18"/>
    </row>
    <row r="5957" spans="9:12" x14ac:dyDescent="0.25">
      <c r="I5957" s="19"/>
      <c r="J5957" s="18"/>
      <c r="K5957" s="19"/>
      <c r="L5957" s="18"/>
    </row>
    <row r="5958" spans="9:12" x14ac:dyDescent="0.25">
      <c r="I5958" s="19"/>
      <c r="J5958" s="18"/>
      <c r="K5958" s="19"/>
      <c r="L5958" s="18"/>
    </row>
    <row r="5959" spans="9:12" x14ac:dyDescent="0.25">
      <c r="I5959" s="19"/>
      <c r="J5959" s="18"/>
      <c r="K5959" s="19"/>
      <c r="L5959" s="18"/>
    </row>
    <row r="5960" spans="9:12" x14ac:dyDescent="0.25">
      <c r="I5960" s="19"/>
      <c r="J5960" s="18"/>
      <c r="K5960" s="19"/>
      <c r="L5960" s="18"/>
    </row>
    <row r="5961" spans="9:12" x14ac:dyDescent="0.25">
      <c r="I5961" s="19"/>
      <c r="J5961" s="18"/>
      <c r="K5961" s="19"/>
      <c r="L5961" s="18"/>
    </row>
    <row r="5962" spans="9:12" x14ac:dyDescent="0.25">
      <c r="I5962" s="19"/>
      <c r="J5962" s="18"/>
      <c r="K5962" s="19"/>
      <c r="L5962" s="18"/>
    </row>
    <row r="5963" spans="9:12" x14ac:dyDescent="0.25">
      <c r="I5963" s="19"/>
      <c r="J5963" s="18"/>
      <c r="K5963" s="19"/>
      <c r="L5963" s="18"/>
    </row>
    <row r="5964" spans="9:12" x14ac:dyDescent="0.25">
      <c r="I5964" s="19"/>
      <c r="J5964" s="18"/>
      <c r="K5964" s="19"/>
      <c r="L5964" s="18"/>
    </row>
    <row r="5965" spans="9:12" x14ac:dyDescent="0.25">
      <c r="I5965" s="19"/>
      <c r="J5965" s="18"/>
      <c r="K5965" s="19"/>
      <c r="L5965" s="18"/>
    </row>
    <row r="5966" spans="9:12" x14ac:dyDescent="0.25">
      <c r="I5966" s="19"/>
      <c r="J5966" s="18"/>
      <c r="K5966" s="19"/>
      <c r="L5966" s="18"/>
    </row>
    <row r="5967" spans="9:12" x14ac:dyDescent="0.25">
      <c r="I5967" s="19"/>
      <c r="J5967" s="18"/>
      <c r="K5967" s="19"/>
      <c r="L5967" s="18"/>
    </row>
    <row r="5968" spans="9:12" x14ac:dyDescent="0.25">
      <c r="I5968" s="19"/>
      <c r="J5968" s="18"/>
      <c r="K5968" s="19"/>
      <c r="L5968" s="18"/>
    </row>
    <row r="5969" spans="9:12" x14ac:dyDescent="0.25">
      <c r="I5969" s="19"/>
      <c r="J5969" s="18"/>
      <c r="K5969" s="19"/>
      <c r="L5969" s="18"/>
    </row>
    <row r="5970" spans="9:12" x14ac:dyDescent="0.25">
      <c r="I5970" s="19"/>
      <c r="J5970" s="18"/>
      <c r="K5970" s="19"/>
      <c r="L5970" s="18"/>
    </row>
    <row r="5971" spans="9:12" x14ac:dyDescent="0.25">
      <c r="I5971" s="19"/>
      <c r="J5971" s="18"/>
      <c r="K5971" s="19"/>
      <c r="L5971" s="18"/>
    </row>
    <row r="5972" spans="9:12" x14ac:dyDescent="0.25">
      <c r="I5972" s="19"/>
      <c r="J5972" s="18"/>
      <c r="K5972" s="19"/>
      <c r="L5972" s="18"/>
    </row>
    <row r="5973" spans="9:12" x14ac:dyDescent="0.25">
      <c r="I5973" s="19"/>
      <c r="J5973" s="18"/>
      <c r="K5973" s="19"/>
      <c r="L5973" s="18"/>
    </row>
    <row r="5974" spans="9:12" x14ac:dyDescent="0.25">
      <c r="I5974" s="19"/>
      <c r="J5974" s="18"/>
      <c r="K5974" s="19"/>
      <c r="L5974" s="18"/>
    </row>
    <row r="5975" spans="9:12" x14ac:dyDescent="0.25">
      <c r="I5975" s="19"/>
      <c r="J5975" s="18"/>
      <c r="K5975" s="19"/>
      <c r="L5975" s="18"/>
    </row>
    <row r="5976" spans="9:12" x14ac:dyDescent="0.25">
      <c r="I5976" s="19"/>
      <c r="J5976" s="18"/>
      <c r="K5976" s="19"/>
      <c r="L5976" s="18"/>
    </row>
    <row r="5977" spans="9:12" x14ac:dyDescent="0.25">
      <c r="I5977" s="19"/>
      <c r="J5977" s="18"/>
      <c r="K5977" s="19"/>
      <c r="L5977" s="18"/>
    </row>
    <row r="5978" spans="9:12" x14ac:dyDescent="0.25">
      <c r="I5978" s="19"/>
      <c r="J5978" s="18"/>
      <c r="K5978" s="19"/>
      <c r="L5978" s="18"/>
    </row>
    <row r="5979" spans="9:12" x14ac:dyDescent="0.25">
      <c r="I5979" s="19"/>
      <c r="J5979" s="18"/>
      <c r="K5979" s="19"/>
      <c r="L5979" s="18"/>
    </row>
    <row r="5980" spans="9:12" x14ac:dyDescent="0.25">
      <c r="I5980" s="19"/>
      <c r="J5980" s="18"/>
      <c r="K5980" s="19"/>
      <c r="L5980" s="18"/>
    </row>
    <row r="5981" spans="9:12" x14ac:dyDescent="0.25">
      <c r="I5981" s="19"/>
      <c r="J5981" s="18"/>
      <c r="K5981" s="19"/>
      <c r="L5981" s="18"/>
    </row>
    <row r="5982" spans="9:12" x14ac:dyDescent="0.25">
      <c r="I5982" s="19"/>
      <c r="J5982" s="18"/>
      <c r="K5982" s="19"/>
      <c r="L5982" s="18"/>
    </row>
    <row r="5983" spans="9:12" x14ac:dyDescent="0.25">
      <c r="I5983" s="19"/>
      <c r="J5983" s="18"/>
      <c r="K5983" s="19"/>
      <c r="L5983" s="18"/>
    </row>
    <row r="5984" spans="9:12" x14ac:dyDescent="0.25">
      <c r="I5984" s="19"/>
      <c r="J5984" s="18"/>
      <c r="K5984" s="19"/>
      <c r="L5984" s="18"/>
    </row>
    <row r="5985" spans="9:12" x14ac:dyDescent="0.25">
      <c r="I5985" s="19"/>
      <c r="J5985" s="18"/>
      <c r="K5985" s="19"/>
      <c r="L5985" s="18"/>
    </row>
    <row r="5986" spans="9:12" x14ac:dyDescent="0.25">
      <c r="I5986" s="19"/>
      <c r="J5986" s="18"/>
      <c r="K5986" s="19"/>
      <c r="L5986" s="18"/>
    </row>
    <row r="5987" spans="9:12" x14ac:dyDescent="0.25">
      <c r="I5987" s="19"/>
      <c r="J5987" s="18"/>
      <c r="K5987" s="19"/>
      <c r="L5987" s="18"/>
    </row>
    <row r="5988" spans="9:12" x14ac:dyDescent="0.25">
      <c r="I5988" s="19"/>
      <c r="J5988" s="18"/>
      <c r="K5988" s="19"/>
      <c r="L5988" s="18"/>
    </row>
    <row r="5989" spans="9:12" x14ac:dyDescent="0.25">
      <c r="I5989" s="19"/>
      <c r="J5989" s="18"/>
      <c r="K5989" s="19"/>
      <c r="L5989" s="18"/>
    </row>
    <row r="5990" spans="9:12" x14ac:dyDescent="0.25">
      <c r="I5990" s="19"/>
      <c r="J5990" s="18"/>
      <c r="K5990" s="19"/>
      <c r="L5990" s="18"/>
    </row>
    <row r="5991" spans="9:12" x14ac:dyDescent="0.25">
      <c r="I5991" s="19"/>
      <c r="J5991" s="18"/>
      <c r="K5991" s="19"/>
      <c r="L5991" s="18"/>
    </row>
    <row r="5992" spans="9:12" x14ac:dyDescent="0.25">
      <c r="I5992" s="19"/>
      <c r="J5992" s="18"/>
      <c r="K5992" s="19"/>
      <c r="L5992" s="18"/>
    </row>
    <row r="5993" spans="9:12" x14ac:dyDescent="0.25">
      <c r="I5993" s="19"/>
      <c r="J5993" s="18"/>
      <c r="K5993" s="19"/>
      <c r="L5993" s="18"/>
    </row>
    <row r="5994" spans="9:12" x14ac:dyDescent="0.25">
      <c r="I5994" s="19"/>
      <c r="J5994" s="18"/>
      <c r="K5994" s="19"/>
      <c r="L5994" s="18"/>
    </row>
    <row r="5995" spans="9:12" x14ac:dyDescent="0.25">
      <c r="I5995" s="19"/>
      <c r="J5995" s="18"/>
      <c r="K5995" s="19"/>
      <c r="L5995" s="18"/>
    </row>
    <row r="5996" spans="9:12" x14ac:dyDescent="0.25">
      <c r="I5996" s="19"/>
      <c r="J5996" s="18"/>
      <c r="K5996" s="19"/>
      <c r="L5996" s="18"/>
    </row>
    <row r="5997" spans="9:12" x14ac:dyDescent="0.25">
      <c r="I5997" s="19"/>
      <c r="J5997" s="18"/>
      <c r="K5997" s="19"/>
      <c r="L5997" s="18"/>
    </row>
    <row r="5998" spans="9:12" x14ac:dyDescent="0.25">
      <c r="I5998" s="19"/>
      <c r="J5998" s="18"/>
      <c r="K5998" s="19"/>
      <c r="L5998" s="18"/>
    </row>
    <row r="5999" spans="9:12" x14ac:dyDescent="0.25">
      <c r="I5999" s="19"/>
      <c r="J5999" s="18"/>
      <c r="K5999" s="19"/>
      <c r="L5999" s="18"/>
    </row>
    <row r="6000" spans="9:12" x14ac:dyDescent="0.25">
      <c r="I6000" s="19"/>
      <c r="J6000" s="18"/>
      <c r="K6000" s="19"/>
      <c r="L6000" s="18"/>
    </row>
    <row r="6001" spans="9:12" x14ac:dyDescent="0.25">
      <c r="I6001" s="19"/>
      <c r="J6001" s="18"/>
      <c r="K6001" s="19"/>
      <c r="L6001" s="18"/>
    </row>
    <row r="6002" spans="9:12" x14ac:dyDescent="0.25">
      <c r="I6002" s="19"/>
      <c r="J6002" s="18"/>
      <c r="K6002" s="19"/>
      <c r="L6002" s="18"/>
    </row>
    <row r="6003" spans="9:12" x14ac:dyDescent="0.25">
      <c r="I6003" s="19"/>
      <c r="J6003" s="18"/>
      <c r="K6003" s="19"/>
      <c r="L6003" s="18"/>
    </row>
    <row r="6004" spans="9:12" x14ac:dyDescent="0.25">
      <c r="I6004" s="19"/>
      <c r="J6004" s="18"/>
      <c r="K6004" s="19"/>
      <c r="L6004" s="18"/>
    </row>
    <row r="6005" spans="9:12" x14ac:dyDescent="0.25">
      <c r="I6005" s="19"/>
      <c r="J6005" s="18"/>
      <c r="K6005" s="19"/>
      <c r="L6005" s="18"/>
    </row>
    <row r="6006" spans="9:12" x14ac:dyDescent="0.25">
      <c r="I6006" s="19"/>
      <c r="J6006" s="18"/>
      <c r="K6006" s="19"/>
      <c r="L6006" s="18"/>
    </row>
    <row r="6007" spans="9:12" x14ac:dyDescent="0.25">
      <c r="I6007" s="19"/>
      <c r="J6007" s="18"/>
      <c r="K6007" s="19"/>
      <c r="L6007" s="18"/>
    </row>
    <row r="6008" spans="9:12" x14ac:dyDescent="0.25">
      <c r="I6008" s="19"/>
      <c r="J6008" s="18"/>
      <c r="K6008" s="19"/>
      <c r="L6008" s="18"/>
    </row>
    <row r="6009" spans="9:12" x14ac:dyDescent="0.25">
      <c r="I6009" s="19"/>
      <c r="J6009" s="18"/>
      <c r="K6009" s="19"/>
      <c r="L6009" s="18"/>
    </row>
    <row r="6010" spans="9:12" x14ac:dyDescent="0.25">
      <c r="I6010" s="19"/>
      <c r="J6010" s="18"/>
      <c r="K6010" s="19"/>
      <c r="L6010" s="18"/>
    </row>
    <row r="6011" spans="9:12" x14ac:dyDescent="0.25">
      <c r="I6011" s="19"/>
      <c r="J6011" s="18"/>
      <c r="K6011" s="19"/>
      <c r="L6011" s="18"/>
    </row>
    <row r="6012" spans="9:12" x14ac:dyDescent="0.25">
      <c r="I6012" s="19"/>
      <c r="J6012" s="18"/>
      <c r="K6012" s="19"/>
      <c r="L6012" s="18"/>
    </row>
    <row r="6013" spans="9:12" x14ac:dyDescent="0.25">
      <c r="I6013" s="19"/>
      <c r="J6013" s="18"/>
      <c r="K6013" s="19"/>
      <c r="L6013" s="18"/>
    </row>
    <row r="6014" spans="9:12" x14ac:dyDescent="0.25">
      <c r="I6014" s="19"/>
      <c r="J6014" s="18"/>
      <c r="K6014" s="19"/>
      <c r="L6014" s="18"/>
    </row>
    <row r="6015" spans="9:12" x14ac:dyDescent="0.25">
      <c r="I6015" s="19"/>
      <c r="J6015" s="18"/>
      <c r="K6015" s="19"/>
      <c r="L6015" s="18"/>
    </row>
    <row r="6016" spans="9:12" x14ac:dyDescent="0.25">
      <c r="I6016" s="19"/>
      <c r="J6016" s="18"/>
      <c r="K6016" s="19"/>
      <c r="L6016" s="18"/>
    </row>
    <row r="6017" spans="9:12" x14ac:dyDescent="0.25">
      <c r="I6017" s="19"/>
      <c r="J6017" s="18"/>
      <c r="K6017" s="19"/>
      <c r="L6017" s="18"/>
    </row>
    <row r="6018" spans="9:12" x14ac:dyDescent="0.25">
      <c r="I6018" s="19"/>
      <c r="J6018" s="18"/>
      <c r="K6018" s="19"/>
      <c r="L6018" s="18"/>
    </row>
    <row r="6019" spans="9:12" x14ac:dyDescent="0.25">
      <c r="I6019" s="19"/>
      <c r="J6019" s="18"/>
      <c r="K6019" s="19"/>
      <c r="L6019" s="18"/>
    </row>
    <row r="6020" spans="9:12" x14ac:dyDescent="0.25">
      <c r="I6020" s="19"/>
      <c r="J6020" s="18"/>
      <c r="K6020" s="19"/>
      <c r="L6020" s="18"/>
    </row>
    <row r="6021" spans="9:12" x14ac:dyDescent="0.25">
      <c r="I6021" s="19"/>
      <c r="J6021" s="18"/>
      <c r="K6021" s="19"/>
      <c r="L6021" s="18"/>
    </row>
    <row r="6022" spans="9:12" x14ac:dyDescent="0.25">
      <c r="I6022" s="19"/>
      <c r="J6022" s="18"/>
      <c r="K6022" s="19"/>
      <c r="L6022" s="18"/>
    </row>
    <row r="6023" spans="9:12" x14ac:dyDescent="0.25">
      <c r="I6023" s="19"/>
      <c r="J6023" s="18"/>
      <c r="K6023" s="19"/>
      <c r="L6023" s="18"/>
    </row>
    <row r="6024" spans="9:12" x14ac:dyDescent="0.25">
      <c r="I6024" s="19"/>
      <c r="J6024" s="18"/>
      <c r="K6024" s="19"/>
      <c r="L6024" s="18"/>
    </row>
    <row r="6025" spans="9:12" x14ac:dyDescent="0.25">
      <c r="I6025" s="19"/>
      <c r="J6025" s="18"/>
      <c r="K6025" s="19"/>
      <c r="L6025" s="18"/>
    </row>
    <row r="6026" spans="9:12" x14ac:dyDescent="0.25">
      <c r="I6026" s="19"/>
      <c r="J6026" s="18"/>
      <c r="K6026" s="19"/>
      <c r="L6026" s="18"/>
    </row>
    <row r="6027" spans="9:12" x14ac:dyDescent="0.25">
      <c r="I6027" s="19"/>
      <c r="J6027" s="18"/>
      <c r="K6027" s="19"/>
      <c r="L6027" s="18"/>
    </row>
    <row r="6028" spans="9:12" x14ac:dyDescent="0.25">
      <c r="I6028" s="19"/>
      <c r="J6028" s="18"/>
      <c r="K6028" s="19"/>
      <c r="L6028" s="18"/>
    </row>
    <row r="6029" spans="9:12" x14ac:dyDescent="0.25">
      <c r="I6029" s="19"/>
      <c r="J6029" s="18"/>
      <c r="K6029" s="19"/>
      <c r="L6029" s="18"/>
    </row>
    <row r="6030" spans="9:12" x14ac:dyDescent="0.25">
      <c r="I6030" s="19"/>
      <c r="J6030" s="18"/>
      <c r="K6030" s="19"/>
      <c r="L6030" s="18"/>
    </row>
    <row r="6031" spans="9:12" x14ac:dyDescent="0.25">
      <c r="I6031" s="19"/>
      <c r="J6031" s="18"/>
      <c r="K6031" s="19"/>
      <c r="L6031" s="18"/>
    </row>
    <row r="6032" spans="9:12" x14ac:dyDescent="0.25">
      <c r="I6032" s="19"/>
      <c r="J6032" s="18"/>
      <c r="K6032" s="19"/>
      <c r="L6032" s="18"/>
    </row>
    <row r="6033" spans="9:12" x14ac:dyDescent="0.25">
      <c r="I6033" s="19"/>
      <c r="J6033" s="18"/>
      <c r="K6033" s="19"/>
      <c r="L6033" s="18"/>
    </row>
    <row r="6034" spans="9:12" x14ac:dyDescent="0.25">
      <c r="I6034" s="19"/>
      <c r="J6034" s="18"/>
      <c r="K6034" s="19"/>
      <c r="L6034" s="18"/>
    </row>
    <row r="6035" spans="9:12" x14ac:dyDescent="0.25">
      <c r="I6035" s="19"/>
      <c r="J6035" s="18"/>
      <c r="K6035" s="19"/>
      <c r="L6035" s="18"/>
    </row>
    <row r="6036" spans="9:12" x14ac:dyDescent="0.25">
      <c r="I6036" s="19"/>
      <c r="J6036" s="18"/>
      <c r="K6036" s="19"/>
      <c r="L6036" s="18"/>
    </row>
    <row r="6037" spans="9:12" x14ac:dyDescent="0.25">
      <c r="I6037" s="19"/>
      <c r="J6037" s="18"/>
      <c r="K6037" s="19"/>
      <c r="L6037" s="18"/>
    </row>
    <row r="6038" spans="9:12" x14ac:dyDescent="0.25">
      <c r="I6038" s="19"/>
      <c r="J6038" s="18"/>
      <c r="K6038" s="19"/>
      <c r="L6038" s="18"/>
    </row>
    <row r="6039" spans="9:12" x14ac:dyDescent="0.25">
      <c r="I6039" s="19"/>
      <c r="J6039" s="18"/>
      <c r="K6039" s="19"/>
      <c r="L6039" s="18"/>
    </row>
    <row r="6040" spans="9:12" x14ac:dyDescent="0.25">
      <c r="I6040" s="19"/>
      <c r="J6040" s="18"/>
      <c r="K6040" s="19"/>
      <c r="L6040" s="18"/>
    </row>
    <row r="6041" spans="9:12" x14ac:dyDescent="0.25">
      <c r="I6041" s="19"/>
      <c r="J6041" s="18"/>
      <c r="K6041" s="19"/>
      <c r="L6041" s="18"/>
    </row>
    <row r="6042" spans="9:12" x14ac:dyDescent="0.25">
      <c r="I6042" s="19"/>
      <c r="J6042" s="18"/>
      <c r="K6042" s="19"/>
      <c r="L6042" s="18"/>
    </row>
    <row r="6043" spans="9:12" x14ac:dyDescent="0.25">
      <c r="I6043" s="19"/>
      <c r="J6043" s="18"/>
      <c r="K6043" s="19"/>
      <c r="L6043" s="18"/>
    </row>
    <row r="6044" spans="9:12" x14ac:dyDescent="0.25">
      <c r="I6044" s="19"/>
      <c r="J6044" s="18"/>
      <c r="K6044" s="19"/>
      <c r="L6044" s="18"/>
    </row>
    <row r="6045" spans="9:12" x14ac:dyDescent="0.25">
      <c r="I6045" s="19"/>
      <c r="J6045" s="18"/>
      <c r="K6045" s="19"/>
      <c r="L6045" s="18"/>
    </row>
    <row r="6046" spans="9:12" x14ac:dyDescent="0.25">
      <c r="I6046" s="19"/>
      <c r="J6046" s="18"/>
      <c r="K6046" s="19"/>
      <c r="L6046" s="18"/>
    </row>
    <row r="6047" spans="9:12" x14ac:dyDescent="0.25">
      <c r="I6047" s="19"/>
      <c r="J6047" s="18"/>
      <c r="K6047" s="19"/>
      <c r="L6047" s="18"/>
    </row>
    <row r="6048" spans="9:12" x14ac:dyDescent="0.25">
      <c r="I6048" s="19"/>
      <c r="J6048" s="18"/>
      <c r="K6048" s="19"/>
      <c r="L6048" s="18"/>
    </row>
    <row r="6049" spans="9:12" x14ac:dyDescent="0.25">
      <c r="I6049" s="19"/>
      <c r="J6049" s="18"/>
      <c r="K6049" s="19"/>
      <c r="L6049" s="18"/>
    </row>
    <row r="6050" spans="9:12" x14ac:dyDescent="0.25">
      <c r="I6050" s="19"/>
      <c r="J6050" s="18"/>
      <c r="K6050" s="19"/>
      <c r="L6050" s="18"/>
    </row>
    <row r="6051" spans="9:12" x14ac:dyDescent="0.25">
      <c r="I6051" s="19"/>
      <c r="J6051" s="18"/>
      <c r="K6051" s="19"/>
      <c r="L6051" s="18"/>
    </row>
    <row r="6052" spans="9:12" x14ac:dyDescent="0.25">
      <c r="I6052" s="19"/>
      <c r="J6052" s="18"/>
      <c r="K6052" s="19"/>
      <c r="L6052" s="18"/>
    </row>
    <row r="6053" spans="9:12" x14ac:dyDescent="0.25">
      <c r="I6053" s="19"/>
      <c r="J6053" s="18"/>
      <c r="K6053" s="19"/>
      <c r="L6053" s="18"/>
    </row>
    <row r="6054" spans="9:12" x14ac:dyDescent="0.25">
      <c r="I6054" s="19"/>
      <c r="J6054" s="18"/>
      <c r="K6054" s="19"/>
      <c r="L6054" s="18"/>
    </row>
    <row r="6055" spans="9:12" x14ac:dyDescent="0.25">
      <c r="I6055" s="19"/>
      <c r="J6055" s="18"/>
      <c r="K6055" s="19"/>
      <c r="L6055" s="18"/>
    </row>
    <row r="6056" spans="9:12" x14ac:dyDescent="0.25">
      <c r="I6056" s="19"/>
      <c r="J6056" s="18"/>
      <c r="K6056" s="19"/>
      <c r="L6056" s="18"/>
    </row>
    <row r="6057" spans="9:12" x14ac:dyDescent="0.25">
      <c r="I6057" s="19"/>
      <c r="J6057" s="18"/>
      <c r="K6057" s="19"/>
      <c r="L6057" s="18"/>
    </row>
    <row r="6058" spans="9:12" x14ac:dyDescent="0.25">
      <c r="I6058" s="19"/>
      <c r="J6058" s="18"/>
      <c r="K6058" s="19"/>
      <c r="L6058" s="18"/>
    </row>
    <row r="6059" spans="9:12" x14ac:dyDescent="0.25">
      <c r="I6059" s="19"/>
      <c r="J6059" s="18"/>
      <c r="K6059" s="19"/>
      <c r="L6059" s="18"/>
    </row>
    <row r="6060" spans="9:12" x14ac:dyDescent="0.25">
      <c r="I6060" s="19"/>
      <c r="J6060" s="18"/>
      <c r="K6060" s="19"/>
      <c r="L6060" s="18"/>
    </row>
    <row r="6061" spans="9:12" x14ac:dyDescent="0.25">
      <c r="I6061" s="19"/>
      <c r="J6061" s="18"/>
      <c r="K6061" s="19"/>
      <c r="L6061" s="18"/>
    </row>
    <row r="6062" spans="9:12" x14ac:dyDescent="0.25">
      <c r="I6062" s="19"/>
      <c r="J6062" s="18"/>
      <c r="K6062" s="19"/>
      <c r="L6062" s="18"/>
    </row>
    <row r="6063" spans="9:12" x14ac:dyDescent="0.25">
      <c r="I6063" s="19"/>
      <c r="J6063" s="18"/>
      <c r="K6063" s="19"/>
      <c r="L6063" s="18"/>
    </row>
    <row r="6064" spans="9:12" x14ac:dyDescent="0.25">
      <c r="I6064" s="19"/>
      <c r="J6064" s="18"/>
      <c r="K6064" s="19"/>
      <c r="L6064" s="18"/>
    </row>
    <row r="6065" spans="9:12" x14ac:dyDescent="0.25">
      <c r="I6065" s="19"/>
      <c r="J6065" s="18"/>
      <c r="K6065" s="19"/>
      <c r="L6065" s="18"/>
    </row>
    <row r="6066" spans="9:12" x14ac:dyDescent="0.25">
      <c r="I6066" s="19"/>
      <c r="J6066" s="18"/>
      <c r="K6066" s="19"/>
      <c r="L6066" s="18"/>
    </row>
    <row r="6067" spans="9:12" x14ac:dyDescent="0.25">
      <c r="I6067" s="19"/>
      <c r="J6067" s="18"/>
      <c r="K6067" s="19"/>
      <c r="L6067" s="18"/>
    </row>
    <row r="6068" spans="9:12" x14ac:dyDescent="0.25">
      <c r="I6068" s="19"/>
      <c r="J6068" s="18"/>
      <c r="K6068" s="19"/>
      <c r="L6068" s="18"/>
    </row>
    <row r="6069" spans="9:12" x14ac:dyDescent="0.25">
      <c r="I6069" s="19"/>
      <c r="J6069" s="18"/>
      <c r="K6069" s="19"/>
      <c r="L6069" s="18"/>
    </row>
    <row r="6070" spans="9:12" x14ac:dyDescent="0.25">
      <c r="I6070" s="19"/>
      <c r="J6070" s="18"/>
      <c r="K6070" s="19"/>
      <c r="L6070" s="18"/>
    </row>
    <row r="6071" spans="9:12" x14ac:dyDescent="0.25">
      <c r="I6071" s="19"/>
      <c r="J6071" s="18"/>
      <c r="K6071" s="19"/>
      <c r="L6071" s="18"/>
    </row>
    <row r="6072" spans="9:12" x14ac:dyDescent="0.25">
      <c r="I6072" s="19"/>
      <c r="J6072" s="18"/>
      <c r="K6072" s="19"/>
      <c r="L6072" s="18"/>
    </row>
    <row r="6073" spans="9:12" x14ac:dyDescent="0.25">
      <c r="I6073" s="19"/>
      <c r="J6073" s="18"/>
      <c r="K6073" s="19"/>
      <c r="L6073" s="18"/>
    </row>
    <row r="6074" spans="9:12" x14ac:dyDescent="0.25">
      <c r="I6074" s="19"/>
      <c r="J6074" s="18"/>
      <c r="K6074" s="19"/>
      <c r="L6074" s="18"/>
    </row>
    <row r="6075" spans="9:12" x14ac:dyDescent="0.25">
      <c r="I6075" s="19"/>
      <c r="J6075" s="18"/>
      <c r="K6075" s="19"/>
      <c r="L6075" s="18"/>
    </row>
    <row r="6076" spans="9:12" x14ac:dyDescent="0.25">
      <c r="I6076" s="19"/>
      <c r="J6076" s="18"/>
      <c r="K6076" s="19"/>
      <c r="L6076" s="18"/>
    </row>
    <row r="6077" spans="9:12" x14ac:dyDescent="0.25">
      <c r="I6077" s="19"/>
      <c r="J6077" s="18"/>
      <c r="K6077" s="19"/>
      <c r="L6077" s="18"/>
    </row>
    <row r="6078" spans="9:12" x14ac:dyDescent="0.25">
      <c r="I6078" s="19"/>
      <c r="J6078" s="18"/>
      <c r="K6078" s="19"/>
      <c r="L6078" s="18"/>
    </row>
    <row r="6079" spans="9:12" x14ac:dyDescent="0.25">
      <c r="I6079" s="19"/>
      <c r="J6079" s="18"/>
      <c r="K6079" s="19"/>
      <c r="L6079" s="18"/>
    </row>
    <row r="6080" spans="9:12" x14ac:dyDescent="0.25">
      <c r="I6080" s="19"/>
      <c r="J6080" s="18"/>
      <c r="K6080" s="19"/>
      <c r="L6080" s="18"/>
    </row>
    <row r="6081" spans="9:12" x14ac:dyDescent="0.25">
      <c r="I6081" s="19"/>
      <c r="J6081" s="18"/>
      <c r="K6081" s="19"/>
      <c r="L6081" s="18"/>
    </row>
    <row r="6082" spans="9:12" x14ac:dyDescent="0.25">
      <c r="I6082" s="19"/>
      <c r="J6082" s="18"/>
      <c r="K6082" s="19"/>
      <c r="L6082" s="18"/>
    </row>
    <row r="6083" spans="9:12" x14ac:dyDescent="0.25">
      <c r="I6083" s="19"/>
      <c r="J6083" s="18"/>
      <c r="K6083" s="19"/>
      <c r="L6083" s="18"/>
    </row>
    <row r="6084" spans="9:12" x14ac:dyDescent="0.25">
      <c r="I6084" s="19"/>
      <c r="J6084" s="18"/>
      <c r="K6084" s="19"/>
      <c r="L6084" s="18"/>
    </row>
    <row r="6085" spans="9:12" x14ac:dyDescent="0.25">
      <c r="I6085" s="19"/>
      <c r="J6085" s="18"/>
      <c r="K6085" s="19"/>
      <c r="L6085" s="18"/>
    </row>
    <row r="6086" spans="9:12" x14ac:dyDescent="0.25">
      <c r="I6086" s="19"/>
      <c r="J6086" s="18"/>
      <c r="K6086" s="19"/>
      <c r="L6086" s="18"/>
    </row>
    <row r="6087" spans="9:12" x14ac:dyDescent="0.25">
      <c r="I6087" s="19"/>
      <c r="J6087" s="18"/>
      <c r="K6087" s="19"/>
      <c r="L6087" s="18"/>
    </row>
    <row r="6088" spans="9:12" x14ac:dyDescent="0.25">
      <c r="I6088" s="19"/>
      <c r="J6088" s="18"/>
      <c r="K6088" s="19"/>
      <c r="L6088" s="18"/>
    </row>
    <row r="6089" spans="9:12" x14ac:dyDescent="0.25">
      <c r="I6089" s="19"/>
      <c r="J6089" s="18"/>
      <c r="K6089" s="19"/>
      <c r="L6089" s="18"/>
    </row>
    <row r="6090" spans="9:12" x14ac:dyDescent="0.25">
      <c r="I6090" s="19"/>
      <c r="J6090" s="18"/>
      <c r="K6090" s="19"/>
      <c r="L6090" s="18"/>
    </row>
    <row r="6091" spans="9:12" x14ac:dyDescent="0.25">
      <c r="I6091" s="19"/>
      <c r="J6091" s="18"/>
      <c r="K6091" s="19"/>
      <c r="L6091" s="18"/>
    </row>
    <row r="6092" spans="9:12" x14ac:dyDescent="0.25">
      <c r="I6092" s="19"/>
      <c r="J6092" s="18"/>
      <c r="K6092" s="19"/>
      <c r="L6092" s="18"/>
    </row>
    <row r="6093" spans="9:12" x14ac:dyDescent="0.25">
      <c r="I6093" s="19"/>
      <c r="J6093" s="18"/>
      <c r="K6093" s="19"/>
      <c r="L6093" s="18"/>
    </row>
    <row r="6094" spans="9:12" x14ac:dyDescent="0.25">
      <c r="I6094" s="19"/>
      <c r="J6094" s="18"/>
      <c r="K6094" s="19"/>
      <c r="L6094" s="18"/>
    </row>
    <row r="6095" spans="9:12" x14ac:dyDescent="0.25">
      <c r="I6095" s="19"/>
      <c r="J6095" s="18"/>
      <c r="K6095" s="19"/>
      <c r="L6095" s="18"/>
    </row>
    <row r="6096" spans="9:12" x14ac:dyDescent="0.25">
      <c r="I6096" s="19"/>
      <c r="J6096" s="18"/>
      <c r="K6096" s="19"/>
      <c r="L6096" s="18"/>
    </row>
    <row r="6097" spans="9:12" x14ac:dyDescent="0.25">
      <c r="I6097" s="19"/>
      <c r="J6097" s="18"/>
      <c r="K6097" s="19"/>
      <c r="L6097" s="18"/>
    </row>
    <row r="6098" spans="9:12" x14ac:dyDescent="0.25">
      <c r="I6098" s="19"/>
      <c r="J6098" s="18"/>
      <c r="K6098" s="19"/>
      <c r="L6098" s="18"/>
    </row>
    <row r="6099" spans="9:12" x14ac:dyDescent="0.25">
      <c r="I6099" s="19"/>
      <c r="J6099" s="18"/>
      <c r="K6099" s="19"/>
      <c r="L6099" s="18"/>
    </row>
    <row r="6100" spans="9:12" x14ac:dyDescent="0.25">
      <c r="I6100" s="19"/>
      <c r="J6100" s="18"/>
      <c r="K6100" s="19"/>
      <c r="L6100" s="18"/>
    </row>
    <row r="6101" spans="9:12" x14ac:dyDescent="0.25">
      <c r="I6101" s="19"/>
      <c r="J6101" s="18"/>
      <c r="K6101" s="19"/>
      <c r="L6101" s="18"/>
    </row>
    <row r="6102" spans="9:12" x14ac:dyDescent="0.25">
      <c r="I6102" s="19"/>
      <c r="J6102" s="18"/>
      <c r="K6102" s="19"/>
      <c r="L6102" s="18"/>
    </row>
    <row r="6103" spans="9:12" x14ac:dyDescent="0.25">
      <c r="I6103" s="19"/>
      <c r="J6103" s="18"/>
      <c r="K6103" s="19"/>
      <c r="L6103" s="18"/>
    </row>
    <row r="6104" spans="9:12" x14ac:dyDescent="0.25">
      <c r="I6104" s="19"/>
      <c r="J6104" s="18"/>
      <c r="K6104" s="19"/>
      <c r="L6104" s="18"/>
    </row>
    <row r="6105" spans="9:12" x14ac:dyDescent="0.25">
      <c r="I6105" s="19"/>
      <c r="J6105" s="18"/>
      <c r="K6105" s="19"/>
      <c r="L6105" s="18"/>
    </row>
    <row r="6106" spans="9:12" x14ac:dyDescent="0.25">
      <c r="I6106" s="19"/>
      <c r="J6106" s="18"/>
      <c r="K6106" s="19"/>
      <c r="L6106" s="18"/>
    </row>
    <row r="6107" spans="9:12" x14ac:dyDescent="0.25">
      <c r="I6107" s="19"/>
      <c r="J6107" s="18"/>
      <c r="K6107" s="19"/>
      <c r="L6107" s="18"/>
    </row>
    <row r="6108" spans="9:12" x14ac:dyDescent="0.25">
      <c r="I6108" s="19"/>
      <c r="J6108" s="18"/>
      <c r="K6108" s="19"/>
      <c r="L6108" s="18"/>
    </row>
    <row r="6109" spans="9:12" x14ac:dyDescent="0.25">
      <c r="I6109" s="19"/>
      <c r="J6109" s="18"/>
      <c r="K6109" s="19"/>
      <c r="L6109" s="18"/>
    </row>
    <row r="6110" spans="9:12" x14ac:dyDescent="0.25">
      <c r="I6110" s="19"/>
      <c r="J6110" s="18"/>
      <c r="K6110" s="19"/>
      <c r="L6110" s="18"/>
    </row>
    <row r="6111" spans="9:12" x14ac:dyDescent="0.25">
      <c r="I6111" s="19"/>
      <c r="J6111" s="18"/>
      <c r="K6111" s="19"/>
      <c r="L6111" s="18"/>
    </row>
    <row r="6112" spans="9:12" x14ac:dyDescent="0.25">
      <c r="I6112" s="19"/>
      <c r="J6112" s="18"/>
      <c r="K6112" s="19"/>
      <c r="L6112" s="18"/>
    </row>
    <row r="6113" spans="9:12" x14ac:dyDescent="0.25">
      <c r="I6113" s="19"/>
      <c r="J6113" s="18"/>
      <c r="K6113" s="19"/>
      <c r="L6113" s="18"/>
    </row>
    <row r="6114" spans="9:12" x14ac:dyDescent="0.25">
      <c r="I6114" s="19"/>
      <c r="J6114" s="18"/>
      <c r="K6114" s="19"/>
      <c r="L6114" s="18"/>
    </row>
    <row r="6115" spans="9:12" x14ac:dyDescent="0.25">
      <c r="I6115" s="19"/>
      <c r="J6115" s="18"/>
      <c r="K6115" s="19"/>
      <c r="L6115" s="18"/>
    </row>
    <row r="6116" spans="9:12" x14ac:dyDescent="0.25">
      <c r="I6116" s="19"/>
      <c r="J6116" s="18"/>
      <c r="K6116" s="19"/>
      <c r="L6116" s="18"/>
    </row>
    <row r="6117" spans="9:12" x14ac:dyDescent="0.25">
      <c r="I6117" s="19"/>
      <c r="J6117" s="18"/>
      <c r="K6117" s="19"/>
      <c r="L6117" s="18"/>
    </row>
    <row r="6118" spans="9:12" x14ac:dyDescent="0.25">
      <c r="I6118" s="19"/>
      <c r="J6118" s="18"/>
      <c r="K6118" s="19"/>
      <c r="L6118" s="18"/>
    </row>
    <row r="6119" spans="9:12" x14ac:dyDescent="0.25">
      <c r="I6119" s="19"/>
      <c r="J6119" s="18"/>
      <c r="K6119" s="19"/>
      <c r="L6119" s="18"/>
    </row>
    <row r="6120" spans="9:12" x14ac:dyDescent="0.25">
      <c r="I6120" s="19"/>
      <c r="J6120" s="18"/>
      <c r="K6120" s="19"/>
      <c r="L6120" s="18"/>
    </row>
    <row r="6121" spans="9:12" x14ac:dyDescent="0.25">
      <c r="I6121" s="19"/>
      <c r="J6121" s="18"/>
      <c r="K6121" s="19"/>
      <c r="L6121" s="18"/>
    </row>
    <row r="6122" spans="9:12" x14ac:dyDescent="0.25">
      <c r="I6122" s="19"/>
      <c r="J6122" s="18"/>
      <c r="K6122" s="19"/>
      <c r="L6122" s="18"/>
    </row>
    <row r="6123" spans="9:12" x14ac:dyDescent="0.25">
      <c r="I6123" s="19"/>
      <c r="J6123" s="18"/>
      <c r="K6123" s="19"/>
      <c r="L6123" s="18"/>
    </row>
    <row r="6124" spans="9:12" x14ac:dyDescent="0.25">
      <c r="I6124" s="19"/>
      <c r="J6124" s="18"/>
      <c r="K6124" s="19"/>
      <c r="L6124" s="18"/>
    </row>
    <row r="6125" spans="9:12" x14ac:dyDescent="0.25">
      <c r="I6125" s="19"/>
      <c r="J6125" s="18"/>
      <c r="K6125" s="19"/>
      <c r="L6125" s="18"/>
    </row>
    <row r="6126" spans="9:12" x14ac:dyDescent="0.25">
      <c r="I6126" s="19"/>
      <c r="J6126" s="18"/>
      <c r="K6126" s="19"/>
      <c r="L6126" s="18"/>
    </row>
    <row r="6127" spans="9:12" x14ac:dyDescent="0.25">
      <c r="I6127" s="19"/>
      <c r="J6127" s="18"/>
      <c r="K6127" s="19"/>
      <c r="L6127" s="18"/>
    </row>
    <row r="6128" spans="9:12" x14ac:dyDescent="0.25">
      <c r="I6128" s="19"/>
      <c r="J6128" s="18"/>
      <c r="K6128" s="19"/>
      <c r="L6128" s="18"/>
    </row>
    <row r="6129" spans="9:12" x14ac:dyDescent="0.25">
      <c r="I6129" s="19"/>
      <c r="J6129" s="18"/>
      <c r="K6129" s="19"/>
      <c r="L6129" s="18"/>
    </row>
    <row r="6130" spans="9:12" x14ac:dyDescent="0.25">
      <c r="I6130" s="19"/>
      <c r="J6130" s="18"/>
      <c r="K6130" s="19"/>
      <c r="L6130" s="18"/>
    </row>
    <row r="6131" spans="9:12" x14ac:dyDescent="0.25">
      <c r="I6131" s="19"/>
      <c r="J6131" s="18"/>
      <c r="K6131" s="19"/>
      <c r="L6131" s="18"/>
    </row>
    <row r="6132" spans="9:12" x14ac:dyDescent="0.25">
      <c r="I6132" s="19"/>
      <c r="J6132" s="18"/>
      <c r="K6132" s="19"/>
      <c r="L6132" s="18"/>
    </row>
    <row r="6133" spans="9:12" x14ac:dyDescent="0.25">
      <c r="I6133" s="19"/>
      <c r="J6133" s="18"/>
      <c r="K6133" s="19"/>
      <c r="L6133" s="18"/>
    </row>
    <row r="6134" spans="9:12" x14ac:dyDescent="0.25">
      <c r="I6134" s="19"/>
      <c r="J6134" s="18"/>
      <c r="K6134" s="19"/>
      <c r="L6134" s="18"/>
    </row>
    <row r="6135" spans="9:12" x14ac:dyDescent="0.25">
      <c r="I6135" s="19"/>
      <c r="J6135" s="18"/>
      <c r="K6135" s="19"/>
      <c r="L6135" s="18"/>
    </row>
    <row r="6136" spans="9:12" x14ac:dyDescent="0.25">
      <c r="I6136" s="19"/>
      <c r="J6136" s="18"/>
      <c r="K6136" s="19"/>
      <c r="L6136" s="18"/>
    </row>
    <row r="6137" spans="9:12" x14ac:dyDescent="0.25">
      <c r="I6137" s="19"/>
      <c r="J6137" s="18"/>
      <c r="K6137" s="19"/>
      <c r="L6137" s="18"/>
    </row>
    <row r="6138" spans="9:12" x14ac:dyDescent="0.25">
      <c r="I6138" s="19"/>
      <c r="J6138" s="18"/>
      <c r="K6138" s="19"/>
      <c r="L6138" s="18"/>
    </row>
    <row r="6139" spans="9:12" x14ac:dyDescent="0.25">
      <c r="I6139" s="19"/>
      <c r="J6139" s="18"/>
      <c r="K6139" s="19"/>
      <c r="L6139" s="18"/>
    </row>
    <row r="6140" spans="9:12" x14ac:dyDescent="0.25">
      <c r="I6140" s="19"/>
      <c r="J6140" s="18"/>
      <c r="K6140" s="19"/>
      <c r="L6140" s="18"/>
    </row>
    <row r="6141" spans="9:12" x14ac:dyDescent="0.25">
      <c r="I6141" s="19"/>
      <c r="J6141" s="18"/>
      <c r="K6141" s="19"/>
      <c r="L6141" s="18"/>
    </row>
    <row r="6142" spans="9:12" x14ac:dyDescent="0.25">
      <c r="I6142" s="19"/>
      <c r="J6142" s="18"/>
      <c r="K6142" s="19"/>
      <c r="L6142" s="18"/>
    </row>
    <row r="6143" spans="9:12" x14ac:dyDescent="0.25">
      <c r="I6143" s="19"/>
      <c r="J6143" s="18"/>
      <c r="K6143" s="19"/>
      <c r="L6143" s="18"/>
    </row>
    <row r="6144" spans="9:12" x14ac:dyDescent="0.25">
      <c r="I6144" s="19"/>
      <c r="J6144" s="18"/>
      <c r="K6144" s="19"/>
      <c r="L6144" s="18"/>
    </row>
    <row r="6145" spans="9:12" x14ac:dyDescent="0.25">
      <c r="I6145" s="19"/>
      <c r="J6145" s="18"/>
      <c r="K6145" s="19"/>
      <c r="L6145" s="18"/>
    </row>
    <row r="6146" spans="9:12" x14ac:dyDescent="0.25">
      <c r="I6146" s="19"/>
      <c r="J6146" s="18"/>
      <c r="K6146" s="19"/>
      <c r="L6146" s="18"/>
    </row>
    <row r="6147" spans="9:12" x14ac:dyDescent="0.25">
      <c r="I6147" s="19"/>
      <c r="J6147" s="18"/>
      <c r="K6147" s="19"/>
      <c r="L6147" s="18"/>
    </row>
    <row r="6148" spans="9:12" x14ac:dyDescent="0.25">
      <c r="I6148" s="19"/>
      <c r="J6148" s="18"/>
      <c r="K6148" s="19"/>
      <c r="L6148" s="18"/>
    </row>
    <row r="6149" spans="9:12" x14ac:dyDescent="0.25">
      <c r="I6149" s="19"/>
      <c r="J6149" s="18"/>
      <c r="K6149" s="19"/>
      <c r="L6149" s="18"/>
    </row>
    <row r="6150" spans="9:12" x14ac:dyDescent="0.25">
      <c r="I6150" s="19"/>
      <c r="J6150" s="18"/>
      <c r="K6150" s="19"/>
      <c r="L6150" s="18"/>
    </row>
    <row r="6151" spans="9:12" x14ac:dyDescent="0.25">
      <c r="I6151" s="19"/>
      <c r="J6151" s="18"/>
      <c r="K6151" s="19"/>
      <c r="L6151" s="18"/>
    </row>
    <row r="6152" spans="9:12" x14ac:dyDescent="0.25">
      <c r="I6152" s="19"/>
      <c r="J6152" s="18"/>
      <c r="K6152" s="19"/>
      <c r="L6152" s="18"/>
    </row>
    <row r="6153" spans="9:12" x14ac:dyDescent="0.25">
      <c r="I6153" s="19"/>
      <c r="J6153" s="18"/>
      <c r="K6153" s="19"/>
      <c r="L6153" s="18"/>
    </row>
    <row r="6154" spans="9:12" x14ac:dyDescent="0.25">
      <c r="I6154" s="19"/>
      <c r="J6154" s="18"/>
      <c r="K6154" s="19"/>
      <c r="L6154" s="18"/>
    </row>
    <row r="6155" spans="9:12" x14ac:dyDescent="0.25">
      <c r="I6155" s="19"/>
      <c r="J6155" s="18"/>
      <c r="K6155" s="19"/>
      <c r="L6155" s="18"/>
    </row>
    <row r="6156" spans="9:12" x14ac:dyDescent="0.25">
      <c r="I6156" s="19"/>
      <c r="J6156" s="18"/>
      <c r="K6156" s="19"/>
      <c r="L6156" s="18"/>
    </row>
    <row r="6157" spans="9:12" x14ac:dyDescent="0.25">
      <c r="I6157" s="19"/>
      <c r="J6157" s="18"/>
      <c r="K6157" s="19"/>
      <c r="L6157" s="18"/>
    </row>
    <row r="6158" spans="9:12" x14ac:dyDescent="0.25">
      <c r="I6158" s="19"/>
      <c r="J6158" s="18"/>
      <c r="K6158" s="19"/>
      <c r="L6158" s="18"/>
    </row>
    <row r="6159" spans="9:12" x14ac:dyDescent="0.25">
      <c r="I6159" s="19"/>
      <c r="J6159" s="18"/>
      <c r="K6159" s="19"/>
      <c r="L6159" s="18"/>
    </row>
    <row r="6160" spans="9:12" x14ac:dyDescent="0.25">
      <c r="I6160" s="19"/>
      <c r="J6160" s="18"/>
      <c r="K6160" s="19"/>
      <c r="L6160" s="18"/>
    </row>
    <row r="6161" spans="9:12" x14ac:dyDescent="0.25">
      <c r="I6161" s="19"/>
      <c r="J6161" s="18"/>
      <c r="K6161" s="19"/>
      <c r="L6161" s="18"/>
    </row>
    <row r="6162" spans="9:12" x14ac:dyDescent="0.25">
      <c r="I6162" s="19"/>
      <c r="J6162" s="18"/>
      <c r="K6162" s="19"/>
      <c r="L6162" s="18"/>
    </row>
    <row r="6163" spans="9:12" x14ac:dyDescent="0.25">
      <c r="I6163" s="19"/>
      <c r="J6163" s="18"/>
      <c r="K6163" s="19"/>
      <c r="L6163" s="18"/>
    </row>
    <row r="6164" spans="9:12" x14ac:dyDescent="0.25">
      <c r="I6164" s="19"/>
      <c r="J6164" s="18"/>
      <c r="K6164" s="19"/>
      <c r="L6164" s="18"/>
    </row>
    <row r="6165" spans="9:12" x14ac:dyDescent="0.25">
      <c r="I6165" s="19"/>
      <c r="J6165" s="18"/>
      <c r="K6165" s="19"/>
      <c r="L6165" s="18"/>
    </row>
    <row r="6166" spans="9:12" x14ac:dyDescent="0.25">
      <c r="I6166" s="19"/>
      <c r="J6166" s="18"/>
      <c r="K6166" s="19"/>
      <c r="L6166" s="18"/>
    </row>
    <row r="6167" spans="9:12" x14ac:dyDescent="0.25">
      <c r="I6167" s="19"/>
      <c r="J6167" s="18"/>
      <c r="K6167" s="19"/>
      <c r="L6167" s="18"/>
    </row>
    <row r="6168" spans="9:12" x14ac:dyDescent="0.25">
      <c r="I6168" s="19"/>
      <c r="J6168" s="18"/>
      <c r="K6168" s="19"/>
      <c r="L6168" s="18"/>
    </row>
    <row r="6169" spans="9:12" x14ac:dyDescent="0.25">
      <c r="I6169" s="19"/>
      <c r="J6169" s="18"/>
      <c r="K6169" s="19"/>
      <c r="L6169" s="18"/>
    </row>
    <row r="6170" spans="9:12" x14ac:dyDescent="0.25">
      <c r="I6170" s="19"/>
      <c r="J6170" s="18"/>
      <c r="K6170" s="19"/>
      <c r="L6170" s="18"/>
    </row>
    <row r="6171" spans="9:12" x14ac:dyDescent="0.25">
      <c r="I6171" s="19"/>
      <c r="J6171" s="18"/>
      <c r="K6171" s="19"/>
      <c r="L6171" s="18"/>
    </row>
    <row r="6172" spans="9:12" x14ac:dyDescent="0.25">
      <c r="I6172" s="19"/>
      <c r="J6172" s="18"/>
      <c r="K6172" s="19"/>
      <c r="L6172" s="18"/>
    </row>
    <row r="6173" spans="9:12" x14ac:dyDescent="0.25">
      <c r="I6173" s="19"/>
      <c r="J6173" s="18"/>
      <c r="K6173" s="19"/>
      <c r="L6173" s="18"/>
    </row>
    <row r="6174" spans="9:12" x14ac:dyDescent="0.25">
      <c r="I6174" s="19"/>
      <c r="J6174" s="18"/>
      <c r="K6174" s="19"/>
      <c r="L6174" s="18"/>
    </row>
    <row r="6175" spans="9:12" x14ac:dyDescent="0.25">
      <c r="I6175" s="19"/>
      <c r="J6175" s="18"/>
      <c r="K6175" s="19"/>
      <c r="L6175" s="18"/>
    </row>
    <row r="6176" spans="9:12" x14ac:dyDescent="0.25">
      <c r="I6176" s="19"/>
      <c r="J6176" s="18"/>
      <c r="K6176" s="19"/>
      <c r="L6176" s="18"/>
    </row>
    <row r="6177" spans="9:12" x14ac:dyDescent="0.25">
      <c r="I6177" s="19"/>
      <c r="J6177" s="18"/>
      <c r="K6177" s="19"/>
      <c r="L6177" s="18"/>
    </row>
    <row r="6178" spans="9:12" x14ac:dyDescent="0.25">
      <c r="I6178" s="19"/>
      <c r="J6178" s="18"/>
      <c r="K6178" s="19"/>
      <c r="L6178" s="18"/>
    </row>
    <row r="6179" spans="9:12" x14ac:dyDescent="0.25">
      <c r="I6179" s="19"/>
      <c r="J6179" s="18"/>
      <c r="K6179" s="19"/>
      <c r="L6179" s="18"/>
    </row>
    <row r="6180" spans="9:12" x14ac:dyDescent="0.25">
      <c r="I6180" s="19"/>
      <c r="J6180" s="18"/>
      <c r="K6180" s="19"/>
      <c r="L6180" s="18"/>
    </row>
    <row r="6181" spans="9:12" x14ac:dyDescent="0.25">
      <c r="I6181" s="19"/>
      <c r="J6181" s="18"/>
      <c r="K6181" s="19"/>
      <c r="L6181" s="18"/>
    </row>
    <row r="6182" spans="9:12" x14ac:dyDescent="0.25">
      <c r="I6182" s="19"/>
      <c r="J6182" s="18"/>
      <c r="K6182" s="19"/>
      <c r="L6182" s="18"/>
    </row>
    <row r="6183" spans="9:12" x14ac:dyDescent="0.25">
      <c r="I6183" s="19"/>
      <c r="J6183" s="18"/>
      <c r="K6183" s="19"/>
      <c r="L6183" s="18"/>
    </row>
    <row r="6184" spans="9:12" x14ac:dyDescent="0.25">
      <c r="I6184" s="19"/>
      <c r="J6184" s="18"/>
      <c r="K6184" s="19"/>
      <c r="L6184" s="18"/>
    </row>
    <row r="6185" spans="9:12" x14ac:dyDescent="0.25">
      <c r="I6185" s="19"/>
      <c r="J6185" s="18"/>
      <c r="K6185" s="19"/>
      <c r="L6185" s="18"/>
    </row>
    <row r="6186" spans="9:12" x14ac:dyDescent="0.25">
      <c r="I6186" s="19"/>
      <c r="J6186" s="18"/>
      <c r="K6186" s="19"/>
      <c r="L6186" s="18"/>
    </row>
    <row r="6187" spans="9:12" x14ac:dyDescent="0.25">
      <c r="I6187" s="19"/>
      <c r="J6187" s="18"/>
      <c r="K6187" s="19"/>
      <c r="L6187" s="18"/>
    </row>
    <row r="6188" spans="9:12" x14ac:dyDescent="0.25">
      <c r="I6188" s="19"/>
      <c r="J6188" s="18"/>
      <c r="K6188" s="19"/>
      <c r="L6188" s="18"/>
    </row>
    <row r="6189" spans="9:12" x14ac:dyDescent="0.25">
      <c r="I6189" s="19"/>
      <c r="J6189" s="18"/>
      <c r="K6189" s="19"/>
      <c r="L6189" s="18"/>
    </row>
    <row r="6190" spans="9:12" x14ac:dyDescent="0.25">
      <c r="I6190" s="19"/>
      <c r="J6190" s="18"/>
      <c r="K6190" s="19"/>
      <c r="L6190" s="18"/>
    </row>
    <row r="6191" spans="9:12" x14ac:dyDescent="0.25">
      <c r="I6191" s="19"/>
      <c r="J6191" s="18"/>
      <c r="K6191" s="19"/>
      <c r="L6191" s="18"/>
    </row>
    <row r="6192" spans="9:12" x14ac:dyDescent="0.25">
      <c r="I6192" s="19"/>
      <c r="J6192" s="18"/>
      <c r="K6192" s="19"/>
      <c r="L6192" s="18"/>
    </row>
    <row r="6193" spans="9:12" x14ac:dyDescent="0.25">
      <c r="I6193" s="19"/>
      <c r="J6193" s="18"/>
      <c r="K6193" s="19"/>
      <c r="L6193" s="18"/>
    </row>
    <row r="6194" spans="9:12" x14ac:dyDescent="0.25">
      <c r="I6194" s="19"/>
      <c r="J6194" s="18"/>
      <c r="K6194" s="19"/>
      <c r="L6194" s="18"/>
    </row>
    <row r="6195" spans="9:12" x14ac:dyDescent="0.25">
      <c r="I6195" s="19"/>
      <c r="J6195" s="18"/>
      <c r="K6195" s="19"/>
      <c r="L6195" s="18"/>
    </row>
    <row r="6196" spans="9:12" x14ac:dyDescent="0.25">
      <c r="I6196" s="19"/>
      <c r="J6196" s="18"/>
      <c r="K6196" s="19"/>
      <c r="L6196" s="18"/>
    </row>
    <row r="6197" spans="9:12" x14ac:dyDescent="0.25">
      <c r="I6197" s="19"/>
      <c r="J6197" s="18"/>
      <c r="K6197" s="19"/>
      <c r="L6197" s="18"/>
    </row>
    <row r="6198" spans="9:12" x14ac:dyDescent="0.25">
      <c r="I6198" s="19"/>
      <c r="J6198" s="18"/>
      <c r="K6198" s="19"/>
      <c r="L6198" s="18"/>
    </row>
    <row r="6199" spans="9:12" x14ac:dyDescent="0.25">
      <c r="I6199" s="19"/>
      <c r="J6199" s="18"/>
      <c r="K6199" s="19"/>
      <c r="L6199" s="18"/>
    </row>
    <row r="6200" spans="9:12" x14ac:dyDescent="0.25">
      <c r="I6200" s="19"/>
      <c r="J6200" s="18"/>
      <c r="K6200" s="19"/>
      <c r="L6200" s="18"/>
    </row>
    <row r="6201" spans="9:12" x14ac:dyDescent="0.25">
      <c r="I6201" s="19"/>
      <c r="J6201" s="18"/>
      <c r="K6201" s="19"/>
      <c r="L6201" s="18"/>
    </row>
    <row r="6202" spans="9:12" x14ac:dyDescent="0.25">
      <c r="I6202" s="19"/>
      <c r="J6202" s="18"/>
      <c r="K6202" s="19"/>
      <c r="L6202" s="18"/>
    </row>
    <row r="6203" spans="9:12" x14ac:dyDescent="0.25">
      <c r="I6203" s="19"/>
      <c r="J6203" s="18"/>
      <c r="K6203" s="19"/>
      <c r="L6203" s="18"/>
    </row>
    <row r="6204" spans="9:12" x14ac:dyDescent="0.25">
      <c r="I6204" s="19"/>
      <c r="J6204" s="18"/>
      <c r="K6204" s="19"/>
      <c r="L6204" s="18"/>
    </row>
    <row r="6205" spans="9:12" x14ac:dyDescent="0.25">
      <c r="I6205" s="19"/>
      <c r="J6205" s="18"/>
      <c r="K6205" s="19"/>
      <c r="L6205" s="18"/>
    </row>
    <row r="6206" spans="9:12" x14ac:dyDescent="0.25">
      <c r="I6206" s="19"/>
      <c r="J6206" s="18"/>
      <c r="K6206" s="19"/>
      <c r="L6206" s="18"/>
    </row>
    <row r="6207" spans="9:12" x14ac:dyDescent="0.25">
      <c r="I6207" s="19"/>
      <c r="J6207" s="18"/>
      <c r="K6207" s="19"/>
      <c r="L6207" s="18"/>
    </row>
    <row r="6208" spans="9:12" x14ac:dyDescent="0.25">
      <c r="I6208" s="19"/>
      <c r="J6208" s="18"/>
      <c r="K6208" s="19"/>
      <c r="L6208" s="18"/>
    </row>
    <row r="6209" spans="9:12" x14ac:dyDescent="0.25">
      <c r="I6209" s="19"/>
      <c r="J6209" s="18"/>
      <c r="K6209" s="19"/>
      <c r="L6209" s="18"/>
    </row>
    <row r="6210" spans="9:12" x14ac:dyDescent="0.25">
      <c r="I6210" s="19"/>
      <c r="J6210" s="18"/>
      <c r="K6210" s="19"/>
      <c r="L6210" s="18"/>
    </row>
    <row r="6211" spans="9:12" x14ac:dyDescent="0.25">
      <c r="I6211" s="19"/>
      <c r="J6211" s="18"/>
      <c r="K6211" s="19"/>
      <c r="L6211" s="18"/>
    </row>
    <row r="6212" spans="9:12" x14ac:dyDescent="0.25">
      <c r="I6212" s="19"/>
      <c r="J6212" s="18"/>
      <c r="K6212" s="19"/>
      <c r="L6212" s="18"/>
    </row>
    <row r="6213" spans="9:12" x14ac:dyDescent="0.25">
      <c r="I6213" s="19"/>
      <c r="J6213" s="18"/>
      <c r="K6213" s="19"/>
      <c r="L6213" s="18"/>
    </row>
    <row r="6214" spans="9:12" x14ac:dyDescent="0.25">
      <c r="I6214" s="19"/>
      <c r="J6214" s="18"/>
      <c r="K6214" s="19"/>
      <c r="L6214" s="18"/>
    </row>
    <row r="6215" spans="9:12" x14ac:dyDescent="0.25">
      <c r="I6215" s="19"/>
      <c r="J6215" s="18"/>
      <c r="K6215" s="19"/>
      <c r="L6215" s="18"/>
    </row>
    <row r="6216" spans="9:12" x14ac:dyDescent="0.25">
      <c r="I6216" s="19"/>
      <c r="J6216" s="18"/>
      <c r="K6216" s="19"/>
      <c r="L6216" s="18"/>
    </row>
    <row r="6217" spans="9:12" x14ac:dyDescent="0.25">
      <c r="I6217" s="19"/>
      <c r="J6217" s="18"/>
      <c r="K6217" s="19"/>
      <c r="L6217" s="18"/>
    </row>
    <row r="6218" spans="9:12" x14ac:dyDescent="0.25">
      <c r="I6218" s="19"/>
      <c r="J6218" s="18"/>
      <c r="K6218" s="19"/>
      <c r="L6218" s="18"/>
    </row>
    <row r="6219" spans="9:12" x14ac:dyDescent="0.25">
      <c r="I6219" s="19"/>
      <c r="J6219" s="18"/>
      <c r="K6219" s="19"/>
      <c r="L6219" s="18"/>
    </row>
    <row r="6220" spans="9:12" x14ac:dyDescent="0.25">
      <c r="I6220" s="19"/>
      <c r="J6220" s="18"/>
      <c r="K6220" s="19"/>
      <c r="L6220" s="18"/>
    </row>
    <row r="6221" spans="9:12" x14ac:dyDescent="0.25">
      <c r="I6221" s="19"/>
      <c r="J6221" s="18"/>
      <c r="K6221" s="19"/>
      <c r="L6221" s="18"/>
    </row>
    <row r="6222" spans="9:12" x14ac:dyDescent="0.25">
      <c r="I6222" s="19"/>
      <c r="J6222" s="18"/>
      <c r="K6222" s="19"/>
      <c r="L6222" s="18"/>
    </row>
    <row r="6223" spans="9:12" x14ac:dyDescent="0.25">
      <c r="I6223" s="19"/>
      <c r="J6223" s="18"/>
      <c r="K6223" s="19"/>
      <c r="L6223" s="18"/>
    </row>
    <row r="6224" spans="9:12" x14ac:dyDescent="0.25">
      <c r="I6224" s="19"/>
      <c r="J6224" s="18"/>
      <c r="K6224" s="19"/>
      <c r="L6224" s="18"/>
    </row>
    <row r="6225" spans="9:12" x14ac:dyDescent="0.25">
      <c r="I6225" s="19"/>
      <c r="J6225" s="18"/>
      <c r="K6225" s="19"/>
      <c r="L6225" s="18"/>
    </row>
    <row r="6226" spans="9:12" x14ac:dyDescent="0.25">
      <c r="I6226" s="19"/>
      <c r="J6226" s="18"/>
      <c r="K6226" s="19"/>
      <c r="L6226" s="18"/>
    </row>
    <row r="6227" spans="9:12" x14ac:dyDescent="0.25">
      <c r="I6227" s="19"/>
      <c r="J6227" s="18"/>
      <c r="K6227" s="19"/>
      <c r="L6227" s="18"/>
    </row>
    <row r="6228" spans="9:12" x14ac:dyDescent="0.25">
      <c r="I6228" s="19"/>
      <c r="J6228" s="18"/>
      <c r="K6228" s="19"/>
      <c r="L6228" s="18"/>
    </row>
    <row r="6229" spans="9:12" x14ac:dyDescent="0.25">
      <c r="I6229" s="19"/>
      <c r="J6229" s="18"/>
      <c r="K6229" s="19"/>
      <c r="L6229" s="18"/>
    </row>
    <row r="6230" spans="9:12" x14ac:dyDescent="0.25">
      <c r="I6230" s="19"/>
      <c r="J6230" s="18"/>
      <c r="K6230" s="19"/>
      <c r="L6230" s="18"/>
    </row>
    <row r="6231" spans="9:12" x14ac:dyDescent="0.25">
      <c r="I6231" s="19"/>
      <c r="J6231" s="18"/>
      <c r="K6231" s="19"/>
      <c r="L6231" s="18"/>
    </row>
    <row r="6232" spans="9:12" x14ac:dyDescent="0.25">
      <c r="I6232" s="19"/>
      <c r="J6232" s="18"/>
      <c r="K6232" s="19"/>
      <c r="L6232" s="18"/>
    </row>
    <row r="6233" spans="9:12" x14ac:dyDescent="0.25">
      <c r="I6233" s="19"/>
      <c r="J6233" s="18"/>
      <c r="K6233" s="19"/>
      <c r="L6233" s="18"/>
    </row>
    <row r="6234" spans="9:12" x14ac:dyDescent="0.25">
      <c r="I6234" s="19"/>
      <c r="J6234" s="18"/>
      <c r="K6234" s="19"/>
      <c r="L6234" s="18"/>
    </row>
    <row r="6235" spans="9:12" x14ac:dyDescent="0.25">
      <c r="I6235" s="19"/>
      <c r="J6235" s="18"/>
      <c r="K6235" s="19"/>
      <c r="L6235" s="18"/>
    </row>
    <row r="6236" spans="9:12" x14ac:dyDescent="0.25">
      <c r="I6236" s="19"/>
      <c r="J6236" s="18"/>
      <c r="K6236" s="19"/>
      <c r="L6236" s="18"/>
    </row>
    <row r="6237" spans="9:12" x14ac:dyDescent="0.25">
      <c r="I6237" s="19"/>
      <c r="J6237" s="18"/>
      <c r="K6237" s="19"/>
      <c r="L6237" s="18"/>
    </row>
    <row r="6238" spans="9:12" x14ac:dyDescent="0.25">
      <c r="I6238" s="19"/>
      <c r="J6238" s="18"/>
      <c r="K6238" s="19"/>
      <c r="L6238" s="18"/>
    </row>
    <row r="6239" spans="9:12" x14ac:dyDescent="0.25">
      <c r="I6239" s="19"/>
      <c r="J6239" s="18"/>
      <c r="K6239" s="19"/>
      <c r="L6239" s="18"/>
    </row>
    <row r="6240" spans="9:12" x14ac:dyDescent="0.25">
      <c r="I6240" s="19"/>
      <c r="J6240" s="18"/>
      <c r="K6240" s="19"/>
      <c r="L6240" s="18"/>
    </row>
    <row r="6241" spans="9:12" x14ac:dyDescent="0.25">
      <c r="I6241" s="19"/>
      <c r="J6241" s="18"/>
      <c r="K6241" s="19"/>
      <c r="L6241" s="18"/>
    </row>
    <row r="6242" spans="9:12" x14ac:dyDescent="0.25">
      <c r="I6242" s="19"/>
      <c r="J6242" s="18"/>
      <c r="K6242" s="19"/>
      <c r="L6242" s="18"/>
    </row>
    <row r="6243" spans="9:12" x14ac:dyDescent="0.25">
      <c r="I6243" s="19"/>
      <c r="J6243" s="18"/>
      <c r="K6243" s="19"/>
      <c r="L6243" s="18"/>
    </row>
    <row r="6244" spans="9:12" x14ac:dyDescent="0.25">
      <c r="I6244" s="19"/>
      <c r="J6244" s="18"/>
      <c r="K6244" s="19"/>
      <c r="L6244" s="18"/>
    </row>
    <row r="6245" spans="9:12" x14ac:dyDescent="0.25">
      <c r="I6245" s="19"/>
      <c r="J6245" s="18"/>
      <c r="K6245" s="19"/>
      <c r="L6245" s="18"/>
    </row>
    <row r="6246" spans="9:12" x14ac:dyDescent="0.25">
      <c r="I6246" s="19"/>
      <c r="J6246" s="18"/>
      <c r="K6246" s="19"/>
      <c r="L6246" s="18"/>
    </row>
    <row r="6247" spans="9:12" x14ac:dyDescent="0.25">
      <c r="I6247" s="19"/>
      <c r="J6247" s="18"/>
      <c r="K6247" s="19"/>
      <c r="L6247" s="18"/>
    </row>
    <row r="6248" spans="9:12" x14ac:dyDescent="0.25">
      <c r="I6248" s="19"/>
      <c r="J6248" s="18"/>
      <c r="K6248" s="19"/>
      <c r="L6248" s="18"/>
    </row>
    <row r="6249" spans="9:12" x14ac:dyDescent="0.25">
      <c r="I6249" s="19"/>
      <c r="J6249" s="18"/>
      <c r="K6249" s="19"/>
      <c r="L6249" s="18"/>
    </row>
    <row r="6250" spans="9:12" x14ac:dyDescent="0.25">
      <c r="I6250" s="19"/>
      <c r="J6250" s="18"/>
      <c r="K6250" s="19"/>
      <c r="L6250" s="18"/>
    </row>
    <row r="6251" spans="9:12" x14ac:dyDescent="0.25">
      <c r="I6251" s="19"/>
      <c r="J6251" s="18"/>
      <c r="K6251" s="19"/>
      <c r="L6251" s="18"/>
    </row>
    <row r="6252" spans="9:12" x14ac:dyDescent="0.25">
      <c r="I6252" s="19"/>
      <c r="J6252" s="18"/>
      <c r="K6252" s="19"/>
      <c r="L6252" s="18"/>
    </row>
    <row r="6253" spans="9:12" x14ac:dyDescent="0.25">
      <c r="I6253" s="19"/>
      <c r="J6253" s="18"/>
      <c r="K6253" s="19"/>
      <c r="L6253" s="18"/>
    </row>
    <row r="6254" spans="9:12" x14ac:dyDescent="0.25">
      <c r="I6254" s="19"/>
      <c r="J6254" s="18"/>
      <c r="K6254" s="19"/>
      <c r="L6254" s="18"/>
    </row>
    <row r="6255" spans="9:12" x14ac:dyDescent="0.25">
      <c r="I6255" s="19"/>
      <c r="J6255" s="18"/>
      <c r="K6255" s="19"/>
      <c r="L6255" s="18"/>
    </row>
    <row r="6256" spans="9:12" x14ac:dyDescent="0.25">
      <c r="I6256" s="19"/>
      <c r="J6256" s="18"/>
      <c r="K6256" s="19"/>
      <c r="L6256" s="18"/>
    </row>
    <row r="6257" spans="9:12" x14ac:dyDescent="0.25">
      <c r="I6257" s="19"/>
      <c r="J6257" s="18"/>
      <c r="K6257" s="19"/>
      <c r="L6257" s="18"/>
    </row>
    <row r="6258" spans="9:12" x14ac:dyDescent="0.25">
      <c r="I6258" s="19"/>
      <c r="J6258" s="18"/>
      <c r="K6258" s="19"/>
      <c r="L6258" s="18"/>
    </row>
    <row r="6259" spans="9:12" x14ac:dyDescent="0.25">
      <c r="I6259" s="19"/>
      <c r="J6259" s="18"/>
      <c r="K6259" s="19"/>
      <c r="L6259" s="18"/>
    </row>
    <row r="6260" spans="9:12" x14ac:dyDescent="0.25">
      <c r="I6260" s="19"/>
      <c r="J6260" s="18"/>
      <c r="K6260" s="19"/>
      <c r="L6260" s="18"/>
    </row>
    <row r="6261" spans="9:12" x14ac:dyDescent="0.25">
      <c r="I6261" s="19"/>
      <c r="J6261" s="18"/>
      <c r="K6261" s="19"/>
      <c r="L6261" s="18"/>
    </row>
    <row r="6262" spans="9:12" x14ac:dyDescent="0.25">
      <c r="I6262" s="19"/>
      <c r="J6262" s="18"/>
      <c r="K6262" s="19"/>
      <c r="L6262" s="18"/>
    </row>
    <row r="6263" spans="9:12" x14ac:dyDescent="0.25">
      <c r="I6263" s="19"/>
      <c r="J6263" s="18"/>
      <c r="K6263" s="19"/>
      <c r="L6263" s="18"/>
    </row>
    <row r="6264" spans="9:12" x14ac:dyDescent="0.25">
      <c r="I6264" s="19"/>
      <c r="J6264" s="18"/>
      <c r="K6264" s="19"/>
      <c r="L6264" s="18"/>
    </row>
    <row r="6265" spans="9:12" x14ac:dyDescent="0.25">
      <c r="I6265" s="19"/>
      <c r="J6265" s="18"/>
      <c r="K6265" s="19"/>
      <c r="L6265" s="18"/>
    </row>
    <row r="6266" spans="9:12" x14ac:dyDescent="0.25">
      <c r="I6266" s="19"/>
      <c r="J6266" s="18"/>
      <c r="K6266" s="19"/>
      <c r="L6266" s="18"/>
    </row>
    <row r="6267" spans="9:12" x14ac:dyDescent="0.25">
      <c r="I6267" s="19"/>
      <c r="J6267" s="18"/>
      <c r="K6267" s="19"/>
      <c r="L6267" s="18"/>
    </row>
    <row r="6268" spans="9:12" x14ac:dyDescent="0.25">
      <c r="I6268" s="19"/>
      <c r="J6268" s="18"/>
      <c r="K6268" s="19"/>
      <c r="L6268" s="18"/>
    </row>
    <row r="6269" spans="9:12" x14ac:dyDescent="0.25">
      <c r="I6269" s="19"/>
      <c r="J6269" s="18"/>
      <c r="K6269" s="19"/>
      <c r="L6269" s="18"/>
    </row>
    <row r="6270" spans="9:12" x14ac:dyDescent="0.25">
      <c r="I6270" s="19"/>
      <c r="J6270" s="18"/>
      <c r="K6270" s="19"/>
      <c r="L6270" s="18"/>
    </row>
    <row r="6271" spans="9:12" x14ac:dyDescent="0.25">
      <c r="I6271" s="19"/>
      <c r="J6271" s="18"/>
      <c r="K6271" s="19"/>
      <c r="L6271" s="18"/>
    </row>
    <row r="6272" spans="9:12" x14ac:dyDescent="0.25">
      <c r="I6272" s="19"/>
      <c r="J6272" s="18"/>
      <c r="K6272" s="19"/>
      <c r="L6272" s="18"/>
    </row>
    <row r="6273" spans="9:12" x14ac:dyDescent="0.25">
      <c r="I6273" s="19"/>
      <c r="J6273" s="18"/>
      <c r="K6273" s="19"/>
      <c r="L6273" s="18"/>
    </row>
    <row r="6274" spans="9:12" x14ac:dyDescent="0.25">
      <c r="I6274" s="19"/>
      <c r="J6274" s="18"/>
      <c r="K6274" s="19"/>
      <c r="L6274" s="18"/>
    </row>
    <row r="6275" spans="9:12" x14ac:dyDescent="0.25">
      <c r="I6275" s="19"/>
      <c r="J6275" s="18"/>
      <c r="K6275" s="19"/>
      <c r="L6275" s="18"/>
    </row>
    <row r="6276" spans="9:12" x14ac:dyDescent="0.25">
      <c r="I6276" s="19"/>
      <c r="J6276" s="18"/>
      <c r="K6276" s="19"/>
      <c r="L6276" s="18"/>
    </row>
    <row r="6277" spans="9:12" x14ac:dyDescent="0.25">
      <c r="I6277" s="19"/>
      <c r="J6277" s="18"/>
      <c r="K6277" s="19"/>
      <c r="L6277" s="18"/>
    </row>
    <row r="6278" spans="9:12" x14ac:dyDescent="0.25">
      <c r="I6278" s="19"/>
      <c r="J6278" s="18"/>
      <c r="K6278" s="19"/>
      <c r="L6278" s="18"/>
    </row>
    <row r="6279" spans="9:12" x14ac:dyDescent="0.25">
      <c r="I6279" s="19"/>
      <c r="J6279" s="18"/>
      <c r="K6279" s="19"/>
      <c r="L6279" s="18"/>
    </row>
    <row r="6280" spans="9:12" x14ac:dyDescent="0.25">
      <c r="I6280" s="19"/>
      <c r="J6280" s="18"/>
      <c r="K6280" s="19"/>
      <c r="L6280" s="18"/>
    </row>
    <row r="6281" spans="9:12" x14ac:dyDescent="0.25">
      <c r="I6281" s="19"/>
      <c r="J6281" s="18"/>
      <c r="K6281" s="19"/>
      <c r="L6281" s="18"/>
    </row>
    <row r="6282" spans="9:12" x14ac:dyDescent="0.25">
      <c r="I6282" s="19"/>
      <c r="J6282" s="18"/>
      <c r="K6282" s="19"/>
      <c r="L6282" s="18"/>
    </row>
    <row r="6283" spans="9:12" x14ac:dyDescent="0.25">
      <c r="I6283" s="19"/>
      <c r="J6283" s="18"/>
      <c r="K6283" s="19"/>
      <c r="L6283" s="18"/>
    </row>
    <row r="6284" spans="9:12" x14ac:dyDescent="0.25">
      <c r="I6284" s="19"/>
      <c r="J6284" s="18"/>
      <c r="K6284" s="19"/>
      <c r="L6284" s="18"/>
    </row>
    <row r="6285" spans="9:12" x14ac:dyDescent="0.25">
      <c r="I6285" s="19"/>
      <c r="J6285" s="18"/>
      <c r="K6285" s="19"/>
      <c r="L6285" s="18"/>
    </row>
    <row r="6286" spans="9:12" x14ac:dyDescent="0.25">
      <c r="I6286" s="19"/>
      <c r="J6286" s="18"/>
      <c r="K6286" s="19"/>
      <c r="L6286" s="18"/>
    </row>
    <row r="6287" spans="9:12" x14ac:dyDescent="0.25">
      <c r="I6287" s="19"/>
      <c r="J6287" s="18"/>
      <c r="K6287" s="19"/>
      <c r="L6287" s="18"/>
    </row>
    <row r="6288" spans="9:12" x14ac:dyDescent="0.25">
      <c r="I6288" s="19"/>
      <c r="J6288" s="18"/>
      <c r="K6288" s="19"/>
      <c r="L6288" s="18"/>
    </row>
    <row r="6289" spans="9:12" x14ac:dyDescent="0.25">
      <c r="I6289" s="19"/>
      <c r="J6289" s="18"/>
      <c r="K6289" s="19"/>
      <c r="L6289" s="18"/>
    </row>
    <row r="6290" spans="9:12" x14ac:dyDescent="0.25">
      <c r="I6290" s="19"/>
      <c r="J6290" s="18"/>
      <c r="K6290" s="19"/>
      <c r="L6290" s="18"/>
    </row>
    <row r="6291" spans="9:12" x14ac:dyDescent="0.25">
      <c r="I6291" s="19"/>
      <c r="J6291" s="18"/>
      <c r="K6291" s="19"/>
      <c r="L6291" s="18"/>
    </row>
    <row r="6292" spans="9:12" x14ac:dyDescent="0.25">
      <c r="I6292" s="19"/>
      <c r="J6292" s="18"/>
      <c r="K6292" s="19"/>
      <c r="L6292" s="18"/>
    </row>
    <row r="6293" spans="9:12" x14ac:dyDescent="0.25">
      <c r="I6293" s="19"/>
      <c r="J6293" s="18"/>
      <c r="K6293" s="19"/>
      <c r="L6293" s="18"/>
    </row>
    <row r="6294" spans="9:12" x14ac:dyDescent="0.25">
      <c r="I6294" s="19"/>
      <c r="J6294" s="18"/>
      <c r="K6294" s="19"/>
      <c r="L6294" s="18"/>
    </row>
    <row r="6295" spans="9:12" x14ac:dyDescent="0.25">
      <c r="I6295" s="19"/>
      <c r="J6295" s="18"/>
      <c r="K6295" s="19"/>
      <c r="L6295" s="18"/>
    </row>
    <row r="6296" spans="9:12" x14ac:dyDescent="0.25">
      <c r="I6296" s="19"/>
      <c r="J6296" s="18"/>
      <c r="K6296" s="19"/>
      <c r="L6296" s="18"/>
    </row>
    <row r="6297" spans="9:12" x14ac:dyDescent="0.25">
      <c r="I6297" s="19"/>
      <c r="J6297" s="18"/>
      <c r="K6297" s="19"/>
      <c r="L6297" s="18"/>
    </row>
    <row r="6298" spans="9:12" x14ac:dyDescent="0.25">
      <c r="I6298" s="19"/>
      <c r="J6298" s="18"/>
      <c r="K6298" s="19"/>
      <c r="L6298" s="18"/>
    </row>
    <row r="6299" spans="9:12" x14ac:dyDescent="0.25">
      <c r="I6299" s="19"/>
      <c r="J6299" s="18"/>
      <c r="K6299" s="19"/>
      <c r="L6299" s="18"/>
    </row>
    <row r="6300" spans="9:12" x14ac:dyDescent="0.25">
      <c r="I6300" s="19"/>
      <c r="J6300" s="18"/>
      <c r="K6300" s="19"/>
      <c r="L6300" s="18"/>
    </row>
    <row r="6301" spans="9:12" x14ac:dyDescent="0.25">
      <c r="I6301" s="19"/>
      <c r="J6301" s="18"/>
      <c r="K6301" s="19"/>
      <c r="L6301" s="18"/>
    </row>
    <row r="6302" spans="9:12" x14ac:dyDescent="0.25">
      <c r="I6302" s="19"/>
      <c r="J6302" s="18"/>
      <c r="K6302" s="19"/>
      <c r="L6302" s="18"/>
    </row>
    <row r="6303" spans="9:12" x14ac:dyDescent="0.25">
      <c r="I6303" s="19"/>
      <c r="J6303" s="18"/>
      <c r="K6303" s="19"/>
      <c r="L6303" s="18"/>
    </row>
    <row r="6304" spans="9:12" x14ac:dyDescent="0.25">
      <c r="I6304" s="19"/>
      <c r="J6304" s="18"/>
      <c r="K6304" s="19"/>
      <c r="L6304" s="18"/>
    </row>
    <row r="6305" spans="9:12" x14ac:dyDescent="0.25">
      <c r="I6305" s="19"/>
      <c r="J6305" s="18"/>
      <c r="K6305" s="19"/>
      <c r="L6305" s="18"/>
    </row>
    <row r="6306" spans="9:12" x14ac:dyDescent="0.25">
      <c r="I6306" s="19"/>
      <c r="J6306" s="18"/>
      <c r="K6306" s="19"/>
      <c r="L6306" s="18"/>
    </row>
    <row r="6307" spans="9:12" x14ac:dyDescent="0.25">
      <c r="I6307" s="19"/>
      <c r="J6307" s="18"/>
      <c r="K6307" s="19"/>
      <c r="L6307" s="18"/>
    </row>
    <row r="6308" spans="9:12" x14ac:dyDescent="0.25">
      <c r="I6308" s="19"/>
      <c r="J6308" s="18"/>
      <c r="K6308" s="19"/>
      <c r="L6308" s="18"/>
    </row>
    <row r="6309" spans="9:12" x14ac:dyDescent="0.25">
      <c r="I6309" s="19"/>
      <c r="J6309" s="18"/>
      <c r="K6309" s="19"/>
      <c r="L6309" s="18"/>
    </row>
    <row r="6310" spans="9:12" x14ac:dyDescent="0.25">
      <c r="I6310" s="19"/>
      <c r="J6310" s="18"/>
      <c r="K6310" s="19"/>
      <c r="L6310" s="18"/>
    </row>
    <row r="6311" spans="9:12" x14ac:dyDescent="0.25">
      <c r="I6311" s="19"/>
      <c r="J6311" s="18"/>
      <c r="K6311" s="19"/>
      <c r="L6311" s="18"/>
    </row>
    <row r="6312" spans="9:12" x14ac:dyDescent="0.25">
      <c r="I6312" s="19"/>
      <c r="J6312" s="18"/>
      <c r="K6312" s="19"/>
      <c r="L6312" s="18"/>
    </row>
    <row r="6313" spans="9:12" x14ac:dyDescent="0.25">
      <c r="I6313" s="19"/>
      <c r="J6313" s="18"/>
      <c r="K6313" s="19"/>
      <c r="L6313" s="18"/>
    </row>
    <row r="6314" spans="9:12" x14ac:dyDescent="0.25">
      <c r="I6314" s="19"/>
      <c r="J6314" s="18"/>
      <c r="K6314" s="19"/>
      <c r="L6314" s="18"/>
    </row>
    <row r="6315" spans="9:12" x14ac:dyDescent="0.25">
      <c r="I6315" s="19"/>
      <c r="J6315" s="18"/>
      <c r="K6315" s="19"/>
      <c r="L6315" s="18"/>
    </row>
    <row r="6316" spans="9:12" x14ac:dyDescent="0.25">
      <c r="I6316" s="19"/>
      <c r="J6316" s="18"/>
      <c r="K6316" s="19"/>
      <c r="L6316" s="18"/>
    </row>
    <row r="6317" spans="9:12" x14ac:dyDescent="0.25">
      <c r="I6317" s="19"/>
      <c r="J6317" s="18"/>
      <c r="K6317" s="19"/>
      <c r="L6317" s="18"/>
    </row>
    <row r="6318" spans="9:12" x14ac:dyDescent="0.25">
      <c r="I6318" s="19"/>
      <c r="J6318" s="18"/>
      <c r="K6318" s="19"/>
      <c r="L6318" s="18"/>
    </row>
    <row r="6319" spans="9:12" x14ac:dyDescent="0.25">
      <c r="I6319" s="19"/>
      <c r="J6319" s="18"/>
      <c r="K6319" s="19"/>
      <c r="L6319" s="18"/>
    </row>
    <row r="6320" spans="9:12" x14ac:dyDescent="0.25">
      <c r="I6320" s="19"/>
      <c r="J6320" s="18"/>
      <c r="K6320" s="19"/>
      <c r="L6320" s="18"/>
    </row>
    <row r="6321" spans="9:12" x14ac:dyDescent="0.25">
      <c r="I6321" s="19"/>
      <c r="J6321" s="18"/>
      <c r="K6321" s="19"/>
      <c r="L6321" s="18"/>
    </row>
    <row r="6322" spans="9:12" x14ac:dyDescent="0.25">
      <c r="I6322" s="19"/>
      <c r="J6322" s="18"/>
      <c r="K6322" s="19"/>
      <c r="L6322" s="18"/>
    </row>
    <row r="6323" spans="9:12" x14ac:dyDescent="0.25">
      <c r="I6323" s="19"/>
      <c r="J6323" s="18"/>
      <c r="K6323" s="19"/>
      <c r="L6323" s="18"/>
    </row>
    <row r="6324" spans="9:12" x14ac:dyDescent="0.25">
      <c r="I6324" s="19"/>
      <c r="J6324" s="18"/>
      <c r="K6324" s="19"/>
      <c r="L6324" s="18"/>
    </row>
    <row r="6325" spans="9:12" x14ac:dyDescent="0.25">
      <c r="I6325" s="19"/>
      <c r="J6325" s="18"/>
      <c r="K6325" s="19"/>
      <c r="L6325" s="18"/>
    </row>
    <row r="6326" spans="9:12" x14ac:dyDescent="0.25">
      <c r="I6326" s="19"/>
      <c r="J6326" s="18"/>
      <c r="K6326" s="19"/>
      <c r="L6326" s="18"/>
    </row>
    <row r="6327" spans="9:12" x14ac:dyDescent="0.25">
      <c r="I6327" s="19"/>
      <c r="J6327" s="18"/>
      <c r="K6327" s="19"/>
      <c r="L6327" s="18"/>
    </row>
    <row r="6328" spans="9:12" x14ac:dyDescent="0.25">
      <c r="I6328" s="19"/>
      <c r="J6328" s="18"/>
      <c r="K6328" s="19"/>
      <c r="L6328" s="18"/>
    </row>
    <row r="6329" spans="9:12" x14ac:dyDescent="0.25">
      <c r="I6329" s="19"/>
      <c r="J6329" s="18"/>
      <c r="K6329" s="19"/>
      <c r="L6329" s="18"/>
    </row>
    <row r="6330" spans="9:12" x14ac:dyDescent="0.25">
      <c r="I6330" s="19"/>
      <c r="J6330" s="18"/>
      <c r="K6330" s="19"/>
      <c r="L6330" s="18"/>
    </row>
    <row r="6331" spans="9:12" x14ac:dyDescent="0.25">
      <c r="I6331" s="19"/>
      <c r="J6331" s="18"/>
      <c r="K6331" s="19"/>
      <c r="L6331" s="18"/>
    </row>
    <row r="6332" spans="9:12" x14ac:dyDescent="0.25">
      <c r="I6332" s="19"/>
      <c r="J6332" s="18"/>
      <c r="K6332" s="19"/>
      <c r="L6332" s="18"/>
    </row>
    <row r="6333" spans="9:12" x14ac:dyDescent="0.25">
      <c r="I6333" s="19"/>
      <c r="J6333" s="18"/>
      <c r="K6333" s="19"/>
      <c r="L6333" s="18"/>
    </row>
    <row r="6334" spans="9:12" x14ac:dyDescent="0.25">
      <c r="I6334" s="19"/>
      <c r="J6334" s="18"/>
      <c r="K6334" s="19"/>
      <c r="L6334" s="18"/>
    </row>
    <row r="6335" spans="9:12" x14ac:dyDescent="0.25">
      <c r="I6335" s="19"/>
      <c r="J6335" s="18"/>
      <c r="K6335" s="19"/>
      <c r="L6335" s="18"/>
    </row>
    <row r="6336" spans="9:12" x14ac:dyDescent="0.25">
      <c r="I6336" s="19"/>
      <c r="J6336" s="18"/>
      <c r="K6336" s="19"/>
      <c r="L6336" s="18"/>
    </row>
    <row r="6337" spans="9:12" x14ac:dyDescent="0.25">
      <c r="I6337" s="19"/>
      <c r="J6337" s="18"/>
      <c r="K6337" s="19"/>
      <c r="L6337" s="18"/>
    </row>
    <row r="6338" spans="9:12" x14ac:dyDescent="0.25">
      <c r="I6338" s="19"/>
      <c r="J6338" s="18"/>
      <c r="K6338" s="19"/>
      <c r="L6338" s="18"/>
    </row>
    <row r="6339" spans="9:12" x14ac:dyDescent="0.25">
      <c r="I6339" s="19"/>
      <c r="J6339" s="18"/>
      <c r="K6339" s="19"/>
      <c r="L6339" s="18"/>
    </row>
    <row r="6340" spans="9:12" x14ac:dyDescent="0.25">
      <c r="I6340" s="19"/>
      <c r="J6340" s="18"/>
      <c r="K6340" s="19"/>
      <c r="L6340" s="18"/>
    </row>
    <row r="6341" spans="9:12" x14ac:dyDescent="0.25">
      <c r="I6341" s="19"/>
      <c r="J6341" s="18"/>
      <c r="K6341" s="19"/>
      <c r="L6341" s="18"/>
    </row>
    <row r="6342" spans="9:12" x14ac:dyDescent="0.25">
      <c r="I6342" s="19"/>
      <c r="J6342" s="18"/>
      <c r="K6342" s="19"/>
      <c r="L6342" s="18"/>
    </row>
    <row r="6343" spans="9:12" x14ac:dyDescent="0.25">
      <c r="I6343" s="19"/>
      <c r="J6343" s="18"/>
      <c r="K6343" s="19"/>
      <c r="L6343" s="18"/>
    </row>
    <row r="6344" spans="9:12" x14ac:dyDescent="0.25">
      <c r="I6344" s="19"/>
      <c r="J6344" s="18"/>
      <c r="K6344" s="19"/>
      <c r="L6344" s="18"/>
    </row>
    <row r="6345" spans="9:12" x14ac:dyDescent="0.25">
      <c r="I6345" s="19"/>
      <c r="J6345" s="18"/>
      <c r="K6345" s="19"/>
      <c r="L6345" s="18"/>
    </row>
    <row r="6346" spans="9:12" x14ac:dyDescent="0.25">
      <c r="I6346" s="19"/>
      <c r="J6346" s="18"/>
      <c r="K6346" s="19"/>
      <c r="L6346" s="18"/>
    </row>
    <row r="6347" spans="9:12" x14ac:dyDescent="0.25">
      <c r="I6347" s="19"/>
      <c r="J6347" s="18"/>
      <c r="K6347" s="19"/>
      <c r="L6347" s="18"/>
    </row>
    <row r="6348" spans="9:12" x14ac:dyDescent="0.25">
      <c r="I6348" s="19"/>
      <c r="J6348" s="18"/>
      <c r="K6348" s="19"/>
      <c r="L6348" s="18"/>
    </row>
    <row r="6349" spans="9:12" x14ac:dyDescent="0.25">
      <c r="I6349" s="19"/>
      <c r="J6349" s="18"/>
      <c r="K6349" s="19"/>
      <c r="L6349" s="18"/>
    </row>
    <row r="6350" spans="9:12" x14ac:dyDescent="0.25">
      <c r="I6350" s="19"/>
      <c r="J6350" s="18"/>
      <c r="K6350" s="19"/>
      <c r="L6350" s="18"/>
    </row>
    <row r="6351" spans="9:12" x14ac:dyDescent="0.25">
      <c r="I6351" s="19"/>
      <c r="J6351" s="18"/>
      <c r="K6351" s="19"/>
      <c r="L6351" s="18"/>
    </row>
    <row r="6352" spans="9:12" x14ac:dyDescent="0.25">
      <c r="I6352" s="19"/>
      <c r="J6352" s="18"/>
      <c r="K6352" s="19"/>
      <c r="L6352" s="18"/>
    </row>
    <row r="6353" spans="9:12" x14ac:dyDescent="0.25">
      <c r="I6353" s="19"/>
      <c r="J6353" s="18"/>
      <c r="K6353" s="19"/>
      <c r="L6353" s="18"/>
    </row>
    <row r="6354" spans="9:12" x14ac:dyDescent="0.25">
      <c r="I6354" s="19"/>
      <c r="J6354" s="18"/>
      <c r="K6354" s="19"/>
      <c r="L6354" s="18"/>
    </row>
    <row r="6355" spans="9:12" x14ac:dyDescent="0.25">
      <c r="I6355" s="19"/>
      <c r="J6355" s="18"/>
      <c r="K6355" s="19"/>
      <c r="L6355" s="18"/>
    </row>
    <row r="6356" spans="9:12" x14ac:dyDescent="0.25">
      <c r="I6356" s="19"/>
      <c r="J6356" s="18"/>
      <c r="K6356" s="19"/>
      <c r="L6356" s="18"/>
    </row>
    <row r="6357" spans="9:12" x14ac:dyDescent="0.25">
      <c r="I6357" s="19"/>
      <c r="J6357" s="18"/>
      <c r="K6357" s="19"/>
      <c r="L6357" s="18"/>
    </row>
    <row r="6358" spans="9:12" x14ac:dyDescent="0.25">
      <c r="I6358" s="19"/>
      <c r="J6358" s="18"/>
      <c r="K6358" s="19"/>
      <c r="L6358" s="18"/>
    </row>
    <row r="6359" spans="9:12" x14ac:dyDescent="0.25">
      <c r="I6359" s="19"/>
      <c r="J6359" s="18"/>
      <c r="K6359" s="19"/>
      <c r="L6359" s="18"/>
    </row>
    <row r="6360" spans="9:12" x14ac:dyDescent="0.25">
      <c r="I6360" s="19"/>
      <c r="J6360" s="18"/>
      <c r="K6360" s="19"/>
      <c r="L6360" s="18"/>
    </row>
    <row r="6361" spans="9:12" x14ac:dyDescent="0.25">
      <c r="I6361" s="19"/>
      <c r="J6361" s="18"/>
      <c r="K6361" s="19"/>
      <c r="L6361" s="18"/>
    </row>
    <row r="6362" spans="9:12" x14ac:dyDescent="0.25">
      <c r="I6362" s="19"/>
      <c r="J6362" s="18"/>
      <c r="K6362" s="19"/>
      <c r="L6362" s="18"/>
    </row>
    <row r="6363" spans="9:12" x14ac:dyDescent="0.25">
      <c r="I6363" s="19"/>
      <c r="J6363" s="18"/>
      <c r="K6363" s="19"/>
      <c r="L6363" s="18"/>
    </row>
    <row r="6364" spans="9:12" x14ac:dyDescent="0.25">
      <c r="I6364" s="19"/>
      <c r="J6364" s="18"/>
      <c r="K6364" s="19"/>
      <c r="L6364" s="18"/>
    </row>
    <row r="6365" spans="9:12" x14ac:dyDescent="0.25">
      <c r="I6365" s="19"/>
      <c r="J6365" s="18"/>
      <c r="K6365" s="19"/>
      <c r="L6365" s="18"/>
    </row>
    <row r="6366" spans="9:12" x14ac:dyDescent="0.25">
      <c r="I6366" s="19"/>
      <c r="J6366" s="18"/>
      <c r="K6366" s="19"/>
      <c r="L6366" s="18"/>
    </row>
    <row r="6367" spans="9:12" x14ac:dyDescent="0.25">
      <c r="I6367" s="19"/>
      <c r="J6367" s="18"/>
      <c r="K6367" s="19"/>
      <c r="L6367" s="18"/>
    </row>
    <row r="6368" spans="9:12" x14ac:dyDescent="0.25">
      <c r="I6368" s="19"/>
      <c r="J6368" s="18"/>
      <c r="K6368" s="19"/>
      <c r="L6368" s="18"/>
    </row>
    <row r="6369" spans="9:12" x14ac:dyDescent="0.25">
      <c r="I6369" s="19"/>
      <c r="J6369" s="18"/>
      <c r="K6369" s="19"/>
      <c r="L6369" s="18"/>
    </row>
    <row r="6370" spans="9:12" x14ac:dyDescent="0.25">
      <c r="I6370" s="19"/>
      <c r="J6370" s="18"/>
      <c r="K6370" s="19"/>
      <c r="L6370" s="18"/>
    </row>
    <row r="6371" spans="9:12" x14ac:dyDescent="0.25">
      <c r="I6371" s="19"/>
      <c r="J6371" s="18"/>
      <c r="K6371" s="19"/>
      <c r="L6371" s="18"/>
    </row>
    <row r="6372" spans="9:12" x14ac:dyDescent="0.25">
      <c r="I6372" s="19"/>
      <c r="J6372" s="18"/>
      <c r="K6372" s="19"/>
      <c r="L6372" s="18"/>
    </row>
    <row r="6373" spans="9:12" x14ac:dyDescent="0.25">
      <c r="I6373" s="19"/>
      <c r="J6373" s="18"/>
      <c r="K6373" s="19"/>
      <c r="L6373" s="18"/>
    </row>
    <row r="6374" spans="9:12" x14ac:dyDescent="0.25">
      <c r="I6374" s="19"/>
      <c r="J6374" s="18"/>
      <c r="K6374" s="19"/>
      <c r="L6374" s="18"/>
    </row>
    <row r="6375" spans="9:12" x14ac:dyDescent="0.25">
      <c r="I6375" s="19"/>
      <c r="J6375" s="18"/>
      <c r="K6375" s="19"/>
      <c r="L6375" s="18"/>
    </row>
    <row r="6376" spans="9:12" x14ac:dyDescent="0.25">
      <c r="I6376" s="19"/>
      <c r="J6376" s="18"/>
      <c r="K6376" s="19"/>
      <c r="L6376" s="18"/>
    </row>
    <row r="6377" spans="9:12" x14ac:dyDescent="0.25">
      <c r="I6377" s="19"/>
      <c r="J6377" s="18"/>
      <c r="K6377" s="19"/>
      <c r="L6377" s="18"/>
    </row>
    <row r="6378" spans="9:12" x14ac:dyDescent="0.25">
      <c r="I6378" s="19"/>
      <c r="J6378" s="18"/>
      <c r="K6378" s="19"/>
      <c r="L6378" s="18"/>
    </row>
    <row r="6379" spans="9:12" x14ac:dyDescent="0.25">
      <c r="I6379" s="19"/>
      <c r="J6379" s="18"/>
      <c r="K6379" s="19"/>
      <c r="L6379" s="18"/>
    </row>
    <row r="6380" spans="9:12" x14ac:dyDescent="0.25">
      <c r="I6380" s="19"/>
      <c r="J6380" s="18"/>
      <c r="K6380" s="19"/>
      <c r="L6380" s="18"/>
    </row>
    <row r="6381" spans="9:12" x14ac:dyDescent="0.25">
      <c r="I6381" s="19"/>
      <c r="J6381" s="18"/>
      <c r="K6381" s="19"/>
      <c r="L6381" s="18"/>
    </row>
    <row r="6382" spans="9:12" x14ac:dyDescent="0.25">
      <c r="I6382" s="19"/>
      <c r="J6382" s="18"/>
      <c r="K6382" s="19"/>
      <c r="L6382" s="18"/>
    </row>
    <row r="6383" spans="9:12" x14ac:dyDescent="0.25">
      <c r="I6383" s="19"/>
      <c r="J6383" s="18"/>
      <c r="K6383" s="19"/>
      <c r="L6383" s="18"/>
    </row>
    <row r="6384" spans="9:12" x14ac:dyDescent="0.25">
      <c r="I6384" s="19"/>
      <c r="J6384" s="18"/>
      <c r="K6384" s="19"/>
      <c r="L6384" s="18"/>
    </row>
    <row r="6385" spans="9:12" x14ac:dyDescent="0.25">
      <c r="I6385" s="19"/>
      <c r="J6385" s="18"/>
      <c r="K6385" s="19"/>
      <c r="L6385" s="18"/>
    </row>
    <row r="6386" spans="9:12" x14ac:dyDescent="0.25">
      <c r="I6386" s="19"/>
      <c r="J6386" s="18"/>
      <c r="K6386" s="19"/>
      <c r="L6386" s="18"/>
    </row>
    <row r="6387" spans="9:12" x14ac:dyDescent="0.25">
      <c r="I6387" s="19"/>
      <c r="J6387" s="18"/>
      <c r="K6387" s="19"/>
      <c r="L6387" s="18"/>
    </row>
    <row r="6388" spans="9:12" x14ac:dyDescent="0.25">
      <c r="I6388" s="19"/>
      <c r="J6388" s="18"/>
      <c r="K6388" s="19"/>
      <c r="L6388" s="18"/>
    </row>
    <row r="6389" spans="9:12" x14ac:dyDescent="0.25">
      <c r="I6389" s="19"/>
      <c r="J6389" s="18"/>
      <c r="K6389" s="19"/>
      <c r="L6389" s="18"/>
    </row>
    <row r="6390" spans="9:12" x14ac:dyDescent="0.25">
      <c r="I6390" s="19"/>
      <c r="J6390" s="18"/>
      <c r="K6390" s="19"/>
      <c r="L6390" s="18"/>
    </row>
    <row r="6391" spans="9:12" x14ac:dyDescent="0.25">
      <c r="I6391" s="19"/>
      <c r="J6391" s="18"/>
      <c r="K6391" s="19"/>
      <c r="L6391" s="18"/>
    </row>
    <row r="6392" spans="9:12" x14ac:dyDescent="0.25">
      <c r="I6392" s="19"/>
      <c r="J6392" s="18"/>
      <c r="K6392" s="19"/>
      <c r="L6392" s="18"/>
    </row>
    <row r="6393" spans="9:12" x14ac:dyDescent="0.25">
      <c r="I6393" s="19"/>
      <c r="J6393" s="18"/>
      <c r="K6393" s="19"/>
      <c r="L6393" s="18"/>
    </row>
    <row r="6394" spans="9:12" x14ac:dyDescent="0.25">
      <c r="I6394" s="19"/>
      <c r="J6394" s="18"/>
      <c r="K6394" s="19"/>
      <c r="L6394" s="18"/>
    </row>
    <row r="6395" spans="9:12" x14ac:dyDescent="0.25">
      <c r="I6395" s="19"/>
      <c r="J6395" s="18"/>
      <c r="K6395" s="19"/>
      <c r="L6395" s="18"/>
    </row>
    <row r="6396" spans="9:12" x14ac:dyDescent="0.25">
      <c r="I6396" s="19"/>
      <c r="J6396" s="18"/>
      <c r="K6396" s="19"/>
      <c r="L6396" s="18"/>
    </row>
    <row r="6397" spans="9:12" x14ac:dyDescent="0.25">
      <c r="I6397" s="19"/>
      <c r="J6397" s="18"/>
      <c r="K6397" s="19"/>
      <c r="L6397" s="18"/>
    </row>
    <row r="6398" spans="9:12" x14ac:dyDescent="0.25">
      <c r="I6398" s="19"/>
      <c r="J6398" s="18"/>
      <c r="K6398" s="19"/>
      <c r="L6398" s="18"/>
    </row>
    <row r="6399" spans="9:12" x14ac:dyDescent="0.25">
      <c r="I6399" s="19"/>
      <c r="J6399" s="18"/>
      <c r="K6399" s="19"/>
      <c r="L6399" s="18"/>
    </row>
    <row r="6400" spans="9:12" x14ac:dyDescent="0.25">
      <c r="I6400" s="19"/>
      <c r="J6400" s="18"/>
      <c r="K6400" s="19"/>
      <c r="L6400" s="18"/>
    </row>
    <row r="6401" spans="9:12" x14ac:dyDescent="0.25">
      <c r="I6401" s="19"/>
      <c r="J6401" s="18"/>
      <c r="K6401" s="19"/>
      <c r="L6401" s="18"/>
    </row>
    <row r="6402" spans="9:12" x14ac:dyDescent="0.25">
      <c r="I6402" s="19"/>
      <c r="J6402" s="18"/>
      <c r="K6402" s="19"/>
      <c r="L6402" s="18"/>
    </row>
    <row r="6403" spans="9:12" x14ac:dyDescent="0.25">
      <c r="I6403" s="19"/>
      <c r="J6403" s="18"/>
      <c r="K6403" s="19"/>
      <c r="L6403" s="18"/>
    </row>
    <row r="6404" spans="9:12" x14ac:dyDescent="0.25">
      <c r="I6404" s="19"/>
      <c r="J6404" s="18"/>
      <c r="K6404" s="19"/>
      <c r="L6404" s="18"/>
    </row>
    <row r="6405" spans="9:12" x14ac:dyDescent="0.25">
      <c r="I6405" s="19"/>
      <c r="J6405" s="18"/>
      <c r="K6405" s="19"/>
      <c r="L6405" s="18"/>
    </row>
    <row r="6406" spans="9:12" x14ac:dyDescent="0.25">
      <c r="I6406" s="19"/>
      <c r="J6406" s="18"/>
      <c r="K6406" s="19"/>
      <c r="L6406" s="18"/>
    </row>
    <row r="6407" spans="9:12" x14ac:dyDescent="0.25">
      <c r="I6407" s="19"/>
      <c r="J6407" s="18"/>
      <c r="K6407" s="19"/>
      <c r="L6407" s="18"/>
    </row>
    <row r="6408" spans="9:12" x14ac:dyDescent="0.25">
      <c r="I6408" s="19"/>
      <c r="J6408" s="18"/>
      <c r="K6408" s="19"/>
      <c r="L6408" s="18"/>
    </row>
    <row r="6409" spans="9:12" x14ac:dyDescent="0.25">
      <c r="I6409" s="19"/>
      <c r="J6409" s="18"/>
      <c r="K6409" s="19"/>
      <c r="L6409" s="18"/>
    </row>
    <row r="6410" spans="9:12" x14ac:dyDescent="0.25">
      <c r="I6410" s="19"/>
      <c r="J6410" s="18"/>
      <c r="K6410" s="19"/>
      <c r="L6410" s="18"/>
    </row>
    <row r="6411" spans="9:12" x14ac:dyDescent="0.25">
      <c r="I6411" s="19"/>
      <c r="J6411" s="18"/>
      <c r="K6411" s="19"/>
      <c r="L6411" s="18"/>
    </row>
    <row r="6412" spans="9:12" x14ac:dyDescent="0.25">
      <c r="I6412" s="19"/>
      <c r="J6412" s="18"/>
      <c r="K6412" s="19"/>
      <c r="L6412" s="18"/>
    </row>
    <row r="6413" spans="9:12" x14ac:dyDescent="0.25">
      <c r="I6413" s="19"/>
      <c r="J6413" s="18"/>
      <c r="K6413" s="19"/>
      <c r="L6413" s="18"/>
    </row>
    <row r="6414" spans="9:12" x14ac:dyDescent="0.25">
      <c r="I6414" s="19"/>
      <c r="J6414" s="18"/>
      <c r="K6414" s="19"/>
      <c r="L6414" s="18"/>
    </row>
    <row r="6415" spans="9:12" x14ac:dyDescent="0.25">
      <c r="I6415" s="19"/>
      <c r="J6415" s="18"/>
      <c r="K6415" s="19"/>
      <c r="L6415" s="18"/>
    </row>
    <row r="6416" spans="9:12" x14ac:dyDescent="0.25">
      <c r="I6416" s="19"/>
      <c r="J6416" s="18"/>
      <c r="K6416" s="19"/>
      <c r="L6416" s="18"/>
    </row>
    <row r="6417" spans="9:12" x14ac:dyDescent="0.25">
      <c r="I6417" s="19"/>
      <c r="J6417" s="18"/>
      <c r="K6417" s="19"/>
      <c r="L6417" s="18"/>
    </row>
    <row r="6418" spans="9:12" x14ac:dyDescent="0.25">
      <c r="I6418" s="19"/>
      <c r="J6418" s="18"/>
      <c r="K6418" s="19"/>
      <c r="L6418" s="18"/>
    </row>
    <row r="6419" spans="9:12" x14ac:dyDescent="0.25">
      <c r="I6419" s="19"/>
      <c r="J6419" s="18"/>
      <c r="K6419" s="19"/>
      <c r="L6419" s="18"/>
    </row>
    <row r="6420" spans="9:12" x14ac:dyDescent="0.25">
      <c r="I6420" s="19"/>
      <c r="J6420" s="18"/>
      <c r="K6420" s="19"/>
      <c r="L6420" s="18"/>
    </row>
    <row r="6421" spans="9:12" x14ac:dyDescent="0.25">
      <c r="I6421" s="19"/>
      <c r="J6421" s="18"/>
      <c r="K6421" s="19"/>
      <c r="L6421" s="18"/>
    </row>
    <row r="6422" spans="9:12" x14ac:dyDescent="0.25">
      <c r="I6422" s="19"/>
      <c r="J6422" s="18"/>
      <c r="K6422" s="19"/>
      <c r="L6422" s="18"/>
    </row>
    <row r="6423" spans="9:12" x14ac:dyDescent="0.25">
      <c r="I6423" s="19"/>
      <c r="J6423" s="18"/>
      <c r="K6423" s="19"/>
      <c r="L6423" s="18"/>
    </row>
    <row r="6424" spans="9:12" x14ac:dyDescent="0.25">
      <c r="I6424" s="19"/>
      <c r="J6424" s="18"/>
      <c r="K6424" s="19"/>
      <c r="L6424" s="18"/>
    </row>
    <row r="6425" spans="9:12" x14ac:dyDescent="0.25">
      <c r="I6425" s="19"/>
      <c r="J6425" s="18"/>
      <c r="K6425" s="19"/>
      <c r="L6425" s="18"/>
    </row>
    <row r="6426" spans="9:12" x14ac:dyDescent="0.25">
      <c r="I6426" s="19"/>
      <c r="J6426" s="18"/>
      <c r="K6426" s="19"/>
      <c r="L6426" s="18"/>
    </row>
    <row r="6427" spans="9:12" x14ac:dyDescent="0.25">
      <c r="I6427" s="19"/>
      <c r="J6427" s="18"/>
      <c r="K6427" s="19"/>
      <c r="L6427" s="18"/>
    </row>
    <row r="6428" spans="9:12" x14ac:dyDescent="0.25">
      <c r="I6428" s="19"/>
      <c r="J6428" s="18"/>
      <c r="K6428" s="19"/>
      <c r="L6428" s="18"/>
    </row>
    <row r="6429" spans="9:12" x14ac:dyDescent="0.25">
      <c r="I6429" s="19"/>
      <c r="J6429" s="18"/>
      <c r="K6429" s="19"/>
      <c r="L6429" s="18"/>
    </row>
    <row r="6430" spans="9:12" x14ac:dyDescent="0.25">
      <c r="I6430" s="19"/>
      <c r="J6430" s="18"/>
      <c r="K6430" s="19"/>
      <c r="L6430" s="18"/>
    </row>
    <row r="6431" spans="9:12" x14ac:dyDescent="0.25">
      <c r="I6431" s="19"/>
      <c r="J6431" s="18"/>
      <c r="K6431" s="19"/>
      <c r="L6431" s="18"/>
    </row>
    <row r="6432" spans="9:12" x14ac:dyDescent="0.25">
      <c r="I6432" s="19"/>
      <c r="J6432" s="18"/>
      <c r="K6432" s="19"/>
      <c r="L6432" s="18"/>
    </row>
    <row r="6433" spans="9:12" x14ac:dyDescent="0.25">
      <c r="I6433" s="19"/>
      <c r="J6433" s="18"/>
      <c r="K6433" s="19"/>
      <c r="L6433" s="18"/>
    </row>
    <row r="6434" spans="9:12" x14ac:dyDescent="0.25">
      <c r="I6434" s="19"/>
      <c r="J6434" s="18"/>
      <c r="K6434" s="19"/>
      <c r="L6434" s="18"/>
    </row>
    <row r="6435" spans="9:12" x14ac:dyDescent="0.25">
      <c r="I6435" s="19"/>
      <c r="J6435" s="18"/>
      <c r="K6435" s="19"/>
      <c r="L6435" s="18"/>
    </row>
    <row r="6436" spans="9:12" x14ac:dyDescent="0.25">
      <c r="I6436" s="19"/>
      <c r="J6436" s="18"/>
      <c r="K6436" s="19"/>
      <c r="L6436" s="18"/>
    </row>
    <row r="6437" spans="9:12" x14ac:dyDescent="0.25">
      <c r="I6437" s="19"/>
      <c r="J6437" s="18"/>
      <c r="K6437" s="19"/>
      <c r="L6437" s="18"/>
    </row>
    <row r="6438" spans="9:12" x14ac:dyDescent="0.25">
      <c r="I6438" s="19"/>
      <c r="J6438" s="18"/>
      <c r="K6438" s="19"/>
      <c r="L6438" s="18"/>
    </row>
    <row r="6439" spans="9:12" x14ac:dyDescent="0.25">
      <c r="I6439" s="19"/>
      <c r="J6439" s="18"/>
      <c r="K6439" s="19"/>
      <c r="L6439" s="18"/>
    </row>
    <row r="6440" spans="9:12" x14ac:dyDescent="0.25">
      <c r="I6440" s="19"/>
      <c r="J6440" s="18"/>
      <c r="K6440" s="19"/>
      <c r="L6440" s="18"/>
    </row>
    <row r="6441" spans="9:12" x14ac:dyDescent="0.25">
      <c r="I6441" s="19"/>
      <c r="J6441" s="18"/>
      <c r="K6441" s="19"/>
      <c r="L6441" s="18"/>
    </row>
    <row r="6442" spans="9:12" x14ac:dyDescent="0.25">
      <c r="I6442" s="19"/>
      <c r="J6442" s="18"/>
      <c r="K6442" s="19"/>
      <c r="L6442" s="18"/>
    </row>
    <row r="6443" spans="9:12" x14ac:dyDescent="0.25">
      <c r="I6443" s="19"/>
      <c r="J6443" s="18"/>
      <c r="K6443" s="19"/>
      <c r="L6443" s="18"/>
    </row>
    <row r="6444" spans="9:12" x14ac:dyDescent="0.25">
      <c r="I6444" s="19"/>
      <c r="J6444" s="18"/>
      <c r="K6444" s="19"/>
      <c r="L6444" s="18"/>
    </row>
    <row r="6445" spans="9:12" x14ac:dyDescent="0.25">
      <c r="I6445" s="19"/>
      <c r="J6445" s="18"/>
      <c r="K6445" s="19"/>
      <c r="L6445" s="18"/>
    </row>
    <row r="6446" spans="9:12" x14ac:dyDescent="0.25">
      <c r="I6446" s="19"/>
      <c r="J6446" s="18"/>
      <c r="K6446" s="19"/>
      <c r="L6446" s="18"/>
    </row>
    <row r="6447" spans="9:12" x14ac:dyDescent="0.25">
      <c r="I6447" s="19"/>
      <c r="J6447" s="18"/>
      <c r="K6447" s="19"/>
      <c r="L6447" s="18"/>
    </row>
    <row r="6448" spans="9:12" x14ac:dyDescent="0.25">
      <c r="I6448" s="19"/>
      <c r="J6448" s="18"/>
      <c r="K6448" s="19"/>
      <c r="L6448" s="18"/>
    </row>
    <row r="6449" spans="9:12" x14ac:dyDescent="0.25">
      <c r="I6449" s="19"/>
      <c r="J6449" s="18"/>
      <c r="K6449" s="19"/>
      <c r="L6449" s="18"/>
    </row>
    <row r="6450" spans="9:12" x14ac:dyDescent="0.25">
      <c r="I6450" s="19"/>
      <c r="J6450" s="18"/>
      <c r="K6450" s="19"/>
      <c r="L6450" s="18"/>
    </row>
    <row r="6451" spans="9:12" x14ac:dyDescent="0.25">
      <c r="I6451" s="19"/>
      <c r="J6451" s="18"/>
      <c r="K6451" s="19"/>
      <c r="L6451" s="18"/>
    </row>
    <row r="6452" spans="9:12" x14ac:dyDescent="0.25">
      <c r="I6452" s="19"/>
      <c r="J6452" s="18"/>
      <c r="K6452" s="19"/>
      <c r="L6452" s="18"/>
    </row>
    <row r="6453" spans="9:12" x14ac:dyDescent="0.25">
      <c r="I6453" s="19"/>
      <c r="J6453" s="18"/>
      <c r="K6453" s="19"/>
      <c r="L6453" s="18"/>
    </row>
    <row r="6454" spans="9:12" x14ac:dyDescent="0.25">
      <c r="I6454" s="19"/>
      <c r="J6454" s="18"/>
      <c r="K6454" s="19"/>
      <c r="L6454" s="18"/>
    </row>
    <row r="6455" spans="9:12" x14ac:dyDescent="0.25">
      <c r="I6455" s="19"/>
      <c r="J6455" s="18"/>
      <c r="K6455" s="19"/>
      <c r="L6455" s="18"/>
    </row>
    <row r="6456" spans="9:12" x14ac:dyDescent="0.25">
      <c r="I6456" s="19"/>
      <c r="J6456" s="18"/>
      <c r="K6456" s="19"/>
      <c r="L6456" s="18"/>
    </row>
    <row r="6457" spans="9:12" x14ac:dyDescent="0.25">
      <c r="I6457" s="19"/>
      <c r="J6457" s="18"/>
      <c r="K6457" s="19"/>
      <c r="L6457" s="18"/>
    </row>
    <row r="6458" spans="9:12" x14ac:dyDescent="0.25">
      <c r="I6458" s="19"/>
      <c r="J6458" s="18"/>
      <c r="K6458" s="19"/>
      <c r="L6458" s="18"/>
    </row>
    <row r="6459" spans="9:12" x14ac:dyDescent="0.25">
      <c r="I6459" s="19"/>
      <c r="J6459" s="18"/>
      <c r="K6459" s="19"/>
      <c r="L6459" s="18"/>
    </row>
    <row r="6460" spans="9:12" x14ac:dyDescent="0.25">
      <c r="I6460" s="19"/>
      <c r="J6460" s="18"/>
      <c r="K6460" s="19"/>
      <c r="L6460" s="18"/>
    </row>
    <row r="6461" spans="9:12" x14ac:dyDescent="0.25">
      <c r="I6461" s="19"/>
      <c r="J6461" s="18"/>
      <c r="K6461" s="19"/>
      <c r="L6461" s="18"/>
    </row>
    <row r="6462" spans="9:12" x14ac:dyDescent="0.25">
      <c r="I6462" s="19"/>
      <c r="J6462" s="18"/>
      <c r="K6462" s="19"/>
      <c r="L6462" s="18"/>
    </row>
    <row r="6463" spans="9:12" x14ac:dyDescent="0.25">
      <c r="I6463" s="19"/>
      <c r="J6463" s="18"/>
      <c r="K6463" s="19"/>
      <c r="L6463" s="18"/>
    </row>
    <row r="6464" spans="9:12" x14ac:dyDescent="0.25">
      <c r="I6464" s="19"/>
      <c r="J6464" s="18"/>
      <c r="K6464" s="19"/>
      <c r="L6464" s="18"/>
    </row>
    <row r="6465" spans="9:12" x14ac:dyDescent="0.25">
      <c r="I6465" s="19"/>
      <c r="J6465" s="18"/>
      <c r="K6465" s="19"/>
      <c r="L6465" s="18"/>
    </row>
    <row r="6466" spans="9:12" x14ac:dyDescent="0.25">
      <c r="I6466" s="19"/>
      <c r="J6466" s="18"/>
      <c r="K6466" s="19"/>
      <c r="L6466" s="18"/>
    </row>
    <row r="6467" spans="9:12" x14ac:dyDescent="0.25">
      <c r="I6467" s="19"/>
      <c r="J6467" s="18"/>
      <c r="K6467" s="19"/>
      <c r="L6467" s="18"/>
    </row>
    <row r="6468" spans="9:12" x14ac:dyDescent="0.25">
      <c r="I6468" s="19"/>
      <c r="J6468" s="18"/>
      <c r="K6468" s="19"/>
      <c r="L6468" s="18"/>
    </row>
    <row r="6469" spans="9:12" x14ac:dyDescent="0.25">
      <c r="I6469" s="19"/>
      <c r="J6469" s="18"/>
      <c r="K6469" s="19"/>
      <c r="L6469" s="18"/>
    </row>
    <row r="6470" spans="9:12" x14ac:dyDescent="0.25">
      <c r="I6470" s="19"/>
      <c r="J6470" s="18"/>
      <c r="K6470" s="19"/>
      <c r="L6470" s="18"/>
    </row>
    <row r="6471" spans="9:12" x14ac:dyDescent="0.25">
      <c r="I6471" s="19"/>
      <c r="J6471" s="18"/>
      <c r="K6471" s="19"/>
      <c r="L6471" s="18"/>
    </row>
    <row r="6472" spans="9:12" x14ac:dyDescent="0.25">
      <c r="I6472" s="19"/>
      <c r="J6472" s="18"/>
      <c r="K6472" s="19"/>
      <c r="L6472" s="18"/>
    </row>
    <row r="6473" spans="9:12" x14ac:dyDescent="0.25">
      <c r="I6473" s="19"/>
      <c r="J6473" s="18"/>
      <c r="K6473" s="19"/>
      <c r="L6473" s="18"/>
    </row>
    <row r="6474" spans="9:12" x14ac:dyDescent="0.25">
      <c r="I6474" s="19"/>
      <c r="J6474" s="18"/>
      <c r="K6474" s="19"/>
      <c r="L6474" s="18"/>
    </row>
    <row r="6475" spans="9:12" x14ac:dyDescent="0.25">
      <c r="I6475" s="19"/>
      <c r="J6475" s="18"/>
      <c r="K6475" s="19"/>
      <c r="L6475" s="18"/>
    </row>
    <row r="6476" spans="9:12" x14ac:dyDescent="0.25">
      <c r="I6476" s="19"/>
      <c r="J6476" s="18"/>
      <c r="K6476" s="19"/>
      <c r="L6476" s="18"/>
    </row>
    <row r="6477" spans="9:12" x14ac:dyDescent="0.25">
      <c r="I6477" s="19"/>
      <c r="J6477" s="18"/>
      <c r="K6477" s="19"/>
      <c r="L6477" s="18"/>
    </row>
    <row r="6478" spans="9:12" x14ac:dyDescent="0.25">
      <c r="I6478" s="19"/>
      <c r="J6478" s="18"/>
      <c r="K6478" s="19"/>
      <c r="L6478" s="18"/>
    </row>
    <row r="6479" spans="9:12" x14ac:dyDescent="0.25">
      <c r="I6479" s="19"/>
      <c r="J6479" s="18"/>
      <c r="K6479" s="19"/>
      <c r="L6479" s="18"/>
    </row>
    <row r="6480" spans="9:12" x14ac:dyDescent="0.25">
      <c r="I6480" s="19"/>
      <c r="J6480" s="18"/>
      <c r="K6480" s="19"/>
      <c r="L6480" s="18"/>
    </row>
    <row r="6481" spans="9:12" x14ac:dyDescent="0.25">
      <c r="I6481" s="19"/>
      <c r="J6481" s="18"/>
      <c r="K6481" s="19"/>
      <c r="L6481" s="18"/>
    </row>
    <row r="6482" spans="9:12" x14ac:dyDescent="0.25">
      <c r="I6482" s="19"/>
      <c r="J6482" s="18"/>
      <c r="K6482" s="19"/>
      <c r="L6482" s="18"/>
    </row>
    <row r="6483" spans="9:12" x14ac:dyDescent="0.25">
      <c r="I6483" s="19"/>
      <c r="J6483" s="18"/>
      <c r="K6483" s="19"/>
      <c r="L6483" s="18"/>
    </row>
    <row r="6484" spans="9:12" x14ac:dyDescent="0.25">
      <c r="I6484" s="19"/>
      <c r="J6484" s="18"/>
      <c r="K6484" s="19"/>
      <c r="L6484" s="18"/>
    </row>
    <row r="6485" spans="9:12" x14ac:dyDescent="0.25">
      <c r="I6485" s="19"/>
      <c r="J6485" s="18"/>
      <c r="K6485" s="19"/>
      <c r="L6485" s="18"/>
    </row>
    <row r="6486" spans="9:12" x14ac:dyDescent="0.25">
      <c r="I6486" s="19"/>
      <c r="J6486" s="18"/>
      <c r="K6486" s="19"/>
      <c r="L6486" s="18"/>
    </row>
    <row r="6487" spans="9:12" x14ac:dyDescent="0.25">
      <c r="I6487" s="19"/>
      <c r="J6487" s="18"/>
      <c r="K6487" s="19"/>
      <c r="L6487" s="18"/>
    </row>
    <row r="6488" spans="9:12" x14ac:dyDescent="0.25">
      <c r="I6488" s="19"/>
      <c r="J6488" s="18"/>
      <c r="K6488" s="19"/>
      <c r="L6488" s="18"/>
    </row>
    <row r="6489" spans="9:12" x14ac:dyDescent="0.25">
      <c r="I6489" s="19"/>
      <c r="J6489" s="18"/>
      <c r="K6489" s="19"/>
      <c r="L6489" s="18"/>
    </row>
    <row r="6490" spans="9:12" x14ac:dyDescent="0.25">
      <c r="I6490" s="19"/>
      <c r="J6490" s="18"/>
      <c r="K6490" s="19"/>
      <c r="L6490" s="18"/>
    </row>
    <row r="6491" spans="9:12" x14ac:dyDescent="0.25">
      <c r="I6491" s="19"/>
      <c r="J6491" s="18"/>
      <c r="K6491" s="19"/>
      <c r="L6491" s="18"/>
    </row>
    <row r="6492" spans="9:12" x14ac:dyDescent="0.25">
      <c r="I6492" s="19"/>
      <c r="J6492" s="18"/>
      <c r="K6492" s="19"/>
      <c r="L6492" s="18"/>
    </row>
    <row r="6493" spans="9:12" x14ac:dyDescent="0.25">
      <c r="I6493" s="19"/>
      <c r="J6493" s="18"/>
      <c r="K6493" s="19"/>
      <c r="L6493" s="18"/>
    </row>
    <row r="6494" spans="9:12" x14ac:dyDescent="0.25">
      <c r="I6494" s="19"/>
      <c r="J6494" s="18"/>
      <c r="K6494" s="19"/>
      <c r="L6494" s="18"/>
    </row>
    <row r="6495" spans="9:12" x14ac:dyDescent="0.25">
      <c r="I6495" s="19"/>
      <c r="J6495" s="18"/>
      <c r="K6495" s="19"/>
      <c r="L6495" s="18"/>
    </row>
    <row r="6496" spans="9:12" x14ac:dyDescent="0.25">
      <c r="I6496" s="19"/>
      <c r="J6496" s="18"/>
      <c r="K6496" s="19"/>
      <c r="L6496" s="18"/>
    </row>
    <row r="6497" spans="9:12" x14ac:dyDescent="0.25">
      <c r="I6497" s="19"/>
      <c r="J6497" s="18"/>
      <c r="K6497" s="19"/>
      <c r="L6497" s="18"/>
    </row>
    <row r="6498" spans="9:12" x14ac:dyDescent="0.25">
      <c r="I6498" s="19"/>
      <c r="J6498" s="18"/>
      <c r="K6498" s="19"/>
      <c r="L6498" s="18"/>
    </row>
    <row r="6499" spans="9:12" x14ac:dyDescent="0.25">
      <c r="I6499" s="19"/>
      <c r="J6499" s="18"/>
      <c r="K6499" s="19"/>
      <c r="L6499" s="18"/>
    </row>
    <row r="6500" spans="9:12" x14ac:dyDescent="0.25">
      <c r="I6500" s="19"/>
      <c r="J6500" s="18"/>
      <c r="K6500" s="19"/>
      <c r="L6500" s="18"/>
    </row>
    <row r="6501" spans="9:12" x14ac:dyDescent="0.25">
      <c r="I6501" s="19"/>
      <c r="J6501" s="18"/>
      <c r="K6501" s="19"/>
      <c r="L6501" s="18"/>
    </row>
    <row r="6502" spans="9:12" x14ac:dyDescent="0.25">
      <c r="I6502" s="19"/>
      <c r="J6502" s="18"/>
      <c r="K6502" s="19"/>
      <c r="L6502" s="18"/>
    </row>
    <row r="6503" spans="9:12" x14ac:dyDescent="0.25">
      <c r="I6503" s="19"/>
      <c r="J6503" s="18"/>
      <c r="K6503" s="19"/>
      <c r="L6503" s="18"/>
    </row>
    <row r="6504" spans="9:12" x14ac:dyDescent="0.25">
      <c r="I6504" s="19"/>
      <c r="J6504" s="18"/>
      <c r="K6504" s="19"/>
      <c r="L6504" s="18"/>
    </row>
    <row r="6505" spans="9:12" x14ac:dyDescent="0.25">
      <c r="I6505" s="19"/>
      <c r="J6505" s="18"/>
      <c r="K6505" s="19"/>
      <c r="L6505" s="18"/>
    </row>
    <row r="6506" spans="9:12" x14ac:dyDescent="0.25">
      <c r="I6506" s="19"/>
      <c r="J6506" s="18"/>
      <c r="K6506" s="19"/>
      <c r="L6506" s="18"/>
    </row>
    <row r="6507" spans="9:12" x14ac:dyDescent="0.25">
      <c r="I6507" s="19"/>
      <c r="J6507" s="18"/>
      <c r="K6507" s="19"/>
      <c r="L6507" s="18"/>
    </row>
    <row r="6508" spans="9:12" x14ac:dyDescent="0.25">
      <c r="I6508" s="19"/>
      <c r="J6508" s="18"/>
      <c r="K6508" s="19"/>
      <c r="L6508" s="18"/>
    </row>
    <row r="6509" spans="9:12" x14ac:dyDescent="0.25">
      <c r="I6509" s="19"/>
      <c r="J6509" s="18"/>
      <c r="K6509" s="19"/>
      <c r="L6509" s="18"/>
    </row>
    <row r="6510" spans="9:12" x14ac:dyDescent="0.25">
      <c r="I6510" s="19"/>
      <c r="J6510" s="18"/>
      <c r="K6510" s="19"/>
      <c r="L6510" s="18"/>
    </row>
    <row r="6511" spans="9:12" x14ac:dyDescent="0.25">
      <c r="I6511" s="19"/>
      <c r="J6511" s="18"/>
      <c r="K6511" s="19"/>
      <c r="L6511" s="18"/>
    </row>
    <row r="6512" spans="9:12" x14ac:dyDescent="0.25">
      <c r="I6512" s="19"/>
      <c r="J6512" s="18"/>
      <c r="K6512" s="19"/>
      <c r="L6512" s="18"/>
    </row>
    <row r="6513" spans="9:12" x14ac:dyDescent="0.25">
      <c r="I6513" s="19"/>
      <c r="J6513" s="18"/>
      <c r="K6513" s="19"/>
      <c r="L6513" s="18"/>
    </row>
    <row r="6514" spans="9:12" x14ac:dyDescent="0.25">
      <c r="I6514" s="19"/>
      <c r="J6514" s="18"/>
      <c r="K6514" s="19"/>
      <c r="L6514" s="18"/>
    </row>
    <row r="6515" spans="9:12" x14ac:dyDescent="0.25">
      <c r="I6515" s="19"/>
      <c r="J6515" s="18"/>
      <c r="K6515" s="19"/>
      <c r="L6515" s="18"/>
    </row>
    <row r="6516" spans="9:12" x14ac:dyDescent="0.25">
      <c r="I6516" s="19"/>
      <c r="J6516" s="18"/>
      <c r="K6516" s="19"/>
      <c r="L6516" s="18"/>
    </row>
    <row r="6517" spans="9:12" x14ac:dyDescent="0.25">
      <c r="I6517" s="19"/>
      <c r="J6517" s="18"/>
      <c r="K6517" s="19"/>
      <c r="L6517" s="18"/>
    </row>
    <row r="6518" spans="9:12" x14ac:dyDescent="0.25">
      <c r="I6518" s="19"/>
      <c r="J6518" s="18"/>
      <c r="K6518" s="19"/>
      <c r="L6518" s="18"/>
    </row>
    <row r="6519" spans="9:12" x14ac:dyDescent="0.25">
      <c r="I6519" s="19"/>
      <c r="J6519" s="18"/>
      <c r="K6519" s="19"/>
      <c r="L6519" s="18"/>
    </row>
    <row r="6520" spans="9:12" x14ac:dyDescent="0.25">
      <c r="I6520" s="19"/>
      <c r="J6520" s="18"/>
      <c r="K6520" s="19"/>
      <c r="L6520" s="18"/>
    </row>
    <row r="6521" spans="9:12" x14ac:dyDescent="0.25">
      <c r="I6521" s="19"/>
      <c r="J6521" s="18"/>
      <c r="K6521" s="19"/>
      <c r="L6521" s="18"/>
    </row>
    <row r="6522" spans="9:12" x14ac:dyDescent="0.25">
      <c r="I6522" s="19"/>
      <c r="J6522" s="18"/>
      <c r="K6522" s="19"/>
      <c r="L6522" s="18"/>
    </row>
    <row r="6523" spans="9:12" x14ac:dyDescent="0.25">
      <c r="I6523" s="19"/>
      <c r="J6523" s="18"/>
      <c r="K6523" s="19"/>
      <c r="L6523" s="18"/>
    </row>
    <row r="6524" spans="9:12" x14ac:dyDescent="0.25">
      <c r="I6524" s="19"/>
      <c r="J6524" s="18"/>
      <c r="K6524" s="19"/>
      <c r="L6524" s="18"/>
    </row>
    <row r="6525" spans="9:12" x14ac:dyDescent="0.25">
      <c r="I6525" s="19"/>
      <c r="J6525" s="18"/>
      <c r="K6525" s="19"/>
      <c r="L6525" s="18"/>
    </row>
    <row r="6526" spans="9:12" x14ac:dyDescent="0.25">
      <c r="I6526" s="19"/>
      <c r="J6526" s="18"/>
      <c r="K6526" s="19"/>
      <c r="L6526" s="18"/>
    </row>
    <row r="6527" spans="9:12" x14ac:dyDescent="0.25">
      <c r="I6527" s="19"/>
      <c r="J6527" s="18"/>
      <c r="K6527" s="19"/>
      <c r="L6527" s="18"/>
    </row>
    <row r="6528" spans="9:12" x14ac:dyDescent="0.25">
      <c r="I6528" s="19"/>
      <c r="J6528" s="18"/>
      <c r="K6528" s="19"/>
      <c r="L6528" s="18"/>
    </row>
    <row r="6529" spans="9:12" x14ac:dyDescent="0.25">
      <c r="I6529" s="19"/>
      <c r="J6529" s="18"/>
      <c r="K6529" s="19"/>
      <c r="L6529" s="18"/>
    </row>
    <row r="6530" spans="9:12" x14ac:dyDescent="0.25">
      <c r="I6530" s="19"/>
      <c r="J6530" s="18"/>
      <c r="K6530" s="19"/>
      <c r="L6530" s="18"/>
    </row>
    <row r="6531" spans="9:12" x14ac:dyDescent="0.25">
      <c r="I6531" s="19"/>
      <c r="J6531" s="18"/>
      <c r="K6531" s="19"/>
      <c r="L6531" s="18"/>
    </row>
    <row r="6532" spans="9:12" x14ac:dyDescent="0.25">
      <c r="I6532" s="19"/>
      <c r="J6532" s="18"/>
      <c r="K6532" s="19"/>
      <c r="L6532" s="18"/>
    </row>
    <row r="6533" spans="9:12" x14ac:dyDescent="0.25">
      <c r="I6533" s="19"/>
      <c r="J6533" s="18"/>
      <c r="K6533" s="19"/>
      <c r="L6533" s="18"/>
    </row>
    <row r="6534" spans="9:12" x14ac:dyDescent="0.25">
      <c r="I6534" s="19"/>
      <c r="J6534" s="18"/>
      <c r="K6534" s="19"/>
      <c r="L6534" s="18"/>
    </row>
    <row r="6535" spans="9:12" x14ac:dyDescent="0.25">
      <c r="I6535" s="19"/>
      <c r="J6535" s="18"/>
      <c r="K6535" s="19"/>
      <c r="L6535" s="18"/>
    </row>
    <row r="6536" spans="9:12" x14ac:dyDescent="0.25">
      <c r="I6536" s="19"/>
      <c r="J6536" s="18"/>
      <c r="K6536" s="19"/>
      <c r="L6536" s="18"/>
    </row>
    <row r="6537" spans="9:12" x14ac:dyDescent="0.25">
      <c r="I6537" s="19"/>
      <c r="J6537" s="18"/>
      <c r="K6537" s="19"/>
      <c r="L6537" s="18"/>
    </row>
    <row r="6538" spans="9:12" x14ac:dyDescent="0.25">
      <c r="I6538" s="19"/>
      <c r="J6538" s="18"/>
      <c r="K6538" s="19"/>
      <c r="L6538" s="18"/>
    </row>
    <row r="6539" spans="9:12" x14ac:dyDescent="0.25">
      <c r="I6539" s="19"/>
      <c r="J6539" s="18"/>
      <c r="K6539" s="19"/>
      <c r="L6539" s="18"/>
    </row>
    <row r="6540" spans="9:12" x14ac:dyDescent="0.25">
      <c r="I6540" s="19"/>
      <c r="J6540" s="18"/>
      <c r="K6540" s="19"/>
      <c r="L6540" s="18"/>
    </row>
    <row r="6541" spans="9:12" x14ac:dyDescent="0.25">
      <c r="I6541" s="19"/>
      <c r="J6541" s="18"/>
      <c r="K6541" s="19"/>
      <c r="L6541" s="18"/>
    </row>
    <row r="6542" spans="9:12" x14ac:dyDescent="0.25">
      <c r="I6542" s="19"/>
      <c r="J6542" s="18"/>
      <c r="K6542" s="19"/>
      <c r="L6542" s="18"/>
    </row>
    <row r="6543" spans="9:12" x14ac:dyDescent="0.25">
      <c r="I6543" s="19"/>
      <c r="J6543" s="18"/>
      <c r="K6543" s="19"/>
      <c r="L6543" s="18"/>
    </row>
    <row r="6544" spans="9:12" x14ac:dyDescent="0.25">
      <c r="I6544" s="19"/>
      <c r="J6544" s="18"/>
      <c r="K6544" s="19"/>
      <c r="L6544" s="18"/>
    </row>
    <row r="6545" spans="9:12" x14ac:dyDescent="0.25">
      <c r="I6545" s="19"/>
      <c r="J6545" s="18"/>
      <c r="K6545" s="19"/>
      <c r="L6545" s="18"/>
    </row>
    <row r="6546" spans="9:12" x14ac:dyDescent="0.25">
      <c r="I6546" s="19"/>
      <c r="J6546" s="18"/>
      <c r="K6546" s="19"/>
      <c r="L6546" s="18"/>
    </row>
    <row r="6547" spans="9:12" x14ac:dyDescent="0.25">
      <c r="I6547" s="19"/>
      <c r="J6547" s="18"/>
      <c r="K6547" s="19"/>
      <c r="L6547" s="18"/>
    </row>
    <row r="6548" spans="9:12" x14ac:dyDescent="0.25">
      <c r="I6548" s="19"/>
      <c r="J6548" s="18"/>
      <c r="K6548" s="19"/>
      <c r="L6548" s="18"/>
    </row>
    <row r="6549" spans="9:12" x14ac:dyDescent="0.25">
      <c r="I6549" s="19"/>
      <c r="J6549" s="18"/>
      <c r="K6549" s="19"/>
      <c r="L6549" s="18"/>
    </row>
    <row r="6550" spans="9:12" x14ac:dyDescent="0.25">
      <c r="I6550" s="19"/>
      <c r="J6550" s="18"/>
      <c r="K6550" s="19"/>
      <c r="L6550" s="18"/>
    </row>
    <row r="6551" spans="9:12" x14ac:dyDescent="0.25">
      <c r="I6551" s="19"/>
      <c r="J6551" s="18"/>
      <c r="K6551" s="19"/>
      <c r="L6551" s="18"/>
    </row>
    <row r="6552" spans="9:12" x14ac:dyDescent="0.25">
      <c r="I6552" s="19"/>
      <c r="J6552" s="18"/>
      <c r="K6552" s="19"/>
      <c r="L6552" s="18"/>
    </row>
    <row r="6553" spans="9:12" x14ac:dyDescent="0.25">
      <c r="I6553" s="19"/>
      <c r="J6553" s="18"/>
      <c r="K6553" s="19"/>
      <c r="L6553" s="18"/>
    </row>
    <row r="6554" spans="9:12" x14ac:dyDescent="0.25">
      <c r="I6554" s="19"/>
      <c r="J6554" s="18"/>
      <c r="K6554" s="19"/>
      <c r="L6554" s="18"/>
    </row>
    <row r="6555" spans="9:12" x14ac:dyDescent="0.25">
      <c r="I6555" s="19"/>
      <c r="J6555" s="18"/>
      <c r="K6555" s="19"/>
      <c r="L6555" s="18"/>
    </row>
    <row r="6556" spans="9:12" x14ac:dyDescent="0.25">
      <c r="I6556" s="19"/>
      <c r="J6556" s="18"/>
      <c r="K6556" s="19"/>
      <c r="L6556" s="18"/>
    </row>
    <row r="6557" spans="9:12" x14ac:dyDescent="0.25">
      <c r="I6557" s="19"/>
      <c r="J6557" s="18"/>
      <c r="K6557" s="19"/>
      <c r="L6557" s="18"/>
    </row>
    <row r="6558" spans="9:12" x14ac:dyDescent="0.25">
      <c r="I6558" s="19"/>
      <c r="J6558" s="18"/>
      <c r="K6558" s="19"/>
      <c r="L6558" s="18"/>
    </row>
    <row r="6559" spans="9:12" x14ac:dyDescent="0.25">
      <c r="I6559" s="19"/>
      <c r="J6559" s="18"/>
      <c r="K6559" s="19"/>
      <c r="L6559" s="18"/>
    </row>
    <row r="6560" spans="9:12" x14ac:dyDescent="0.25">
      <c r="I6560" s="19"/>
      <c r="J6560" s="18"/>
      <c r="K6560" s="19"/>
      <c r="L6560" s="18"/>
    </row>
    <row r="6561" spans="9:12" x14ac:dyDescent="0.25">
      <c r="I6561" s="19"/>
      <c r="J6561" s="18"/>
      <c r="K6561" s="19"/>
      <c r="L6561" s="18"/>
    </row>
    <row r="6562" spans="9:12" x14ac:dyDescent="0.25">
      <c r="I6562" s="19"/>
      <c r="J6562" s="18"/>
      <c r="K6562" s="19"/>
      <c r="L6562" s="18"/>
    </row>
    <row r="6563" spans="9:12" x14ac:dyDescent="0.25">
      <c r="I6563" s="19"/>
      <c r="J6563" s="18"/>
      <c r="K6563" s="19"/>
      <c r="L6563" s="18"/>
    </row>
    <row r="6564" spans="9:12" x14ac:dyDescent="0.25">
      <c r="I6564" s="19"/>
      <c r="J6564" s="18"/>
      <c r="K6564" s="19"/>
      <c r="L6564" s="18"/>
    </row>
    <row r="6565" spans="9:12" x14ac:dyDescent="0.25">
      <c r="I6565" s="19"/>
      <c r="J6565" s="18"/>
      <c r="K6565" s="19"/>
      <c r="L6565" s="18"/>
    </row>
    <row r="6566" spans="9:12" x14ac:dyDescent="0.25">
      <c r="I6566" s="19"/>
      <c r="J6566" s="18"/>
      <c r="K6566" s="19"/>
      <c r="L6566" s="18"/>
    </row>
    <row r="6567" spans="9:12" x14ac:dyDescent="0.25">
      <c r="I6567" s="19"/>
      <c r="J6567" s="18"/>
      <c r="K6567" s="19"/>
      <c r="L6567" s="18"/>
    </row>
    <row r="6568" spans="9:12" x14ac:dyDescent="0.25">
      <c r="I6568" s="19"/>
      <c r="J6568" s="18"/>
      <c r="K6568" s="19"/>
      <c r="L6568" s="18"/>
    </row>
    <row r="6569" spans="9:12" x14ac:dyDescent="0.25">
      <c r="I6569" s="19"/>
      <c r="J6569" s="18"/>
      <c r="K6569" s="19"/>
      <c r="L6569" s="18"/>
    </row>
    <row r="6570" spans="9:12" x14ac:dyDescent="0.25">
      <c r="I6570" s="19"/>
      <c r="J6570" s="18"/>
      <c r="K6570" s="19"/>
      <c r="L6570" s="18"/>
    </row>
    <row r="6571" spans="9:12" x14ac:dyDescent="0.25">
      <c r="I6571" s="19"/>
      <c r="J6571" s="18"/>
      <c r="K6571" s="19"/>
      <c r="L6571" s="18"/>
    </row>
    <row r="6572" spans="9:12" x14ac:dyDescent="0.25">
      <c r="I6572" s="19"/>
      <c r="J6572" s="18"/>
      <c r="K6572" s="19"/>
      <c r="L6572" s="18"/>
    </row>
    <row r="6573" spans="9:12" x14ac:dyDescent="0.25">
      <c r="I6573" s="19"/>
      <c r="J6573" s="18"/>
      <c r="K6573" s="19"/>
      <c r="L6573" s="18"/>
    </row>
    <row r="6574" spans="9:12" x14ac:dyDescent="0.25">
      <c r="I6574" s="19"/>
      <c r="J6574" s="18"/>
      <c r="K6574" s="19"/>
      <c r="L6574" s="18"/>
    </row>
    <row r="6575" spans="9:12" x14ac:dyDescent="0.25">
      <c r="I6575" s="19"/>
      <c r="J6575" s="18"/>
      <c r="K6575" s="19"/>
      <c r="L6575" s="18"/>
    </row>
    <row r="6576" spans="9:12" x14ac:dyDescent="0.25">
      <c r="I6576" s="19"/>
      <c r="J6576" s="18"/>
      <c r="K6576" s="19"/>
      <c r="L6576" s="18"/>
    </row>
    <row r="6577" spans="9:12" x14ac:dyDescent="0.25">
      <c r="I6577" s="19"/>
      <c r="J6577" s="18"/>
      <c r="K6577" s="19"/>
      <c r="L6577" s="18"/>
    </row>
    <row r="6578" spans="9:12" x14ac:dyDescent="0.25">
      <c r="I6578" s="19"/>
      <c r="J6578" s="18"/>
      <c r="K6578" s="19"/>
      <c r="L6578" s="18"/>
    </row>
    <row r="6579" spans="9:12" x14ac:dyDescent="0.25">
      <c r="I6579" s="19"/>
      <c r="J6579" s="18"/>
      <c r="K6579" s="19"/>
      <c r="L6579" s="18"/>
    </row>
    <row r="6580" spans="9:12" x14ac:dyDescent="0.25">
      <c r="I6580" s="19"/>
      <c r="J6580" s="18"/>
      <c r="K6580" s="19"/>
      <c r="L6580" s="18"/>
    </row>
    <row r="6581" spans="9:12" x14ac:dyDescent="0.25">
      <c r="I6581" s="19"/>
      <c r="J6581" s="18"/>
      <c r="K6581" s="19"/>
      <c r="L6581" s="18"/>
    </row>
    <row r="6582" spans="9:12" x14ac:dyDescent="0.25">
      <c r="I6582" s="19"/>
      <c r="J6582" s="18"/>
      <c r="K6582" s="19"/>
      <c r="L6582" s="18"/>
    </row>
    <row r="6583" spans="9:12" x14ac:dyDescent="0.25">
      <c r="I6583" s="19"/>
      <c r="J6583" s="18"/>
      <c r="K6583" s="19"/>
      <c r="L6583" s="18"/>
    </row>
    <row r="6584" spans="9:12" x14ac:dyDescent="0.25">
      <c r="I6584" s="19"/>
      <c r="J6584" s="18"/>
      <c r="K6584" s="19"/>
      <c r="L6584" s="18"/>
    </row>
    <row r="6585" spans="9:12" x14ac:dyDescent="0.25">
      <c r="I6585" s="19"/>
      <c r="J6585" s="18"/>
      <c r="K6585" s="19"/>
      <c r="L6585" s="18"/>
    </row>
    <row r="6586" spans="9:12" x14ac:dyDescent="0.25">
      <c r="I6586" s="19"/>
      <c r="J6586" s="18"/>
      <c r="K6586" s="19"/>
      <c r="L6586" s="18"/>
    </row>
    <row r="6587" spans="9:12" x14ac:dyDescent="0.25">
      <c r="I6587" s="19"/>
      <c r="J6587" s="18"/>
      <c r="K6587" s="19"/>
      <c r="L6587" s="18"/>
    </row>
    <row r="6588" spans="9:12" x14ac:dyDescent="0.25">
      <c r="I6588" s="19"/>
      <c r="J6588" s="18"/>
      <c r="K6588" s="19"/>
      <c r="L6588" s="18"/>
    </row>
    <row r="6589" spans="9:12" x14ac:dyDescent="0.25">
      <c r="I6589" s="19"/>
      <c r="J6589" s="18"/>
      <c r="K6589" s="19"/>
      <c r="L6589" s="18"/>
    </row>
    <row r="6590" spans="9:12" x14ac:dyDescent="0.25">
      <c r="I6590" s="19"/>
      <c r="J6590" s="18"/>
      <c r="K6590" s="19"/>
      <c r="L6590" s="18"/>
    </row>
    <row r="6591" spans="9:12" x14ac:dyDescent="0.25">
      <c r="I6591" s="19"/>
      <c r="J6591" s="18"/>
      <c r="K6591" s="19"/>
      <c r="L6591" s="18"/>
    </row>
    <row r="6592" spans="9:12" x14ac:dyDescent="0.25">
      <c r="I6592" s="19"/>
      <c r="J6592" s="18"/>
      <c r="K6592" s="19"/>
      <c r="L6592" s="18"/>
    </row>
    <row r="6593" spans="9:12" x14ac:dyDescent="0.25">
      <c r="I6593" s="19"/>
      <c r="J6593" s="18"/>
      <c r="K6593" s="19"/>
      <c r="L6593" s="18"/>
    </row>
    <row r="6594" spans="9:12" x14ac:dyDescent="0.25">
      <c r="I6594" s="19"/>
      <c r="J6594" s="18"/>
      <c r="K6594" s="19"/>
      <c r="L6594" s="18"/>
    </row>
    <row r="6595" spans="9:12" x14ac:dyDescent="0.25">
      <c r="I6595" s="19"/>
      <c r="J6595" s="18"/>
      <c r="K6595" s="19"/>
      <c r="L6595" s="18"/>
    </row>
    <row r="6596" spans="9:12" x14ac:dyDescent="0.25">
      <c r="I6596" s="19"/>
      <c r="J6596" s="18"/>
      <c r="K6596" s="19"/>
      <c r="L6596" s="18"/>
    </row>
    <row r="6597" spans="9:12" x14ac:dyDescent="0.25">
      <c r="I6597" s="19"/>
      <c r="J6597" s="18"/>
      <c r="K6597" s="19"/>
      <c r="L6597" s="18"/>
    </row>
    <row r="6598" spans="9:12" x14ac:dyDescent="0.25">
      <c r="I6598" s="19"/>
      <c r="J6598" s="18"/>
      <c r="K6598" s="19"/>
      <c r="L6598" s="18"/>
    </row>
    <row r="6599" spans="9:12" x14ac:dyDescent="0.25">
      <c r="I6599" s="19"/>
      <c r="J6599" s="18"/>
      <c r="K6599" s="19"/>
      <c r="L6599" s="18"/>
    </row>
    <row r="6600" spans="9:12" x14ac:dyDescent="0.25">
      <c r="I6600" s="19"/>
      <c r="J6600" s="18"/>
      <c r="K6600" s="19"/>
      <c r="L6600" s="18"/>
    </row>
    <row r="6601" spans="9:12" x14ac:dyDescent="0.25">
      <c r="I6601" s="19"/>
      <c r="J6601" s="18"/>
      <c r="K6601" s="19"/>
      <c r="L6601" s="18"/>
    </row>
    <row r="6602" spans="9:12" x14ac:dyDescent="0.25">
      <c r="I6602" s="19"/>
      <c r="J6602" s="18"/>
      <c r="K6602" s="19"/>
      <c r="L6602" s="18"/>
    </row>
    <row r="6603" spans="9:12" x14ac:dyDescent="0.25">
      <c r="I6603" s="19"/>
      <c r="J6603" s="18"/>
      <c r="K6603" s="19"/>
      <c r="L6603" s="18"/>
    </row>
    <row r="6604" spans="9:12" x14ac:dyDescent="0.25">
      <c r="I6604" s="19"/>
      <c r="J6604" s="18"/>
      <c r="K6604" s="19"/>
      <c r="L6604" s="18"/>
    </row>
    <row r="6605" spans="9:12" x14ac:dyDescent="0.25">
      <c r="I6605" s="19"/>
      <c r="J6605" s="18"/>
      <c r="K6605" s="19"/>
      <c r="L6605" s="18"/>
    </row>
    <row r="6606" spans="9:12" x14ac:dyDescent="0.25">
      <c r="I6606" s="19"/>
      <c r="J6606" s="18"/>
      <c r="K6606" s="19"/>
      <c r="L6606" s="18"/>
    </row>
    <row r="6607" spans="9:12" x14ac:dyDescent="0.25">
      <c r="I6607" s="19"/>
      <c r="J6607" s="18"/>
      <c r="K6607" s="19"/>
      <c r="L6607" s="18"/>
    </row>
    <row r="6608" spans="9:12" x14ac:dyDescent="0.25">
      <c r="I6608" s="19"/>
      <c r="J6608" s="18"/>
      <c r="K6608" s="19"/>
      <c r="L6608" s="18"/>
    </row>
    <row r="6609" spans="9:12" x14ac:dyDescent="0.25">
      <c r="I6609" s="19"/>
      <c r="J6609" s="18"/>
      <c r="K6609" s="19"/>
      <c r="L6609" s="18"/>
    </row>
    <row r="6610" spans="9:12" x14ac:dyDescent="0.25">
      <c r="I6610" s="19"/>
      <c r="J6610" s="18"/>
      <c r="K6610" s="19"/>
      <c r="L6610" s="18"/>
    </row>
    <row r="6611" spans="9:12" x14ac:dyDescent="0.25">
      <c r="I6611" s="19"/>
      <c r="J6611" s="18"/>
      <c r="K6611" s="19"/>
      <c r="L6611" s="18"/>
    </row>
    <row r="6612" spans="9:12" x14ac:dyDescent="0.25">
      <c r="I6612" s="19"/>
      <c r="J6612" s="18"/>
      <c r="K6612" s="19"/>
      <c r="L6612" s="18"/>
    </row>
    <row r="6613" spans="9:12" x14ac:dyDescent="0.25">
      <c r="I6613" s="19"/>
      <c r="J6613" s="18"/>
      <c r="K6613" s="19"/>
      <c r="L6613" s="18"/>
    </row>
    <row r="6614" spans="9:12" x14ac:dyDescent="0.25">
      <c r="I6614" s="19"/>
      <c r="J6614" s="18"/>
      <c r="K6614" s="19"/>
      <c r="L6614" s="18"/>
    </row>
    <row r="6615" spans="9:12" x14ac:dyDescent="0.25">
      <c r="I6615" s="19"/>
      <c r="J6615" s="18"/>
      <c r="K6615" s="19"/>
      <c r="L6615" s="18"/>
    </row>
    <row r="6616" spans="9:12" x14ac:dyDescent="0.25">
      <c r="I6616" s="19"/>
      <c r="J6616" s="18"/>
      <c r="K6616" s="19"/>
      <c r="L6616" s="18"/>
    </row>
    <row r="6617" spans="9:12" x14ac:dyDescent="0.25">
      <c r="I6617" s="19"/>
      <c r="J6617" s="18"/>
      <c r="K6617" s="19"/>
      <c r="L6617" s="18"/>
    </row>
    <row r="6618" spans="9:12" x14ac:dyDescent="0.25">
      <c r="I6618" s="19"/>
      <c r="J6618" s="18"/>
      <c r="K6618" s="19"/>
      <c r="L6618" s="18"/>
    </row>
    <row r="6619" spans="9:12" x14ac:dyDescent="0.25">
      <c r="I6619" s="19"/>
      <c r="J6619" s="18"/>
      <c r="K6619" s="19"/>
      <c r="L6619" s="18"/>
    </row>
    <row r="6620" spans="9:12" x14ac:dyDescent="0.25">
      <c r="I6620" s="19"/>
      <c r="J6620" s="18"/>
      <c r="K6620" s="19"/>
      <c r="L6620" s="18"/>
    </row>
    <row r="6621" spans="9:12" x14ac:dyDescent="0.25">
      <c r="I6621" s="19"/>
      <c r="J6621" s="18"/>
      <c r="K6621" s="19"/>
      <c r="L6621" s="18"/>
    </row>
    <row r="6622" spans="9:12" x14ac:dyDescent="0.25">
      <c r="I6622" s="19"/>
      <c r="J6622" s="18"/>
      <c r="K6622" s="19"/>
      <c r="L6622" s="18"/>
    </row>
    <row r="6623" spans="9:12" x14ac:dyDescent="0.25">
      <c r="I6623" s="19"/>
      <c r="J6623" s="18"/>
      <c r="K6623" s="19"/>
      <c r="L6623" s="18"/>
    </row>
    <row r="6624" spans="9:12" x14ac:dyDescent="0.25">
      <c r="I6624" s="19"/>
      <c r="J6624" s="18"/>
      <c r="K6624" s="19"/>
      <c r="L6624" s="18"/>
    </row>
    <row r="6625" spans="9:12" x14ac:dyDescent="0.25">
      <c r="I6625" s="19"/>
      <c r="J6625" s="18"/>
      <c r="K6625" s="19"/>
      <c r="L6625" s="18"/>
    </row>
    <row r="6626" spans="9:12" x14ac:dyDescent="0.25">
      <c r="I6626" s="19"/>
      <c r="J6626" s="18"/>
      <c r="K6626" s="19"/>
      <c r="L6626" s="18"/>
    </row>
    <row r="6627" spans="9:12" x14ac:dyDescent="0.25">
      <c r="I6627" s="19"/>
      <c r="J6627" s="18"/>
      <c r="K6627" s="19"/>
      <c r="L6627" s="18"/>
    </row>
    <row r="6628" spans="9:12" x14ac:dyDescent="0.25">
      <c r="I6628" s="19"/>
      <c r="J6628" s="18"/>
      <c r="K6628" s="19"/>
      <c r="L6628" s="18"/>
    </row>
    <row r="6629" spans="9:12" x14ac:dyDescent="0.25">
      <c r="I6629" s="19"/>
      <c r="J6629" s="18"/>
      <c r="K6629" s="19"/>
      <c r="L6629" s="18"/>
    </row>
    <row r="6630" spans="9:12" x14ac:dyDescent="0.25">
      <c r="I6630" s="19"/>
      <c r="J6630" s="18"/>
      <c r="K6630" s="19"/>
      <c r="L6630" s="18"/>
    </row>
    <row r="6631" spans="9:12" x14ac:dyDescent="0.25">
      <c r="I6631" s="19"/>
      <c r="J6631" s="18"/>
      <c r="K6631" s="19"/>
      <c r="L6631" s="18"/>
    </row>
    <row r="6632" spans="9:12" x14ac:dyDescent="0.25">
      <c r="I6632" s="19"/>
      <c r="J6632" s="18"/>
      <c r="K6632" s="19"/>
      <c r="L6632" s="18"/>
    </row>
    <row r="6633" spans="9:12" x14ac:dyDescent="0.25">
      <c r="I6633" s="19"/>
      <c r="J6633" s="18"/>
      <c r="K6633" s="19"/>
      <c r="L6633" s="18"/>
    </row>
    <row r="6634" spans="9:12" x14ac:dyDescent="0.25">
      <c r="I6634" s="19"/>
      <c r="J6634" s="18"/>
      <c r="K6634" s="19"/>
      <c r="L6634" s="18"/>
    </row>
    <row r="6635" spans="9:12" x14ac:dyDescent="0.25">
      <c r="I6635" s="19"/>
      <c r="J6635" s="18"/>
      <c r="K6635" s="19"/>
      <c r="L6635" s="18"/>
    </row>
    <row r="6636" spans="9:12" x14ac:dyDescent="0.25">
      <c r="I6636" s="19"/>
      <c r="J6636" s="18"/>
      <c r="K6636" s="19"/>
      <c r="L6636" s="18"/>
    </row>
    <row r="6637" spans="9:12" x14ac:dyDescent="0.25">
      <c r="I6637" s="19"/>
      <c r="J6637" s="18"/>
      <c r="K6637" s="19"/>
      <c r="L6637" s="18"/>
    </row>
    <row r="6638" spans="9:12" x14ac:dyDescent="0.25">
      <c r="I6638" s="19"/>
      <c r="J6638" s="18"/>
      <c r="K6638" s="19"/>
      <c r="L6638" s="18"/>
    </row>
    <row r="6639" spans="9:12" x14ac:dyDescent="0.25">
      <c r="I6639" s="19"/>
      <c r="J6639" s="18"/>
      <c r="K6639" s="19"/>
      <c r="L6639" s="18"/>
    </row>
    <row r="6640" spans="9:12" x14ac:dyDescent="0.25">
      <c r="I6640" s="19"/>
      <c r="J6640" s="18"/>
      <c r="K6640" s="19"/>
      <c r="L6640" s="18"/>
    </row>
    <row r="6641" spans="9:12" x14ac:dyDescent="0.25">
      <c r="I6641" s="19"/>
      <c r="J6641" s="18"/>
      <c r="K6641" s="19"/>
      <c r="L6641" s="18"/>
    </row>
    <row r="6642" spans="9:12" x14ac:dyDescent="0.25">
      <c r="I6642" s="19"/>
      <c r="J6642" s="18"/>
      <c r="K6642" s="19"/>
      <c r="L6642" s="18"/>
    </row>
    <row r="6643" spans="9:12" x14ac:dyDescent="0.25">
      <c r="I6643" s="19"/>
      <c r="J6643" s="18"/>
      <c r="K6643" s="19"/>
      <c r="L6643" s="18"/>
    </row>
    <row r="6644" spans="9:12" x14ac:dyDescent="0.25">
      <c r="I6644" s="19"/>
      <c r="J6644" s="18"/>
      <c r="K6644" s="19"/>
      <c r="L6644" s="18"/>
    </row>
    <row r="6645" spans="9:12" x14ac:dyDescent="0.25">
      <c r="I6645" s="19"/>
      <c r="J6645" s="18"/>
      <c r="K6645" s="19"/>
      <c r="L6645" s="18"/>
    </row>
    <row r="6646" spans="9:12" x14ac:dyDescent="0.25">
      <c r="I6646" s="19"/>
      <c r="J6646" s="18"/>
      <c r="K6646" s="19"/>
      <c r="L6646" s="18"/>
    </row>
    <row r="6647" spans="9:12" x14ac:dyDescent="0.25">
      <c r="I6647" s="19"/>
      <c r="J6647" s="18"/>
      <c r="K6647" s="19"/>
      <c r="L6647" s="18"/>
    </row>
    <row r="6648" spans="9:12" x14ac:dyDescent="0.25">
      <c r="I6648" s="19"/>
      <c r="J6648" s="18"/>
      <c r="K6648" s="19"/>
      <c r="L6648" s="18"/>
    </row>
    <row r="6649" spans="9:12" x14ac:dyDescent="0.25">
      <c r="I6649" s="19"/>
      <c r="J6649" s="18"/>
      <c r="K6649" s="19"/>
      <c r="L6649" s="18"/>
    </row>
    <row r="6650" spans="9:12" x14ac:dyDescent="0.25">
      <c r="I6650" s="19"/>
      <c r="J6650" s="18"/>
      <c r="K6650" s="19"/>
      <c r="L6650" s="18"/>
    </row>
    <row r="6651" spans="9:12" x14ac:dyDescent="0.25">
      <c r="I6651" s="19"/>
      <c r="J6651" s="18"/>
      <c r="K6651" s="19"/>
      <c r="L6651" s="18"/>
    </row>
    <row r="6652" spans="9:12" x14ac:dyDescent="0.25">
      <c r="I6652" s="19"/>
      <c r="J6652" s="18"/>
      <c r="K6652" s="19"/>
      <c r="L6652" s="18"/>
    </row>
    <row r="6653" spans="9:12" x14ac:dyDescent="0.25">
      <c r="I6653" s="19"/>
      <c r="J6653" s="18"/>
      <c r="K6653" s="19"/>
      <c r="L6653" s="18"/>
    </row>
    <row r="6654" spans="9:12" x14ac:dyDescent="0.25">
      <c r="I6654" s="19"/>
      <c r="J6654" s="18"/>
      <c r="K6654" s="19"/>
      <c r="L6654" s="18"/>
    </row>
    <row r="6655" spans="9:12" x14ac:dyDescent="0.25">
      <c r="I6655" s="19"/>
      <c r="J6655" s="18"/>
      <c r="K6655" s="19"/>
      <c r="L6655" s="18"/>
    </row>
    <row r="6656" spans="9:12" x14ac:dyDescent="0.25">
      <c r="I6656" s="19"/>
      <c r="J6656" s="18"/>
      <c r="K6656" s="19"/>
      <c r="L6656" s="18"/>
    </row>
    <row r="6657" spans="9:12" x14ac:dyDescent="0.25">
      <c r="I6657" s="19"/>
      <c r="J6657" s="18"/>
      <c r="K6657" s="19"/>
      <c r="L6657" s="18"/>
    </row>
    <row r="6658" spans="9:12" x14ac:dyDescent="0.25">
      <c r="I6658" s="19"/>
      <c r="J6658" s="18"/>
      <c r="K6658" s="19"/>
      <c r="L6658" s="18"/>
    </row>
    <row r="6659" spans="9:12" x14ac:dyDescent="0.25">
      <c r="I6659" s="19"/>
      <c r="J6659" s="18"/>
      <c r="K6659" s="19"/>
      <c r="L6659" s="18"/>
    </row>
    <row r="6660" spans="9:12" x14ac:dyDescent="0.25">
      <c r="I6660" s="19"/>
      <c r="J6660" s="18"/>
      <c r="K6660" s="19"/>
      <c r="L6660" s="18"/>
    </row>
    <row r="6661" spans="9:12" x14ac:dyDescent="0.25">
      <c r="I6661" s="19"/>
      <c r="J6661" s="18"/>
      <c r="K6661" s="19"/>
      <c r="L6661" s="18"/>
    </row>
    <row r="6662" spans="9:12" x14ac:dyDescent="0.25">
      <c r="I6662" s="19"/>
      <c r="J6662" s="18"/>
      <c r="K6662" s="19"/>
      <c r="L6662" s="18"/>
    </row>
    <row r="6663" spans="9:12" x14ac:dyDescent="0.25">
      <c r="I6663" s="19"/>
      <c r="J6663" s="18"/>
      <c r="K6663" s="19"/>
      <c r="L6663" s="18"/>
    </row>
    <row r="6664" spans="9:12" x14ac:dyDescent="0.25">
      <c r="I6664" s="19"/>
      <c r="J6664" s="18"/>
      <c r="K6664" s="19"/>
      <c r="L6664" s="18"/>
    </row>
    <row r="6665" spans="9:12" x14ac:dyDescent="0.25">
      <c r="I6665" s="19"/>
      <c r="J6665" s="18"/>
      <c r="K6665" s="19"/>
      <c r="L6665" s="18"/>
    </row>
    <row r="6666" spans="9:12" x14ac:dyDescent="0.25">
      <c r="I6666" s="19"/>
      <c r="J6666" s="18"/>
      <c r="K6666" s="19"/>
      <c r="L6666" s="18"/>
    </row>
    <row r="6667" spans="9:12" x14ac:dyDescent="0.25">
      <c r="I6667" s="19"/>
      <c r="J6667" s="18"/>
      <c r="K6667" s="19"/>
      <c r="L6667" s="18"/>
    </row>
    <row r="6668" spans="9:12" x14ac:dyDescent="0.25">
      <c r="I6668" s="19"/>
      <c r="J6668" s="18"/>
      <c r="K6668" s="19"/>
      <c r="L6668" s="18"/>
    </row>
    <row r="6669" spans="9:12" x14ac:dyDescent="0.25">
      <c r="I6669" s="19"/>
      <c r="J6669" s="18"/>
      <c r="K6669" s="19"/>
      <c r="L6669" s="18"/>
    </row>
    <row r="6670" spans="9:12" x14ac:dyDescent="0.25">
      <c r="I6670" s="19"/>
      <c r="J6670" s="18"/>
      <c r="K6670" s="19"/>
      <c r="L6670" s="18"/>
    </row>
    <row r="6671" spans="9:12" x14ac:dyDescent="0.25">
      <c r="I6671" s="19"/>
      <c r="J6671" s="18"/>
      <c r="K6671" s="19"/>
      <c r="L6671" s="18"/>
    </row>
    <row r="6672" spans="9:12" x14ac:dyDescent="0.25">
      <c r="I6672" s="19"/>
      <c r="J6672" s="18"/>
      <c r="K6672" s="19"/>
      <c r="L6672" s="18"/>
    </row>
    <row r="6673" spans="9:12" x14ac:dyDescent="0.25">
      <c r="I6673" s="19"/>
      <c r="J6673" s="18"/>
      <c r="K6673" s="19"/>
      <c r="L6673" s="18"/>
    </row>
    <row r="6674" spans="9:12" x14ac:dyDescent="0.25">
      <c r="I6674" s="19"/>
      <c r="J6674" s="18"/>
      <c r="K6674" s="19"/>
      <c r="L6674" s="18"/>
    </row>
    <row r="6675" spans="9:12" x14ac:dyDescent="0.25">
      <c r="I6675" s="19"/>
      <c r="J6675" s="18"/>
      <c r="K6675" s="19"/>
      <c r="L6675" s="18"/>
    </row>
    <row r="6676" spans="9:12" x14ac:dyDescent="0.25">
      <c r="I6676" s="19"/>
      <c r="J6676" s="18"/>
      <c r="K6676" s="19"/>
      <c r="L6676" s="18"/>
    </row>
    <row r="6677" spans="9:12" x14ac:dyDescent="0.25">
      <c r="I6677" s="19"/>
      <c r="J6677" s="18"/>
      <c r="K6677" s="19"/>
      <c r="L6677" s="18"/>
    </row>
    <row r="6678" spans="9:12" x14ac:dyDescent="0.25">
      <c r="I6678" s="19"/>
      <c r="J6678" s="18"/>
      <c r="K6678" s="19"/>
      <c r="L6678" s="18"/>
    </row>
    <row r="6679" spans="9:12" x14ac:dyDescent="0.25">
      <c r="I6679" s="19"/>
      <c r="J6679" s="18"/>
      <c r="K6679" s="19"/>
      <c r="L6679" s="18"/>
    </row>
    <row r="6680" spans="9:12" x14ac:dyDescent="0.25">
      <c r="I6680" s="19"/>
      <c r="J6680" s="18"/>
      <c r="K6680" s="19"/>
      <c r="L6680" s="18"/>
    </row>
    <row r="6681" spans="9:12" x14ac:dyDescent="0.25">
      <c r="I6681" s="19"/>
      <c r="J6681" s="18"/>
      <c r="K6681" s="19"/>
      <c r="L6681" s="18"/>
    </row>
    <row r="6682" spans="9:12" x14ac:dyDescent="0.25">
      <c r="I6682" s="19"/>
      <c r="J6682" s="18"/>
      <c r="K6682" s="19"/>
      <c r="L6682" s="18"/>
    </row>
    <row r="6683" spans="9:12" x14ac:dyDescent="0.25">
      <c r="I6683" s="19"/>
      <c r="J6683" s="18"/>
      <c r="K6683" s="19"/>
      <c r="L6683" s="18"/>
    </row>
    <row r="6684" spans="9:12" x14ac:dyDescent="0.25">
      <c r="I6684" s="19"/>
      <c r="J6684" s="18"/>
      <c r="K6684" s="19"/>
      <c r="L6684" s="18"/>
    </row>
    <row r="6685" spans="9:12" x14ac:dyDescent="0.25">
      <c r="I6685" s="19"/>
      <c r="J6685" s="18"/>
      <c r="K6685" s="19"/>
      <c r="L6685" s="18"/>
    </row>
    <row r="6686" spans="9:12" x14ac:dyDescent="0.25">
      <c r="I6686" s="19"/>
      <c r="J6686" s="18"/>
      <c r="K6686" s="19"/>
      <c r="L6686" s="18"/>
    </row>
    <row r="6687" spans="9:12" x14ac:dyDescent="0.25">
      <c r="I6687" s="19"/>
      <c r="J6687" s="18"/>
      <c r="K6687" s="19"/>
      <c r="L6687" s="18"/>
    </row>
    <row r="6688" spans="9:12" x14ac:dyDescent="0.25">
      <c r="I6688" s="19"/>
      <c r="J6688" s="18"/>
      <c r="K6688" s="19"/>
      <c r="L6688" s="18"/>
    </row>
    <row r="6689" spans="9:12" x14ac:dyDescent="0.25">
      <c r="I6689" s="19"/>
      <c r="J6689" s="18"/>
      <c r="K6689" s="19"/>
      <c r="L6689" s="18"/>
    </row>
    <row r="6690" spans="9:12" x14ac:dyDescent="0.25">
      <c r="I6690" s="19"/>
      <c r="J6690" s="18"/>
      <c r="K6690" s="19"/>
      <c r="L6690" s="18"/>
    </row>
    <row r="6691" spans="9:12" x14ac:dyDescent="0.25">
      <c r="I6691" s="19"/>
      <c r="J6691" s="18"/>
      <c r="K6691" s="19"/>
      <c r="L6691" s="18"/>
    </row>
    <row r="6692" spans="9:12" x14ac:dyDescent="0.25">
      <c r="I6692" s="19"/>
      <c r="J6692" s="18"/>
      <c r="K6692" s="19"/>
      <c r="L6692" s="18"/>
    </row>
    <row r="6693" spans="9:12" x14ac:dyDescent="0.25">
      <c r="I6693" s="19"/>
      <c r="J6693" s="18"/>
      <c r="K6693" s="19"/>
      <c r="L6693" s="18"/>
    </row>
    <row r="6694" spans="9:12" x14ac:dyDescent="0.25">
      <c r="I6694" s="19"/>
      <c r="J6694" s="18"/>
      <c r="K6694" s="19"/>
      <c r="L6694" s="18"/>
    </row>
    <row r="6695" spans="9:12" x14ac:dyDescent="0.25">
      <c r="I6695" s="19"/>
      <c r="J6695" s="18"/>
      <c r="K6695" s="19"/>
      <c r="L6695" s="18"/>
    </row>
    <row r="6696" spans="9:12" x14ac:dyDescent="0.25">
      <c r="I6696" s="19"/>
      <c r="J6696" s="18"/>
      <c r="K6696" s="19"/>
      <c r="L6696" s="18"/>
    </row>
    <row r="6697" spans="9:12" x14ac:dyDescent="0.25">
      <c r="I6697" s="19"/>
      <c r="J6697" s="18"/>
      <c r="K6697" s="19"/>
      <c r="L6697" s="18"/>
    </row>
    <row r="6698" spans="9:12" x14ac:dyDescent="0.25">
      <c r="I6698" s="19"/>
      <c r="J6698" s="18"/>
      <c r="K6698" s="19"/>
      <c r="L6698" s="18"/>
    </row>
    <row r="6699" spans="9:12" x14ac:dyDescent="0.25">
      <c r="I6699" s="19"/>
      <c r="J6699" s="18"/>
      <c r="K6699" s="19"/>
      <c r="L6699" s="18"/>
    </row>
    <row r="6700" spans="9:12" x14ac:dyDescent="0.25">
      <c r="I6700" s="19"/>
      <c r="J6700" s="18"/>
      <c r="K6700" s="19"/>
      <c r="L6700" s="18"/>
    </row>
    <row r="6701" spans="9:12" x14ac:dyDescent="0.25">
      <c r="I6701" s="19"/>
      <c r="J6701" s="18"/>
      <c r="K6701" s="19"/>
      <c r="L6701" s="18"/>
    </row>
    <row r="6702" spans="9:12" x14ac:dyDescent="0.25">
      <c r="I6702" s="19"/>
      <c r="J6702" s="18"/>
      <c r="K6702" s="19"/>
      <c r="L6702" s="18"/>
    </row>
    <row r="6703" spans="9:12" x14ac:dyDescent="0.25">
      <c r="I6703" s="19"/>
      <c r="J6703" s="18"/>
      <c r="K6703" s="19"/>
      <c r="L6703" s="18"/>
    </row>
    <row r="6704" spans="9:12" x14ac:dyDescent="0.25">
      <c r="I6704" s="19"/>
      <c r="J6704" s="18"/>
      <c r="K6704" s="19"/>
      <c r="L6704" s="18"/>
    </row>
    <row r="6705" spans="9:12" x14ac:dyDescent="0.25">
      <c r="I6705" s="19"/>
      <c r="J6705" s="18"/>
      <c r="K6705" s="19"/>
      <c r="L6705" s="18"/>
    </row>
    <row r="6706" spans="9:12" x14ac:dyDescent="0.25">
      <c r="I6706" s="19"/>
      <c r="J6706" s="18"/>
      <c r="K6706" s="19"/>
      <c r="L6706" s="18"/>
    </row>
    <row r="6707" spans="9:12" x14ac:dyDescent="0.25">
      <c r="I6707" s="19"/>
      <c r="J6707" s="18"/>
      <c r="K6707" s="19"/>
      <c r="L6707" s="18"/>
    </row>
    <row r="6708" spans="9:12" x14ac:dyDescent="0.25">
      <c r="I6708" s="19"/>
      <c r="J6708" s="18"/>
      <c r="K6708" s="19"/>
      <c r="L6708" s="18"/>
    </row>
    <row r="6709" spans="9:12" x14ac:dyDescent="0.25">
      <c r="I6709" s="19"/>
      <c r="J6709" s="18"/>
      <c r="K6709" s="19"/>
      <c r="L6709" s="18"/>
    </row>
    <row r="6710" spans="9:12" x14ac:dyDescent="0.25">
      <c r="I6710" s="19"/>
      <c r="J6710" s="18"/>
      <c r="K6710" s="19"/>
      <c r="L6710" s="18"/>
    </row>
    <row r="6711" spans="9:12" x14ac:dyDescent="0.25">
      <c r="I6711" s="19"/>
      <c r="J6711" s="18"/>
      <c r="K6711" s="19"/>
      <c r="L6711" s="18"/>
    </row>
    <row r="6712" spans="9:12" x14ac:dyDescent="0.25">
      <c r="I6712" s="19"/>
      <c r="J6712" s="18"/>
      <c r="K6712" s="19"/>
      <c r="L6712" s="18"/>
    </row>
    <row r="6713" spans="9:12" x14ac:dyDescent="0.25">
      <c r="I6713" s="19"/>
      <c r="J6713" s="18"/>
      <c r="K6713" s="19"/>
      <c r="L6713" s="18"/>
    </row>
    <row r="6714" spans="9:12" x14ac:dyDescent="0.25">
      <c r="I6714" s="19"/>
      <c r="J6714" s="18"/>
      <c r="K6714" s="19"/>
      <c r="L6714" s="18"/>
    </row>
    <row r="6715" spans="9:12" x14ac:dyDescent="0.25">
      <c r="I6715" s="19"/>
      <c r="J6715" s="18"/>
      <c r="K6715" s="19"/>
      <c r="L6715" s="18"/>
    </row>
    <row r="6716" spans="9:12" x14ac:dyDescent="0.25">
      <c r="I6716" s="19"/>
      <c r="J6716" s="18"/>
      <c r="K6716" s="19"/>
      <c r="L6716" s="18"/>
    </row>
    <row r="6717" spans="9:12" x14ac:dyDescent="0.25">
      <c r="I6717" s="19"/>
      <c r="J6717" s="18"/>
      <c r="K6717" s="19"/>
      <c r="L6717" s="18"/>
    </row>
    <row r="6718" spans="9:12" x14ac:dyDescent="0.25">
      <c r="I6718" s="19"/>
      <c r="J6718" s="18"/>
      <c r="K6718" s="19"/>
      <c r="L6718" s="18"/>
    </row>
    <row r="6719" spans="9:12" x14ac:dyDescent="0.25">
      <c r="I6719" s="19"/>
      <c r="J6719" s="18"/>
      <c r="K6719" s="19"/>
      <c r="L6719" s="18"/>
    </row>
    <row r="6720" spans="9:12" x14ac:dyDescent="0.25">
      <c r="I6720" s="19"/>
      <c r="J6720" s="18"/>
      <c r="K6720" s="19"/>
      <c r="L6720" s="18"/>
    </row>
    <row r="6721" spans="9:12" x14ac:dyDescent="0.25">
      <c r="I6721" s="19"/>
      <c r="J6721" s="18"/>
      <c r="K6721" s="19"/>
      <c r="L6721" s="18"/>
    </row>
    <row r="6722" spans="9:12" x14ac:dyDescent="0.25">
      <c r="I6722" s="19"/>
      <c r="J6722" s="18"/>
      <c r="K6722" s="19"/>
      <c r="L6722" s="18"/>
    </row>
    <row r="6723" spans="9:12" x14ac:dyDescent="0.25">
      <c r="I6723" s="19"/>
      <c r="J6723" s="18"/>
      <c r="K6723" s="19"/>
      <c r="L6723" s="18"/>
    </row>
    <row r="6724" spans="9:12" x14ac:dyDescent="0.25">
      <c r="I6724" s="19"/>
      <c r="J6724" s="18"/>
      <c r="K6724" s="19"/>
      <c r="L6724" s="18"/>
    </row>
    <row r="6725" spans="9:12" x14ac:dyDescent="0.25">
      <c r="I6725" s="19"/>
      <c r="J6725" s="18"/>
      <c r="K6725" s="19"/>
      <c r="L6725" s="18"/>
    </row>
    <row r="6726" spans="9:12" x14ac:dyDescent="0.25">
      <c r="I6726" s="19"/>
      <c r="J6726" s="18"/>
      <c r="K6726" s="19"/>
      <c r="L6726" s="18"/>
    </row>
    <row r="6727" spans="9:12" x14ac:dyDescent="0.25">
      <c r="I6727" s="19"/>
      <c r="J6727" s="18"/>
      <c r="K6727" s="19"/>
      <c r="L6727" s="18"/>
    </row>
    <row r="6728" spans="9:12" x14ac:dyDescent="0.25">
      <c r="I6728" s="19"/>
      <c r="J6728" s="18"/>
      <c r="K6728" s="19"/>
      <c r="L6728" s="18"/>
    </row>
    <row r="6729" spans="9:12" x14ac:dyDescent="0.25">
      <c r="I6729" s="19"/>
      <c r="J6729" s="18"/>
      <c r="K6729" s="19"/>
      <c r="L6729" s="18"/>
    </row>
    <row r="6730" spans="9:12" x14ac:dyDescent="0.25">
      <c r="I6730" s="19"/>
      <c r="J6730" s="18"/>
      <c r="K6730" s="19"/>
      <c r="L6730" s="18"/>
    </row>
    <row r="6731" spans="9:12" x14ac:dyDescent="0.25">
      <c r="I6731" s="19"/>
      <c r="J6731" s="18"/>
      <c r="K6731" s="19"/>
      <c r="L6731" s="18"/>
    </row>
    <row r="6732" spans="9:12" x14ac:dyDescent="0.25">
      <c r="I6732" s="19"/>
      <c r="J6732" s="18"/>
      <c r="K6732" s="19"/>
      <c r="L6732" s="18"/>
    </row>
    <row r="6733" spans="9:12" x14ac:dyDescent="0.25">
      <c r="I6733" s="19"/>
      <c r="J6733" s="18"/>
      <c r="K6733" s="19"/>
      <c r="L6733" s="18"/>
    </row>
    <row r="6734" spans="9:12" x14ac:dyDescent="0.25">
      <c r="I6734" s="19"/>
      <c r="J6734" s="18"/>
      <c r="K6734" s="19"/>
      <c r="L6734" s="18"/>
    </row>
    <row r="6735" spans="9:12" x14ac:dyDescent="0.25">
      <c r="I6735" s="19"/>
      <c r="J6735" s="18"/>
      <c r="K6735" s="19"/>
      <c r="L6735" s="18"/>
    </row>
    <row r="6736" spans="9:12" x14ac:dyDescent="0.25">
      <c r="I6736" s="19"/>
      <c r="J6736" s="18"/>
      <c r="K6736" s="19"/>
      <c r="L6736" s="18"/>
    </row>
    <row r="6737" spans="9:12" x14ac:dyDescent="0.25">
      <c r="I6737" s="19"/>
      <c r="J6737" s="18"/>
      <c r="K6737" s="19"/>
      <c r="L6737" s="18"/>
    </row>
    <row r="6738" spans="9:12" x14ac:dyDescent="0.25">
      <c r="I6738" s="19"/>
      <c r="J6738" s="18"/>
      <c r="K6738" s="19"/>
      <c r="L6738" s="18"/>
    </row>
    <row r="6739" spans="9:12" x14ac:dyDescent="0.25">
      <c r="I6739" s="19"/>
      <c r="J6739" s="18"/>
      <c r="K6739" s="19"/>
      <c r="L6739" s="18"/>
    </row>
    <row r="6740" spans="9:12" x14ac:dyDescent="0.25">
      <c r="I6740" s="19"/>
      <c r="J6740" s="18"/>
      <c r="K6740" s="19"/>
      <c r="L6740" s="18"/>
    </row>
    <row r="6741" spans="9:12" x14ac:dyDescent="0.25">
      <c r="I6741" s="19"/>
      <c r="J6741" s="18"/>
      <c r="K6741" s="19"/>
      <c r="L6741" s="18"/>
    </row>
    <row r="6742" spans="9:12" x14ac:dyDescent="0.25">
      <c r="I6742" s="19"/>
      <c r="J6742" s="18"/>
      <c r="K6742" s="19"/>
      <c r="L6742" s="18"/>
    </row>
    <row r="6743" spans="9:12" x14ac:dyDescent="0.25">
      <c r="I6743" s="19"/>
      <c r="J6743" s="18"/>
      <c r="K6743" s="19"/>
      <c r="L6743" s="18"/>
    </row>
    <row r="6744" spans="9:12" x14ac:dyDescent="0.25">
      <c r="I6744" s="19"/>
      <c r="J6744" s="18"/>
      <c r="K6744" s="19"/>
      <c r="L6744" s="18"/>
    </row>
    <row r="6745" spans="9:12" x14ac:dyDescent="0.25">
      <c r="I6745" s="19"/>
      <c r="J6745" s="18"/>
      <c r="K6745" s="19"/>
      <c r="L6745" s="18"/>
    </row>
    <row r="6746" spans="9:12" x14ac:dyDescent="0.25">
      <c r="I6746" s="19"/>
      <c r="J6746" s="18"/>
      <c r="K6746" s="19"/>
      <c r="L6746" s="18"/>
    </row>
    <row r="6747" spans="9:12" x14ac:dyDescent="0.25">
      <c r="I6747" s="19"/>
      <c r="J6747" s="18"/>
      <c r="K6747" s="19"/>
      <c r="L6747" s="18"/>
    </row>
    <row r="6748" spans="9:12" x14ac:dyDescent="0.25">
      <c r="I6748" s="19"/>
      <c r="J6748" s="18"/>
      <c r="K6748" s="19"/>
      <c r="L6748" s="18"/>
    </row>
    <row r="6749" spans="9:12" x14ac:dyDescent="0.25">
      <c r="I6749" s="19"/>
      <c r="J6749" s="18"/>
      <c r="K6749" s="19"/>
      <c r="L6749" s="18"/>
    </row>
    <row r="6750" spans="9:12" x14ac:dyDescent="0.25">
      <c r="I6750" s="19"/>
      <c r="J6750" s="18"/>
      <c r="K6750" s="19"/>
      <c r="L6750" s="18"/>
    </row>
    <row r="6751" spans="9:12" x14ac:dyDescent="0.25">
      <c r="I6751" s="19"/>
      <c r="J6751" s="18"/>
      <c r="K6751" s="19"/>
      <c r="L6751" s="18"/>
    </row>
    <row r="6752" spans="9:12" x14ac:dyDescent="0.25">
      <c r="I6752" s="19"/>
      <c r="J6752" s="18"/>
      <c r="K6752" s="19"/>
      <c r="L6752" s="18"/>
    </row>
    <row r="6753" spans="9:12" x14ac:dyDescent="0.25">
      <c r="I6753" s="19"/>
      <c r="J6753" s="18"/>
      <c r="K6753" s="19"/>
      <c r="L6753" s="18"/>
    </row>
    <row r="6754" spans="9:12" x14ac:dyDescent="0.25">
      <c r="I6754" s="19"/>
      <c r="J6754" s="18"/>
      <c r="K6754" s="19"/>
      <c r="L6754" s="18"/>
    </row>
    <row r="6755" spans="9:12" x14ac:dyDescent="0.25">
      <c r="I6755" s="19"/>
      <c r="J6755" s="18"/>
      <c r="K6755" s="19"/>
      <c r="L6755" s="18"/>
    </row>
    <row r="6756" spans="9:12" x14ac:dyDescent="0.25">
      <c r="I6756" s="19"/>
      <c r="J6756" s="18"/>
      <c r="K6756" s="19"/>
      <c r="L6756" s="18"/>
    </row>
    <row r="6757" spans="9:12" x14ac:dyDescent="0.25">
      <c r="I6757" s="19"/>
      <c r="J6757" s="18"/>
      <c r="K6757" s="19"/>
      <c r="L6757" s="18"/>
    </row>
    <row r="6758" spans="9:12" x14ac:dyDescent="0.25">
      <c r="I6758" s="19"/>
      <c r="J6758" s="18"/>
      <c r="K6758" s="19"/>
      <c r="L6758" s="18"/>
    </row>
    <row r="6759" spans="9:12" x14ac:dyDescent="0.25">
      <c r="I6759" s="19"/>
      <c r="J6759" s="18"/>
      <c r="K6759" s="19"/>
      <c r="L6759" s="18"/>
    </row>
    <row r="6760" spans="9:12" x14ac:dyDescent="0.25">
      <c r="I6760" s="19"/>
      <c r="J6760" s="18"/>
      <c r="K6760" s="19"/>
      <c r="L6760" s="18"/>
    </row>
    <row r="6761" spans="9:12" x14ac:dyDescent="0.25">
      <c r="I6761" s="19"/>
      <c r="J6761" s="18"/>
      <c r="K6761" s="19"/>
      <c r="L6761" s="18"/>
    </row>
    <row r="6762" spans="9:12" x14ac:dyDescent="0.25">
      <c r="I6762" s="19"/>
      <c r="J6762" s="18"/>
      <c r="K6762" s="19"/>
      <c r="L6762" s="18"/>
    </row>
    <row r="6763" spans="9:12" x14ac:dyDescent="0.25">
      <c r="I6763" s="19"/>
      <c r="J6763" s="18"/>
      <c r="K6763" s="19"/>
      <c r="L6763" s="18"/>
    </row>
    <row r="6764" spans="9:12" x14ac:dyDescent="0.25">
      <c r="I6764" s="19"/>
      <c r="J6764" s="18"/>
      <c r="K6764" s="19"/>
      <c r="L6764" s="18"/>
    </row>
    <row r="6765" spans="9:12" x14ac:dyDescent="0.25">
      <c r="I6765" s="19"/>
      <c r="J6765" s="18"/>
      <c r="K6765" s="19"/>
      <c r="L6765" s="18"/>
    </row>
    <row r="6766" spans="9:12" x14ac:dyDescent="0.25">
      <c r="I6766" s="19"/>
      <c r="J6766" s="18"/>
      <c r="K6766" s="19"/>
      <c r="L6766" s="18"/>
    </row>
    <row r="6767" spans="9:12" x14ac:dyDescent="0.25">
      <c r="I6767" s="19"/>
      <c r="J6767" s="18"/>
      <c r="K6767" s="19"/>
      <c r="L6767" s="18"/>
    </row>
    <row r="6768" spans="9:12" x14ac:dyDescent="0.25">
      <c r="I6768" s="19"/>
      <c r="J6768" s="18"/>
      <c r="K6768" s="19"/>
      <c r="L6768" s="18"/>
    </row>
    <row r="6769" spans="9:12" x14ac:dyDescent="0.25">
      <c r="I6769" s="19"/>
      <c r="J6769" s="18"/>
      <c r="K6769" s="19"/>
      <c r="L6769" s="18"/>
    </row>
    <row r="6770" spans="9:12" x14ac:dyDescent="0.25">
      <c r="I6770" s="19"/>
      <c r="J6770" s="18"/>
      <c r="K6770" s="19"/>
      <c r="L6770" s="18"/>
    </row>
    <row r="6771" spans="9:12" x14ac:dyDescent="0.25">
      <c r="I6771" s="19"/>
      <c r="J6771" s="18"/>
      <c r="K6771" s="19"/>
      <c r="L6771" s="18"/>
    </row>
    <row r="6772" spans="9:12" x14ac:dyDescent="0.25">
      <c r="I6772" s="19"/>
      <c r="J6772" s="18"/>
      <c r="K6772" s="19"/>
      <c r="L6772" s="18"/>
    </row>
    <row r="6773" spans="9:12" x14ac:dyDescent="0.25">
      <c r="I6773" s="19"/>
      <c r="J6773" s="18"/>
      <c r="K6773" s="19"/>
      <c r="L6773" s="18"/>
    </row>
    <row r="6774" spans="9:12" x14ac:dyDescent="0.25">
      <c r="I6774" s="19"/>
      <c r="J6774" s="18"/>
      <c r="K6774" s="19"/>
      <c r="L6774" s="18"/>
    </row>
    <row r="6775" spans="9:12" x14ac:dyDescent="0.25">
      <c r="I6775" s="19"/>
      <c r="J6775" s="18"/>
      <c r="K6775" s="19"/>
      <c r="L6775" s="18"/>
    </row>
    <row r="6776" spans="9:12" x14ac:dyDescent="0.25">
      <c r="I6776" s="19"/>
      <c r="J6776" s="18"/>
      <c r="K6776" s="19"/>
      <c r="L6776" s="18"/>
    </row>
    <row r="6777" spans="9:12" x14ac:dyDescent="0.25">
      <c r="I6777" s="19"/>
      <c r="J6777" s="18"/>
      <c r="K6777" s="19"/>
      <c r="L6777" s="18"/>
    </row>
    <row r="6778" spans="9:12" x14ac:dyDescent="0.25">
      <c r="I6778" s="19"/>
      <c r="J6778" s="18"/>
      <c r="K6778" s="19"/>
      <c r="L6778" s="18"/>
    </row>
    <row r="6779" spans="9:12" x14ac:dyDescent="0.25">
      <c r="I6779" s="19"/>
      <c r="J6779" s="18"/>
      <c r="K6779" s="19"/>
      <c r="L6779" s="18"/>
    </row>
    <row r="6780" spans="9:12" x14ac:dyDescent="0.25">
      <c r="I6780" s="19"/>
      <c r="J6780" s="18"/>
      <c r="K6780" s="19"/>
      <c r="L6780" s="18"/>
    </row>
    <row r="6781" spans="9:12" x14ac:dyDescent="0.25">
      <c r="I6781" s="19"/>
      <c r="J6781" s="18"/>
      <c r="K6781" s="19"/>
      <c r="L6781" s="18"/>
    </row>
    <row r="6782" spans="9:12" x14ac:dyDescent="0.25">
      <c r="I6782" s="19"/>
      <c r="J6782" s="18"/>
      <c r="K6782" s="19"/>
      <c r="L6782" s="18"/>
    </row>
    <row r="6783" spans="9:12" x14ac:dyDescent="0.25">
      <c r="I6783" s="19"/>
      <c r="J6783" s="18"/>
      <c r="K6783" s="19"/>
      <c r="L6783" s="18"/>
    </row>
    <row r="6784" spans="9:12" x14ac:dyDescent="0.25">
      <c r="I6784" s="19"/>
      <c r="J6784" s="18"/>
      <c r="K6784" s="19"/>
      <c r="L6784" s="18"/>
    </row>
    <row r="6785" spans="9:12" x14ac:dyDescent="0.25">
      <c r="I6785" s="19"/>
      <c r="J6785" s="18"/>
      <c r="K6785" s="19"/>
      <c r="L6785" s="18"/>
    </row>
    <row r="6786" spans="9:12" x14ac:dyDescent="0.25">
      <c r="I6786" s="19"/>
      <c r="J6786" s="18"/>
      <c r="K6786" s="19"/>
      <c r="L6786" s="18"/>
    </row>
    <row r="6787" spans="9:12" x14ac:dyDescent="0.25">
      <c r="I6787" s="19"/>
      <c r="J6787" s="18"/>
      <c r="K6787" s="19"/>
      <c r="L6787" s="18"/>
    </row>
    <row r="6788" spans="9:12" x14ac:dyDescent="0.25">
      <c r="I6788" s="19"/>
      <c r="J6788" s="18"/>
      <c r="K6788" s="19"/>
      <c r="L6788" s="18"/>
    </row>
    <row r="6789" spans="9:12" x14ac:dyDescent="0.25">
      <c r="I6789" s="19"/>
      <c r="J6789" s="18"/>
      <c r="K6789" s="19"/>
      <c r="L6789" s="18"/>
    </row>
    <row r="6790" spans="9:12" x14ac:dyDescent="0.25">
      <c r="I6790" s="19"/>
      <c r="J6790" s="18"/>
      <c r="K6790" s="19"/>
      <c r="L6790" s="18"/>
    </row>
    <row r="6791" spans="9:12" x14ac:dyDescent="0.25">
      <c r="I6791" s="19"/>
      <c r="J6791" s="18"/>
      <c r="K6791" s="19"/>
      <c r="L6791" s="18"/>
    </row>
    <row r="6792" spans="9:12" x14ac:dyDescent="0.25">
      <c r="I6792" s="19"/>
      <c r="J6792" s="18"/>
      <c r="K6792" s="19"/>
      <c r="L6792" s="18"/>
    </row>
    <row r="6793" spans="9:12" x14ac:dyDescent="0.25">
      <c r="I6793" s="19"/>
      <c r="J6793" s="18"/>
      <c r="K6793" s="19"/>
      <c r="L6793" s="18"/>
    </row>
    <row r="6794" spans="9:12" x14ac:dyDescent="0.25">
      <c r="I6794" s="19"/>
      <c r="J6794" s="18"/>
      <c r="K6794" s="19"/>
      <c r="L6794" s="18"/>
    </row>
    <row r="6795" spans="9:12" x14ac:dyDescent="0.25">
      <c r="I6795" s="19"/>
      <c r="J6795" s="18"/>
      <c r="K6795" s="19"/>
      <c r="L6795" s="18"/>
    </row>
    <row r="6796" spans="9:12" x14ac:dyDescent="0.25">
      <c r="I6796" s="19"/>
      <c r="J6796" s="18"/>
      <c r="K6796" s="19"/>
      <c r="L6796" s="18"/>
    </row>
    <row r="6797" spans="9:12" x14ac:dyDescent="0.25">
      <c r="I6797" s="19"/>
      <c r="J6797" s="18"/>
      <c r="K6797" s="19"/>
      <c r="L6797" s="18"/>
    </row>
    <row r="6798" spans="9:12" x14ac:dyDescent="0.25">
      <c r="I6798" s="19"/>
      <c r="J6798" s="18"/>
      <c r="K6798" s="19"/>
      <c r="L6798" s="18"/>
    </row>
    <row r="6799" spans="9:12" x14ac:dyDescent="0.25">
      <c r="I6799" s="19"/>
      <c r="J6799" s="18"/>
      <c r="K6799" s="19"/>
      <c r="L6799" s="18"/>
    </row>
    <row r="6800" spans="9:12" x14ac:dyDescent="0.25">
      <c r="I6800" s="19"/>
      <c r="J6800" s="18"/>
      <c r="K6800" s="19"/>
      <c r="L6800" s="18"/>
    </row>
    <row r="6801" spans="9:12" x14ac:dyDescent="0.25">
      <c r="I6801" s="19"/>
      <c r="J6801" s="18"/>
      <c r="K6801" s="19"/>
      <c r="L6801" s="18"/>
    </row>
    <row r="6802" spans="9:12" x14ac:dyDescent="0.25">
      <c r="I6802" s="19"/>
      <c r="J6802" s="18"/>
      <c r="K6802" s="19"/>
      <c r="L6802" s="18"/>
    </row>
    <row r="6803" spans="9:12" x14ac:dyDescent="0.25">
      <c r="I6803" s="19"/>
      <c r="J6803" s="18"/>
      <c r="K6803" s="19"/>
      <c r="L6803" s="18"/>
    </row>
    <row r="6804" spans="9:12" x14ac:dyDescent="0.25">
      <c r="I6804" s="19"/>
      <c r="J6804" s="18"/>
      <c r="K6804" s="19"/>
      <c r="L6804" s="18"/>
    </row>
    <row r="6805" spans="9:12" x14ac:dyDescent="0.25">
      <c r="I6805" s="19"/>
      <c r="J6805" s="18"/>
      <c r="K6805" s="19"/>
      <c r="L6805" s="18"/>
    </row>
    <row r="6806" spans="9:12" x14ac:dyDescent="0.25">
      <c r="I6806" s="19"/>
      <c r="J6806" s="18"/>
      <c r="K6806" s="19"/>
      <c r="L6806" s="18"/>
    </row>
    <row r="6807" spans="9:12" x14ac:dyDescent="0.25">
      <c r="I6807" s="19"/>
      <c r="J6807" s="18"/>
      <c r="K6807" s="19"/>
      <c r="L6807" s="18"/>
    </row>
    <row r="6808" spans="9:12" x14ac:dyDescent="0.25">
      <c r="I6808" s="19"/>
      <c r="J6808" s="18"/>
      <c r="K6808" s="19"/>
      <c r="L6808" s="18"/>
    </row>
    <row r="6809" spans="9:12" x14ac:dyDescent="0.25">
      <c r="I6809" s="19"/>
      <c r="J6809" s="18"/>
      <c r="K6809" s="19"/>
      <c r="L6809" s="18"/>
    </row>
    <row r="6810" spans="9:12" x14ac:dyDescent="0.25">
      <c r="I6810" s="19"/>
      <c r="J6810" s="18"/>
      <c r="K6810" s="19"/>
      <c r="L6810" s="18"/>
    </row>
    <row r="6811" spans="9:12" x14ac:dyDescent="0.25">
      <c r="I6811" s="19"/>
      <c r="J6811" s="18"/>
      <c r="K6811" s="19"/>
      <c r="L6811" s="18"/>
    </row>
    <row r="6812" spans="9:12" x14ac:dyDescent="0.25">
      <c r="I6812" s="19"/>
      <c r="J6812" s="18"/>
      <c r="K6812" s="19"/>
      <c r="L6812" s="18"/>
    </row>
    <row r="6813" spans="9:12" x14ac:dyDescent="0.25">
      <c r="I6813" s="19"/>
      <c r="J6813" s="18"/>
      <c r="K6813" s="19"/>
      <c r="L6813" s="18"/>
    </row>
    <row r="6814" spans="9:12" x14ac:dyDescent="0.25">
      <c r="I6814" s="19"/>
      <c r="J6814" s="18"/>
      <c r="K6814" s="19"/>
      <c r="L6814" s="18"/>
    </row>
    <row r="6815" spans="9:12" x14ac:dyDescent="0.25">
      <c r="I6815" s="19"/>
      <c r="J6815" s="18"/>
      <c r="K6815" s="19"/>
      <c r="L6815" s="18"/>
    </row>
    <row r="6816" spans="9:12" x14ac:dyDescent="0.25">
      <c r="I6816" s="19"/>
      <c r="J6816" s="18"/>
      <c r="K6816" s="19"/>
      <c r="L6816" s="18"/>
    </row>
    <row r="6817" spans="9:12" x14ac:dyDescent="0.25">
      <c r="I6817" s="19"/>
      <c r="J6817" s="18"/>
      <c r="K6817" s="19"/>
      <c r="L6817" s="18"/>
    </row>
    <row r="6818" spans="9:12" x14ac:dyDescent="0.25">
      <c r="I6818" s="19"/>
      <c r="J6818" s="18"/>
      <c r="K6818" s="19"/>
      <c r="L6818" s="18"/>
    </row>
    <row r="6819" spans="9:12" x14ac:dyDescent="0.25">
      <c r="I6819" s="19"/>
      <c r="J6819" s="18"/>
      <c r="K6819" s="19"/>
      <c r="L6819" s="18"/>
    </row>
    <row r="6820" spans="9:12" x14ac:dyDescent="0.25">
      <c r="I6820" s="19"/>
      <c r="J6820" s="18"/>
      <c r="K6820" s="19"/>
      <c r="L6820" s="18"/>
    </row>
    <row r="6821" spans="9:12" x14ac:dyDescent="0.25">
      <c r="I6821" s="19"/>
      <c r="J6821" s="18"/>
      <c r="K6821" s="19"/>
      <c r="L6821" s="18"/>
    </row>
    <row r="6822" spans="9:12" x14ac:dyDescent="0.25">
      <c r="I6822" s="19"/>
      <c r="J6822" s="18"/>
      <c r="K6822" s="19"/>
      <c r="L6822" s="18"/>
    </row>
    <row r="6823" spans="9:12" x14ac:dyDescent="0.25">
      <c r="I6823" s="19"/>
      <c r="J6823" s="18"/>
      <c r="K6823" s="19"/>
      <c r="L6823" s="18"/>
    </row>
    <row r="6824" spans="9:12" x14ac:dyDescent="0.25">
      <c r="I6824" s="19"/>
      <c r="J6824" s="18"/>
      <c r="K6824" s="19"/>
      <c r="L6824" s="18"/>
    </row>
    <row r="6825" spans="9:12" x14ac:dyDescent="0.25">
      <c r="I6825" s="19"/>
      <c r="J6825" s="18"/>
      <c r="K6825" s="19"/>
      <c r="L6825" s="18"/>
    </row>
    <row r="6826" spans="9:12" x14ac:dyDescent="0.25">
      <c r="I6826" s="19"/>
      <c r="J6826" s="18"/>
      <c r="K6826" s="19"/>
      <c r="L6826" s="18"/>
    </row>
    <row r="6827" spans="9:12" x14ac:dyDescent="0.25">
      <c r="I6827" s="19"/>
      <c r="J6827" s="18"/>
      <c r="K6827" s="19"/>
      <c r="L6827" s="18"/>
    </row>
    <row r="6828" spans="9:12" x14ac:dyDescent="0.25">
      <c r="I6828" s="19"/>
      <c r="J6828" s="18"/>
      <c r="K6828" s="19"/>
      <c r="L6828" s="18"/>
    </row>
    <row r="6829" spans="9:12" x14ac:dyDescent="0.25">
      <c r="I6829" s="19"/>
      <c r="J6829" s="18"/>
      <c r="K6829" s="19"/>
      <c r="L6829" s="18"/>
    </row>
    <row r="6830" spans="9:12" x14ac:dyDescent="0.25">
      <c r="I6830" s="19"/>
      <c r="J6830" s="18"/>
      <c r="K6830" s="19"/>
      <c r="L6830" s="18"/>
    </row>
    <row r="6831" spans="9:12" x14ac:dyDescent="0.25">
      <c r="I6831" s="19"/>
      <c r="J6831" s="18"/>
      <c r="K6831" s="19"/>
      <c r="L6831" s="18"/>
    </row>
    <row r="6832" spans="9:12" x14ac:dyDescent="0.25">
      <c r="I6832" s="19"/>
      <c r="J6832" s="18"/>
      <c r="K6832" s="19"/>
      <c r="L6832" s="18"/>
    </row>
    <row r="6833" spans="9:12" x14ac:dyDescent="0.25">
      <c r="I6833" s="19"/>
      <c r="J6833" s="18"/>
      <c r="K6833" s="19"/>
      <c r="L6833" s="18"/>
    </row>
    <row r="6834" spans="9:12" x14ac:dyDescent="0.25">
      <c r="I6834" s="19"/>
      <c r="J6834" s="18"/>
      <c r="K6834" s="19"/>
      <c r="L6834" s="18"/>
    </row>
    <row r="6835" spans="9:12" x14ac:dyDescent="0.25">
      <c r="I6835" s="19"/>
      <c r="J6835" s="18"/>
      <c r="K6835" s="19"/>
      <c r="L6835" s="18"/>
    </row>
    <row r="6836" spans="9:12" x14ac:dyDescent="0.25">
      <c r="I6836" s="19"/>
      <c r="J6836" s="18"/>
      <c r="K6836" s="19"/>
      <c r="L6836" s="18"/>
    </row>
    <row r="6837" spans="9:12" x14ac:dyDescent="0.25">
      <c r="I6837" s="19"/>
      <c r="J6837" s="18"/>
      <c r="K6837" s="19"/>
      <c r="L6837" s="18"/>
    </row>
    <row r="6838" spans="9:12" x14ac:dyDescent="0.25">
      <c r="I6838" s="19"/>
      <c r="J6838" s="18"/>
      <c r="K6838" s="19"/>
      <c r="L6838" s="18"/>
    </row>
    <row r="6839" spans="9:12" x14ac:dyDescent="0.25">
      <c r="I6839" s="19"/>
      <c r="J6839" s="18"/>
      <c r="K6839" s="19"/>
      <c r="L6839" s="18"/>
    </row>
    <row r="6840" spans="9:12" x14ac:dyDescent="0.25">
      <c r="I6840" s="19"/>
      <c r="J6840" s="18"/>
      <c r="K6840" s="19"/>
      <c r="L6840" s="18"/>
    </row>
    <row r="6841" spans="9:12" x14ac:dyDescent="0.25">
      <c r="I6841" s="19"/>
      <c r="J6841" s="18"/>
      <c r="K6841" s="19"/>
      <c r="L6841" s="18"/>
    </row>
    <row r="6842" spans="9:12" x14ac:dyDescent="0.25">
      <c r="I6842" s="19"/>
      <c r="J6842" s="18"/>
      <c r="K6842" s="19"/>
      <c r="L6842" s="18"/>
    </row>
    <row r="6843" spans="9:12" x14ac:dyDescent="0.25">
      <c r="I6843" s="19"/>
      <c r="J6843" s="18"/>
      <c r="K6843" s="19"/>
      <c r="L6843" s="18"/>
    </row>
    <row r="6844" spans="9:12" x14ac:dyDescent="0.25">
      <c r="I6844" s="19"/>
      <c r="J6844" s="18"/>
      <c r="K6844" s="19"/>
      <c r="L6844" s="18"/>
    </row>
    <row r="6845" spans="9:12" x14ac:dyDescent="0.25">
      <c r="I6845" s="19"/>
      <c r="J6845" s="18"/>
      <c r="K6845" s="19"/>
      <c r="L6845" s="18"/>
    </row>
    <row r="6846" spans="9:12" x14ac:dyDescent="0.25">
      <c r="I6846" s="19"/>
      <c r="J6846" s="18"/>
      <c r="K6846" s="19"/>
      <c r="L6846" s="18"/>
    </row>
    <row r="6847" spans="9:12" x14ac:dyDescent="0.25">
      <c r="I6847" s="19"/>
      <c r="J6847" s="18"/>
      <c r="K6847" s="19"/>
      <c r="L6847" s="18"/>
    </row>
    <row r="6848" spans="9:12" x14ac:dyDescent="0.25">
      <c r="I6848" s="19"/>
      <c r="J6848" s="18"/>
      <c r="K6848" s="19"/>
      <c r="L6848" s="18"/>
    </row>
    <row r="6849" spans="9:12" x14ac:dyDescent="0.25">
      <c r="I6849" s="19"/>
      <c r="J6849" s="18"/>
      <c r="K6849" s="19"/>
      <c r="L6849" s="18"/>
    </row>
    <row r="6850" spans="9:12" x14ac:dyDescent="0.25">
      <c r="I6850" s="19"/>
      <c r="J6850" s="18"/>
      <c r="K6850" s="19"/>
      <c r="L6850" s="18"/>
    </row>
    <row r="6851" spans="9:12" x14ac:dyDescent="0.25">
      <c r="I6851" s="19"/>
      <c r="J6851" s="18"/>
      <c r="K6851" s="19"/>
      <c r="L6851" s="18"/>
    </row>
    <row r="6852" spans="9:12" x14ac:dyDescent="0.25">
      <c r="I6852" s="19"/>
      <c r="J6852" s="18"/>
      <c r="K6852" s="19"/>
      <c r="L6852" s="18"/>
    </row>
    <row r="6853" spans="9:12" x14ac:dyDescent="0.25">
      <c r="I6853" s="19"/>
      <c r="J6853" s="18"/>
      <c r="K6853" s="19"/>
      <c r="L6853" s="18"/>
    </row>
    <row r="6854" spans="9:12" x14ac:dyDescent="0.25">
      <c r="I6854" s="19"/>
      <c r="J6854" s="18"/>
      <c r="K6854" s="19"/>
      <c r="L6854" s="18"/>
    </row>
    <row r="6855" spans="9:12" x14ac:dyDescent="0.25">
      <c r="I6855" s="19"/>
      <c r="J6855" s="18"/>
      <c r="K6855" s="19"/>
      <c r="L6855" s="18"/>
    </row>
    <row r="6856" spans="9:12" x14ac:dyDescent="0.25">
      <c r="I6856" s="19"/>
      <c r="J6856" s="18"/>
      <c r="K6856" s="19"/>
      <c r="L6856" s="18"/>
    </row>
    <row r="6857" spans="9:12" x14ac:dyDescent="0.25">
      <c r="I6857" s="19"/>
      <c r="J6857" s="18"/>
      <c r="K6857" s="19"/>
      <c r="L6857" s="18"/>
    </row>
    <row r="6858" spans="9:12" x14ac:dyDescent="0.25">
      <c r="I6858" s="19"/>
      <c r="J6858" s="18"/>
      <c r="K6858" s="19"/>
      <c r="L6858" s="18"/>
    </row>
    <row r="6859" spans="9:12" x14ac:dyDescent="0.25">
      <c r="I6859" s="19"/>
      <c r="J6859" s="18"/>
      <c r="K6859" s="19"/>
      <c r="L6859" s="18"/>
    </row>
    <row r="6860" spans="9:12" x14ac:dyDescent="0.25">
      <c r="I6860" s="19"/>
      <c r="J6860" s="18"/>
      <c r="K6860" s="19"/>
      <c r="L6860" s="18"/>
    </row>
    <row r="6861" spans="9:12" x14ac:dyDescent="0.25">
      <c r="I6861" s="19"/>
      <c r="J6861" s="18"/>
      <c r="K6861" s="19"/>
      <c r="L6861" s="18"/>
    </row>
    <row r="6862" spans="9:12" x14ac:dyDescent="0.25">
      <c r="I6862" s="19"/>
      <c r="J6862" s="18"/>
      <c r="K6862" s="19"/>
      <c r="L6862" s="18"/>
    </row>
    <row r="6863" spans="9:12" x14ac:dyDescent="0.25">
      <c r="I6863" s="19"/>
      <c r="J6863" s="18"/>
      <c r="K6863" s="19"/>
      <c r="L6863" s="18"/>
    </row>
    <row r="6864" spans="9:12" x14ac:dyDescent="0.25">
      <c r="I6864" s="19"/>
      <c r="J6864" s="18"/>
      <c r="K6864" s="19"/>
      <c r="L6864" s="18"/>
    </row>
    <row r="6865" spans="9:12" x14ac:dyDescent="0.25">
      <c r="I6865" s="19"/>
      <c r="J6865" s="18"/>
      <c r="K6865" s="19"/>
      <c r="L6865" s="18"/>
    </row>
    <row r="6866" spans="9:12" x14ac:dyDescent="0.25">
      <c r="I6866" s="19"/>
      <c r="J6866" s="18"/>
      <c r="K6866" s="19"/>
      <c r="L6866" s="18"/>
    </row>
    <row r="6867" spans="9:12" x14ac:dyDescent="0.25">
      <c r="I6867" s="19"/>
      <c r="J6867" s="18"/>
      <c r="K6867" s="19"/>
      <c r="L6867" s="18"/>
    </row>
    <row r="6868" spans="9:12" x14ac:dyDescent="0.25">
      <c r="I6868" s="19"/>
      <c r="J6868" s="18"/>
      <c r="K6868" s="19"/>
      <c r="L6868" s="18"/>
    </row>
    <row r="6869" spans="9:12" x14ac:dyDescent="0.25">
      <c r="I6869" s="19"/>
      <c r="J6869" s="18"/>
      <c r="K6869" s="19"/>
      <c r="L6869" s="18"/>
    </row>
    <row r="6870" spans="9:12" x14ac:dyDescent="0.25">
      <c r="I6870" s="19"/>
      <c r="J6870" s="18"/>
      <c r="K6870" s="19"/>
      <c r="L6870" s="18"/>
    </row>
    <row r="6871" spans="9:12" x14ac:dyDescent="0.25">
      <c r="I6871" s="19"/>
      <c r="J6871" s="18"/>
      <c r="K6871" s="19"/>
      <c r="L6871" s="18"/>
    </row>
    <row r="6872" spans="9:12" x14ac:dyDescent="0.25">
      <c r="I6872" s="19"/>
      <c r="J6872" s="18"/>
      <c r="K6872" s="19"/>
      <c r="L6872" s="18"/>
    </row>
    <row r="6873" spans="9:12" x14ac:dyDescent="0.25">
      <c r="I6873" s="19"/>
      <c r="J6873" s="18"/>
      <c r="K6873" s="19"/>
      <c r="L6873" s="18"/>
    </row>
    <row r="6874" spans="9:12" x14ac:dyDescent="0.25">
      <c r="I6874" s="19"/>
      <c r="J6874" s="18"/>
      <c r="K6874" s="19"/>
      <c r="L6874" s="18"/>
    </row>
    <row r="6875" spans="9:12" x14ac:dyDescent="0.25">
      <c r="I6875" s="19"/>
      <c r="J6875" s="18"/>
      <c r="K6875" s="19"/>
      <c r="L6875" s="18"/>
    </row>
    <row r="6876" spans="9:12" x14ac:dyDescent="0.25">
      <c r="I6876" s="19"/>
      <c r="J6876" s="18"/>
      <c r="K6876" s="19"/>
      <c r="L6876" s="18"/>
    </row>
    <row r="6877" spans="9:12" x14ac:dyDescent="0.25">
      <c r="I6877" s="19"/>
      <c r="J6877" s="18"/>
      <c r="K6877" s="19"/>
      <c r="L6877" s="18"/>
    </row>
    <row r="6878" spans="9:12" x14ac:dyDescent="0.25">
      <c r="I6878" s="19"/>
      <c r="J6878" s="18"/>
      <c r="K6878" s="19"/>
      <c r="L6878" s="18"/>
    </row>
    <row r="6879" spans="9:12" x14ac:dyDescent="0.25">
      <c r="I6879" s="19"/>
      <c r="J6879" s="18"/>
      <c r="K6879" s="19"/>
      <c r="L6879" s="18"/>
    </row>
    <row r="6880" spans="9:12" x14ac:dyDescent="0.25">
      <c r="I6880" s="19"/>
      <c r="J6880" s="18"/>
      <c r="K6880" s="19"/>
      <c r="L6880" s="18"/>
    </row>
    <row r="6881" spans="9:12" x14ac:dyDescent="0.25">
      <c r="I6881" s="19"/>
      <c r="J6881" s="18"/>
      <c r="K6881" s="19"/>
      <c r="L6881" s="18"/>
    </row>
    <row r="6882" spans="9:12" x14ac:dyDescent="0.25">
      <c r="I6882" s="19"/>
      <c r="J6882" s="18"/>
      <c r="K6882" s="19"/>
      <c r="L6882" s="18"/>
    </row>
    <row r="6883" spans="9:12" x14ac:dyDescent="0.25">
      <c r="I6883" s="19"/>
      <c r="J6883" s="18"/>
      <c r="K6883" s="19"/>
      <c r="L6883" s="18"/>
    </row>
    <row r="6884" spans="9:12" x14ac:dyDescent="0.25">
      <c r="I6884" s="19"/>
      <c r="J6884" s="18"/>
      <c r="K6884" s="19"/>
      <c r="L6884" s="18"/>
    </row>
    <row r="6885" spans="9:12" x14ac:dyDescent="0.25">
      <c r="I6885" s="19"/>
      <c r="J6885" s="18"/>
      <c r="K6885" s="19"/>
      <c r="L6885" s="18"/>
    </row>
    <row r="6886" spans="9:12" x14ac:dyDescent="0.25">
      <c r="I6886" s="19"/>
      <c r="J6886" s="18"/>
      <c r="K6886" s="19"/>
      <c r="L6886" s="18"/>
    </row>
    <row r="6887" spans="9:12" x14ac:dyDescent="0.25">
      <c r="I6887" s="19"/>
      <c r="J6887" s="18"/>
      <c r="K6887" s="19"/>
      <c r="L6887" s="18"/>
    </row>
    <row r="6888" spans="9:12" x14ac:dyDescent="0.25">
      <c r="I6888" s="19"/>
      <c r="J6888" s="18"/>
      <c r="K6888" s="19"/>
      <c r="L6888" s="18"/>
    </row>
    <row r="6889" spans="9:12" x14ac:dyDescent="0.25">
      <c r="I6889" s="19"/>
      <c r="J6889" s="18"/>
      <c r="K6889" s="19"/>
      <c r="L6889" s="18"/>
    </row>
    <row r="6890" spans="9:12" x14ac:dyDescent="0.25">
      <c r="I6890" s="19"/>
      <c r="J6890" s="18"/>
      <c r="K6890" s="19"/>
      <c r="L6890" s="18"/>
    </row>
    <row r="6891" spans="9:12" x14ac:dyDescent="0.25">
      <c r="I6891" s="19"/>
      <c r="J6891" s="18"/>
      <c r="K6891" s="19"/>
      <c r="L6891" s="18"/>
    </row>
    <row r="6892" spans="9:12" x14ac:dyDescent="0.25">
      <c r="I6892" s="19"/>
      <c r="J6892" s="18"/>
      <c r="K6892" s="19"/>
      <c r="L6892" s="18"/>
    </row>
    <row r="6893" spans="9:12" x14ac:dyDescent="0.25">
      <c r="I6893" s="19"/>
      <c r="J6893" s="18"/>
      <c r="K6893" s="19"/>
      <c r="L6893" s="18"/>
    </row>
    <row r="6894" spans="9:12" x14ac:dyDescent="0.25">
      <c r="I6894" s="19"/>
      <c r="J6894" s="18"/>
      <c r="K6894" s="19"/>
      <c r="L6894" s="18"/>
    </row>
    <row r="6895" spans="9:12" x14ac:dyDescent="0.25">
      <c r="I6895" s="19"/>
      <c r="J6895" s="18"/>
      <c r="K6895" s="19"/>
      <c r="L6895" s="18"/>
    </row>
    <row r="6896" spans="9:12" x14ac:dyDescent="0.25">
      <c r="I6896" s="19"/>
      <c r="J6896" s="18"/>
      <c r="K6896" s="19"/>
      <c r="L6896" s="18"/>
    </row>
    <row r="6897" spans="9:12" x14ac:dyDescent="0.25">
      <c r="I6897" s="19"/>
      <c r="J6897" s="18"/>
      <c r="K6897" s="19"/>
      <c r="L6897" s="18"/>
    </row>
    <row r="6898" spans="9:12" x14ac:dyDescent="0.25">
      <c r="I6898" s="19"/>
      <c r="J6898" s="18"/>
      <c r="K6898" s="19"/>
      <c r="L6898" s="18"/>
    </row>
    <row r="6899" spans="9:12" x14ac:dyDescent="0.25">
      <c r="I6899" s="19"/>
      <c r="J6899" s="18"/>
      <c r="K6899" s="19"/>
      <c r="L6899" s="18"/>
    </row>
    <row r="6900" spans="9:12" x14ac:dyDescent="0.25">
      <c r="I6900" s="19"/>
      <c r="J6900" s="18"/>
      <c r="K6900" s="19"/>
      <c r="L6900" s="18"/>
    </row>
    <row r="6901" spans="9:12" x14ac:dyDescent="0.25">
      <c r="I6901" s="19"/>
      <c r="J6901" s="18"/>
      <c r="K6901" s="19"/>
      <c r="L6901" s="18"/>
    </row>
    <row r="6902" spans="9:12" x14ac:dyDescent="0.25">
      <c r="I6902" s="19"/>
      <c r="J6902" s="18"/>
      <c r="K6902" s="19"/>
      <c r="L6902" s="18"/>
    </row>
    <row r="6903" spans="9:12" x14ac:dyDescent="0.25">
      <c r="I6903" s="19"/>
      <c r="J6903" s="18"/>
      <c r="K6903" s="19"/>
      <c r="L6903" s="18"/>
    </row>
    <row r="6904" spans="9:12" x14ac:dyDescent="0.25">
      <c r="I6904" s="19"/>
      <c r="J6904" s="18"/>
      <c r="K6904" s="19"/>
      <c r="L6904" s="18"/>
    </row>
    <row r="6905" spans="9:12" x14ac:dyDescent="0.25">
      <c r="I6905" s="19"/>
      <c r="J6905" s="18"/>
      <c r="K6905" s="19"/>
      <c r="L6905" s="18"/>
    </row>
    <row r="6906" spans="9:12" x14ac:dyDescent="0.25">
      <c r="I6906" s="19"/>
      <c r="J6906" s="18"/>
      <c r="K6906" s="19"/>
      <c r="L6906" s="18"/>
    </row>
    <row r="6907" spans="9:12" x14ac:dyDescent="0.25">
      <c r="I6907" s="19"/>
      <c r="J6907" s="18"/>
      <c r="K6907" s="19"/>
      <c r="L6907" s="18"/>
    </row>
    <row r="6908" spans="9:12" x14ac:dyDescent="0.25">
      <c r="I6908" s="19"/>
      <c r="J6908" s="18"/>
      <c r="K6908" s="19"/>
      <c r="L6908" s="18"/>
    </row>
    <row r="6909" spans="9:12" x14ac:dyDescent="0.25">
      <c r="I6909" s="19"/>
      <c r="J6909" s="18"/>
      <c r="K6909" s="19"/>
      <c r="L6909" s="18"/>
    </row>
    <row r="6910" spans="9:12" x14ac:dyDescent="0.25">
      <c r="I6910" s="19"/>
      <c r="J6910" s="18"/>
      <c r="K6910" s="19"/>
      <c r="L6910" s="18"/>
    </row>
    <row r="6911" spans="9:12" x14ac:dyDescent="0.25">
      <c r="I6911" s="19"/>
      <c r="J6911" s="18"/>
      <c r="K6911" s="19"/>
      <c r="L6911" s="18"/>
    </row>
    <row r="6912" spans="9:12" x14ac:dyDescent="0.25">
      <c r="I6912" s="19"/>
      <c r="J6912" s="18"/>
      <c r="K6912" s="19"/>
      <c r="L6912" s="18"/>
    </row>
    <row r="6913" spans="9:12" x14ac:dyDescent="0.25">
      <c r="I6913" s="19"/>
      <c r="J6913" s="18"/>
      <c r="K6913" s="19"/>
      <c r="L6913" s="18"/>
    </row>
    <row r="6914" spans="9:12" x14ac:dyDescent="0.25">
      <c r="I6914" s="19"/>
      <c r="J6914" s="18"/>
      <c r="K6914" s="19"/>
      <c r="L6914" s="18"/>
    </row>
    <row r="6915" spans="9:12" x14ac:dyDescent="0.25">
      <c r="I6915" s="19"/>
      <c r="J6915" s="18"/>
      <c r="K6915" s="19"/>
      <c r="L6915" s="18"/>
    </row>
    <row r="6916" spans="9:12" x14ac:dyDescent="0.25">
      <c r="I6916" s="19"/>
      <c r="J6916" s="18"/>
      <c r="K6916" s="19"/>
      <c r="L6916" s="18"/>
    </row>
    <row r="6917" spans="9:12" x14ac:dyDescent="0.25">
      <c r="I6917" s="19"/>
      <c r="J6917" s="18"/>
      <c r="K6917" s="19"/>
      <c r="L6917" s="18"/>
    </row>
    <row r="6918" spans="9:12" x14ac:dyDescent="0.25">
      <c r="I6918" s="19"/>
      <c r="J6918" s="18"/>
      <c r="K6918" s="19"/>
      <c r="L6918" s="18"/>
    </row>
    <row r="6919" spans="9:12" x14ac:dyDescent="0.25">
      <c r="I6919" s="19"/>
      <c r="J6919" s="18"/>
      <c r="K6919" s="19"/>
      <c r="L6919" s="18"/>
    </row>
    <row r="6920" spans="9:12" x14ac:dyDescent="0.25">
      <c r="I6920" s="19"/>
      <c r="J6920" s="18"/>
      <c r="K6920" s="19"/>
      <c r="L6920" s="18"/>
    </row>
    <row r="6921" spans="9:12" x14ac:dyDescent="0.25">
      <c r="I6921" s="19"/>
      <c r="J6921" s="18"/>
      <c r="K6921" s="19"/>
      <c r="L6921" s="18"/>
    </row>
    <row r="6922" spans="9:12" x14ac:dyDescent="0.25">
      <c r="I6922" s="19"/>
      <c r="J6922" s="18"/>
      <c r="K6922" s="19"/>
      <c r="L6922" s="18"/>
    </row>
    <row r="6923" spans="9:12" x14ac:dyDescent="0.25">
      <c r="I6923" s="19"/>
      <c r="J6923" s="18"/>
      <c r="K6923" s="19"/>
      <c r="L6923" s="18"/>
    </row>
    <row r="6924" spans="9:12" x14ac:dyDescent="0.25">
      <c r="I6924" s="19"/>
      <c r="J6924" s="18"/>
      <c r="K6924" s="19"/>
      <c r="L6924" s="18"/>
    </row>
    <row r="6925" spans="9:12" x14ac:dyDescent="0.25">
      <c r="I6925" s="19"/>
      <c r="J6925" s="18"/>
      <c r="K6925" s="19"/>
      <c r="L6925" s="18"/>
    </row>
    <row r="6926" spans="9:12" x14ac:dyDescent="0.25">
      <c r="I6926" s="19"/>
      <c r="J6926" s="18"/>
      <c r="K6926" s="19"/>
      <c r="L6926" s="18"/>
    </row>
    <row r="6927" spans="9:12" x14ac:dyDescent="0.25">
      <c r="I6927" s="19"/>
      <c r="J6927" s="18"/>
      <c r="K6927" s="19"/>
      <c r="L6927" s="18"/>
    </row>
    <row r="6928" spans="9:12" x14ac:dyDescent="0.25">
      <c r="I6928" s="19"/>
      <c r="J6928" s="18"/>
      <c r="K6928" s="19"/>
      <c r="L6928" s="18"/>
    </row>
    <row r="6929" spans="9:12" x14ac:dyDescent="0.25">
      <c r="I6929" s="19"/>
      <c r="J6929" s="18"/>
      <c r="K6929" s="19"/>
      <c r="L6929" s="18"/>
    </row>
    <row r="6930" spans="9:12" x14ac:dyDescent="0.25">
      <c r="I6930" s="19"/>
      <c r="J6930" s="18"/>
      <c r="K6930" s="19"/>
      <c r="L6930" s="18"/>
    </row>
    <row r="6931" spans="9:12" x14ac:dyDescent="0.25">
      <c r="I6931" s="19"/>
      <c r="J6931" s="18"/>
      <c r="K6931" s="19"/>
      <c r="L6931" s="18"/>
    </row>
    <row r="6932" spans="9:12" x14ac:dyDescent="0.25">
      <c r="I6932" s="19"/>
      <c r="J6932" s="18"/>
      <c r="K6932" s="19"/>
      <c r="L6932" s="18"/>
    </row>
    <row r="6933" spans="9:12" x14ac:dyDescent="0.25">
      <c r="I6933" s="19"/>
      <c r="J6933" s="18"/>
      <c r="K6933" s="19"/>
      <c r="L6933" s="18"/>
    </row>
    <row r="6934" spans="9:12" x14ac:dyDescent="0.25">
      <c r="I6934" s="19"/>
      <c r="J6934" s="18"/>
      <c r="K6934" s="19"/>
      <c r="L6934" s="18"/>
    </row>
    <row r="6935" spans="9:12" x14ac:dyDescent="0.25">
      <c r="I6935" s="19"/>
      <c r="J6935" s="18"/>
      <c r="K6935" s="19"/>
      <c r="L6935" s="18"/>
    </row>
    <row r="6936" spans="9:12" x14ac:dyDescent="0.25">
      <c r="I6936" s="19"/>
      <c r="J6936" s="18"/>
      <c r="K6936" s="19"/>
      <c r="L6936" s="18"/>
    </row>
    <row r="6937" spans="9:12" x14ac:dyDescent="0.25">
      <c r="I6937" s="19"/>
      <c r="J6937" s="18"/>
      <c r="K6937" s="19"/>
      <c r="L6937" s="18"/>
    </row>
    <row r="6938" spans="9:12" x14ac:dyDescent="0.25">
      <c r="I6938" s="19"/>
      <c r="J6938" s="18"/>
      <c r="K6938" s="19"/>
      <c r="L6938" s="18"/>
    </row>
    <row r="6939" spans="9:12" x14ac:dyDescent="0.25">
      <c r="I6939" s="19"/>
      <c r="J6939" s="18"/>
      <c r="K6939" s="19"/>
      <c r="L6939" s="18"/>
    </row>
    <row r="6940" spans="9:12" x14ac:dyDescent="0.25">
      <c r="I6940" s="19"/>
      <c r="J6940" s="18"/>
      <c r="K6940" s="19"/>
      <c r="L6940" s="18"/>
    </row>
    <row r="6941" spans="9:12" x14ac:dyDescent="0.25">
      <c r="I6941" s="19"/>
      <c r="J6941" s="18"/>
      <c r="K6941" s="19"/>
      <c r="L6941" s="18"/>
    </row>
    <row r="6942" spans="9:12" x14ac:dyDescent="0.25">
      <c r="I6942" s="19"/>
      <c r="J6942" s="18"/>
      <c r="K6942" s="19"/>
      <c r="L6942" s="18"/>
    </row>
    <row r="6943" spans="9:12" x14ac:dyDescent="0.25">
      <c r="I6943" s="19"/>
      <c r="J6943" s="18"/>
      <c r="K6943" s="19"/>
      <c r="L6943" s="18"/>
    </row>
    <row r="6944" spans="9:12" x14ac:dyDescent="0.25">
      <c r="I6944" s="19"/>
      <c r="J6944" s="18"/>
      <c r="K6944" s="19"/>
      <c r="L6944" s="18"/>
    </row>
    <row r="6945" spans="9:12" x14ac:dyDescent="0.25">
      <c r="I6945" s="19"/>
      <c r="J6945" s="18"/>
      <c r="K6945" s="19"/>
      <c r="L6945" s="18"/>
    </row>
    <row r="6946" spans="9:12" x14ac:dyDescent="0.25">
      <c r="I6946" s="19"/>
      <c r="J6946" s="18"/>
      <c r="K6946" s="19"/>
      <c r="L6946" s="18"/>
    </row>
    <row r="6947" spans="9:12" x14ac:dyDescent="0.25">
      <c r="I6947" s="19"/>
      <c r="J6947" s="18"/>
      <c r="K6947" s="19"/>
      <c r="L6947" s="18"/>
    </row>
    <row r="6948" spans="9:12" x14ac:dyDescent="0.25">
      <c r="I6948" s="19"/>
      <c r="J6948" s="18"/>
      <c r="K6948" s="19"/>
      <c r="L6948" s="18"/>
    </row>
    <row r="6949" spans="9:12" x14ac:dyDescent="0.25">
      <c r="I6949" s="19"/>
      <c r="J6949" s="18"/>
      <c r="K6949" s="19"/>
      <c r="L6949" s="18"/>
    </row>
    <row r="6950" spans="9:12" x14ac:dyDescent="0.25">
      <c r="I6950" s="19"/>
      <c r="J6950" s="18"/>
      <c r="K6950" s="19"/>
      <c r="L6950" s="18"/>
    </row>
    <row r="6951" spans="9:12" x14ac:dyDescent="0.25">
      <c r="I6951" s="19"/>
      <c r="J6951" s="18"/>
      <c r="K6951" s="19"/>
      <c r="L6951" s="18"/>
    </row>
    <row r="6952" spans="9:12" x14ac:dyDescent="0.25">
      <c r="I6952" s="19"/>
      <c r="J6952" s="18"/>
      <c r="K6952" s="19"/>
      <c r="L6952" s="18"/>
    </row>
    <row r="6953" spans="9:12" x14ac:dyDescent="0.25">
      <c r="I6953" s="19"/>
      <c r="J6953" s="18"/>
      <c r="K6953" s="19"/>
      <c r="L6953" s="18"/>
    </row>
    <row r="6954" spans="9:12" x14ac:dyDescent="0.25">
      <c r="I6954" s="19"/>
      <c r="J6954" s="18"/>
      <c r="K6954" s="19"/>
      <c r="L6954" s="18"/>
    </row>
    <row r="6955" spans="9:12" x14ac:dyDescent="0.25">
      <c r="I6955" s="19"/>
      <c r="J6955" s="18"/>
      <c r="K6955" s="19"/>
      <c r="L6955" s="18"/>
    </row>
    <row r="6956" spans="9:12" x14ac:dyDescent="0.25">
      <c r="I6956" s="19"/>
      <c r="J6956" s="18"/>
      <c r="K6956" s="19"/>
      <c r="L6956" s="18"/>
    </row>
    <row r="6957" spans="9:12" x14ac:dyDescent="0.25">
      <c r="I6957" s="19"/>
      <c r="J6957" s="18"/>
      <c r="K6957" s="19"/>
      <c r="L6957" s="18"/>
    </row>
    <row r="6958" spans="9:12" x14ac:dyDescent="0.25">
      <c r="I6958" s="19"/>
      <c r="J6958" s="18"/>
      <c r="K6958" s="19"/>
      <c r="L6958" s="18"/>
    </row>
    <row r="6959" spans="9:12" x14ac:dyDescent="0.25">
      <c r="I6959" s="19"/>
      <c r="J6959" s="18"/>
      <c r="K6959" s="19"/>
      <c r="L6959" s="18"/>
    </row>
    <row r="6960" spans="9:12" x14ac:dyDescent="0.25">
      <c r="I6960" s="19"/>
      <c r="J6960" s="18"/>
      <c r="K6960" s="19"/>
      <c r="L6960" s="18"/>
    </row>
    <row r="6961" spans="9:12" x14ac:dyDescent="0.25">
      <c r="I6961" s="19"/>
      <c r="J6961" s="18"/>
      <c r="K6961" s="19"/>
      <c r="L6961" s="18"/>
    </row>
    <row r="6962" spans="9:12" x14ac:dyDescent="0.25">
      <c r="I6962" s="19"/>
      <c r="J6962" s="18"/>
      <c r="K6962" s="19"/>
      <c r="L6962" s="18"/>
    </row>
    <row r="6963" spans="9:12" x14ac:dyDescent="0.25">
      <c r="I6963" s="19"/>
      <c r="J6963" s="18"/>
      <c r="K6963" s="19"/>
      <c r="L6963" s="18"/>
    </row>
    <row r="6964" spans="9:12" x14ac:dyDescent="0.25">
      <c r="I6964" s="19"/>
      <c r="J6964" s="18"/>
      <c r="K6964" s="19"/>
      <c r="L6964" s="18"/>
    </row>
    <row r="6965" spans="9:12" x14ac:dyDescent="0.25">
      <c r="I6965" s="19"/>
      <c r="J6965" s="18"/>
      <c r="K6965" s="19"/>
      <c r="L6965" s="18"/>
    </row>
    <row r="6966" spans="9:12" x14ac:dyDescent="0.25">
      <c r="I6966" s="19"/>
      <c r="J6966" s="18"/>
      <c r="K6966" s="19"/>
      <c r="L6966" s="18"/>
    </row>
    <row r="6967" spans="9:12" x14ac:dyDescent="0.25">
      <c r="I6967" s="19"/>
      <c r="J6967" s="18"/>
      <c r="K6967" s="19"/>
      <c r="L6967" s="18"/>
    </row>
    <row r="6968" spans="9:12" x14ac:dyDescent="0.25">
      <c r="I6968" s="19"/>
      <c r="J6968" s="18"/>
      <c r="K6968" s="19"/>
      <c r="L6968" s="18"/>
    </row>
    <row r="6969" spans="9:12" x14ac:dyDescent="0.25">
      <c r="I6969" s="19"/>
      <c r="J6969" s="18"/>
      <c r="K6969" s="19"/>
      <c r="L6969" s="18"/>
    </row>
    <row r="6970" spans="9:12" x14ac:dyDescent="0.25">
      <c r="I6970" s="19"/>
      <c r="J6970" s="18"/>
      <c r="K6970" s="19"/>
      <c r="L6970" s="18"/>
    </row>
    <row r="6971" spans="9:12" x14ac:dyDescent="0.25">
      <c r="I6971" s="19"/>
      <c r="J6971" s="18"/>
      <c r="K6971" s="19"/>
      <c r="L6971" s="18"/>
    </row>
    <row r="6972" spans="9:12" x14ac:dyDescent="0.25">
      <c r="I6972" s="19"/>
      <c r="J6972" s="18"/>
      <c r="K6972" s="19"/>
      <c r="L6972" s="18"/>
    </row>
    <row r="6973" spans="9:12" x14ac:dyDescent="0.25">
      <c r="I6973" s="19"/>
      <c r="J6973" s="18"/>
      <c r="K6973" s="19"/>
      <c r="L6973" s="18"/>
    </row>
    <row r="6974" spans="9:12" x14ac:dyDescent="0.25">
      <c r="I6974" s="19"/>
      <c r="J6974" s="18"/>
      <c r="K6974" s="19"/>
      <c r="L6974" s="18"/>
    </row>
    <row r="6975" spans="9:12" x14ac:dyDescent="0.25">
      <c r="I6975" s="19"/>
      <c r="J6975" s="18"/>
      <c r="K6975" s="19"/>
      <c r="L6975" s="18"/>
    </row>
    <row r="6976" spans="9:12" x14ac:dyDescent="0.25">
      <c r="I6976" s="19"/>
      <c r="J6976" s="18"/>
      <c r="K6976" s="19"/>
      <c r="L6976" s="18"/>
    </row>
    <row r="6977" spans="9:12" x14ac:dyDescent="0.25">
      <c r="I6977" s="19"/>
      <c r="J6977" s="18"/>
      <c r="K6977" s="19"/>
      <c r="L6977" s="18"/>
    </row>
    <row r="6978" spans="9:12" x14ac:dyDescent="0.25">
      <c r="I6978" s="19"/>
      <c r="J6978" s="18"/>
      <c r="K6978" s="19"/>
      <c r="L6978" s="18"/>
    </row>
    <row r="6979" spans="9:12" x14ac:dyDescent="0.25">
      <c r="I6979" s="19"/>
      <c r="J6979" s="18"/>
      <c r="K6979" s="19"/>
      <c r="L6979" s="18"/>
    </row>
    <row r="6980" spans="9:12" x14ac:dyDescent="0.25">
      <c r="I6980" s="19"/>
      <c r="J6980" s="18"/>
      <c r="K6980" s="19"/>
      <c r="L6980" s="18"/>
    </row>
    <row r="6981" spans="9:12" x14ac:dyDescent="0.25">
      <c r="I6981" s="19"/>
      <c r="J6981" s="18"/>
      <c r="K6981" s="19"/>
      <c r="L6981" s="18"/>
    </row>
    <row r="6982" spans="9:12" x14ac:dyDescent="0.25">
      <c r="I6982" s="19"/>
      <c r="J6982" s="18"/>
      <c r="K6982" s="19"/>
      <c r="L6982" s="18"/>
    </row>
    <row r="6983" spans="9:12" x14ac:dyDescent="0.25">
      <c r="I6983" s="19"/>
      <c r="J6983" s="18"/>
      <c r="K6983" s="19"/>
      <c r="L6983" s="18"/>
    </row>
    <row r="6984" spans="9:12" x14ac:dyDescent="0.25">
      <c r="I6984" s="19"/>
      <c r="J6984" s="18"/>
      <c r="K6984" s="19"/>
      <c r="L6984" s="18"/>
    </row>
    <row r="6985" spans="9:12" x14ac:dyDescent="0.25">
      <c r="I6985" s="19"/>
      <c r="J6985" s="18"/>
      <c r="K6985" s="19"/>
      <c r="L6985" s="18"/>
    </row>
    <row r="6986" spans="9:12" x14ac:dyDescent="0.25">
      <c r="I6986" s="19"/>
      <c r="J6986" s="18"/>
      <c r="K6986" s="19"/>
      <c r="L6986" s="18"/>
    </row>
    <row r="6987" spans="9:12" x14ac:dyDescent="0.25">
      <c r="I6987" s="19"/>
      <c r="J6987" s="18"/>
      <c r="K6987" s="19"/>
      <c r="L6987" s="18"/>
    </row>
    <row r="6988" spans="9:12" x14ac:dyDescent="0.25">
      <c r="I6988" s="19"/>
      <c r="J6988" s="18"/>
      <c r="K6988" s="19"/>
      <c r="L6988" s="18"/>
    </row>
    <row r="6989" spans="9:12" x14ac:dyDescent="0.25">
      <c r="I6989" s="19"/>
      <c r="J6989" s="18"/>
      <c r="K6989" s="19"/>
      <c r="L6989" s="18"/>
    </row>
    <row r="6990" spans="9:12" x14ac:dyDescent="0.25">
      <c r="I6990" s="19"/>
      <c r="J6990" s="18"/>
      <c r="K6990" s="19"/>
      <c r="L6990" s="18"/>
    </row>
    <row r="6991" spans="9:12" x14ac:dyDescent="0.25">
      <c r="I6991" s="19"/>
      <c r="J6991" s="18"/>
      <c r="K6991" s="19"/>
      <c r="L6991" s="18"/>
    </row>
    <row r="6992" spans="9:12" x14ac:dyDescent="0.25">
      <c r="I6992" s="19"/>
      <c r="J6992" s="18"/>
      <c r="K6992" s="19"/>
      <c r="L6992" s="18"/>
    </row>
    <row r="6993" spans="9:12" x14ac:dyDescent="0.25">
      <c r="I6993" s="19"/>
      <c r="J6993" s="18"/>
      <c r="K6993" s="19"/>
      <c r="L6993" s="18"/>
    </row>
    <row r="6994" spans="9:12" x14ac:dyDescent="0.25">
      <c r="I6994" s="19"/>
      <c r="J6994" s="18"/>
      <c r="K6994" s="19"/>
      <c r="L6994" s="18"/>
    </row>
    <row r="6995" spans="9:12" x14ac:dyDescent="0.25">
      <c r="I6995" s="19"/>
      <c r="J6995" s="18"/>
      <c r="K6995" s="19"/>
      <c r="L6995" s="18"/>
    </row>
    <row r="6996" spans="9:12" x14ac:dyDescent="0.25">
      <c r="I6996" s="19"/>
      <c r="J6996" s="18"/>
      <c r="K6996" s="19"/>
      <c r="L6996" s="18"/>
    </row>
    <row r="6997" spans="9:12" x14ac:dyDescent="0.25">
      <c r="I6997" s="19"/>
      <c r="J6997" s="18"/>
      <c r="K6997" s="19"/>
      <c r="L6997" s="18"/>
    </row>
    <row r="6998" spans="9:12" x14ac:dyDescent="0.25">
      <c r="I6998" s="19"/>
      <c r="J6998" s="18"/>
      <c r="K6998" s="19"/>
      <c r="L6998" s="18"/>
    </row>
    <row r="6999" spans="9:12" x14ac:dyDescent="0.25">
      <c r="I6999" s="19"/>
      <c r="J6999" s="18"/>
      <c r="K6999" s="19"/>
      <c r="L6999" s="18"/>
    </row>
    <row r="7000" spans="9:12" x14ac:dyDescent="0.25">
      <c r="I7000" s="19"/>
      <c r="J7000" s="18"/>
      <c r="K7000" s="19"/>
      <c r="L7000" s="18"/>
    </row>
    <row r="7001" spans="9:12" x14ac:dyDescent="0.25">
      <c r="I7001" s="19"/>
      <c r="J7001" s="18"/>
      <c r="K7001" s="19"/>
      <c r="L7001" s="18"/>
    </row>
    <row r="7002" spans="9:12" x14ac:dyDescent="0.25">
      <c r="I7002" s="19"/>
      <c r="J7002" s="18"/>
      <c r="K7002" s="19"/>
      <c r="L7002" s="18"/>
    </row>
    <row r="7003" spans="9:12" x14ac:dyDescent="0.25">
      <c r="I7003" s="19"/>
      <c r="J7003" s="18"/>
      <c r="K7003" s="19"/>
      <c r="L7003" s="18"/>
    </row>
    <row r="7004" spans="9:12" x14ac:dyDescent="0.25">
      <c r="I7004" s="19"/>
      <c r="J7004" s="18"/>
      <c r="K7004" s="19"/>
      <c r="L7004" s="18"/>
    </row>
    <row r="7005" spans="9:12" x14ac:dyDescent="0.25">
      <c r="I7005" s="19"/>
      <c r="J7005" s="18"/>
      <c r="K7005" s="19"/>
      <c r="L7005" s="18"/>
    </row>
    <row r="7006" spans="9:12" x14ac:dyDescent="0.25">
      <c r="I7006" s="19"/>
      <c r="J7006" s="18"/>
      <c r="K7006" s="19"/>
      <c r="L7006" s="18"/>
    </row>
    <row r="7007" spans="9:12" x14ac:dyDescent="0.25">
      <c r="I7007" s="19"/>
      <c r="J7007" s="18"/>
      <c r="K7007" s="19"/>
      <c r="L7007" s="18"/>
    </row>
    <row r="7008" spans="9:12" x14ac:dyDescent="0.25">
      <c r="I7008" s="19"/>
      <c r="J7008" s="18"/>
      <c r="K7008" s="19"/>
      <c r="L7008" s="18"/>
    </row>
    <row r="7009" spans="9:12" x14ac:dyDescent="0.25">
      <c r="I7009" s="19"/>
      <c r="J7009" s="18"/>
      <c r="K7009" s="19"/>
      <c r="L7009" s="18"/>
    </row>
    <row r="7010" spans="9:12" x14ac:dyDescent="0.25">
      <c r="I7010" s="19"/>
      <c r="J7010" s="18"/>
      <c r="K7010" s="19"/>
      <c r="L7010" s="18"/>
    </row>
    <row r="7011" spans="9:12" x14ac:dyDescent="0.25">
      <c r="I7011" s="19"/>
      <c r="J7011" s="18"/>
      <c r="K7011" s="19"/>
      <c r="L7011" s="18"/>
    </row>
    <row r="7012" spans="9:12" x14ac:dyDescent="0.25">
      <c r="I7012" s="19"/>
      <c r="J7012" s="18"/>
      <c r="K7012" s="19"/>
      <c r="L7012" s="18"/>
    </row>
    <row r="7013" spans="9:12" x14ac:dyDescent="0.25">
      <c r="I7013" s="19"/>
      <c r="J7013" s="18"/>
      <c r="K7013" s="19"/>
      <c r="L7013" s="18"/>
    </row>
    <row r="7014" spans="9:12" x14ac:dyDescent="0.25">
      <c r="I7014" s="19"/>
      <c r="J7014" s="18"/>
      <c r="K7014" s="19"/>
      <c r="L7014" s="18"/>
    </row>
    <row r="7015" spans="9:12" x14ac:dyDescent="0.25">
      <c r="I7015" s="19"/>
      <c r="J7015" s="18"/>
      <c r="K7015" s="19"/>
      <c r="L7015" s="18"/>
    </row>
    <row r="7016" spans="9:12" x14ac:dyDescent="0.25">
      <c r="I7016" s="19"/>
      <c r="J7016" s="18"/>
      <c r="K7016" s="19"/>
      <c r="L7016" s="18"/>
    </row>
    <row r="7017" spans="9:12" x14ac:dyDescent="0.25">
      <c r="I7017" s="19"/>
      <c r="J7017" s="18"/>
      <c r="K7017" s="19"/>
      <c r="L7017" s="18"/>
    </row>
    <row r="7018" spans="9:12" x14ac:dyDescent="0.25">
      <c r="I7018" s="19"/>
      <c r="J7018" s="18"/>
      <c r="K7018" s="19"/>
      <c r="L7018" s="18"/>
    </row>
    <row r="7019" spans="9:12" x14ac:dyDescent="0.25">
      <c r="I7019" s="19"/>
      <c r="J7019" s="18"/>
      <c r="K7019" s="19"/>
      <c r="L7019" s="18"/>
    </row>
    <row r="7020" spans="9:12" x14ac:dyDescent="0.25">
      <c r="I7020" s="19"/>
      <c r="J7020" s="18"/>
      <c r="K7020" s="19"/>
      <c r="L7020" s="18"/>
    </row>
    <row r="7021" spans="9:12" x14ac:dyDescent="0.25">
      <c r="I7021" s="19"/>
      <c r="J7021" s="18"/>
      <c r="K7021" s="19"/>
      <c r="L7021" s="18"/>
    </row>
    <row r="7022" spans="9:12" x14ac:dyDescent="0.25">
      <c r="I7022" s="19"/>
      <c r="J7022" s="18"/>
      <c r="K7022" s="19"/>
      <c r="L7022" s="18"/>
    </row>
    <row r="7023" spans="9:12" x14ac:dyDescent="0.25">
      <c r="I7023" s="19"/>
      <c r="J7023" s="18"/>
      <c r="K7023" s="19"/>
      <c r="L7023" s="18"/>
    </row>
    <row r="7024" spans="9:12" x14ac:dyDescent="0.25">
      <c r="I7024" s="19"/>
      <c r="J7024" s="18"/>
      <c r="K7024" s="19"/>
      <c r="L7024" s="18"/>
    </row>
    <row r="7025" spans="9:12" x14ac:dyDescent="0.25">
      <c r="I7025" s="19"/>
      <c r="J7025" s="18"/>
      <c r="K7025" s="19"/>
      <c r="L7025" s="18"/>
    </row>
    <row r="7026" spans="9:12" x14ac:dyDescent="0.25">
      <c r="I7026" s="19"/>
      <c r="J7026" s="18"/>
      <c r="K7026" s="19"/>
      <c r="L7026" s="18"/>
    </row>
    <row r="7027" spans="9:12" x14ac:dyDescent="0.25">
      <c r="I7027" s="19"/>
      <c r="J7027" s="18"/>
      <c r="K7027" s="19"/>
      <c r="L7027" s="18"/>
    </row>
    <row r="7028" spans="9:12" x14ac:dyDescent="0.25">
      <c r="I7028" s="19"/>
      <c r="J7028" s="18"/>
      <c r="K7028" s="19"/>
      <c r="L7028" s="18"/>
    </row>
    <row r="7029" spans="9:12" x14ac:dyDescent="0.25">
      <c r="I7029" s="19"/>
      <c r="J7029" s="18"/>
      <c r="K7029" s="19"/>
      <c r="L7029" s="18"/>
    </row>
    <row r="7030" spans="9:12" x14ac:dyDescent="0.25">
      <c r="I7030" s="19"/>
      <c r="J7030" s="18"/>
      <c r="K7030" s="19"/>
      <c r="L7030" s="18"/>
    </row>
    <row r="7031" spans="9:12" x14ac:dyDescent="0.25">
      <c r="I7031" s="19"/>
      <c r="J7031" s="18"/>
      <c r="K7031" s="19"/>
      <c r="L7031" s="18"/>
    </row>
    <row r="7032" spans="9:12" x14ac:dyDescent="0.25">
      <c r="I7032" s="19"/>
      <c r="J7032" s="18"/>
      <c r="K7032" s="19"/>
      <c r="L7032" s="18"/>
    </row>
    <row r="7033" spans="9:12" x14ac:dyDescent="0.25">
      <c r="I7033" s="19"/>
      <c r="J7033" s="18"/>
      <c r="K7033" s="19"/>
      <c r="L7033" s="18"/>
    </row>
    <row r="7034" spans="9:12" x14ac:dyDescent="0.25">
      <c r="I7034" s="19"/>
      <c r="J7034" s="18"/>
      <c r="K7034" s="19"/>
      <c r="L7034" s="18"/>
    </row>
    <row r="7035" spans="9:12" x14ac:dyDescent="0.25">
      <c r="I7035" s="19"/>
      <c r="J7035" s="18"/>
      <c r="K7035" s="19"/>
      <c r="L7035" s="18"/>
    </row>
    <row r="7036" spans="9:12" x14ac:dyDescent="0.25">
      <c r="I7036" s="19"/>
      <c r="J7036" s="18"/>
      <c r="K7036" s="19"/>
      <c r="L7036" s="18"/>
    </row>
    <row r="7037" spans="9:12" x14ac:dyDescent="0.25">
      <c r="I7037" s="19"/>
      <c r="J7037" s="18"/>
      <c r="K7037" s="19"/>
      <c r="L7037" s="18"/>
    </row>
    <row r="7038" spans="9:12" x14ac:dyDescent="0.25">
      <c r="I7038" s="19"/>
      <c r="J7038" s="18"/>
      <c r="K7038" s="19"/>
      <c r="L7038" s="18"/>
    </row>
    <row r="7039" spans="9:12" x14ac:dyDescent="0.25">
      <c r="I7039" s="19"/>
      <c r="J7039" s="18"/>
      <c r="K7039" s="19"/>
      <c r="L7039" s="18"/>
    </row>
    <row r="7040" spans="9:12" x14ac:dyDescent="0.25">
      <c r="I7040" s="19"/>
      <c r="J7040" s="18"/>
      <c r="K7040" s="19"/>
      <c r="L7040" s="18"/>
    </row>
    <row r="7041" spans="9:12" x14ac:dyDescent="0.25">
      <c r="I7041" s="19"/>
      <c r="J7041" s="18"/>
      <c r="K7041" s="19"/>
      <c r="L7041" s="18"/>
    </row>
    <row r="7042" spans="9:12" x14ac:dyDescent="0.25">
      <c r="I7042" s="19"/>
      <c r="J7042" s="18"/>
      <c r="K7042" s="19"/>
      <c r="L7042" s="18"/>
    </row>
    <row r="7043" spans="9:12" x14ac:dyDescent="0.25">
      <c r="I7043" s="19"/>
      <c r="J7043" s="18"/>
      <c r="K7043" s="19"/>
      <c r="L7043" s="18"/>
    </row>
    <row r="7044" spans="9:12" x14ac:dyDescent="0.25">
      <c r="I7044" s="19"/>
      <c r="J7044" s="18"/>
      <c r="K7044" s="19"/>
      <c r="L7044" s="18"/>
    </row>
    <row r="7045" spans="9:12" x14ac:dyDescent="0.25">
      <c r="I7045" s="19"/>
      <c r="J7045" s="18"/>
      <c r="K7045" s="19"/>
      <c r="L7045" s="18"/>
    </row>
    <row r="7046" spans="9:12" x14ac:dyDescent="0.25">
      <c r="I7046" s="19"/>
      <c r="J7046" s="18"/>
      <c r="K7046" s="19"/>
      <c r="L7046" s="18"/>
    </row>
    <row r="7047" spans="9:12" x14ac:dyDescent="0.25">
      <c r="I7047" s="19"/>
      <c r="J7047" s="18"/>
      <c r="K7047" s="19"/>
      <c r="L7047" s="18"/>
    </row>
    <row r="7048" spans="9:12" x14ac:dyDescent="0.25">
      <c r="I7048" s="19"/>
      <c r="J7048" s="18"/>
      <c r="K7048" s="19"/>
      <c r="L7048" s="18"/>
    </row>
    <row r="7049" spans="9:12" x14ac:dyDescent="0.25">
      <c r="I7049" s="19"/>
      <c r="J7049" s="18"/>
      <c r="K7049" s="19"/>
      <c r="L7049" s="18"/>
    </row>
    <row r="7050" spans="9:12" x14ac:dyDescent="0.25">
      <c r="I7050" s="19"/>
      <c r="J7050" s="18"/>
      <c r="K7050" s="19"/>
      <c r="L7050" s="18"/>
    </row>
    <row r="7051" spans="9:12" x14ac:dyDescent="0.25">
      <c r="I7051" s="19"/>
      <c r="J7051" s="18"/>
      <c r="K7051" s="19"/>
      <c r="L7051" s="18"/>
    </row>
    <row r="7052" spans="9:12" x14ac:dyDescent="0.25">
      <c r="I7052" s="19"/>
      <c r="J7052" s="18"/>
      <c r="K7052" s="19"/>
      <c r="L7052" s="18"/>
    </row>
    <row r="7053" spans="9:12" x14ac:dyDescent="0.25">
      <c r="I7053" s="19"/>
      <c r="J7053" s="18"/>
      <c r="K7053" s="19"/>
      <c r="L7053" s="18"/>
    </row>
    <row r="7054" spans="9:12" x14ac:dyDescent="0.25">
      <c r="I7054" s="19"/>
      <c r="J7054" s="18"/>
      <c r="K7054" s="19"/>
      <c r="L7054" s="18"/>
    </row>
    <row r="7055" spans="9:12" x14ac:dyDescent="0.25">
      <c r="I7055" s="19"/>
      <c r="J7055" s="18"/>
      <c r="K7055" s="19"/>
      <c r="L7055" s="18"/>
    </row>
    <row r="7056" spans="9:12" x14ac:dyDescent="0.25">
      <c r="I7056" s="19"/>
      <c r="J7056" s="18"/>
      <c r="K7056" s="19"/>
      <c r="L7056" s="18"/>
    </row>
    <row r="7057" spans="9:12" x14ac:dyDescent="0.25">
      <c r="I7057" s="19"/>
      <c r="J7057" s="18"/>
      <c r="K7057" s="19"/>
      <c r="L7057" s="18"/>
    </row>
    <row r="7058" spans="9:12" x14ac:dyDescent="0.25">
      <c r="I7058" s="19"/>
      <c r="J7058" s="18"/>
      <c r="K7058" s="19"/>
      <c r="L7058" s="18"/>
    </row>
    <row r="7059" spans="9:12" x14ac:dyDescent="0.25">
      <c r="I7059" s="19"/>
      <c r="J7059" s="18"/>
      <c r="K7059" s="19"/>
      <c r="L7059" s="18"/>
    </row>
    <row r="7060" spans="9:12" x14ac:dyDescent="0.25">
      <c r="I7060" s="19"/>
      <c r="J7060" s="18"/>
      <c r="K7060" s="19"/>
      <c r="L7060" s="18"/>
    </row>
    <row r="7061" spans="9:12" x14ac:dyDescent="0.25">
      <c r="I7061" s="19"/>
      <c r="J7061" s="18"/>
      <c r="K7061" s="19"/>
      <c r="L7061" s="18"/>
    </row>
    <row r="7062" spans="9:12" x14ac:dyDescent="0.25">
      <c r="I7062" s="19"/>
      <c r="J7062" s="18"/>
      <c r="K7062" s="19"/>
      <c r="L7062" s="18"/>
    </row>
    <row r="7063" spans="9:12" x14ac:dyDescent="0.25">
      <c r="I7063" s="19"/>
      <c r="J7063" s="18"/>
      <c r="K7063" s="19"/>
      <c r="L7063" s="18"/>
    </row>
    <row r="7064" spans="9:12" x14ac:dyDescent="0.25">
      <c r="I7064" s="19"/>
      <c r="J7064" s="18"/>
      <c r="K7064" s="19"/>
      <c r="L7064" s="18"/>
    </row>
    <row r="7065" spans="9:12" x14ac:dyDescent="0.25">
      <c r="I7065" s="19"/>
      <c r="J7065" s="18"/>
      <c r="K7065" s="19"/>
      <c r="L7065" s="18"/>
    </row>
    <row r="7066" spans="9:12" x14ac:dyDescent="0.25">
      <c r="I7066" s="19"/>
      <c r="J7066" s="18"/>
      <c r="K7066" s="19"/>
      <c r="L7066" s="18"/>
    </row>
    <row r="7067" spans="9:12" x14ac:dyDescent="0.25">
      <c r="I7067" s="19"/>
      <c r="J7067" s="18"/>
      <c r="K7067" s="19"/>
      <c r="L7067" s="18"/>
    </row>
    <row r="7068" spans="9:12" x14ac:dyDescent="0.25">
      <c r="I7068" s="19"/>
      <c r="J7068" s="18"/>
      <c r="K7068" s="19"/>
      <c r="L7068" s="18"/>
    </row>
    <row r="7069" spans="9:12" x14ac:dyDescent="0.25">
      <c r="I7069" s="19"/>
      <c r="J7069" s="18"/>
      <c r="K7069" s="19"/>
      <c r="L7069" s="18"/>
    </row>
    <row r="7070" spans="9:12" x14ac:dyDescent="0.25">
      <c r="I7070" s="19"/>
      <c r="J7070" s="18"/>
      <c r="K7070" s="19"/>
      <c r="L7070" s="18"/>
    </row>
    <row r="7071" spans="9:12" x14ac:dyDescent="0.25">
      <c r="I7071" s="19"/>
      <c r="J7071" s="18"/>
      <c r="K7071" s="19"/>
      <c r="L7071" s="18"/>
    </row>
    <row r="7072" spans="9:12" x14ac:dyDescent="0.25">
      <c r="I7072" s="19"/>
      <c r="J7072" s="18"/>
      <c r="K7072" s="19"/>
      <c r="L7072" s="18"/>
    </row>
    <row r="7073" spans="9:12" x14ac:dyDescent="0.25">
      <c r="I7073" s="19"/>
      <c r="J7073" s="18"/>
      <c r="K7073" s="19"/>
      <c r="L7073" s="18"/>
    </row>
    <row r="7074" spans="9:12" x14ac:dyDescent="0.25">
      <c r="I7074" s="19"/>
      <c r="J7074" s="18"/>
      <c r="K7074" s="19"/>
      <c r="L7074" s="18"/>
    </row>
    <row r="7075" spans="9:12" x14ac:dyDescent="0.25">
      <c r="I7075" s="19"/>
      <c r="J7075" s="18"/>
      <c r="K7075" s="19"/>
      <c r="L7075" s="18"/>
    </row>
    <row r="7076" spans="9:12" x14ac:dyDescent="0.25">
      <c r="I7076" s="19"/>
      <c r="J7076" s="18"/>
      <c r="K7076" s="19"/>
      <c r="L7076" s="18"/>
    </row>
    <row r="7077" spans="9:12" x14ac:dyDescent="0.25">
      <c r="I7077" s="19"/>
      <c r="J7077" s="18"/>
      <c r="K7077" s="19"/>
      <c r="L7077" s="18"/>
    </row>
    <row r="7078" spans="9:12" x14ac:dyDescent="0.25">
      <c r="I7078" s="19"/>
      <c r="J7078" s="18"/>
      <c r="K7078" s="19"/>
      <c r="L7078" s="18"/>
    </row>
    <row r="7079" spans="9:12" x14ac:dyDescent="0.25">
      <c r="I7079" s="19"/>
      <c r="J7079" s="18"/>
      <c r="K7079" s="19"/>
      <c r="L7079" s="18"/>
    </row>
    <row r="7080" spans="9:12" x14ac:dyDescent="0.25">
      <c r="I7080" s="19"/>
      <c r="J7080" s="18"/>
      <c r="K7080" s="19"/>
      <c r="L7080" s="18"/>
    </row>
    <row r="7081" spans="9:12" x14ac:dyDescent="0.25">
      <c r="I7081" s="19"/>
      <c r="J7081" s="18"/>
      <c r="K7081" s="19"/>
      <c r="L7081" s="18"/>
    </row>
    <row r="7082" spans="9:12" x14ac:dyDescent="0.25">
      <c r="I7082" s="19"/>
      <c r="J7082" s="18"/>
      <c r="K7082" s="19"/>
      <c r="L7082" s="18"/>
    </row>
    <row r="7083" spans="9:12" x14ac:dyDescent="0.25">
      <c r="I7083" s="19"/>
      <c r="J7083" s="18"/>
      <c r="K7083" s="19"/>
      <c r="L7083" s="18"/>
    </row>
    <row r="7084" spans="9:12" x14ac:dyDescent="0.25">
      <c r="I7084" s="19"/>
      <c r="J7084" s="18"/>
      <c r="K7084" s="19"/>
      <c r="L7084" s="18"/>
    </row>
    <row r="7085" spans="9:12" x14ac:dyDescent="0.25">
      <c r="I7085" s="19"/>
      <c r="J7085" s="18"/>
      <c r="K7085" s="19"/>
      <c r="L7085" s="18"/>
    </row>
    <row r="7086" spans="9:12" x14ac:dyDescent="0.25">
      <c r="I7086" s="19"/>
      <c r="J7086" s="18"/>
      <c r="K7086" s="19"/>
      <c r="L7086" s="18"/>
    </row>
    <row r="7087" spans="9:12" x14ac:dyDescent="0.25">
      <c r="I7087" s="19"/>
      <c r="J7087" s="18"/>
      <c r="K7087" s="19"/>
      <c r="L7087" s="18"/>
    </row>
    <row r="7088" spans="9:12" x14ac:dyDescent="0.25">
      <c r="I7088" s="19"/>
      <c r="J7088" s="18"/>
      <c r="K7088" s="19"/>
      <c r="L7088" s="18"/>
    </row>
    <row r="7089" spans="9:12" x14ac:dyDescent="0.25">
      <c r="I7089" s="19"/>
      <c r="J7089" s="18"/>
      <c r="K7089" s="19"/>
      <c r="L7089" s="18"/>
    </row>
    <row r="7090" spans="9:12" x14ac:dyDescent="0.25">
      <c r="I7090" s="19"/>
      <c r="J7090" s="18"/>
      <c r="K7090" s="19"/>
      <c r="L7090" s="18"/>
    </row>
    <row r="7091" spans="9:12" x14ac:dyDescent="0.25">
      <c r="I7091" s="19"/>
      <c r="J7091" s="18"/>
      <c r="K7091" s="19"/>
      <c r="L7091" s="18"/>
    </row>
    <row r="7092" spans="9:12" x14ac:dyDescent="0.25">
      <c r="I7092" s="19"/>
      <c r="J7092" s="18"/>
      <c r="K7092" s="19"/>
      <c r="L7092" s="18"/>
    </row>
    <row r="7093" spans="9:12" x14ac:dyDescent="0.25">
      <c r="I7093" s="19"/>
      <c r="J7093" s="18"/>
      <c r="K7093" s="19"/>
      <c r="L7093" s="18"/>
    </row>
    <row r="7094" spans="9:12" x14ac:dyDescent="0.25">
      <c r="I7094" s="19"/>
      <c r="J7094" s="18"/>
      <c r="K7094" s="19"/>
      <c r="L7094" s="18"/>
    </row>
    <row r="7095" spans="9:12" x14ac:dyDescent="0.25">
      <c r="I7095" s="19"/>
      <c r="J7095" s="18"/>
      <c r="K7095" s="19"/>
      <c r="L7095" s="18"/>
    </row>
    <row r="7096" spans="9:12" x14ac:dyDescent="0.25">
      <c r="I7096" s="19"/>
      <c r="J7096" s="18"/>
      <c r="K7096" s="19"/>
      <c r="L7096" s="18"/>
    </row>
    <row r="7097" spans="9:12" x14ac:dyDescent="0.25">
      <c r="I7097" s="19"/>
      <c r="J7097" s="18"/>
      <c r="K7097" s="19"/>
      <c r="L7097" s="18"/>
    </row>
    <row r="7098" spans="9:12" x14ac:dyDescent="0.25">
      <c r="I7098" s="19"/>
      <c r="J7098" s="18"/>
      <c r="K7098" s="19"/>
      <c r="L7098" s="18"/>
    </row>
    <row r="7099" spans="9:12" x14ac:dyDescent="0.25">
      <c r="I7099" s="19"/>
      <c r="J7099" s="18"/>
      <c r="K7099" s="19"/>
      <c r="L7099" s="18"/>
    </row>
    <row r="7100" spans="9:12" x14ac:dyDescent="0.25">
      <c r="I7100" s="19"/>
      <c r="J7100" s="18"/>
      <c r="K7100" s="19"/>
      <c r="L7100" s="18"/>
    </row>
    <row r="7101" spans="9:12" x14ac:dyDescent="0.25">
      <c r="I7101" s="19"/>
      <c r="J7101" s="18"/>
      <c r="K7101" s="19"/>
      <c r="L7101" s="18"/>
    </row>
    <row r="7102" spans="9:12" x14ac:dyDescent="0.25">
      <c r="I7102" s="19"/>
      <c r="J7102" s="18"/>
      <c r="K7102" s="19"/>
      <c r="L7102" s="18"/>
    </row>
    <row r="7103" spans="9:12" x14ac:dyDescent="0.25">
      <c r="I7103" s="19"/>
      <c r="J7103" s="18"/>
      <c r="K7103" s="19"/>
      <c r="L7103" s="18"/>
    </row>
    <row r="7104" spans="9:12" x14ac:dyDescent="0.25">
      <c r="I7104" s="19"/>
      <c r="J7104" s="18"/>
      <c r="K7104" s="19"/>
      <c r="L7104" s="18"/>
    </row>
    <row r="7105" spans="9:12" x14ac:dyDescent="0.25">
      <c r="I7105" s="19"/>
      <c r="J7105" s="18"/>
      <c r="K7105" s="19"/>
      <c r="L7105" s="18"/>
    </row>
    <row r="7106" spans="9:12" x14ac:dyDescent="0.25">
      <c r="I7106" s="19"/>
      <c r="J7106" s="18"/>
      <c r="K7106" s="19"/>
      <c r="L7106" s="18"/>
    </row>
    <row r="7107" spans="9:12" x14ac:dyDescent="0.25">
      <c r="I7107" s="19"/>
      <c r="J7107" s="18"/>
      <c r="K7107" s="19"/>
      <c r="L7107" s="18"/>
    </row>
    <row r="7108" spans="9:12" x14ac:dyDescent="0.25">
      <c r="I7108" s="19"/>
      <c r="J7108" s="18"/>
      <c r="K7108" s="19"/>
      <c r="L7108" s="18"/>
    </row>
    <row r="7109" spans="9:12" x14ac:dyDescent="0.25">
      <c r="I7109" s="19"/>
      <c r="J7109" s="18"/>
      <c r="K7109" s="19"/>
      <c r="L7109" s="18"/>
    </row>
    <row r="7110" spans="9:12" x14ac:dyDescent="0.25">
      <c r="I7110" s="19"/>
      <c r="J7110" s="18"/>
      <c r="K7110" s="19"/>
      <c r="L7110" s="18"/>
    </row>
    <row r="7111" spans="9:12" x14ac:dyDescent="0.25">
      <c r="I7111" s="19"/>
      <c r="J7111" s="18"/>
      <c r="K7111" s="19"/>
      <c r="L7111" s="18"/>
    </row>
    <row r="7112" spans="9:12" x14ac:dyDescent="0.25">
      <c r="I7112" s="19"/>
      <c r="J7112" s="18"/>
      <c r="K7112" s="19"/>
      <c r="L7112" s="18"/>
    </row>
    <row r="7113" spans="9:12" x14ac:dyDescent="0.25">
      <c r="I7113" s="19"/>
      <c r="J7113" s="18"/>
      <c r="K7113" s="19"/>
      <c r="L7113" s="18"/>
    </row>
    <row r="7114" spans="9:12" x14ac:dyDescent="0.25">
      <c r="I7114" s="19"/>
      <c r="J7114" s="18"/>
      <c r="K7114" s="19"/>
      <c r="L7114" s="18"/>
    </row>
    <row r="7115" spans="9:12" x14ac:dyDescent="0.25">
      <c r="I7115" s="19"/>
      <c r="J7115" s="18"/>
      <c r="K7115" s="19"/>
      <c r="L7115" s="18"/>
    </row>
    <row r="7116" spans="9:12" x14ac:dyDescent="0.25">
      <c r="I7116" s="19"/>
      <c r="J7116" s="18"/>
      <c r="K7116" s="19"/>
      <c r="L7116" s="18"/>
    </row>
    <row r="7117" spans="9:12" x14ac:dyDescent="0.25">
      <c r="I7117" s="19"/>
      <c r="J7117" s="18"/>
      <c r="K7117" s="19"/>
      <c r="L7117" s="18"/>
    </row>
    <row r="7118" spans="9:12" x14ac:dyDescent="0.25">
      <c r="I7118" s="19"/>
      <c r="J7118" s="18"/>
      <c r="K7118" s="19"/>
      <c r="L7118" s="18"/>
    </row>
    <row r="7119" spans="9:12" x14ac:dyDescent="0.25">
      <c r="I7119" s="19"/>
      <c r="J7119" s="18"/>
      <c r="K7119" s="19"/>
      <c r="L7119" s="18"/>
    </row>
    <row r="7120" spans="9:12" x14ac:dyDescent="0.25">
      <c r="I7120" s="19"/>
      <c r="J7120" s="18"/>
      <c r="K7120" s="19"/>
      <c r="L7120" s="18"/>
    </row>
    <row r="7121" spans="9:12" x14ac:dyDescent="0.25">
      <c r="I7121" s="19"/>
      <c r="J7121" s="18"/>
      <c r="K7121" s="19"/>
      <c r="L7121" s="18"/>
    </row>
    <row r="7122" spans="9:12" x14ac:dyDescent="0.25">
      <c r="I7122" s="19"/>
      <c r="J7122" s="18"/>
      <c r="K7122" s="19"/>
      <c r="L7122" s="18"/>
    </row>
    <row r="7123" spans="9:12" x14ac:dyDescent="0.25">
      <c r="I7123" s="19"/>
      <c r="J7123" s="18"/>
      <c r="K7123" s="19"/>
      <c r="L7123" s="18"/>
    </row>
    <row r="7124" spans="9:12" x14ac:dyDescent="0.25">
      <c r="I7124" s="19"/>
      <c r="J7124" s="18"/>
      <c r="K7124" s="19"/>
      <c r="L7124" s="18"/>
    </row>
    <row r="7125" spans="9:12" x14ac:dyDescent="0.25">
      <c r="I7125" s="19"/>
      <c r="J7125" s="18"/>
      <c r="K7125" s="19"/>
      <c r="L7125" s="18"/>
    </row>
    <row r="7126" spans="9:12" x14ac:dyDescent="0.25">
      <c r="I7126" s="19"/>
      <c r="J7126" s="18"/>
      <c r="K7126" s="19"/>
      <c r="L7126" s="18"/>
    </row>
    <row r="7127" spans="9:12" x14ac:dyDescent="0.25">
      <c r="I7127" s="19"/>
      <c r="J7127" s="18"/>
      <c r="K7127" s="19"/>
      <c r="L7127" s="18"/>
    </row>
    <row r="7128" spans="9:12" x14ac:dyDescent="0.25">
      <c r="I7128" s="19"/>
      <c r="J7128" s="18"/>
      <c r="K7128" s="19"/>
      <c r="L7128" s="18"/>
    </row>
    <row r="7129" spans="9:12" x14ac:dyDescent="0.25">
      <c r="I7129" s="19"/>
      <c r="J7129" s="18"/>
      <c r="K7129" s="19"/>
      <c r="L7129" s="18"/>
    </row>
    <row r="7130" spans="9:12" x14ac:dyDescent="0.25">
      <c r="I7130" s="19"/>
      <c r="J7130" s="18"/>
      <c r="K7130" s="19"/>
      <c r="L7130" s="18"/>
    </row>
    <row r="7131" spans="9:12" x14ac:dyDescent="0.25">
      <c r="I7131" s="19"/>
      <c r="J7131" s="18"/>
      <c r="K7131" s="19"/>
      <c r="L7131" s="18"/>
    </row>
    <row r="7132" spans="9:12" x14ac:dyDescent="0.25">
      <c r="I7132" s="19"/>
      <c r="J7132" s="18"/>
      <c r="K7132" s="19"/>
      <c r="L7132" s="18"/>
    </row>
    <row r="7133" spans="9:12" x14ac:dyDescent="0.25">
      <c r="I7133" s="19"/>
      <c r="J7133" s="18"/>
      <c r="K7133" s="19"/>
      <c r="L7133" s="18"/>
    </row>
    <row r="7134" spans="9:12" x14ac:dyDescent="0.25">
      <c r="I7134" s="19"/>
      <c r="J7134" s="18"/>
      <c r="K7134" s="19"/>
      <c r="L7134" s="18"/>
    </row>
    <row r="7135" spans="9:12" x14ac:dyDescent="0.25">
      <c r="I7135" s="19"/>
      <c r="J7135" s="18"/>
      <c r="K7135" s="19"/>
      <c r="L7135" s="18"/>
    </row>
    <row r="7136" spans="9:12" x14ac:dyDescent="0.25">
      <c r="I7136" s="19"/>
      <c r="J7136" s="18"/>
      <c r="K7136" s="19"/>
      <c r="L7136" s="18"/>
    </row>
    <row r="7137" spans="9:12" x14ac:dyDescent="0.25">
      <c r="I7137" s="19"/>
      <c r="J7137" s="18"/>
      <c r="K7137" s="19"/>
      <c r="L7137" s="18"/>
    </row>
    <row r="7138" spans="9:12" x14ac:dyDescent="0.25">
      <c r="I7138" s="19"/>
      <c r="J7138" s="18"/>
      <c r="K7138" s="19"/>
      <c r="L7138" s="18"/>
    </row>
    <row r="7139" spans="9:12" x14ac:dyDescent="0.25">
      <c r="I7139" s="19"/>
      <c r="J7139" s="18"/>
      <c r="K7139" s="19"/>
      <c r="L7139" s="18"/>
    </row>
    <row r="7140" spans="9:12" x14ac:dyDescent="0.25">
      <c r="I7140" s="19"/>
      <c r="J7140" s="18"/>
      <c r="K7140" s="19"/>
      <c r="L7140" s="18"/>
    </row>
    <row r="7141" spans="9:12" x14ac:dyDescent="0.25">
      <c r="I7141" s="19"/>
      <c r="J7141" s="18"/>
      <c r="K7141" s="19"/>
      <c r="L7141" s="18"/>
    </row>
    <row r="7142" spans="9:12" x14ac:dyDescent="0.25">
      <c r="I7142" s="19"/>
      <c r="J7142" s="18"/>
      <c r="K7142" s="19"/>
      <c r="L7142" s="18"/>
    </row>
    <row r="7143" spans="9:12" x14ac:dyDescent="0.25">
      <c r="I7143" s="19"/>
      <c r="J7143" s="18"/>
      <c r="K7143" s="19"/>
      <c r="L7143" s="18"/>
    </row>
    <row r="7144" spans="9:12" x14ac:dyDescent="0.25">
      <c r="I7144" s="19"/>
      <c r="J7144" s="18"/>
      <c r="K7144" s="19"/>
      <c r="L7144" s="18"/>
    </row>
    <row r="7145" spans="9:12" x14ac:dyDescent="0.25">
      <c r="I7145" s="19"/>
      <c r="J7145" s="18"/>
      <c r="K7145" s="19"/>
      <c r="L7145" s="18"/>
    </row>
    <row r="7146" spans="9:12" x14ac:dyDescent="0.25">
      <c r="I7146" s="19"/>
      <c r="J7146" s="18"/>
      <c r="K7146" s="19"/>
      <c r="L7146" s="18"/>
    </row>
    <row r="7147" spans="9:12" x14ac:dyDescent="0.25">
      <c r="I7147" s="19"/>
      <c r="J7147" s="18"/>
      <c r="K7147" s="19"/>
      <c r="L7147" s="18"/>
    </row>
    <row r="7148" spans="9:12" x14ac:dyDescent="0.25">
      <c r="I7148" s="19"/>
      <c r="J7148" s="18"/>
      <c r="K7148" s="19"/>
      <c r="L7148" s="18"/>
    </row>
    <row r="7149" spans="9:12" x14ac:dyDescent="0.25">
      <c r="I7149" s="19"/>
      <c r="J7149" s="18"/>
      <c r="K7149" s="19"/>
      <c r="L7149" s="18"/>
    </row>
    <row r="7150" spans="9:12" x14ac:dyDescent="0.25">
      <c r="I7150" s="19"/>
      <c r="J7150" s="18"/>
      <c r="K7150" s="19"/>
      <c r="L7150" s="18"/>
    </row>
    <row r="7151" spans="9:12" x14ac:dyDescent="0.25">
      <c r="I7151" s="19"/>
      <c r="J7151" s="18"/>
      <c r="K7151" s="19"/>
      <c r="L7151" s="18"/>
    </row>
    <row r="7152" spans="9:12" x14ac:dyDescent="0.25">
      <c r="I7152" s="19"/>
      <c r="J7152" s="18"/>
      <c r="K7152" s="19"/>
      <c r="L7152" s="18"/>
    </row>
    <row r="7153" spans="9:12" x14ac:dyDescent="0.25">
      <c r="I7153" s="19"/>
      <c r="J7153" s="18"/>
      <c r="K7153" s="19"/>
      <c r="L7153" s="18"/>
    </row>
    <row r="7154" spans="9:12" x14ac:dyDescent="0.25">
      <c r="I7154" s="19"/>
      <c r="J7154" s="18"/>
      <c r="K7154" s="19"/>
      <c r="L7154" s="18"/>
    </row>
    <row r="7155" spans="9:12" x14ac:dyDescent="0.25">
      <c r="I7155" s="19"/>
      <c r="J7155" s="18"/>
      <c r="K7155" s="19"/>
      <c r="L7155" s="18"/>
    </row>
    <row r="7156" spans="9:12" x14ac:dyDescent="0.25">
      <c r="I7156" s="19"/>
      <c r="J7156" s="18"/>
      <c r="K7156" s="19"/>
      <c r="L7156" s="18"/>
    </row>
    <row r="7157" spans="9:12" x14ac:dyDescent="0.25">
      <c r="I7157" s="19"/>
      <c r="J7157" s="18"/>
      <c r="K7157" s="19"/>
      <c r="L7157" s="18"/>
    </row>
    <row r="7158" spans="9:12" x14ac:dyDescent="0.25">
      <c r="I7158" s="19"/>
      <c r="J7158" s="18"/>
      <c r="K7158" s="19"/>
      <c r="L7158" s="18"/>
    </row>
    <row r="7159" spans="9:12" x14ac:dyDescent="0.25">
      <c r="I7159" s="19"/>
      <c r="J7159" s="18"/>
      <c r="K7159" s="19"/>
      <c r="L7159" s="18"/>
    </row>
    <row r="7160" spans="9:12" x14ac:dyDescent="0.25">
      <c r="I7160" s="19"/>
      <c r="J7160" s="18"/>
      <c r="K7160" s="19"/>
      <c r="L7160" s="18"/>
    </row>
    <row r="7161" spans="9:12" x14ac:dyDescent="0.25">
      <c r="I7161" s="19"/>
      <c r="J7161" s="18"/>
      <c r="K7161" s="19"/>
      <c r="L7161" s="18"/>
    </row>
    <row r="7162" spans="9:12" x14ac:dyDescent="0.25">
      <c r="I7162" s="19"/>
      <c r="J7162" s="18"/>
      <c r="K7162" s="19"/>
      <c r="L7162" s="18"/>
    </row>
    <row r="7163" spans="9:12" x14ac:dyDescent="0.25">
      <c r="I7163" s="19"/>
      <c r="J7163" s="18"/>
      <c r="K7163" s="19"/>
      <c r="L7163" s="18"/>
    </row>
    <row r="7164" spans="9:12" x14ac:dyDescent="0.25">
      <c r="I7164" s="19"/>
      <c r="J7164" s="18"/>
      <c r="K7164" s="19"/>
      <c r="L7164" s="18"/>
    </row>
    <row r="7165" spans="9:12" x14ac:dyDescent="0.25">
      <c r="I7165" s="19"/>
      <c r="J7165" s="18"/>
      <c r="K7165" s="19"/>
      <c r="L7165" s="18"/>
    </row>
    <row r="7166" spans="9:12" x14ac:dyDescent="0.25">
      <c r="I7166" s="19"/>
      <c r="J7166" s="18"/>
      <c r="K7166" s="19"/>
      <c r="L7166" s="18"/>
    </row>
    <row r="7167" spans="9:12" x14ac:dyDescent="0.25">
      <c r="I7167" s="19"/>
      <c r="J7167" s="18"/>
      <c r="K7167" s="19"/>
      <c r="L7167" s="18"/>
    </row>
    <row r="7168" spans="9:12" x14ac:dyDescent="0.25">
      <c r="I7168" s="19"/>
      <c r="J7168" s="18"/>
      <c r="K7168" s="19"/>
      <c r="L7168" s="18"/>
    </row>
    <row r="7169" spans="9:12" x14ac:dyDescent="0.25">
      <c r="I7169" s="19"/>
      <c r="J7169" s="18"/>
      <c r="K7169" s="19"/>
      <c r="L7169" s="18"/>
    </row>
    <row r="7170" spans="9:12" x14ac:dyDescent="0.25">
      <c r="I7170" s="19"/>
      <c r="J7170" s="18"/>
      <c r="K7170" s="19"/>
      <c r="L7170" s="18"/>
    </row>
    <row r="7171" spans="9:12" x14ac:dyDescent="0.25">
      <c r="I7171" s="19"/>
      <c r="J7171" s="18"/>
      <c r="K7171" s="19"/>
      <c r="L7171" s="18"/>
    </row>
    <row r="7172" spans="9:12" x14ac:dyDescent="0.25">
      <c r="I7172" s="19"/>
      <c r="J7172" s="18"/>
      <c r="K7172" s="19"/>
      <c r="L7172" s="18"/>
    </row>
    <row r="7173" spans="9:12" x14ac:dyDescent="0.25">
      <c r="I7173" s="19"/>
      <c r="J7173" s="18"/>
      <c r="K7173" s="19"/>
      <c r="L7173" s="18"/>
    </row>
    <row r="7174" spans="9:12" x14ac:dyDescent="0.25">
      <c r="I7174" s="19"/>
      <c r="J7174" s="18"/>
      <c r="K7174" s="19"/>
      <c r="L7174" s="18"/>
    </row>
    <row r="7175" spans="9:12" x14ac:dyDescent="0.25">
      <c r="I7175" s="19"/>
      <c r="J7175" s="18"/>
      <c r="K7175" s="19"/>
      <c r="L7175" s="18"/>
    </row>
    <row r="7176" spans="9:12" x14ac:dyDescent="0.25">
      <c r="I7176" s="19"/>
      <c r="J7176" s="18"/>
      <c r="K7176" s="19"/>
      <c r="L7176" s="18"/>
    </row>
    <row r="7177" spans="9:12" x14ac:dyDescent="0.25">
      <c r="I7177" s="19"/>
      <c r="J7177" s="18"/>
      <c r="K7177" s="19"/>
      <c r="L7177" s="18"/>
    </row>
    <row r="7178" spans="9:12" x14ac:dyDescent="0.25">
      <c r="I7178" s="19"/>
      <c r="J7178" s="18"/>
      <c r="K7178" s="19"/>
      <c r="L7178" s="18"/>
    </row>
    <row r="7179" spans="9:12" x14ac:dyDescent="0.25">
      <c r="I7179" s="19"/>
      <c r="J7179" s="18"/>
      <c r="K7179" s="19"/>
      <c r="L7179" s="18"/>
    </row>
    <row r="7180" spans="9:12" x14ac:dyDescent="0.25">
      <c r="I7180" s="19"/>
      <c r="J7180" s="18"/>
      <c r="K7180" s="19"/>
      <c r="L7180" s="18"/>
    </row>
    <row r="7181" spans="9:12" x14ac:dyDescent="0.25">
      <c r="I7181" s="19"/>
      <c r="J7181" s="18"/>
      <c r="K7181" s="19"/>
      <c r="L7181" s="18"/>
    </row>
    <row r="7182" spans="9:12" x14ac:dyDescent="0.25">
      <c r="I7182" s="19"/>
      <c r="J7182" s="18"/>
      <c r="K7182" s="19"/>
      <c r="L7182" s="18"/>
    </row>
    <row r="7183" spans="9:12" x14ac:dyDescent="0.25">
      <c r="I7183" s="19"/>
      <c r="J7183" s="18"/>
      <c r="K7183" s="19"/>
      <c r="L7183" s="18"/>
    </row>
    <row r="7184" spans="9:12" x14ac:dyDescent="0.25">
      <c r="I7184" s="19"/>
      <c r="J7184" s="18"/>
      <c r="K7184" s="19"/>
      <c r="L7184" s="18"/>
    </row>
    <row r="7185" spans="9:12" x14ac:dyDescent="0.25">
      <c r="I7185" s="19"/>
      <c r="J7185" s="18"/>
      <c r="K7185" s="19"/>
      <c r="L7185" s="18"/>
    </row>
    <row r="7186" spans="9:12" x14ac:dyDescent="0.25">
      <c r="I7186" s="19"/>
      <c r="J7186" s="18"/>
      <c r="K7186" s="19"/>
      <c r="L7186" s="18"/>
    </row>
    <row r="7187" spans="9:12" x14ac:dyDescent="0.25">
      <c r="I7187" s="19"/>
      <c r="J7187" s="18"/>
      <c r="K7187" s="19"/>
      <c r="L7187" s="18"/>
    </row>
    <row r="7188" spans="9:12" x14ac:dyDescent="0.25">
      <c r="I7188" s="19"/>
      <c r="J7188" s="18"/>
      <c r="K7188" s="19"/>
      <c r="L7188" s="18"/>
    </row>
    <row r="7189" spans="9:12" x14ac:dyDescent="0.25">
      <c r="I7189" s="19"/>
      <c r="J7189" s="18"/>
      <c r="K7189" s="19"/>
      <c r="L7189" s="18"/>
    </row>
    <row r="7190" spans="9:12" x14ac:dyDescent="0.25">
      <c r="I7190" s="19"/>
      <c r="J7190" s="18"/>
      <c r="K7190" s="19"/>
      <c r="L7190" s="18"/>
    </row>
    <row r="7191" spans="9:12" x14ac:dyDescent="0.25">
      <c r="I7191" s="19"/>
      <c r="J7191" s="18"/>
      <c r="K7191" s="19"/>
      <c r="L7191" s="18"/>
    </row>
    <row r="7192" spans="9:12" x14ac:dyDescent="0.25">
      <c r="I7192" s="19"/>
      <c r="J7192" s="18"/>
      <c r="K7192" s="19"/>
      <c r="L7192" s="18"/>
    </row>
    <row r="7193" spans="9:12" x14ac:dyDescent="0.25">
      <c r="I7193" s="19"/>
      <c r="J7193" s="18"/>
      <c r="K7193" s="19"/>
      <c r="L7193" s="18"/>
    </row>
    <row r="7194" spans="9:12" x14ac:dyDescent="0.25">
      <c r="I7194" s="19"/>
      <c r="J7194" s="18"/>
      <c r="K7194" s="19"/>
      <c r="L7194" s="18"/>
    </row>
    <row r="7195" spans="9:12" x14ac:dyDescent="0.25">
      <c r="I7195" s="19"/>
      <c r="J7195" s="18"/>
      <c r="K7195" s="19"/>
      <c r="L7195" s="18"/>
    </row>
    <row r="7196" spans="9:12" x14ac:dyDescent="0.25">
      <c r="I7196" s="19"/>
      <c r="J7196" s="18"/>
      <c r="K7196" s="19"/>
      <c r="L7196" s="18"/>
    </row>
    <row r="7197" spans="9:12" x14ac:dyDescent="0.25">
      <c r="I7197" s="19"/>
      <c r="J7197" s="18"/>
      <c r="K7197" s="19"/>
      <c r="L7197" s="18"/>
    </row>
    <row r="7198" spans="9:12" x14ac:dyDescent="0.25">
      <c r="I7198" s="19"/>
      <c r="J7198" s="18"/>
      <c r="K7198" s="19"/>
      <c r="L7198" s="18"/>
    </row>
    <row r="7199" spans="9:12" x14ac:dyDescent="0.25">
      <c r="I7199" s="19"/>
      <c r="J7199" s="18"/>
      <c r="K7199" s="19"/>
      <c r="L7199" s="18"/>
    </row>
    <row r="7200" spans="9:12" x14ac:dyDescent="0.25">
      <c r="I7200" s="19"/>
      <c r="J7200" s="18"/>
      <c r="K7200" s="19"/>
      <c r="L7200" s="18"/>
    </row>
    <row r="7201" spans="9:12" x14ac:dyDescent="0.25">
      <c r="I7201" s="19"/>
      <c r="J7201" s="18"/>
      <c r="K7201" s="19"/>
      <c r="L7201" s="18"/>
    </row>
    <row r="7202" spans="9:12" x14ac:dyDescent="0.25">
      <c r="I7202" s="19"/>
      <c r="J7202" s="18"/>
      <c r="K7202" s="19"/>
      <c r="L7202" s="18"/>
    </row>
    <row r="7203" spans="9:12" x14ac:dyDescent="0.25">
      <c r="I7203" s="19"/>
      <c r="J7203" s="18"/>
      <c r="K7203" s="19"/>
      <c r="L7203" s="18"/>
    </row>
    <row r="7204" spans="9:12" x14ac:dyDescent="0.25">
      <c r="I7204" s="19"/>
      <c r="J7204" s="18"/>
      <c r="K7204" s="19"/>
      <c r="L7204" s="18"/>
    </row>
    <row r="7205" spans="9:12" x14ac:dyDescent="0.25">
      <c r="I7205" s="19"/>
      <c r="J7205" s="18"/>
      <c r="K7205" s="19"/>
      <c r="L7205" s="18"/>
    </row>
    <row r="7206" spans="9:12" x14ac:dyDescent="0.25">
      <c r="I7206" s="19"/>
      <c r="J7206" s="18"/>
      <c r="K7206" s="19"/>
      <c r="L7206" s="18"/>
    </row>
    <row r="7207" spans="9:12" x14ac:dyDescent="0.25">
      <c r="I7207" s="19"/>
      <c r="J7207" s="18"/>
      <c r="K7207" s="19"/>
      <c r="L7207" s="18"/>
    </row>
    <row r="7208" spans="9:12" x14ac:dyDescent="0.25">
      <c r="I7208" s="19"/>
      <c r="J7208" s="18"/>
      <c r="K7208" s="19"/>
      <c r="L7208" s="18"/>
    </row>
    <row r="7209" spans="9:12" x14ac:dyDescent="0.25">
      <c r="I7209" s="19"/>
      <c r="J7209" s="18"/>
      <c r="K7209" s="19"/>
      <c r="L7209" s="18"/>
    </row>
    <row r="7210" spans="9:12" x14ac:dyDescent="0.25">
      <c r="I7210" s="19"/>
      <c r="J7210" s="18"/>
      <c r="K7210" s="19"/>
      <c r="L7210" s="18"/>
    </row>
    <row r="7211" spans="9:12" x14ac:dyDescent="0.25">
      <c r="I7211" s="19"/>
      <c r="J7211" s="18"/>
      <c r="K7211" s="19"/>
      <c r="L7211" s="18"/>
    </row>
    <row r="7212" spans="9:12" x14ac:dyDescent="0.25">
      <c r="I7212" s="19"/>
      <c r="J7212" s="18"/>
      <c r="K7212" s="19"/>
      <c r="L7212" s="18"/>
    </row>
    <row r="7213" spans="9:12" x14ac:dyDescent="0.25">
      <c r="I7213" s="19"/>
      <c r="J7213" s="18"/>
      <c r="K7213" s="19"/>
      <c r="L7213" s="18"/>
    </row>
    <row r="7214" spans="9:12" x14ac:dyDescent="0.25">
      <c r="I7214" s="19"/>
      <c r="J7214" s="18"/>
      <c r="K7214" s="19"/>
      <c r="L7214" s="18"/>
    </row>
    <row r="7215" spans="9:12" x14ac:dyDescent="0.25">
      <c r="I7215" s="19"/>
      <c r="J7215" s="18"/>
      <c r="K7215" s="19"/>
      <c r="L7215" s="18"/>
    </row>
    <row r="7216" spans="9:12" x14ac:dyDescent="0.25">
      <c r="I7216" s="19"/>
      <c r="J7216" s="18"/>
      <c r="K7216" s="19"/>
      <c r="L7216" s="18"/>
    </row>
    <row r="7217" spans="9:12" x14ac:dyDescent="0.25">
      <c r="I7217" s="19"/>
      <c r="J7217" s="18"/>
      <c r="K7217" s="19"/>
      <c r="L7217" s="18"/>
    </row>
    <row r="7218" spans="9:12" x14ac:dyDescent="0.25">
      <c r="I7218" s="19"/>
      <c r="J7218" s="18"/>
      <c r="K7218" s="19"/>
      <c r="L7218" s="18"/>
    </row>
    <row r="7219" spans="9:12" x14ac:dyDescent="0.25">
      <c r="I7219" s="19"/>
      <c r="J7219" s="18"/>
      <c r="K7219" s="19"/>
      <c r="L7219" s="18"/>
    </row>
    <row r="7220" spans="9:12" x14ac:dyDescent="0.25">
      <c r="I7220" s="19"/>
      <c r="J7220" s="18"/>
      <c r="K7220" s="19"/>
      <c r="L7220" s="18"/>
    </row>
    <row r="7221" spans="9:12" x14ac:dyDescent="0.25">
      <c r="I7221" s="19"/>
      <c r="J7221" s="18"/>
      <c r="K7221" s="19"/>
      <c r="L7221" s="18"/>
    </row>
    <row r="7222" spans="9:12" x14ac:dyDescent="0.25">
      <c r="I7222" s="19"/>
      <c r="J7222" s="18"/>
      <c r="K7222" s="19"/>
      <c r="L7222" s="18"/>
    </row>
    <row r="7223" spans="9:12" x14ac:dyDescent="0.25">
      <c r="I7223" s="19"/>
      <c r="J7223" s="18"/>
      <c r="K7223" s="19"/>
      <c r="L7223" s="18"/>
    </row>
    <row r="7224" spans="9:12" x14ac:dyDescent="0.25">
      <c r="I7224" s="19"/>
      <c r="J7224" s="18"/>
      <c r="K7224" s="19"/>
      <c r="L7224" s="18"/>
    </row>
    <row r="7225" spans="9:12" x14ac:dyDescent="0.25">
      <c r="I7225" s="19"/>
      <c r="J7225" s="18"/>
      <c r="K7225" s="19"/>
      <c r="L7225" s="18"/>
    </row>
    <row r="7226" spans="9:12" x14ac:dyDescent="0.25">
      <c r="I7226" s="19"/>
      <c r="J7226" s="18"/>
      <c r="K7226" s="19"/>
      <c r="L7226" s="18"/>
    </row>
    <row r="7227" spans="9:12" x14ac:dyDescent="0.25">
      <c r="I7227" s="19"/>
      <c r="J7227" s="18"/>
      <c r="K7227" s="19"/>
      <c r="L7227" s="18"/>
    </row>
    <row r="7228" spans="9:12" x14ac:dyDescent="0.25">
      <c r="I7228" s="19"/>
      <c r="J7228" s="18"/>
      <c r="K7228" s="19"/>
      <c r="L7228" s="18"/>
    </row>
    <row r="7229" spans="9:12" x14ac:dyDescent="0.25">
      <c r="I7229" s="19"/>
      <c r="J7229" s="18"/>
      <c r="K7229" s="19"/>
      <c r="L7229" s="18"/>
    </row>
    <row r="7230" spans="9:12" x14ac:dyDescent="0.25">
      <c r="I7230" s="19"/>
      <c r="J7230" s="18"/>
      <c r="K7230" s="19"/>
      <c r="L7230" s="18"/>
    </row>
    <row r="7231" spans="9:12" x14ac:dyDescent="0.25">
      <c r="I7231" s="19"/>
      <c r="J7231" s="18"/>
      <c r="K7231" s="19"/>
      <c r="L7231" s="18"/>
    </row>
    <row r="7232" spans="9:12" x14ac:dyDescent="0.25">
      <c r="I7232" s="19"/>
      <c r="J7232" s="18"/>
      <c r="K7232" s="19"/>
      <c r="L7232" s="18"/>
    </row>
    <row r="7233" spans="9:12" x14ac:dyDescent="0.25">
      <c r="I7233" s="19"/>
      <c r="J7233" s="18"/>
      <c r="K7233" s="19"/>
      <c r="L7233" s="18"/>
    </row>
    <row r="7234" spans="9:12" x14ac:dyDescent="0.25">
      <c r="I7234" s="19"/>
      <c r="J7234" s="18"/>
      <c r="K7234" s="19"/>
      <c r="L7234" s="18"/>
    </row>
    <row r="7235" spans="9:12" x14ac:dyDescent="0.25">
      <c r="I7235" s="19"/>
      <c r="J7235" s="18"/>
      <c r="K7235" s="19"/>
      <c r="L7235" s="18"/>
    </row>
    <row r="7236" spans="9:12" x14ac:dyDescent="0.25">
      <c r="I7236" s="19"/>
      <c r="J7236" s="18"/>
      <c r="K7236" s="19"/>
      <c r="L7236" s="18"/>
    </row>
    <row r="7237" spans="9:12" x14ac:dyDescent="0.25">
      <c r="I7237" s="19"/>
      <c r="J7237" s="18"/>
      <c r="K7237" s="19"/>
      <c r="L7237" s="18"/>
    </row>
    <row r="7238" spans="9:12" x14ac:dyDescent="0.25">
      <c r="I7238" s="19"/>
      <c r="J7238" s="18"/>
      <c r="K7238" s="19"/>
      <c r="L7238" s="18"/>
    </row>
    <row r="7239" spans="9:12" x14ac:dyDescent="0.25">
      <c r="I7239" s="19"/>
      <c r="J7239" s="18"/>
      <c r="K7239" s="19"/>
      <c r="L7239" s="18"/>
    </row>
    <row r="7240" spans="9:12" x14ac:dyDescent="0.25">
      <c r="I7240" s="19"/>
      <c r="J7240" s="18"/>
      <c r="K7240" s="19"/>
      <c r="L7240" s="18"/>
    </row>
    <row r="7241" spans="9:12" x14ac:dyDescent="0.25">
      <c r="I7241" s="19"/>
      <c r="J7241" s="18"/>
      <c r="K7241" s="19"/>
      <c r="L7241" s="18"/>
    </row>
    <row r="7242" spans="9:12" x14ac:dyDescent="0.25">
      <c r="I7242" s="19"/>
      <c r="J7242" s="18"/>
      <c r="K7242" s="19"/>
      <c r="L7242" s="18"/>
    </row>
    <row r="7243" spans="9:12" x14ac:dyDescent="0.25">
      <c r="I7243" s="19"/>
      <c r="J7243" s="18"/>
      <c r="K7243" s="19"/>
      <c r="L7243" s="18"/>
    </row>
    <row r="7244" spans="9:12" x14ac:dyDescent="0.25">
      <c r="I7244" s="19"/>
      <c r="J7244" s="18"/>
      <c r="K7244" s="19"/>
      <c r="L7244" s="18"/>
    </row>
    <row r="7245" spans="9:12" x14ac:dyDescent="0.25">
      <c r="I7245" s="19"/>
      <c r="J7245" s="18"/>
      <c r="K7245" s="19"/>
      <c r="L7245" s="18"/>
    </row>
    <row r="7246" spans="9:12" x14ac:dyDescent="0.25">
      <c r="I7246" s="19"/>
      <c r="J7246" s="18"/>
      <c r="K7246" s="19"/>
      <c r="L7246" s="18"/>
    </row>
    <row r="7247" spans="9:12" x14ac:dyDescent="0.25">
      <c r="I7247" s="19"/>
      <c r="J7247" s="18"/>
      <c r="K7247" s="19"/>
      <c r="L7247" s="18"/>
    </row>
    <row r="7248" spans="9:12" x14ac:dyDescent="0.25">
      <c r="I7248" s="19"/>
      <c r="J7248" s="18"/>
      <c r="K7248" s="19"/>
      <c r="L7248" s="18"/>
    </row>
    <row r="7249" spans="9:12" x14ac:dyDescent="0.25">
      <c r="I7249" s="19"/>
      <c r="J7249" s="18"/>
      <c r="K7249" s="19"/>
      <c r="L7249" s="18"/>
    </row>
    <row r="7250" spans="9:12" x14ac:dyDescent="0.25">
      <c r="I7250" s="19"/>
      <c r="J7250" s="18"/>
      <c r="K7250" s="19"/>
      <c r="L7250" s="18"/>
    </row>
    <row r="7251" spans="9:12" x14ac:dyDescent="0.25">
      <c r="I7251" s="19"/>
      <c r="J7251" s="18"/>
      <c r="K7251" s="19"/>
      <c r="L7251" s="18"/>
    </row>
    <row r="7252" spans="9:12" x14ac:dyDescent="0.25">
      <c r="I7252" s="19"/>
      <c r="J7252" s="18"/>
      <c r="K7252" s="19"/>
      <c r="L7252" s="18"/>
    </row>
    <row r="7253" spans="9:12" x14ac:dyDescent="0.25">
      <c r="I7253" s="19"/>
      <c r="J7253" s="18"/>
      <c r="K7253" s="19"/>
      <c r="L7253" s="18"/>
    </row>
    <row r="7254" spans="9:12" x14ac:dyDescent="0.25">
      <c r="I7254" s="19"/>
      <c r="J7254" s="18"/>
      <c r="K7254" s="19"/>
      <c r="L7254" s="18"/>
    </row>
    <row r="7255" spans="9:12" x14ac:dyDescent="0.25">
      <c r="I7255" s="19"/>
      <c r="J7255" s="18"/>
      <c r="K7255" s="19"/>
      <c r="L7255" s="18"/>
    </row>
    <row r="7256" spans="9:12" x14ac:dyDescent="0.25">
      <c r="I7256" s="19"/>
      <c r="J7256" s="18"/>
      <c r="K7256" s="19"/>
      <c r="L7256" s="18"/>
    </row>
    <row r="7257" spans="9:12" x14ac:dyDescent="0.25">
      <c r="I7257" s="19"/>
      <c r="J7257" s="18"/>
      <c r="K7257" s="19"/>
      <c r="L7257" s="18"/>
    </row>
    <row r="7258" spans="9:12" x14ac:dyDescent="0.25">
      <c r="I7258" s="19"/>
      <c r="J7258" s="18"/>
      <c r="K7258" s="19"/>
      <c r="L7258" s="18"/>
    </row>
    <row r="7259" spans="9:12" x14ac:dyDescent="0.25">
      <c r="I7259" s="19"/>
      <c r="J7259" s="18"/>
      <c r="K7259" s="19"/>
      <c r="L7259" s="18"/>
    </row>
    <row r="7260" spans="9:12" x14ac:dyDescent="0.25">
      <c r="I7260" s="19"/>
      <c r="J7260" s="18"/>
      <c r="K7260" s="19"/>
      <c r="L7260" s="18"/>
    </row>
    <row r="7261" spans="9:12" x14ac:dyDescent="0.25">
      <c r="I7261" s="19"/>
      <c r="J7261" s="18"/>
      <c r="K7261" s="19"/>
      <c r="L7261" s="18"/>
    </row>
    <row r="7262" spans="9:12" x14ac:dyDescent="0.25">
      <c r="I7262" s="19"/>
      <c r="J7262" s="18"/>
      <c r="K7262" s="19"/>
      <c r="L7262" s="18"/>
    </row>
    <row r="7263" spans="9:12" x14ac:dyDescent="0.25">
      <c r="I7263" s="19"/>
      <c r="J7263" s="18"/>
      <c r="K7263" s="19"/>
      <c r="L7263" s="18"/>
    </row>
    <row r="7264" spans="9:12" x14ac:dyDescent="0.25">
      <c r="I7264" s="19"/>
      <c r="J7264" s="18"/>
      <c r="K7264" s="19"/>
      <c r="L7264" s="18"/>
    </row>
    <row r="7265" spans="9:12" x14ac:dyDescent="0.25">
      <c r="I7265" s="19"/>
      <c r="J7265" s="18"/>
      <c r="K7265" s="19"/>
      <c r="L7265" s="18"/>
    </row>
    <row r="7266" spans="9:12" x14ac:dyDescent="0.25">
      <c r="I7266" s="19"/>
      <c r="J7266" s="18"/>
      <c r="K7266" s="19"/>
      <c r="L7266" s="18"/>
    </row>
    <row r="7267" spans="9:12" x14ac:dyDescent="0.25">
      <c r="I7267" s="19"/>
      <c r="J7267" s="18"/>
      <c r="K7267" s="19"/>
      <c r="L7267" s="18"/>
    </row>
    <row r="7268" spans="9:12" x14ac:dyDescent="0.25">
      <c r="I7268" s="19"/>
      <c r="J7268" s="18"/>
      <c r="K7268" s="19"/>
      <c r="L7268" s="18"/>
    </row>
    <row r="7269" spans="9:12" x14ac:dyDescent="0.25">
      <c r="I7269" s="19"/>
      <c r="J7269" s="18"/>
      <c r="K7269" s="19"/>
      <c r="L7269" s="18"/>
    </row>
    <row r="7270" spans="9:12" x14ac:dyDescent="0.25">
      <c r="I7270" s="19"/>
      <c r="J7270" s="18"/>
      <c r="K7270" s="19"/>
      <c r="L7270" s="18"/>
    </row>
    <row r="7271" spans="9:12" x14ac:dyDescent="0.25">
      <c r="I7271" s="19"/>
      <c r="J7271" s="18"/>
      <c r="K7271" s="19"/>
      <c r="L7271" s="18"/>
    </row>
    <row r="7272" spans="9:12" x14ac:dyDescent="0.25">
      <c r="I7272" s="19"/>
      <c r="J7272" s="18"/>
      <c r="K7272" s="19"/>
      <c r="L7272" s="18"/>
    </row>
    <row r="7273" spans="9:12" x14ac:dyDescent="0.25">
      <c r="I7273" s="19"/>
      <c r="J7273" s="18"/>
      <c r="K7273" s="19"/>
      <c r="L7273" s="18"/>
    </row>
    <row r="7274" spans="9:12" x14ac:dyDescent="0.25">
      <c r="I7274" s="19"/>
      <c r="J7274" s="18"/>
      <c r="K7274" s="19"/>
      <c r="L7274" s="18"/>
    </row>
    <row r="7275" spans="9:12" x14ac:dyDescent="0.25">
      <c r="I7275" s="19"/>
      <c r="J7275" s="18"/>
      <c r="K7275" s="19"/>
      <c r="L7275" s="18"/>
    </row>
    <row r="7276" spans="9:12" x14ac:dyDescent="0.25">
      <c r="I7276" s="19"/>
      <c r="J7276" s="18"/>
      <c r="K7276" s="19"/>
      <c r="L7276" s="18"/>
    </row>
    <row r="7277" spans="9:12" x14ac:dyDescent="0.25">
      <c r="I7277" s="19"/>
      <c r="J7277" s="18"/>
      <c r="K7277" s="19"/>
      <c r="L7277" s="18"/>
    </row>
    <row r="7278" spans="9:12" x14ac:dyDescent="0.25">
      <c r="I7278" s="19"/>
      <c r="J7278" s="18"/>
      <c r="K7278" s="19"/>
      <c r="L7278" s="18"/>
    </row>
    <row r="7279" spans="9:12" x14ac:dyDescent="0.25">
      <c r="I7279" s="19"/>
      <c r="J7279" s="18"/>
      <c r="K7279" s="19"/>
      <c r="L7279" s="18"/>
    </row>
    <row r="7280" spans="9:12" x14ac:dyDescent="0.25">
      <c r="I7280" s="19"/>
      <c r="J7280" s="18"/>
      <c r="K7280" s="19"/>
      <c r="L7280" s="18"/>
    </row>
    <row r="7281" spans="9:12" x14ac:dyDescent="0.25">
      <c r="I7281" s="19"/>
      <c r="J7281" s="18"/>
      <c r="K7281" s="19"/>
      <c r="L7281" s="18"/>
    </row>
    <row r="7282" spans="9:12" x14ac:dyDescent="0.25">
      <c r="I7282" s="19"/>
      <c r="J7282" s="18"/>
      <c r="K7282" s="19"/>
      <c r="L7282" s="18"/>
    </row>
    <row r="7283" spans="9:12" x14ac:dyDescent="0.25">
      <c r="I7283" s="19"/>
      <c r="J7283" s="18"/>
      <c r="K7283" s="19"/>
      <c r="L7283" s="18"/>
    </row>
    <row r="7284" spans="9:12" x14ac:dyDescent="0.25">
      <c r="I7284" s="19"/>
      <c r="J7284" s="18"/>
      <c r="K7284" s="19"/>
      <c r="L7284" s="18"/>
    </row>
    <row r="7285" spans="9:12" x14ac:dyDescent="0.25">
      <c r="I7285" s="19"/>
      <c r="J7285" s="18"/>
      <c r="K7285" s="19"/>
      <c r="L7285" s="18"/>
    </row>
    <row r="7286" spans="9:12" x14ac:dyDescent="0.25">
      <c r="I7286" s="19"/>
      <c r="J7286" s="18"/>
      <c r="K7286" s="19"/>
      <c r="L7286" s="18"/>
    </row>
    <row r="7287" spans="9:12" x14ac:dyDescent="0.25">
      <c r="I7287" s="19"/>
      <c r="J7287" s="18"/>
      <c r="K7287" s="19"/>
      <c r="L7287" s="18"/>
    </row>
    <row r="7288" spans="9:12" x14ac:dyDescent="0.25">
      <c r="I7288" s="19"/>
      <c r="J7288" s="18"/>
      <c r="K7288" s="19"/>
      <c r="L7288" s="18"/>
    </row>
    <row r="7289" spans="9:12" x14ac:dyDescent="0.25">
      <c r="I7289" s="19"/>
      <c r="J7289" s="18"/>
      <c r="K7289" s="19"/>
      <c r="L7289" s="18"/>
    </row>
    <row r="7290" spans="9:12" x14ac:dyDescent="0.25">
      <c r="I7290" s="19"/>
      <c r="J7290" s="18"/>
      <c r="K7290" s="19"/>
      <c r="L7290" s="18"/>
    </row>
    <row r="7291" spans="9:12" x14ac:dyDescent="0.25">
      <c r="I7291" s="19"/>
      <c r="J7291" s="18"/>
      <c r="K7291" s="19"/>
      <c r="L7291" s="18"/>
    </row>
    <row r="7292" spans="9:12" x14ac:dyDescent="0.25">
      <c r="I7292" s="19"/>
      <c r="J7292" s="18"/>
      <c r="K7292" s="19"/>
      <c r="L7292" s="18"/>
    </row>
    <row r="7293" spans="9:12" x14ac:dyDescent="0.25">
      <c r="I7293" s="19"/>
      <c r="J7293" s="18"/>
      <c r="K7293" s="19"/>
      <c r="L7293" s="18"/>
    </row>
    <row r="7294" spans="9:12" x14ac:dyDescent="0.25">
      <c r="I7294" s="19"/>
      <c r="J7294" s="18"/>
      <c r="K7294" s="19"/>
      <c r="L7294" s="18"/>
    </row>
    <row r="7295" spans="9:12" x14ac:dyDescent="0.25">
      <c r="I7295" s="19"/>
      <c r="J7295" s="18"/>
      <c r="K7295" s="19"/>
      <c r="L7295" s="18"/>
    </row>
    <row r="7296" spans="9:12" x14ac:dyDescent="0.25">
      <c r="I7296" s="19"/>
      <c r="J7296" s="18"/>
      <c r="K7296" s="19"/>
      <c r="L7296" s="18"/>
    </row>
    <row r="7297" spans="9:12" x14ac:dyDescent="0.25">
      <c r="I7297" s="19"/>
      <c r="J7297" s="18"/>
      <c r="K7297" s="19"/>
      <c r="L7297" s="18"/>
    </row>
    <row r="7298" spans="9:12" x14ac:dyDescent="0.25">
      <c r="I7298" s="19"/>
      <c r="J7298" s="18"/>
      <c r="K7298" s="19"/>
      <c r="L7298" s="18"/>
    </row>
    <row r="7299" spans="9:12" x14ac:dyDescent="0.25">
      <c r="I7299" s="19"/>
      <c r="J7299" s="18"/>
      <c r="K7299" s="19"/>
      <c r="L7299" s="18"/>
    </row>
    <row r="7300" spans="9:12" x14ac:dyDescent="0.25">
      <c r="I7300" s="19"/>
      <c r="J7300" s="18"/>
      <c r="K7300" s="19"/>
      <c r="L7300" s="18"/>
    </row>
    <row r="7301" spans="9:12" x14ac:dyDescent="0.25">
      <c r="I7301" s="19"/>
      <c r="J7301" s="18"/>
      <c r="K7301" s="19"/>
      <c r="L7301" s="18"/>
    </row>
    <row r="7302" spans="9:12" x14ac:dyDescent="0.25">
      <c r="I7302" s="19"/>
      <c r="J7302" s="18"/>
      <c r="K7302" s="19"/>
      <c r="L7302" s="18"/>
    </row>
    <row r="7303" spans="9:12" x14ac:dyDescent="0.25">
      <c r="I7303" s="19"/>
      <c r="J7303" s="18"/>
      <c r="K7303" s="19"/>
      <c r="L7303" s="18"/>
    </row>
    <row r="7304" spans="9:12" x14ac:dyDescent="0.25">
      <c r="I7304" s="19"/>
      <c r="J7304" s="18"/>
      <c r="K7304" s="19"/>
      <c r="L7304" s="18"/>
    </row>
    <row r="7305" spans="9:12" x14ac:dyDescent="0.25">
      <c r="I7305" s="19"/>
      <c r="J7305" s="18"/>
      <c r="K7305" s="19"/>
      <c r="L7305" s="18"/>
    </row>
    <row r="7306" spans="9:12" x14ac:dyDescent="0.25">
      <c r="I7306" s="19"/>
      <c r="J7306" s="18"/>
      <c r="K7306" s="19"/>
      <c r="L7306" s="18"/>
    </row>
    <row r="7307" spans="9:12" x14ac:dyDescent="0.25">
      <c r="I7307" s="19"/>
      <c r="J7307" s="18"/>
      <c r="K7307" s="19"/>
      <c r="L7307" s="18"/>
    </row>
    <row r="7308" spans="9:12" x14ac:dyDescent="0.25">
      <c r="I7308" s="19"/>
      <c r="J7308" s="18"/>
      <c r="K7308" s="19"/>
      <c r="L7308" s="18"/>
    </row>
    <row r="7309" spans="9:12" x14ac:dyDescent="0.25">
      <c r="I7309" s="19"/>
      <c r="J7309" s="18"/>
      <c r="K7309" s="19"/>
      <c r="L7309" s="18"/>
    </row>
    <row r="7310" spans="9:12" x14ac:dyDescent="0.25">
      <c r="I7310" s="19"/>
      <c r="J7310" s="18"/>
      <c r="K7310" s="19"/>
      <c r="L7310" s="18"/>
    </row>
    <row r="7311" spans="9:12" x14ac:dyDescent="0.25">
      <c r="I7311" s="19"/>
      <c r="J7311" s="18"/>
      <c r="K7311" s="19"/>
      <c r="L7311" s="18"/>
    </row>
    <row r="7312" spans="9:12" x14ac:dyDescent="0.25">
      <c r="I7312" s="19"/>
      <c r="J7312" s="18"/>
      <c r="K7312" s="19"/>
      <c r="L7312" s="18"/>
    </row>
    <row r="7313" spans="9:12" x14ac:dyDescent="0.25">
      <c r="I7313" s="19"/>
      <c r="J7313" s="18"/>
      <c r="K7313" s="19"/>
      <c r="L7313" s="18"/>
    </row>
    <row r="7314" spans="9:12" x14ac:dyDescent="0.25">
      <c r="I7314" s="19"/>
      <c r="J7314" s="18"/>
      <c r="K7314" s="19"/>
      <c r="L7314" s="18"/>
    </row>
    <row r="7315" spans="9:12" x14ac:dyDescent="0.25">
      <c r="I7315" s="19"/>
      <c r="J7315" s="18"/>
      <c r="K7315" s="19"/>
      <c r="L7315" s="18"/>
    </row>
    <row r="7316" spans="9:12" x14ac:dyDescent="0.25">
      <c r="I7316" s="19"/>
      <c r="J7316" s="18"/>
      <c r="K7316" s="19"/>
      <c r="L7316" s="18"/>
    </row>
    <row r="7317" spans="9:12" x14ac:dyDescent="0.25">
      <c r="I7317" s="19"/>
      <c r="J7317" s="18"/>
      <c r="K7317" s="19"/>
      <c r="L7317" s="18"/>
    </row>
    <row r="7318" spans="9:12" x14ac:dyDescent="0.25">
      <c r="I7318" s="19"/>
      <c r="J7318" s="18"/>
      <c r="K7318" s="19"/>
      <c r="L7318" s="18"/>
    </row>
    <row r="7319" spans="9:12" x14ac:dyDescent="0.25">
      <c r="I7319" s="19"/>
      <c r="J7319" s="18"/>
      <c r="K7319" s="19"/>
      <c r="L7319" s="18"/>
    </row>
    <row r="7320" spans="9:12" x14ac:dyDescent="0.25">
      <c r="I7320" s="19"/>
      <c r="J7320" s="18"/>
      <c r="K7320" s="19"/>
      <c r="L7320" s="18"/>
    </row>
    <row r="7321" spans="9:12" x14ac:dyDescent="0.25">
      <c r="I7321" s="19"/>
      <c r="J7321" s="18"/>
      <c r="K7321" s="19"/>
      <c r="L7321" s="18"/>
    </row>
    <row r="7322" spans="9:12" x14ac:dyDescent="0.25">
      <c r="I7322" s="19"/>
      <c r="J7322" s="18"/>
      <c r="K7322" s="19"/>
      <c r="L7322" s="18"/>
    </row>
    <row r="7323" spans="9:12" x14ac:dyDescent="0.25">
      <c r="I7323" s="19"/>
      <c r="J7323" s="18"/>
      <c r="K7323" s="19"/>
      <c r="L7323" s="18"/>
    </row>
    <row r="7324" spans="9:12" x14ac:dyDescent="0.25">
      <c r="I7324" s="19"/>
      <c r="J7324" s="18"/>
      <c r="K7324" s="19"/>
      <c r="L7324" s="18"/>
    </row>
    <row r="7325" spans="9:12" x14ac:dyDescent="0.25">
      <c r="I7325" s="19"/>
      <c r="J7325" s="18"/>
      <c r="K7325" s="19"/>
      <c r="L7325" s="18"/>
    </row>
    <row r="7326" spans="9:12" x14ac:dyDescent="0.25">
      <c r="I7326" s="19"/>
      <c r="J7326" s="18"/>
      <c r="K7326" s="19"/>
      <c r="L7326" s="18"/>
    </row>
    <row r="7327" spans="9:12" x14ac:dyDescent="0.25">
      <c r="I7327" s="19"/>
      <c r="J7327" s="18"/>
      <c r="K7327" s="19"/>
      <c r="L7327" s="18"/>
    </row>
    <row r="7328" spans="9:12" x14ac:dyDescent="0.25">
      <c r="I7328" s="19"/>
      <c r="J7328" s="18"/>
      <c r="K7328" s="19"/>
      <c r="L7328" s="18"/>
    </row>
    <row r="7329" spans="9:12" x14ac:dyDescent="0.25">
      <c r="I7329" s="19"/>
      <c r="J7329" s="18"/>
      <c r="K7329" s="19"/>
      <c r="L7329" s="18"/>
    </row>
    <row r="7330" spans="9:12" x14ac:dyDescent="0.25">
      <c r="I7330" s="19"/>
      <c r="J7330" s="18"/>
      <c r="K7330" s="19"/>
      <c r="L7330" s="18"/>
    </row>
    <row r="7331" spans="9:12" x14ac:dyDescent="0.25">
      <c r="I7331" s="19"/>
      <c r="J7331" s="18"/>
      <c r="K7331" s="19"/>
      <c r="L7331" s="18"/>
    </row>
    <row r="7332" spans="9:12" x14ac:dyDescent="0.25">
      <c r="I7332" s="19"/>
      <c r="J7332" s="18"/>
      <c r="K7332" s="19"/>
      <c r="L7332" s="18"/>
    </row>
    <row r="7333" spans="9:12" x14ac:dyDescent="0.25">
      <c r="I7333" s="19"/>
      <c r="J7333" s="18"/>
      <c r="K7333" s="19"/>
      <c r="L7333" s="18"/>
    </row>
    <row r="7334" spans="9:12" x14ac:dyDescent="0.25">
      <c r="I7334" s="19"/>
      <c r="J7334" s="18"/>
      <c r="K7334" s="19"/>
      <c r="L7334" s="18"/>
    </row>
    <row r="7335" spans="9:12" x14ac:dyDescent="0.25">
      <c r="I7335" s="19"/>
      <c r="J7335" s="18"/>
      <c r="K7335" s="19"/>
      <c r="L7335" s="18"/>
    </row>
    <row r="7336" spans="9:12" x14ac:dyDescent="0.25">
      <c r="I7336" s="19"/>
      <c r="J7336" s="18"/>
      <c r="K7336" s="19"/>
      <c r="L7336" s="18"/>
    </row>
    <row r="7337" spans="9:12" x14ac:dyDescent="0.25">
      <c r="I7337" s="19"/>
      <c r="J7337" s="18"/>
      <c r="K7337" s="19"/>
      <c r="L7337" s="18"/>
    </row>
    <row r="7338" spans="9:12" x14ac:dyDescent="0.25">
      <c r="I7338" s="19"/>
      <c r="J7338" s="18"/>
      <c r="K7338" s="19"/>
      <c r="L7338" s="18"/>
    </row>
    <row r="7339" spans="9:12" x14ac:dyDescent="0.25">
      <c r="I7339" s="19"/>
      <c r="J7339" s="18"/>
      <c r="K7339" s="19"/>
      <c r="L7339" s="18"/>
    </row>
    <row r="7340" spans="9:12" x14ac:dyDescent="0.25">
      <c r="I7340" s="19"/>
      <c r="J7340" s="18"/>
      <c r="K7340" s="19"/>
      <c r="L7340" s="18"/>
    </row>
    <row r="7341" spans="9:12" x14ac:dyDescent="0.25">
      <c r="I7341" s="19"/>
      <c r="J7341" s="18"/>
      <c r="K7341" s="19"/>
      <c r="L7341" s="18"/>
    </row>
    <row r="7342" spans="9:12" x14ac:dyDescent="0.25">
      <c r="I7342" s="19"/>
      <c r="J7342" s="18"/>
      <c r="K7342" s="19"/>
      <c r="L7342" s="18"/>
    </row>
    <row r="7343" spans="9:12" x14ac:dyDescent="0.25">
      <c r="I7343" s="19"/>
      <c r="J7343" s="18"/>
      <c r="K7343" s="19"/>
      <c r="L7343" s="18"/>
    </row>
    <row r="7344" spans="9:12" x14ac:dyDescent="0.25">
      <c r="I7344" s="19"/>
      <c r="J7344" s="18"/>
      <c r="K7344" s="19"/>
      <c r="L7344" s="18"/>
    </row>
    <row r="7345" spans="9:12" x14ac:dyDescent="0.25">
      <c r="I7345" s="19"/>
      <c r="J7345" s="18"/>
      <c r="K7345" s="19"/>
      <c r="L7345" s="18"/>
    </row>
    <row r="7346" spans="9:12" x14ac:dyDescent="0.25">
      <c r="I7346" s="19"/>
      <c r="J7346" s="18"/>
      <c r="K7346" s="19"/>
      <c r="L7346" s="18"/>
    </row>
    <row r="7347" spans="9:12" x14ac:dyDescent="0.25">
      <c r="I7347" s="19"/>
      <c r="J7347" s="18"/>
      <c r="K7347" s="19"/>
      <c r="L7347" s="18"/>
    </row>
    <row r="7348" spans="9:12" x14ac:dyDescent="0.25">
      <c r="I7348" s="19"/>
      <c r="J7348" s="18"/>
      <c r="K7348" s="19"/>
      <c r="L7348" s="18"/>
    </row>
    <row r="7349" spans="9:12" x14ac:dyDescent="0.25">
      <c r="I7349" s="19"/>
      <c r="J7349" s="18"/>
      <c r="K7349" s="19"/>
      <c r="L7349" s="18"/>
    </row>
    <row r="7350" spans="9:12" x14ac:dyDescent="0.25">
      <c r="I7350" s="19"/>
      <c r="J7350" s="18"/>
      <c r="K7350" s="19"/>
      <c r="L7350" s="18"/>
    </row>
    <row r="7351" spans="9:12" x14ac:dyDescent="0.25">
      <c r="I7351" s="19"/>
      <c r="J7351" s="18"/>
      <c r="K7351" s="19"/>
      <c r="L7351" s="18"/>
    </row>
    <row r="7352" spans="9:12" x14ac:dyDescent="0.25">
      <c r="I7352" s="19"/>
      <c r="J7352" s="18"/>
      <c r="K7352" s="19"/>
      <c r="L7352" s="18"/>
    </row>
    <row r="7353" spans="9:12" x14ac:dyDescent="0.25">
      <c r="I7353" s="19"/>
      <c r="J7353" s="18"/>
      <c r="K7353" s="19"/>
      <c r="L7353" s="18"/>
    </row>
    <row r="7354" spans="9:12" x14ac:dyDescent="0.25">
      <c r="I7354" s="19"/>
      <c r="J7354" s="18"/>
      <c r="K7354" s="19"/>
      <c r="L7354" s="18"/>
    </row>
    <row r="7355" spans="9:12" x14ac:dyDescent="0.25">
      <c r="I7355" s="19"/>
      <c r="J7355" s="18"/>
      <c r="K7355" s="19"/>
      <c r="L7355" s="18"/>
    </row>
    <row r="7356" spans="9:12" x14ac:dyDescent="0.25">
      <c r="I7356" s="19"/>
      <c r="J7356" s="18"/>
      <c r="K7356" s="19"/>
      <c r="L7356" s="18"/>
    </row>
    <row r="7357" spans="9:12" x14ac:dyDescent="0.25">
      <c r="I7357" s="19"/>
      <c r="J7357" s="18"/>
      <c r="K7357" s="19"/>
      <c r="L7357" s="18"/>
    </row>
    <row r="7358" spans="9:12" x14ac:dyDescent="0.25">
      <c r="I7358" s="19"/>
      <c r="J7358" s="18"/>
      <c r="K7358" s="19"/>
      <c r="L7358" s="18"/>
    </row>
    <row r="7359" spans="9:12" x14ac:dyDescent="0.25">
      <c r="I7359" s="19"/>
      <c r="J7359" s="18"/>
      <c r="K7359" s="19"/>
      <c r="L7359" s="18"/>
    </row>
    <row r="7360" spans="9:12" x14ac:dyDescent="0.25">
      <c r="I7360" s="19"/>
      <c r="J7360" s="18"/>
      <c r="K7360" s="19"/>
      <c r="L7360" s="18"/>
    </row>
    <row r="7361" spans="9:12" x14ac:dyDescent="0.25">
      <c r="I7361" s="19"/>
      <c r="J7361" s="18"/>
      <c r="K7361" s="19"/>
      <c r="L7361" s="18"/>
    </row>
    <row r="7362" spans="9:12" x14ac:dyDescent="0.25">
      <c r="I7362" s="19"/>
      <c r="J7362" s="18"/>
      <c r="K7362" s="19"/>
      <c r="L7362" s="18"/>
    </row>
    <row r="7363" spans="9:12" x14ac:dyDescent="0.25">
      <c r="I7363" s="19"/>
      <c r="J7363" s="18"/>
      <c r="K7363" s="19"/>
      <c r="L7363" s="18"/>
    </row>
    <row r="7364" spans="9:12" x14ac:dyDescent="0.25">
      <c r="I7364" s="19"/>
      <c r="J7364" s="18"/>
      <c r="K7364" s="19"/>
      <c r="L7364" s="18"/>
    </row>
    <row r="7365" spans="9:12" x14ac:dyDescent="0.25">
      <c r="I7365" s="19"/>
      <c r="J7365" s="18"/>
      <c r="K7365" s="19"/>
      <c r="L7365" s="18"/>
    </row>
    <row r="7366" spans="9:12" x14ac:dyDescent="0.25">
      <c r="I7366" s="19"/>
      <c r="J7366" s="18"/>
      <c r="K7366" s="19"/>
      <c r="L7366" s="18"/>
    </row>
    <row r="7367" spans="9:12" x14ac:dyDescent="0.25">
      <c r="I7367" s="19"/>
      <c r="J7367" s="18"/>
      <c r="K7367" s="19"/>
      <c r="L7367" s="18"/>
    </row>
    <row r="7368" spans="9:12" x14ac:dyDescent="0.25">
      <c r="I7368" s="19"/>
      <c r="J7368" s="18"/>
      <c r="K7368" s="19"/>
      <c r="L7368" s="18"/>
    </row>
    <row r="7369" spans="9:12" x14ac:dyDescent="0.25">
      <c r="I7369" s="19"/>
      <c r="J7369" s="18"/>
      <c r="K7369" s="19"/>
      <c r="L7369" s="18"/>
    </row>
    <row r="7370" spans="9:12" x14ac:dyDescent="0.25">
      <c r="I7370" s="19"/>
      <c r="J7370" s="18"/>
      <c r="K7370" s="19"/>
      <c r="L7370" s="18"/>
    </row>
    <row r="7371" spans="9:12" x14ac:dyDescent="0.25">
      <c r="I7371" s="19"/>
      <c r="J7371" s="18"/>
      <c r="K7371" s="19"/>
      <c r="L7371" s="18"/>
    </row>
    <row r="7372" spans="9:12" x14ac:dyDescent="0.25">
      <c r="I7372" s="19"/>
      <c r="J7372" s="18"/>
      <c r="K7372" s="19"/>
      <c r="L7372" s="18"/>
    </row>
    <row r="7373" spans="9:12" x14ac:dyDescent="0.25">
      <c r="I7373" s="19"/>
      <c r="J7373" s="18"/>
      <c r="K7373" s="19"/>
      <c r="L7373" s="18"/>
    </row>
    <row r="7374" spans="9:12" x14ac:dyDescent="0.25">
      <c r="I7374" s="19"/>
      <c r="J7374" s="18"/>
      <c r="K7374" s="19"/>
      <c r="L7374" s="18"/>
    </row>
    <row r="7375" spans="9:12" x14ac:dyDescent="0.25">
      <c r="I7375" s="19"/>
      <c r="J7375" s="18"/>
      <c r="K7375" s="19"/>
      <c r="L7375" s="18"/>
    </row>
    <row r="7376" spans="9:12" x14ac:dyDescent="0.25">
      <c r="I7376" s="19"/>
      <c r="J7376" s="18"/>
      <c r="K7376" s="19"/>
      <c r="L7376" s="18"/>
    </row>
    <row r="7377" spans="9:12" x14ac:dyDescent="0.25">
      <c r="I7377" s="19"/>
      <c r="J7377" s="18"/>
      <c r="K7377" s="19"/>
      <c r="L7377" s="18"/>
    </row>
    <row r="7378" spans="9:12" x14ac:dyDescent="0.25">
      <c r="I7378" s="19"/>
      <c r="J7378" s="18"/>
      <c r="K7378" s="19"/>
      <c r="L7378" s="18"/>
    </row>
    <row r="7379" spans="9:12" x14ac:dyDescent="0.25">
      <c r="I7379" s="19"/>
      <c r="J7379" s="18"/>
      <c r="K7379" s="19"/>
      <c r="L7379" s="18"/>
    </row>
    <row r="7380" spans="9:12" x14ac:dyDescent="0.25">
      <c r="I7380" s="19"/>
      <c r="J7380" s="18"/>
      <c r="K7380" s="19"/>
      <c r="L7380" s="18"/>
    </row>
    <row r="7381" spans="9:12" x14ac:dyDescent="0.25">
      <c r="I7381" s="19"/>
      <c r="J7381" s="18"/>
      <c r="K7381" s="19"/>
      <c r="L7381" s="18"/>
    </row>
    <row r="7382" spans="9:12" x14ac:dyDescent="0.25">
      <c r="I7382" s="19"/>
      <c r="J7382" s="18"/>
      <c r="K7382" s="19"/>
      <c r="L7382" s="18"/>
    </row>
    <row r="7383" spans="9:12" x14ac:dyDescent="0.25">
      <c r="I7383" s="19"/>
      <c r="J7383" s="18"/>
      <c r="K7383" s="19"/>
      <c r="L7383" s="18"/>
    </row>
    <row r="7384" spans="9:12" x14ac:dyDescent="0.25">
      <c r="I7384" s="19"/>
      <c r="J7384" s="18"/>
      <c r="K7384" s="19"/>
      <c r="L7384" s="18"/>
    </row>
    <row r="7385" spans="9:12" x14ac:dyDescent="0.25">
      <c r="I7385" s="19"/>
      <c r="J7385" s="18"/>
      <c r="K7385" s="19"/>
      <c r="L7385" s="18"/>
    </row>
    <row r="7386" spans="9:12" x14ac:dyDescent="0.25">
      <c r="I7386" s="19"/>
      <c r="J7386" s="18"/>
      <c r="K7386" s="19"/>
      <c r="L7386" s="18"/>
    </row>
    <row r="7387" spans="9:12" x14ac:dyDescent="0.25">
      <c r="I7387" s="19"/>
      <c r="J7387" s="18"/>
      <c r="K7387" s="19"/>
      <c r="L7387" s="18"/>
    </row>
    <row r="7388" spans="9:12" x14ac:dyDescent="0.25">
      <c r="I7388" s="19"/>
      <c r="J7388" s="18"/>
      <c r="K7388" s="19"/>
      <c r="L7388" s="18"/>
    </row>
    <row r="7389" spans="9:12" x14ac:dyDescent="0.25">
      <c r="I7389" s="19"/>
      <c r="J7389" s="18"/>
      <c r="K7389" s="19"/>
      <c r="L7389" s="18"/>
    </row>
    <row r="7390" spans="9:12" x14ac:dyDescent="0.25">
      <c r="I7390" s="19"/>
      <c r="J7390" s="18"/>
      <c r="K7390" s="19"/>
      <c r="L7390" s="18"/>
    </row>
    <row r="7391" spans="9:12" x14ac:dyDescent="0.25">
      <c r="I7391" s="19"/>
      <c r="J7391" s="18"/>
      <c r="K7391" s="19"/>
      <c r="L7391" s="18"/>
    </row>
    <row r="7392" spans="9:12" x14ac:dyDescent="0.25">
      <c r="I7392" s="19"/>
      <c r="J7392" s="18"/>
      <c r="K7392" s="19"/>
      <c r="L7392" s="18"/>
    </row>
    <row r="7393" spans="9:12" x14ac:dyDescent="0.25">
      <c r="I7393" s="19"/>
      <c r="J7393" s="18"/>
      <c r="K7393" s="19"/>
      <c r="L7393" s="18"/>
    </row>
    <row r="7394" spans="9:12" x14ac:dyDescent="0.25">
      <c r="I7394" s="19"/>
      <c r="J7394" s="18"/>
      <c r="K7394" s="19"/>
      <c r="L7394" s="18"/>
    </row>
    <row r="7395" spans="9:12" x14ac:dyDescent="0.25">
      <c r="I7395" s="19"/>
      <c r="J7395" s="18"/>
      <c r="K7395" s="19"/>
      <c r="L7395" s="18"/>
    </row>
    <row r="7396" spans="9:12" x14ac:dyDescent="0.25">
      <c r="I7396" s="19"/>
      <c r="J7396" s="18"/>
      <c r="K7396" s="19"/>
      <c r="L7396" s="18"/>
    </row>
    <row r="7397" spans="9:12" x14ac:dyDescent="0.25">
      <c r="I7397" s="19"/>
      <c r="J7397" s="18"/>
      <c r="K7397" s="19"/>
      <c r="L7397" s="18"/>
    </row>
    <row r="7398" spans="9:12" x14ac:dyDescent="0.25">
      <c r="I7398" s="19"/>
      <c r="J7398" s="18"/>
      <c r="K7398" s="19"/>
      <c r="L7398" s="18"/>
    </row>
    <row r="7399" spans="9:12" x14ac:dyDescent="0.25">
      <c r="I7399" s="19"/>
      <c r="J7399" s="18"/>
      <c r="K7399" s="19"/>
      <c r="L7399" s="18"/>
    </row>
    <row r="7400" spans="9:12" x14ac:dyDescent="0.25">
      <c r="I7400" s="19"/>
      <c r="J7400" s="18"/>
      <c r="K7400" s="19"/>
      <c r="L7400" s="18"/>
    </row>
    <row r="7401" spans="9:12" x14ac:dyDescent="0.25">
      <c r="I7401" s="19"/>
      <c r="J7401" s="18"/>
      <c r="K7401" s="19"/>
      <c r="L7401" s="18"/>
    </row>
    <row r="7402" spans="9:12" x14ac:dyDescent="0.25">
      <c r="I7402" s="19"/>
      <c r="J7402" s="18"/>
      <c r="K7402" s="19"/>
      <c r="L7402" s="18"/>
    </row>
    <row r="7403" spans="9:12" x14ac:dyDescent="0.25">
      <c r="I7403" s="19"/>
      <c r="J7403" s="18"/>
      <c r="K7403" s="19"/>
      <c r="L7403" s="18"/>
    </row>
    <row r="7404" spans="9:12" x14ac:dyDescent="0.25">
      <c r="I7404" s="19"/>
      <c r="J7404" s="18"/>
      <c r="K7404" s="19"/>
      <c r="L7404" s="18"/>
    </row>
    <row r="7405" spans="9:12" x14ac:dyDescent="0.25">
      <c r="I7405" s="19"/>
      <c r="J7405" s="18"/>
      <c r="K7405" s="19"/>
      <c r="L7405" s="18"/>
    </row>
    <row r="7406" spans="9:12" x14ac:dyDescent="0.25">
      <c r="I7406" s="19"/>
      <c r="J7406" s="18"/>
      <c r="K7406" s="19"/>
      <c r="L7406" s="18"/>
    </row>
    <row r="7407" spans="9:12" x14ac:dyDescent="0.25">
      <c r="I7407" s="19"/>
      <c r="J7407" s="18"/>
      <c r="K7407" s="19"/>
      <c r="L7407" s="18"/>
    </row>
    <row r="7408" spans="9:12" x14ac:dyDescent="0.25">
      <c r="I7408" s="19"/>
      <c r="J7408" s="18"/>
      <c r="K7408" s="19"/>
      <c r="L7408" s="18"/>
    </row>
    <row r="7409" spans="9:12" x14ac:dyDescent="0.25">
      <c r="I7409" s="19"/>
      <c r="J7409" s="18"/>
      <c r="K7409" s="19"/>
      <c r="L7409" s="18"/>
    </row>
    <row r="7410" spans="9:12" x14ac:dyDescent="0.25">
      <c r="I7410" s="19"/>
      <c r="J7410" s="18"/>
      <c r="K7410" s="19"/>
      <c r="L7410" s="18"/>
    </row>
    <row r="7411" spans="9:12" x14ac:dyDescent="0.25">
      <c r="I7411" s="19"/>
      <c r="J7411" s="18"/>
      <c r="K7411" s="19"/>
      <c r="L7411" s="18"/>
    </row>
    <row r="7412" spans="9:12" x14ac:dyDescent="0.25">
      <c r="I7412" s="19"/>
      <c r="J7412" s="18"/>
      <c r="K7412" s="19"/>
      <c r="L7412" s="18"/>
    </row>
    <row r="7413" spans="9:12" x14ac:dyDescent="0.25">
      <c r="I7413" s="19"/>
      <c r="J7413" s="18"/>
      <c r="K7413" s="19"/>
      <c r="L7413" s="18"/>
    </row>
    <row r="7414" spans="9:12" x14ac:dyDescent="0.25">
      <c r="I7414" s="19"/>
      <c r="J7414" s="18"/>
      <c r="K7414" s="19"/>
      <c r="L7414" s="18"/>
    </row>
    <row r="7415" spans="9:12" x14ac:dyDescent="0.25">
      <c r="I7415" s="19"/>
      <c r="J7415" s="18"/>
      <c r="K7415" s="19"/>
      <c r="L7415" s="18"/>
    </row>
    <row r="7416" spans="9:12" x14ac:dyDescent="0.25">
      <c r="I7416" s="19"/>
      <c r="J7416" s="18"/>
      <c r="K7416" s="19"/>
      <c r="L7416" s="18"/>
    </row>
    <row r="7417" spans="9:12" x14ac:dyDescent="0.25">
      <c r="I7417" s="19"/>
      <c r="J7417" s="18"/>
      <c r="K7417" s="19"/>
      <c r="L7417" s="18"/>
    </row>
    <row r="7418" spans="9:12" x14ac:dyDescent="0.25">
      <c r="I7418" s="19"/>
      <c r="J7418" s="18"/>
      <c r="K7418" s="19"/>
      <c r="L7418" s="18"/>
    </row>
    <row r="7419" spans="9:12" x14ac:dyDescent="0.25">
      <c r="I7419" s="19"/>
      <c r="J7419" s="18"/>
      <c r="K7419" s="19"/>
      <c r="L7419" s="18"/>
    </row>
    <row r="7420" spans="9:12" x14ac:dyDescent="0.25">
      <c r="I7420" s="19"/>
      <c r="J7420" s="18"/>
      <c r="K7420" s="19"/>
      <c r="L7420" s="18"/>
    </row>
    <row r="7421" spans="9:12" x14ac:dyDescent="0.25">
      <c r="I7421" s="19"/>
      <c r="J7421" s="18"/>
      <c r="K7421" s="19"/>
      <c r="L7421" s="18"/>
    </row>
    <row r="7422" spans="9:12" x14ac:dyDescent="0.25">
      <c r="I7422" s="19"/>
      <c r="J7422" s="18"/>
      <c r="K7422" s="19"/>
      <c r="L7422" s="18"/>
    </row>
    <row r="7423" spans="9:12" x14ac:dyDescent="0.25">
      <c r="I7423" s="19"/>
      <c r="J7423" s="18"/>
      <c r="K7423" s="19"/>
      <c r="L7423" s="18"/>
    </row>
    <row r="7424" spans="9:12" x14ac:dyDescent="0.25">
      <c r="I7424" s="19"/>
      <c r="J7424" s="18"/>
      <c r="K7424" s="19"/>
      <c r="L7424" s="18"/>
    </row>
    <row r="7425" spans="9:12" x14ac:dyDescent="0.25">
      <c r="I7425" s="19"/>
      <c r="J7425" s="18"/>
      <c r="K7425" s="19"/>
      <c r="L7425" s="18"/>
    </row>
    <row r="7426" spans="9:12" x14ac:dyDescent="0.25">
      <c r="I7426" s="19"/>
      <c r="J7426" s="18"/>
      <c r="K7426" s="19"/>
      <c r="L7426" s="18"/>
    </row>
    <row r="7427" spans="9:12" x14ac:dyDescent="0.25">
      <c r="I7427" s="19"/>
      <c r="J7427" s="18"/>
      <c r="K7427" s="19"/>
      <c r="L7427" s="18"/>
    </row>
    <row r="7428" spans="9:12" x14ac:dyDescent="0.25">
      <c r="I7428" s="19"/>
      <c r="J7428" s="18"/>
      <c r="K7428" s="19"/>
      <c r="L7428" s="18"/>
    </row>
    <row r="7429" spans="9:12" x14ac:dyDescent="0.25">
      <c r="I7429" s="19"/>
      <c r="J7429" s="18"/>
      <c r="K7429" s="19"/>
      <c r="L7429" s="18"/>
    </row>
    <row r="7430" spans="9:12" x14ac:dyDescent="0.25">
      <c r="I7430" s="19"/>
      <c r="J7430" s="18"/>
      <c r="K7430" s="19"/>
      <c r="L7430" s="18"/>
    </row>
    <row r="7431" spans="9:12" x14ac:dyDescent="0.25">
      <c r="I7431" s="19"/>
      <c r="J7431" s="18"/>
      <c r="K7431" s="19"/>
      <c r="L7431" s="18"/>
    </row>
    <row r="7432" spans="9:12" x14ac:dyDescent="0.25">
      <c r="I7432" s="19"/>
      <c r="J7432" s="18"/>
      <c r="K7432" s="19"/>
      <c r="L7432" s="18"/>
    </row>
    <row r="7433" spans="9:12" x14ac:dyDescent="0.25">
      <c r="I7433" s="19"/>
      <c r="J7433" s="18"/>
      <c r="K7433" s="19"/>
      <c r="L7433" s="18"/>
    </row>
    <row r="7434" spans="9:12" x14ac:dyDescent="0.25">
      <c r="I7434" s="19"/>
      <c r="J7434" s="18"/>
      <c r="K7434" s="19"/>
      <c r="L7434" s="18"/>
    </row>
    <row r="7435" spans="9:12" x14ac:dyDescent="0.25">
      <c r="I7435" s="19"/>
      <c r="J7435" s="18"/>
      <c r="K7435" s="19"/>
      <c r="L7435" s="18"/>
    </row>
    <row r="7436" spans="9:12" x14ac:dyDescent="0.25">
      <c r="I7436" s="19"/>
      <c r="J7436" s="18"/>
      <c r="K7436" s="19"/>
      <c r="L7436" s="18"/>
    </row>
    <row r="7437" spans="9:12" x14ac:dyDescent="0.25">
      <c r="I7437" s="19"/>
      <c r="J7437" s="18"/>
      <c r="K7437" s="19"/>
      <c r="L7437" s="18"/>
    </row>
    <row r="7438" spans="9:12" x14ac:dyDescent="0.25">
      <c r="I7438" s="19"/>
      <c r="J7438" s="18"/>
      <c r="K7438" s="19"/>
      <c r="L7438" s="18"/>
    </row>
    <row r="7439" spans="9:12" x14ac:dyDescent="0.25">
      <c r="I7439" s="19"/>
      <c r="J7439" s="18"/>
      <c r="K7439" s="19"/>
      <c r="L7439" s="18"/>
    </row>
    <row r="7440" spans="9:12" x14ac:dyDescent="0.25">
      <c r="I7440" s="19"/>
      <c r="J7440" s="18"/>
      <c r="K7440" s="19"/>
      <c r="L7440" s="18"/>
    </row>
    <row r="7441" spans="9:12" x14ac:dyDescent="0.25">
      <c r="I7441" s="19"/>
      <c r="J7441" s="18"/>
      <c r="K7441" s="19"/>
      <c r="L7441" s="18"/>
    </row>
    <row r="7442" spans="9:12" x14ac:dyDescent="0.25">
      <c r="I7442" s="19"/>
      <c r="J7442" s="18"/>
      <c r="K7442" s="19"/>
      <c r="L7442" s="18"/>
    </row>
    <row r="7443" spans="9:12" x14ac:dyDescent="0.25">
      <c r="I7443" s="19"/>
      <c r="J7443" s="18"/>
      <c r="K7443" s="19"/>
      <c r="L7443" s="18"/>
    </row>
    <row r="7444" spans="9:12" x14ac:dyDescent="0.25">
      <c r="I7444" s="19"/>
      <c r="J7444" s="18"/>
      <c r="K7444" s="19"/>
      <c r="L7444" s="18"/>
    </row>
    <row r="7445" spans="9:12" x14ac:dyDescent="0.25">
      <c r="I7445" s="19"/>
      <c r="J7445" s="18"/>
      <c r="K7445" s="19"/>
      <c r="L7445" s="18"/>
    </row>
    <row r="7446" spans="9:12" x14ac:dyDescent="0.25">
      <c r="I7446" s="19"/>
      <c r="J7446" s="18"/>
      <c r="K7446" s="19"/>
      <c r="L7446" s="18"/>
    </row>
    <row r="7447" spans="9:12" x14ac:dyDescent="0.25">
      <c r="I7447" s="19"/>
      <c r="J7447" s="18"/>
      <c r="K7447" s="19"/>
      <c r="L7447" s="18"/>
    </row>
    <row r="7448" spans="9:12" x14ac:dyDescent="0.25">
      <c r="I7448" s="19"/>
      <c r="J7448" s="18"/>
      <c r="K7448" s="19"/>
      <c r="L7448" s="18"/>
    </row>
    <row r="7449" spans="9:12" x14ac:dyDescent="0.25">
      <c r="I7449" s="19"/>
      <c r="J7449" s="18"/>
      <c r="K7449" s="19"/>
      <c r="L7449" s="18"/>
    </row>
    <row r="7450" spans="9:12" x14ac:dyDescent="0.25">
      <c r="I7450" s="19"/>
      <c r="J7450" s="18"/>
      <c r="K7450" s="19"/>
      <c r="L7450" s="18"/>
    </row>
    <row r="7451" spans="9:12" x14ac:dyDescent="0.25">
      <c r="I7451" s="19"/>
      <c r="J7451" s="18"/>
      <c r="K7451" s="19"/>
      <c r="L7451" s="18"/>
    </row>
    <row r="7452" spans="9:12" x14ac:dyDescent="0.25">
      <c r="I7452" s="19"/>
      <c r="J7452" s="18"/>
      <c r="K7452" s="19"/>
      <c r="L7452" s="18"/>
    </row>
    <row r="7453" spans="9:12" x14ac:dyDescent="0.25">
      <c r="I7453" s="19"/>
      <c r="J7453" s="18"/>
      <c r="K7453" s="19"/>
      <c r="L7453" s="18"/>
    </row>
    <row r="7454" spans="9:12" x14ac:dyDescent="0.25">
      <c r="I7454" s="19"/>
      <c r="J7454" s="18"/>
      <c r="K7454" s="19"/>
      <c r="L7454" s="18"/>
    </row>
    <row r="7455" spans="9:12" x14ac:dyDescent="0.25">
      <c r="I7455" s="19"/>
      <c r="J7455" s="18"/>
      <c r="K7455" s="19"/>
      <c r="L7455" s="18"/>
    </row>
    <row r="7456" spans="9:12" x14ac:dyDescent="0.25">
      <c r="I7456" s="19"/>
      <c r="J7456" s="18"/>
      <c r="K7456" s="19"/>
      <c r="L7456" s="18"/>
    </row>
    <row r="7457" spans="9:12" x14ac:dyDescent="0.25">
      <c r="I7457" s="19"/>
      <c r="J7457" s="18"/>
      <c r="K7457" s="19"/>
      <c r="L7457" s="18"/>
    </row>
    <row r="7458" spans="9:12" x14ac:dyDescent="0.25">
      <c r="I7458" s="19"/>
      <c r="J7458" s="18"/>
      <c r="K7458" s="19"/>
      <c r="L7458" s="18"/>
    </row>
    <row r="7459" spans="9:12" x14ac:dyDescent="0.25">
      <c r="I7459" s="19"/>
      <c r="J7459" s="18"/>
      <c r="K7459" s="19"/>
      <c r="L7459" s="18"/>
    </row>
    <row r="7460" spans="9:12" x14ac:dyDescent="0.25">
      <c r="I7460" s="19"/>
      <c r="J7460" s="18"/>
      <c r="K7460" s="19"/>
      <c r="L7460" s="18"/>
    </row>
    <row r="7461" spans="9:12" x14ac:dyDescent="0.25">
      <c r="I7461" s="19"/>
      <c r="J7461" s="18"/>
      <c r="K7461" s="19"/>
      <c r="L7461" s="18"/>
    </row>
    <row r="7462" spans="9:12" x14ac:dyDescent="0.25">
      <c r="I7462" s="19"/>
      <c r="J7462" s="18"/>
      <c r="K7462" s="19"/>
      <c r="L7462" s="18"/>
    </row>
    <row r="7463" spans="9:12" x14ac:dyDescent="0.25">
      <c r="I7463" s="19"/>
      <c r="J7463" s="18"/>
      <c r="K7463" s="19"/>
      <c r="L7463" s="18"/>
    </row>
    <row r="7464" spans="9:12" x14ac:dyDescent="0.25">
      <c r="I7464" s="19"/>
      <c r="J7464" s="18"/>
      <c r="K7464" s="19"/>
      <c r="L7464" s="18"/>
    </row>
    <row r="7465" spans="9:12" x14ac:dyDescent="0.25">
      <c r="I7465" s="19"/>
      <c r="J7465" s="18"/>
      <c r="K7465" s="19"/>
      <c r="L7465" s="18"/>
    </row>
    <row r="7466" spans="9:12" x14ac:dyDescent="0.25">
      <c r="I7466" s="19"/>
      <c r="J7466" s="18"/>
      <c r="K7466" s="19"/>
      <c r="L7466" s="18"/>
    </row>
    <row r="7467" spans="9:12" x14ac:dyDescent="0.25">
      <c r="I7467" s="19"/>
      <c r="J7467" s="18"/>
      <c r="K7467" s="19"/>
      <c r="L7467" s="18"/>
    </row>
    <row r="7468" spans="9:12" x14ac:dyDescent="0.25">
      <c r="I7468" s="19"/>
      <c r="J7468" s="18"/>
      <c r="K7468" s="19"/>
      <c r="L7468" s="18"/>
    </row>
    <row r="7469" spans="9:12" x14ac:dyDescent="0.25">
      <c r="I7469" s="19"/>
      <c r="J7469" s="18"/>
      <c r="K7469" s="19"/>
      <c r="L7469" s="18"/>
    </row>
    <row r="7470" spans="9:12" x14ac:dyDescent="0.25">
      <c r="I7470" s="19"/>
      <c r="J7470" s="18"/>
      <c r="K7470" s="19"/>
      <c r="L7470" s="18"/>
    </row>
    <row r="7471" spans="9:12" x14ac:dyDescent="0.25">
      <c r="I7471" s="19"/>
      <c r="J7471" s="18"/>
      <c r="K7471" s="19"/>
      <c r="L7471" s="18"/>
    </row>
    <row r="7472" spans="9:12" x14ac:dyDescent="0.25">
      <c r="I7472" s="19"/>
      <c r="J7472" s="18"/>
      <c r="K7472" s="19"/>
      <c r="L7472" s="18"/>
    </row>
    <row r="7473" spans="9:12" x14ac:dyDescent="0.25">
      <c r="I7473" s="19"/>
      <c r="J7473" s="18"/>
      <c r="K7473" s="19"/>
      <c r="L7473" s="18"/>
    </row>
    <row r="7474" spans="9:12" x14ac:dyDescent="0.25">
      <c r="I7474" s="19"/>
      <c r="J7474" s="18"/>
      <c r="K7474" s="19"/>
      <c r="L7474" s="18"/>
    </row>
    <row r="7475" spans="9:12" x14ac:dyDescent="0.25">
      <c r="I7475" s="19"/>
      <c r="J7475" s="18"/>
      <c r="K7475" s="19"/>
      <c r="L7475" s="18"/>
    </row>
    <row r="7476" spans="9:12" x14ac:dyDescent="0.25">
      <c r="I7476" s="19"/>
      <c r="J7476" s="18"/>
      <c r="K7476" s="19"/>
      <c r="L7476" s="18"/>
    </row>
    <row r="7477" spans="9:12" x14ac:dyDescent="0.25">
      <c r="I7477" s="19"/>
      <c r="J7477" s="18"/>
      <c r="K7477" s="19"/>
      <c r="L7477" s="18"/>
    </row>
    <row r="7478" spans="9:12" x14ac:dyDescent="0.25">
      <c r="I7478" s="19"/>
      <c r="J7478" s="18"/>
      <c r="K7478" s="19"/>
      <c r="L7478" s="18"/>
    </row>
    <row r="7479" spans="9:12" x14ac:dyDescent="0.25">
      <c r="I7479" s="19"/>
      <c r="J7479" s="18"/>
      <c r="K7479" s="19"/>
      <c r="L7479" s="18"/>
    </row>
    <row r="7480" spans="9:12" x14ac:dyDescent="0.25">
      <c r="I7480" s="19"/>
      <c r="J7480" s="18"/>
      <c r="K7480" s="19"/>
      <c r="L7480" s="18"/>
    </row>
    <row r="7481" spans="9:12" x14ac:dyDescent="0.25">
      <c r="I7481" s="19"/>
      <c r="J7481" s="18"/>
      <c r="K7481" s="19"/>
      <c r="L7481" s="18"/>
    </row>
    <row r="7482" spans="9:12" x14ac:dyDescent="0.25">
      <c r="I7482" s="19"/>
      <c r="J7482" s="18"/>
      <c r="K7482" s="19"/>
      <c r="L7482" s="18"/>
    </row>
    <row r="7483" spans="9:12" x14ac:dyDescent="0.25">
      <c r="I7483" s="19"/>
      <c r="J7483" s="18"/>
      <c r="K7483" s="19"/>
      <c r="L7483" s="18"/>
    </row>
    <row r="7484" spans="9:12" x14ac:dyDescent="0.25">
      <c r="I7484" s="19"/>
      <c r="J7484" s="18"/>
      <c r="K7484" s="19"/>
      <c r="L7484" s="18"/>
    </row>
    <row r="7485" spans="9:12" x14ac:dyDescent="0.25">
      <c r="I7485" s="19"/>
      <c r="J7485" s="18"/>
      <c r="K7485" s="19"/>
      <c r="L7485" s="18"/>
    </row>
    <row r="7486" spans="9:12" x14ac:dyDescent="0.25">
      <c r="I7486" s="19"/>
      <c r="J7486" s="18"/>
      <c r="K7486" s="19"/>
      <c r="L7486" s="18"/>
    </row>
    <row r="7487" spans="9:12" x14ac:dyDescent="0.25">
      <c r="I7487" s="19"/>
      <c r="J7487" s="18"/>
      <c r="K7487" s="19"/>
      <c r="L7487" s="18"/>
    </row>
    <row r="7488" spans="9:12" x14ac:dyDescent="0.25">
      <c r="I7488" s="19"/>
      <c r="J7488" s="18"/>
      <c r="K7488" s="19"/>
      <c r="L7488" s="18"/>
    </row>
    <row r="7489" spans="9:12" x14ac:dyDescent="0.25">
      <c r="I7489" s="19"/>
      <c r="J7489" s="18"/>
      <c r="K7489" s="19"/>
      <c r="L7489" s="18"/>
    </row>
    <row r="7490" spans="9:12" x14ac:dyDescent="0.25">
      <c r="I7490" s="19"/>
      <c r="J7490" s="18"/>
      <c r="K7490" s="19"/>
      <c r="L7490" s="18"/>
    </row>
    <row r="7491" spans="9:12" x14ac:dyDescent="0.25">
      <c r="I7491" s="19"/>
      <c r="J7491" s="18"/>
      <c r="K7491" s="19"/>
      <c r="L7491" s="18"/>
    </row>
    <row r="7492" spans="9:12" x14ac:dyDescent="0.25">
      <c r="I7492" s="19"/>
      <c r="J7492" s="18"/>
      <c r="K7492" s="19"/>
      <c r="L7492" s="18"/>
    </row>
    <row r="7493" spans="9:12" x14ac:dyDescent="0.25">
      <c r="I7493" s="19"/>
      <c r="J7493" s="18"/>
      <c r="K7493" s="19"/>
      <c r="L7493" s="18"/>
    </row>
    <row r="7494" spans="9:12" x14ac:dyDescent="0.25">
      <c r="I7494" s="19"/>
      <c r="J7494" s="18"/>
      <c r="K7494" s="19"/>
      <c r="L7494" s="18"/>
    </row>
    <row r="7495" spans="9:12" x14ac:dyDescent="0.25">
      <c r="I7495" s="19"/>
      <c r="J7495" s="18"/>
      <c r="K7495" s="19"/>
      <c r="L7495" s="18"/>
    </row>
    <row r="7496" spans="9:12" x14ac:dyDescent="0.25">
      <c r="I7496" s="19"/>
      <c r="J7496" s="18"/>
      <c r="K7496" s="19"/>
      <c r="L7496" s="18"/>
    </row>
    <row r="7497" spans="9:12" x14ac:dyDescent="0.25">
      <c r="I7497" s="19"/>
      <c r="J7497" s="18"/>
      <c r="K7497" s="19"/>
      <c r="L7497" s="18"/>
    </row>
    <row r="7498" spans="9:12" x14ac:dyDescent="0.25">
      <c r="I7498" s="19"/>
      <c r="J7498" s="18"/>
      <c r="K7498" s="19"/>
      <c r="L7498" s="18"/>
    </row>
    <row r="7499" spans="9:12" x14ac:dyDescent="0.25">
      <c r="I7499" s="19"/>
      <c r="J7499" s="18"/>
      <c r="K7499" s="19"/>
      <c r="L7499" s="18"/>
    </row>
    <row r="7500" spans="9:12" x14ac:dyDescent="0.25">
      <c r="I7500" s="19"/>
      <c r="J7500" s="18"/>
      <c r="K7500" s="19"/>
      <c r="L7500" s="18"/>
    </row>
    <row r="7501" spans="9:12" x14ac:dyDescent="0.25">
      <c r="I7501" s="19"/>
      <c r="J7501" s="18"/>
      <c r="K7501" s="19"/>
      <c r="L7501" s="18"/>
    </row>
    <row r="7502" spans="9:12" x14ac:dyDescent="0.25">
      <c r="I7502" s="19"/>
      <c r="J7502" s="18"/>
      <c r="K7502" s="19"/>
      <c r="L7502" s="18"/>
    </row>
    <row r="7503" spans="9:12" x14ac:dyDescent="0.25">
      <c r="I7503" s="19"/>
      <c r="J7503" s="18"/>
      <c r="K7503" s="19"/>
      <c r="L7503" s="18"/>
    </row>
    <row r="7504" spans="9:12" x14ac:dyDescent="0.25">
      <c r="I7504" s="19"/>
      <c r="J7504" s="18"/>
      <c r="K7504" s="19"/>
      <c r="L7504" s="18"/>
    </row>
    <row r="7505" spans="9:12" x14ac:dyDescent="0.25">
      <c r="I7505" s="19"/>
      <c r="J7505" s="18"/>
      <c r="K7505" s="19"/>
      <c r="L7505" s="18"/>
    </row>
    <row r="7506" spans="9:12" x14ac:dyDescent="0.25">
      <c r="I7506" s="19"/>
      <c r="J7506" s="18"/>
      <c r="K7506" s="19"/>
      <c r="L7506" s="18"/>
    </row>
    <row r="7507" spans="9:12" x14ac:dyDescent="0.25">
      <c r="I7507" s="19"/>
      <c r="J7507" s="18"/>
      <c r="K7507" s="19"/>
      <c r="L7507" s="18"/>
    </row>
    <row r="7508" spans="9:12" x14ac:dyDescent="0.25">
      <c r="I7508" s="19"/>
      <c r="J7508" s="18"/>
      <c r="K7508" s="19"/>
      <c r="L7508" s="18"/>
    </row>
    <row r="7509" spans="9:12" x14ac:dyDescent="0.25">
      <c r="I7509" s="19"/>
      <c r="J7509" s="18"/>
      <c r="K7509" s="19"/>
      <c r="L7509" s="18"/>
    </row>
    <row r="7510" spans="9:12" x14ac:dyDescent="0.25">
      <c r="I7510" s="19"/>
      <c r="J7510" s="18"/>
      <c r="K7510" s="19"/>
      <c r="L7510" s="18"/>
    </row>
    <row r="7511" spans="9:12" x14ac:dyDescent="0.25">
      <c r="I7511" s="19"/>
      <c r="J7511" s="18"/>
      <c r="K7511" s="19"/>
      <c r="L7511" s="18"/>
    </row>
    <row r="7512" spans="9:12" x14ac:dyDescent="0.25">
      <c r="I7512" s="19"/>
      <c r="J7512" s="18"/>
      <c r="K7512" s="19"/>
      <c r="L7512" s="18"/>
    </row>
    <row r="7513" spans="9:12" x14ac:dyDescent="0.25">
      <c r="I7513" s="19"/>
      <c r="J7513" s="18"/>
      <c r="K7513" s="19"/>
      <c r="L7513" s="18"/>
    </row>
    <row r="7514" spans="9:12" x14ac:dyDescent="0.25">
      <c r="I7514" s="19"/>
      <c r="J7514" s="18"/>
      <c r="K7514" s="19"/>
      <c r="L7514" s="18"/>
    </row>
    <row r="7515" spans="9:12" x14ac:dyDescent="0.25">
      <c r="I7515" s="19"/>
      <c r="J7515" s="18"/>
      <c r="K7515" s="19"/>
      <c r="L7515" s="18"/>
    </row>
    <row r="7516" spans="9:12" x14ac:dyDescent="0.25">
      <c r="I7516" s="19"/>
      <c r="J7516" s="18"/>
      <c r="K7516" s="19"/>
      <c r="L7516" s="18"/>
    </row>
    <row r="7517" spans="9:12" x14ac:dyDescent="0.25">
      <c r="I7517" s="19"/>
      <c r="J7517" s="18"/>
      <c r="K7517" s="19"/>
      <c r="L7517" s="18"/>
    </row>
    <row r="7518" spans="9:12" x14ac:dyDescent="0.25">
      <c r="I7518" s="19"/>
      <c r="J7518" s="18"/>
      <c r="K7518" s="19"/>
      <c r="L7518" s="18"/>
    </row>
    <row r="7519" spans="9:12" x14ac:dyDescent="0.25">
      <c r="I7519" s="19"/>
      <c r="J7519" s="18"/>
      <c r="K7519" s="19"/>
      <c r="L7519" s="18"/>
    </row>
    <row r="7520" spans="9:12" x14ac:dyDescent="0.25">
      <c r="I7520" s="19"/>
      <c r="J7520" s="18"/>
      <c r="K7520" s="19"/>
      <c r="L7520" s="18"/>
    </row>
    <row r="7521" spans="9:12" x14ac:dyDescent="0.25">
      <c r="I7521" s="19"/>
      <c r="J7521" s="18"/>
      <c r="K7521" s="19"/>
      <c r="L7521" s="18"/>
    </row>
    <row r="7522" spans="9:12" x14ac:dyDescent="0.25">
      <c r="I7522" s="19"/>
      <c r="J7522" s="18"/>
      <c r="K7522" s="19"/>
      <c r="L7522" s="18"/>
    </row>
    <row r="7523" spans="9:12" x14ac:dyDescent="0.25">
      <c r="I7523" s="19"/>
      <c r="J7523" s="18"/>
      <c r="K7523" s="19"/>
      <c r="L7523" s="18"/>
    </row>
    <row r="7524" spans="9:12" x14ac:dyDescent="0.25">
      <c r="I7524" s="19"/>
      <c r="J7524" s="18"/>
      <c r="K7524" s="19"/>
      <c r="L7524" s="18"/>
    </row>
    <row r="7525" spans="9:12" x14ac:dyDescent="0.25">
      <c r="I7525" s="19"/>
      <c r="J7525" s="18"/>
      <c r="K7525" s="19"/>
      <c r="L7525" s="18"/>
    </row>
    <row r="7526" spans="9:12" x14ac:dyDescent="0.25">
      <c r="I7526" s="19"/>
      <c r="J7526" s="18"/>
      <c r="K7526" s="19"/>
      <c r="L7526" s="18"/>
    </row>
    <row r="7527" spans="9:12" x14ac:dyDescent="0.25">
      <c r="I7527" s="19"/>
      <c r="J7527" s="18"/>
      <c r="K7527" s="19"/>
      <c r="L7527" s="18"/>
    </row>
    <row r="7528" spans="9:12" x14ac:dyDescent="0.25">
      <c r="I7528" s="19"/>
      <c r="J7528" s="18"/>
      <c r="K7528" s="19"/>
      <c r="L7528" s="18"/>
    </row>
    <row r="7529" spans="9:12" x14ac:dyDescent="0.25">
      <c r="I7529" s="19"/>
      <c r="J7529" s="18"/>
      <c r="K7529" s="19"/>
      <c r="L7529" s="18"/>
    </row>
    <row r="7530" spans="9:12" x14ac:dyDescent="0.25">
      <c r="I7530" s="19"/>
      <c r="J7530" s="18"/>
      <c r="K7530" s="19"/>
      <c r="L7530" s="18"/>
    </row>
    <row r="7531" spans="9:12" x14ac:dyDescent="0.25">
      <c r="I7531" s="19"/>
      <c r="J7531" s="18"/>
      <c r="K7531" s="19"/>
      <c r="L7531" s="18"/>
    </row>
    <row r="7532" spans="9:12" x14ac:dyDescent="0.25">
      <c r="I7532" s="19"/>
      <c r="J7532" s="18"/>
      <c r="K7532" s="19"/>
      <c r="L7532" s="18"/>
    </row>
    <row r="7533" spans="9:12" x14ac:dyDescent="0.25">
      <c r="I7533" s="19"/>
      <c r="J7533" s="18"/>
      <c r="K7533" s="19"/>
      <c r="L7533" s="18"/>
    </row>
    <row r="7534" spans="9:12" x14ac:dyDescent="0.25">
      <c r="I7534" s="19"/>
      <c r="J7534" s="18"/>
      <c r="K7534" s="19"/>
      <c r="L7534" s="18"/>
    </row>
    <row r="7535" spans="9:12" x14ac:dyDescent="0.25">
      <c r="I7535" s="19"/>
      <c r="J7535" s="18"/>
      <c r="K7535" s="19"/>
      <c r="L7535" s="18"/>
    </row>
    <row r="7536" spans="9:12" x14ac:dyDescent="0.25">
      <c r="I7536" s="19"/>
      <c r="J7536" s="18"/>
      <c r="K7536" s="19"/>
      <c r="L7536" s="18"/>
    </row>
    <row r="7537" spans="9:12" x14ac:dyDescent="0.25">
      <c r="I7537" s="19"/>
      <c r="J7537" s="18"/>
      <c r="K7537" s="19"/>
      <c r="L7537" s="18"/>
    </row>
    <row r="7538" spans="9:12" x14ac:dyDescent="0.25">
      <c r="I7538" s="19"/>
      <c r="J7538" s="18"/>
      <c r="K7538" s="19"/>
      <c r="L7538" s="18"/>
    </row>
    <row r="7539" spans="9:12" x14ac:dyDescent="0.25">
      <c r="I7539" s="19"/>
      <c r="J7539" s="18"/>
      <c r="K7539" s="19"/>
      <c r="L7539" s="18"/>
    </row>
    <row r="7540" spans="9:12" x14ac:dyDescent="0.25">
      <c r="I7540" s="19"/>
      <c r="J7540" s="18"/>
      <c r="K7540" s="19"/>
      <c r="L7540" s="18"/>
    </row>
    <row r="7541" spans="9:12" x14ac:dyDescent="0.25">
      <c r="I7541" s="19"/>
      <c r="J7541" s="18"/>
      <c r="K7541" s="19"/>
      <c r="L7541" s="18"/>
    </row>
    <row r="7542" spans="9:12" x14ac:dyDescent="0.25">
      <c r="I7542" s="19"/>
      <c r="J7542" s="18"/>
      <c r="K7542" s="19"/>
      <c r="L7542" s="18"/>
    </row>
    <row r="7543" spans="9:12" x14ac:dyDescent="0.25">
      <c r="I7543" s="19"/>
      <c r="J7543" s="18"/>
      <c r="K7543" s="19"/>
      <c r="L7543" s="18"/>
    </row>
    <row r="7544" spans="9:12" x14ac:dyDescent="0.25">
      <c r="I7544" s="19"/>
      <c r="J7544" s="18"/>
      <c r="K7544" s="19"/>
      <c r="L7544" s="18"/>
    </row>
    <row r="7545" spans="9:12" x14ac:dyDescent="0.25">
      <c r="I7545" s="19"/>
      <c r="J7545" s="18"/>
      <c r="K7545" s="19"/>
      <c r="L7545" s="18"/>
    </row>
    <row r="7546" spans="9:12" x14ac:dyDescent="0.25">
      <c r="I7546" s="19"/>
      <c r="J7546" s="18"/>
      <c r="K7546" s="19"/>
      <c r="L7546" s="18"/>
    </row>
    <row r="7547" spans="9:12" x14ac:dyDescent="0.25">
      <c r="I7547" s="19"/>
      <c r="J7547" s="18"/>
      <c r="K7547" s="19"/>
      <c r="L7547" s="18"/>
    </row>
    <row r="7548" spans="9:12" x14ac:dyDescent="0.25">
      <c r="I7548" s="19"/>
      <c r="J7548" s="18"/>
      <c r="K7548" s="19"/>
      <c r="L7548" s="18"/>
    </row>
    <row r="7549" spans="9:12" x14ac:dyDescent="0.25">
      <c r="I7549" s="19"/>
      <c r="J7549" s="18"/>
      <c r="K7549" s="19"/>
      <c r="L7549" s="18"/>
    </row>
    <row r="7550" spans="9:12" x14ac:dyDescent="0.25">
      <c r="I7550" s="19"/>
      <c r="J7550" s="18"/>
      <c r="K7550" s="19"/>
      <c r="L7550" s="18"/>
    </row>
    <row r="7551" spans="9:12" x14ac:dyDescent="0.25">
      <c r="I7551" s="19"/>
      <c r="J7551" s="18"/>
      <c r="K7551" s="19"/>
      <c r="L7551" s="18"/>
    </row>
    <row r="7552" spans="9:12" x14ac:dyDescent="0.25">
      <c r="I7552" s="19"/>
      <c r="J7552" s="18"/>
      <c r="K7552" s="19"/>
      <c r="L7552" s="18"/>
    </row>
    <row r="7553" spans="9:12" x14ac:dyDescent="0.25">
      <c r="I7553" s="19"/>
      <c r="J7553" s="18"/>
      <c r="K7553" s="19"/>
      <c r="L7553" s="18"/>
    </row>
    <row r="7554" spans="9:12" x14ac:dyDescent="0.25">
      <c r="I7554" s="19"/>
      <c r="J7554" s="18"/>
      <c r="K7554" s="19"/>
      <c r="L7554" s="18"/>
    </row>
    <row r="7555" spans="9:12" x14ac:dyDescent="0.25">
      <c r="I7555" s="19"/>
      <c r="J7555" s="18"/>
      <c r="K7555" s="19"/>
      <c r="L7555" s="18"/>
    </row>
    <row r="7556" spans="9:12" x14ac:dyDescent="0.25">
      <c r="I7556" s="19"/>
      <c r="J7556" s="18"/>
      <c r="K7556" s="19"/>
      <c r="L7556" s="18"/>
    </row>
    <row r="7557" spans="9:12" x14ac:dyDescent="0.25">
      <c r="I7557" s="19"/>
      <c r="J7557" s="18"/>
      <c r="K7557" s="19"/>
      <c r="L7557" s="18"/>
    </row>
    <row r="7558" spans="9:12" x14ac:dyDescent="0.25">
      <c r="I7558" s="19"/>
      <c r="J7558" s="18"/>
      <c r="K7558" s="19"/>
      <c r="L7558" s="18"/>
    </row>
    <row r="7559" spans="9:12" x14ac:dyDescent="0.25">
      <c r="I7559" s="19"/>
      <c r="J7559" s="18"/>
      <c r="K7559" s="19"/>
      <c r="L7559" s="18"/>
    </row>
    <row r="7560" spans="9:12" x14ac:dyDescent="0.25">
      <c r="I7560" s="19"/>
      <c r="J7560" s="18"/>
      <c r="K7560" s="19"/>
      <c r="L7560" s="18"/>
    </row>
    <row r="7561" spans="9:12" x14ac:dyDescent="0.25">
      <c r="I7561" s="19"/>
      <c r="J7561" s="18"/>
      <c r="K7561" s="19"/>
      <c r="L7561" s="18"/>
    </row>
    <row r="7562" spans="9:12" x14ac:dyDescent="0.25">
      <c r="I7562" s="19"/>
      <c r="J7562" s="18"/>
      <c r="K7562" s="19"/>
      <c r="L7562" s="18"/>
    </row>
    <row r="7563" spans="9:12" x14ac:dyDescent="0.25">
      <c r="I7563" s="19"/>
      <c r="J7563" s="18"/>
      <c r="K7563" s="19"/>
      <c r="L7563" s="18"/>
    </row>
    <row r="7564" spans="9:12" x14ac:dyDescent="0.25">
      <c r="I7564" s="19"/>
      <c r="J7564" s="18"/>
      <c r="K7564" s="19"/>
      <c r="L7564" s="18"/>
    </row>
    <row r="7565" spans="9:12" x14ac:dyDescent="0.25">
      <c r="I7565" s="19"/>
      <c r="J7565" s="18"/>
      <c r="K7565" s="19"/>
      <c r="L7565" s="18"/>
    </row>
    <row r="7566" spans="9:12" x14ac:dyDescent="0.25">
      <c r="I7566" s="19"/>
      <c r="J7566" s="18"/>
      <c r="K7566" s="19"/>
      <c r="L7566" s="18"/>
    </row>
    <row r="7567" spans="9:12" x14ac:dyDescent="0.25">
      <c r="I7567" s="19"/>
      <c r="J7567" s="18"/>
      <c r="K7567" s="19"/>
      <c r="L7567" s="18"/>
    </row>
    <row r="7568" spans="9:12" x14ac:dyDescent="0.25">
      <c r="I7568" s="19"/>
      <c r="J7568" s="18"/>
      <c r="K7568" s="19"/>
      <c r="L7568" s="18"/>
    </row>
    <row r="7569" spans="9:12" x14ac:dyDescent="0.25">
      <c r="I7569" s="19"/>
      <c r="J7569" s="18"/>
      <c r="K7569" s="19"/>
      <c r="L7569" s="18"/>
    </row>
    <row r="7570" spans="9:12" x14ac:dyDescent="0.25">
      <c r="I7570" s="19"/>
      <c r="J7570" s="18"/>
      <c r="K7570" s="19"/>
      <c r="L7570" s="18"/>
    </row>
    <row r="7571" spans="9:12" x14ac:dyDescent="0.25">
      <c r="I7571" s="19"/>
      <c r="J7571" s="18"/>
      <c r="K7571" s="19"/>
      <c r="L7571" s="18"/>
    </row>
    <row r="7572" spans="9:12" x14ac:dyDescent="0.25">
      <c r="I7572" s="19"/>
      <c r="J7572" s="18"/>
      <c r="K7572" s="19"/>
      <c r="L7572" s="18"/>
    </row>
    <row r="7573" spans="9:12" x14ac:dyDescent="0.25">
      <c r="I7573" s="19"/>
      <c r="J7573" s="18"/>
      <c r="K7573" s="19"/>
      <c r="L7573" s="18"/>
    </row>
    <row r="7574" spans="9:12" x14ac:dyDescent="0.25">
      <c r="I7574" s="19"/>
      <c r="J7574" s="18"/>
      <c r="K7574" s="19"/>
      <c r="L7574" s="18"/>
    </row>
    <row r="7575" spans="9:12" x14ac:dyDescent="0.25">
      <c r="I7575" s="19"/>
      <c r="J7575" s="18"/>
      <c r="K7575" s="19"/>
      <c r="L7575" s="18"/>
    </row>
    <row r="7576" spans="9:12" x14ac:dyDescent="0.25">
      <c r="I7576" s="19"/>
      <c r="J7576" s="18"/>
      <c r="K7576" s="19"/>
      <c r="L7576" s="18"/>
    </row>
    <row r="7577" spans="9:12" x14ac:dyDescent="0.25">
      <c r="I7577" s="19"/>
      <c r="J7577" s="18"/>
      <c r="K7577" s="19"/>
      <c r="L7577" s="18"/>
    </row>
    <row r="7578" spans="9:12" x14ac:dyDescent="0.25">
      <c r="I7578" s="19"/>
      <c r="J7578" s="18"/>
      <c r="K7578" s="19"/>
      <c r="L7578" s="18"/>
    </row>
    <row r="7579" spans="9:12" x14ac:dyDescent="0.25">
      <c r="I7579" s="19"/>
      <c r="J7579" s="18"/>
      <c r="K7579" s="19"/>
      <c r="L7579" s="18"/>
    </row>
    <row r="7580" spans="9:12" x14ac:dyDescent="0.25">
      <c r="I7580" s="19"/>
      <c r="J7580" s="18"/>
      <c r="K7580" s="19"/>
      <c r="L7580" s="18"/>
    </row>
    <row r="7581" spans="9:12" x14ac:dyDescent="0.25">
      <c r="I7581" s="19"/>
      <c r="J7581" s="18"/>
      <c r="K7581" s="19"/>
      <c r="L7581" s="18"/>
    </row>
    <row r="7582" spans="9:12" x14ac:dyDescent="0.25">
      <c r="I7582" s="19"/>
      <c r="J7582" s="18"/>
      <c r="K7582" s="19"/>
      <c r="L7582" s="18"/>
    </row>
    <row r="7583" spans="9:12" x14ac:dyDescent="0.25">
      <c r="I7583" s="19"/>
      <c r="J7583" s="18"/>
      <c r="K7583" s="19"/>
      <c r="L7583" s="18"/>
    </row>
    <row r="7584" spans="9:12" x14ac:dyDescent="0.25">
      <c r="I7584" s="19"/>
      <c r="J7584" s="18"/>
      <c r="K7584" s="19"/>
      <c r="L7584" s="18"/>
    </row>
    <row r="7585" spans="9:12" x14ac:dyDescent="0.25">
      <c r="I7585" s="19"/>
      <c r="J7585" s="18"/>
      <c r="K7585" s="19"/>
      <c r="L7585" s="18"/>
    </row>
    <row r="7586" spans="9:12" x14ac:dyDescent="0.25">
      <c r="I7586" s="19"/>
      <c r="J7586" s="18"/>
      <c r="K7586" s="19"/>
      <c r="L7586" s="18"/>
    </row>
    <row r="7587" spans="9:12" x14ac:dyDescent="0.25">
      <c r="I7587" s="19"/>
      <c r="J7587" s="18"/>
      <c r="K7587" s="19"/>
      <c r="L7587" s="18"/>
    </row>
    <row r="7588" spans="9:12" x14ac:dyDescent="0.25">
      <c r="I7588" s="19"/>
      <c r="J7588" s="18"/>
      <c r="K7588" s="19"/>
      <c r="L7588" s="18"/>
    </row>
    <row r="7589" spans="9:12" x14ac:dyDescent="0.25">
      <c r="I7589" s="19"/>
      <c r="J7589" s="18"/>
      <c r="K7589" s="19"/>
      <c r="L7589" s="18"/>
    </row>
    <row r="7590" spans="9:12" x14ac:dyDescent="0.25">
      <c r="I7590" s="19"/>
      <c r="J7590" s="18"/>
      <c r="K7590" s="19"/>
      <c r="L7590" s="18"/>
    </row>
    <row r="7591" spans="9:12" x14ac:dyDescent="0.25">
      <c r="I7591" s="19"/>
      <c r="J7591" s="18"/>
      <c r="K7591" s="19"/>
      <c r="L7591" s="18"/>
    </row>
    <row r="7592" spans="9:12" x14ac:dyDescent="0.25">
      <c r="I7592" s="19"/>
      <c r="J7592" s="18"/>
      <c r="K7592" s="19"/>
      <c r="L7592" s="18"/>
    </row>
    <row r="7593" spans="9:12" x14ac:dyDescent="0.25">
      <c r="I7593" s="19"/>
      <c r="J7593" s="18"/>
      <c r="K7593" s="19"/>
      <c r="L7593" s="18"/>
    </row>
    <row r="7594" spans="9:12" x14ac:dyDescent="0.25">
      <c r="I7594" s="19"/>
      <c r="J7594" s="18"/>
      <c r="K7594" s="19"/>
      <c r="L7594" s="18"/>
    </row>
    <row r="7595" spans="9:12" x14ac:dyDescent="0.25">
      <c r="I7595" s="19"/>
      <c r="J7595" s="18"/>
      <c r="K7595" s="19"/>
      <c r="L7595" s="18"/>
    </row>
    <row r="7596" spans="9:12" x14ac:dyDescent="0.25">
      <c r="I7596" s="19"/>
      <c r="J7596" s="18"/>
      <c r="K7596" s="19"/>
      <c r="L7596" s="18"/>
    </row>
    <row r="7597" spans="9:12" x14ac:dyDescent="0.25">
      <c r="I7597" s="19"/>
      <c r="J7597" s="18"/>
      <c r="K7597" s="19"/>
      <c r="L7597" s="18"/>
    </row>
    <row r="7598" spans="9:12" x14ac:dyDescent="0.25">
      <c r="I7598" s="19"/>
      <c r="J7598" s="18"/>
      <c r="K7598" s="19"/>
      <c r="L7598" s="18"/>
    </row>
    <row r="7599" spans="9:12" x14ac:dyDescent="0.25">
      <c r="I7599" s="19"/>
      <c r="J7599" s="18"/>
      <c r="K7599" s="19"/>
      <c r="L7599" s="18"/>
    </row>
    <row r="7600" spans="9:12" x14ac:dyDescent="0.25">
      <c r="I7600" s="19"/>
      <c r="J7600" s="18"/>
      <c r="K7600" s="19"/>
      <c r="L7600" s="18"/>
    </row>
    <row r="7601" spans="9:12" x14ac:dyDescent="0.25">
      <c r="I7601" s="19"/>
      <c r="J7601" s="18"/>
      <c r="K7601" s="19"/>
      <c r="L7601" s="18"/>
    </row>
    <row r="7602" spans="9:12" x14ac:dyDescent="0.25">
      <c r="I7602" s="19"/>
      <c r="J7602" s="18"/>
      <c r="K7602" s="19"/>
      <c r="L7602" s="18"/>
    </row>
    <row r="7603" spans="9:12" x14ac:dyDescent="0.25">
      <c r="I7603" s="19"/>
      <c r="J7603" s="18"/>
      <c r="K7603" s="19"/>
      <c r="L7603" s="18"/>
    </row>
    <row r="7604" spans="9:12" x14ac:dyDescent="0.25">
      <c r="I7604" s="19"/>
      <c r="J7604" s="18"/>
      <c r="K7604" s="19"/>
      <c r="L7604" s="18"/>
    </row>
    <row r="7605" spans="9:12" x14ac:dyDescent="0.25">
      <c r="I7605" s="19"/>
      <c r="J7605" s="18"/>
      <c r="K7605" s="19"/>
      <c r="L7605" s="18"/>
    </row>
    <row r="7606" spans="9:12" x14ac:dyDescent="0.25">
      <c r="I7606" s="19"/>
      <c r="J7606" s="18"/>
      <c r="K7606" s="19"/>
      <c r="L7606" s="18"/>
    </row>
    <row r="7607" spans="9:12" x14ac:dyDescent="0.25">
      <c r="I7607" s="19"/>
      <c r="J7607" s="18"/>
      <c r="K7607" s="19"/>
      <c r="L7607" s="18"/>
    </row>
    <row r="7608" spans="9:12" x14ac:dyDescent="0.25">
      <c r="I7608" s="19"/>
      <c r="J7608" s="18"/>
      <c r="K7608" s="19"/>
      <c r="L7608" s="18"/>
    </row>
    <row r="7609" spans="9:12" x14ac:dyDescent="0.25">
      <c r="I7609" s="19"/>
      <c r="J7609" s="18"/>
      <c r="K7609" s="19"/>
      <c r="L7609" s="18"/>
    </row>
    <row r="7610" spans="9:12" x14ac:dyDescent="0.25">
      <c r="I7610" s="19"/>
      <c r="J7610" s="18"/>
      <c r="K7610" s="19"/>
      <c r="L7610" s="18"/>
    </row>
    <row r="7611" spans="9:12" x14ac:dyDescent="0.25">
      <c r="I7611" s="19"/>
      <c r="J7611" s="18"/>
      <c r="K7611" s="19"/>
      <c r="L7611" s="18"/>
    </row>
    <row r="7612" spans="9:12" x14ac:dyDescent="0.25">
      <c r="I7612" s="19"/>
      <c r="J7612" s="18"/>
      <c r="K7612" s="19"/>
      <c r="L7612" s="18"/>
    </row>
    <row r="7613" spans="9:12" x14ac:dyDescent="0.25">
      <c r="I7613" s="19"/>
      <c r="J7613" s="18"/>
      <c r="K7613" s="19"/>
      <c r="L7613" s="18"/>
    </row>
    <row r="7614" spans="9:12" x14ac:dyDescent="0.25">
      <c r="I7614" s="19"/>
      <c r="J7614" s="18"/>
      <c r="K7614" s="19"/>
      <c r="L7614" s="18"/>
    </row>
    <row r="7615" spans="9:12" x14ac:dyDescent="0.25">
      <c r="I7615" s="19"/>
      <c r="J7615" s="18"/>
      <c r="K7615" s="19"/>
      <c r="L7615" s="18"/>
    </row>
    <row r="7616" spans="9:12" x14ac:dyDescent="0.25">
      <c r="I7616" s="19"/>
      <c r="J7616" s="18"/>
      <c r="K7616" s="19"/>
      <c r="L7616" s="18"/>
    </row>
    <row r="7617" spans="9:12" x14ac:dyDescent="0.25">
      <c r="I7617" s="19"/>
      <c r="J7617" s="18"/>
      <c r="K7617" s="19"/>
      <c r="L7617" s="18"/>
    </row>
    <row r="7618" spans="9:12" x14ac:dyDescent="0.25">
      <c r="I7618" s="19"/>
      <c r="J7618" s="18"/>
      <c r="K7618" s="19"/>
      <c r="L7618" s="18"/>
    </row>
    <row r="7619" spans="9:12" x14ac:dyDescent="0.25">
      <c r="I7619" s="19"/>
      <c r="J7619" s="18"/>
      <c r="K7619" s="19"/>
      <c r="L7619" s="18"/>
    </row>
    <row r="7620" spans="9:12" x14ac:dyDescent="0.25">
      <c r="I7620" s="19"/>
      <c r="J7620" s="18"/>
      <c r="K7620" s="19"/>
      <c r="L7620" s="18"/>
    </row>
    <row r="7621" spans="9:12" x14ac:dyDescent="0.25">
      <c r="I7621" s="19"/>
      <c r="J7621" s="18"/>
      <c r="K7621" s="19"/>
      <c r="L7621" s="18"/>
    </row>
    <row r="7622" spans="9:12" x14ac:dyDescent="0.25">
      <c r="I7622" s="19"/>
      <c r="J7622" s="18"/>
      <c r="K7622" s="19"/>
      <c r="L7622" s="18"/>
    </row>
    <row r="7623" spans="9:12" x14ac:dyDescent="0.25">
      <c r="I7623" s="19"/>
      <c r="J7623" s="18"/>
      <c r="K7623" s="19"/>
      <c r="L7623" s="18"/>
    </row>
    <row r="7624" spans="9:12" x14ac:dyDescent="0.25">
      <c r="I7624" s="19"/>
      <c r="J7624" s="18"/>
      <c r="K7624" s="19"/>
      <c r="L7624" s="18"/>
    </row>
    <row r="7625" spans="9:12" x14ac:dyDescent="0.25">
      <c r="I7625" s="19"/>
      <c r="J7625" s="18"/>
      <c r="K7625" s="19"/>
      <c r="L7625" s="18"/>
    </row>
    <row r="7626" spans="9:12" x14ac:dyDescent="0.25">
      <c r="I7626" s="19"/>
      <c r="J7626" s="18"/>
      <c r="K7626" s="19"/>
      <c r="L7626" s="18"/>
    </row>
    <row r="7627" spans="9:12" x14ac:dyDescent="0.25">
      <c r="I7627" s="19"/>
      <c r="J7627" s="18"/>
      <c r="K7627" s="19"/>
      <c r="L7627" s="18"/>
    </row>
    <row r="7628" spans="9:12" x14ac:dyDescent="0.25">
      <c r="I7628" s="19"/>
      <c r="J7628" s="18"/>
      <c r="K7628" s="19"/>
      <c r="L7628" s="18"/>
    </row>
    <row r="7629" spans="9:12" x14ac:dyDescent="0.25">
      <c r="I7629" s="19"/>
      <c r="J7629" s="18"/>
      <c r="K7629" s="19"/>
      <c r="L7629" s="18"/>
    </row>
    <row r="7630" spans="9:12" x14ac:dyDescent="0.25">
      <c r="I7630" s="19"/>
      <c r="J7630" s="18"/>
      <c r="K7630" s="19"/>
      <c r="L7630" s="18"/>
    </row>
    <row r="7631" spans="9:12" x14ac:dyDescent="0.25">
      <c r="I7631" s="19"/>
      <c r="J7631" s="18"/>
      <c r="K7631" s="19"/>
      <c r="L7631" s="18"/>
    </row>
    <row r="7632" spans="9:12" x14ac:dyDescent="0.25">
      <c r="I7632" s="19"/>
      <c r="J7632" s="18"/>
      <c r="K7632" s="19"/>
      <c r="L7632" s="18"/>
    </row>
    <row r="7633" spans="9:12" x14ac:dyDescent="0.25">
      <c r="I7633" s="19"/>
      <c r="J7633" s="18"/>
      <c r="K7633" s="19"/>
      <c r="L7633" s="18"/>
    </row>
    <row r="7634" spans="9:12" x14ac:dyDescent="0.25">
      <c r="I7634" s="19"/>
      <c r="J7634" s="18"/>
      <c r="K7634" s="19"/>
      <c r="L7634" s="18"/>
    </row>
    <row r="7635" spans="9:12" x14ac:dyDescent="0.25">
      <c r="I7635" s="19"/>
      <c r="J7635" s="18"/>
      <c r="K7635" s="19"/>
      <c r="L7635" s="18"/>
    </row>
    <row r="7636" spans="9:12" x14ac:dyDescent="0.25">
      <c r="I7636" s="19"/>
      <c r="J7636" s="18"/>
      <c r="K7636" s="19"/>
      <c r="L7636" s="18"/>
    </row>
    <row r="7637" spans="9:12" x14ac:dyDescent="0.25">
      <c r="I7637" s="19"/>
      <c r="J7637" s="18"/>
      <c r="K7637" s="19"/>
      <c r="L7637" s="18"/>
    </row>
    <row r="7638" spans="9:12" x14ac:dyDescent="0.25">
      <c r="I7638" s="19"/>
      <c r="J7638" s="18"/>
      <c r="K7638" s="19"/>
      <c r="L7638" s="18"/>
    </row>
    <row r="7639" spans="9:12" x14ac:dyDescent="0.25">
      <c r="I7639" s="19"/>
      <c r="J7639" s="18"/>
      <c r="K7639" s="19"/>
      <c r="L7639" s="18"/>
    </row>
    <row r="7640" spans="9:12" x14ac:dyDescent="0.25">
      <c r="I7640" s="19"/>
      <c r="J7640" s="18"/>
      <c r="K7640" s="19"/>
      <c r="L7640" s="18"/>
    </row>
    <row r="7641" spans="9:12" x14ac:dyDescent="0.25">
      <c r="I7641" s="19"/>
      <c r="J7641" s="18"/>
      <c r="K7641" s="19"/>
      <c r="L7641" s="18"/>
    </row>
    <row r="7642" spans="9:12" x14ac:dyDescent="0.25">
      <c r="I7642" s="19"/>
      <c r="J7642" s="18"/>
      <c r="K7642" s="19"/>
      <c r="L7642" s="18"/>
    </row>
    <row r="7643" spans="9:12" x14ac:dyDescent="0.25">
      <c r="I7643" s="19"/>
      <c r="J7643" s="18"/>
      <c r="K7643" s="19"/>
      <c r="L7643" s="18"/>
    </row>
    <row r="7644" spans="9:12" x14ac:dyDescent="0.25">
      <c r="I7644" s="19"/>
      <c r="J7644" s="18"/>
      <c r="K7644" s="19"/>
      <c r="L7644" s="18"/>
    </row>
    <row r="7645" spans="9:12" x14ac:dyDescent="0.25">
      <c r="I7645" s="19"/>
      <c r="J7645" s="18"/>
      <c r="K7645" s="19"/>
      <c r="L7645" s="18"/>
    </row>
    <row r="7646" spans="9:12" x14ac:dyDescent="0.25">
      <c r="I7646" s="19"/>
      <c r="J7646" s="18"/>
      <c r="K7646" s="19"/>
      <c r="L7646" s="18"/>
    </row>
    <row r="7647" spans="9:12" x14ac:dyDescent="0.25">
      <c r="I7647" s="19"/>
      <c r="J7647" s="18"/>
      <c r="K7647" s="19"/>
      <c r="L7647" s="18"/>
    </row>
    <row r="7648" spans="9:12" x14ac:dyDescent="0.25">
      <c r="I7648" s="19"/>
      <c r="J7648" s="18"/>
      <c r="K7648" s="19"/>
      <c r="L7648" s="18"/>
    </row>
    <row r="7649" spans="9:12" x14ac:dyDescent="0.25">
      <c r="I7649" s="19"/>
      <c r="J7649" s="18"/>
      <c r="K7649" s="19"/>
      <c r="L7649" s="18"/>
    </row>
    <row r="7650" spans="9:12" x14ac:dyDescent="0.25">
      <c r="I7650" s="19"/>
      <c r="J7650" s="18"/>
      <c r="K7650" s="19"/>
      <c r="L7650" s="18"/>
    </row>
    <row r="7651" spans="9:12" x14ac:dyDescent="0.25">
      <c r="I7651" s="19"/>
      <c r="J7651" s="18"/>
      <c r="K7651" s="19"/>
      <c r="L7651" s="18"/>
    </row>
    <row r="7652" spans="9:12" x14ac:dyDescent="0.25">
      <c r="I7652" s="19"/>
      <c r="J7652" s="18"/>
      <c r="K7652" s="19"/>
      <c r="L7652" s="18"/>
    </row>
    <row r="7653" spans="9:12" x14ac:dyDescent="0.25">
      <c r="I7653" s="19"/>
      <c r="J7653" s="18"/>
      <c r="K7653" s="19"/>
      <c r="L7653" s="18"/>
    </row>
    <row r="7654" spans="9:12" x14ac:dyDescent="0.25">
      <c r="I7654" s="19"/>
      <c r="J7654" s="18"/>
      <c r="K7654" s="19"/>
      <c r="L7654" s="18"/>
    </row>
    <row r="7655" spans="9:12" x14ac:dyDescent="0.25">
      <c r="I7655" s="19"/>
      <c r="J7655" s="18"/>
      <c r="K7655" s="19"/>
      <c r="L7655" s="18"/>
    </row>
    <row r="7656" spans="9:12" x14ac:dyDescent="0.25">
      <c r="I7656" s="19"/>
      <c r="J7656" s="18"/>
      <c r="K7656" s="19"/>
      <c r="L7656" s="18"/>
    </row>
    <row r="7657" spans="9:12" x14ac:dyDescent="0.25">
      <c r="I7657" s="19"/>
      <c r="J7657" s="18"/>
      <c r="K7657" s="19"/>
      <c r="L7657" s="18"/>
    </row>
    <row r="7658" spans="9:12" x14ac:dyDescent="0.25">
      <c r="I7658" s="19"/>
      <c r="J7658" s="18"/>
      <c r="K7658" s="19"/>
      <c r="L7658" s="18"/>
    </row>
    <row r="7659" spans="9:12" x14ac:dyDescent="0.25">
      <c r="I7659" s="19"/>
      <c r="J7659" s="18"/>
      <c r="K7659" s="19"/>
      <c r="L7659" s="18"/>
    </row>
    <row r="7660" spans="9:12" x14ac:dyDescent="0.25">
      <c r="I7660" s="19"/>
      <c r="J7660" s="18"/>
      <c r="K7660" s="19"/>
      <c r="L7660" s="18"/>
    </row>
    <row r="7661" spans="9:12" x14ac:dyDescent="0.25">
      <c r="I7661" s="19"/>
      <c r="J7661" s="18"/>
      <c r="K7661" s="19"/>
      <c r="L7661" s="18"/>
    </row>
    <row r="7662" spans="9:12" x14ac:dyDescent="0.25">
      <c r="I7662" s="19"/>
      <c r="J7662" s="18"/>
      <c r="K7662" s="19"/>
      <c r="L7662" s="18"/>
    </row>
    <row r="7663" spans="9:12" x14ac:dyDescent="0.25">
      <c r="I7663" s="19"/>
      <c r="J7663" s="18"/>
      <c r="K7663" s="19"/>
      <c r="L7663" s="18"/>
    </row>
    <row r="7664" spans="9:12" x14ac:dyDescent="0.25">
      <c r="I7664" s="19"/>
      <c r="J7664" s="18"/>
      <c r="K7664" s="19"/>
      <c r="L7664" s="18"/>
    </row>
    <row r="7665" spans="9:12" x14ac:dyDescent="0.25">
      <c r="I7665" s="19"/>
      <c r="J7665" s="18"/>
      <c r="K7665" s="19"/>
      <c r="L7665" s="18"/>
    </row>
    <row r="7666" spans="9:12" x14ac:dyDescent="0.25">
      <c r="I7666" s="19"/>
      <c r="J7666" s="18"/>
      <c r="K7666" s="19"/>
      <c r="L7666" s="18"/>
    </row>
    <row r="7667" spans="9:12" x14ac:dyDescent="0.25">
      <c r="I7667" s="19"/>
      <c r="J7667" s="18"/>
      <c r="K7667" s="19"/>
      <c r="L7667" s="18"/>
    </row>
    <row r="7668" spans="9:12" x14ac:dyDescent="0.25">
      <c r="I7668" s="19"/>
      <c r="J7668" s="18"/>
      <c r="K7668" s="19"/>
      <c r="L7668" s="18"/>
    </row>
    <row r="7669" spans="9:12" x14ac:dyDescent="0.25">
      <c r="I7669" s="19"/>
      <c r="J7669" s="18"/>
      <c r="K7669" s="19"/>
      <c r="L7669" s="18"/>
    </row>
    <row r="7670" spans="9:12" x14ac:dyDescent="0.25">
      <c r="I7670" s="19"/>
      <c r="J7670" s="18"/>
      <c r="K7670" s="19"/>
      <c r="L7670" s="18"/>
    </row>
    <row r="7671" spans="9:12" x14ac:dyDescent="0.25">
      <c r="I7671" s="19"/>
      <c r="J7671" s="18"/>
      <c r="K7671" s="19"/>
      <c r="L7671" s="18"/>
    </row>
    <row r="7672" spans="9:12" x14ac:dyDescent="0.25">
      <c r="I7672" s="19"/>
      <c r="J7672" s="18"/>
      <c r="K7672" s="19"/>
      <c r="L7672" s="18"/>
    </row>
    <row r="7673" spans="9:12" x14ac:dyDescent="0.25">
      <c r="I7673" s="19"/>
      <c r="J7673" s="18"/>
      <c r="K7673" s="19"/>
      <c r="L7673" s="18"/>
    </row>
    <row r="7674" spans="9:12" x14ac:dyDescent="0.25">
      <c r="I7674" s="19"/>
      <c r="J7674" s="18"/>
      <c r="K7674" s="19"/>
      <c r="L7674" s="18"/>
    </row>
    <row r="7675" spans="9:12" x14ac:dyDescent="0.25">
      <c r="I7675" s="19"/>
      <c r="J7675" s="18"/>
      <c r="K7675" s="19"/>
      <c r="L7675" s="18"/>
    </row>
    <row r="7676" spans="9:12" x14ac:dyDescent="0.25">
      <c r="I7676" s="19"/>
      <c r="J7676" s="18"/>
      <c r="K7676" s="19"/>
      <c r="L7676" s="18"/>
    </row>
    <row r="7677" spans="9:12" x14ac:dyDescent="0.25">
      <c r="I7677" s="19"/>
      <c r="J7677" s="18"/>
      <c r="K7677" s="19"/>
      <c r="L7677" s="18"/>
    </row>
    <row r="7678" spans="9:12" x14ac:dyDescent="0.25">
      <c r="I7678" s="19"/>
      <c r="J7678" s="18"/>
      <c r="K7678" s="19"/>
      <c r="L7678" s="18"/>
    </row>
    <row r="7679" spans="9:12" x14ac:dyDescent="0.25">
      <c r="I7679" s="19"/>
      <c r="J7679" s="18"/>
      <c r="K7679" s="19"/>
      <c r="L7679" s="18"/>
    </row>
    <row r="7680" spans="9:12" x14ac:dyDescent="0.25">
      <c r="I7680" s="19"/>
      <c r="J7680" s="18"/>
      <c r="K7680" s="19"/>
      <c r="L7680" s="18"/>
    </row>
    <row r="7681" spans="9:12" x14ac:dyDescent="0.25">
      <c r="I7681" s="19"/>
      <c r="J7681" s="18"/>
      <c r="K7681" s="19"/>
      <c r="L7681" s="18"/>
    </row>
    <row r="7682" spans="9:12" x14ac:dyDescent="0.25">
      <c r="I7682" s="19"/>
      <c r="J7682" s="18"/>
      <c r="K7682" s="19"/>
      <c r="L7682" s="18"/>
    </row>
    <row r="7683" spans="9:12" x14ac:dyDescent="0.25">
      <c r="I7683" s="19"/>
      <c r="J7683" s="18"/>
      <c r="K7683" s="19"/>
      <c r="L7683" s="18"/>
    </row>
    <row r="7684" spans="9:12" x14ac:dyDescent="0.25">
      <c r="I7684" s="19"/>
      <c r="J7684" s="18"/>
      <c r="K7684" s="19"/>
      <c r="L7684" s="18"/>
    </row>
    <row r="7685" spans="9:12" x14ac:dyDescent="0.25">
      <c r="I7685" s="19"/>
      <c r="J7685" s="18"/>
      <c r="K7685" s="19"/>
      <c r="L7685" s="18"/>
    </row>
    <row r="7686" spans="9:12" x14ac:dyDescent="0.25">
      <c r="I7686" s="19"/>
      <c r="J7686" s="18"/>
      <c r="K7686" s="19"/>
      <c r="L7686" s="18"/>
    </row>
    <row r="7687" spans="9:12" x14ac:dyDescent="0.25">
      <c r="I7687" s="19"/>
      <c r="J7687" s="18"/>
      <c r="K7687" s="19"/>
      <c r="L7687" s="18"/>
    </row>
    <row r="7688" spans="9:12" x14ac:dyDescent="0.25">
      <c r="I7688" s="19"/>
      <c r="J7688" s="18"/>
      <c r="K7688" s="19"/>
      <c r="L7688" s="18"/>
    </row>
    <row r="7689" spans="9:12" x14ac:dyDescent="0.25">
      <c r="I7689" s="19"/>
      <c r="J7689" s="18"/>
      <c r="K7689" s="19"/>
      <c r="L7689" s="18"/>
    </row>
    <row r="7690" spans="9:12" x14ac:dyDescent="0.25">
      <c r="I7690" s="19"/>
      <c r="J7690" s="18"/>
      <c r="K7690" s="19"/>
      <c r="L7690" s="18"/>
    </row>
    <row r="7691" spans="9:12" x14ac:dyDescent="0.25">
      <c r="I7691" s="19"/>
      <c r="J7691" s="18"/>
      <c r="K7691" s="19"/>
      <c r="L7691" s="18"/>
    </row>
    <row r="7692" spans="9:12" x14ac:dyDescent="0.25">
      <c r="I7692" s="19"/>
      <c r="J7692" s="18"/>
      <c r="K7692" s="19"/>
      <c r="L7692" s="18"/>
    </row>
    <row r="7693" spans="9:12" x14ac:dyDescent="0.25">
      <c r="I7693" s="19"/>
      <c r="J7693" s="18"/>
      <c r="K7693" s="19"/>
      <c r="L7693" s="18"/>
    </row>
    <row r="7694" spans="9:12" x14ac:dyDescent="0.25">
      <c r="I7694" s="19"/>
      <c r="J7694" s="18"/>
      <c r="K7694" s="19"/>
      <c r="L7694" s="18"/>
    </row>
    <row r="7695" spans="9:12" x14ac:dyDescent="0.25">
      <c r="I7695" s="19"/>
      <c r="J7695" s="18"/>
      <c r="K7695" s="19"/>
      <c r="L7695" s="18"/>
    </row>
    <row r="7696" spans="9:12" x14ac:dyDescent="0.25">
      <c r="I7696" s="19"/>
      <c r="J7696" s="18"/>
      <c r="K7696" s="19"/>
      <c r="L7696" s="18"/>
    </row>
    <row r="7697" spans="9:12" x14ac:dyDescent="0.25">
      <c r="I7697" s="19"/>
      <c r="J7697" s="18"/>
      <c r="K7697" s="19"/>
      <c r="L7697" s="18"/>
    </row>
    <row r="7698" spans="9:12" x14ac:dyDescent="0.25">
      <c r="I7698" s="19"/>
      <c r="J7698" s="18"/>
      <c r="K7698" s="19"/>
      <c r="L7698" s="18"/>
    </row>
    <row r="7699" spans="9:12" x14ac:dyDescent="0.25">
      <c r="I7699" s="19"/>
      <c r="J7699" s="18"/>
      <c r="K7699" s="19"/>
      <c r="L7699" s="18"/>
    </row>
    <row r="7700" spans="9:12" x14ac:dyDescent="0.25">
      <c r="I7700" s="19"/>
      <c r="J7700" s="18"/>
      <c r="K7700" s="19"/>
      <c r="L7700" s="18"/>
    </row>
    <row r="7701" spans="9:12" x14ac:dyDescent="0.25">
      <c r="I7701" s="19"/>
      <c r="J7701" s="18"/>
      <c r="K7701" s="19"/>
      <c r="L7701" s="18"/>
    </row>
    <row r="7702" spans="9:12" x14ac:dyDescent="0.25">
      <c r="I7702" s="19"/>
      <c r="J7702" s="18"/>
      <c r="K7702" s="19"/>
      <c r="L7702" s="18"/>
    </row>
    <row r="7703" spans="9:12" x14ac:dyDescent="0.25">
      <c r="I7703" s="19"/>
      <c r="J7703" s="18"/>
      <c r="K7703" s="19"/>
      <c r="L7703" s="18"/>
    </row>
    <row r="7704" spans="9:12" x14ac:dyDescent="0.25">
      <c r="I7704" s="19"/>
      <c r="J7704" s="18"/>
      <c r="K7704" s="19"/>
      <c r="L7704" s="18"/>
    </row>
    <row r="7705" spans="9:12" x14ac:dyDescent="0.25">
      <c r="I7705" s="19"/>
      <c r="J7705" s="18"/>
      <c r="K7705" s="19"/>
      <c r="L7705" s="18"/>
    </row>
    <row r="7706" spans="9:12" x14ac:dyDescent="0.25">
      <c r="I7706" s="19"/>
      <c r="J7706" s="18"/>
      <c r="K7706" s="19"/>
      <c r="L7706" s="18"/>
    </row>
    <row r="7707" spans="9:12" x14ac:dyDescent="0.25">
      <c r="I7707" s="19"/>
      <c r="J7707" s="18"/>
      <c r="K7707" s="19"/>
      <c r="L7707" s="18"/>
    </row>
    <row r="7708" spans="9:12" x14ac:dyDescent="0.25">
      <c r="I7708" s="19"/>
      <c r="J7708" s="18"/>
      <c r="K7708" s="19"/>
      <c r="L7708" s="18"/>
    </row>
    <row r="7709" spans="9:12" x14ac:dyDescent="0.25">
      <c r="I7709" s="19"/>
      <c r="J7709" s="18"/>
      <c r="K7709" s="19"/>
      <c r="L7709" s="18"/>
    </row>
    <row r="7710" spans="9:12" x14ac:dyDescent="0.25">
      <c r="I7710" s="19"/>
      <c r="J7710" s="18"/>
      <c r="K7710" s="19"/>
      <c r="L7710" s="18"/>
    </row>
    <row r="7711" spans="9:12" x14ac:dyDescent="0.25">
      <c r="I7711" s="19"/>
      <c r="J7711" s="18"/>
      <c r="K7711" s="19"/>
      <c r="L7711" s="18"/>
    </row>
    <row r="7712" spans="9:12" x14ac:dyDescent="0.25">
      <c r="I7712" s="19"/>
      <c r="J7712" s="18"/>
      <c r="K7712" s="19"/>
      <c r="L7712" s="18"/>
    </row>
    <row r="7713" spans="9:12" x14ac:dyDescent="0.25">
      <c r="I7713" s="19"/>
      <c r="J7713" s="18"/>
      <c r="K7713" s="19"/>
      <c r="L7713" s="18"/>
    </row>
    <row r="7714" spans="9:12" x14ac:dyDescent="0.25">
      <c r="I7714" s="19"/>
      <c r="J7714" s="18"/>
      <c r="K7714" s="19"/>
      <c r="L7714" s="18"/>
    </row>
    <row r="7715" spans="9:12" x14ac:dyDescent="0.25">
      <c r="I7715" s="19"/>
      <c r="J7715" s="18"/>
      <c r="K7715" s="19"/>
      <c r="L7715" s="18"/>
    </row>
    <row r="7716" spans="9:12" x14ac:dyDescent="0.25">
      <c r="I7716" s="19"/>
      <c r="J7716" s="18"/>
      <c r="K7716" s="19"/>
      <c r="L7716" s="18"/>
    </row>
    <row r="7717" spans="9:12" x14ac:dyDescent="0.25">
      <c r="I7717" s="19"/>
      <c r="J7717" s="18"/>
      <c r="K7717" s="19"/>
      <c r="L7717" s="18"/>
    </row>
    <row r="7718" spans="9:12" x14ac:dyDescent="0.25">
      <c r="I7718" s="19"/>
      <c r="J7718" s="18"/>
      <c r="K7718" s="19"/>
      <c r="L7718" s="18"/>
    </row>
    <row r="7719" spans="9:12" x14ac:dyDescent="0.25">
      <c r="I7719" s="19"/>
      <c r="J7719" s="18"/>
      <c r="K7719" s="19"/>
      <c r="L7719" s="18"/>
    </row>
    <row r="7720" spans="9:12" x14ac:dyDescent="0.25">
      <c r="I7720" s="19"/>
      <c r="J7720" s="18"/>
      <c r="K7720" s="19"/>
      <c r="L7720" s="18"/>
    </row>
    <row r="7721" spans="9:12" x14ac:dyDescent="0.25">
      <c r="I7721" s="19"/>
      <c r="J7721" s="18"/>
      <c r="K7721" s="19"/>
      <c r="L7721" s="18"/>
    </row>
    <row r="7722" spans="9:12" x14ac:dyDescent="0.25">
      <c r="I7722" s="19"/>
      <c r="J7722" s="18"/>
      <c r="K7722" s="19"/>
      <c r="L7722" s="18"/>
    </row>
    <row r="7723" spans="9:12" x14ac:dyDescent="0.25">
      <c r="I7723" s="19"/>
      <c r="J7723" s="18"/>
      <c r="K7723" s="19"/>
      <c r="L7723" s="18"/>
    </row>
    <row r="7724" spans="9:12" x14ac:dyDescent="0.25">
      <c r="I7724" s="19"/>
      <c r="J7724" s="18"/>
      <c r="K7724" s="19"/>
      <c r="L7724" s="18"/>
    </row>
    <row r="7725" spans="9:12" x14ac:dyDescent="0.25">
      <c r="I7725" s="19"/>
      <c r="J7725" s="18"/>
      <c r="K7725" s="19"/>
      <c r="L7725" s="18"/>
    </row>
    <row r="7726" spans="9:12" x14ac:dyDescent="0.25">
      <c r="I7726" s="19"/>
      <c r="J7726" s="18"/>
      <c r="K7726" s="19"/>
      <c r="L7726" s="18"/>
    </row>
    <row r="7727" spans="9:12" x14ac:dyDescent="0.25">
      <c r="I7727" s="19"/>
      <c r="J7727" s="18"/>
      <c r="K7727" s="19"/>
      <c r="L7727" s="18"/>
    </row>
    <row r="7728" spans="9:12" x14ac:dyDescent="0.25">
      <c r="I7728" s="19"/>
      <c r="J7728" s="18"/>
      <c r="K7728" s="19"/>
      <c r="L7728" s="18"/>
    </row>
    <row r="7729" spans="9:12" x14ac:dyDescent="0.25">
      <c r="I7729" s="19"/>
      <c r="J7729" s="18"/>
      <c r="K7729" s="19"/>
      <c r="L7729" s="18"/>
    </row>
    <row r="7730" spans="9:12" x14ac:dyDescent="0.25">
      <c r="I7730" s="19"/>
      <c r="J7730" s="18"/>
      <c r="K7730" s="19"/>
      <c r="L7730" s="18"/>
    </row>
    <row r="7731" spans="9:12" x14ac:dyDescent="0.25">
      <c r="I7731" s="19"/>
      <c r="J7731" s="18"/>
      <c r="K7731" s="19"/>
      <c r="L7731" s="18"/>
    </row>
    <row r="7732" spans="9:12" x14ac:dyDescent="0.25">
      <c r="I7732" s="19"/>
      <c r="J7732" s="18"/>
      <c r="K7732" s="19"/>
      <c r="L7732" s="18"/>
    </row>
    <row r="7733" spans="9:12" x14ac:dyDescent="0.25">
      <c r="I7733" s="19"/>
      <c r="J7733" s="18"/>
      <c r="K7733" s="19"/>
      <c r="L7733" s="18"/>
    </row>
    <row r="7734" spans="9:12" x14ac:dyDescent="0.25">
      <c r="I7734" s="19"/>
      <c r="J7734" s="18"/>
      <c r="K7734" s="19"/>
      <c r="L7734" s="18"/>
    </row>
    <row r="7735" spans="9:12" x14ac:dyDescent="0.25">
      <c r="I7735" s="19"/>
      <c r="J7735" s="18"/>
      <c r="K7735" s="19"/>
      <c r="L7735" s="18"/>
    </row>
    <row r="7736" spans="9:12" x14ac:dyDescent="0.25">
      <c r="I7736" s="19"/>
      <c r="J7736" s="18"/>
      <c r="K7736" s="19"/>
      <c r="L7736" s="18"/>
    </row>
    <row r="7737" spans="9:12" x14ac:dyDescent="0.25">
      <c r="I7737" s="19"/>
      <c r="J7737" s="18"/>
      <c r="K7737" s="19"/>
      <c r="L7737" s="18"/>
    </row>
    <row r="7738" spans="9:12" x14ac:dyDescent="0.25">
      <c r="I7738" s="19"/>
      <c r="J7738" s="18"/>
      <c r="K7738" s="19"/>
      <c r="L7738" s="18"/>
    </row>
    <row r="7739" spans="9:12" x14ac:dyDescent="0.25">
      <c r="I7739" s="19"/>
      <c r="J7739" s="18"/>
      <c r="K7739" s="19"/>
      <c r="L7739" s="18"/>
    </row>
    <row r="7740" spans="9:12" x14ac:dyDescent="0.25">
      <c r="I7740" s="19"/>
      <c r="J7740" s="18"/>
      <c r="K7740" s="19"/>
      <c r="L7740" s="18"/>
    </row>
    <row r="7741" spans="9:12" x14ac:dyDescent="0.25">
      <c r="I7741" s="19"/>
      <c r="J7741" s="18"/>
      <c r="K7741" s="19"/>
      <c r="L7741" s="18"/>
    </row>
    <row r="7742" spans="9:12" x14ac:dyDescent="0.25">
      <c r="I7742" s="19"/>
      <c r="J7742" s="18"/>
      <c r="K7742" s="19"/>
      <c r="L7742" s="18"/>
    </row>
    <row r="7743" spans="9:12" x14ac:dyDescent="0.25">
      <c r="I7743" s="19"/>
      <c r="J7743" s="18"/>
      <c r="K7743" s="19"/>
      <c r="L7743" s="18"/>
    </row>
    <row r="7744" spans="9:12" x14ac:dyDescent="0.25">
      <c r="I7744" s="19"/>
      <c r="J7744" s="18"/>
      <c r="K7744" s="19"/>
      <c r="L7744" s="18"/>
    </row>
    <row r="7745" spans="9:12" x14ac:dyDescent="0.25">
      <c r="I7745" s="19"/>
      <c r="J7745" s="18"/>
      <c r="K7745" s="19"/>
      <c r="L7745" s="18"/>
    </row>
    <row r="7746" spans="9:12" x14ac:dyDescent="0.25">
      <c r="I7746" s="19"/>
      <c r="J7746" s="18"/>
      <c r="K7746" s="19"/>
      <c r="L7746" s="18"/>
    </row>
    <row r="7747" spans="9:12" x14ac:dyDescent="0.25">
      <c r="I7747" s="19"/>
      <c r="J7747" s="18"/>
      <c r="K7747" s="19"/>
      <c r="L7747" s="18"/>
    </row>
    <row r="7748" spans="9:12" x14ac:dyDescent="0.25">
      <c r="I7748" s="19"/>
      <c r="J7748" s="18"/>
      <c r="K7748" s="19"/>
      <c r="L7748" s="18"/>
    </row>
    <row r="7749" spans="9:12" x14ac:dyDescent="0.25">
      <c r="I7749" s="19"/>
      <c r="J7749" s="18"/>
      <c r="K7749" s="19"/>
      <c r="L7749" s="18"/>
    </row>
    <row r="7750" spans="9:12" x14ac:dyDescent="0.25">
      <c r="I7750" s="19"/>
      <c r="J7750" s="18"/>
      <c r="K7750" s="19"/>
      <c r="L7750" s="18"/>
    </row>
    <row r="7751" spans="9:12" x14ac:dyDescent="0.25">
      <c r="I7751" s="19"/>
      <c r="J7751" s="18"/>
      <c r="K7751" s="19"/>
      <c r="L7751" s="18"/>
    </row>
    <row r="7752" spans="9:12" x14ac:dyDescent="0.25">
      <c r="I7752" s="19"/>
      <c r="J7752" s="18"/>
      <c r="K7752" s="19"/>
      <c r="L7752" s="18"/>
    </row>
    <row r="7753" spans="9:12" x14ac:dyDescent="0.25">
      <c r="I7753" s="19"/>
      <c r="J7753" s="18"/>
      <c r="K7753" s="19"/>
      <c r="L7753" s="18"/>
    </row>
    <row r="7754" spans="9:12" x14ac:dyDescent="0.25">
      <c r="I7754" s="19"/>
      <c r="J7754" s="18"/>
      <c r="K7754" s="19"/>
      <c r="L7754" s="18"/>
    </row>
    <row r="7755" spans="9:12" x14ac:dyDescent="0.25">
      <c r="I7755" s="19"/>
      <c r="J7755" s="18"/>
      <c r="K7755" s="19"/>
      <c r="L7755" s="18"/>
    </row>
    <row r="7756" spans="9:12" x14ac:dyDescent="0.25">
      <c r="I7756" s="19"/>
      <c r="J7756" s="18"/>
      <c r="K7756" s="19"/>
      <c r="L7756" s="18"/>
    </row>
    <row r="7757" spans="9:12" x14ac:dyDescent="0.25">
      <c r="I7757" s="19"/>
      <c r="J7757" s="18"/>
      <c r="K7757" s="19"/>
      <c r="L7757" s="18"/>
    </row>
    <row r="7758" spans="9:12" x14ac:dyDescent="0.25">
      <c r="I7758" s="19"/>
      <c r="J7758" s="18"/>
      <c r="K7758" s="19"/>
      <c r="L7758" s="18"/>
    </row>
    <row r="7759" spans="9:12" x14ac:dyDescent="0.25">
      <c r="I7759" s="19"/>
      <c r="J7759" s="18"/>
      <c r="K7759" s="19"/>
      <c r="L7759" s="18"/>
    </row>
    <row r="7760" spans="9:12" x14ac:dyDescent="0.25">
      <c r="I7760" s="19"/>
      <c r="J7760" s="18"/>
      <c r="K7760" s="19"/>
      <c r="L7760" s="18"/>
    </row>
    <row r="7761" spans="9:12" x14ac:dyDescent="0.25">
      <c r="I7761" s="19"/>
      <c r="J7761" s="18"/>
      <c r="K7761" s="19"/>
      <c r="L7761" s="18"/>
    </row>
    <row r="7762" spans="9:12" x14ac:dyDescent="0.25">
      <c r="I7762" s="19"/>
      <c r="J7762" s="18"/>
      <c r="K7762" s="19"/>
      <c r="L7762" s="18"/>
    </row>
    <row r="7763" spans="9:12" x14ac:dyDescent="0.25">
      <c r="I7763" s="19"/>
      <c r="J7763" s="18"/>
      <c r="K7763" s="19"/>
      <c r="L7763" s="18"/>
    </row>
    <row r="7764" spans="9:12" x14ac:dyDescent="0.25">
      <c r="I7764" s="19"/>
      <c r="J7764" s="18"/>
      <c r="K7764" s="19"/>
      <c r="L7764" s="18"/>
    </row>
    <row r="7765" spans="9:12" x14ac:dyDescent="0.25">
      <c r="I7765" s="19"/>
      <c r="J7765" s="18"/>
      <c r="K7765" s="19"/>
      <c r="L7765" s="18"/>
    </row>
    <row r="7766" spans="9:12" x14ac:dyDescent="0.25">
      <c r="I7766" s="19"/>
      <c r="J7766" s="18"/>
      <c r="K7766" s="19"/>
      <c r="L7766" s="18"/>
    </row>
    <row r="7767" spans="9:12" x14ac:dyDescent="0.25">
      <c r="I7767" s="19"/>
      <c r="J7767" s="18"/>
      <c r="K7767" s="19"/>
      <c r="L7767" s="18"/>
    </row>
    <row r="7768" spans="9:12" x14ac:dyDescent="0.25">
      <c r="I7768" s="19"/>
      <c r="J7768" s="18"/>
      <c r="K7768" s="19"/>
      <c r="L7768" s="18"/>
    </row>
    <row r="7769" spans="9:12" x14ac:dyDescent="0.25">
      <c r="I7769" s="19"/>
      <c r="J7769" s="18"/>
      <c r="K7769" s="19"/>
      <c r="L7769" s="18"/>
    </row>
    <row r="7770" spans="9:12" x14ac:dyDescent="0.25">
      <c r="I7770" s="19"/>
      <c r="J7770" s="18"/>
      <c r="K7770" s="19"/>
      <c r="L7770" s="18"/>
    </row>
    <row r="7771" spans="9:12" x14ac:dyDescent="0.25">
      <c r="I7771" s="19"/>
      <c r="J7771" s="18"/>
      <c r="K7771" s="19"/>
      <c r="L7771" s="18"/>
    </row>
    <row r="7772" spans="9:12" x14ac:dyDescent="0.25">
      <c r="I7772" s="19"/>
      <c r="J7772" s="18"/>
      <c r="K7772" s="19"/>
      <c r="L7772" s="18"/>
    </row>
    <row r="7773" spans="9:12" x14ac:dyDescent="0.25">
      <c r="I7773" s="19"/>
      <c r="J7773" s="18"/>
      <c r="K7773" s="19"/>
      <c r="L7773" s="18"/>
    </row>
    <row r="7774" spans="9:12" x14ac:dyDescent="0.25">
      <c r="I7774" s="19"/>
      <c r="J7774" s="18"/>
      <c r="K7774" s="19"/>
      <c r="L7774" s="18"/>
    </row>
    <row r="7775" spans="9:12" x14ac:dyDescent="0.25">
      <c r="I7775" s="19"/>
      <c r="J7775" s="18"/>
      <c r="K7775" s="19"/>
      <c r="L7775" s="18"/>
    </row>
    <row r="7776" spans="9:12" x14ac:dyDescent="0.25">
      <c r="I7776" s="19"/>
      <c r="J7776" s="18"/>
      <c r="K7776" s="19"/>
      <c r="L7776" s="18"/>
    </row>
    <row r="7777" spans="9:12" x14ac:dyDescent="0.25">
      <c r="I7777" s="19"/>
      <c r="J7777" s="18"/>
      <c r="K7777" s="19"/>
      <c r="L7777" s="18"/>
    </row>
    <row r="7778" spans="9:12" x14ac:dyDescent="0.25">
      <c r="I7778" s="19"/>
      <c r="J7778" s="18"/>
      <c r="K7778" s="19"/>
      <c r="L7778" s="18"/>
    </row>
    <row r="7779" spans="9:12" x14ac:dyDescent="0.25">
      <c r="I7779" s="19"/>
      <c r="J7779" s="18"/>
      <c r="K7779" s="19"/>
      <c r="L7779" s="18"/>
    </row>
    <row r="7780" spans="9:12" x14ac:dyDescent="0.25">
      <c r="I7780" s="19"/>
      <c r="J7780" s="18"/>
      <c r="K7780" s="19"/>
      <c r="L7780" s="18"/>
    </row>
    <row r="7781" spans="9:12" x14ac:dyDescent="0.25">
      <c r="I7781" s="19"/>
      <c r="J7781" s="18"/>
      <c r="K7781" s="19"/>
      <c r="L7781" s="18"/>
    </row>
    <row r="7782" spans="9:12" x14ac:dyDescent="0.25">
      <c r="I7782" s="19"/>
      <c r="J7782" s="18"/>
      <c r="K7782" s="19"/>
      <c r="L7782" s="18"/>
    </row>
    <row r="7783" spans="9:12" x14ac:dyDescent="0.25">
      <c r="I7783" s="19"/>
      <c r="J7783" s="18"/>
      <c r="K7783" s="19"/>
      <c r="L7783" s="18"/>
    </row>
    <row r="7784" spans="9:12" x14ac:dyDescent="0.25">
      <c r="I7784" s="19"/>
      <c r="J7784" s="18"/>
      <c r="K7784" s="19"/>
      <c r="L7784" s="18"/>
    </row>
    <row r="7785" spans="9:12" x14ac:dyDescent="0.25">
      <c r="I7785" s="19"/>
      <c r="J7785" s="18"/>
      <c r="K7785" s="19"/>
      <c r="L7785" s="18"/>
    </row>
    <row r="7786" spans="9:12" x14ac:dyDescent="0.25">
      <c r="I7786" s="19"/>
      <c r="J7786" s="18"/>
      <c r="K7786" s="19"/>
      <c r="L7786" s="18"/>
    </row>
    <row r="7787" spans="9:12" x14ac:dyDescent="0.25">
      <c r="I7787" s="19"/>
      <c r="J7787" s="18"/>
      <c r="K7787" s="19"/>
      <c r="L7787" s="18"/>
    </row>
    <row r="7788" spans="9:12" x14ac:dyDescent="0.25">
      <c r="I7788" s="19"/>
      <c r="J7788" s="18"/>
      <c r="K7788" s="19"/>
      <c r="L7788" s="18"/>
    </row>
    <row r="7789" spans="9:12" x14ac:dyDescent="0.25">
      <c r="I7789" s="19"/>
      <c r="J7789" s="18"/>
      <c r="K7789" s="19"/>
      <c r="L7789" s="18"/>
    </row>
    <row r="7790" spans="9:12" x14ac:dyDescent="0.25">
      <c r="I7790" s="19"/>
      <c r="J7790" s="18"/>
      <c r="K7790" s="19"/>
      <c r="L7790" s="18"/>
    </row>
    <row r="7791" spans="9:12" x14ac:dyDescent="0.25">
      <c r="I7791" s="19"/>
      <c r="J7791" s="18"/>
      <c r="K7791" s="19"/>
      <c r="L7791" s="18"/>
    </row>
    <row r="7792" spans="9:12" x14ac:dyDescent="0.25">
      <c r="I7792" s="19"/>
      <c r="J7792" s="18"/>
      <c r="K7792" s="19"/>
      <c r="L7792" s="18"/>
    </row>
    <row r="7793" spans="9:12" x14ac:dyDescent="0.25">
      <c r="I7793" s="19"/>
      <c r="J7793" s="18"/>
      <c r="K7793" s="19"/>
      <c r="L7793" s="18"/>
    </row>
    <row r="7794" spans="9:12" x14ac:dyDescent="0.25">
      <c r="I7794" s="19"/>
      <c r="J7794" s="18"/>
      <c r="K7794" s="19"/>
      <c r="L7794" s="18"/>
    </row>
    <row r="7795" spans="9:12" x14ac:dyDescent="0.25">
      <c r="I7795" s="19"/>
      <c r="J7795" s="18"/>
      <c r="K7795" s="19"/>
      <c r="L7795" s="18"/>
    </row>
    <row r="7796" spans="9:12" x14ac:dyDescent="0.25">
      <c r="I7796" s="19"/>
      <c r="J7796" s="18"/>
      <c r="K7796" s="19"/>
      <c r="L7796" s="18"/>
    </row>
    <row r="7797" spans="9:12" x14ac:dyDescent="0.25">
      <c r="I7797" s="19"/>
      <c r="J7797" s="18"/>
      <c r="K7797" s="19"/>
      <c r="L7797" s="18"/>
    </row>
    <row r="7798" spans="9:12" x14ac:dyDescent="0.25">
      <c r="I7798" s="19"/>
      <c r="J7798" s="18"/>
      <c r="K7798" s="19"/>
      <c r="L7798" s="18"/>
    </row>
    <row r="7799" spans="9:12" x14ac:dyDescent="0.25">
      <c r="I7799" s="19"/>
      <c r="J7799" s="18"/>
      <c r="K7799" s="19"/>
      <c r="L7799" s="18"/>
    </row>
    <row r="7800" spans="9:12" x14ac:dyDescent="0.25">
      <c r="I7800" s="19"/>
      <c r="J7800" s="18"/>
      <c r="K7800" s="19"/>
      <c r="L7800" s="18"/>
    </row>
    <row r="7801" spans="9:12" x14ac:dyDescent="0.25">
      <c r="I7801" s="19"/>
      <c r="J7801" s="18"/>
      <c r="K7801" s="19"/>
      <c r="L7801" s="18"/>
    </row>
    <row r="7802" spans="9:12" x14ac:dyDescent="0.25">
      <c r="I7802" s="19"/>
      <c r="J7802" s="18"/>
      <c r="K7802" s="19"/>
      <c r="L7802" s="18"/>
    </row>
    <row r="7803" spans="9:12" x14ac:dyDescent="0.25">
      <c r="I7803" s="19"/>
      <c r="J7803" s="18"/>
      <c r="K7803" s="19"/>
      <c r="L7803" s="18"/>
    </row>
    <row r="7804" spans="9:12" x14ac:dyDescent="0.25">
      <c r="I7804" s="19"/>
      <c r="J7804" s="18"/>
      <c r="K7804" s="19"/>
      <c r="L7804" s="18"/>
    </row>
    <row r="7805" spans="9:12" x14ac:dyDescent="0.25">
      <c r="I7805" s="19"/>
      <c r="J7805" s="18"/>
      <c r="K7805" s="19"/>
      <c r="L7805" s="18"/>
    </row>
    <row r="7806" spans="9:12" x14ac:dyDescent="0.25">
      <c r="I7806" s="19"/>
      <c r="J7806" s="18"/>
      <c r="K7806" s="19"/>
      <c r="L7806" s="18"/>
    </row>
    <row r="7807" spans="9:12" x14ac:dyDescent="0.25">
      <c r="I7807" s="19"/>
      <c r="J7807" s="18"/>
      <c r="K7807" s="19"/>
      <c r="L7807" s="18"/>
    </row>
    <row r="7808" spans="9:12" x14ac:dyDescent="0.25">
      <c r="I7808" s="19"/>
      <c r="J7808" s="18"/>
      <c r="K7808" s="19"/>
      <c r="L7808" s="18"/>
    </row>
    <row r="7809" spans="9:12" x14ac:dyDescent="0.25">
      <c r="I7809" s="19"/>
      <c r="J7809" s="18"/>
      <c r="K7809" s="19"/>
      <c r="L7809" s="18"/>
    </row>
    <row r="7810" spans="9:12" x14ac:dyDescent="0.25">
      <c r="I7810" s="19"/>
      <c r="J7810" s="18"/>
      <c r="K7810" s="19"/>
      <c r="L7810" s="18"/>
    </row>
    <row r="7811" spans="9:12" x14ac:dyDescent="0.25">
      <c r="I7811" s="19"/>
      <c r="J7811" s="18"/>
      <c r="K7811" s="19"/>
      <c r="L7811" s="18"/>
    </row>
    <row r="7812" spans="9:12" x14ac:dyDescent="0.25">
      <c r="I7812" s="19"/>
      <c r="J7812" s="18"/>
      <c r="K7812" s="19"/>
      <c r="L7812" s="18"/>
    </row>
    <row r="7813" spans="9:12" x14ac:dyDescent="0.25">
      <c r="I7813" s="19"/>
      <c r="J7813" s="18"/>
      <c r="K7813" s="19"/>
      <c r="L7813" s="18"/>
    </row>
    <row r="7814" spans="9:12" x14ac:dyDescent="0.25">
      <c r="I7814" s="19"/>
      <c r="J7814" s="18"/>
      <c r="K7814" s="19"/>
      <c r="L7814" s="18"/>
    </row>
    <row r="7815" spans="9:12" x14ac:dyDescent="0.25">
      <c r="I7815" s="19"/>
      <c r="J7815" s="18"/>
      <c r="K7815" s="19"/>
      <c r="L7815" s="18"/>
    </row>
    <row r="7816" spans="9:12" x14ac:dyDescent="0.25">
      <c r="I7816" s="19"/>
      <c r="J7816" s="18"/>
      <c r="K7816" s="19"/>
      <c r="L7816" s="18"/>
    </row>
    <row r="7817" spans="9:12" x14ac:dyDescent="0.25">
      <c r="I7817" s="19"/>
      <c r="J7817" s="18"/>
      <c r="K7817" s="19"/>
      <c r="L7817" s="18"/>
    </row>
    <row r="7818" spans="9:12" x14ac:dyDescent="0.25">
      <c r="I7818" s="19"/>
      <c r="J7818" s="18"/>
      <c r="K7818" s="19"/>
      <c r="L7818" s="18"/>
    </row>
    <row r="7819" spans="9:12" x14ac:dyDescent="0.25">
      <c r="I7819" s="19"/>
      <c r="J7819" s="18"/>
      <c r="K7819" s="19"/>
      <c r="L7819" s="18"/>
    </row>
    <row r="7820" spans="9:12" x14ac:dyDescent="0.25">
      <c r="I7820" s="19"/>
      <c r="J7820" s="18"/>
      <c r="K7820" s="19"/>
      <c r="L7820" s="18"/>
    </row>
    <row r="7821" spans="9:12" x14ac:dyDescent="0.25">
      <c r="I7821" s="19"/>
      <c r="J7821" s="18"/>
      <c r="K7821" s="19"/>
      <c r="L7821" s="18"/>
    </row>
    <row r="7822" spans="9:12" x14ac:dyDescent="0.25">
      <c r="I7822" s="19"/>
      <c r="J7822" s="18"/>
      <c r="K7822" s="19"/>
      <c r="L7822" s="18"/>
    </row>
    <row r="7823" spans="9:12" x14ac:dyDescent="0.25">
      <c r="I7823" s="19"/>
      <c r="J7823" s="18"/>
      <c r="K7823" s="19"/>
      <c r="L7823" s="18"/>
    </row>
    <row r="7824" spans="9:12" x14ac:dyDescent="0.25">
      <c r="I7824" s="19"/>
      <c r="J7824" s="18"/>
      <c r="K7824" s="19"/>
      <c r="L7824" s="18"/>
    </row>
    <row r="7825" spans="9:12" x14ac:dyDescent="0.25">
      <c r="I7825" s="19"/>
      <c r="J7825" s="18"/>
      <c r="K7825" s="19"/>
      <c r="L7825" s="18"/>
    </row>
    <row r="7826" spans="9:12" x14ac:dyDescent="0.25">
      <c r="I7826" s="19"/>
      <c r="J7826" s="18"/>
      <c r="K7826" s="19"/>
      <c r="L7826" s="18"/>
    </row>
    <row r="7827" spans="9:12" x14ac:dyDescent="0.25">
      <c r="I7827" s="19"/>
      <c r="J7827" s="18"/>
      <c r="K7827" s="19"/>
      <c r="L7827" s="18"/>
    </row>
    <row r="7828" spans="9:12" x14ac:dyDescent="0.25">
      <c r="I7828" s="19"/>
      <c r="J7828" s="18"/>
      <c r="K7828" s="19"/>
      <c r="L7828" s="18"/>
    </row>
    <row r="7829" spans="9:12" x14ac:dyDescent="0.25">
      <c r="I7829" s="19"/>
      <c r="J7829" s="18"/>
      <c r="K7829" s="19"/>
      <c r="L7829" s="18"/>
    </row>
    <row r="7830" spans="9:12" x14ac:dyDescent="0.25">
      <c r="I7830" s="19"/>
      <c r="J7830" s="18"/>
      <c r="K7830" s="19"/>
      <c r="L7830" s="18"/>
    </row>
    <row r="7831" spans="9:12" x14ac:dyDescent="0.25">
      <c r="I7831" s="19"/>
      <c r="J7831" s="18"/>
      <c r="K7831" s="19"/>
      <c r="L7831" s="18"/>
    </row>
    <row r="7832" spans="9:12" x14ac:dyDescent="0.25">
      <c r="I7832" s="19"/>
      <c r="J7832" s="18"/>
      <c r="K7832" s="19"/>
      <c r="L7832" s="18"/>
    </row>
    <row r="7833" spans="9:12" x14ac:dyDescent="0.25">
      <c r="I7833" s="19"/>
      <c r="J7833" s="18"/>
      <c r="K7833" s="19"/>
      <c r="L7833" s="18"/>
    </row>
    <row r="7834" spans="9:12" x14ac:dyDescent="0.25">
      <c r="I7834" s="19"/>
      <c r="J7834" s="18"/>
      <c r="K7834" s="19"/>
      <c r="L7834" s="18"/>
    </row>
    <row r="7835" spans="9:12" x14ac:dyDescent="0.25">
      <c r="I7835" s="19"/>
      <c r="J7835" s="18"/>
      <c r="K7835" s="19"/>
      <c r="L7835" s="18"/>
    </row>
    <row r="7836" spans="9:12" x14ac:dyDescent="0.25">
      <c r="I7836" s="19"/>
      <c r="J7836" s="18"/>
      <c r="K7836" s="19"/>
      <c r="L7836" s="18"/>
    </row>
    <row r="7837" spans="9:12" x14ac:dyDescent="0.25">
      <c r="I7837" s="19"/>
      <c r="J7837" s="18"/>
      <c r="K7837" s="19"/>
      <c r="L7837" s="18"/>
    </row>
    <row r="7838" spans="9:12" x14ac:dyDescent="0.25">
      <c r="I7838" s="19"/>
      <c r="J7838" s="18"/>
      <c r="K7838" s="19"/>
      <c r="L7838" s="18"/>
    </row>
    <row r="7839" spans="9:12" x14ac:dyDescent="0.25">
      <c r="I7839" s="19"/>
      <c r="J7839" s="18"/>
      <c r="K7839" s="19"/>
      <c r="L7839" s="18"/>
    </row>
    <row r="7840" spans="9:12" x14ac:dyDescent="0.25">
      <c r="I7840" s="19"/>
      <c r="J7840" s="18"/>
      <c r="K7840" s="19"/>
      <c r="L7840" s="18"/>
    </row>
    <row r="7841" spans="9:12" x14ac:dyDescent="0.25">
      <c r="I7841" s="19"/>
      <c r="J7841" s="18"/>
      <c r="K7841" s="19"/>
      <c r="L7841" s="18"/>
    </row>
    <row r="7842" spans="9:12" x14ac:dyDescent="0.25">
      <c r="I7842" s="19"/>
      <c r="J7842" s="18"/>
      <c r="K7842" s="19"/>
      <c r="L7842" s="18"/>
    </row>
    <row r="7843" spans="9:12" x14ac:dyDescent="0.25">
      <c r="I7843" s="19"/>
      <c r="J7843" s="18"/>
      <c r="K7843" s="19"/>
      <c r="L7843" s="18"/>
    </row>
    <row r="7844" spans="9:12" x14ac:dyDescent="0.25">
      <c r="I7844" s="19"/>
      <c r="J7844" s="18"/>
      <c r="K7844" s="19"/>
      <c r="L7844" s="18"/>
    </row>
    <row r="7845" spans="9:12" x14ac:dyDescent="0.25">
      <c r="I7845" s="19"/>
      <c r="J7845" s="18"/>
      <c r="K7845" s="19"/>
      <c r="L7845" s="18"/>
    </row>
    <row r="7846" spans="9:12" x14ac:dyDescent="0.25">
      <c r="I7846" s="19"/>
      <c r="J7846" s="18"/>
      <c r="K7846" s="19"/>
      <c r="L7846" s="18"/>
    </row>
    <row r="7847" spans="9:12" x14ac:dyDescent="0.25">
      <c r="I7847" s="19"/>
      <c r="J7847" s="18"/>
      <c r="K7847" s="19"/>
      <c r="L7847" s="18"/>
    </row>
    <row r="7848" spans="9:12" x14ac:dyDescent="0.25">
      <c r="I7848" s="19"/>
      <c r="J7848" s="18"/>
      <c r="K7848" s="19"/>
      <c r="L7848" s="18"/>
    </row>
    <row r="7849" spans="9:12" x14ac:dyDescent="0.25">
      <c r="I7849" s="19"/>
      <c r="J7849" s="18"/>
      <c r="K7849" s="19"/>
      <c r="L7849" s="18"/>
    </row>
    <row r="7850" spans="9:12" x14ac:dyDescent="0.25">
      <c r="I7850" s="19"/>
      <c r="J7850" s="18"/>
      <c r="K7850" s="19"/>
      <c r="L7850" s="18"/>
    </row>
    <row r="7851" spans="9:12" x14ac:dyDescent="0.25">
      <c r="I7851" s="19"/>
      <c r="J7851" s="18"/>
      <c r="K7851" s="19"/>
      <c r="L7851" s="18"/>
    </row>
    <row r="7852" spans="9:12" x14ac:dyDescent="0.25">
      <c r="I7852" s="19"/>
      <c r="J7852" s="18"/>
      <c r="K7852" s="19"/>
      <c r="L7852" s="18"/>
    </row>
    <row r="7853" spans="9:12" x14ac:dyDescent="0.25">
      <c r="I7853" s="19"/>
      <c r="J7853" s="18"/>
      <c r="K7853" s="19"/>
      <c r="L7853" s="18"/>
    </row>
    <row r="7854" spans="9:12" x14ac:dyDescent="0.25">
      <c r="I7854" s="19"/>
      <c r="J7854" s="18"/>
      <c r="K7854" s="19"/>
      <c r="L7854" s="18"/>
    </row>
    <row r="7855" spans="9:12" x14ac:dyDescent="0.25">
      <c r="I7855" s="19"/>
      <c r="J7855" s="18"/>
      <c r="K7855" s="19"/>
      <c r="L7855" s="18"/>
    </row>
    <row r="7856" spans="9:12" x14ac:dyDescent="0.25">
      <c r="I7856" s="19"/>
      <c r="J7856" s="18"/>
      <c r="K7856" s="19"/>
      <c r="L7856" s="18"/>
    </row>
    <row r="7857" spans="9:12" x14ac:dyDescent="0.25">
      <c r="I7857" s="19"/>
      <c r="J7857" s="18"/>
      <c r="K7857" s="19"/>
      <c r="L7857" s="18"/>
    </row>
    <row r="7858" spans="9:12" x14ac:dyDescent="0.25">
      <c r="I7858" s="19"/>
      <c r="J7858" s="18"/>
      <c r="K7858" s="19"/>
      <c r="L7858" s="18"/>
    </row>
    <row r="7859" spans="9:12" x14ac:dyDescent="0.25">
      <c r="I7859" s="19"/>
      <c r="J7859" s="18"/>
      <c r="K7859" s="19"/>
      <c r="L7859" s="18"/>
    </row>
    <row r="7860" spans="9:12" x14ac:dyDescent="0.25">
      <c r="I7860" s="19"/>
      <c r="J7860" s="18"/>
      <c r="K7860" s="19"/>
      <c r="L7860" s="18"/>
    </row>
    <row r="7861" spans="9:12" x14ac:dyDescent="0.25">
      <c r="I7861" s="19"/>
      <c r="J7861" s="18"/>
      <c r="K7861" s="19"/>
      <c r="L7861" s="18"/>
    </row>
    <row r="7862" spans="9:12" x14ac:dyDescent="0.25">
      <c r="I7862" s="19"/>
      <c r="J7862" s="18"/>
      <c r="K7862" s="19"/>
      <c r="L7862" s="18"/>
    </row>
    <row r="7863" spans="9:12" x14ac:dyDescent="0.25">
      <c r="I7863" s="19"/>
      <c r="J7863" s="18"/>
      <c r="K7863" s="19"/>
      <c r="L7863" s="18"/>
    </row>
    <row r="7864" spans="9:12" x14ac:dyDescent="0.25">
      <c r="I7864" s="19"/>
      <c r="J7864" s="18"/>
      <c r="K7864" s="19"/>
      <c r="L7864" s="18"/>
    </row>
    <row r="7865" spans="9:12" x14ac:dyDescent="0.25">
      <c r="I7865" s="19"/>
      <c r="J7865" s="18"/>
      <c r="K7865" s="19"/>
      <c r="L7865" s="18"/>
    </row>
    <row r="7866" spans="9:12" x14ac:dyDescent="0.25">
      <c r="I7866" s="19"/>
      <c r="J7866" s="18"/>
      <c r="K7866" s="19"/>
      <c r="L7866" s="18"/>
    </row>
    <row r="7867" spans="9:12" x14ac:dyDescent="0.25">
      <c r="I7867" s="19"/>
      <c r="J7867" s="18"/>
      <c r="K7867" s="19"/>
      <c r="L7867" s="18"/>
    </row>
    <row r="7868" spans="9:12" x14ac:dyDescent="0.25">
      <c r="I7868" s="19"/>
      <c r="J7868" s="18"/>
      <c r="K7868" s="19"/>
      <c r="L7868" s="18"/>
    </row>
    <row r="7869" spans="9:12" x14ac:dyDescent="0.25">
      <c r="I7869" s="19"/>
      <c r="J7869" s="18"/>
      <c r="K7869" s="19"/>
      <c r="L7869" s="18"/>
    </row>
    <row r="7870" spans="9:12" x14ac:dyDescent="0.25">
      <c r="I7870" s="19"/>
      <c r="J7870" s="18"/>
      <c r="K7870" s="19"/>
      <c r="L7870" s="18"/>
    </row>
    <row r="7871" spans="9:12" x14ac:dyDescent="0.25">
      <c r="I7871" s="19"/>
      <c r="J7871" s="18"/>
      <c r="K7871" s="19"/>
      <c r="L7871" s="18"/>
    </row>
    <row r="7872" spans="9:12" x14ac:dyDescent="0.25">
      <c r="I7872" s="19"/>
      <c r="J7872" s="18"/>
      <c r="K7872" s="19"/>
      <c r="L7872" s="18"/>
    </row>
    <row r="7873" spans="9:12" x14ac:dyDescent="0.25">
      <c r="I7873" s="19"/>
      <c r="J7873" s="18"/>
      <c r="K7873" s="19"/>
      <c r="L7873" s="18"/>
    </row>
    <row r="7874" spans="9:12" x14ac:dyDescent="0.25">
      <c r="I7874" s="19"/>
      <c r="J7874" s="18"/>
      <c r="K7874" s="19"/>
      <c r="L7874" s="18"/>
    </row>
    <row r="7875" spans="9:12" x14ac:dyDescent="0.25">
      <c r="I7875" s="19"/>
      <c r="J7875" s="18"/>
      <c r="K7875" s="19"/>
      <c r="L7875" s="18"/>
    </row>
    <row r="7876" spans="9:12" x14ac:dyDescent="0.25">
      <c r="I7876" s="19"/>
      <c r="J7876" s="18"/>
      <c r="K7876" s="19"/>
      <c r="L7876" s="18"/>
    </row>
    <row r="7877" spans="9:12" x14ac:dyDescent="0.25">
      <c r="I7877" s="19"/>
      <c r="J7877" s="18"/>
      <c r="K7877" s="19"/>
      <c r="L7877" s="18"/>
    </row>
    <row r="7878" spans="9:12" x14ac:dyDescent="0.25">
      <c r="I7878" s="19"/>
      <c r="J7878" s="18"/>
      <c r="K7878" s="19"/>
      <c r="L7878" s="18"/>
    </row>
    <row r="7879" spans="9:12" x14ac:dyDescent="0.25">
      <c r="I7879" s="19"/>
      <c r="J7879" s="18"/>
      <c r="K7879" s="19"/>
      <c r="L7879" s="18"/>
    </row>
    <row r="7880" spans="9:12" x14ac:dyDescent="0.25">
      <c r="I7880" s="19"/>
      <c r="J7880" s="18"/>
      <c r="K7880" s="19"/>
      <c r="L7880" s="18"/>
    </row>
    <row r="7881" spans="9:12" x14ac:dyDescent="0.25">
      <c r="I7881" s="19"/>
      <c r="J7881" s="18"/>
      <c r="K7881" s="19"/>
      <c r="L7881" s="18"/>
    </row>
    <row r="7882" spans="9:12" x14ac:dyDescent="0.25">
      <c r="I7882" s="19"/>
      <c r="J7882" s="18"/>
      <c r="K7882" s="19"/>
      <c r="L7882" s="18"/>
    </row>
    <row r="7883" spans="9:12" x14ac:dyDescent="0.25">
      <c r="I7883" s="19"/>
      <c r="J7883" s="18"/>
      <c r="K7883" s="19"/>
      <c r="L7883" s="18"/>
    </row>
    <row r="7884" spans="9:12" x14ac:dyDescent="0.25">
      <c r="I7884" s="19"/>
      <c r="J7884" s="18"/>
      <c r="K7884" s="19"/>
      <c r="L7884" s="18"/>
    </row>
    <row r="7885" spans="9:12" x14ac:dyDescent="0.25">
      <c r="I7885" s="19"/>
      <c r="J7885" s="18"/>
      <c r="K7885" s="19"/>
      <c r="L7885" s="18"/>
    </row>
    <row r="7886" spans="9:12" x14ac:dyDescent="0.25">
      <c r="I7886" s="19"/>
      <c r="J7886" s="18"/>
      <c r="K7886" s="19"/>
      <c r="L7886" s="18"/>
    </row>
    <row r="7887" spans="9:12" x14ac:dyDescent="0.25">
      <c r="I7887" s="19"/>
      <c r="J7887" s="18"/>
      <c r="K7887" s="19"/>
      <c r="L7887" s="18"/>
    </row>
    <row r="7888" spans="9:12" x14ac:dyDescent="0.25">
      <c r="I7888" s="19"/>
      <c r="J7888" s="18"/>
      <c r="K7888" s="19"/>
      <c r="L7888" s="18"/>
    </row>
    <row r="7889" spans="9:12" x14ac:dyDescent="0.25">
      <c r="I7889" s="19"/>
      <c r="J7889" s="18"/>
      <c r="K7889" s="19"/>
      <c r="L7889" s="18"/>
    </row>
    <row r="7890" spans="9:12" x14ac:dyDescent="0.25">
      <c r="I7890" s="19"/>
      <c r="J7890" s="18"/>
      <c r="K7890" s="19"/>
      <c r="L7890" s="18"/>
    </row>
    <row r="7891" spans="9:12" x14ac:dyDescent="0.25">
      <c r="I7891" s="19"/>
      <c r="J7891" s="18"/>
      <c r="K7891" s="19"/>
      <c r="L7891" s="18"/>
    </row>
    <row r="7892" spans="9:12" x14ac:dyDescent="0.25">
      <c r="I7892" s="19"/>
      <c r="J7892" s="18"/>
      <c r="K7892" s="19"/>
      <c r="L7892" s="18"/>
    </row>
    <row r="7893" spans="9:12" x14ac:dyDescent="0.25">
      <c r="I7893" s="19"/>
      <c r="J7893" s="18"/>
      <c r="K7893" s="19"/>
      <c r="L7893" s="18"/>
    </row>
    <row r="7894" spans="9:12" x14ac:dyDescent="0.25">
      <c r="I7894" s="19"/>
      <c r="J7894" s="18"/>
      <c r="K7894" s="19"/>
      <c r="L7894" s="18"/>
    </row>
    <row r="7895" spans="9:12" x14ac:dyDescent="0.25">
      <c r="I7895" s="19"/>
      <c r="J7895" s="18"/>
      <c r="K7895" s="19"/>
      <c r="L7895" s="18"/>
    </row>
    <row r="7896" spans="9:12" x14ac:dyDescent="0.25">
      <c r="I7896" s="19"/>
      <c r="J7896" s="18"/>
      <c r="K7896" s="19"/>
      <c r="L7896" s="18"/>
    </row>
    <row r="7897" spans="9:12" x14ac:dyDescent="0.25">
      <c r="I7897" s="19"/>
      <c r="J7897" s="18"/>
      <c r="K7897" s="19"/>
      <c r="L7897" s="18"/>
    </row>
    <row r="7898" spans="9:12" x14ac:dyDescent="0.25">
      <c r="I7898" s="19"/>
      <c r="J7898" s="18"/>
      <c r="K7898" s="19"/>
      <c r="L7898" s="18"/>
    </row>
    <row r="7899" spans="9:12" x14ac:dyDescent="0.25">
      <c r="I7899" s="19"/>
      <c r="J7899" s="18"/>
      <c r="K7899" s="19"/>
      <c r="L7899" s="18"/>
    </row>
    <row r="7900" spans="9:12" x14ac:dyDescent="0.25">
      <c r="I7900" s="19"/>
      <c r="J7900" s="18"/>
      <c r="K7900" s="19"/>
      <c r="L7900" s="18"/>
    </row>
    <row r="7901" spans="9:12" x14ac:dyDescent="0.25">
      <c r="I7901" s="19"/>
      <c r="J7901" s="18"/>
      <c r="K7901" s="19"/>
      <c r="L7901" s="18"/>
    </row>
    <row r="7902" spans="9:12" x14ac:dyDescent="0.25">
      <c r="I7902" s="19"/>
      <c r="J7902" s="18"/>
      <c r="K7902" s="19"/>
      <c r="L7902" s="18"/>
    </row>
    <row r="7903" spans="9:12" x14ac:dyDescent="0.25">
      <c r="I7903" s="19"/>
      <c r="J7903" s="18"/>
      <c r="K7903" s="19"/>
      <c r="L7903" s="18"/>
    </row>
    <row r="7904" spans="9:12" x14ac:dyDescent="0.25">
      <c r="I7904" s="19"/>
      <c r="J7904" s="18"/>
      <c r="K7904" s="19"/>
      <c r="L7904" s="18"/>
    </row>
    <row r="7905" spans="9:12" x14ac:dyDescent="0.25">
      <c r="I7905" s="19"/>
      <c r="J7905" s="18"/>
      <c r="K7905" s="19"/>
      <c r="L7905" s="18"/>
    </row>
    <row r="7906" spans="9:12" x14ac:dyDescent="0.25">
      <c r="I7906" s="19"/>
      <c r="J7906" s="18"/>
      <c r="K7906" s="19"/>
      <c r="L7906" s="18"/>
    </row>
    <row r="7907" spans="9:12" x14ac:dyDescent="0.25">
      <c r="I7907" s="19"/>
      <c r="J7907" s="18"/>
      <c r="K7907" s="19"/>
      <c r="L7907" s="18"/>
    </row>
    <row r="7908" spans="9:12" x14ac:dyDescent="0.25">
      <c r="I7908" s="19"/>
      <c r="J7908" s="18"/>
      <c r="K7908" s="19"/>
      <c r="L7908" s="18"/>
    </row>
    <row r="7909" spans="9:12" x14ac:dyDescent="0.25">
      <c r="I7909" s="19"/>
      <c r="J7909" s="18"/>
      <c r="K7909" s="19"/>
      <c r="L7909" s="18"/>
    </row>
    <row r="7910" spans="9:12" x14ac:dyDescent="0.25">
      <c r="I7910" s="19"/>
      <c r="J7910" s="18"/>
      <c r="K7910" s="19"/>
      <c r="L7910" s="18"/>
    </row>
    <row r="7911" spans="9:12" x14ac:dyDescent="0.25">
      <c r="I7911" s="19"/>
      <c r="J7911" s="18"/>
      <c r="K7911" s="19"/>
      <c r="L7911" s="18"/>
    </row>
    <row r="7912" spans="9:12" x14ac:dyDescent="0.25">
      <c r="I7912" s="19"/>
      <c r="J7912" s="18"/>
      <c r="K7912" s="19"/>
      <c r="L7912" s="18"/>
    </row>
    <row r="7913" spans="9:12" x14ac:dyDescent="0.25">
      <c r="I7913" s="19"/>
      <c r="J7913" s="18"/>
      <c r="K7913" s="19"/>
      <c r="L7913" s="18"/>
    </row>
    <row r="7914" spans="9:12" x14ac:dyDescent="0.25">
      <c r="I7914" s="19"/>
      <c r="J7914" s="18"/>
      <c r="K7914" s="19"/>
      <c r="L7914" s="18"/>
    </row>
    <row r="7915" spans="9:12" x14ac:dyDescent="0.25">
      <c r="I7915" s="19"/>
      <c r="J7915" s="18"/>
      <c r="K7915" s="19"/>
      <c r="L7915" s="18"/>
    </row>
    <row r="7916" spans="9:12" x14ac:dyDescent="0.25">
      <c r="I7916" s="19"/>
      <c r="J7916" s="18"/>
      <c r="K7916" s="19"/>
      <c r="L7916" s="18"/>
    </row>
    <row r="7917" spans="9:12" x14ac:dyDescent="0.25">
      <c r="I7917" s="19"/>
      <c r="J7917" s="18"/>
      <c r="K7917" s="19"/>
      <c r="L7917" s="18"/>
    </row>
    <row r="7918" spans="9:12" x14ac:dyDescent="0.25">
      <c r="I7918" s="19"/>
      <c r="J7918" s="18"/>
      <c r="K7918" s="19"/>
      <c r="L7918" s="18"/>
    </row>
    <row r="7919" spans="9:12" x14ac:dyDescent="0.25">
      <c r="I7919" s="19"/>
      <c r="J7919" s="18"/>
      <c r="K7919" s="19"/>
      <c r="L7919" s="18"/>
    </row>
    <row r="7920" spans="9:12" x14ac:dyDescent="0.25">
      <c r="I7920" s="19"/>
      <c r="J7920" s="18"/>
      <c r="K7920" s="19"/>
      <c r="L7920" s="18"/>
    </row>
    <row r="7921" spans="9:12" x14ac:dyDescent="0.25">
      <c r="I7921" s="19"/>
      <c r="J7921" s="18"/>
      <c r="K7921" s="19"/>
      <c r="L7921" s="18"/>
    </row>
    <row r="7922" spans="9:12" x14ac:dyDescent="0.25">
      <c r="I7922" s="19"/>
      <c r="J7922" s="18"/>
      <c r="K7922" s="19"/>
      <c r="L7922" s="18"/>
    </row>
    <row r="7923" spans="9:12" x14ac:dyDescent="0.25">
      <c r="I7923" s="19"/>
      <c r="J7923" s="18"/>
      <c r="K7923" s="19"/>
      <c r="L7923" s="18"/>
    </row>
    <row r="7924" spans="9:12" x14ac:dyDescent="0.25">
      <c r="I7924" s="19"/>
      <c r="J7924" s="18"/>
      <c r="K7924" s="19"/>
      <c r="L7924" s="18"/>
    </row>
    <row r="7925" spans="9:12" x14ac:dyDescent="0.25">
      <c r="I7925" s="19"/>
      <c r="J7925" s="18"/>
      <c r="K7925" s="19"/>
      <c r="L7925" s="18"/>
    </row>
    <row r="7926" spans="9:12" x14ac:dyDescent="0.25">
      <c r="I7926" s="19"/>
      <c r="J7926" s="18"/>
      <c r="K7926" s="19"/>
      <c r="L7926" s="18"/>
    </row>
    <row r="7927" spans="9:12" x14ac:dyDescent="0.25">
      <c r="I7927" s="19"/>
      <c r="J7927" s="18"/>
      <c r="K7927" s="19"/>
      <c r="L7927" s="18"/>
    </row>
    <row r="7928" spans="9:12" x14ac:dyDescent="0.25">
      <c r="I7928" s="19"/>
      <c r="J7928" s="18"/>
      <c r="K7928" s="19"/>
      <c r="L7928" s="18"/>
    </row>
    <row r="7929" spans="9:12" x14ac:dyDescent="0.25">
      <c r="I7929" s="19"/>
      <c r="J7929" s="18"/>
      <c r="K7929" s="19"/>
      <c r="L7929" s="18"/>
    </row>
    <row r="7930" spans="9:12" x14ac:dyDescent="0.25">
      <c r="I7930" s="19"/>
      <c r="J7930" s="18"/>
      <c r="K7930" s="19"/>
      <c r="L7930" s="18"/>
    </row>
    <row r="7931" spans="9:12" x14ac:dyDescent="0.25">
      <c r="I7931" s="19"/>
      <c r="J7931" s="18"/>
      <c r="K7931" s="19"/>
      <c r="L7931" s="18"/>
    </row>
    <row r="7932" spans="9:12" x14ac:dyDescent="0.25">
      <c r="I7932" s="19"/>
      <c r="J7932" s="18"/>
      <c r="K7932" s="19"/>
      <c r="L7932" s="18"/>
    </row>
    <row r="7933" spans="9:12" x14ac:dyDescent="0.25">
      <c r="I7933" s="19"/>
      <c r="J7933" s="18"/>
      <c r="K7933" s="19"/>
      <c r="L7933" s="18"/>
    </row>
    <row r="7934" spans="9:12" x14ac:dyDescent="0.25">
      <c r="I7934" s="19"/>
      <c r="J7934" s="18"/>
      <c r="K7934" s="19"/>
      <c r="L7934" s="18"/>
    </row>
    <row r="7935" spans="9:12" x14ac:dyDescent="0.25">
      <c r="I7935" s="19"/>
      <c r="J7935" s="18"/>
      <c r="K7935" s="19"/>
      <c r="L7935" s="18"/>
    </row>
    <row r="7936" spans="9:12" x14ac:dyDescent="0.25">
      <c r="I7936" s="19"/>
      <c r="J7936" s="18"/>
      <c r="K7936" s="19"/>
      <c r="L7936" s="18"/>
    </row>
    <row r="7937" spans="9:12" x14ac:dyDescent="0.25">
      <c r="I7937" s="19"/>
      <c r="J7937" s="18"/>
      <c r="K7937" s="19"/>
      <c r="L7937" s="18"/>
    </row>
    <row r="7938" spans="9:12" x14ac:dyDescent="0.25">
      <c r="I7938" s="19"/>
      <c r="J7938" s="18"/>
      <c r="K7938" s="19"/>
      <c r="L7938" s="18"/>
    </row>
    <row r="7939" spans="9:12" x14ac:dyDescent="0.25">
      <c r="I7939" s="19"/>
      <c r="J7939" s="18"/>
      <c r="K7939" s="19"/>
      <c r="L7939" s="18"/>
    </row>
    <row r="7940" spans="9:12" x14ac:dyDescent="0.25">
      <c r="I7940" s="19"/>
      <c r="J7940" s="18"/>
      <c r="K7940" s="19"/>
      <c r="L7940" s="18"/>
    </row>
    <row r="7941" spans="9:12" x14ac:dyDescent="0.25">
      <c r="I7941" s="19"/>
      <c r="J7941" s="18"/>
      <c r="K7941" s="19"/>
      <c r="L7941" s="18"/>
    </row>
    <row r="7942" spans="9:12" x14ac:dyDescent="0.25">
      <c r="I7942" s="19"/>
      <c r="J7942" s="18"/>
      <c r="K7942" s="19"/>
      <c r="L7942" s="18"/>
    </row>
    <row r="7943" spans="9:12" x14ac:dyDescent="0.25">
      <c r="I7943" s="19"/>
      <c r="J7943" s="18"/>
      <c r="K7943" s="19"/>
      <c r="L7943" s="18"/>
    </row>
    <row r="7944" spans="9:12" x14ac:dyDescent="0.25">
      <c r="I7944" s="19"/>
      <c r="J7944" s="18"/>
      <c r="K7944" s="19"/>
      <c r="L7944" s="18"/>
    </row>
    <row r="7945" spans="9:12" x14ac:dyDescent="0.25">
      <c r="I7945" s="19"/>
      <c r="J7945" s="18"/>
      <c r="K7945" s="19"/>
      <c r="L7945" s="18"/>
    </row>
    <row r="7946" spans="9:12" x14ac:dyDescent="0.25">
      <c r="I7946" s="19"/>
      <c r="J7946" s="18"/>
      <c r="K7946" s="19"/>
      <c r="L7946" s="18"/>
    </row>
    <row r="7947" spans="9:12" x14ac:dyDescent="0.25">
      <c r="I7947" s="19"/>
      <c r="J7947" s="18"/>
      <c r="K7947" s="19"/>
      <c r="L7947" s="18"/>
    </row>
    <row r="7948" spans="9:12" x14ac:dyDescent="0.25">
      <c r="I7948" s="19"/>
      <c r="J7948" s="18"/>
      <c r="K7948" s="19"/>
      <c r="L7948" s="18"/>
    </row>
    <row r="7949" spans="9:12" x14ac:dyDescent="0.25">
      <c r="I7949" s="19"/>
      <c r="J7949" s="18"/>
      <c r="K7949" s="19"/>
      <c r="L7949" s="18"/>
    </row>
    <row r="7950" spans="9:12" x14ac:dyDescent="0.25">
      <c r="I7950" s="19"/>
      <c r="J7950" s="18"/>
      <c r="K7950" s="19"/>
      <c r="L7950" s="18"/>
    </row>
    <row r="7951" spans="9:12" x14ac:dyDescent="0.25">
      <c r="I7951" s="19"/>
      <c r="J7951" s="18"/>
      <c r="K7951" s="19"/>
      <c r="L7951" s="18"/>
    </row>
    <row r="7952" spans="9:12" x14ac:dyDescent="0.25">
      <c r="I7952" s="19"/>
      <c r="J7952" s="18"/>
      <c r="K7952" s="19"/>
      <c r="L7952" s="18"/>
    </row>
    <row r="7953" spans="9:12" x14ac:dyDescent="0.25">
      <c r="I7953" s="19"/>
      <c r="J7953" s="18"/>
      <c r="K7953" s="19"/>
      <c r="L7953" s="18"/>
    </row>
    <row r="7954" spans="9:12" x14ac:dyDescent="0.25">
      <c r="I7954" s="19"/>
      <c r="J7954" s="18"/>
      <c r="K7954" s="19"/>
      <c r="L7954" s="18"/>
    </row>
    <row r="7955" spans="9:12" x14ac:dyDescent="0.25">
      <c r="I7955" s="19"/>
      <c r="J7955" s="18"/>
      <c r="K7955" s="19"/>
      <c r="L7955" s="18"/>
    </row>
    <row r="7956" spans="9:12" x14ac:dyDescent="0.25">
      <c r="I7956" s="19"/>
      <c r="J7956" s="18"/>
      <c r="K7956" s="19"/>
      <c r="L7956" s="18"/>
    </row>
    <row r="7957" spans="9:12" x14ac:dyDescent="0.25">
      <c r="I7957" s="19"/>
      <c r="J7957" s="18"/>
      <c r="K7957" s="19"/>
      <c r="L7957" s="18"/>
    </row>
    <row r="7958" spans="9:12" x14ac:dyDescent="0.25">
      <c r="I7958" s="19"/>
      <c r="J7958" s="18"/>
      <c r="K7958" s="19"/>
      <c r="L7958" s="18"/>
    </row>
    <row r="7959" spans="9:12" x14ac:dyDescent="0.25">
      <c r="I7959" s="19"/>
      <c r="J7959" s="18"/>
      <c r="K7959" s="19"/>
      <c r="L7959" s="18"/>
    </row>
    <row r="7960" spans="9:12" x14ac:dyDescent="0.25">
      <c r="I7960" s="19"/>
      <c r="J7960" s="18"/>
      <c r="K7960" s="19"/>
      <c r="L7960" s="18"/>
    </row>
    <row r="7961" spans="9:12" x14ac:dyDescent="0.25">
      <c r="I7961" s="19"/>
      <c r="J7961" s="18"/>
      <c r="K7961" s="19"/>
      <c r="L7961" s="18"/>
    </row>
    <row r="7962" spans="9:12" x14ac:dyDescent="0.25">
      <c r="I7962" s="19"/>
      <c r="J7962" s="18"/>
      <c r="K7962" s="19"/>
      <c r="L7962" s="18"/>
    </row>
    <row r="7963" spans="9:12" x14ac:dyDescent="0.25">
      <c r="I7963" s="19"/>
      <c r="J7963" s="18"/>
      <c r="K7963" s="19"/>
      <c r="L7963" s="18"/>
    </row>
    <row r="7964" spans="9:12" x14ac:dyDescent="0.25">
      <c r="I7964" s="19"/>
      <c r="J7964" s="18"/>
      <c r="K7964" s="19"/>
      <c r="L7964" s="18"/>
    </row>
    <row r="7965" spans="9:12" x14ac:dyDescent="0.25">
      <c r="I7965" s="19"/>
      <c r="J7965" s="18"/>
      <c r="K7965" s="19"/>
      <c r="L7965" s="18"/>
    </row>
    <row r="7966" spans="9:12" x14ac:dyDescent="0.25">
      <c r="I7966" s="19"/>
      <c r="J7966" s="18"/>
      <c r="K7966" s="19"/>
      <c r="L7966" s="18"/>
    </row>
    <row r="7967" spans="9:12" x14ac:dyDescent="0.25">
      <c r="I7967" s="19"/>
      <c r="J7967" s="18"/>
      <c r="K7967" s="19"/>
      <c r="L7967" s="18"/>
    </row>
    <row r="7968" spans="9:12" x14ac:dyDescent="0.25">
      <c r="I7968" s="19"/>
      <c r="J7968" s="18"/>
      <c r="K7968" s="19"/>
      <c r="L7968" s="18"/>
    </row>
    <row r="7969" spans="9:12" x14ac:dyDescent="0.25">
      <c r="I7969" s="19"/>
      <c r="J7969" s="18"/>
      <c r="K7969" s="19"/>
      <c r="L7969" s="18"/>
    </row>
    <row r="7970" spans="9:12" x14ac:dyDescent="0.25">
      <c r="I7970" s="19"/>
      <c r="J7970" s="18"/>
      <c r="K7970" s="19"/>
      <c r="L7970" s="18"/>
    </row>
    <row r="7971" spans="9:12" x14ac:dyDescent="0.25">
      <c r="I7971" s="19"/>
      <c r="J7971" s="18"/>
      <c r="K7971" s="19"/>
      <c r="L7971" s="18"/>
    </row>
    <row r="7972" spans="9:12" x14ac:dyDescent="0.25">
      <c r="I7972" s="19"/>
      <c r="J7972" s="18"/>
      <c r="K7972" s="19"/>
      <c r="L7972" s="18"/>
    </row>
    <row r="7973" spans="9:12" x14ac:dyDescent="0.25">
      <c r="I7973" s="19"/>
      <c r="J7973" s="18"/>
      <c r="K7973" s="19"/>
      <c r="L7973" s="18"/>
    </row>
    <row r="7974" spans="9:12" x14ac:dyDescent="0.25">
      <c r="I7974" s="19"/>
      <c r="J7974" s="18"/>
      <c r="K7974" s="19"/>
      <c r="L7974" s="18"/>
    </row>
    <row r="7975" spans="9:12" x14ac:dyDescent="0.25">
      <c r="I7975" s="19"/>
      <c r="J7975" s="18"/>
      <c r="K7975" s="19"/>
      <c r="L7975" s="18"/>
    </row>
    <row r="7976" spans="9:12" x14ac:dyDescent="0.25">
      <c r="I7976" s="19"/>
      <c r="J7976" s="18"/>
      <c r="K7976" s="19"/>
      <c r="L7976" s="18"/>
    </row>
    <row r="7977" spans="9:12" x14ac:dyDescent="0.25">
      <c r="I7977" s="19"/>
      <c r="J7977" s="18"/>
      <c r="K7977" s="19"/>
      <c r="L7977" s="18"/>
    </row>
    <row r="7978" spans="9:12" x14ac:dyDescent="0.25">
      <c r="I7978" s="19"/>
      <c r="J7978" s="18"/>
      <c r="K7978" s="19"/>
      <c r="L7978" s="18"/>
    </row>
    <row r="7979" spans="9:12" x14ac:dyDescent="0.25">
      <c r="I7979" s="19"/>
      <c r="J7979" s="18"/>
      <c r="K7979" s="19"/>
      <c r="L7979" s="18"/>
    </row>
    <row r="7980" spans="9:12" x14ac:dyDescent="0.25">
      <c r="I7980" s="19"/>
      <c r="J7980" s="18"/>
      <c r="K7980" s="19"/>
      <c r="L7980" s="18"/>
    </row>
    <row r="7981" spans="9:12" x14ac:dyDescent="0.25">
      <c r="I7981" s="19"/>
      <c r="J7981" s="18"/>
      <c r="K7981" s="19"/>
      <c r="L7981" s="18"/>
    </row>
    <row r="7982" spans="9:12" x14ac:dyDescent="0.25">
      <c r="I7982" s="19"/>
      <c r="J7982" s="18"/>
      <c r="K7982" s="19"/>
      <c r="L7982" s="18"/>
    </row>
    <row r="7983" spans="9:12" x14ac:dyDescent="0.25">
      <c r="I7983" s="19"/>
      <c r="J7983" s="18"/>
      <c r="K7983" s="19"/>
      <c r="L7983" s="18"/>
    </row>
    <row r="7984" spans="9:12" x14ac:dyDescent="0.25">
      <c r="I7984" s="19"/>
      <c r="J7984" s="18"/>
      <c r="K7984" s="19"/>
      <c r="L7984" s="18"/>
    </row>
    <row r="7985" spans="9:12" x14ac:dyDescent="0.25">
      <c r="I7985" s="19"/>
      <c r="J7985" s="18"/>
      <c r="K7985" s="19"/>
      <c r="L7985" s="18"/>
    </row>
    <row r="7986" spans="9:12" x14ac:dyDescent="0.25">
      <c r="I7986" s="19"/>
      <c r="J7986" s="18"/>
      <c r="K7986" s="19"/>
      <c r="L7986" s="18"/>
    </row>
    <row r="7987" spans="9:12" x14ac:dyDescent="0.25">
      <c r="I7987" s="19"/>
      <c r="J7987" s="18"/>
      <c r="K7987" s="19"/>
      <c r="L7987" s="18"/>
    </row>
    <row r="7988" spans="9:12" x14ac:dyDescent="0.25">
      <c r="I7988" s="19"/>
      <c r="J7988" s="18"/>
      <c r="K7988" s="19"/>
      <c r="L7988" s="18"/>
    </row>
    <row r="7989" spans="9:12" x14ac:dyDescent="0.25">
      <c r="I7989" s="19"/>
      <c r="J7989" s="18"/>
      <c r="K7989" s="19"/>
      <c r="L7989" s="18"/>
    </row>
    <row r="7990" spans="9:12" x14ac:dyDescent="0.25">
      <c r="I7990" s="19"/>
      <c r="J7990" s="18"/>
      <c r="K7990" s="19"/>
      <c r="L7990" s="18"/>
    </row>
    <row r="7991" spans="9:12" x14ac:dyDescent="0.25">
      <c r="I7991" s="19"/>
      <c r="J7991" s="18"/>
      <c r="K7991" s="19"/>
      <c r="L7991" s="18"/>
    </row>
    <row r="7992" spans="9:12" x14ac:dyDescent="0.25">
      <c r="I7992" s="19"/>
      <c r="J7992" s="18"/>
      <c r="K7992" s="19"/>
      <c r="L7992" s="18"/>
    </row>
    <row r="7993" spans="9:12" x14ac:dyDescent="0.25">
      <c r="I7993" s="19"/>
      <c r="J7993" s="18"/>
      <c r="K7993" s="19"/>
      <c r="L7993" s="18"/>
    </row>
    <row r="7994" spans="9:12" x14ac:dyDescent="0.25">
      <c r="I7994" s="19"/>
      <c r="J7994" s="18"/>
      <c r="K7994" s="19"/>
      <c r="L7994" s="18"/>
    </row>
    <row r="7995" spans="9:12" x14ac:dyDescent="0.25">
      <c r="I7995" s="19"/>
      <c r="J7995" s="18"/>
      <c r="K7995" s="19"/>
      <c r="L7995" s="18"/>
    </row>
    <row r="7996" spans="9:12" x14ac:dyDescent="0.25">
      <c r="I7996" s="19"/>
      <c r="J7996" s="18"/>
      <c r="K7996" s="19"/>
      <c r="L7996" s="18"/>
    </row>
    <row r="7997" spans="9:12" x14ac:dyDescent="0.25">
      <c r="I7997" s="19"/>
      <c r="J7997" s="18"/>
      <c r="K7997" s="19"/>
      <c r="L7997" s="18"/>
    </row>
    <row r="7998" spans="9:12" x14ac:dyDescent="0.25">
      <c r="I7998" s="19"/>
      <c r="J7998" s="18"/>
      <c r="K7998" s="19"/>
      <c r="L7998" s="18"/>
    </row>
    <row r="7999" spans="9:12" x14ac:dyDescent="0.25">
      <c r="I7999" s="19"/>
      <c r="J7999" s="18"/>
      <c r="K7999" s="19"/>
      <c r="L7999" s="18"/>
    </row>
    <row r="8000" spans="9:12" x14ac:dyDescent="0.25">
      <c r="I8000" s="19"/>
      <c r="J8000" s="18"/>
      <c r="K8000" s="19"/>
      <c r="L8000" s="18"/>
    </row>
    <row r="8001" spans="9:12" x14ac:dyDescent="0.25">
      <c r="I8001" s="19"/>
      <c r="J8001" s="18"/>
      <c r="K8001" s="19"/>
      <c r="L8001" s="18"/>
    </row>
    <row r="8002" spans="9:12" x14ac:dyDescent="0.25">
      <c r="I8002" s="19"/>
      <c r="J8002" s="18"/>
      <c r="K8002" s="19"/>
      <c r="L8002" s="18"/>
    </row>
    <row r="8003" spans="9:12" x14ac:dyDescent="0.25">
      <c r="I8003" s="19"/>
      <c r="J8003" s="18"/>
      <c r="K8003" s="19"/>
      <c r="L8003" s="18"/>
    </row>
    <row r="8004" spans="9:12" x14ac:dyDescent="0.25">
      <c r="I8004" s="19"/>
      <c r="J8004" s="18"/>
      <c r="K8004" s="19"/>
      <c r="L8004" s="18"/>
    </row>
    <row r="8005" spans="9:12" x14ac:dyDescent="0.25">
      <c r="I8005" s="19"/>
      <c r="J8005" s="18"/>
      <c r="K8005" s="19"/>
      <c r="L8005" s="18"/>
    </row>
    <row r="8006" spans="9:12" x14ac:dyDescent="0.25">
      <c r="I8006" s="19"/>
      <c r="J8006" s="18"/>
      <c r="K8006" s="19"/>
      <c r="L8006" s="18"/>
    </row>
    <row r="8007" spans="9:12" x14ac:dyDescent="0.25">
      <c r="I8007" s="19"/>
      <c r="J8007" s="18"/>
      <c r="K8007" s="19"/>
      <c r="L8007" s="18"/>
    </row>
    <row r="8008" spans="9:12" x14ac:dyDescent="0.25">
      <c r="I8008" s="19"/>
      <c r="J8008" s="18"/>
      <c r="K8008" s="19"/>
      <c r="L8008" s="18"/>
    </row>
    <row r="8009" spans="9:12" x14ac:dyDescent="0.25">
      <c r="I8009" s="19"/>
      <c r="J8009" s="18"/>
      <c r="K8009" s="19"/>
      <c r="L8009" s="18"/>
    </row>
    <row r="8010" spans="9:12" x14ac:dyDescent="0.25">
      <c r="I8010" s="19"/>
      <c r="J8010" s="18"/>
      <c r="K8010" s="19"/>
      <c r="L8010" s="18"/>
    </row>
    <row r="8011" spans="9:12" x14ac:dyDescent="0.25">
      <c r="I8011" s="19"/>
      <c r="J8011" s="18"/>
      <c r="K8011" s="19"/>
      <c r="L8011" s="18"/>
    </row>
    <row r="8012" spans="9:12" x14ac:dyDescent="0.25">
      <c r="I8012" s="19"/>
      <c r="J8012" s="18"/>
      <c r="K8012" s="19"/>
      <c r="L8012" s="18"/>
    </row>
    <row r="8013" spans="9:12" x14ac:dyDescent="0.25">
      <c r="I8013" s="19"/>
      <c r="J8013" s="18"/>
      <c r="K8013" s="19"/>
      <c r="L8013" s="18"/>
    </row>
    <row r="8014" spans="9:12" x14ac:dyDescent="0.25">
      <c r="I8014" s="19"/>
      <c r="J8014" s="18"/>
      <c r="K8014" s="19"/>
      <c r="L8014" s="18"/>
    </row>
    <row r="8015" spans="9:12" x14ac:dyDescent="0.25">
      <c r="I8015" s="19"/>
      <c r="J8015" s="18"/>
      <c r="K8015" s="19"/>
      <c r="L8015" s="18"/>
    </row>
    <row r="8016" spans="9:12" x14ac:dyDescent="0.25">
      <c r="I8016" s="19"/>
      <c r="J8016" s="18"/>
      <c r="K8016" s="19"/>
      <c r="L8016" s="18"/>
    </row>
    <row r="8017" spans="9:12" x14ac:dyDescent="0.25">
      <c r="I8017" s="19"/>
      <c r="J8017" s="18"/>
      <c r="K8017" s="19"/>
      <c r="L8017" s="18"/>
    </row>
    <row r="8018" spans="9:12" x14ac:dyDescent="0.25">
      <c r="I8018" s="19"/>
      <c r="J8018" s="18"/>
      <c r="K8018" s="19"/>
      <c r="L8018" s="18"/>
    </row>
    <row r="8019" spans="9:12" x14ac:dyDescent="0.25">
      <c r="I8019" s="19"/>
      <c r="J8019" s="18"/>
      <c r="K8019" s="19"/>
      <c r="L8019" s="18"/>
    </row>
    <row r="8020" spans="9:12" x14ac:dyDescent="0.25">
      <c r="I8020" s="19"/>
      <c r="J8020" s="18"/>
      <c r="K8020" s="19"/>
      <c r="L8020" s="18"/>
    </row>
    <row r="8021" spans="9:12" x14ac:dyDescent="0.25">
      <c r="I8021" s="19"/>
      <c r="J8021" s="18"/>
      <c r="K8021" s="19"/>
      <c r="L8021" s="18"/>
    </row>
    <row r="8022" spans="9:12" x14ac:dyDescent="0.25">
      <c r="I8022" s="19"/>
      <c r="J8022" s="18"/>
      <c r="K8022" s="19"/>
      <c r="L8022" s="18"/>
    </row>
    <row r="8023" spans="9:12" x14ac:dyDescent="0.25">
      <c r="I8023" s="19"/>
      <c r="J8023" s="18"/>
      <c r="K8023" s="19"/>
      <c r="L8023" s="18"/>
    </row>
    <row r="8024" spans="9:12" x14ac:dyDescent="0.25">
      <c r="I8024" s="19"/>
      <c r="J8024" s="18"/>
      <c r="K8024" s="19"/>
      <c r="L8024" s="18"/>
    </row>
    <row r="8025" spans="9:12" x14ac:dyDescent="0.25">
      <c r="I8025" s="19"/>
      <c r="J8025" s="18"/>
      <c r="K8025" s="19"/>
      <c r="L8025" s="18"/>
    </row>
    <row r="8026" spans="9:12" x14ac:dyDescent="0.25">
      <c r="I8026" s="19"/>
      <c r="J8026" s="18"/>
      <c r="K8026" s="19"/>
      <c r="L8026" s="18"/>
    </row>
    <row r="8027" spans="9:12" x14ac:dyDescent="0.25">
      <c r="I8027" s="19"/>
      <c r="J8027" s="18"/>
      <c r="K8027" s="19"/>
      <c r="L8027" s="18"/>
    </row>
    <row r="8028" spans="9:12" x14ac:dyDescent="0.25">
      <c r="I8028" s="19"/>
      <c r="J8028" s="18"/>
      <c r="K8028" s="19"/>
      <c r="L8028" s="18"/>
    </row>
    <row r="8029" spans="9:12" x14ac:dyDescent="0.25">
      <c r="I8029" s="19"/>
      <c r="J8029" s="18"/>
      <c r="K8029" s="19"/>
      <c r="L8029" s="18"/>
    </row>
    <row r="8030" spans="9:12" x14ac:dyDescent="0.25">
      <c r="I8030" s="19"/>
      <c r="J8030" s="18"/>
      <c r="K8030" s="19"/>
      <c r="L8030" s="18"/>
    </row>
    <row r="8031" spans="9:12" x14ac:dyDescent="0.25">
      <c r="I8031" s="19"/>
      <c r="J8031" s="18"/>
      <c r="K8031" s="19"/>
      <c r="L8031" s="18"/>
    </row>
    <row r="8032" spans="9:12" x14ac:dyDescent="0.25">
      <c r="I8032" s="19"/>
      <c r="J8032" s="18"/>
      <c r="K8032" s="19"/>
      <c r="L8032" s="18"/>
    </row>
    <row r="8033" spans="9:12" x14ac:dyDescent="0.25">
      <c r="I8033" s="19"/>
      <c r="J8033" s="18"/>
      <c r="K8033" s="19"/>
      <c r="L8033" s="18"/>
    </row>
    <row r="8034" spans="9:12" x14ac:dyDescent="0.25">
      <c r="I8034" s="19"/>
      <c r="J8034" s="18"/>
      <c r="K8034" s="19"/>
      <c r="L8034" s="18"/>
    </row>
    <row r="8035" spans="9:12" x14ac:dyDescent="0.25">
      <c r="I8035" s="19"/>
      <c r="J8035" s="18"/>
      <c r="K8035" s="19"/>
      <c r="L8035" s="18"/>
    </row>
    <row r="8036" spans="9:12" x14ac:dyDescent="0.25">
      <c r="I8036" s="19"/>
      <c r="J8036" s="18"/>
      <c r="K8036" s="19"/>
      <c r="L8036" s="18"/>
    </row>
    <row r="8037" spans="9:12" x14ac:dyDescent="0.25">
      <c r="I8037" s="19"/>
      <c r="J8037" s="18"/>
      <c r="K8037" s="19"/>
      <c r="L8037" s="18"/>
    </row>
    <row r="8038" spans="9:12" x14ac:dyDescent="0.25">
      <c r="I8038" s="19"/>
      <c r="J8038" s="18"/>
      <c r="K8038" s="19"/>
      <c r="L8038" s="18"/>
    </row>
    <row r="8039" spans="9:12" x14ac:dyDescent="0.25">
      <c r="I8039" s="19"/>
      <c r="J8039" s="18"/>
      <c r="K8039" s="19"/>
      <c r="L8039" s="18"/>
    </row>
    <row r="8040" spans="9:12" x14ac:dyDescent="0.25">
      <c r="I8040" s="19"/>
      <c r="J8040" s="18"/>
      <c r="K8040" s="19"/>
      <c r="L8040" s="18"/>
    </row>
    <row r="8041" spans="9:12" x14ac:dyDescent="0.25">
      <c r="I8041" s="19"/>
      <c r="J8041" s="18"/>
      <c r="K8041" s="19"/>
      <c r="L8041" s="18"/>
    </row>
    <row r="8042" spans="9:12" x14ac:dyDescent="0.25">
      <c r="I8042" s="19"/>
      <c r="J8042" s="18"/>
      <c r="K8042" s="19"/>
      <c r="L8042" s="18"/>
    </row>
    <row r="8043" spans="9:12" x14ac:dyDescent="0.25">
      <c r="I8043" s="19"/>
      <c r="J8043" s="18"/>
      <c r="K8043" s="19"/>
      <c r="L8043" s="18"/>
    </row>
    <row r="8044" spans="9:12" x14ac:dyDescent="0.25">
      <c r="I8044" s="19"/>
      <c r="J8044" s="18"/>
      <c r="K8044" s="19"/>
      <c r="L8044" s="18"/>
    </row>
    <row r="8045" spans="9:12" x14ac:dyDescent="0.25">
      <c r="I8045" s="19"/>
      <c r="J8045" s="18"/>
      <c r="K8045" s="19"/>
      <c r="L8045" s="18"/>
    </row>
    <row r="8046" spans="9:12" x14ac:dyDescent="0.25">
      <c r="I8046" s="19"/>
      <c r="J8046" s="18"/>
      <c r="K8046" s="19"/>
      <c r="L8046" s="18"/>
    </row>
    <row r="8047" spans="9:12" x14ac:dyDescent="0.25">
      <c r="I8047" s="19"/>
      <c r="J8047" s="18"/>
      <c r="K8047" s="19"/>
      <c r="L8047" s="18"/>
    </row>
    <row r="8048" spans="9:12" x14ac:dyDescent="0.25">
      <c r="I8048" s="19"/>
      <c r="J8048" s="18"/>
      <c r="K8048" s="19"/>
      <c r="L8048" s="18"/>
    </row>
    <row r="8049" spans="9:12" x14ac:dyDescent="0.25">
      <c r="I8049" s="19"/>
      <c r="J8049" s="18"/>
      <c r="K8049" s="19"/>
      <c r="L8049" s="18"/>
    </row>
    <row r="8050" spans="9:12" x14ac:dyDescent="0.25">
      <c r="I8050" s="19"/>
      <c r="J8050" s="18"/>
      <c r="K8050" s="19"/>
      <c r="L8050" s="18"/>
    </row>
    <row r="8051" spans="9:12" x14ac:dyDescent="0.25">
      <c r="I8051" s="19"/>
      <c r="J8051" s="18"/>
      <c r="K8051" s="19"/>
      <c r="L8051" s="18"/>
    </row>
    <row r="8052" spans="9:12" x14ac:dyDescent="0.25">
      <c r="I8052" s="19"/>
      <c r="J8052" s="18"/>
      <c r="K8052" s="19"/>
      <c r="L8052" s="18"/>
    </row>
    <row r="8053" spans="9:12" x14ac:dyDescent="0.25">
      <c r="I8053" s="19"/>
      <c r="J8053" s="18"/>
      <c r="K8053" s="19"/>
      <c r="L8053" s="18"/>
    </row>
    <row r="8054" spans="9:12" x14ac:dyDescent="0.25">
      <c r="I8054" s="19"/>
      <c r="J8054" s="18"/>
      <c r="K8054" s="19"/>
      <c r="L8054" s="18"/>
    </row>
    <row r="8055" spans="9:12" x14ac:dyDescent="0.25">
      <c r="I8055" s="19"/>
      <c r="J8055" s="18"/>
      <c r="K8055" s="19"/>
      <c r="L8055" s="18"/>
    </row>
    <row r="8056" spans="9:12" x14ac:dyDescent="0.25">
      <c r="I8056" s="19"/>
      <c r="J8056" s="18"/>
      <c r="K8056" s="19"/>
      <c r="L8056" s="18"/>
    </row>
    <row r="8057" spans="9:12" x14ac:dyDescent="0.25">
      <c r="I8057" s="19"/>
      <c r="J8057" s="18"/>
      <c r="K8057" s="19"/>
      <c r="L8057" s="18"/>
    </row>
    <row r="8058" spans="9:12" x14ac:dyDescent="0.25">
      <c r="I8058" s="19"/>
      <c r="J8058" s="18"/>
      <c r="K8058" s="19"/>
      <c r="L8058" s="18"/>
    </row>
    <row r="8059" spans="9:12" x14ac:dyDescent="0.25">
      <c r="I8059" s="19"/>
      <c r="J8059" s="18"/>
      <c r="K8059" s="19"/>
      <c r="L8059" s="18"/>
    </row>
    <row r="8060" spans="9:12" x14ac:dyDescent="0.25">
      <c r="I8060" s="19"/>
      <c r="J8060" s="18"/>
      <c r="K8060" s="19"/>
      <c r="L8060" s="18"/>
    </row>
    <row r="8061" spans="9:12" x14ac:dyDescent="0.25">
      <c r="I8061" s="19"/>
      <c r="J8061" s="18"/>
      <c r="K8061" s="19"/>
      <c r="L8061" s="18"/>
    </row>
    <row r="8062" spans="9:12" x14ac:dyDescent="0.25">
      <c r="I8062" s="19"/>
      <c r="J8062" s="18"/>
      <c r="K8062" s="19"/>
      <c r="L8062" s="18"/>
    </row>
    <row r="8063" spans="9:12" x14ac:dyDescent="0.25">
      <c r="I8063" s="19"/>
      <c r="J8063" s="18"/>
      <c r="K8063" s="19"/>
      <c r="L8063" s="18"/>
    </row>
    <row r="8064" spans="9:12" x14ac:dyDescent="0.25">
      <c r="I8064" s="19"/>
      <c r="J8064" s="18"/>
      <c r="K8064" s="19"/>
      <c r="L8064" s="18"/>
    </row>
    <row r="8065" spans="9:12" x14ac:dyDescent="0.25">
      <c r="I8065" s="19"/>
      <c r="J8065" s="18"/>
      <c r="K8065" s="19"/>
      <c r="L8065" s="18"/>
    </row>
    <row r="8066" spans="9:12" x14ac:dyDescent="0.25">
      <c r="I8066" s="19"/>
      <c r="J8066" s="18"/>
      <c r="K8066" s="19"/>
      <c r="L8066" s="18"/>
    </row>
    <row r="8067" spans="9:12" x14ac:dyDescent="0.25">
      <c r="I8067" s="19"/>
      <c r="J8067" s="18"/>
      <c r="K8067" s="19"/>
      <c r="L8067" s="18"/>
    </row>
    <row r="8068" spans="9:12" x14ac:dyDescent="0.25">
      <c r="I8068" s="19"/>
      <c r="J8068" s="18"/>
      <c r="K8068" s="19"/>
      <c r="L8068" s="18"/>
    </row>
    <row r="8069" spans="9:12" x14ac:dyDescent="0.25">
      <c r="I8069" s="19"/>
      <c r="J8069" s="18"/>
      <c r="K8069" s="19"/>
      <c r="L8069" s="18"/>
    </row>
    <row r="8070" spans="9:12" x14ac:dyDescent="0.25">
      <c r="I8070" s="19"/>
      <c r="J8070" s="18"/>
      <c r="K8070" s="19"/>
      <c r="L8070" s="18"/>
    </row>
    <row r="8071" spans="9:12" x14ac:dyDescent="0.25">
      <c r="I8071" s="19"/>
      <c r="J8071" s="18"/>
      <c r="K8071" s="19"/>
      <c r="L8071" s="18"/>
    </row>
    <row r="8072" spans="9:12" x14ac:dyDescent="0.25">
      <c r="I8072" s="19"/>
      <c r="J8072" s="18"/>
      <c r="K8072" s="19"/>
      <c r="L8072" s="18"/>
    </row>
    <row r="8073" spans="9:12" x14ac:dyDescent="0.25">
      <c r="I8073" s="19"/>
      <c r="J8073" s="18"/>
      <c r="K8073" s="19"/>
      <c r="L8073" s="18"/>
    </row>
    <row r="8074" spans="9:12" x14ac:dyDescent="0.25">
      <c r="I8074" s="19"/>
      <c r="J8074" s="18"/>
      <c r="K8074" s="19"/>
      <c r="L8074" s="18"/>
    </row>
    <row r="8075" spans="9:12" x14ac:dyDescent="0.25">
      <c r="I8075" s="19"/>
      <c r="J8075" s="18"/>
      <c r="K8075" s="19"/>
      <c r="L8075" s="18"/>
    </row>
    <row r="8076" spans="9:12" x14ac:dyDescent="0.25">
      <c r="I8076" s="19"/>
      <c r="J8076" s="18"/>
      <c r="K8076" s="19"/>
      <c r="L8076" s="18"/>
    </row>
    <row r="8077" spans="9:12" x14ac:dyDescent="0.25">
      <c r="I8077" s="19"/>
      <c r="J8077" s="18"/>
      <c r="K8077" s="19"/>
      <c r="L8077" s="18"/>
    </row>
    <row r="8078" spans="9:12" x14ac:dyDescent="0.25">
      <c r="I8078" s="19"/>
      <c r="J8078" s="18"/>
      <c r="K8078" s="19"/>
      <c r="L8078" s="18"/>
    </row>
    <row r="8079" spans="9:12" x14ac:dyDescent="0.25">
      <c r="I8079" s="19"/>
      <c r="J8079" s="18"/>
      <c r="K8079" s="19"/>
      <c r="L8079" s="18"/>
    </row>
    <row r="8080" spans="9:12" x14ac:dyDescent="0.25">
      <c r="I8080" s="19"/>
      <c r="J8080" s="18"/>
      <c r="K8080" s="19"/>
      <c r="L8080" s="18"/>
    </row>
    <row r="8081" spans="9:12" x14ac:dyDescent="0.25">
      <c r="I8081" s="19"/>
      <c r="J8081" s="18"/>
      <c r="K8081" s="19"/>
      <c r="L8081" s="18"/>
    </row>
    <row r="8082" spans="9:12" x14ac:dyDescent="0.25">
      <c r="I8082" s="19"/>
      <c r="J8082" s="18"/>
      <c r="K8082" s="19"/>
      <c r="L8082" s="18"/>
    </row>
    <row r="8083" spans="9:12" x14ac:dyDescent="0.25">
      <c r="I8083" s="19"/>
      <c r="J8083" s="18"/>
      <c r="K8083" s="19"/>
      <c r="L8083" s="18"/>
    </row>
    <row r="8084" spans="9:12" x14ac:dyDescent="0.25">
      <c r="I8084" s="19"/>
      <c r="J8084" s="18"/>
      <c r="K8084" s="19"/>
      <c r="L8084" s="18"/>
    </row>
    <row r="8085" spans="9:12" x14ac:dyDescent="0.25">
      <c r="I8085" s="19"/>
      <c r="J8085" s="18"/>
      <c r="K8085" s="19"/>
      <c r="L8085" s="18"/>
    </row>
    <row r="8086" spans="9:12" x14ac:dyDescent="0.25">
      <c r="I8086" s="19"/>
      <c r="J8086" s="18"/>
      <c r="K8086" s="19"/>
      <c r="L8086" s="18"/>
    </row>
    <row r="8087" spans="9:12" x14ac:dyDescent="0.25">
      <c r="I8087" s="19"/>
      <c r="J8087" s="18"/>
      <c r="K8087" s="19"/>
      <c r="L8087" s="18"/>
    </row>
    <row r="8088" spans="9:12" x14ac:dyDescent="0.25">
      <c r="I8088" s="19"/>
      <c r="J8088" s="18"/>
      <c r="K8088" s="19"/>
      <c r="L8088" s="18"/>
    </row>
    <row r="8089" spans="9:12" x14ac:dyDescent="0.25">
      <c r="I8089" s="19"/>
      <c r="J8089" s="18"/>
      <c r="K8089" s="19"/>
      <c r="L8089" s="18"/>
    </row>
    <row r="8090" spans="9:12" x14ac:dyDescent="0.25">
      <c r="I8090" s="19"/>
      <c r="J8090" s="18"/>
      <c r="K8090" s="19"/>
      <c r="L8090" s="18"/>
    </row>
    <row r="8091" spans="9:12" x14ac:dyDescent="0.25">
      <c r="I8091" s="19"/>
      <c r="J8091" s="18"/>
      <c r="K8091" s="19"/>
      <c r="L8091" s="18"/>
    </row>
    <row r="8092" spans="9:12" x14ac:dyDescent="0.25">
      <c r="I8092" s="19"/>
      <c r="J8092" s="18"/>
      <c r="K8092" s="19"/>
      <c r="L8092" s="18"/>
    </row>
    <row r="8093" spans="9:12" x14ac:dyDescent="0.25">
      <c r="I8093" s="19"/>
      <c r="J8093" s="18"/>
      <c r="K8093" s="19"/>
      <c r="L8093" s="18"/>
    </row>
    <row r="8094" spans="9:12" x14ac:dyDescent="0.25">
      <c r="I8094" s="19"/>
      <c r="J8094" s="18"/>
      <c r="K8094" s="19"/>
      <c r="L8094" s="18"/>
    </row>
    <row r="8095" spans="9:12" x14ac:dyDescent="0.25">
      <c r="I8095" s="19"/>
      <c r="J8095" s="18"/>
      <c r="K8095" s="19"/>
      <c r="L8095" s="18"/>
    </row>
    <row r="8096" spans="9:12" x14ac:dyDescent="0.25">
      <c r="I8096" s="19"/>
      <c r="J8096" s="18"/>
      <c r="K8096" s="19"/>
      <c r="L8096" s="18"/>
    </row>
    <row r="8097" spans="9:12" x14ac:dyDescent="0.25">
      <c r="I8097" s="19"/>
      <c r="J8097" s="18"/>
      <c r="K8097" s="19"/>
      <c r="L8097" s="18"/>
    </row>
    <row r="8098" spans="9:12" x14ac:dyDescent="0.25">
      <c r="I8098" s="19"/>
      <c r="J8098" s="18"/>
      <c r="K8098" s="19"/>
      <c r="L8098" s="18"/>
    </row>
    <row r="8099" spans="9:12" x14ac:dyDescent="0.25">
      <c r="I8099" s="19"/>
      <c r="J8099" s="18"/>
      <c r="K8099" s="19"/>
      <c r="L8099" s="18"/>
    </row>
    <row r="8100" spans="9:12" x14ac:dyDescent="0.25">
      <c r="I8100" s="19"/>
      <c r="J8100" s="18"/>
      <c r="K8100" s="19"/>
      <c r="L8100" s="18"/>
    </row>
    <row r="8101" spans="9:12" x14ac:dyDescent="0.25">
      <c r="I8101" s="19"/>
      <c r="J8101" s="18"/>
      <c r="K8101" s="19"/>
      <c r="L8101" s="18"/>
    </row>
    <row r="8102" spans="9:12" x14ac:dyDescent="0.25">
      <c r="I8102" s="19"/>
      <c r="J8102" s="18"/>
      <c r="K8102" s="19"/>
      <c r="L8102" s="18"/>
    </row>
    <row r="8103" spans="9:12" x14ac:dyDescent="0.25">
      <c r="I8103" s="19"/>
      <c r="J8103" s="18"/>
      <c r="K8103" s="19"/>
      <c r="L8103" s="18"/>
    </row>
    <row r="8104" spans="9:12" x14ac:dyDescent="0.25">
      <c r="I8104" s="19"/>
      <c r="J8104" s="18"/>
      <c r="K8104" s="19"/>
      <c r="L8104" s="18"/>
    </row>
    <row r="8105" spans="9:12" x14ac:dyDescent="0.25">
      <c r="I8105" s="19"/>
      <c r="J8105" s="18"/>
      <c r="K8105" s="19"/>
      <c r="L8105" s="18"/>
    </row>
    <row r="8106" spans="9:12" x14ac:dyDescent="0.25">
      <c r="I8106" s="19"/>
      <c r="J8106" s="18"/>
      <c r="K8106" s="19"/>
      <c r="L8106" s="18"/>
    </row>
    <row r="8107" spans="9:12" x14ac:dyDescent="0.25">
      <c r="I8107" s="19"/>
      <c r="J8107" s="18"/>
      <c r="K8107" s="19"/>
      <c r="L8107" s="18"/>
    </row>
    <row r="8108" spans="9:12" x14ac:dyDescent="0.25">
      <c r="I8108" s="19"/>
      <c r="J8108" s="18"/>
      <c r="K8108" s="19"/>
      <c r="L8108" s="18"/>
    </row>
    <row r="8109" spans="9:12" x14ac:dyDescent="0.25">
      <c r="I8109" s="19"/>
      <c r="J8109" s="18"/>
      <c r="K8109" s="19"/>
      <c r="L8109" s="18"/>
    </row>
    <row r="8110" spans="9:12" x14ac:dyDescent="0.25">
      <c r="I8110" s="19"/>
      <c r="J8110" s="18"/>
      <c r="K8110" s="19"/>
      <c r="L8110" s="18"/>
    </row>
    <row r="8111" spans="9:12" x14ac:dyDescent="0.25">
      <c r="I8111" s="19"/>
      <c r="J8111" s="18"/>
      <c r="K8111" s="19"/>
      <c r="L8111" s="18"/>
    </row>
    <row r="8112" spans="9:12" x14ac:dyDescent="0.25">
      <c r="I8112" s="19"/>
      <c r="J8112" s="18"/>
      <c r="K8112" s="19"/>
      <c r="L8112" s="18"/>
    </row>
    <row r="8113" spans="9:12" x14ac:dyDescent="0.25">
      <c r="I8113" s="19"/>
      <c r="J8113" s="18"/>
      <c r="K8113" s="19"/>
      <c r="L8113" s="18"/>
    </row>
    <row r="8114" spans="9:12" x14ac:dyDescent="0.25">
      <c r="I8114" s="19"/>
      <c r="J8114" s="18"/>
      <c r="K8114" s="19"/>
      <c r="L8114" s="18"/>
    </row>
    <row r="8115" spans="9:12" x14ac:dyDescent="0.25">
      <c r="I8115" s="19"/>
      <c r="J8115" s="18"/>
      <c r="K8115" s="19"/>
      <c r="L8115" s="18"/>
    </row>
    <row r="8116" spans="9:12" x14ac:dyDescent="0.25">
      <c r="I8116" s="19"/>
      <c r="J8116" s="18"/>
      <c r="K8116" s="19"/>
      <c r="L8116" s="18"/>
    </row>
    <row r="8117" spans="9:12" x14ac:dyDescent="0.25">
      <c r="I8117" s="19"/>
      <c r="J8117" s="18"/>
      <c r="K8117" s="19"/>
      <c r="L8117" s="18"/>
    </row>
    <row r="8118" spans="9:12" x14ac:dyDescent="0.25">
      <c r="I8118" s="19"/>
      <c r="J8118" s="18"/>
      <c r="K8118" s="19"/>
      <c r="L8118" s="18"/>
    </row>
    <row r="8119" spans="9:12" x14ac:dyDescent="0.25">
      <c r="I8119" s="19"/>
      <c r="J8119" s="18"/>
      <c r="K8119" s="19"/>
      <c r="L8119" s="18"/>
    </row>
    <row r="8120" spans="9:12" x14ac:dyDescent="0.25">
      <c r="I8120" s="19"/>
      <c r="J8120" s="18"/>
      <c r="K8120" s="19"/>
      <c r="L8120" s="18"/>
    </row>
    <row r="8121" spans="9:12" x14ac:dyDescent="0.25">
      <c r="I8121" s="19"/>
      <c r="J8121" s="18"/>
      <c r="K8121" s="19"/>
      <c r="L8121" s="18"/>
    </row>
    <row r="8122" spans="9:12" x14ac:dyDescent="0.25">
      <c r="I8122" s="19"/>
      <c r="J8122" s="18"/>
      <c r="K8122" s="19"/>
      <c r="L8122" s="18"/>
    </row>
    <row r="8123" spans="9:12" x14ac:dyDescent="0.25">
      <c r="I8123" s="19"/>
      <c r="J8123" s="18"/>
      <c r="K8123" s="19"/>
      <c r="L8123" s="18"/>
    </row>
    <row r="8124" spans="9:12" x14ac:dyDescent="0.25">
      <c r="I8124" s="19"/>
      <c r="J8124" s="18"/>
      <c r="K8124" s="19"/>
      <c r="L8124" s="18"/>
    </row>
    <row r="8125" spans="9:12" x14ac:dyDescent="0.25">
      <c r="I8125" s="19"/>
      <c r="J8125" s="18"/>
      <c r="K8125" s="19"/>
      <c r="L8125" s="18"/>
    </row>
    <row r="8126" spans="9:12" x14ac:dyDescent="0.25">
      <c r="I8126" s="19"/>
      <c r="J8126" s="18"/>
      <c r="K8126" s="19"/>
      <c r="L8126" s="18"/>
    </row>
    <row r="8127" spans="9:12" x14ac:dyDescent="0.25">
      <c r="I8127" s="19"/>
      <c r="J8127" s="18"/>
      <c r="K8127" s="19"/>
      <c r="L8127" s="18"/>
    </row>
    <row r="8128" spans="9:12" x14ac:dyDescent="0.25">
      <c r="I8128" s="19"/>
      <c r="J8128" s="18"/>
      <c r="K8128" s="19"/>
      <c r="L8128" s="18"/>
    </row>
    <row r="8129" spans="9:12" x14ac:dyDescent="0.25">
      <c r="I8129" s="19"/>
      <c r="J8129" s="18"/>
      <c r="K8129" s="19"/>
      <c r="L8129" s="18"/>
    </row>
    <row r="8130" spans="9:12" x14ac:dyDescent="0.25">
      <c r="I8130" s="19"/>
      <c r="J8130" s="18"/>
      <c r="K8130" s="19"/>
      <c r="L8130" s="18"/>
    </row>
    <row r="8131" spans="9:12" x14ac:dyDescent="0.25">
      <c r="I8131" s="19"/>
      <c r="J8131" s="18"/>
      <c r="K8131" s="19"/>
      <c r="L8131" s="18"/>
    </row>
    <row r="8132" spans="9:12" x14ac:dyDescent="0.25">
      <c r="I8132" s="19"/>
      <c r="J8132" s="18"/>
      <c r="K8132" s="19"/>
      <c r="L8132" s="18"/>
    </row>
    <row r="8133" spans="9:12" x14ac:dyDescent="0.25">
      <c r="I8133" s="19"/>
      <c r="J8133" s="18"/>
      <c r="K8133" s="19"/>
      <c r="L8133" s="18"/>
    </row>
    <row r="8134" spans="9:12" x14ac:dyDescent="0.25">
      <c r="I8134" s="19"/>
      <c r="J8134" s="18"/>
      <c r="K8134" s="19"/>
      <c r="L8134" s="18"/>
    </row>
    <row r="8135" spans="9:12" x14ac:dyDescent="0.25">
      <c r="I8135" s="19"/>
      <c r="J8135" s="18"/>
      <c r="K8135" s="19"/>
      <c r="L8135" s="18"/>
    </row>
    <row r="8136" spans="9:12" x14ac:dyDescent="0.25">
      <c r="I8136" s="19"/>
      <c r="J8136" s="18"/>
      <c r="K8136" s="19"/>
      <c r="L8136" s="18"/>
    </row>
    <row r="8137" spans="9:12" x14ac:dyDescent="0.25">
      <c r="I8137" s="19"/>
      <c r="J8137" s="18"/>
      <c r="K8137" s="19"/>
      <c r="L8137" s="18"/>
    </row>
    <row r="8138" spans="9:12" x14ac:dyDescent="0.25">
      <c r="I8138" s="19"/>
      <c r="J8138" s="18"/>
      <c r="K8138" s="19"/>
      <c r="L8138" s="18"/>
    </row>
    <row r="8139" spans="9:12" x14ac:dyDescent="0.25">
      <c r="I8139" s="19"/>
      <c r="J8139" s="18"/>
      <c r="K8139" s="19"/>
      <c r="L8139" s="18"/>
    </row>
    <row r="8140" spans="9:12" x14ac:dyDescent="0.25">
      <c r="I8140" s="19"/>
      <c r="J8140" s="18"/>
      <c r="K8140" s="19"/>
      <c r="L8140" s="18"/>
    </row>
    <row r="8141" spans="9:12" x14ac:dyDescent="0.25">
      <c r="I8141" s="19"/>
      <c r="J8141" s="18"/>
      <c r="K8141" s="19"/>
      <c r="L8141" s="18"/>
    </row>
    <row r="8142" spans="9:12" x14ac:dyDescent="0.25">
      <c r="I8142" s="19"/>
      <c r="J8142" s="18"/>
      <c r="K8142" s="19"/>
      <c r="L8142" s="18"/>
    </row>
    <row r="8143" spans="9:12" x14ac:dyDescent="0.25">
      <c r="I8143" s="19"/>
      <c r="J8143" s="18"/>
      <c r="K8143" s="19"/>
      <c r="L8143" s="18"/>
    </row>
    <row r="8144" spans="9:12" x14ac:dyDescent="0.25">
      <c r="I8144" s="19"/>
      <c r="J8144" s="18"/>
      <c r="K8144" s="19"/>
      <c r="L8144" s="18"/>
    </row>
    <row r="8145" spans="9:12" x14ac:dyDescent="0.25">
      <c r="I8145" s="19"/>
      <c r="J8145" s="18"/>
      <c r="K8145" s="19"/>
      <c r="L8145" s="18"/>
    </row>
    <row r="8146" spans="9:12" x14ac:dyDescent="0.25">
      <c r="I8146" s="19"/>
      <c r="J8146" s="18"/>
      <c r="K8146" s="19"/>
      <c r="L8146" s="18"/>
    </row>
    <row r="8147" spans="9:12" x14ac:dyDescent="0.25">
      <c r="I8147" s="19"/>
      <c r="J8147" s="18"/>
      <c r="K8147" s="19"/>
      <c r="L8147" s="18"/>
    </row>
    <row r="8148" spans="9:12" x14ac:dyDescent="0.25">
      <c r="I8148" s="19"/>
      <c r="J8148" s="18"/>
      <c r="K8148" s="19"/>
      <c r="L8148" s="18"/>
    </row>
    <row r="8149" spans="9:12" x14ac:dyDescent="0.25">
      <c r="I8149" s="19"/>
      <c r="J8149" s="18"/>
      <c r="K8149" s="19"/>
      <c r="L8149" s="18"/>
    </row>
    <row r="8150" spans="9:12" x14ac:dyDescent="0.25">
      <c r="I8150" s="19"/>
      <c r="J8150" s="18"/>
      <c r="K8150" s="19"/>
      <c r="L8150" s="18"/>
    </row>
    <row r="8151" spans="9:12" x14ac:dyDescent="0.25">
      <c r="I8151" s="19"/>
      <c r="J8151" s="18"/>
      <c r="K8151" s="19"/>
      <c r="L8151" s="18"/>
    </row>
    <row r="8152" spans="9:12" x14ac:dyDescent="0.25">
      <c r="I8152" s="19"/>
      <c r="J8152" s="18"/>
      <c r="K8152" s="19"/>
      <c r="L8152" s="18"/>
    </row>
    <row r="8153" spans="9:12" x14ac:dyDescent="0.25">
      <c r="I8153" s="19"/>
      <c r="J8153" s="18"/>
      <c r="K8153" s="19"/>
      <c r="L8153" s="18"/>
    </row>
    <row r="8154" spans="9:12" x14ac:dyDescent="0.25">
      <c r="I8154" s="19"/>
      <c r="J8154" s="18"/>
      <c r="K8154" s="19"/>
      <c r="L8154" s="18"/>
    </row>
    <row r="8155" spans="9:12" x14ac:dyDescent="0.25">
      <c r="I8155" s="19"/>
      <c r="J8155" s="18"/>
      <c r="K8155" s="19"/>
      <c r="L8155" s="18"/>
    </row>
    <row r="8156" spans="9:12" x14ac:dyDescent="0.25">
      <c r="I8156" s="19"/>
      <c r="J8156" s="18"/>
      <c r="K8156" s="19"/>
      <c r="L8156" s="18"/>
    </row>
    <row r="8157" spans="9:12" x14ac:dyDescent="0.25">
      <c r="I8157" s="19"/>
      <c r="J8157" s="18"/>
      <c r="K8157" s="19"/>
      <c r="L8157" s="18"/>
    </row>
    <row r="8158" spans="9:12" x14ac:dyDescent="0.25">
      <c r="I8158" s="19"/>
      <c r="J8158" s="18"/>
      <c r="K8158" s="19"/>
      <c r="L8158" s="18"/>
    </row>
    <row r="8159" spans="9:12" x14ac:dyDescent="0.25">
      <c r="I8159" s="19"/>
      <c r="J8159" s="18"/>
      <c r="K8159" s="19"/>
      <c r="L8159" s="18"/>
    </row>
    <row r="8160" spans="9:12" x14ac:dyDescent="0.25">
      <c r="I8160" s="19"/>
      <c r="J8160" s="18"/>
      <c r="K8160" s="19"/>
      <c r="L8160" s="18"/>
    </row>
    <row r="8161" spans="9:12" x14ac:dyDescent="0.25">
      <c r="I8161" s="19"/>
      <c r="J8161" s="18"/>
      <c r="K8161" s="19"/>
      <c r="L8161" s="18"/>
    </row>
    <row r="8162" spans="9:12" x14ac:dyDescent="0.25">
      <c r="I8162" s="19"/>
      <c r="J8162" s="18"/>
      <c r="K8162" s="19"/>
      <c r="L8162" s="18"/>
    </row>
    <row r="8163" spans="9:12" x14ac:dyDescent="0.25">
      <c r="I8163" s="19"/>
      <c r="J8163" s="18"/>
      <c r="K8163" s="19"/>
      <c r="L8163" s="18"/>
    </row>
    <row r="8164" spans="9:12" x14ac:dyDescent="0.25">
      <c r="I8164" s="19"/>
      <c r="J8164" s="18"/>
      <c r="K8164" s="19"/>
      <c r="L8164" s="18"/>
    </row>
    <row r="8165" spans="9:12" x14ac:dyDescent="0.25">
      <c r="I8165" s="19"/>
      <c r="J8165" s="18"/>
      <c r="K8165" s="19"/>
      <c r="L8165" s="18"/>
    </row>
    <row r="8166" spans="9:12" x14ac:dyDescent="0.25">
      <c r="I8166" s="19"/>
      <c r="J8166" s="18"/>
      <c r="K8166" s="19"/>
      <c r="L8166" s="18"/>
    </row>
    <row r="8167" spans="9:12" x14ac:dyDescent="0.25">
      <c r="I8167" s="19"/>
      <c r="J8167" s="18"/>
      <c r="K8167" s="19"/>
      <c r="L8167" s="18"/>
    </row>
    <row r="8168" spans="9:12" x14ac:dyDescent="0.25">
      <c r="I8168" s="19"/>
      <c r="J8168" s="18"/>
      <c r="K8168" s="19"/>
      <c r="L8168" s="18"/>
    </row>
    <row r="8169" spans="9:12" x14ac:dyDescent="0.25">
      <c r="I8169" s="19"/>
      <c r="J8169" s="18"/>
      <c r="K8169" s="19"/>
      <c r="L8169" s="18"/>
    </row>
    <row r="8170" spans="9:12" x14ac:dyDescent="0.25">
      <c r="I8170" s="19"/>
      <c r="J8170" s="18"/>
      <c r="K8170" s="19"/>
      <c r="L8170" s="18"/>
    </row>
    <row r="8171" spans="9:12" x14ac:dyDescent="0.25">
      <c r="I8171" s="19"/>
      <c r="J8171" s="18"/>
      <c r="K8171" s="19"/>
      <c r="L8171" s="18"/>
    </row>
    <row r="8172" spans="9:12" x14ac:dyDescent="0.25">
      <c r="I8172" s="19"/>
      <c r="J8172" s="18"/>
      <c r="K8172" s="19"/>
      <c r="L8172" s="18"/>
    </row>
    <row r="8173" spans="9:12" x14ac:dyDescent="0.25">
      <c r="I8173" s="19"/>
      <c r="J8173" s="18"/>
      <c r="K8173" s="19"/>
      <c r="L8173" s="18"/>
    </row>
    <row r="8174" spans="9:12" x14ac:dyDescent="0.25">
      <c r="I8174" s="19"/>
      <c r="J8174" s="18"/>
      <c r="K8174" s="19"/>
      <c r="L8174" s="18"/>
    </row>
    <row r="8175" spans="9:12" x14ac:dyDescent="0.25">
      <c r="I8175" s="19"/>
      <c r="J8175" s="18"/>
      <c r="K8175" s="19"/>
      <c r="L8175" s="18"/>
    </row>
    <row r="8176" spans="9:12" x14ac:dyDescent="0.25">
      <c r="I8176" s="19"/>
      <c r="J8176" s="18"/>
      <c r="K8176" s="19"/>
      <c r="L8176" s="18"/>
    </row>
    <row r="8177" spans="9:12" x14ac:dyDescent="0.25">
      <c r="I8177" s="19"/>
      <c r="J8177" s="18"/>
      <c r="K8177" s="19"/>
      <c r="L8177" s="18"/>
    </row>
    <row r="8178" spans="9:12" x14ac:dyDescent="0.25">
      <c r="I8178" s="19"/>
      <c r="J8178" s="18"/>
      <c r="K8178" s="19"/>
      <c r="L8178" s="18"/>
    </row>
    <row r="8179" spans="9:12" x14ac:dyDescent="0.25">
      <c r="I8179" s="19"/>
      <c r="J8179" s="18"/>
      <c r="K8179" s="19"/>
      <c r="L8179" s="18"/>
    </row>
    <row r="8180" spans="9:12" x14ac:dyDescent="0.25">
      <c r="I8180" s="19"/>
      <c r="J8180" s="18"/>
      <c r="K8180" s="19"/>
      <c r="L8180" s="18"/>
    </row>
    <row r="8181" spans="9:12" x14ac:dyDescent="0.25">
      <c r="I8181" s="19"/>
      <c r="J8181" s="18"/>
      <c r="K8181" s="19"/>
      <c r="L8181" s="18"/>
    </row>
    <row r="8182" spans="9:12" x14ac:dyDescent="0.25">
      <c r="I8182" s="19"/>
      <c r="J8182" s="18"/>
      <c r="K8182" s="19"/>
      <c r="L8182" s="18"/>
    </row>
    <row r="8183" spans="9:12" x14ac:dyDescent="0.25">
      <c r="I8183" s="19"/>
      <c r="J8183" s="18"/>
      <c r="K8183" s="19"/>
      <c r="L8183" s="18"/>
    </row>
    <row r="8184" spans="9:12" x14ac:dyDescent="0.25">
      <c r="I8184" s="19"/>
      <c r="J8184" s="18"/>
      <c r="K8184" s="19"/>
      <c r="L8184" s="18"/>
    </row>
    <row r="8185" spans="9:12" x14ac:dyDescent="0.25">
      <c r="I8185" s="19"/>
      <c r="J8185" s="18"/>
      <c r="K8185" s="19"/>
      <c r="L8185" s="18"/>
    </row>
    <row r="8186" spans="9:12" x14ac:dyDescent="0.25">
      <c r="I8186" s="19"/>
      <c r="J8186" s="18"/>
      <c r="K8186" s="19"/>
      <c r="L8186" s="18"/>
    </row>
    <row r="8187" spans="9:12" x14ac:dyDescent="0.25">
      <c r="I8187" s="19"/>
      <c r="J8187" s="18"/>
      <c r="K8187" s="19"/>
      <c r="L8187" s="18"/>
    </row>
    <row r="8188" spans="9:12" x14ac:dyDescent="0.25">
      <c r="I8188" s="19"/>
      <c r="J8188" s="18"/>
      <c r="K8188" s="19"/>
      <c r="L8188" s="18"/>
    </row>
    <row r="8189" spans="9:12" x14ac:dyDescent="0.25">
      <c r="I8189" s="19"/>
      <c r="J8189" s="18"/>
      <c r="K8189" s="19"/>
      <c r="L8189" s="18"/>
    </row>
    <row r="8190" spans="9:12" x14ac:dyDescent="0.25">
      <c r="I8190" s="19"/>
      <c r="J8190" s="18"/>
      <c r="K8190" s="19"/>
      <c r="L8190" s="18"/>
    </row>
    <row r="8191" spans="9:12" x14ac:dyDescent="0.25">
      <c r="I8191" s="19"/>
      <c r="J8191" s="18"/>
      <c r="K8191" s="19"/>
      <c r="L8191" s="18"/>
    </row>
    <row r="8192" spans="9:12" x14ac:dyDescent="0.25">
      <c r="I8192" s="19"/>
      <c r="J8192" s="18"/>
      <c r="K8192" s="19"/>
      <c r="L8192" s="18"/>
    </row>
    <row r="8193" spans="9:12" x14ac:dyDescent="0.25">
      <c r="I8193" s="19"/>
      <c r="J8193" s="18"/>
      <c r="K8193" s="19"/>
      <c r="L8193" s="18"/>
    </row>
    <row r="8194" spans="9:12" x14ac:dyDescent="0.25">
      <c r="I8194" s="19"/>
      <c r="J8194" s="18"/>
      <c r="K8194" s="19"/>
      <c r="L8194" s="18"/>
    </row>
    <row r="8195" spans="9:12" x14ac:dyDescent="0.25">
      <c r="I8195" s="19"/>
      <c r="J8195" s="18"/>
      <c r="K8195" s="19"/>
      <c r="L8195" s="18"/>
    </row>
    <row r="8196" spans="9:12" x14ac:dyDescent="0.25">
      <c r="I8196" s="19"/>
      <c r="J8196" s="18"/>
      <c r="K8196" s="19"/>
      <c r="L8196" s="18"/>
    </row>
    <row r="8197" spans="9:12" x14ac:dyDescent="0.25">
      <c r="I8197" s="19"/>
      <c r="J8197" s="18"/>
      <c r="K8197" s="19"/>
      <c r="L8197" s="18"/>
    </row>
    <row r="8198" spans="9:12" x14ac:dyDescent="0.25">
      <c r="I8198" s="19"/>
      <c r="J8198" s="18"/>
      <c r="K8198" s="19"/>
      <c r="L8198" s="18"/>
    </row>
    <row r="8199" spans="9:12" x14ac:dyDescent="0.25">
      <c r="I8199" s="19"/>
      <c r="J8199" s="18"/>
      <c r="K8199" s="19"/>
      <c r="L8199" s="18"/>
    </row>
    <row r="8200" spans="9:12" x14ac:dyDescent="0.25">
      <c r="I8200" s="19"/>
      <c r="J8200" s="18"/>
      <c r="K8200" s="19"/>
      <c r="L8200" s="18"/>
    </row>
    <row r="8201" spans="9:12" x14ac:dyDescent="0.25">
      <c r="I8201" s="19"/>
      <c r="J8201" s="18"/>
      <c r="K8201" s="19"/>
      <c r="L8201" s="18"/>
    </row>
    <row r="8202" spans="9:12" x14ac:dyDescent="0.25">
      <c r="I8202" s="19"/>
      <c r="J8202" s="18"/>
      <c r="K8202" s="19"/>
      <c r="L8202" s="18"/>
    </row>
    <row r="8203" spans="9:12" x14ac:dyDescent="0.25">
      <c r="I8203" s="19"/>
      <c r="J8203" s="18"/>
      <c r="K8203" s="19"/>
      <c r="L8203" s="18"/>
    </row>
    <row r="8204" spans="9:12" x14ac:dyDescent="0.25">
      <c r="I8204" s="19"/>
      <c r="J8204" s="18"/>
      <c r="K8204" s="19"/>
      <c r="L8204" s="18"/>
    </row>
    <row r="8205" spans="9:12" x14ac:dyDescent="0.25">
      <c r="I8205" s="19"/>
      <c r="J8205" s="18"/>
      <c r="K8205" s="19"/>
      <c r="L8205" s="18"/>
    </row>
    <row r="8206" spans="9:12" x14ac:dyDescent="0.25">
      <c r="I8206" s="19"/>
      <c r="J8206" s="18"/>
      <c r="K8206" s="19"/>
      <c r="L8206" s="18"/>
    </row>
    <row r="8207" spans="9:12" x14ac:dyDescent="0.25">
      <c r="I8207" s="19"/>
      <c r="J8207" s="18"/>
      <c r="K8207" s="19"/>
      <c r="L8207" s="18"/>
    </row>
    <row r="8208" spans="9:12" x14ac:dyDescent="0.25">
      <c r="I8208" s="19"/>
      <c r="J8208" s="18"/>
      <c r="K8208" s="19"/>
      <c r="L8208" s="18"/>
    </row>
    <row r="8209" spans="9:12" x14ac:dyDescent="0.25">
      <c r="I8209" s="19"/>
      <c r="J8209" s="18"/>
      <c r="K8209" s="19"/>
      <c r="L8209" s="18"/>
    </row>
    <row r="8210" spans="9:12" x14ac:dyDescent="0.25">
      <c r="I8210" s="19"/>
      <c r="J8210" s="18"/>
      <c r="K8210" s="19"/>
      <c r="L8210" s="18"/>
    </row>
    <row r="8211" spans="9:12" x14ac:dyDescent="0.25">
      <c r="I8211" s="19"/>
      <c r="J8211" s="18"/>
      <c r="K8211" s="19"/>
      <c r="L8211" s="18"/>
    </row>
    <row r="8212" spans="9:12" x14ac:dyDescent="0.25">
      <c r="I8212" s="19"/>
      <c r="J8212" s="18"/>
      <c r="K8212" s="19"/>
      <c r="L8212" s="18"/>
    </row>
    <row r="8213" spans="9:12" x14ac:dyDescent="0.25">
      <c r="I8213" s="19"/>
      <c r="J8213" s="18"/>
      <c r="K8213" s="19"/>
      <c r="L8213" s="18"/>
    </row>
    <row r="8214" spans="9:12" x14ac:dyDescent="0.25">
      <c r="I8214" s="19"/>
      <c r="J8214" s="18"/>
      <c r="K8214" s="19"/>
      <c r="L8214" s="18"/>
    </row>
    <row r="8215" spans="9:12" x14ac:dyDescent="0.25">
      <c r="I8215" s="19"/>
      <c r="J8215" s="18"/>
      <c r="K8215" s="19"/>
      <c r="L8215" s="18"/>
    </row>
    <row r="8216" spans="9:12" x14ac:dyDescent="0.25">
      <c r="I8216" s="19"/>
      <c r="J8216" s="18"/>
      <c r="K8216" s="19"/>
      <c r="L8216" s="18"/>
    </row>
    <row r="8217" spans="9:12" x14ac:dyDescent="0.25">
      <c r="I8217" s="19"/>
      <c r="J8217" s="18"/>
      <c r="K8217" s="19"/>
      <c r="L8217" s="18"/>
    </row>
    <row r="8218" spans="9:12" x14ac:dyDescent="0.25">
      <c r="I8218" s="19"/>
      <c r="J8218" s="18"/>
      <c r="K8218" s="19"/>
      <c r="L8218" s="18"/>
    </row>
    <row r="8219" spans="9:12" x14ac:dyDescent="0.25">
      <c r="I8219" s="19"/>
      <c r="J8219" s="18"/>
      <c r="K8219" s="19"/>
      <c r="L8219" s="18"/>
    </row>
    <row r="8220" spans="9:12" x14ac:dyDescent="0.25">
      <c r="I8220" s="19"/>
      <c r="J8220" s="18"/>
      <c r="K8220" s="19"/>
      <c r="L8220" s="18"/>
    </row>
    <row r="8221" spans="9:12" x14ac:dyDescent="0.25">
      <c r="I8221" s="19"/>
      <c r="J8221" s="18"/>
      <c r="K8221" s="19"/>
      <c r="L8221" s="18"/>
    </row>
    <row r="8222" spans="9:12" x14ac:dyDescent="0.25">
      <c r="I8222" s="19"/>
      <c r="J8222" s="18"/>
      <c r="K8222" s="19"/>
      <c r="L8222" s="18"/>
    </row>
    <row r="8223" spans="9:12" x14ac:dyDescent="0.25">
      <c r="I8223" s="19"/>
      <c r="J8223" s="18"/>
      <c r="K8223" s="19"/>
      <c r="L8223" s="18"/>
    </row>
    <row r="8224" spans="9:12" x14ac:dyDescent="0.25">
      <c r="I8224" s="19"/>
      <c r="J8224" s="18"/>
      <c r="K8224" s="19"/>
      <c r="L8224" s="18"/>
    </row>
    <row r="8225" spans="9:12" x14ac:dyDescent="0.25">
      <c r="I8225" s="19"/>
      <c r="J8225" s="18"/>
      <c r="K8225" s="19"/>
      <c r="L8225" s="18"/>
    </row>
    <row r="8226" spans="9:12" x14ac:dyDescent="0.25">
      <c r="I8226" s="19"/>
      <c r="J8226" s="18"/>
      <c r="K8226" s="19"/>
      <c r="L8226" s="18"/>
    </row>
    <row r="8227" spans="9:12" x14ac:dyDescent="0.25">
      <c r="I8227" s="19"/>
      <c r="J8227" s="18"/>
      <c r="K8227" s="19"/>
      <c r="L8227" s="18"/>
    </row>
    <row r="8228" spans="9:12" x14ac:dyDescent="0.25">
      <c r="I8228" s="19"/>
      <c r="J8228" s="18"/>
      <c r="K8228" s="19"/>
      <c r="L8228" s="18"/>
    </row>
    <row r="8229" spans="9:12" x14ac:dyDescent="0.25">
      <c r="I8229" s="19"/>
      <c r="J8229" s="18"/>
      <c r="K8229" s="19"/>
      <c r="L8229" s="18"/>
    </row>
    <row r="8230" spans="9:12" x14ac:dyDescent="0.25">
      <c r="I8230" s="19"/>
      <c r="J8230" s="18"/>
      <c r="K8230" s="19"/>
      <c r="L8230" s="18"/>
    </row>
    <row r="8231" spans="9:12" x14ac:dyDescent="0.25">
      <c r="I8231" s="19"/>
      <c r="J8231" s="18"/>
      <c r="K8231" s="19"/>
      <c r="L8231" s="18"/>
    </row>
    <row r="8232" spans="9:12" x14ac:dyDescent="0.25">
      <c r="I8232" s="19"/>
      <c r="J8232" s="18"/>
      <c r="K8232" s="19"/>
      <c r="L8232" s="18"/>
    </row>
    <row r="8233" spans="9:12" x14ac:dyDescent="0.25">
      <c r="I8233" s="19"/>
      <c r="J8233" s="18"/>
      <c r="K8233" s="19"/>
      <c r="L8233" s="18"/>
    </row>
    <row r="8234" spans="9:12" x14ac:dyDescent="0.25">
      <c r="I8234" s="19"/>
      <c r="J8234" s="18"/>
      <c r="K8234" s="19"/>
      <c r="L8234" s="18"/>
    </row>
    <row r="8235" spans="9:12" x14ac:dyDescent="0.25">
      <c r="I8235" s="19"/>
      <c r="J8235" s="18"/>
      <c r="K8235" s="19"/>
      <c r="L8235" s="18"/>
    </row>
    <row r="8236" spans="9:12" x14ac:dyDescent="0.25">
      <c r="I8236" s="19"/>
      <c r="J8236" s="18"/>
      <c r="K8236" s="19"/>
      <c r="L8236" s="18"/>
    </row>
    <row r="8237" spans="9:12" x14ac:dyDescent="0.25">
      <c r="I8237" s="19"/>
      <c r="J8237" s="18"/>
      <c r="K8237" s="19"/>
      <c r="L8237" s="18"/>
    </row>
    <row r="8238" spans="9:12" x14ac:dyDescent="0.25">
      <c r="I8238" s="19"/>
      <c r="J8238" s="18"/>
      <c r="K8238" s="19"/>
      <c r="L8238" s="18"/>
    </row>
    <row r="8239" spans="9:12" x14ac:dyDescent="0.25">
      <c r="I8239" s="19"/>
      <c r="J8239" s="18"/>
      <c r="K8239" s="19"/>
      <c r="L8239" s="18"/>
    </row>
    <row r="8240" spans="9:12" x14ac:dyDescent="0.25">
      <c r="I8240" s="19"/>
      <c r="J8240" s="18"/>
      <c r="K8240" s="19"/>
      <c r="L8240" s="18"/>
    </row>
    <row r="8241" spans="9:12" x14ac:dyDescent="0.25">
      <c r="I8241" s="19"/>
      <c r="J8241" s="18"/>
      <c r="K8241" s="19"/>
      <c r="L8241" s="18"/>
    </row>
    <row r="8242" spans="9:12" x14ac:dyDescent="0.25">
      <c r="I8242" s="19"/>
      <c r="J8242" s="18"/>
      <c r="K8242" s="19"/>
      <c r="L8242" s="18"/>
    </row>
    <row r="8243" spans="9:12" x14ac:dyDescent="0.25">
      <c r="I8243" s="19"/>
      <c r="J8243" s="18"/>
      <c r="K8243" s="19"/>
      <c r="L8243" s="18"/>
    </row>
    <row r="8244" spans="9:12" x14ac:dyDescent="0.25">
      <c r="I8244" s="19"/>
      <c r="J8244" s="18"/>
      <c r="K8244" s="19"/>
      <c r="L8244" s="18"/>
    </row>
    <row r="8245" spans="9:12" x14ac:dyDescent="0.25">
      <c r="I8245" s="19"/>
      <c r="J8245" s="18"/>
      <c r="K8245" s="19"/>
      <c r="L8245" s="18"/>
    </row>
    <row r="8246" spans="9:12" x14ac:dyDescent="0.25">
      <c r="I8246" s="19"/>
      <c r="J8246" s="18"/>
      <c r="K8246" s="19"/>
      <c r="L8246" s="18"/>
    </row>
    <row r="8247" spans="9:12" x14ac:dyDescent="0.25">
      <c r="I8247" s="19"/>
      <c r="J8247" s="18"/>
      <c r="K8247" s="19"/>
      <c r="L8247" s="18"/>
    </row>
    <row r="8248" spans="9:12" x14ac:dyDescent="0.25">
      <c r="I8248" s="19"/>
      <c r="J8248" s="18"/>
      <c r="K8248" s="19"/>
      <c r="L8248" s="18"/>
    </row>
    <row r="8249" spans="9:12" x14ac:dyDescent="0.25">
      <c r="I8249" s="19"/>
      <c r="J8249" s="18"/>
      <c r="K8249" s="19"/>
      <c r="L8249" s="18"/>
    </row>
    <row r="8250" spans="9:12" x14ac:dyDescent="0.25">
      <c r="I8250" s="19"/>
      <c r="J8250" s="18"/>
      <c r="K8250" s="19"/>
      <c r="L8250" s="18"/>
    </row>
    <row r="8251" spans="9:12" x14ac:dyDescent="0.25">
      <c r="I8251" s="19"/>
      <c r="J8251" s="18"/>
      <c r="K8251" s="19"/>
      <c r="L8251" s="18"/>
    </row>
    <row r="8252" spans="9:12" x14ac:dyDescent="0.25">
      <c r="I8252" s="19"/>
      <c r="J8252" s="18"/>
      <c r="K8252" s="19"/>
      <c r="L8252" s="18"/>
    </row>
    <row r="8253" spans="9:12" x14ac:dyDescent="0.25">
      <c r="I8253" s="19"/>
      <c r="J8253" s="18"/>
      <c r="K8253" s="19"/>
      <c r="L8253" s="18"/>
    </row>
    <row r="8254" spans="9:12" x14ac:dyDescent="0.25">
      <c r="I8254" s="19"/>
      <c r="J8254" s="18"/>
      <c r="K8254" s="19"/>
      <c r="L8254" s="18"/>
    </row>
    <row r="8255" spans="9:12" x14ac:dyDescent="0.25">
      <c r="I8255" s="19"/>
      <c r="J8255" s="18"/>
      <c r="K8255" s="19"/>
      <c r="L8255" s="18"/>
    </row>
    <row r="8256" spans="9:12" x14ac:dyDescent="0.25">
      <c r="I8256" s="19"/>
      <c r="J8256" s="18"/>
      <c r="K8256" s="19"/>
      <c r="L8256" s="18"/>
    </row>
    <row r="8257" spans="9:12" x14ac:dyDescent="0.25">
      <c r="I8257" s="19"/>
      <c r="J8257" s="18"/>
      <c r="K8257" s="19"/>
      <c r="L8257" s="18"/>
    </row>
    <row r="8258" spans="9:12" x14ac:dyDescent="0.25">
      <c r="I8258" s="19"/>
      <c r="J8258" s="18"/>
      <c r="K8258" s="19"/>
      <c r="L8258" s="18"/>
    </row>
    <row r="8259" spans="9:12" x14ac:dyDescent="0.25">
      <c r="I8259" s="19"/>
      <c r="J8259" s="18"/>
      <c r="K8259" s="19"/>
      <c r="L8259" s="18"/>
    </row>
    <row r="8260" spans="9:12" x14ac:dyDescent="0.25">
      <c r="I8260" s="19"/>
      <c r="J8260" s="18"/>
      <c r="K8260" s="19"/>
      <c r="L8260" s="18"/>
    </row>
    <row r="8261" spans="9:12" x14ac:dyDescent="0.25">
      <c r="I8261" s="19"/>
      <c r="J8261" s="18"/>
      <c r="K8261" s="19"/>
      <c r="L8261" s="18"/>
    </row>
    <row r="8262" spans="9:12" x14ac:dyDescent="0.25">
      <c r="I8262" s="19"/>
      <c r="J8262" s="18"/>
      <c r="K8262" s="19"/>
      <c r="L8262" s="18"/>
    </row>
    <row r="8263" spans="9:12" x14ac:dyDescent="0.25">
      <c r="I8263" s="19"/>
      <c r="J8263" s="18"/>
      <c r="K8263" s="19"/>
      <c r="L8263" s="18"/>
    </row>
    <row r="8264" spans="9:12" x14ac:dyDescent="0.25">
      <c r="I8264" s="19"/>
      <c r="J8264" s="18"/>
      <c r="K8264" s="19"/>
      <c r="L8264" s="18"/>
    </row>
    <row r="8265" spans="9:12" x14ac:dyDescent="0.25">
      <c r="I8265" s="19"/>
      <c r="J8265" s="18"/>
      <c r="K8265" s="19"/>
      <c r="L8265" s="18"/>
    </row>
    <row r="8266" spans="9:12" x14ac:dyDescent="0.25">
      <c r="I8266" s="19"/>
      <c r="J8266" s="18"/>
      <c r="K8266" s="19"/>
      <c r="L8266" s="18"/>
    </row>
    <row r="8267" spans="9:12" x14ac:dyDescent="0.25">
      <c r="I8267" s="19"/>
      <c r="J8267" s="18"/>
      <c r="K8267" s="19"/>
      <c r="L8267" s="18"/>
    </row>
    <row r="8268" spans="9:12" x14ac:dyDescent="0.25">
      <c r="I8268" s="19"/>
      <c r="J8268" s="18"/>
      <c r="K8268" s="19"/>
      <c r="L8268" s="18"/>
    </row>
    <row r="8269" spans="9:12" x14ac:dyDescent="0.25">
      <c r="I8269" s="19"/>
      <c r="J8269" s="18"/>
      <c r="K8269" s="19"/>
      <c r="L8269" s="18"/>
    </row>
    <row r="8270" spans="9:12" x14ac:dyDescent="0.25">
      <c r="I8270" s="19"/>
      <c r="J8270" s="18"/>
      <c r="K8270" s="19"/>
      <c r="L8270" s="18"/>
    </row>
    <row r="8271" spans="9:12" x14ac:dyDescent="0.25">
      <c r="I8271" s="19"/>
      <c r="J8271" s="18"/>
      <c r="K8271" s="19"/>
      <c r="L8271" s="18"/>
    </row>
    <row r="8272" spans="9:12" x14ac:dyDescent="0.25">
      <c r="I8272" s="19"/>
      <c r="J8272" s="18"/>
      <c r="K8272" s="19"/>
      <c r="L8272" s="18"/>
    </row>
    <row r="8273" spans="9:12" x14ac:dyDescent="0.25">
      <c r="I8273" s="19"/>
      <c r="J8273" s="18"/>
      <c r="K8273" s="19"/>
      <c r="L8273" s="18"/>
    </row>
    <row r="8274" spans="9:12" x14ac:dyDescent="0.25">
      <c r="I8274" s="19"/>
      <c r="J8274" s="18"/>
      <c r="K8274" s="19"/>
      <c r="L8274" s="18"/>
    </row>
    <row r="8275" spans="9:12" x14ac:dyDescent="0.25">
      <c r="I8275" s="19"/>
      <c r="J8275" s="18"/>
      <c r="K8275" s="19"/>
      <c r="L8275" s="18"/>
    </row>
    <row r="8276" spans="9:12" x14ac:dyDescent="0.25">
      <c r="I8276" s="19"/>
      <c r="J8276" s="18"/>
      <c r="K8276" s="19"/>
      <c r="L8276" s="18"/>
    </row>
    <row r="8277" spans="9:12" x14ac:dyDescent="0.25">
      <c r="I8277" s="19"/>
      <c r="J8277" s="18"/>
      <c r="K8277" s="19"/>
      <c r="L8277" s="18"/>
    </row>
    <row r="8278" spans="9:12" x14ac:dyDescent="0.25">
      <c r="I8278" s="19"/>
      <c r="J8278" s="18"/>
      <c r="K8278" s="19"/>
      <c r="L8278" s="18"/>
    </row>
    <row r="8279" spans="9:12" x14ac:dyDescent="0.25">
      <c r="I8279" s="19"/>
      <c r="J8279" s="18"/>
      <c r="K8279" s="19"/>
      <c r="L8279" s="18"/>
    </row>
    <row r="8280" spans="9:12" x14ac:dyDescent="0.25">
      <c r="I8280" s="19"/>
      <c r="J8280" s="18"/>
      <c r="K8280" s="19"/>
      <c r="L8280" s="18"/>
    </row>
    <row r="8281" spans="9:12" x14ac:dyDescent="0.25">
      <c r="I8281" s="19"/>
      <c r="J8281" s="18"/>
      <c r="K8281" s="19"/>
      <c r="L8281" s="18"/>
    </row>
    <row r="8282" spans="9:12" x14ac:dyDescent="0.25">
      <c r="I8282" s="19"/>
      <c r="J8282" s="18"/>
      <c r="K8282" s="19"/>
      <c r="L8282" s="18"/>
    </row>
    <row r="8283" spans="9:12" x14ac:dyDescent="0.25">
      <c r="I8283" s="19"/>
      <c r="J8283" s="18"/>
      <c r="K8283" s="19"/>
      <c r="L8283" s="18"/>
    </row>
    <row r="8284" spans="9:12" x14ac:dyDescent="0.25">
      <c r="I8284" s="19"/>
      <c r="J8284" s="18"/>
      <c r="K8284" s="19"/>
      <c r="L8284" s="18"/>
    </row>
    <row r="8285" spans="9:12" x14ac:dyDescent="0.25">
      <c r="I8285" s="19"/>
      <c r="J8285" s="18"/>
      <c r="K8285" s="19"/>
      <c r="L8285" s="18"/>
    </row>
    <row r="8286" spans="9:12" x14ac:dyDescent="0.25">
      <c r="I8286" s="19"/>
      <c r="J8286" s="18"/>
      <c r="K8286" s="19"/>
      <c r="L8286" s="18"/>
    </row>
    <row r="8287" spans="9:12" x14ac:dyDescent="0.25">
      <c r="I8287" s="19"/>
      <c r="J8287" s="18"/>
      <c r="K8287" s="19"/>
      <c r="L8287" s="18"/>
    </row>
    <row r="8288" spans="9:12" x14ac:dyDescent="0.25">
      <c r="I8288" s="19"/>
      <c r="J8288" s="18"/>
      <c r="K8288" s="19"/>
      <c r="L8288" s="18"/>
    </row>
    <row r="8289" spans="9:12" x14ac:dyDescent="0.25">
      <c r="I8289" s="19"/>
      <c r="J8289" s="18"/>
      <c r="K8289" s="19"/>
      <c r="L8289" s="18"/>
    </row>
    <row r="8290" spans="9:12" x14ac:dyDescent="0.25">
      <c r="I8290" s="19"/>
      <c r="J8290" s="18"/>
      <c r="K8290" s="19"/>
      <c r="L8290" s="18"/>
    </row>
    <row r="8291" spans="9:12" x14ac:dyDescent="0.25">
      <c r="I8291" s="19"/>
      <c r="J8291" s="18"/>
      <c r="K8291" s="19"/>
      <c r="L8291" s="18"/>
    </row>
    <row r="8292" spans="9:12" x14ac:dyDescent="0.25">
      <c r="I8292" s="19"/>
      <c r="J8292" s="18"/>
      <c r="K8292" s="19"/>
      <c r="L8292" s="18"/>
    </row>
    <row r="8293" spans="9:12" x14ac:dyDescent="0.25">
      <c r="I8293" s="19"/>
      <c r="J8293" s="18"/>
      <c r="K8293" s="19"/>
      <c r="L8293" s="18"/>
    </row>
    <row r="8294" spans="9:12" x14ac:dyDescent="0.25">
      <c r="I8294" s="19"/>
      <c r="J8294" s="18"/>
      <c r="K8294" s="19"/>
      <c r="L8294" s="18"/>
    </row>
    <row r="8295" spans="9:12" x14ac:dyDescent="0.25">
      <c r="I8295" s="19"/>
      <c r="J8295" s="18"/>
      <c r="K8295" s="19"/>
      <c r="L8295" s="18"/>
    </row>
    <row r="8296" spans="9:12" x14ac:dyDescent="0.25">
      <c r="I8296" s="19"/>
      <c r="J8296" s="18"/>
      <c r="K8296" s="19"/>
      <c r="L8296" s="18"/>
    </row>
    <row r="8297" spans="9:12" x14ac:dyDescent="0.25">
      <c r="I8297" s="19"/>
      <c r="J8297" s="18"/>
      <c r="K8297" s="19"/>
      <c r="L8297" s="18"/>
    </row>
    <row r="8298" spans="9:12" x14ac:dyDescent="0.25">
      <c r="I8298" s="19"/>
      <c r="J8298" s="18"/>
      <c r="K8298" s="19"/>
      <c r="L8298" s="18"/>
    </row>
    <row r="8299" spans="9:12" x14ac:dyDescent="0.25">
      <c r="I8299" s="19"/>
      <c r="J8299" s="18"/>
      <c r="K8299" s="19"/>
      <c r="L8299" s="18"/>
    </row>
    <row r="8300" spans="9:12" x14ac:dyDescent="0.25">
      <c r="I8300" s="19"/>
      <c r="J8300" s="18"/>
      <c r="K8300" s="19"/>
      <c r="L8300" s="18"/>
    </row>
    <row r="8301" spans="9:12" x14ac:dyDescent="0.25">
      <c r="I8301" s="19"/>
      <c r="J8301" s="18"/>
      <c r="K8301" s="19"/>
      <c r="L8301" s="18"/>
    </row>
    <row r="8302" spans="9:12" x14ac:dyDescent="0.25">
      <c r="I8302" s="19"/>
      <c r="J8302" s="18"/>
      <c r="K8302" s="19"/>
      <c r="L8302" s="18"/>
    </row>
    <row r="8303" spans="9:12" x14ac:dyDescent="0.25">
      <c r="I8303" s="19"/>
      <c r="J8303" s="18"/>
      <c r="K8303" s="19"/>
      <c r="L8303" s="18"/>
    </row>
    <row r="8304" spans="9:12" x14ac:dyDescent="0.25">
      <c r="I8304" s="19"/>
      <c r="J8304" s="18"/>
      <c r="K8304" s="19"/>
      <c r="L8304" s="18"/>
    </row>
    <row r="8305" spans="9:12" x14ac:dyDescent="0.25">
      <c r="I8305" s="19"/>
      <c r="J8305" s="18"/>
      <c r="K8305" s="19"/>
      <c r="L8305" s="18"/>
    </row>
    <row r="8306" spans="9:12" x14ac:dyDescent="0.25">
      <c r="I8306" s="19"/>
      <c r="J8306" s="18"/>
      <c r="K8306" s="19"/>
      <c r="L8306" s="18"/>
    </row>
    <row r="8307" spans="9:12" x14ac:dyDescent="0.25">
      <c r="I8307" s="19"/>
      <c r="J8307" s="18"/>
      <c r="K8307" s="19"/>
      <c r="L8307" s="18"/>
    </row>
    <row r="8308" spans="9:12" x14ac:dyDescent="0.25">
      <c r="I8308" s="19"/>
      <c r="J8308" s="18"/>
      <c r="K8308" s="19"/>
      <c r="L8308" s="18"/>
    </row>
    <row r="8309" spans="9:12" x14ac:dyDescent="0.25">
      <c r="I8309" s="19"/>
      <c r="J8309" s="18"/>
      <c r="K8309" s="19"/>
      <c r="L8309" s="18"/>
    </row>
    <row r="8310" spans="9:12" x14ac:dyDescent="0.25">
      <c r="I8310" s="19"/>
      <c r="J8310" s="18"/>
      <c r="K8310" s="19"/>
      <c r="L8310" s="18"/>
    </row>
    <row r="8311" spans="9:12" x14ac:dyDescent="0.25">
      <c r="I8311" s="19"/>
      <c r="J8311" s="18"/>
      <c r="K8311" s="19"/>
      <c r="L8311" s="18"/>
    </row>
    <row r="8312" spans="9:12" x14ac:dyDescent="0.25">
      <c r="I8312" s="19"/>
      <c r="J8312" s="18"/>
      <c r="K8312" s="19"/>
      <c r="L8312" s="18"/>
    </row>
    <row r="8313" spans="9:12" x14ac:dyDescent="0.25">
      <c r="I8313" s="19"/>
      <c r="J8313" s="18"/>
      <c r="K8313" s="19"/>
      <c r="L8313" s="18"/>
    </row>
    <row r="8314" spans="9:12" x14ac:dyDescent="0.25">
      <c r="I8314" s="19"/>
      <c r="J8314" s="18"/>
      <c r="K8314" s="19"/>
      <c r="L8314" s="18"/>
    </row>
    <row r="8315" spans="9:12" x14ac:dyDescent="0.25">
      <c r="I8315" s="19"/>
      <c r="J8315" s="18"/>
      <c r="K8315" s="19"/>
      <c r="L8315" s="18"/>
    </row>
    <row r="8316" spans="9:12" x14ac:dyDescent="0.25">
      <c r="I8316" s="19"/>
      <c r="J8316" s="18"/>
      <c r="K8316" s="19"/>
      <c r="L8316" s="18"/>
    </row>
    <row r="8317" spans="9:12" x14ac:dyDescent="0.25">
      <c r="I8317" s="19"/>
      <c r="J8317" s="18"/>
      <c r="K8317" s="19"/>
      <c r="L8317" s="18"/>
    </row>
    <row r="8318" spans="9:12" x14ac:dyDescent="0.25">
      <c r="I8318" s="19"/>
      <c r="J8318" s="18"/>
      <c r="K8318" s="19"/>
      <c r="L8318" s="18"/>
    </row>
    <row r="8319" spans="9:12" x14ac:dyDescent="0.25">
      <c r="I8319" s="19"/>
      <c r="J8319" s="18"/>
      <c r="K8319" s="19"/>
      <c r="L8319" s="18"/>
    </row>
    <row r="8320" spans="9:12" x14ac:dyDescent="0.25">
      <c r="I8320" s="19"/>
      <c r="J8320" s="18"/>
      <c r="K8320" s="19"/>
      <c r="L8320" s="18"/>
    </row>
    <row r="8321" spans="9:12" x14ac:dyDescent="0.25">
      <c r="I8321" s="19"/>
      <c r="J8321" s="18"/>
      <c r="K8321" s="19"/>
      <c r="L8321" s="18"/>
    </row>
    <row r="8322" spans="9:12" x14ac:dyDescent="0.25">
      <c r="I8322" s="19"/>
      <c r="J8322" s="18"/>
      <c r="K8322" s="19"/>
      <c r="L8322" s="18"/>
    </row>
    <row r="8323" spans="9:12" x14ac:dyDescent="0.25">
      <c r="I8323" s="19"/>
      <c r="J8323" s="18"/>
      <c r="K8323" s="19"/>
      <c r="L8323" s="18"/>
    </row>
    <row r="8324" spans="9:12" x14ac:dyDescent="0.25">
      <c r="I8324" s="19"/>
      <c r="J8324" s="18"/>
      <c r="K8324" s="19"/>
      <c r="L8324" s="18"/>
    </row>
    <row r="8325" spans="9:12" x14ac:dyDescent="0.25">
      <c r="I8325" s="19"/>
      <c r="J8325" s="18"/>
      <c r="K8325" s="19"/>
      <c r="L8325" s="18"/>
    </row>
    <row r="8326" spans="9:12" x14ac:dyDescent="0.25">
      <c r="I8326" s="19"/>
      <c r="J8326" s="18"/>
      <c r="K8326" s="19"/>
      <c r="L8326" s="18"/>
    </row>
    <row r="8327" spans="9:12" x14ac:dyDescent="0.25">
      <c r="I8327" s="19"/>
      <c r="J8327" s="18"/>
      <c r="K8327" s="19"/>
      <c r="L8327" s="18"/>
    </row>
    <row r="8328" spans="9:12" x14ac:dyDescent="0.25">
      <c r="I8328" s="19"/>
      <c r="J8328" s="18"/>
      <c r="K8328" s="19"/>
      <c r="L8328" s="18"/>
    </row>
    <row r="8329" spans="9:12" x14ac:dyDescent="0.25">
      <c r="I8329" s="19"/>
      <c r="J8329" s="18"/>
      <c r="K8329" s="19"/>
      <c r="L8329" s="18"/>
    </row>
    <row r="8330" spans="9:12" x14ac:dyDescent="0.25">
      <c r="I8330" s="19"/>
      <c r="J8330" s="18"/>
      <c r="K8330" s="19"/>
      <c r="L8330" s="18"/>
    </row>
    <row r="8331" spans="9:12" x14ac:dyDescent="0.25">
      <c r="I8331" s="19"/>
      <c r="J8331" s="18"/>
      <c r="K8331" s="19"/>
      <c r="L8331" s="18"/>
    </row>
    <row r="8332" spans="9:12" x14ac:dyDescent="0.25">
      <c r="I8332" s="19"/>
      <c r="J8332" s="18"/>
      <c r="K8332" s="19"/>
      <c r="L8332" s="18"/>
    </row>
    <row r="8333" spans="9:12" x14ac:dyDescent="0.25">
      <c r="I8333" s="19"/>
      <c r="J8333" s="18"/>
      <c r="K8333" s="19"/>
      <c r="L8333" s="18"/>
    </row>
    <row r="8334" spans="9:12" x14ac:dyDescent="0.25">
      <c r="I8334" s="19"/>
      <c r="J8334" s="18"/>
      <c r="K8334" s="19"/>
      <c r="L8334" s="18"/>
    </row>
    <row r="8335" spans="9:12" x14ac:dyDescent="0.25">
      <c r="I8335" s="19"/>
      <c r="J8335" s="18"/>
      <c r="K8335" s="19"/>
      <c r="L8335" s="18"/>
    </row>
    <row r="8336" spans="9:12" x14ac:dyDescent="0.25">
      <c r="I8336" s="19"/>
      <c r="J8336" s="18"/>
      <c r="K8336" s="19"/>
      <c r="L8336" s="18"/>
    </row>
    <row r="8337" spans="9:12" x14ac:dyDescent="0.25">
      <c r="I8337" s="19"/>
      <c r="J8337" s="18"/>
      <c r="K8337" s="19"/>
      <c r="L8337" s="18"/>
    </row>
    <row r="8338" spans="9:12" x14ac:dyDescent="0.25">
      <c r="I8338" s="19"/>
      <c r="J8338" s="18"/>
      <c r="K8338" s="19"/>
      <c r="L8338" s="18"/>
    </row>
    <row r="8339" spans="9:12" x14ac:dyDescent="0.25">
      <c r="I8339" s="19"/>
      <c r="J8339" s="18"/>
      <c r="K8339" s="19"/>
      <c r="L8339" s="18"/>
    </row>
    <row r="8340" spans="9:12" x14ac:dyDescent="0.25">
      <c r="I8340" s="19"/>
      <c r="J8340" s="18"/>
      <c r="K8340" s="19"/>
      <c r="L8340" s="18"/>
    </row>
    <row r="8341" spans="9:12" x14ac:dyDescent="0.25">
      <c r="I8341" s="19"/>
      <c r="J8341" s="18"/>
      <c r="K8341" s="19"/>
      <c r="L8341" s="18"/>
    </row>
    <row r="8342" spans="9:12" x14ac:dyDescent="0.25">
      <c r="I8342" s="19"/>
      <c r="J8342" s="18"/>
      <c r="K8342" s="19"/>
      <c r="L8342" s="18"/>
    </row>
    <row r="8343" spans="9:12" x14ac:dyDescent="0.25">
      <c r="I8343" s="19"/>
      <c r="J8343" s="18"/>
      <c r="K8343" s="19"/>
      <c r="L8343" s="18"/>
    </row>
    <row r="8344" spans="9:12" x14ac:dyDescent="0.25">
      <c r="I8344" s="19"/>
      <c r="J8344" s="18"/>
      <c r="K8344" s="19"/>
      <c r="L8344" s="18"/>
    </row>
    <row r="8345" spans="9:12" x14ac:dyDescent="0.25">
      <c r="I8345" s="19"/>
      <c r="J8345" s="18"/>
      <c r="K8345" s="19"/>
      <c r="L8345" s="18"/>
    </row>
    <row r="8346" spans="9:12" x14ac:dyDescent="0.25">
      <c r="I8346" s="19"/>
      <c r="J8346" s="18"/>
      <c r="K8346" s="19"/>
      <c r="L8346" s="18"/>
    </row>
    <row r="8347" spans="9:12" x14ac:dyDescent="0.25">
      <c r="I8347" s="19"/>
      <c r="J8347" s="18"/>
      <c r="K8347" s="19"/>
      <c r="L8347" s="18"/>
    </row>
    <row r="8348" spans="9:12" x14ac:dyDescent="0.25">
      <c r="I8348" s="19"/>
      <c r="J8348" s="18"/>
      <c r="K8348" s="19"/>
      <c r="L8348" s="18"/>
    </row>
    <row r="8349" spans="9:12" x14ac:dyDescent="0.25">
      <c r="I8349" s="19"/>
      <c r="J8349" s="18"/>
      <c r="K8349" s="19"/>
      <c r="L8349" s="18"/>
    </row>
    <row r="8350" spans="9:12" x14ac:dyDescent="0.25">
      <c r="I8350" s="19"/>
      <c r="J8350" s="18"/>
      <c r="K8350" s="19"/>
      <c r="L8350" s="18"/>
    </row>
    <row r="8351" spans="9:12" x14ac:dyDescent="0.25">
      <c r="I8351" s="19"/>
      <c r="J8351" s="18"/>
      <c r="K8351" s="19"/>
      <c r="L8351" s="18"/>
    </row>
    <row r="8352" spans="9:12" x14ac:dyDescent="0.25">
      <c r="I8352" s="19"/>
      <c r="J8352" s="18"/>
      <c r="K8352" s="19"/>
      <c r="L8352" s="18"/>
    </row>
    <row r="8353" spans="9:12" x14ac:dyDescent="0.25">
      <c r="I8353" s="19"/>
      <c r="J8353" s="18"/>
      <c r="K8353" s="19"/>
      <c r="L8353" s="18"/>
    </row>
    <row r="8354" spans="9:12" x14ac:dyDescent="0.25">
      <c r="I8354" s="19"/>
      <c r="J8354" s="18"/>
      <c r="K8354" s="19"/>
      <c r="L8354" s="18"/>
    </row>
    <row r="8355" spans="9:12" x14ac:dyDescent="0.25">
      <c r="I8355" s="19"/>
      <c r="J8355" s="18"/>
      <c r="K8355" s="19"/>
      <c r="L8355" s="18"/>
    </row>
    <row r="8356" spans="9:12" x14ac:dyDescent="0.25">
      <c r="I8356" s="19"/>
      <c r="J8356" s="18"/>
      <c r="K8356" s="19"/>
      <c r="L8356" s="18"/>
    </row>
    <row r="8357" spans="9:12" x14ac:dyDescent="0.25">
      <c r="I8357" s="19"/>
      <c r="J8357" s="18"/>
      <c r="K8357" s="19"/>
      <c r="L8357" s="18"/>
    </row>
    <row r="8358" spans="9:12" x14ac:dyDescent="0.25">
      <c r="I8358" s="19"/>
      <c r="J8358" s="18"/>
      <c r="K8358" s="19"/>
      <c r="L8358" s="18"/>
    </row>
    <row r="8359" spans="9:12" x14ac:dyDescent="0.25">
      <c r="I8359" s="19"/>
      <c r="J8359" s="18"/>
      <c r="K8359" s="19"/>
      <c r="L8359" s="18"/>
    </row>
    <row r="8360" spans="9:12" x14ac:dyDescent="0.25">
      <c r="I8360" s="19"/>
      <c r="J8360" s="18"/>
      <c r="K8360" s="19"/>
      <c r="L8360" s="18"/>
    </row>
    <row r="8361" spans="9:12" x14ac:dyDescent="0.25">
      <c r="I8361" s="19"/>
      <c r="J8361" s="18"/>
      <c r="K8361" s="19"/>
      <c r="L8361" s="18"/>
    </row>
    <row r="8362" spans="9:12" x14ac:dyDescent="0.25">
      <c r="I8362" s="19"/>
      <c r="J8362" s="18"/>
      <c r="K8362" s="19"/>
      <c r="L8362" s="18"/>
    </row>
    <row r="8363" spans="9:12" x14ac:dyDescent="0.25">
      <c r="I8363" s="19"/>
      <c r="J8363" s="18"/>
      <c r="K8363" s="19"/>
      <c r="L8363" s="18"/>
    </row>
    <row r="8364" spans="9:12" x14ac:dyDescent="0.25">
      <c r="I8364" s="19"/>
      <c r="J8364" s="18"/>
      <c r="K8364" s="19"/>
      <c r="L8364" s="18"/>
    </row>
    <row r="8365" spans="9:12" x14ac:dyDescent="0.25">
      <c r="I8365" s="19"/>
      <c r="J8365" s="18"/>
      <c r="K8365" s="19"/>
      <c r="L8365" s="18"/>
    </row>
    <row r="8366" spans="9:12" x14ac:dyDescent="0.25">
      <c r="I8366" s="19"/>
      <c r="J8366" s="18"/>
      <c r="K8366" s="19"/>
      <c r="L8366" s="18"/>
    </row>
    <row r="8367" spans="9:12" x14ac:dyDescent="0.25">
      <c r="I8367" s="19"/>
      <c r="J8367" s="18"/>
      <c r="K8367" s="19"/>
      <c r="L8367" s="18"/>
    </row>
    <row r="8368" spans="9:12" x14ac:dyDescent="0.25">
      <c r="I8368" s="19"/>
      <c r="J8368" s="18"/>
      <c r="K8368" s="19"/>
      <c r="L8368" s="18"/>
    </row>
    <row r="8369" spans="9:12" x14ac:dyDescent="0.25">
      <c r="I8369" s="19"/>
      <c r="J8369" s="18"/>
      <c r="K8369" s="19"/>
      <c r="L8369" s="18"/>
    </row>
    <row r="8370" spans="9:12" x14ac:dyDescent="0.25">
      <c r="I8370" s="19"/>
      <c r="J8370" s="18"/>
      <c r="K8370" s="19"/>
      <c r="L8370" s="18"/>
    </row>
    <row r="8371" spans="9:12" x14ac:dyDescent="0.25">
      <c r="I8371" s="19"/>
      <c r="J8371" s="18"/>
      <c r="K8371" s="19"/>
      <c r="L8371" s="18"/>
    </row>
    <row r="8372" spans="9:12" x14ac:dyDescent="0.25">
      <c r="I8372" s="19"/>
      <c r="J8372" s="18"/>
      <c r="K8372" s="19"/>
      <c r="L8372" s="18"/>
    </row>
    <row r="8373" spans="9:12" x14ac:dyDescent="0.25">
      <c r="I8373" s="19"/>
      <c r="J8373" s="18"/>
      <c r="K8373" s="19"/>
      <c r="L8373" s="18"/>
    </row>
    <row r="8374" spans="9:12" x14ac:dyDescent="0.25">
      <c r="I8374" s="19"/>
      <c r="J8374" s="18"/>
      <c r="K8374" s="19"/>
      <c r="L8374" s="18"/>
    </row>
    <row r="8375" spans="9:12" x14ac:dyDescent="0.25">
      <c r="I8375" s="19"/>
      <c r="J8375" s="18"/>
      <c r="K8375" s="19"/>
      <c r="L8375" s="18"/>
    </row>
    <row r="8376" spans="9:12" x14ac:dyDescent="0.25">
      <c r="I8376" s="19"/>
      <c r="J8376" s="18"/>
      <c r="K8376" s="19"/>
      <c r="L8376" s="18"/>
    </row>
    <row r="8377" spans="9:12" x14ac:dyDescent="0.25">
      <c r="I8377" s="19"/>
      <c r="J8377" s="18"/>
      <c r="K8377" s="19"/>
      <c r="L8377" s="18"/>
    </row>
    <row r="8378" spans="9:12" x14ac:dyDescent="0.25">
      <c r="I8378" s="19"/>
      <c r="J8378" s="18"/>
      <c r="K8378" s="19"/>
      <c r="L8378" s="18"/>
    </row>
    <row r="8379" spans="9:12" x14ac:dyDescent="0.25">
      <c r="I8379" s="19"/>
      <c r="J8379" s="18"/>
      <c r="K8379" s="19"/>
      <c r="L8379" s="18"/>
    </row>
    <row r="8380" spans="9:12" x14ac:dyDescent="0.25">
      <c r="I8380" s="19"/>
      <c r="J8380" s="18"/>
      <c r="K8380" s="19"/>
      <c r="L8380" s="18"/>
    </row>
    <row r="8381" spans="9:12" x14ac:dyDescent="0.25">
      <c r="I8381" s="19"/>
      <c r="J8381" s="18"/>
      <c r="K8381" s="19"/>
      <c r="L8381" s="18"/>
    </row>
    <row r="8382" spans="9:12" x14ac:dyDescent="0.25">
      <c r="I8382" s="19"/>
      <c r="J8382" s="18"/>
      <c r="K8382" s="19"/>
      <c r="L8382" s="18"/>
    </row>
    <row r="8383" spans="9:12" x14ac:dyDescent="0.25">
      <c r="I8383" s="19"/>
      <c r="J8383" s="18"/>
      <c r="K8383" s="19"/>
      <c r="L8383" s="18"/>
    </row>
    <row r="8384" spans="9:12" x14ac:dyDescent="0.25">
      <c r="I8384" s="19"/>
      <c r="J8384" s="18"/>
      <c r="K8384" s="19"/>
      <c r="L8384" s="18"/>
    </row>
    <row r="8385" spans="9:12" x14ac:dyDescent="0.25">
      <c r="I8385" s="19"/>
      <c r="J8385" s="18"/>
      <c r="K8385" s="19"/>
      <c r="L8385" s="18"/>
    </row>
    <row r="8386" spans="9:12" x14ac:dyDescent="0.25">
      <c r="I8386" s="19"/>
      <c r="J8386" s="18"/>
      <c r="K8386" s="19"/>
      <c r="L8386" s="18"/>
    </row>
    <row r="8387" spans="9:12" x14ac:dyDescent="0.25">
      <c r="I8387" s="19"/>
      <c r="J8387" s="18"/>
      <c r="K8387" s="19"/>
      <c r="L8387" s="18"/>
    </row>
    <row r="8388" spans="9:12" x14ac:dyDescent="0.25">
      <c r="I8388" s="19"/>
      <c r="J8388" s="18"/>
      <c r="K8388" s="19"/>
      <c r="L8388" s="18"/>
    </row>
    <row r="8389" spans="9:12" x14ac:dyDescent="0.25">
      <c r="I8389" s="19"/>
      <c r="J8389" s="18"/>
      <c r="K8389" s="19"/>
      <c r="L8389" s="18"/>
    </row>
    <row r="8390" spans="9:12" x14ac:dyDescent="0.25">
      <c r="I8390" s="19"/>
      <c r="J8390" s="18"/>
      <c r="K8390" s="19"/>
      <c r="L8390" s="18"/>
    </row>
    <row r="8391" spans="9:12" x14ac:dyDescent="0.25">
      <c r="I8391" s="19"/>
      <c r="J8391" s="18"/>
      <c r="K8391" s="19"/>
      <c r="L8391" s="18"/>
    </row>
    <row r="8392" spans="9:12" x14ac:dyDescent="0.25">
      <c r="I8392" s="19"/>
      <c r="J8392" s="18"/>
      <c r="K8392" s="19"/>
      <c r="L8392" s="18"/>
    </row>
    <row r="8393" spans="9:12" x14ac:dyDescent="0.25">
      <c r="I8393" s="19"/>
      <c r="J8393" s="18"/>
      <c r="K8393" s="19"/>
      <c r="L8393" s="18"/>
    </row>
    <row r="8394" spans="9:12" x14ac:dyDescent="0.25">
      <c r="I8394" s="19"/>
      <c r="J8394" s="18"/>
      <c r="K8394" s="19"/>
      <c r="L8394" s="18"/>
    </row>
    <row r="8395" spans="9:12" x14ac:dyDescent="0.25">
      <c r="I8395" s="19"/>
      <c r="J8395" s="18"/>
      <c r="K8395" s="19"/>
      <c r="L8395" s="18"/>
    </row>
    <row r="8396" spans="9:12" x14ac:dyDescent="0.25">
      <c r="I8396" s="19"/>
      <c r="J8396" s="18"/>
      <c r="K8396" s="19"/>
      <c r="L8396" s="18"/>
    </row>
    <row r="8397" spans="9:12" x14ac:dyDescent="0.25">
      <c r="I8397" s="19"/>
      <c r="J8397" s="18"/>
      <c r="K8397" s="19"/>
      <c r="L8397" s="18"/>
    </row>
    <row r="8398" spans="9:12" x14ac:dyDescent="0.25">
      <c r="I8398" s="19"/>
      <c r="J8398" s="18"/>
      <c r="K8398" s="19"/>
      <c r="L8398" s="18"/>
    </row>
    <row r="8399" spans="9:12" x14ac:dyDescent="0.25">
      <c r="I8399" s="19"/>
      <c r="J8399" s="18"/>
      <c r="K8399" s="19"/>
      <c r="L8399" s="18"/>
    </row>
    <row r="8400" spans="9:12" x14ac:dyDescent="0.25">
      <c r="I8400" s="19"/>
      <c r="J8400" s="18"/>
      <c r="K8400" s="19"/>
      <c r="L8400" s="18"/>
    </row>
    <row r="8401" spans="9:12" x14ac:dyDescent="0.25">
      <c r="I8401" s="19"/>
      <c r="J8401" s="18"/>
      <c r="K8401" s="19"/>
      <c r="L8401" s="18"/>
    </row>
    <row r="8402" spans="9:12" x14ac:dyDescent="0.25">
      <c r="I8402" s="19"/>
      <c r="J8402" s="18"/>
      <c r="K8402" s="19"/>
      <c r="L8402" s="18"/>
    </row>
    <row r="8403" spans="9:12" x14ac:dyDescent="0.25">
      <c r="I8403" s="19"/>
      <c r="J8403" s="18"/>
      <c r="K8403" s="19"/>
      <c r="L8403" s="18"/>
    </row>
    <row r="8404" spans="9:12" x14ac:dyDescent="0.25">
      <c r="I8404" s="19"/>
      <c r="J8404" s="18"/>
      <c r="K8404" s="19"/>
      <c r="L8404" s="18"/>
    </row>
    <row r="8405" spans="9:12" x14ac:dyDescent="0.25">
      <c r="I8405" s="19"/>
      <c r="J8405" s="18"/>
      <c r="K8405" s="19"/>
      <c r="L8405" s="18"/>
    </row>
    <row r="8406" spans="9:12" x14ac:dyDescent="0.25">
      <c r="I8406" s="19"/>
      <c r="J8406" s="18"/>
      <c r="K8406" s="19"/>
      <c r="L8406" s="18"/>
    </row>
    <row r="8407" spans="9:12" x14ac:dyDescent="0.25">
      <c r="I8407" s="19"/>
      <c r="J8407" s="18"/>
      <c r="K8407" s="19"/>
      <c r="L8407" s="18"/>
    </row>
    <row r="8408" spans="9:12" x14ac:dyDescent="0.25">
      <c r="I8408" s="19"/>
      <c r="J8408" s="18"/>
      <c r="K8408" s="19"/>
      <c r="L8408" s="18"/>
    </row>
    <row r="8409" spans="9:12" x14ac:dyDescent="0.25">
      <c r="I8409" s="19"/>
      <c r="J8409" s="18"/>
      <c r="K8409" s="19"/>
      <c r="L8409" s="18"/>
    </row>
    <row r="8410" spans="9:12" x14ac:dyDescent="0.25">
      <c r="I8410" s="19"/>
      <c r="J8410" s="18"/>
      <c r="K8410" s="19"/>
      <c r="L8410" s="18"/>
    </row>
    <row r="8411" spans="9:12" x14ac:dyDescent="0.25">
      <c r="I8411" s="19"/>
      <c r="J8411" s="18"/>
      <c r="K8411" s="19"/>
      <c r="L8411" s="18"/>
    </row>
    <row r="8412" spans="9:12" x14ac:dyDescent="0.25">
      <c r="I8412" s="19"/>
      <c r="J8412" s="18"/>
      <c r="K8412" s="19"/>
      <c r="L8412" s="18"/>
    </row>
    <row r="8413" spans="9:12" x14ac:dyDescent="0.25">
      <c r="I8413" s="19"/>
      <c r="J8413" s="18"/>
      <c r="K8413" s="19"/>
      <c r="L8413" s="18"/>
    </row>
    <row r="8414" spans="9:12" x14ac:dyDescent="0.25">
      <c r="I8414" s="19"/>
      <c r="J8414" s="18"/>
      <c r="K8414" s="19"/>
      <c r="L8414" s="18"/>
    </row>
    <row r="8415" spans="9:12" x14ac:dyDescent="0.25">
      <c r="I8415" s="19"/>
      <c r="J8415" s="18"/>
      <c r="K8415" s="19"/>
      <c r="L8415" s="18"/>
    </row>
    <row r="8416" spans="9:12" x14ac:dyDescent="0.25">
      <c r="I8416" s="19"/>
      <c r="J8416" s="18"/>
      <c r="K8416" s="19"/>
      <c r="L8416" s="18"/>
    </row>
    <row r="8417" spans="9:12" x14ac:dyDescent="0.25">
      <c r="I8417" s="19"/>
      <c r="J8417" s="18"/>
      <c r="K8417" s="19"/>
      <c r="L8417" s="18"/>
    </row>
    <row r="8418" spans="9:12" x14ac:dyDescent="0.25">
      <c r="I8418" s="19"/>
      <c r="J8418" s="18"/>
      <c r="K8418" s="19"/>
      <c r="L8418" s="18"/>
    </row>
    <row r="8419" spans="9:12" x14ac:dyDescent="0.25">
      <c r="I8419" s="19"/>
      <c r="J8419" s="18"/>
      <c r="K8419" s="19"/>
      <c r="L8419" s="18"/>
    </row>
    <row r="8420" spans="9:12" x14ac:dyDescent="0.25">
      <c r="I8420" s="19"/>
      <c r="J8420" s="18"/>
      <c r="K8420" s="19"/>
      <c r="L8420" s="18"/>
    </row>
    <row r="8421" spans="9:12" x14ac:dyDescent="0.25">
      <c r="I8421" s="19"/>
      <c r="J8421" s="18"/>
      <c r="K8421" s="19"/>
      <c r="L8421" s="18"/>
    </row>
    <row r="8422" spans="9:12" x14ac:dyDescent="0.25">
      <c r="I8422" s="19"/>
      <c r="J8422" s="18"/>
      <c r="K8422" s="19"/>
      <c r="L8422" s="18"/>
    </row>
    <row r="8423" spans="9:12" x14ac:dyDescent="0.25">
      <c r="I8423" s="19"/>
      <c r="J8423" s="18"/>
      <c r="K8423" s="19"/>
      <c r="L8423" s="18"/>
    </row>
    <row r="8424" spans="9:12" x14ac:dyDescent="0.25">
      <c r="I8424" s="19"/>
      <c r="J8424" s="18"/>
      <c r="K8424" s="19"/>
      <c r="L8424" s="18"/>
    </row>
    <row r="8425" spans="9:12" x14ac:dyDescent="0.25">
      <c r="I8425" s="19"/>
      <c r="J8425" s="18"/>
      <c r="K8425" s="19"/>
      <c r="L8425" s="18"/>
    </row>
    <row r="8426" spans="9:12" x14ac:dyDescent="0.25">
      <c r="I8426" s="19"/>
      <c r="J8426" s="18"/>
      <c r="K8426" s="19"/>
      <c r="L8426" s="18"/>
    </row>
    <row r="8427" spans="9:12" x14ac:dyDescent="0.25">
      <c r="I8427" s="19"/>
      <c r="J8427" s="18"/>
      <c r="K8427" s="19"/>
      <c r="L8427" s="18"/>
    </row>
    <row r="8428" spans="9:12" x14ac:dyDescent="0.25">
      <c r="I8428" s="19"/>
      <c r="J8428" s="18"/>
      <c r="K8428" s="19"/>
      <c r="L8428" s="18"/>
    </row>
    <row r="8429" spans="9:12" x14ac:dyDescent="0.25">
      <c r="I8429" s="19"/>
      <c r="J8429" s="18"/>
      <c r="K8429" s="19"/>
      <c r="L8429" s="18"/>
    </row>
    <row r="8430" spans="9:12" x14ac:dyDescent="0.25">
      <c r="I8430" s="19"/>
      <c r="J8430" s="18"/>
      <c r="K8430" s="19"/>
      <c r="L8430" s="18"/>
    </row>
    <row r="8431" spans="9:12" x14ac:dyDescent="0.25">
      <c r="I8431" s="19"/>
      <c r="J8431" s="18"/>
      <c r="K8431" s="19"/>
      <c r="L8431" s="18"/>
    </row>
    <row r="8432" spans="9:12" x14ac:dyDescent="0.25">
      <c r="I8432" s="19"/>
      <c r="J8432" s="18"/>
      <c r="K8432" s="19"/>
      <c r="L8432" s="18"/>
    </row>
    <row r="8433" spans="9:12" x14ac:dyDescent="0.25">
      <c r="I8433" s="19"/>
      <c r="J8433" s="18"/>
      <c r="K8433" s="19"/>
      <c r="L8433" s="18"/>
    </row>
    <row r="8434" spans="9:12" x14ac:dyDescent="0.25">
      <c r="I8434" s="19"/>
      <c r="J8434" s="18"/>
      <c r="K8434" s="19"/>
      <c r="L8434" s="18"/>
    </row>
    <row r="8435" spans="9:12" x14ac:dyDescent="0.25">
      <c r="I8435" s="19"/>
      <c r="J8435" s="18"/>
      <c r="K8435" s="19"/>
      <c r="L8435" s="18"/>
    </row>
    <row r="8436" spans="9:12" x14ac:dyDescent="0.25">
      <c r="I8436" s="19"/>
      <c r="J8436" s="18"/>
      <c r="K8436" s="19"/>
      <c r="L8436" s="18"/>
    </row>
    <row r="8437" spans="9:12" x14ac:dyDescent="0.25">
      <c r="I8437" s="19"/>
      <c r="J8437" s="18"/>
      <c r="K8437" s="19"/>
      <c r="L8437" s="18"/>
    </row>
    <row r="8438" spans="9:12" x14ac:dyDescent="0.25">
      <c r="I8438" s="19"/>
      <c r="J8438" s="18"/>
      <c r="K8438" s="19"/>
      <c r="L8438" s="18"/>
    </row>
    <row r="8439" spans="9:12" x14ac:dyDescent="0.25">
      <c r="I8439" s="19"/>
      <c r="J8439" s="18"/>
      <c r="K8439" s="19"/>
      <c r="L8439" s="18"/>
    </row>
    <row r="8440" spans="9:12" x14ac:dyDescent="0.25">
      <c r="I8440" s="19"/>
      <c r="J8440" s="18"/>
      <c r="K8440" s="19"/>
      <c r="L8440" s="18"/>
    </row>
    <row r="8441" spans="9:12" x14ac:dyDescent="0.25">
      <c r="I8441" s="19"/>
      <c r="J8441" s="18"/>
      <c r="K8441" s="19"/>
      <c r="L8441" s="18"/>
    </row>
    <row r="8442" spans="9:12" x14ac:dyDescent="0.25">
      <c r="I8442" s="19"/>
      <c r="J8442" s="18"/>
      <c r="K8442" s="19"/>
      <c r="L8442" s="18"/>
    </row>
    <row r="8443" spans="9:12" x14ac:dyDescent="0.25">
      <c r="I8443" s="19"/>
      <c r="J8443" s="18"/>
      <c r="K8443" s="19"/>
      <c r="L8443" s="18"/>
    </row>
    <row r="8444" spans="9:12" x14ac:dyDescent="0.25">
      <c r="I8444" s="19"/>
      <c r="J8444" s="18"/>
      <c r="K8444" s="19"/>
      <c r="L8444" s="18"/>
    </row>
    <row r="8445" spans="9:12" x14ac:dyDescent="0.25">
      <c r="I8445" s="19"/>
      <c r="J8445" s="18"/>
      <c r="K8445" s="19"/>
      <c r="L8445" s="18"/>
    </row>
    <row r="8446" spans="9:12" x14ac:dyDescent="0.25">
      <c r="I8446" s="19"/>
      <c r="J8446" s="18"/>
      <c r="K8446" s="19"/>
      <c r="L8446" s="18"/>
    </row>
    <row r="8447" spans="9:12" x14ac:dyDescent="0.25">
      <c r="I8447" s="19"/>
      <c r="J8447" s="18"/>
      <c r="K8447" s="19"/>
      <c r="L8447" s="18"/>
    </row>
    <row r="8448" spans="9:12" x14ac:dyDescent="0.25">
      <c r="I8448" s="19"/>
      <c r="J8448" s="18"/>
      <c r="K8448" s="19"/>
      <c r="L8448" s="18"/>
    </row>
    <row r="8449" spans="9:12" x14ac:dyDescent="0.25">
      <c r="I8449" s="19"/>
      <c r="J8449" s="18"/>
      <c r="K8449" s="19"/>
      <c r="L8449" s="18"/>
    </row>
    <row r="8450" spans="9:12" x14ac:dyDescent="0.25">
      <c r="I8450" s="19"/>
      <c r="J8450" s="18"/>
      <c r="K8450" s="19"/>
      <c r="L8450" s="18"/>
    </row>
    <row r="8451" spans="9:12" x14ac:dyDescent="0.25">
      <c r="I8451" s="19"/>
      <c r="J8451" s="18"/>
      <c r="K8451" s="19"/>
      <c r="L8451" s="18"/>
    </row>
    <row r="8452" spans="9:12" x14ac:dyDescent="0.25">
      <c r="I8452" s="19"/>
      <c r="J8452" s="18"/>
      <c r="K8452" s="19"/>
      <c r="L8452" s="18"/>
    </row>
    <row r="8453" spans="9:12" x14ac:dyDescent="0.25">
      <c r="I8453" s="19"/>
      <c r="J8453" s="18"/>
      <c r="K8453" s="19"/>
      <c r="L8453" s="18"/>
    </row>
    <row r="8454" spans="9:12" x14ac:dyDescent="0.25">
      <c r="I8454" s="19"/>
      <c r="J8454" s="18"/>
      <c r="K8454" s="19"/>
      <c r="L8454" s="18"/>
    </row>
    <row r="8455" spans="9:12" x14ac:dyDescent="0.25">
      <c r="I8455" s="19"/>
      <c r="J8455" s="18"/>
      <c r="K8455" s="19"/>
      <c r="L8455" s="18"/>
    </row>
    <row r="8456" spans="9:12" x14ac:dyDescent="0.25">
      <c r="I8456" s="19"/>
      <c r="J8456" s="18"/>
      <c r="K8456" s="19"/>
      <c r="L8456" s="18"/>
    </row>
    <row r="8457" spans="9:12" x14ac:dyDescent="0.25">
      <c r="I8457" s="19"/>
      <c r="J8457" s="18"/>
      <c r="K8457" s="19"/>
      <c r="L8457" s="18"/>
    </row>
    <row r="8458" spans="9:12" x14ac:dyDescent="0.25">
      <c r="I8458" s="19"/>
      <c r="J8458" s="18"/>
      <c r="K8458" s="19"/>
      <c r="L8458" s="18"/>
    </row>
    <row r="8459" spans="9:12" x14ac:dyDescent="0.25">
      <c r="I8459" s="19"/>
      <c r="J8459" s="18"/>
      <c r="K8459" s="19"/>
      <c r="L8459" s="18"/>
    </row>
    <row r="8460" spans="9:12" x14ac:dyDescent="0.25">
      <c r="I8460" s="19"/>
      <c r="J8460" s="18"/>
      <c r="K8460" s="19"/>
      <c r="L8460" s="18"/>
    </row>
    <row r="8461" spans="9:12" x14ac:dyDescent="0.25">
      <c r="I8461" s="19"/>
      <c r="J8461" s="18"/>
      <c r="K8461" s="19"/>
      <c r="L8461" s="18"/>
    </row>
    <row r="8462" spans="9:12" x14ac:dyDescent="0.25">
      <c r="I8462" s="19"/>
      <c r="J8462" s="18"/>
      <c r="K8462" s="19"/>
      <c r="L8462" s="18"/>
    </row>
    <row r="8463" spans="9:12" x14ac:dyDescent="0.25">
      <c r="I8463" s="19"/>
      <c r="J8463" s="18"/>
      <c r="K8463" s="19"/>
      <c r="L8463" s="18"/>
    </row>
    <row r="8464" spans="9:12" x14ac:dyDescent="0.25">
      <c r="I8464" s="19"/>
      <c r="J8464" s="18"/>
      <c r="K8464" s="19"/>
      <c r="L8464" s="18"/>
    </row>
    <row r="8465" spans="9:12" x14ac:dyDescent="0.25">
      <c r="I8465" s="19"/>
      <c r="J8465" s="18"/>
      <c r="K8465" s="19"/>
      <c r="L8465" s="18"/>
    </row>
    <row r="8466" spans="9:12" x14ac:dyDescent="0.25">
      <c r="I8466" s="19"/>
      <c r="J8466" s="18"/>
      <c r="K8466" s="19"/>
      <c r="L8466" s="18"/>
    </row>
    <row r="8467" spans="9:12" x14ac:dyDescent="0.25">
      <c r="I8467" s="19"/>
      <c r="J8467" s="18"/>
      <c r="K8467" s="19"/>
      <c r="L8467" s="18"/>
    </row>
    <row r="8468" spans="9:12" x14ac:dyDescent="0.25">
      <c r="I8468" s="19"/>
      <c r="J8468" s="18"/>
      <c r="K8468" s="19"/>
      <c r="L8468" s="18"/>
    </row>
    <row r="8469" spans="9:12" x14ac:dyDescent="0.25">
      <c r="I8469" s="19"/>
      <c r="J8469" s="18"/>
      <c r="K8469" s="19"/>
      <c r="L8469" s="18"/>
    </row>
    <row r="8470" spans="9:12" x14ac:dyDescent="0.25">
      <c r="I8470" s="19"/>
      <c r="J8470" s="18"/>
      <c r="K8470" s="19"/>
      <c r="L8470" s="18"/>
    </row>
    <row r="8471" spans="9:12" x14ac:dyDescent="0.25">
      <c r="I8471" s="19"/>
      <c r="J8471" s="18"/>
      <c r="K8471" s="19"/>
      <c r="L8471" s="18"/>
    </row>
    <row r="8472" spans="9:12" x14ac:dyDescent="0.25">
      <c r="I8472" s="19"/>
      <c r="J8472" s="18"/>
      <c r="K8472" s="19"/>
      <c r="L8472" s="18"/>
    </row>
    <row r="8473" spans="9:12" x14ac:dyDescent="0.25">
      <c r="I8473" s="19"/>
      <c r="J8473" s="18"/>
      <c r="K8473" s="19"/>
      <c r="L8473" s="18"/>
    </row>
    <row r="8474" spans="9:12" x14ac:dyDescent="0.25">
      <c r="I8474" s="19"/>
      <c r="J8474" s="18"/>
      <c r="K8474" s="19"/>
      <c r="L8474" s="18"/>
    </row>
    <row r="8475" spans="9:12" x14ac:dyDescent="0.25">
      <c r="I8475" s="19"/>
      <c r="J8475" s="18"/>
      <c r="K8475" s="19"/>
      <c r="L8475" s="18"/>
    </row>
    <row r="8476" spans="9:12" x14ac:dyDescent="0.25">
      <c r="I8476" s="19"/>
      <c r="J8476" s="18"/>
      <c r="K8476" s="19"/>
      <c r="L8476" s="18"/>
    </row>
    <row r="8477" spans="9:12" x14ac:dyDescent="0.25">
      <c r="I8477" s="19"/>
      <c r="J8477" s="18"/>
      <c r="K8477" s="19"/>
      <c r="L8477" s="18"/>
    </row>
    <row r="8478" spans="9:12" x14ac:dyDescent="0.25">
      <c r="I8478" s="19"/>
      <c r="J8478" s="18"/>
      <c r="K8478" s="19"/>
      <c r="L8478" s="18"/>
    </row>
    <row r="8479" spans="9:12" x14ac:dyDescent="0.25">
      <c r="I8479" s="19"/>
      <c r="J8479" s="18"/>
      <c r="K8479" s="19"/>
      <c r="L8479" s="18"/>
    </row>
    <row r="8480" spans="9:12" x14ac:dyDescent="0.25">
      <c r="I8480" s="19"/>
      <c r="J8480" s="18"/>
      <c r="K8480" s="19"/>
      <c r="L8480" s="18"/>
    </row>
    <row r="8481" spans="9:12" x14ac:dyDescent="0.25">
      <c r="I8481" s="19"/>
      <c r="J8481" s="18"/>
      <c r="K8481" s="19"/>
      <c r="L8481" s="18"/>
    </row>
    <row r="8482" spans="9:12" x14ac:dyDescent="0.25">
      <c r="I8482" s="19"/>
      <c r="J8482" s="18"/>
      <c r="K8482" s="19"/>
      <c r="L8482" s="18"/>
    </row>
    <row r="8483" spans="9:12" x14ac:dyDescent="0.25">
      <c r="I8483" s="19"/>
      <c r="J8483" s="18"/>
      <c r="K8483" s="19"/>
      <c r="L8483" s="18"/>
    </row>
    <row r="8484" spans="9:12" x14ac:dyDescent="0.25">
      <c r="I8484" s="19"/>
      <c r="J8484" s="18"/>
      <c r="K8484" s="19"/>
      <c r="L8484" s="18"/>
    </row>
    <row r="8485" spans="9:12" x14ac:dyDescent="0.25">
      <c r="I8485" s="19"/>
      <c r="J8485" s="18"/>
      <c r="K8485" s="19"/>
      <c r="L8485" s="18"/>
    </row>
    <row r="8486" spans="9:12" x14ac:dyDescent="0.25">
      <c r="I8486" s="19"/>
      <c r="J8486" s="18"/>
      <c r="K8486" s="19"/>
      <c r="L8486" s="18"/>
    </row>
    <row r="8487" spans="9:12" x14ac:dyDescent="0.25">
      <c r="I8487" s="19"/>
      <c r="J8487" s="18"/>
      <c r="K8487" s="19"/>
      <c r="L8487" s="18"/>
    </row>
    <row r="8488" spans="9:12" x14ac:dyDescent="0.25">
      <c r="I8488" s="19"/>
      <c r="J8488" s="18"/>
      <c r="K8488" s="19"/>
      <c r="L8488" s="18"/>
    </row>
    <row r="8489" spans="9:12" x14ac:dyDescent="0.25">
      <c r="I8489" s="19"/>
      <c r="J8489" s="18"/>
      <c r="K8489" s="19"/>
      <c r="L8489" s="18"/>
    </row>
    <row r="8490" spans="9:12" x14ac:dyDescent="0.25">
      <c r="I8490" s="19"/>
      <c r="J8490" s="18"/>
      <c r="K8490" s="19"/>
      <c r="L8490" s="18"/>
    </row>
    <row r="8491" spans="9:12" x14ac:dyDescent="0.25">
      <c r="I8491" s="19"/>
      <c r="J8491" s="18"/>
      <c r="K8491" s="19"/>
      <c r="L8491" s="18"/>
    </row>
    <row r="8492" spans="9:12" x14ac:dyDescent="0.25">
      <c r="I8492" s="19"/>
      <c r="J8492" s="18"/>
      <c r="K8492" s="19"/>
      <c r="L8492" s="18"/>
    </row>
    <row r="8493" spans="9:12" x14ac:dyDescent="0.25">
      <c r="I8493" s="19"/>
      <c r="J8493" s="18"/>
      <c r="K8493" s="19"/>
      <c r="L8493" s="18"/>
    </row>
    <row r="8494" spans="9:12" x14ac:dyDescent="0.25">
      <c r="I8494" s="19"/>
      <c r="J8494" s="18"/>
      <c r="K8494" s="19"/>
      <c r="L8494" s="18"/>
    </row>
    <row r="8495" spans="9:12" x14ac:dyDescent="0.25">
      <c r="I8495" s="19"/>
      <c r="J8495" s="18"/>
      <c r="K8495" s="19"/>
      <c r="L8495" s="18"/>
    </row>
    <row r="8496" spans="9:12" x14ac:dyDescent="0.25">
      <c r="I8496" s="19"/>
      <c r="J8496" s="18"/>
      <c r="K8496" s="19"/>
      <c r="L8496" s="18"/>
    </row>
    <row r="8497" spans="9:12" x14ac:dyDescent="0.25">
      <c r="I8497" s="19"/>
      <c r="J8497" s="18"/>
      <c r="K8497" s="19"/>
      <c r="L8497" s="18"/>
    </row>
    <row r="8498" spans="9:12" x14ac:dyDescent="0.25">
      <c r="I8498" s="19"/>
      <c r="J8498" s="18"/>
      <c r="K8498" s="19"/>
      <c r="L8498" s="18"/>
    </row>
    <row r="8499" spans="9:12" x14ac:dyDescent="0.25">
      <c r="I8499" s="19"/>
      <c r="J8499" s="18"/>
      <c r="K8499" s="19"/>
      <c r="L8499" s="18"/>
    </row>
    <row r="8500" spans="9:12" x14ac:dyDescent="0.25">
      <c r="I8500" s="19"/>
      <c r="J8500" s="18"/>
      <c r="K8500" s="19"/>
      <c r="L8500" s="18"/>
    </row>
    <row r="8501" spans="9:12" x14ac:dyDescent="0.25">
      <c r="I8501" s="19"/>
      <c r="J8501" s="18"/>
      <c r="K8501" s="19"/>
      <c r="L8501" s="18"/>
    </row>
    <row r="8502" spans="9:12" x14ac:dyDescent="0.25">
      <c r="I8502" s="19"/>
      <c r="J8502" s="18"/>
      <c r="K8502" s="19"/>
      <c r="L8502" s="18"/>
    </row>
    <row r="8503" spans="9:12" x14ac:dyDescent="0.25">
      <c r="I8503" s="19"/>
      <c r="J8503" s="18"/>
      <c r="K8503" s="19"/>
      <c r="L8503" s="18"/>
    </row>
    <row r="8504" spans="9:12" x14ac:dyDescent="0.25">
      <c r="I8504" s="19"/>
      <c r="J8504" s="18"/>
      <c r="K8504" s="19"/>
      <c r="L8504" s="18"/>
    </row>
    <row r="8505" spans="9:12" x14ac:dyDescent="0.25">
      <c r="I8505" s="19"/>
      <c r="J8505" s="18"/>
      <c r="K8505" s="19"/>
      <c r="L8505" s="18"/>
    </row>
    <row r="8506" spans="9:12" x14ac:dyDescent="0.25">
      <c r="I8506" s="19"/>
      <c r="J8506" s="18"/>
      <c r="K8506" s="19"/>
      <c r="L8506" s="18"/>
    </row>
    <row r="8507" spans="9:12" x14ac:dyDescent="0.25">
      <c r="I8507" s="19"/>
      <c r="J8507" s="18"/>
      <c r="K8507" s="19"/>
      <c r="L8507" s="18"/>
    </row>
    <row r="8508" spans="9:12" x14ac:dyDescent="0.25">
      <c r="I8508" s="19"/>
      <c r="J8508" s="18"/>
      <c r="K8508" s="19"/>
      <c r="L8508" s="18"/>
    </row>
    <row r="8509" spans="9:12" x14ac:dyDescent="0.25">
      <c r="I8509" s="19"/>
      <c r="J8509" s="18"/>
      <c r="K8509" s="19"/>
      <c r="L8509" s="18"/>
    </row>
    <row r="8510" spans="9:12" x14ac:dyDescent="0.25">
      <c r="I8510" s="19"/>
      <c r="J8510" s="18"/>
      <c r="K8510" s="19"/>
      <c r="L8510" s="18"/>
    </row>
    <row r="8511" spans="9:12" x14ac:dyDescent="0.25">
      <c r="I8511" s="19"/>
      <c r="J8511" s="18"/>
      <c r="K8511" s="19"/>
      <c r="L8511" s="18"/>
    </row>
    <row r="8512" spans="9:12" x14ac:dyDescent="0.25">
      <c r="I8512" s="19"/>
      <c r="J8512" s="18"/>
      <c r="K8512" s="19"/>
      <c r="L8512" s="18"/>
    </row>
    <row r="8513" spans="9:12" x14ac:dyDescent="0.25">
      <c r="I8513" s="19"/>
      <c r="J8513" s="18"/>
      <c r="K8513" s="19"/>
      <c r="L8513" s="18"/>
    </row>
    <row r="8514" spans="9:12" x14ac:dyDescent="0.25">
      <c r="I8514" s="19"/>
      <c r="J8514" s="18"/>
      <c r="K8514" s="19"/>
      <c r="L8514" s="18"/>
    </row>
    <row r="8515" spans="9:12" x14ac:dyDescent="0.25">
      <c r="I8515" s="19"/>
      <c r="J8515" s="18"/>
      <c r="K8515" s="19"/>
      <c r="L8515" s="18"/>
    </row>
    <row r="8516" spans="9:12" x14ac:dyDescent="0.25">
      <c r="I8516" s="19"/>
      <c r="J8516" s="18"/>
      <c r="K8516" s="19"/>
      <c r="L8516" s="18"/>
    </row>
    <row r="8517" spans="9:12" x14ac:dyDescent="0.25">
      <c r="I8517" s="19"/>
      <c r="J8517" s="18"/>
      <c r="K8517" s="19"/>
      <c r="L8517" s="18"/>
    </row>
    <row r="8518" spans="9:12" x14ac:dyDescent="0.25">
      <c r="I8518" s="19"/>
      <c r="J8518" s="18"/>
      <c r="K8518" s="19"/>
      <c r="L8518" s="18"/>
    </row>
    <row r="8519" spans="9:12" x14ac:dyDescent="0.25">
      <c r="I8519" s="19"/>
      <c r="J8519" s="18"/>
      <c r="K8519" s="19"/>
      <c r="L8519" s="18"/>
    </row>
    <row r="8520" spans="9:12" x14ac:dyDescent="0.25">
      <c r="I8520" s="19"/>
      <c r="J8520" s="18"/>
      <c r="K8520" s="19"/>
      <c r="L8520" s="18"/>
    </row>
    <row r="8521" spans="9:12" x14ac:dyDescent="0.25">
      <c r="I8521" s="19"/>
      <c r="J8521" s="18"/>
      <c r="K8521" s="19"/>
      <c r="L8521" s="18"/>
    </row>
    <row r="8522" spans="9:12" x14ac:dyDescent="0.25">
      <c r="I8522" s="19"/>
      <c r="J8522" s="18"/>
      <c r="K8522" s="19"/>
      <c r="L8522" s="18"/>
    </row>
    <row r="8523" spans="9:12" x14ac:dyDescent="0.25">
      <c r="I8523" s="19"/>
      <c r="J8523" s="18"/>
      <c r="K8523" s="19"/>
      <c r="L8523" s="18"/>
    </row>
    <row r="8524" spans="9:12" x14ac:dyDescent="0.25">
      <c r="I8524" s="19"/>
      <c r="J8524" s="18"/>
      <c r="K8524" s="19"/>
      <c r="L8524" s="18"/>
    </row>
    <row r="8525" spans="9:12" x14ac:dyDescent="0.25">
      <c r="I8525" s="19"/>
      <c r="J8525" s="18"/>
      <c r="K8525" s="19"/>
      <c r="L8525" s="18"/>
    </row>
    <row r="8526" spans="9:12" x14ac:dyDescent="0.25">
      <c r="I8526" s="19"/>
      <c r="J8526" s="18"/>
      <c r="K8526" s="19"/>
      <c r="L8526" s="18"/>
    </row>
    <row r="8527" spans="9:12" x14ac:dyDescent="0.25">
      <c r="I8527" s="19"/>
      <c r="J8527" s="18"/>
      <c r="K8527" s="19"/>
      <c r="L8527" s="18"/>
    </row>
    <row r="8528" spans="9:12" x14ac:dyDescent="0.25">
      <c r="I8528" s="19"/>
      <c r="J8528" s="18"/>
      <c r="K8528" s="19"/>
      <c r="L8528" s="18"/>
    </row>
    <row r="8529" spans="9:12" x14ac:dyDescent="0.25">
      <c r="I8529" s="19"/>
      <c r="J8529" s="18"/>
      <c r="K8529" s="19"/>
      <c r="L8529" s="18"/>
    </row>
    <row r="8530" spans="9:12" x14ac:dyDescent="0.25">
      <c r="I8530" s="19"/>
      <c r="J8530" s="18"/>
      <c r="K8530" s="19"/>
      <c r="L8530" s="18"/>
    </row>
    <row r="8531" spans="9:12" x14ac:dyDescent="0.25">
      <c r="I8531" s="19"/>
      <c r="J8531" s="18"/>
      <c r="K8531" s="19"/>
      <c r="L8531" s="18"/>
    </row>
    <row r="8532" spans="9:12" x14ac:dyDescent="0.25">
      <c r="I8532" s="19"/>
      <c r="J8532" s="18"/>
      <c r="K8532" s="19"/>
      <c r="L8532" s="18"/>
    </row>
    <row r="8533" spans="9:12" x14ac:dyDescent="0.25">
      <c r="I8533" s="19"/>
      <c r="J8533" s="18"/>
      <c r="K8533" s="19"/>
      <c r="L8533" s="18"/>
    </row>
    <row r="8534" spans="9:12" x14ac:dyDescent="0.25">
      <c r="I8534" s="19"/>
      <c r="J8534" s="18"/>
      <c r="K8534" s="19"/>
      <c r="L8534" s="18"/>
    </row>
    <row r="8535" spans="9:12" x14ac:dyDescent="0.25">
      <c r="I8535" s="19"/>
      <c r="J8535" s="18"/>
      <c r="K8535" s="19"/>
      <c r="L8535" s="18"/>
    </row>
    <row r="8536" spans="9:12" x14ac:dyDescent="0.25">
      <c r="I8536" s="19"/>
      <c r="J8536" s="18"/>
      <c r="K8536" s="19"/>
      <c r="L8536" s="18"/>
    </row>
    <row r="8537" spans="9:12" x14ac:dyDescent="0.25">
      <c r="I8537" s="19"/>
      <c r="J8537" s="18"/>
      <c r="K8537" s="19"/>
      <c r="L8537" s="18"/>
    </row>
    <row r="8538" spans="9:12" x14ac:dyDescent="0.25">
      <c r="I8538" s="19"/>
      <c r="J8538" s="18"/>
      <c r="K8538" s="19"/>
      <c r="L8538" s="18"/>
    </row>
    <row r="8539" spans="9:12" x14ac:dyDescent="0.25">
      <c r="I8539" s="19"/>
      <c r="J8539" s="18"/>
      <c r="K8539" s="19"/>
      <c r="L8539" s="18"/>
    </row>
    <row r="8540" spans="9:12" x14ac:dyDescent="0.25">
      <c r="I8540" s="19"/>
      <c r="J8540" s="18"/>
      <c r="K8540" s="19"/>
      <c r="L8540" s="18"/>
    </row>
    <row r="8541" spans="9:12" x14ac:dyDescent="0.25">
      <c r="I8541" s="19"/>
      <c r="J8541" s="18"/>
      <c r="K8541" s="19"/>
      <c r="L8541" s="18"/>
    </row>
    <row r="8542" spans="9:12" x14ac:dyDescent="0.25">
      <c r="I8542" s="19"/>
      <c r="J8542" s="18"/>
      <c r="K8542" s="19"/>
      <c r="L8542" s="18"/>
    </row>
    <row r="8543" spans="9:12" x14ac:dyDescent="0.25">
      <c r="I8543" s="19"/>
      <c r="J8543" s="18"/>
      <c r="K8543" s="19"/>
      <c r="L8543" s="18"/>
    </row>
    <row r="8544" spans="9:12" x14ac:dyDescent="0.25">
      <c r="I8544" s="19"/>
      <c r="J8544" s="18"/>
      <c r="K8544" s="19"/>
      <c r="L8544" s="18"/>
    </row>
    <row r="8545" spans="9:12" x14ac:dyDescent="0.25">
      <c r="I8545" s="19"/>
      <c r="J8545" s="18"/>
      <c r="K8545" s="19"/>
      <c r="L8545" s="18"/>
    </row>
    <row r="8546" spans="9:12" x14ac:dyDescent="0.25">
      <c r="I8546" s="19"/>
      <c r="J8546" s="18"/>
      <c r="K8546" s="19"/>
      <c r="L8546" s="18"/>
    </row>
    <row r="8547" spans="9:12" x14ac:dyDescent="0.25">
      <c r="I8547" s="19"/>
      <c r="J8547" s="18"/>
      <c r="K8547" s="19"/>
      <c r="L8547" s="18"/>
    </row>
    <row r="8548" spans="9:12" x14ac:dyDescent="0.25">
      <c r="I8548" s="19"/>
      <c r="J8548" s="18"/>
      <c r="K8548" s="19"/>
      <c r="L8548" s="18"/>
    </row>
    <row r="8549" spans="9:12" x14ac:dyDescent="0.25">
      <c r="I8549" s="19"/>
      <c r="J8549" s="18"/>
      <c r="K8549" s="19"/>
      <c r="L8549" s="18"/>
    </row>
    <row r="8550" spans="9:12" x14ac:dyDescent="0.25">
      <c r="I8550" s="19"/>
      <c r="J8550" s="18"/>
      <c r="K8550" s="19"/>
      <c r="L8550" s="18"/>
    </row>
    <row r="8551" spans="9:12" x14ac:dyDescent="0.25">
      <c r="I8551" s="19"/>
      <c r="J8551" s="18"/>
      <c r="K8551" s="19"/>
      <c r="L8551" s="18"/>
    </row>
    <row r="8552" spans="9:12" x14ac:dyDescent="0.25">
      <c r="I8552" s="19"/>
      <c r="J8552" s="18"/>
      <c r="K8552" s="19"/>
      <c r="L8552" s="18"/>
    </row>
    <row r="8553" spans="9:12" x14ac:dyDescent="0.25">
      <c r="I8553" s="19"/>
      <c r="J8553" s="18"/>
      <c r="K8553" s="19"/>
      <c r="L8553" s="18"/>
    </row>
    <row r="8554" spans="9:12" x14ac:dyDescent="0.25">
      <c r="I8554" s="19"/>
      <c r="J8554" s="18"/>
      <c r="K8554" s="19"/>
      <c r="L8554" s="18"/>
    </row>
    <row r="8555" spans="9:12" x14ac:dyDescent="0.25">
      <c r="I8555" s="19"/>
      <c r="J8555" s="18"/>
      <c r="K8555" s="19"/>
      <c r="L8555" s="18"/>
    </row>
    <row r="8556" spans="9:12" x14ac:dyDescent="0.25">
      <c r="I8556" s="19"/>
      <c r="J8556" s="18"/>
      <c r="K8556" s="19"/>
      <c r="L8556" s="18"/>
    </row>
    <row r="8557" spans="9:12" x14ac:dyDescent="0.25">
      <c r="I8557" s="19"/>
      <c r="J8557" s="18"/>
      <c r="K8557" s="19"/>
      <c r="L8557" s="18"/>
    </row>
    <row r="8558" spans="9:12" x14ac:dyDescent="0.25">
      <c r="I8558" s="19"/>
      <c r="J8558" s="18"/>
      <c r="K8558" s="19"/>
      <c r="L8558" s="18"/>
    </row>
    <row r="8559" spans="9:12" x14ac:dyDescent="0.25">
      <c r="I8559" s="19"/>
      <c r="J8559" s="18"/>
      <c r="K8559" s="19"/>
      <c r="L8559" s="18"/>
    </row>
    <row r="8560" spans="9:12" x14ac:dyDescent="0.25">
      <c r="I8560" s="19"/>
      <c r="J8560" s="18"/>
      <c r="K8560" s="19"/>
      <c r="L8560" s="18"/>
    </row>
    <row r="8561" spans="9:12" x14ac:dyDescent="0.25">
      <c r="I8561" s="19"/>
      <c r="J8561" s="18"/>
      <c r="K8561" s="19"/>
      <c r="L8561" s="18"/>
    </row>
    <row r="8562" spans="9:12" x14ac:dyDescent="0.25">
      <c r="I8562" s="19"/>
      <c r="J8562" s="18"/>
      <c r="K8562" s="19"/>
      <c r="L8562" s="18"/>
    </row>
    <row r="8563" spans="9:12" x14ac:dyDescent="0.25">
      <c r="I8563" s="19"/>
      <c r="J8563" s="18"/>
      <c r="K8563" s="19"/>
      <c r="L8563" s="18"/>
    </row>
    <row r="8564" spans="9:12" x14ac:dyDescent="0.25">
      <c r="I8564" s="19"/>
      <c r="J8564" s="18"/>
      <c r="K8564" s="19"/>
      <c r="L8564" s="18"/>
    </row>
    <row r="8565" spans="9:12" x14ac:dyDescent="0.25">
      <c r="I8565" s="19"/>
      <c r="J8565" s="18"/>
      <c r="K8565" s="19"/>
      <c r="L8565" s="18"/>
    </row>
    <row r="8566" spans="9:12" x14ac:dyDescent="0.25">
      <c r="I8566" s="19"/>
      <c r="J8566" s="18"/>
      <c r="K8566" s="19"/>
      <c r="L8566" s="18"/>
    </row>
    <row r="8567" spans="9:12" x14ac:dyDescent="0.25">
      <c r="I8567" s="19"/>
      <c r="J8567" s="18"/>
      <c r="K8567" s="19"/>
      <c r="L8567" s="18"/>
    </row>
    <row r="8568" spans="9:12" x14ac:dyDescent="0.25">
      <c r="I8568" s="19"/>
      <c r="J8568" s="18"/>
      <c r="K8568" s="19"/>
      <c r="L8568" s="18"/>
    </row>
    <row r="8569" spans="9:12" x14ac:dyDescent="0.25">
      <c r="I8569" s="19"/>
      <c r="J8569" s="18"/>
      <c r="K8569" s="19"/>
      <c r="L8569" s="18"/>
    </row>
    <row r="8570" spans="9:12" x14ac:dyDescent="0.25">
      <c r="I8570" s="19"/>
      <c r="J8570" s="18"/>
      <c r="K8570" s="19"/>
      <c r="L8570" s="18"/>
    </row>
    <row r="8571" spans="9:12" x14ac:dyDescent="0.25">
      <c r="I8571" s="19"/>
      <c r="J8571" s="18"/>
      <c r="K8571" s="19"/>
      <c r="L8571" s="18"/>
    </row>
    <row r="8572" spans="9:12" x14ac:dyDescent="0.25">
      <c r="I8572" s="19"/>
      <c r="J8572" s="18"/>
      <c r="K8572" s="19"/>
      <c r="L8572" s="18"/>
    </row>
    <row r="8573" spans="9:12" x14ac:dyDescent="0.25">
      <c r="I8573" s="19"/>
      <c r="J8573" s="18"/>
      <c r="K8573" s="19"/>
      <c r="L8573" s="18"/>
    </row>
    <row r="8574" spans="9:12" x14ac:dyDescent="0.25">
      <c r="I8574" s="19"/>
      <c r="J8574" s="18"/>
      <c r="K8574" s="19"/>
      <c r="L8574" s="18"/>
    </row>
    <row r="8575" spans="9:12" x14ac:dyDescent="0.25">
      <c r="I8575" s="19"/>
      <c r="J8575" s="18"/>
      <c r="K8575" s="19"/>
      <c r="L8575" s="18"/>
    </row>
    <row r="8576" spans="9:12" x14ac:dyDescent="0.25">
      <c r="I8576" s="19"/>
      <c r="J8576" s="18"/>
      <c r="K8576" s="19"/>
      <c r="L8576" s="18"/>
    </row>
    <row r="8577" spans="9:12" x14ac:dyDescent="0.25">
      <c r="I8577" s="19"/>
      <c r="J8577" s="18"/>
      <c r="K8577" s="19"/>
      <c r="L8577" s="18"/>
    </row>
    <row r="8578" spans="9:12" x14ac:dyDescent="0.25">
      <c r="I8578" s="19"/>
      <c r="J8578" s="18"/>
      <c r="K8578" s="19"/>
      <c r="L8578" s="18"/>
    </row>
    <row r="8579" spans="9:12" x14ac:dyDescent="0.25">
      <c r="I8579" s="19"/>
      <c r="J8579" s="18"/>
      <c r="K8579" s="19"/>
      <c r="L8579" s="18"/>
    </row>
    <row r="8580" spans="9:12" x14ac:dyDescent="0.25">
      <c r="I8580" s="19"/>
      <c r="J8580" s="18"/>
      <c r="K8580" s="19"/>
      <c r="L8580" s="18"/>
    </row>
    <row r="8581" spans="9:12" x14ac:dyDescent="0.25">
      <c r="I8581" s="19"/>
      <c r="J8581" s="18"/>
      <c r="K8581" s="19"/>
      <c r="L8581" s="18"/>
    </row>
    <row r="8582" spans="9:12" x14ac:dyDescent="0.25">
      <c r="I8582" s="19"/>
      <c r="J8582" s="18"/>
      <c r="K8582" s="19"/>
      <c r="L8582" s="18"/>
    </row>
    <row r="8583" spans="9:12" x14ac:dyDescent="0.25">
      <c r="I8583" s="19"/>
      <c r="J8583" s="18"/>
      <c r="K8583" s="19"/>
      <c r="L8583" s="18"/>
    </row>
    <row r="8584" spans="9:12" x14ac:dyDescent="0.25">
      <c r="I8584" s="19"/>
      <c r="J8584" s="18"/>
      <c r="K8584" s="19"/>
      <c r="L8584" s="18"/>
    </row>
    <row r="8585" spans="9:12" x14ac:dyDescent="0.25">
      <c r="I8585" s="19"/>
      <c r="J8585" s="18"/>
      <c r="K8585" s="19"/>
      <c r="L8585" s="18"/>
    </row>
    <row r="8586" spans="9:12" x14ac:dyDescent="0.25">
      <c r="I8586" s="19"/>
      <c r="J8586" s="18"/>
      <c r="K8586" s="19"/>
      <c r="L8586" s="18"/>
    </row>
    <row r="8587" spans="9:12" x14ac:dyDescent="0.25">
      <c r="I8587" s="19"/>
      <c r="J8587" s="18"/>
      <c r="K8587" s="19"/>
      <c r="L8587" s="18"/>
    </row>
    <row r="8588" spans="9:12" x14ac:dyDescent="0.25">
      <c r="I8588" s="19"/>
      <c r="J8588" s="18"/>
      <c r="K8588" s="19"/>
      <c r="L8588" s="18"/>
    </row>
    <row r="8589" spans="9:12" x14ac:dyDescent="0.25">
      <c r="I8589" s="19"/>
      <c r="J8589" s="18"/>
      <c r="K8589" s="19"/>
      <c r="L8589" s="18"/>
    </row>
    <row r="8590" spans="9:12" x14ac:dyDescent="0.25">
      <c r="I8590" s="19"/>
      <c r="J8590" s="18"/>
      <c r="K8590" s="19"/>
      <c r="L8590" s="18"/>
    </row>
    <row r="8591" spans="9:12" x14ac:dyDescent="0.25">
      <c r="I8591" s="19"/>
      <c r="J8591" s="18"/>
      <c r="K8591" s="19"/>
      <c r="L8591" s="18"/>
    </row>
    <row r="8592" spans="9:12" x14ac:dyDescent="0.25">
      <c r="I8592" s="19"/>
      <c r="J8592" s="18"/>
      <c r="K8592" s="19"/>
      <c r="L8592" s="18"/>
    </row>
    <row r="8593" spans="9:12" x14ac:dyDescent="0.25">
      <c r="I8593" s="19"/>
      <c r="J8593" s="18"/>
      <c r="K8593" s="19"/>
      <c r="L8593" s="18"/>
    </row>
    <row r="8594" spans="9:12" x14ac:dyDescent="0.25">
      <c r="I8594" s="19"/>
      <c r="J8594" s="18"/>
      <c r="K8594" s="19"/>
      <c r="L8594" s="18"/>
    </row>
    <row r="8595" spans="9:12" x14ac:dyDescent="0.25">
      <c r="I8595" s="19"/>
      <c r="J8595" s="18"/>
      <c r="K8595" s="19"/>
      <c r="L8595" s="18"/>
    </row>
    <row r="8596" spans="9:12" x14ac:dyDescent="0.25">
      <c r="I8596" s="19"/>
      <c r="J8596" s="18"/>
      <c r="K8596" s="19"/>
      <c r="L8596" s="18"/>
    </row>
    <row r="8597" spans="9:12" x14ac:dyDescent="0.25">
      <c r="I8597" s="19"/>
      <c r="J8597" s="18"/>
      <c r="K8597" s="19"/>
      <c r="L8597" s="18"/>
    </row>
    <row r="8598" spans="9:12" x14ac:dyDescent="0.25">
      <c r="I8598" s="19"/>
      <c r="J8598" s="18"/>
      <c r="K8598" s="19"/>
      <c r="L8598" s="18"/>
    </row>
    <row r="8599" spans="9:12" x14ac:dyDescent="0.25">
      <c r="I8599" s="19"/>
      <c r="J8599" s="18"/>
      <c r="K8599" s="19"/>
      <c r="L8599" s="18"/>
    </row>
    <row r="8600" spans="9:12" x14ac:dyDescent="0.25">
      <c r="I8600" s="19"/>
      <c r="J8600" s="18"/>
      <c r="K8600" s="19"/>
      <c r="L8600" s="18"/>
    </row>
    <row r="8601" spans="9:12" x14ac:dyDescent="0.25">
      <c r="I8601" s="19"/>
      <c r="J8601" s="18"/>
      <c r="K8601" s="19"/>
      <c r="L8601" s="18"/>
    </row>
    <row r="8602" spans="9:12" x14ac:dyDescent="0.25">
      <c r="I8602" s="19"/>
      <c r="J8602" s="18"/>
      <c r="K8602" s="19"/>
      <c r="L8602" s="18"/>
    </row>
    <row r="8603" spans="9:12" x14ac:dyDescent="0.25">
      <c r="I8603" s="19"/>
      <c r="J8603" s="18"/>
      <c r="K8603" s="19"/>
      <c r="L8603" s="18"/>
    </row>
    <row r="8604" spans="9:12" x14ac:dyDescent="0.25">
      <c r="I8604" s="19"/>
      <c r="J8604" s="18"/>
      <c r="K8604" s="19"/>
      <c r="L8604" s="18"/>
    </row>
    <row r="8605" spans="9:12" x14ac:dyDescent="0.25">
      <c r="I8605" s="19"/>
      <c r="J8605" s="18"/>
      <c r="K8605" s="19"/>
      <c r="L8605" s="18"/>
    </row>
    <row r="8606" spans="9:12" x14ac:dyDescent="0.25">
      <c r="I8606" s="19"/>
      <c r="J8606" s="18"/>
      <c r="K8606" s="19"/>
      <c r="L8606" s="18"/>
    </row>
    <row r="8607" spans="9:12" x14ac:dyDescent="0.25">
      <c r="I8607" s="19"/>
      <c r="J8607" s="18"/>
      <c r="K8607" s="19"/>
      <c r="L8607" s="18"/>
    </row>
    <row r="8608" spans="9:12" x14ac:dyDescent="0.25">
      <c r="I8608" s="19"/>
      <c r="J8608" s="18"/>
      <c r="K8608" s="19"/>
      <c r="L8608" s="18"/>
    </row>
    <row r="8609" spans="9:12" x14ac:dyDescent="0.25">
      <c r="I8609" s="19"/>
      <c r="J8609" s="18"/>
      <c r="K8609" s="19"/>
      <c r="L8609" s="18"/>
    </row>
    <row r="8610" spans="9:12" x14ac:dyDescent="0.25">
      <c r="I8610" s="19"/>
      <c r="J8610" s="18"/>
      <c r="K8610" s="19"/>
      <c r="L8610" s="18"/>
    </row>
    <row r="8611" spans="9:12" x14ac:dyDescent="0.25">
      <c r="I8611" s="19"/>
      <c r="J8611" s="18"/>
      <c r="K8611" s="19"/>
      <c r="L8611" s="18"/>
    </row>
    <row r="8612" spans="9:12" x14ac:dyDescent="0.25">
      <c r="I8612" s="19"/>
      <c r="J8612" s="18"/>
      <c r="K8612" s="19"/>
      <c r="L8612" s="18"/>
    </row>
    <row r="8613" spans="9:12" x14ac:dyDescent="0.25">
      <c r="I8613" s="19"/>
      <c r="J8613" s="18"/>
      <c r="K8613" s="19"/>
      <c r="L8613" s="18"/>
    </row>
    <row r="8614" spans="9:12" x14ac:dyDescent="0.25">
      <c r="I8614" s="19"/>
      <c r="J8614" s="18"/>
      <c r="K8614" s="19"/>
      <c r="L8614" s="18"/>
    </row>
    <row r="8615" spans="9:12" x14ac:dyDescent="0.25">
      <c r="I8615" s="19"/>
      <c r="J8615" s="18"/>
      <c r="K8615" s="19"/>
      <c r="L8615" s="18"/>
    </row>
    <row r="8616" spans="9:12" x14ac:dyDescent="0.25">
      <c r="I8616" s="19"/>
      <c r="J8616" s="18"/>
      <c r="K8616" s="19"/>
      <c r="L8616" s="18"/>
    </row>
    <row r="8617" spans="9:12" x14ac:dyDescent="0.25">
      <c r="I8617" s="19"/>
      <c r="J8617" s="18"/>
      <c r="K8617" s="19"/>
      <c r="L8617" s="18"/>
    </row>
    <row r="8618" spans="9:12" x14ac:dyDescent="0.25">
      <c r="I8618" s="19"/>
      <c r="J8618" s="18"/>
      <c r="K8618" s="19"/>
      <c r="L8618" s="18"/>
    </row>
    <row r="8619" spans="9:12" x14ac:dyDescent="0.25">
      <c r="I8619" s="19"/>
      <c r="J8619" s="18"/>
      <c r="K8619" s="19"/>
      <c r="L8619" s="18"/>
    </row>
    <row r="8620" spans="9:12" x14ac:dyDescent="0.25">
      <c r="I8620" s="19"/>
      <c r="J8620" s="18"/>
      <c r="K8620" s="19"/>
      <c r="L8620" s="18"/>
    </row>
    <row r="8621" spans="9:12" x14ac:dyDescent="0.25">
      <c r="I8621" s="19"/>
      <c r="J8621" s="18"/>
      <c r="K8621" s="19"/>
      <c r="L8621" s="18"/>
    </row>
    <row r="8622" spans="9:12" x14ac:dyDescent="0.25">
      <c r="I8622" s="19"/>
      <c r="J8622" s="18"/>
      <c r="K8622" s="19"/>
      <c r="L8622" s="18"/>
    </row>
    <row r="8623" spans="9:12" x14ac:dyDescent="0.25">
      <c r="I8623" s="19"/>
      <c r="J8623" s="18"/>
      <c r="K8623" s="19"/>
      <c r="L8623" s="18"/>
    </row>
    <row r="8624" spans="9:12" x14ac:dyDescent="0.25">
      <c r="I8624" s="19"/>
      <c r="J8624" s="18"/>
      <c r="K8624" s="19"/>
      <c r="L8624" s="18"/>
    </row>
    <row r="8625" spans="9:12" x14ac:dyDescent="0.25">
      <c r="I8625" s="19"/>
      <c r="J8625" s="18"/>
      <c r="K8625" s="19"/>
      <c r="L8625" s="18"/>
    </row>
    <row r="8626" spans="9:12" x14ac:dyDescent="0.25">
      <c r="I8626" s="19"/>
      <c r="J8626" s="18"/>
      <c r="K8626" s="19"/>
      <c r="L8626" s="18"/>
    </row>
    <row r="8627" spans="9:12" x14ac:dyDescent="0.25">
      <c r="I8627" s="19"/>
      <c r="J8627" s="18"/>
      <c r="K8627" s="19"/>
      <c r="L8627" s="18"/>
    </row>
    <row r="8628" spans="9:12" x14ac:dyDescent="0.25">
      <c r="I8628" s="19"/>
      <c r="J8628" s="18"/>
      <c r="K8628" s="19"/>
      <c r="L8628" s="18"/>
    </row>
    <row r="8629" spans="9:12" x14ac:dyDescent="0.25">
      <c r="I8629" s="19"/>
      <c r="J8629" s="18"/>
      <c r="K8629" s="19"/>
      <c r="L8629" s="18"/>
    </row>
    <row r="8630" spans="9:12" x14ac:dyDescent="0.25">
      <c r="I8630" s="19"/>
      <c r="J8630" s="18"/>
      <c r="K8630" s="19"/>
      <c r="L8630" s="18"/>
    </row>
    <row r="8631" spans="9:12" x14ac:dyDescent="0.25">
      <c r="I8631" s="19"/>
      <c r="J8631" s="18"/>
      <c r="K8631" s="19"/>
      <c r="L8631" s="18"/>
    </row>
    <row r="8632" spans="9:12" x14ac:dyDescent="0.25">
      <c r="I8632" s="19"/>
      <c r="J8632" s="18"/>
      <c r="K8632" s="19"/>
      <c r="L8632" s="18"/>
    </row>
    <row r="8633" spans="9:12" x14ac:dyDescent="0.25">
      <c r="I8633" s="19"/>
      <c r="J8633" s="18"/>
      <c r="K8633" s="19"/>
      <c r="L8633" s="18"/>
    </row>
    <row r="8634" spans="9:12" x14ac:dyDescent="0.25">
      <c r="I8634" s="19"/>
      <c r="J8634" s="18"/>
      <c r="K8634" s="19"/>
      <c r="L8634" s="18"/>
    </row>
    <row r="8635" spans="9:12" x14ac:dyDescent="0.25">
      <c r="I8635" s="19"/>
      <c r="J8635" s="18"/>
      <c r="K8635" s="19"/>
      <c r="L8635" s="18"/>
    </row>
    <row r="8636" spans="9:12" x14ac:dyDescent="0.25">
      <c r="I8636" s="19"/>
      <c r="J8636" s="18"/>
      <c r="K8636" s="19"/>
      <c r="L8636" s="18"/>
    </row>
    <row r="8637" spans="9:12" x14ac:dyDescent="0.25">
      <c r="I8637" s="19"/>
      <c r="J8637" s="18"/>
      <c r="K8637" s="19"/>
      <c r="L8637" s="18"/>
    </row>
    <row r="8638" spans="9:12" x14ac:dyDescent="0.25">
      <c r="I8638" s="19"/>
      <c r="J8638" s="18"/>
      <c r="K8638" s="19"/>
      <c r="L8638" s="18"/>
    </row>
    <row r="8639" spans="9:12" x14ac:dyDescent="0.25">
      <c r="I8639" s="19"/>
      <c r="J8639" s="18"/>
      <c r="K8639" s="19"/>
      <c r="L8639" s="18"/>
    </row>
    <row r="8640" spans="9:12" x14ac:dyDescent="0.25">
      <c r="I8640" s="19"/>
      <c r="J8640" s="18"/>
      <c r="K8640" s="19"/>
      <c r="L8640" s="18"/>
    </row>
    <row r="8641" spans="9:12" x14ac:dyDescent="0.25">
      <c r="I8641" s="19"/>
      <c r="J8641" s="18"/>
      <c r="K8641" s="19"/>
      <c r="L8641" s="18"/>
    </row>
    <row r="8642" spans="9:12" x14ac:dyDescent="0.25">
      <c r="I8642" s="19"/>
      <c r="J8642" s="18"/>
      <c r="K8642" s="19"/>
      <c r="L8642" s="18"/>
    </row>
    <row r="8643" spans="9:12" x14ac:dyDescent="0.25">
      <c r="I8643" s="19"/>
      <c r="J8643" s="18"/>
      <c r="K8643" s="19"/>
      <c r="L8643" s="18"/>
    </row>
    <row r="8644" spans="9:12" x14ac:dyDescent="0.25">
      <c r="I8644" s="19"/>
      <c r="J8644" s="18"/>
      <c r="K8644" s="19"/>
      <c r="L8644" s="18"/>
    </row>
    <row r="8645" spans="9:12" x14ac:dyDescent="0.25">
      <c r="I8645" s="19"/>
      <c r="J8645" s="18"/>
      <c r="K8645" s="19"/>
      <c r="L8645" s="18"/>
    </row>
    <row r="8646" spans="9:12" x14ac:dyDescent="0.25">
      <c r="I8646" s="19"/>
      <c r="J8646" s="18"/>
      <c r="K8646" s="19"/>
      <c r="L8646" s="18"/>
    </row>
    <row r="8647" spans="9:12" x14ac:dyDescent="0.25">
      <c r="I8647" s="19"/>
      <c r="J8647" s="18"/>
      <c r="K8647" s="19"/>
      <c r="L8647" s="18"/>
    </row>
    <row r="8648" spans="9:12" x14ac:dyDescent="0.25">
      <c r="I8648" s="19"/>
      <c r="J8648" s="18"/>
      <c r="K8648" s="19"/>
      <c r="L8648" s="18"/>
    </row>
    <row r="8649" spans="9:12" x14ac:dyDescent="0.25">
      <c r="I8649" s="19"/>
      <c r="J8649" s="18"/>
      <c r="K8649" s="19"/>
      <c r="L8649" s="18"/>
    </row>
    <row r="8650" spans="9:12" x14ac:dyDescent="0.25">
      <c r="I8650" s="19"/>
      <c r="J8650" s="18"/>
      <c r="K8650" s="19"/>
      <c r="L8650" s="18"/>
    </row>
    <row r="8651" spans="9:12" x14ac:dyDescent="0.25">
      <c r="I8651" s="19"/>
      <c r="J8651" s="18"/>
      <c r="K8651" s="19"/>
      <c r="L8651" s="18"/>
    </row>
    <row r="8652" spans="9:12" x14ac:dyDescent="0.25">
      <c r="I8652" s="19"/>
      <c r="J8652" s="18"/>
      <c r="K8652" s="19"/>
      <c r="L8652" s="18"/>
    </row>
    <row r="8653" spans="9:12" x14ac:dyDescent="0.25">
      <c r="I8653" s="19"/>
      <c r="J8653" s="18"/>
      <c r="K8653" s="19"/>
      <c r="L8653" s="18"/>
    </row>
    <row r="8654" spans="9:12" x14ac:dyDescent="0.25">
      <c r="I8654" s="19"/>
      <c r="J8654" s="18"/>
      <c r="K8654" s="19"/>
      <c r="L8654" s="18"/>
    </row>
    <row r="8655" spans="9:12" x14ac:dyDescent="0.25">
      <c r="I8655" s="19"/>
      <c r="J8655" s="18"/>
      <c r="K8655" s="19"/>
      <c r="L8655" s="18"/>
    </row>
    <row r="8656" spans="9:12" x14ac:dyDescent="0.25">
      <c r="I8656" s="19"/>
      <c r="J8656" s="18"/>
      <c r="K8656" s="19"/>
      <c r="L8656" s="18"/>
    </row>
    <row r="8657" spans="9:12" x14ac:dyDescent="0.25">
      <c r="I8657" s="19"/>
      <c r="J8657" s="18"/>
      <c r="K8657" s="19"/>
      <c r="L8657" s="18"/>
    </row>
    <row r="8658" spans="9:12" x14ac:dyDescent="0.25">
      <c r="I8658" s="19"/>
      <c r="J8658" s="18"/>
      <c r="K8658" s="19"/>
      <c r="L8658" s="18"/>
    </row>
    <row r="8659" spans="9:12" x14ac:dyDescent="0.25">
      <c r="I8659" s="19"/>
      <c r="J8659" s="18"/>
      <c r="K8659" s="19"/>
      <c r="L8659" s="18"/>
    </row>
    <row r="8660" spans="9:12" x14ac:dyDescent="0.25">
      <c r="I8660" s="19"/>
      <c r="J8660" s="18"/>
      <c r="K8660" s="19"/>
      <c r="L8660" s="18"/>
    </row>
    <row r="8661" spans="9:12" x14ac:dyDescent="0.25">
      <c r="I8661" s="19"/>
      <c r="J8661" s="18"/>
      <c r="K8661" s="19"/>
      <c r="L8661" s="18"/>
    </row>
    <row r="8662" spans="9:12" x14ac:dyDescent="0.25">
      <c r="I8662" s="19"/>
      <c r="J8662" s="18"/>
      <c r="K8662" s="19"/>
      <c r="L8662" s="18"/>
    </row>
    <row r="8663" spans="9:12" x14ac:dyDescent="0.25">
      <c r="I8663" s="19"/>
      <c r="J8663" s="18"/>
      <c r="K8663" s="19"/>
      <c r="L8663" s="18"/>
    </row>
    <row r="8664" spans="9:12" x14ac:dyDescent="0.25">
      <c r="I8664" s="19"/>
      <c r="J8664" s="18"/>
      <c r="K8664" s="19"/>
      <c r="L8664" s="18"/>
    </row>
    <row r="8665" spans="9:12" x14ac:dyDescent="0.25">
      <c r="I8665" s="19"/>
      <c r="J8665" s="18"/>
      <c r="K8665" s="19"/>
      <c r="L8665" s="18"/>
    </row>
    <row r="8666" spans="9:12" x14ac:dyDescent="0.25">
      <c r="I8666" s="19"/>
      <c r="J8666" s="18"/>
      <c r="K8666" s="19"/>
      <c r="L8666" s="18"/>
    </row>
    <row r="8667" spans="9:12" x14ac:dyDescent="0.25">
      <c r="I8667" s="19"/>
      <c r="J8667" s="18"/>
      <c r="K8667" s="19"/>
      <c r="L8667" s="18"/>
    </row>
    <row r="8668" spans="9:12" x14ac:dyDescent="0.25">
      <c r="I8668" s="19"/>
      <c r="J8668" s="18"/>
      <c r="K8668" s="19"/>
      <c r="L8668" s="18"/>
    </row>
    <row r="8669" spans="9:12" x14ac:dyDescent="0.25">
      <c r="I8669" s="19"/>
      <c r="J8669" s="18"/>
      <c r="K8669" s="19"/>
      <c r="L8669" s="18"/>
    </row>
    <row r="8670" spans="9:12" x14ac:dyDescent="0.25">
      <c r="I8670" s="19"/>
      <c r="J8670" s="18"/>
      <c r="K8670" s="19"/>
      <c r="L8670" s="18"/>
    </row>
    <row r="8671" spans="9:12" x14ac:dyDescent="0.25">
      <c r="I8671" s="19"/>
      <c r="J8671" s="18"/>
      <c r="K8671" s="19"/>
      <c r="L8671" s="18"/>
    </row>
    <row r="8672" spans="9:12" x14ac:dyDescent="0.25">
      <c r="I8672" s="19"/>
      <c r="J8672" s="18"/>
      <c r="K8672" s="19"/>
      <c r="L8672" s="18"/>
    </row>
    <row r="8673" spans="9:12" x14ac:dyDescent="0.25">
      <c r="I8673" s="19"/>
      <c r="J8673" s="18"/>
      <c r="K8673" s="19"/>
      <c r="L8673" s="18"/>
    </row>
    <row r="8674" spans="9:12" x14ac:dyDescent="0.25">
      <c r="I8674" s="19"/>
      <c r="J8674" s="18"/>
      <c r="K8674" s="19"/>
      <c r="L8674" s="18"/>
    </row>
    <row r="8675" spans="9:12" x14ac:dyDescent="0.25">
      <c r="I8675" s="19"/>
      <c r="J8675" s="18"/>
      <c r="K8675" s="19"/>
      <c r="L8675" s="18"/>
    </row>
    <row r="8676" spans="9:12" x14ac:dyDescent="0.25">
      <c r="I8676" s="19"/>
      <c r="J8676" s="18"/>
      <c r="K8676" s="19"/>
      <c r="L8676" s="18"/>
    </row>
    <row r="8677" spans="9:12" x14ac:dyDescent="0.25">
      <c r="I8677" s="19"/>
      <c r="J8677" s="18"/>
      <c r="K8677" s="19"/>
      <c r="L8677" s="18"/>
    </row>
    <row r="8678" spans="9:12" x14ac:dyDescent="0.25">
      <c r="I8678" s="19"/>
      <c r="J8678" s="18"/>
      <c r="K8678" s="19"/>
      <c r="L8678" s="18"/>
    </row>
    <row r="8679" spans="9:12" x14ac:dyDescent="0.25">
      <c r="I8679" s="19"/>
      <c r="J8679" s="18"/>
      <c r="K8679" s="19"/>
      <c r="L8679" s="18"/>
    </row>
    <row r="8680" spans="9:12" x14ac:dyDescent="0.25">
      <c r="I8680" s="19"/>
      <c r="J8680" s="18"/>
      <c r="K8680" s="19"/>
      <c r="L8680" s="18"/>
    </row>
    <row r="8681" spans="9:12" x14ac:dyDescent="0.25">
      <c r="I8681" s="19"/>
      <c r="J8681" s="18"/>
      <c r="K8681" s="19"/>
      <c r="L8681" s="18"/>
    </row>
    <row r="8682" spans="9:12" x14ac:dyDescent="0.25">
      <c r="I8682" s="19"/>
      <c r="J8682" s="18"/>
      <c r="K8682" s="19"/>
      <c r="L8682" s="18"/>
    </row>
    <row r="8683" spans="9:12" x14ac:dyDescent="0.25">
      <c r="I8683" s="19"/>
      <c r="J8683" s="18"/>
      <c r="K8683" s="19"/>
      <c r="L8683" s="18"/>
    </row>
    <row r="8684" spans="9:12" x14ac:dyDescent="0.25">
      <c r="I8684" s="19"/>
      <c r="J8684" s="18"/>
      <c r="K8684" s="19"/>
      <c r="L8684" s="18"/>
    </row>
    <row r="8685" spans="9:12" x14ac:dyDescent="0.25">
      <c r="I8685" s="19"/>
      <c r="J8685" s="18"/>
      <c r="K8685" s="19"/>
      <c r="L8685" s="18"/>
    </row>
    <row r="8686" spans="9:12" x14ac:dyDescent="0.25">
      <c r="I8686" s="19"/>
      <c r="J8686" s="18"/>
      <c r="K8686" s="19"/>
      <c r="L8686" s="18"/>
    </row>
    <row r="8687" spans="9:12" x14ac:dyDescent="0.25">
      <c r="I8687" s="19"/>
      <c r="J8687" s="18"/>
      <c r="K8687" s="19"/>
      <c r="L8687" s="18"/>
    </row>
    <row r="8688" spans="9:12" x14ac:dyDescent="0.25">
      <c r="I8688" s="19"/>
      <c r="J8688" s="18"/>
      <c r="K8688" s="19"/>
      <c r="L8688" s="18"/>
    </row>
    <row r="8689" spans="9:12" x14ac:dyDescent="0.25">
      <c r="I8689" s="19"/>
      <c r="J8689" s="18"/>
      <c r="K8689" s="19"/>
      <c r="L8689" s="18"/>
    </row>
    <row r="8690" spans="9:12" x14ac:dyDescent="0.25">
      <c r="I8690" s="19"/>
      <c r="J8690" s="18"/>
      <c r="K8690" s="19"/>
      <c r="L8690" s="18"/>
    </row>
    <row r="8691" spans="9:12" x14ac:dyDescent="0.25">
      <c r="I8691" s="19"/>
      <c r="J8691" s="18"/>
      <c r="K8691" s="19"/>
      <c r="L8691" s="18"/>
    </row>
    <row r="8692" spans="9:12" x14ac:dyDescent="0.25">
      <c r="I8692" s="19"/>
      <c r="J8692" s="18"/>
      <c r="K8692" s="19"/>
      <c r="L8692" s="18"/>
    </row>
    <row r="8693" spans="9:12" x14ac:dyDescent="0.25">
      <c r="I8693" s="19"/>
      <c r="J8693" s="18"/>
      <c r="K8693" s="19"/>
      <c r="L8693" s="18"/>
    </row>
    <row r="8694" spans="9:12" x14ac:dyDescent="0.25">
      <c r="I8694" s="19"/>
      <c r="J8694" s="18"/>
      <c r="K8694" s="19"/>
      <c r="L8694" s="18"/>
    </row>
    <row r="8695" spans="9:12" x14ac:dyDescent="0.25">
      <c r="I8695" s="19"/>
      <c r="J8695" s="18"/>
      <c r="K8695" s="19"/>
      <c r="L8695" s="18"/>
    </row>
    <row r="8696" spans="9:12" x14ac:dyDescent="0.25">
      <c r="I8696" s="19"/>
      <c r="J8696" s="18"/>
      <c r="K8696" s="19"/>
      <c r="L8696" s="18"/>
    </row>
    <row r="8697" spans="9:12" x14ac:dyDescent="0.25">
      <c r="I8697" s="19"/>
      <c r="J8697" s="18"/>
      <c r="K8697" s="19"/>
      <c r="L8697" s="18"/>
    </row>
    <row r="8698" spans="9:12" x14ac:dyDescent="0.25">
      <c r="I8698" s="19"/>
      <c r="J8698" s="18"/>
      <c r="K8698" s="19"/>
      <c r="L8698" s="18"/>
    </row>
    <row r="8699" spans="9:12" x14ac:dyDescent="0.25">
      <c r="I8699" s="19"/>
      <c r="J8699" s="18"/>
      <c r="K8699" s="19"/>
      <c r="L8699" s="18"/>
    </row>
    <row r="8700" spans="9:12" x14ac:dyDescent="0.25">
      <c r="I8700" s="19"/>
      <c r="J8700" s="18"/>
      <c r="K8700" s="19"/>
      <c r="L8700" s="18"/>
    </row>
    <row r="8701" spans="9:12" x14ac:dyDescent="0.25">
      <c r="I8701" s="19"/>
      <c r="J8701" s="18"/>
      <c r="K8701" s="19"/>
      <c r="L8701" s="18"/>
    </row>
    <row r="8702" spans="9:12" x14ac:dyDescent="0.25">
      <c r="I8702" s="19"/>
      <c r="J8702" s="18"/>
      <c r="K8702" s="19"/>
      <c r="L8702" s="18"/>
    </row>
    <row r="8703" spans="9:12" x14ac:dyDescent="0.25">
      <c r="I8703" s="19"/>
      <c r="J8703" s="18"/>
      <c r="K8703" s="19"/>
      <c r="L8703" s="18"/>
    </row>
    <row r="8704" spans="9:12" x14ac:dyDescent="0.25">
      <c r="I8704" s="19"/>
      <c r="J8704" s="18"/>
      <c r="K8704" s="19"/>
      <c r="L8704" s="18"/>
    </row>
    <row r="8705" spans="9:12" x14ac:dyDescent="0.25">
      <c r="I8705" s="19"/>
      <c r="J8705" s="18"/>
      <c r="K8705" s="19"/>
      <c r="L8705" s="18"/>
    </row>
    <row r="8706" spans="9:12" x14ac:dyDescent="0.25">
      <c r="I8706" s="19"/>
      <c r="J8706" s="18"/>
      <c r="K8706" s="19"/>
      <c r="L8706" s="18"/>
    </row>
    <row r="8707" spans="9:12" x14ac:dyDescent="0.25">
      <c r="I8707" s="19"/>
      <c r="J8707" s="18"/>
      <c r="K8707" s="19"/>
      <c r="L8707" s="18"/>
    </row>
    <row r="8708" spans="9:12" x14ac:dyDescent="0.25">
      <c r="I8708" s="19"/>
      <c r="J8708" s="18"/>
      <c r="K8708" s="19"/>
      <c r="L8708" s="18"/>
    </row>
    <row r="8709" spans="9:12" x14ac:dyDescent="0.25">
      <c r="I8709" s="19"/>
      <c r="J8709" s="18"/>
      <c r="K8709" s="19"/>
      <c r="L8709" s="18"/>
    </row>
    <row r="8710" spans="9:12" x14ac:dyDescent="0.25">
      <c r="I8710" s="19"/>
      <c r="J8710" s="18"/>
      <c r="K8710" s="19"/>
      <c r="L8710" s="18"/>
    </row>
    <row r="8711" spans="9:12" x14ac:dyDescent="0.25">
      <c r="I8711" s="19"/>
      <c r="J8711" s="18"/>
      <c r="K8711" s="19"/>
      <c r="L8711" s="18"/>
    </row>
    <row r="8712" spans="9:12" x14ac:dyDescent="0.25">
      <c r="I8712" s="19"/>
      <c r="J8712" s="18"/>
      <c r="K8712" s="19"/>
      <c r="L8712" s="18"/>
    </row>
    <row r="8713" spans="9:12" x14ac:dyDescent="0.25">
      <c r="I8713" s="19"/>
      <c r="J8713" s="18"/>
      <c r="K8713" s="19"/>
      <c r="L8713" s="18"/>
    </row>
    <row r="8714" spans="9:12" x14ac:dyDescent="0.25">
      <c r="I8714" s="19"/>
      <c r="J8714" s="18"/>
      <c r="K8714" s="19"/>
      <c r="L8714" s="18"/>
    </row>
    <row r="8715" spans="9:12" x14ac:dyDescent="0.25">
      <c r="I8715" s="19"/>
      <c r="J8715" s="18"/>
      <c r="K8715" s="19"/>
      <c r="L8715" s="18"/>
    </row>
    <row r="8716" spans="9:12" x14ac:dyDescent="0.25">
      <c r="I8716" s="19"/>
      <c r="J8716" s="18"/>
      <c r="K8716" s="19"/>
      <c r="L8716" s="18"/>
    </row>
    <row r="8717" spans="9:12" x14ac:dyDescent="0.25">
      <c r="I8717" s="19"/>
      <c r="J8717" s="18"/>
      <c r="K8717" s="19"/>
      <c r="L8717" s="18"/>
    </row>
    <row r="8718" spans="9:12" x14ac:dyDescent="0.25">
      <c r="I8718" s="19"/>
      <c r="J8718" s="18"/>
      <c r="K8718" s="19"/>
      <c r="L8718" s="18"/>
    </row>
    <row r="8719" spans="9:12" x14ac:dyDescent="0.25">
      <c r="I8719" s="19"/>
      <c r="J8719" s="18"/>
      <c r="K8719" s="19"/>
      <c r="L8719" s="18"/>
    </row>
    <row r="8720" spans="9:12" x14ac:dyDescent="0.25">
      <c r="I8720" s="19"/>
      <c r="J8720" s="18"/>
      <c r="K8720" s="19"/>
      <c r="L8720" s="18"/>
    </row>
    <row r="8721" spans="9:12" x14ac:dyDescent="0.25">
      <c r="I8721" s="19"/>
      <c r="J8721" s="18"/>
      <c r="K8721" s="19"/>
      <c r="L8721" s="18"/>
    </row>
    <row r="8722" spans="9:12" x14ac:dyDescent="0.25">
      <c r="I8722" s="19"/>
      <c r="J8722" s="18"/>
      <c r="K8722" s="19"/>
      <c r="L8722" s="18"/>
    </row>
    <row r="8723" spans="9:12" x14ac:dyDescent="0.25">
      <c r="I8723" s="19"/>
      <c r="J8723" s="18"/>
      <c r="K8723" s="19"/>
      <c r="L8723" s="18"/>
    </row>
    <row r="8724" spans="9:12" x14ac:dyDescent="0.25">
      <c r="I8724" s="19"/>
      <c r="J8724" s="18"/>
      <c r="K8724" s="19"/>
      <c r="L8724" s="18"/>
    </row>
    <row r="8725" spans="9:12" x14ac:dyDescent="0.25">
      <c r="I8725" s="19"/>
      <c r="J8725" s="18"/>
      <c r="K8725" s="19"/>
      <c r="L8725" s="18"/>
    </row>
    <row r="8726" spans="9:12" x14ac:dyDescent="0.25">
      <c r="I8726" s="19"/>
      <c r="J8726" s="18"/>
      <c r="K8726" s="19"/>
      <c r="L8726" s="18"/>
    </row>
    <row r="8727" spans="9:12" x14ac:dyDescent="0.25">
      <c r="I8727" s="19"/>
      <c r="J8727" s="18"/>
      <c r="K8727" s="19"/>
      <c r="L8727" s="18"/>
    </row>
    <row r="8728" spans="9:12" x14ac:dyDescent="0.25">
      <c r="I8728" s="19"/>
      <c r="J8728" s="18"/>
      <c r="K8728" s="19"/>
      <c r="L8728" s="18"/>
    </row>
    <row r="8729" spans="9:12" x14ac:dyDescent="0.25">
      <c r="I8729" s="19"/>
      <c r="J8729" s="18"/>
      <c r="K8729" s="19"/>
      <c r="L8729" s="18"/>
    </row>
    <row r="8730" spans="9:12" x14ac:dyDescent="0.25">
      <c r="I8730" s="19"/>
      <c r="J8730" s="18"/>
      <c r="K8730" s="19"/>
      <c r="L8730" s="18"/>
    </row>
    <row r="8731" spans="9:12" x14ac:dyDescent="0.25">
      <c r="I8731" s="19"/>
      <c r="J8731" s="18"/>
      <c r="K8731" s="19"/>
      <c r="L8731" s="18"/>
    </row>
    <row r="8732" spans="9:12" x14ac:dyDescent="0.25">
      <c r="I8732" s="19"/>
      <c r="J8732" s="18"/>
      <c r="K8732" s="19"/>
      <c r="L8732" s="18"/>
    </row>
    <row r="8733" spans="9:12" x14ac:dyDescent="0.25">
      <c r="I8733" s="19"/>
      <c r="J8733" s="18"/>
      <c r="K8733" s="19"/>
      <c r="L8733" s="18"/>
    </row>
    <row r="8734" spans="9:12" x14ac:dyDescent="0.25">
      <c r="I8734" s="19"/>
      <c r="J8734" s="18"/>
      <c r="K8734" s="19"/>
      <c r="L8734" s="18"/>
    </row>
    <row r="8735" spans="9:12" x14ac:dyDescent="0.25">
      <c r="I8735" s="19"/>
      <c r="J8735" s="18"/>
      <c r="K8735" s="19"/>
      <c r="L8735" s="18"/>
    </row>
    <row r="8736" spans="9:12" x14ac:dyDescent="0.25">
      <c r="I8736" s="19"/>
      <c r="J8736" s="18"/>
      <c r="K8736" s="19"/>
      <c r="L8736" s="18"/>
    </row>
    <row r="8737" spans="9:12" x14ac:dyDescent="0.25">
      <c r="I8737" s="19"/>
      <c r="J8737" s="18"/>
      <c r="K8737" s="19"/>
      <c r="L8737" s="18"/>
    </row>
    <row r="8738" spans="9:12" x14ac:dyDescent="0.25">
      <c r="I8738" s="19"/>
      <c r="J8738" s="18"/>
      <c r="K8738" s="19"/>
      <c r="L8738" s="18"/>
    </row>
    <row r="8739" spans="9:12" x14ac:dyDescent="0.25">
      <c r="I8739" s="19"/>
      <c r="J8739" s="18"/>
      <c r="K8739" s="19"/>
      <c r="L8739" s="18"/>
    </row>
    <row r="8740" spans="9:12" x14ac:dyDescent="0.25">
      <c r="I8740" s="19"/>
      <c r="J8740" s="18"/>
      <c r="K8740" s="19"/>
      <c r="L8740" s="18"/>
    </row>
    <row r="8741" spans="9:12" x14ac:dyDescent="0.25">
      <c r="I8741" s="19"/>
      <c r="J8741" s="18"/>
      <c r="K8741" s="19"/>
      <c r="L8741" s="18"/>
    </row>
    <row r="8742" spans="9:12" x14ac:dyDescent="0.25">
      <c r="I8742" s="19"/>
      <c r="J8742" s="18"/>
      <c r="K8742" s="19"/>
      <c r="L8742" s="18"/>
    </row>
    <row r="8743" spans="9:12" x14ac:dyDescent="0.25">
      <c r="I8743" s="19"/>
      <c r="J8743" s="18"/>
      <c r="K8743" s="19"/>
      <c r="L8743" s="18"/>
    </row>
    <row r="8744" spans="9:12" x14ac:dyDescent="0.25">
      <c r="I8744" s="19"/>
      <c r="J8744" s="18"/>
      <c r="K8744" s="19"/>
      <c r="L8744" s="18"/>
    </row>
    <row r="8745" spans="9:12" x14ac:dyDescent="0.25">
      <c r="I8745" s="19"/>
      <c r="J8745" s="18"/>
      <c r="K8745" s="19"/>
      <c r="L8745" s="18"/>
    </row>
    <row r="8746" spans="9:12" x14ac:dyDescent="0.25">
      <c r="I8746" s="19"/>
      <c r="J8746" s="18"/>
      <c r="K8746" s="19"/>
      <c r="L8746" s="18"/>
    </row>
    <row r="8747" spans="9:12" x14ac:dyDescent="0.25">
      <c r="I8747" s="19"/>
      <c r="J8747" s="18"/>
      <c r="K8747" s="19"/>
      <c r="L8747" s="18"/>
    </row>
    <row r="8748" spans="9:12" x14ac:dyDescent="0.25">
      <c r="I8748" s="19"/>
      <c r="J8748" s="18"/>
      <c r="K8748" s="19"/>
      <c r="L8748" s="18"/>
    </row>
    <row r="8749" spans="9:12" x14ac:dyDescent="0.25">
      <c r="I8749" s="19"/>
      <c r="J8749" s="18"/>
      <c r="K8749" s="19"/>
      <c r="L8749" s="18"/>
    </row>
    <row r="8750" spans="9:12" x14ac:dyDescent="0.25">
      <c r="I8750" s="19"/>
      <c r="J8750" s="18"/>
      <c r="K8750" s="19"/>
      <c r="L8750" s="18"/>
    </row>
    <row r="8751" spans="9:12" x14ac:dyDescent="0.25">
      <c r="I8751" s="19"/>
      <c r="J8751" s="18"/>
      <c r="K8751" s="19"/>
      <c r="L8751" s="18"/>
    </row>
    <row r="8752" spans="9:12" x14ac:dyDescent="0.25">
      <c r="I8752" s="19"/>
      <c r="J8752" s="18"/>
      <c r="K8752" s="19"/>
      <c r="L8752" s="18"/>
    </row>
    <row r="8753" spans="9:12" x14ac:dyDescent="0.25">
      <c r="I8753" s="19"/>
      <c r="J8753" s="18"/>
      <c r="K8753" s="19"/>
      <c r="L8753" s="18"/>
    </row>
    <row r="8754" spans="9:12" x14ac:dyDescent="0.25">
      <c r="I8754" s="19"/>
      <c r="J8754" s="18"/>
      <c r="K8754" s="19"/>
      <c r="L8754" s="18"/>
    </row>
    <row r="8755" spans="9:12" x14ac:dyDescent="0.25">
      <c r="I8755" s="19"/>
      <c r="J8755" s="18"/>
      <c r="K8755" s="19"/>
      <c r="L8755" s="18"/>
    </row>
    <row r="8756" spans="9:12" x14ac:dyDescent="0.25">
      <c r="I8756" s="19"/>
      <c r="J8756" s="18"/>
      <c r="K8756" s="19"/>
      <c r="L8756" s="18"/>
    </row>
    <row r="8757" spans="9:12" x14ac:dyDescent="0.25">
      <c r="I8757" s="19"/>
      <c r="J8757" s="18"/>
      <c r="K8757" s="19"/>
      <c r="L8757" s="18"/>
    </row>
    <row r="8758" spans="9:12" x14ac:dyDescent="0.25">
      <c r="I8758" s="19"/>
      <c r="J8758" s="18"/>
      <c r="K8758" s="19"/>
      <c r="L8758" s="18"/>
    </row>
    <row r="8759" spans="9:12" x14ac:dyDescent="0.25">
      <c r="I8759" s="19"/>
      <c r="J8759" s="18"/>
      <c r="K8759" s="19"/>
      <c r="L8759" s="18"/>
    </row>
    <row r="8760" spans="9:12" x14ac:dyDescent="0.25">
      <c r="I8760" s="19"/>
      <c r="J8760" s="18"/>
      <c r="K8760" s="19"/>
      <c r="L8760" s="18"/>
    </row>
    <row r="8761" spans="9:12" x14ac:dyDescent="0.25">
      <c r="I8761" s="19"/>
      <c r="J8761" s="18"/>
      <c r="K8761" s="19"/>
      <c r="L8761" s="18"/>
    </row>
    <row r="8762" spans="9:12" x14ac:dyDescent="0.25">
      <c r="I8762" s="19"/>
      <c r="J8762" s="18"/>
      <c r="K8762" s="19"/>
      <c r="L8762" s="18"/>
    </row>
    <row r="8763" spans="9:12" x14ac:dyDescent="0.25">
      <c r="I8763" s="19"/>
      <c r="J8763" s="18"/>
      <c r="K8763" s="19"/>
      <c r="L8763" s="18"/>
    </row>
    <row r="8764" spans="9:12" x14ac:dyDescent="0.25">
      <c r="I8764" s="19"/>
      <c r="J8764" s="18"/>
      <c r="K8764" s="19"/>
      <c r="L8764" s="18"/>
    </row>
    <row r="8765" spans="9:12" x14ac:dyDescent="0.25">
      <c r="I8765" s="19"/>
      <c r="J8765" s="18"/>
      <c r="K8765" s="19"/>
      <c r="L8765" s="18"/>
    </row>
    <row r="8766" spans="9:12" x14ac:dyDescent="0.25">
      <c r="I8766" s="19"/>
      <c r="J8766" s="18"/>
      <c r="K8766" s="19"/>
      <c r="L8766" s="18"/>
    </row>
    <row r="8767" spans="9:12" x14ac:dyDescent="0.25">
      <c r="I8767" s="19"/>
      <c r="J8767" s="18"/>
      <c r="K8767" s="19"/>
      <c r="L8767" s="18"/>
    </row>
    <row r="8768" spans="9:12" x14ac:dyDescent="0.25">
      <c r="I8768" s="19"/>
      <c r="J8768" s="18"/>
      <c r="K8768" s="19"/>
      <c r="L8768" s="18"/>
    </row>
    <row r="8769" spans="9:12" x14ac:dyDescent="0.25">
      <c r="I8769" s="19"/>
      <c r="J8769" s="18"/>
      <c r="K8769" s="19"/>
      <c r="L8769" s="18"/>
    </row>
    <row r="8770" spans="9:12" x14ac:dyDescent="0.25">
      <c r="I8770" s="19"/>
      <c r="J8770" s="18"/>
      <c r="K8770" s="19"/>
      <c r="L8770" s="18"/>
    </row>
    <row r="8771" spans="9:12" x14ac:dyDescent="0.25">
      <c r="I8771" s="19"/>
      <c r="J8771" s="18"/>
      <c r="K8771" s="19"/>
      <c r="L8771" s="18"/>
    </row>
    <row r="8772" spans="9:12" x14ac:dyDescent="0.25">
      <c r="I8772" s="19"/>
      <c r="J8772" s="18"/>
      <c r="K8772" s="19"/>
      <c r="L8772" s="18"/>
    </row>
    <row r="8773" spans="9:12" x14ac:dyDescent="0.25">
      <c r="I8773" s="19"/>
      <c r="J8773" s="18"/>
      <c r="K8773" s="19"/>
      <c r="L8773" s="18"/>
    </row>
    <row r="8774" spans="9:12" x14ac:dyDescent="0.25">
      <c r="I8774" s="19"/>
      <c r="J8774" s="18"/>
      <c r="K8774" s="19"/>
      <c r="L8774" s="18"/>
    </row>
    <row r="8775" spans="9:12" x14ac:dyDescent="0.25">
      <c r="I8775" s="19"/>
      <c r="J8775" s="18"/>
      <c r="K8775" s="19"/>
      <c r="L8775" s="18"/>
    </row>
    <row r="8776" spans="9:12" x14ac:dyDescent="0.25">
      <c r="I8776" s="19"/>
      <c r="J8776" s="18"/>
      <c r="K8776" s="19"/>
      <c r="L8776" s="18"/>
    </row>
    <row r="8777" spans="9:12" x14ac:dyDescent="0.25">
      <c r="I8777" s="19"/>
      <c r="J8777" s="18"/>
      <c r="K8777" s="19"/>
      <c r="L8777" s="18"/>
    </row>
    <row r="8778" spans="9:12" x14ac:dyDescent="0.25">
      <c r="I8778" s="19"/>
      <c r="J8778" s="18"/>
      <c r="K8778" s="19"/>
      <c r="L8778" s="18"/>
    </row>
    <row r="8779" spans="9:12" x14ac:dyDescent="0.25">
      <c r="I8779" s="19"/>
      <c r="J8779" s="18"/>
      <c r="K8779" s="19"/>
      <c r="L8779" s="18"/>
    </row>
    <row r="8780" spans="9:12" x14ac:dyDescent="0.25">
      <c r="I8780" s="19"/>
      <c r="J8780" s="18"/>
      <c r="K8780" s="19"/>
      <c r="L8780" s="18"/>
    </row>
    <row r="8781" spans="9:12" x14ac:dyDescent="0.25">
      <c r="I8781" s="19"/>
      <c r="J8781" s="18"/>
      <c r="K8781" s="19"/>
      <c r="L8781" s="18"/>
    </row>
    <row r="8782" spans="9:12" x14ac:dyDescent="0.25">
      <c r="I8782" s="19"/>
      <c r="J8782" s="18"/>
      <c r="K8782" s="19"/>
      <c r="L8782" s="18"/>
    </row>
    <row r="8783" spans="9:12" x14ac:dyDescent="0.25">
      <c r="I8783" s="19"/>
      <c r="J8783" s="18"/>
      <c r="K8783" s="19"/>
      <c r="L8783" s="18"/>
    </row>
    <row r="8784" spans="9:12" x14ac:dyDescent="0.25">
      <c r="I8784" s="19"/>
      <c r="J8784" s="18"/>
      <c r="K8784" s="19"/>
      <c r="L8784" s="18"/>
    </row>
    <row r="8785" spans="9:12" x14ac:dyDescent="0.25">
      <c r="I8785" s="19"/>
      <c r="J8785" s="18"/>
      <c r="K8785" s="19"/>
      <c r="L8785" s="18"/>
    </row>
    <row r="8786" spans="9:12" x14ac:dyDescent="0.25">
      <c r="I8786" s="19"/>
      <c r="J8786" s="18"/>
      <c r="K8786" s="19"/>
      <c r="L8786" s="18"/>
    </row>
    <row r="8787" spans="9:12" x14ac:dyDescent="0.25">
      <c r="I8787" s="19"/>
      <c r="J8787" s="18"/>
      <c r="K8787" s="19"/>
      <c r="L8787" s="18"/>
    </row>
    <row r="8788" spans="9:12" x14ac:dyDescent="0.25">
      <c r="I8788" s="19"/>
      <c r="J8788" s="18"/>
      <c r="K8788" s="19"/>
      <c r="L8788" s="18"/>
    </row>
    <row r="8789" spans="9:12" x14ac:dyDescent="0.25">
      <c r="I8789" s="19"/>
      <c r="J8789" s="18"/>
      <c r="K8789" s="19"/>
      <c r="L8789" s="18"/>
    </row>
    <row r="8790" spans="9:12" x14ac:dyDescent="0.25">
      <c r="I8790" s="19"/>
      <c r="J8790" s="18"/>
      <c r="K8790" s="19"/>
      <c r="L8790" s="18"/>
    </row>
    <row r="8791" spans="9:12" x14ac:dyDescent="0.25">
      <c r="I8791" s="19"/>
      <c r="J8791" s="18"/>
      <c r="K8791" s="19"/>
      <c r="L8791" s="18"/>
    </row>
    <row r="8792" spans="9:12" x14ac:dyDescent="0.25">
      <c r="I8792" s="19"/>
      <c r="J8792" s="18"/>
      <c r="K8792" s="19"/>
      <c r="L8792" s="18"/>
    </row>
    <row r="8793" spans="9:12" x14ac:dyDescent="0.25">
      <c r="I8793" s="19"/>
      <c r="J8793" s="18"/>
      <c r="K8793" s="19"/>
      <c r="L8793" s="18"/>
    </row>
    <row r="8794" spans="9:12" x14ac:dyDescent="0.25">
      <c r="I8794" s="19"/>
      <c r="J8794" s="18"/>
      <c r="K8794" s="19"/>
      <c r="L8794" s="18"/>
    </row>
    <row r="8795" spans="9:12" x14ac:dyDescent="0.25">
      <c r="I8795" s="19"/>
      <c r="J8795" s="18"/>
      <c r="K8795" s="19"/>
      <c r="L8795" s="18"/>
    </row>
    <row r="8796" spans="9:12" x14ac:dyDescent="0.25">
      <c r="I8796" s="19"/>
      <c r="J8796" s="18"/>
      <c r="K8796" s="19"/>
      <c r="L8796" s="18"/>
    </row>
    <row r="8797" spans="9:12" x14ac:dyDescent="0.25">
      <c r="I8797" s="19"/>
      <c r="J8797" s="18"/>
      <c r="K8797" s="19"/>
      <c r="L8797" s="18"/>
    </row>
    <row r="8798" spans="9:12" x14ac:dyDescent="0.25">
      <c r="I8798" s="19"/>
      <c r="J8798" s="18"/>
      <c r="K8798" s="19"/>
      <c r="L8798" s="18"/>
    </row>
    <row r="8799" spans="9:12" x14ac:dyDescent="0.25">
      <c r="I8799" s="19"/>
      <c r="J8799" s="18"/>
      <c r="K8799" s="19"/>
      <c r="L8799" s="18"/>
    </row>
    <row r="8800" spans="9:12" x14ac:dyDescent="0.25">
      <c r="I8800" s="19"/>
      <c r="J8800" s="18"/>
      <c r="K8800" s="19"/>
      <c r="L8800" s="18"/>
    </row>
    <row r="8801" spans="9:12" x14ac:dyDescent="0.25">
      <c r="I8801" s="19"/>
      <c r="J8801" s="18"/>
      <c r="K8801" s="19"/>
      <c r="L8801" s="18"/>
    </row>
    <row r="8802" spans="9:12" x14ac:dyDescent="0.25">
      <c r="I8802" s="19"/>
      <c r="J8802" s="18"/>
      <c r="K8802" s="19"/>
      <c r="L8802" s="18"/>
    </row>
    <row r="8803" spans="9:12" x14ac:dyDescent="0.25">
      <c r="I8803" s="19"/>
      <c r="J8803" s="18"/>
      <c r="K8803" s="19"/>
      <c r="L8803" s="18"/>
    </row>
    <row r="8804" spans="9:12" x14ac:dyDescent="0.25">
      <c r="I8804" s="19"/>
      <c r="J8804" s="18"/>
      <c r="K8804" s="19"/>
      <c r="L8804" s="18"/>
    </row>
    <row r="8805" spans="9:12" x14ac:dyDescent="0.25">
      <c r="I8805" s="19"/>
      <c r="J8805" s="18"/>
      <c r="K8805" s="19"/>
      <c r="L8805" s="18"/>
    </row>
    <row r="8806" spans="9:12" x14ac:dyDescent="0.25">
      <c r="I8806" s="19"/>
      <c r="J8806" s="18"/>
      <c r="K8806" s="19"/>
      <c r="L8806" s="18"/>
    </row>
    <row r="8807" spans="9:12" x14ac:dyDescent="0.25">
      <c r="I8807" s="19"/>
      <c r="J8807" s="18"/>
      <c r="K8807" s="19"/>
      <c r="L8807" s="18"/>
    </row>
    <row r="8808" spans="9:12" x14ac:dyDescent="0.25">
      <c r="I8808" s="19"/>
      <c r="J8808" s="18"/>
      <c r="K8808" s="19"/>
      <c r="L8808" s="18"/>
    </row>
    <row r="8809" spans="9:12" x14ac:dyDescent="0.25">
      <c r="I8809" s="19"/>
      <c r="J8809" s="18"/>
      <c r="K8809" s="19"/>
      <c r="L8809" s="18"/>
    </row>
    <row r="8810" spans="9:12" x14ac:dyDescent="0.25">
      <c r="I8810" s="19"/>
      <c r="J8810" s="18"/>
      <c r="K8810" s="19"/>
      <c r="L8810" s="18"/>
    </row>
    <row r="8811" spans="9:12" x14ac:dyDescent="0.25">
      <c r="I8811" s="19"/>
      <c r="J8811" s="18"/>
      <c r="K8811" s="19"/>
      <c r="L8811" s="18"/>
    </row>
    <row r="8812" spans="9:12" x14ac:dyDescent="0.25">
      <c r="I8812" s="19"/>
      <c r="J8812" s="18"/>
      <c r="K8812" s="19"/>
      <c r="L8812" s="18"/>
    </row>
    <row r="8813" spans="9:12" x14ac:dyDescent="0.25">
      <c r="I8813" s="19"/>
      <c r="J8813" s="18"/>
      <c r="K8813" s="19"/>
      <c r="L8813" s="18"/>
    </row>
    <row r="8814" spans="9:12" x14ac:dyDescent="0.25">
      <c r="I8814" s="19"/>
      <c r="J8814" s="18"/>
      <c r="K8814" s="19"/>
      <c r="L8814" s="18"/>
    </row>
    <row r="8815" spans="9:12" x14ac:dyDescent="0.25">
      <c r="I8815" s="19"/>
      <c r="J8815" s="18"/>
      <c r="K8815" s="19"/>
      <c r="L8815" s="18"/>
    </row>
    <row r="8816" spans="9:12" x14ac:dyDescent="0.25">
      <c r="I8816" s="19"/>
      <c r="J8816" s="18"/>
      <c r="K8816" s="19"/>
      <c r="L8816" s="18"/>
    </row>
    <row r="8817" spans="9:12" x14ac:dyDescent="0.25">
      <c r="I8817" s="19"/>
      <c r="J8817" s="18"/>
      <c r="K8817" s="19"/>
      <c r="L8817" s="18"/>
    </row>
    <row r="8818" spans="9:12" x14ac:dyDescent="0.25">
      <c r="I8818" s="19"/>
      <c r="J8818" s="18"/>
      <c r="K8818" s="19"/>
      <c r="L8818" s="18"/>
    </row>
    <row r="8819" spans="9:12" x14ac:dyDescent="0.25">
      <c r="I8819" s="19"/>
      <c r="J8819" s="18"/>
      <c r="K8819" s="19"/>
      <c r="L8819" s="18"/>
    </row>
    <row r="8820" spans="9:12" x14ac:dyDescent="0.25">
      <c r="I8820" s="19"/>
      <c r="J8820" s="18"/>
      <c r="K8820" s="19"/>
      <c r="L8820" s="18"/>
    </row>
    <row r="8821" spans="9:12" x14ac:dyDescent="0.25">
      <c r="I8821" s="19"/>
      <c r="J8821" s="18"/>
      <c r="K8821" s="19"/>
      <c r="L8821" s="18"/>
    </row>
    <row r="8822" spans="9:12" x14ac:dyDescent="0.25">
      <c r="I8822" s="19"/>
      <c r="J8822" s="18"/>
      <c r="K8822" s="19"/>
      <c r="L8822" s="18"/>
    </row>
    <row r="8823" spans="9:12" x14ac:dyDescent="0.25">
      <c r="I8823" s="19"/>
      <c r="J8823" s="18"/>
      <c r="K8823" s="19"/>
      <c r="L8823" s="18"/>
    </row>
    <row r="8824" spans="9:12" x14ac:dyDescent="0.25">
      <c r="I8824" s="19"/>
      <c r="J8824" s="18"/>
      <c r="K8824" s="19"/>
      <c r="L8824" s="18"/>
    </row>
    <row r="8825" spans="9:12" x14ac:dyDescent="0.25">
      <c r="I8825" s="19"/>
      <c r="J8825" s="18"/>
      <c r="K8825" s="19"/>
      <c r="L8825" s="18"/>
    </row>
    <row r="8826" spans="9:12" x14ac:dyDescent="0.25">
      <c r="I8826" s="19"/>
      <c r="J8826" s="18"/>
      <c r="K8826" s="19"/>
      <c r="L8826" s="18"/>
    </row>
    <row r="8827" spans="9:12" x14ac:dyDescent="0.25">
      <c r="I8827" s="19"/>
      <c r="J8827" s="18"/>
      <c r="K8827" s="19"/>
      <c r="L8827" s="18"/>
    </row>
    <row r="8828" spans="9:12" x14ac:dyDescent="0.25">
      <c r="I8828" s="19"/>
      <c r="J8828" s="18"/>
      <c r="K8828" s="19"/>
      <c r="L8828" s="18"/>
    </row>
    <row r="8829" spans="9:12" x14ac:dyDescent="0.25">
      <c r="I8829" s="19"/>
      <c r="J8829" s="18"/>
      <c r="K8829" s="19"/>
      <c r="L8829" s="18"/>
    </row>
    <row r="8830" spans="9:12" x14ac:dyDescent="0.25">
      <c r="I8830" s="19"/>
      <c r="J8830" s="18"/>
      <c r="K8830" s="19"/>
      <c r="L8830" s="18"/>
    </row>
    <row r="8831" spans="9:12" x14ac:dyDescent="0.25">
      <c r="I8831" s="19"/>
      <c r="J8831" s="18"/>
      <c r="K8831" s="19"/>
      <c r="L8831" s="18"/>
    </row>
    <row r="8832" spans="9:12" x14ac:dyDescent="0.25">
      <c r="I8832" s="19"/>
      <c r="J8832" s="18"/>
      <c r="K8832" s="19"/>
      <c r="L8832" s="18"/>
    </row>
    <row r="8833" spans="9:12" x14ac:dyDescent="0.25">
      <c r="I8833" s="19"/>
      <c r="J8833" s="18"/>
      <c r="K8833" s="19"/>
      <c r="L8833" s="18"/>
    </row>
    <row r="8834" spans="9:12" x14ac:dyDescent="0.25">
      <c r="I8834" s="19"/>
      <c r="J8834" s="18"/>
      <c r="K8834" s="19"/>
      <c r="L8834" s="18"/>
    </row>
    <row r="8835" spans="9:12" x14ac:dyDescent="0.25">
      <c r="I8835" s="19"/>
      <c r="J8835" s="18"/>
      <c r="K8835" s="19"/>
      <c r="L8835" s="18"/>
    </row>
    <row r="8836" spans="9:12" x14ac:dyDescent="0.25">
      <c r="I8836" s="19"/>
      <c r="J8836" s="18"/>
      <c r="K8836" s="19"/>
      <c r="L8836" s="18"/>
    </row>
    <row r="8837" spans="9:12" x14ac:dyDescent="0.25">
      <c r="I8837" s="19"/>
      <c r="J8837" s="18"/>
      <c r="K8837" s="19"/>
      <c r="L8837" s="18"/>
    </row>
    <row r="8838" spans="9:12" x14ac:dyDescent="0.25">
      <c r="I8838" s="19"/>
      <c r="J8838" s="18"/>
      <c r="K8838" s="19"/>
      <c r="L8838" s="18"/>
    </row>
    <row r="8839" spans="9:12" x14ac:dyDescent="0.25">
      <c r="I8839" s="19"/>
      <c r="J8839" s="18"/>
      <c r="K8839" s="19"/>
      <c r="L8839" s="18"/>
    </row>
    <row r="8840" spans="9:12" x14ac:dyDescent="0.25">
      <c r="I8840" s="19"/>
      <c r="J8840" s="18"/>
      <c r="K8840" s="19"/>
      <c r="L8840" s="18"/>
    </row>
    <row r="8841" spans="9:12" x14ac:dyDescent="0.25">
      <c r="I8841" s="19"/>
      <c r="J8841" s="18"/>
      <c r="K8841" s="19"/>
      <c r="L8841" s="18"/>
    </row>
    <row r="8842" spans="9:12" x14ac:dyDescent="0.25">
      <c r="I8842" s="19"/>
      <c r="J8842" s="18"/>
      <c r="K8842" s="19"/>
      <c r="L8842" s="18"/>
    </row>
    <row r="8843" spans="9:12" x14ac:dyDescent="0.25">
      <c r="I8843" s="19"/>
      <c r="J8843" s="18"/>
      <c r="K8843" s="19"/>
      <c r="L8843" s="18"/>
    </row>
    <row r="8844" spans="9:12" x14ac:dyDescent="0.25">
      <c r="I8844" s="19"/>
      <c r="J8844" s="18"/>
      <c r="K8844" s="19"/>
      <c r="L8844" s="18"/>
    </row>
    <row r="8845" spans="9:12" x14ac:dyDescent="0.25">
      <c r="I8845" s="19"/>
      <c r="J8845" s="18"/>
      <c r="K8845" s="19"/>
      <c r="L8845" s="18"/>
    </row>
    <row r="8846" spans="9:12" x14ac:dyDescent="0.25">
      <c r="I8846" s="19"/>
      <c r="J8846" s="18"/>
      <c r="K8846" s="19"/>
      <c r="L8846" s="18"/>
    </row>
    <row r="8847" spans="9:12" x14ac:dyDescent="0.25">
      <c r="I8847" s="19"/>
      <c r="J8847" s="18"/>
      <c r="K8847" s="19"/>
      <c r="L8847" s="18"/>
    </row>
    <row r="8848" spans="9:12" x14ac:dyDescent="0.25">
      <c r="I8848" s="19"/>
      <c r="J8848" s="18"/>
      <c r="K8848" s="19"/>
      <c r="L8848" s="18"/>
    </row>
    <row r="8849" spans="9:12" x14ac:dyDescent="0.25">
      <c r="I8849" s="19"/>
      <c r="J8849" s="18"/>
      <c r="K8849" s="19"/>
      <c r="L8849" s="18"/>
    </row>
    <row r="8850" spans="9:12" x14ac:dyDescent="0.25">
      <c r="I8850" s="19"/>
      <c r="J8850" s="18"/>
      <c r="K8850" s="19"/>
      <c r="L8850" s="18"/>
    </row>
    <row r="8851" spans="9:12" x14ac:dyDescent="0.25">
      <c r="I8851" s="19"/>
      <c r="J8851" s="18"/>
      <c r="K8851" s="19"/>
      <c r="L8851" s="18"/>
    </row>
    <row r="8852" spans="9:12" x14ac:dyDescent="0.25">
      <c r="I8852" s="19"/>
      <c r="J8852" s="18"/>
      <c r="K8852" s="19"/>
      <c r="L8852" s="18"/>
    </row>
    <row r="8853" spans="9:12" x14ac:dyDescent="0.25">
      <c r="I8853" s="19"/>
      <c r="J8853" s="18"/>
      <c r="K8853" s="19"/>
      <c r="L8853" s="18"/>
    </row>
    <row r="8854" spans="9:12" x14ac:dyDescent="0.25">
      <c r="I8854" s="19"/>
      <c r="J8854" s="18"/>
      <c r="K8854" s="19"/>
      <c r="L8854" s="18"/>
    </row>
    <row r="8855" spans="9:12" x14ac:dyDescent="0.25">
      <c r="I8855" s="19"/>
      <c r="J8855" s="18"/>
      <c r="K8855" s="19"/>
      <c r="L8855" s="18"/>
    </row>
    <row r="8856" spans="9:12" x14ac:dyDescent="0.25">
      <c r="I8856" s="19"/>
      <c r="J8856" s="18"/>
      <c r="K8856" s="19"/>
      <c r="L8856" s="18"/>
    </row>
    <row r="8857" spans="9:12" x14ac:dyDescent="0.25">
      <c r="I8857" s="19"/>
      <c r="J8857" s="18"/>
      <c r="K8857" s="19"/>
      <c r="L8857" s="18"/>
    </row>
    <row r="8858" spans="9:12" x14ac:dyDescent="0.25">
      <c r="I8858" s="19"/>
      <c r="J8858" s="18"/>
      <c r="K8858" s="19"/>
      <c r="L8858" s="18"/>
    </row>
    <row r="8859" spans="9:12" x14ac:dyDescent="0.25">
      <c r="I8859" s="19"/>
      <c r="J8859" s="18"/>
      <c r="K8859" s="19"/>
      <c r="L8859" s="18"/>
    </row>
    <row r="8860" spans="9:12" x14ac:dyDescent="0.25">
      <c r="I8860" s="19"/>
      <c r="J8860" s="18"/>
      <c r="K8860" s="19"/>
      <c r="L8860" s="18"/>
    </row>
    <row r="8861" spans="9:12" x14ac:dyDescent="0.25">
      <c r="I8861" s="19"/>
      <c r="J8861" s="18"/>
      <c r="K8861" s="19"/>
      <c r="L8861" s="18"/>
    </row>
    <row r="8862" spans="9:12" x14ac:dyDescent="0.25">
      <c r="I8862" s="19"/>
      <c r="J8862" s="18"/>
      <c r="K8862" s="19"/>
      <c r="L8862" s="18"/>
    </row>
    <row r="8863" spans="9:12" x14ac:dyDescent="0.25">
      <c r="I8863" s="19"/>
      <c r="J8863" s="18"/>
      <c r="K8863" s="19"/>
      <c r="L8863" s="18"/>
    </row>
    <row r="8864" spans="9:12" x14ac:dyDescent="0.25">
      <c r="I8864" s="19"/>
      <c r="J8864" s="18"/>
      <c r="K8864" s="19"/>
      <c r="L8864" s="18"/>
    </row>
    <row r="8865" spans="9:12" x14ac:dyDescent="0.25">
      <c r="I8865" s="19"/>
      <c r="J8865" s="18"/>
      <c r="K8865" s="19"/>
      <c r="L8865" s="18"/>
    </row>
    <row r="8866" spans="9:12" x14ac:dyDescent="0.25">
      <c r="I8866" s="19"/>
      <c r="J8866" s="18"/>
      <c r="K8866" s="19"/>
      <c r="L8866" s="18"/>
    </row>
    <row r="8867" spans="9:12" x14ac:dyDescent="0.25">
      <c r="I8867" s="19"/>
      <c r="J8867" s="18"/>
      <c r="K8867" s="19"/>
      <c r="L8867" s="18"/>
    </row>
    <row r="8868" spans="9:12" x14ac:dyDescent="0.25">
      <c r="I8868" s="19"/>
      <c r="J8868" s="18"/>
      <c r="K8868" s="19"/>
      <c r="L8868" s="18"/>
    </row>
    <row r="8869" spans="9:12" x14ac:dyDescent="0.25">
      <c r="I8869" s="19"/>
      <c r="J8869" s="18"/>
      <c r="K8869" s="19"/>
      <c r="L8869" s="18"/>
    </row>
    <row r="8870" spans="9:12" x14ac:dyDescent="0.25">
      <c r="I8870" s="19"/>
      <c r="J8870" s="18"/>
      <c r="K8870" s="19"/>
      <c r="L8870" s="18"/>
    </row>
    <row r="8871" spans="9:12" x14ac:dyDescent="0.25">
      <c r="I8871" s="19"/>
      <c r="J8871" s="18"/>
      <c r="K8871" s="19"/>
      <c r="L8871" s="18"/>
    </row>
    <row r="8872" spans="9:12" x14ac:dyDescent="0.25">
      <c r="I8872" s="19"/>
      <c r="J8872" s="18"/>
      <c r="K8872" s="19"/>
      <c r="L8872" s="18"/>
    </row>
    <row r="8873" spans="9:12" x14ac:dyDescent="0.25">
      <c r="I8873" s="19"/>
      <c r="J8873" s="18"/>
      <c r="K8873" s="19"/>
      <c r="L8873" s="18"/>
    </row>
    <row r="8874" spans="9:12" x14ac:dyDescent="0.25">
      <c r="I8874" s="19"/>
      <c r="J8874" s="18"/>
      <c r="K8874" s="19"/>
      <c r="L8874" s="18"/>
    </row>
    <row r="8875" spans="9:12" x14ac:dyDescent="0.25">
      <c r="I8875" s="19"/>
      <c r="J8875" s="18"/>
      <c r="K8875" s="19"/>
      <c r="L8875" s="18"/>
    </row>
    <row r="8876" spans="9:12" x14ac:dyDescent="0.25">
      <c r="I8876" s="19"/>
      <c r="J8876" s="18"/>
      <c r="K8876" s="19"/>
      <c r="L8876" s="18"/>
    </row>
    <row r="8877" spans="9:12" x14ac:dyDescent="0.25">
      <c r="I8877" s="19"/>
      <c r="J8877" s="18"/>
      <c r="K8877" s="19"/>
      <c r="L8877" s="18"/>
    </row>
    <row r="8878" spans="9:12" x14ac:dyDescent="0.25">
      <c r="I8878" s="19"/>
      <c r="J8878" s="18"/>
      <c r="K8878" s="19"/>
      <c r="L8878" s="18"/>
    </row>
    <row r="8879" spans="9:12" x14ac:dyDescent="0.25">
      <c r="I8879" s="19"/>
      <c r="J8879" s="18"/>
      <c r="K8879" s="19"/>
      <c r="L8879" s="18"/>
    </row>
    <row r="8880" spans="9:12" x14ac:dyDescent="0.25">
      <c r="I8880" s="19"/>
      <c r="J8880" s="18"/>
      <c r="K8880" s="19"/>
      <c r="L8880" s="18"/>
    </row>
    <row r="8881" spans="9:12" x14ac:dyDescent="0.25">
      <c r="I8881" s="19"/>
      <c r="J8881" s="18"/>
      <c r="K8881" s="19"/>
      <c r="L8881" s="18"/>
    </row>
    <row r="8882" spans="9:12" x14ac:dyDescent="0.25">
      <c r="I8882" s="19"/>
      <c r="J8882" s="18"/>
      <c r="K8882" s="19"/>
      <c r="L8882" s="18"/>
    </row>
    <row r="8883" spans="9:12" x14ac:dyDescent="0.25">
      <c r="I8883" s="19"/>
      <c r="J8883" s="18"/>
      <c r="K8883" s="19"/>
      <c r="L8883" s="18"/>
    </row>
    <row r="8884" spans="9:12" x14ac:dyDescent="0.25">
      <c r="I8884" s="19"/>
      <c r="J8884" s="18"/>
      <c r="K8884" s="19"/>
      <c r="L8884" s="18"/>
    </row>
    <row r="8885" spans="9:12" x14ac:dyDescent="0.25">
      <c r="I8885" s="19"/>
      <c r="J8885" s="18"/>
      <c r="K8885" s="19"/>
      <c r="L8885" s="18"/>
    </row>
    <row r="8886" spans="9:12" x14ac:dyDescent="0.25">
      <c r="I8886" s="19"/>
      <c r="J8886" s="18"/>
      <c r="K8886" s="19"/>
      <c r="L8886" s="18"/>
    </row>
    <row r="8887" spans="9:12" x14ac:dyDescent="0.25">
      <c r="I8887" s="19"/>
      <c r="J8887" s="18"/>
      <c r="K8887" s="19"/>
      <c r="L8887" s="18"/>
    </row>
    <row r="8888" spans="9:12" x14ac:dyDescent="0.25">
      <c r="I8888" s="19"/>
      <c r="J8888" s="18"/>
      <c r="K8888" s="19"/>
      <c r="L8888" s="18"/>
    </row>
    <row r="8889" spans="9:12" x14ac:dyDescent="0.25">
      <c r="I8889" s="19"/>
      <c r="J8889" s="18"/>
      <c r="K8889" s="19"/>
      <c r="L8889" s="18"/>
    </row>
    <row r="8890" spans="9:12" x14ac:dyDescent="0.25">
      <c r="I8890" s="19"/>
      <c r="J8890" s="18"/>
      <c r="K8890" s="19"/>
      <c r="L8890" s="18"/>
    </row>
    <row r="8891" spans="9:12" x14ac:dyDescent="0.25">
      <c r="I8891" s="19"/>
      <c r="J8891" s="18"/>
      <c r="K8891" s="19"/>
      <c r="L8891" s="18"/>
    </row>
    <row r="8892" spans="9:12" x14ac:dyDescent="0.25">
      <c r="I8892" s="19"/>
      <c r="J8892" s="18"/>
      <c r="K8892" s="19"/>
      <c r="L8892" s="18"/>
    </row>
    <row r="8893" spans="9:12" x14ac:dyDescent="0.25">
      <c r="I8893" s="19"/>
      <c r="J8893" s="18"/>
      <c r="K8893" s="19"/>
      <c r="L8893" s="18"/>
    </row>
    <row r="8894" spans="9:12" x14ac:dyDescent="0.25">
      <c r="I8894" s="19"/>
      <c r="J8894" s="18"/>
      <c r="K8894" s="19"/>
      <c r="L8894" s="18"/>
    </row>
    <row r="8895" spans="9:12" x14ac:dyDescent="0.25">
      <c r="I8895" s="19"/>
      <c r="J8895" s="18"/>
      <c r="K8895" s="19"/>
      <c r="L8895" s="18"/>
    </row>
    <row r="8896" spans="9:12" x14ac:dyDescent="0.25">
      <c r="I8896" s="19"/>
      <c r="J8896" s="18"/>
      <c r="K8896" s="19"/>
      <c r="L8896" s="18"/>
    </row>
    <row r="8897" spans="9:12" x14ac:dyDescent="0.25">
      <c r="I8897" s="19"/>
      <c r="J8897" s="18"/>
      <c r="K8897" s="19"/>
      <c r="L8897" s="18"/>
    </row>
    <row r="8898" spans="9:12" x14ac:dyDescent="0.25">
      <c r="I8898" s="19"/>
      <c r="J8898" s="18"/>
      <c r="K8898" s="19"/>
      <c r="L8898" s="18"/>
    </row>
    <row r="8899" spans="9:12" x14ac:dyDescent="0.25">
      <c r="I8899" s="19"/>
      <c r="J8899" s="18"/>
      <c r="K8899" s="19"/>
      <c r="L8899" s="18"/>
    </row>
    <row r="8900" spans="9:12" x14ac:dyDescent="0.25">
      <c r="I8900" s="19"/>
      <c r="J8900" s="18"/>
      <c r="K8900" s="19"/>
      <c r="L8900" s="18"/>
    </row>
    <row r="8901" spans="9:12" x14ac:dyDescent="0.25">
      <c r="I8901" s="19"/>
      <c r="J8901" s="18"/>
      <c r="K8901" s="19"/>
      <c r="L8901" s="18"/>
    </row>
    <row r="8902" spans="9:12" x14ac:dyDescent="0.25">
      <c r="I8902" s="19"/>
      <c r="J8902" s="18"/>
      <c r="K8902" s="19"/>
      <c r="L8902" s="18"/>
    </row>
    <row r="8903" spans="9:12" x14ac:dyDescent="0.25">
      <c r="I8903" s="19"/>
      <c r="J8903" s="18"/>
      <c r="K8903" s="19"/>
      <c r="L8903" s="18"/>
    </row>
    <row r="8904" spans="9:12" x14ac:dyDescent="0.25">
      <c r="I8904" s="19"/>
      <c r="J8904" s="18"/>
      <c r="K8904" s="19"/>
      <c r="L8904" s="18"/>
    </row>
    <row r="8905" spans="9:12" x14ac:dyDescent="0.25">
      <c r="I8905" s="19"/>
      <c r="J8905" s="18"/>
      <c r="K8905" s="19"/>
      <c r="L8905" s="18"/>
    </row>
    <row r="8906" spans="9:12" x14ac:dyDescent="0.25">
      <c r="I8906" s="19"/>
      <c r="J8906" s="18"/>
      <c r="K8906" s="19"/>
      <c r="L8906" s="18"/>
    </row>
    <row r="8907" spans="9:12" x14ac:dyDescent="0.25">
      <c r="I8907" s="19"/>
      <c r="J8907" s="18"/>
      <c r="K8907" s="19"/>
      <c r="L8907" s="18"/>
    </row>
    <row r="8908" spans="9:12" x14ac:dyDescent="0.25">
      <c r="I8908" s="19"/>
      <c r="J8908" s="18"/>
      <c r="K8908" s="19"/>
      <c r="L8908" s="18"/>
    </row>
    <row r="8909" spans="9:12" x14ac:dyDescent="0.25">
      <c r="I8909" s="19"/>
      <c r="J8909" s="18"/>
      <c r="K8909" s="19"/>
      <c r="L8909" s="18"/>
    </row>
    <row r="8910" spans="9:12" x14ac:dyDescent="0.25">
      <c r="I8910" s="19"/>
      <c r="J8910" s="18"/>
      <c r="K8910" s="19"/>
      <c r="L8910" s="18"/>
    </row>
    <row r="8911" spans="9:12" x14ac:dyDescent="0.25">
      <c r="I8911" s="19"/>
      <c r="J8911" s="18"/>
      <c r="K8911" s="19"/>
      <c r="L8911" s="18"/>
    </row>
    <row r="8912" spans="9:12" x14ac:dyDescent="0.25">
      <c r="I8912" s="19"/>
      <c r="J8912" s="18"/>
      <c r="K8912" s="19"/>
      <c r="L8912" s="18"/>
    </row>
    <row r="8913" spans="9:12" x14ac:dyDescent="0.25">
      <c r="I8913" s="19"/>
      <c r="J8913" s="18"/>
      <c r="K8913" s="19"/>
      <c r="L8913" s="18"/>
    </row>
    <row r="8914" spans="9:12" x14ac:dyDescent="0.25">
      <c r="I8914" s="19"/>
      <c r="J8914" s="18"/>
      <c r="K8914" s="19"/>
      <c r="L8914" s="18"/>
    </row>
    <row r="8915" spans="9:12" x14ac:dyDescent="0.25">
      <c r="I8915" s="19"/>
      <c r="J8915" s="18"/>
      <c r="K8915" s="19"/>
      <c r="L8915" s="18"/>
    </row>
    <row r="8916" spans="9:12" x14ac:dyDescent="0.25">
      <c r="I8916" s="19"/>
      <c r="J8916" s="18"/>
      <c r="K8916" s="19"/>
      <c r="L8916" s="18"/>
    </row>
    <row r="8917" spans="9:12" x14ac:dyDescent="0.25">
      <c r="I8917" s="19"/>
      <c r="J8917" s="18"/>
      <c r="K8917" s="19"/>
      <c r="L8917" s="18"/>
    </row>
    <row r="8918" spans="9:12" x14ac:dyDescent="0.25">
      <c r="I8918" s="19"/>
      <c r="J8918" s="18"/>
      <c r="K8918" s="19"/>
      <c r="L8918" s="18"/>
    </row>
    <row r="8919" spans="9:12" x14ac:dyDescent="0.25">
      <c r="I8919" s="19"/>
      <c r="J8919" s="18"/>
      <c r="K8919" s="19"/>
      <c r="L8919" s="18"/>
    </row>
    <row r="8920" spans="9:12" x14ac:dyDescent="0.25">
      <c r="I8920" s="19"/>
      <c r="J8920" s="18"/>
      <c r="K8920" s="19"/>
      <c r="L8920" s="18"/>
    </row>
    <row r="8921" spans="9:12" x14ac:dyDescent="0.25">
      <c r="I8921" s="19"/>
      <c r="J8921" s="18"/>
      <c r="K8921" s="19"/>
      <c r="L8921" s="18"/>
    </row>
    <row r="8922" spans="9:12" x14ac:dyDescent="0.25">
      <c r="I8922" s="19"/>
      <c r="J8922" s="18"/>
      <c r="K8922" s="19"/>
      <c r="L8922" s="18"/>
    </row>
    <row r="8923" spans="9:12" x14ac:dyDescent="0.25">
      <c r="I8923" s="19"/>
      <c r="J8923" s="18"/>
      <c r="K8923" s="19"/>
      <c r="L8923" s="18"/>
    </row>
    <row r="8924" spans="9:12" x14ac:dyDescent="0.25">
      <c r="I8924" s="19"/>
      <c r="J8924" s="18"/>
      <c r="K8924" s="19"/>
      <c r="L8924" s="18"/>
    </row>
    <row r="8925" spans="9:12" x14ac:dyDescent="0.25">
      <c r="I8925" s="19"/>
      <c r="J8925" s="18"/>
      <c r="K8925" s="19"/>
      <c r="L8925" s="18"/>
    </row>
    <row r="8926" spans="9:12" x14ac:dyDescent="0.25">
      <c r="I8926" s="19"/>
      <c r="J8926" s="18"/>
      <c r="K8926" s="19"/>
      <c r="L8926" s="18"/>
    </row>
    <row r="8927" spans="9:12" x14ac:dyDescent="0.25">
      <c r="I8927" s="19"/>
      <c r="J8927" s="18"/>
      <c r="K8927" s="19"/>
      <c r="L8927" s="18"/>
    </row>
    <row r="8928" spans="9:12" x14ac:dyDescent="0.25">
      <c r="I8928" s="19"/>
      <c r="J8928" s="18"/>
      <c r="K8928" s="19"/>
      <c r="L8928" s="18"/>
    </row>
    <row r="8929" spans="9:12" x14ac:dyDescent="0.25">
      <c r="I8929" s="19"/>
      <c r="J8929" s="18"/>
      <c r="K8929" s="19"/>
      <c r="L8929" s="18"/>
    </row>
    <row r="8930" spans="9:12" x14ac:dyDescent="0.25">
      <c r="I8930" s="19"/>
      <c r="J8930" s="18"/>
      <c r="K8930" s="19"/>
      <c r="L8930" s="18"/>
    </row>
    <row r="8931" spans="9:12" x14ac:dyDescent="0.25">
      <c r="I8931" s="19"/>
      <c r="J8931" s="18"/>
      <c r="K8931" s="19"/>
      <c r="L8931" s="18"/>
    </row>
    <row r="8932" spans="9:12" x14ac:dyDescent="0.25">
      <c r="I8932" s="19"/>
      <c r="J8932" s="18"/>
      <c r="K8932" s="19"/>
      <c r="L8932" s="18"/>
    </row>
    <row r="8933" spans="9:12" x14ac:dyDescent="0.25">
      <c r="I8933" s="19"/>
      <c r="J8933" s="18"/>
      <c r="K8933" s="19"/>
      <c r="L8933" s="18"/>
    </row>
    <row r="8934" spans="9:12" x14ac:dyDescent="0.25">
      <c r="I8934" s="19"/>
      <c r="J8934" s="18"/>
      <c r="K8934" s="19"/>
      <c r="L8934" s="18"/>
    </row>
    <row r="8935" spans="9:12" x14ac:dyDescent="0.25">
      <c r="I8935" s="19"/>
      <c r="J8935" s="18"/>
      <c r="K8935" s="19"/>
      <c r="L8935" s="18"/>
    </row>
    <row r="8936" spans="9:12" x14ac:dyDescent="0.25">
      <c r="I8936" s="19"/>
      <c r="J8936" s="18"/>
      <c r="K8936" s="19"/>
      <c r="L8936" s="18"/>
    </row>
    <row r="8937" spans="9:12" x14ac:dyDescent="0.25">
      <c r="I8937" s="19"/>
      <c r="J8937" s="18"/>
      <c r="K8937" s="19"/>
      <c r="L8937" s="18"/>
    </row>
    <row r="8938" spans="9:12" x14ac:dyDescent="0.25">
      <c r="I8938" s="19"/>
      <c r="J8938" s="18"/>
      <c r="K8938" s="19"/>
      <c r="L8938" s="18"/>
    </row>
    <row r="8939" spans="9:12" x14ac:dyDescent="0.25">
      <c r="I8939" s="19"/>
      <c r="J8939" s="18"/>
      <c r="K8939" s="19"/>
      <c r="L8939" s="18"/>
    </row>
    <row r="8940" spans="9:12" x14ac:dyDescent="0.25">
      <c r="I8940" s="19"/>
      <c r="J8940" s="18"/>
      <c r="K8940" s="19"/>
      <c r="L8940" s="18"/>
    </row>
    <row r="8941" spans="9:12" x14ac:dyDescent="0.25">
      <c r="I8941" s="19"/>
      <c r="J8941" s="18"/>
      <c r="K8941" s="19"/>
      <c r="L8941" s="18"/>
    </row>
    <row r="8942" spans="9:12" x14ac:dyDescent="0.25">
      <c r="I8942" s="19"/>
      <c r="J8942" s="18"/>
      <c r="K8942" s="19"/>
      <c r="L8942" s="18"/>
    </row>
    <row r="8943" spans="9:12" x14ac:dyDescent="0.25">
      <c r="I8943" s="19"/>
      <c r="J8943" s="18"/>
      <c r="K8943" s="19"/>
      <c r="L8943" s="18"/>
    </row>
    <row r="8944" spans="9:12" x14ac:dyDescent="0.25">
      <c r="I8944" s="19"/>
      <c r="J8944" s="18"/>
      <c r="K8944" s="19"/>
      <c r="L8944" s="18"/>
    </row>
    <row r="8945" spans="9:12" x14ac:dyDescent="0.25">
      <c r="I8945" s="19"/>
      <c r="J8945" s="18"/>
      <c r="K8945" s="19"/>
      <c r="L8945" s="18"/>
    </row>
    <row r="8946" spans="9:12" x14ac:dyDescent="0.25">
      <c r="I8946" s="19"/>
      <c r="J8946" s="18"/>
      <c r="K8946" s="19"/>
      <c r="L8946" s="18"/>
    </row>
    <row r="8947" spans="9:12" x14ac:dyDescent="0.25">
      <c r="I8947" s="19"/>
      <c r="J8947" s="18"/>
      <c r="K8947" s="19"/>
      <c r="L8947" s="18"/>
    </row>
    <row r="8948" spans="9:12" x14ac:dyDescent="0.25">
      <c r="I8948" s="19"/>
      <c r="J8948" s="18"/>
      <c r="K8948" s="19"/>
      <c r="L8948" s="18"/>
    </row>
    <row r="8949" spans="9:12" x14ac:dyDescent="0.25">
      <c r="I8949" s="19"/>
      <c r="J8949" s="18"/>
      <c r="K8949" s="19"/>
      <c r="L8949" s="18"/>
    </row>
    <row r="8950" spans="9:12" x14ac:dyDescent="0.25">
      <c r="I8950" s="19"/>
      <c r="J8950" s="18"/>
      <c r="K8950" s="19"/>
      <c r="L8950" s="18"/>
    </row>
    <row r="8951" spans="9:12" x14ac:dyDescent="0.25">
      <c r="I8951" s="19"/>
      <c r="J8951" s="18"/>
      <c r="K8951" s="19"/>
      <c r="L8951" s="18"/>
    </row>
    <row r="8952" spans="9:12" x14ac:dyDescent="0.25">
      <c r="I8952" s="19"/>
      <c r="J8952" s="18"/>
      <c r="K8952" s="19"/>
      <c r="L8952" s="18"/>
    </row>
    <row r="8953" spans="9:12" x14ac:dyDescent="0.25">
      <c r="I8953" s="19"/>
      <c r="J8953" s="18"/>
      <c r="K8953" s="19"/>
      <c r="L8953" s="18"/>
    </row>
    <row r="8954" spans="9:12" x14ac:dyDescent="0.25">
      <c r="I8954" s="19"/>
      <c r="J8954" s="18"/>
      <c r="K8954" s="19"/>
      <c r="L8954" s="18"/>
    </row>
    <row r="8955" spans="9:12" x14ac:dyDescent="0.25">
      <c r="I8955" s="19"/>
      <c r="J8955" s="18"/>
      <c r="K8955" s="19"/>
      <c r="L8955" s="18"/>
    </row>
    <row r="8956" spans="9:12" x14ac:dyDescent="0.25">
      <c r="I8956" s="19"/>
      <c r="J8956" s="18"/>
      <c r="K8956" s="19"/>
      <c r="L8956" s="18"/>
    </row>
    <row r="8957" spans="9:12" x14ac:dyDescent="0.25">
      <c r="I8957" s="19"/>
      <c r="J8957" s="18"/>
      <c r="K8957" s="19"/>
      <c r="L8957" s="18"/>
    </row>
    <row r="8958" spans="9:12" x14ac:dyDescent="0.25">
      <c r="I8958" s="19"/>
      <c r="J8958" s="18"/>
      <c r="K8958" s="19"/>
      <c r="L8958" s="18"/>
    </row>
    <row r="8959" spans="9:12" x14ac:dyDescent="0.25">
      <c r="I8959" s="19"/>
      <c r="J8959" s="18"/>
      <c r="K8959" s="19"/>
      <c r="L8959" s="18"/>
    </row>
    <row r="8960" spans="9:12" x14ac:dyDescent="0.25">
      <c r="I8960" s="19"/>
      <c r="J8960" s="18"/>
      <c r="K8960" s="19"/>
      <c r="L8960" s="18"/>
    </row>
    <row r="8961" spans="9:12" x14ac:dyDescent="0.25">
      <c r="I8961" s="19"/>
      <c r="J8961" s="18"/>
      <c r="K8961" s="19"/>
      <c r="L8961" s="18"/>
    </row>
    <row r="8962" spans="9:12" x14ac:dyDescent="0.25">
      <c r="I8962" s="19"/>
      <c r="J8962" s="18"/>
      <c r="K8962" s="19"/>
      <c r="L8962" s="18"/>
    </row>
    <row r="8963" spans="9:12" x14ac:dyDescent="0.25">
      <c r="I8963" s="19"/>
      <c r="J8963" s="18"/>
      <c r="K8963" s="19"/>
      <c r="L8963" s="18"/>
    </row>
    <row r="8964" spans="9:12" x14ac:dyDescent="0.25">
      <c r="I8964" s="19"/>
      <c r="J8964" s="18"/>
      <c r="K8964" s="19"/>
      <c r="L8964" s="18"/>
    </row>
    <row r="8965" spans="9:12" x14ac:dyDescent="0.25">
      <c r="I8965" s="19"/>
      <c r="J8965" s="18"/>
      <c r="K8965" s="19"/>
      <c r="L8965" s="18"/>
    </row>
    <row r="8966" spans="9:12" x14ac:dyDescent="0.25">
      <c r="I8966" s="19"/>
      <c r="J8966" s="18"/>
      <c r="K8966" s="19"/>
      <c r="L8966" s="18"/>
    </row>
    <row r="8967" spans="9:12" x14ac:dyDescent="0.25">
      <c r="I8967" s="19"/>
      <c r="J8967" s="18"/>
      <c r="K8967" s="19"/>
      <c r="L8967" s="18"/>
    </row>
    <row r="8968" spans="9:12" x14ac:dyDescent="0.25">
      <c r="I8968" s="19"/>
      <c r="J8968" s="18"/>
      <c r="K8968" s="19"/>
      <c r="L8968" s="18"/>
    </row>
    <row r="8969" spans="9:12" x14ac:dyDescent="0.25">
      <c r="I8969" s="19"/>
      <c r="J8969" s="18"/>
      <c r="K8969" s="19"/>
      <c r="L8969" s="18"/>
    </row>
    <row r="8970" spans="9:12" x14ac:dyDescent="0.25">
      <c r="I8970" s="19"/>
      <c r="J8970" s="18"/>
      <c r="K8970" s="19"/>
      <c r="L8970" s="18"/>
    </row>
    <row r="8971" spans="9:12" x14ac:dyDescent="0.25">
      <c r="I8971" s="19"/>
      <c r="J8971" s="18"/>
      <c r="K8971" s="19"/>
      <c r="L8971" s="18"/>
    </row>
    <row r="8972" spans="9:12" x14ac:dyDescent="0.25">
      <c r="I8972" s="19"/>
      <c r="J8972" s="18"/>
      <c r="K8972" s="19"/>
      <c r="L8972" s="18"/>
    </row>
    <row r="8973" spans="9:12" x14ac:dyDescent="0.25">
      <c r="I8973" s="19"/>
      <c r="J8973" s="18"/>
      <c r="K8973" s="19"/>
      <c r="L8973" s="18"/>
    </row>
    <row r="8974" spans="9:12" x14ac:dyDescent="0.25">
      <c r="I8974" s="19"/>
      <c r="J8974" s="18"/>
      <c r="K8974" s="19"/>
      <c r="L8974" s="18"/>
    </row>
    <row r="8975" spans="9:12" x14ac:dyDescent="0.25">
      <c r="I8975" s="19"/>
      <c r="J8975" s="18"/>
      <c r="K8975" s="19"/>
      <c r="L8975" s="18"/>
    </row>
    <row r="8976" spans="9:12" x14ac:dyDescent="0.25">
      <c r="I8976" s="19"/>
      <c r="J8976" s="18"/>
      <c r="K8976" s="19"/>
      <c r="L8976" s="18"/>
    </row>
    <row r="8977" spans="9:12" x14ac:dyDescent="0.25">
      <c r="I8977" s="19"/>
      <c r="J8977" s="18"/>
      <c r="K8977" s="19"/>
      <c r="L8977" s="18"/>
    </row>
    <row r="8978" spans="9:12" x14ac:dyDescent="0.25">
      <c r="I8978" s="19"/>
      <c r="J8978" s="18"/>
      <c r="K8978" s="19"/>
      <c r="L8978" s="18"/>
    </row>
    <row r="8979" spans="9:12" x14ac:dyDescent="0.25">
      <c r="I8979" s="19"/>
      <c r="J8979" s="18"/>
      <c r="K8979" s="19"/>
      <c r="L8979" s="18"/>
    </row>
    <row r="8980" spans="9:12" x14ac:dyDescent="0.25">
      <c r="I8980" s="19"/>
      <c r="J8980" s="18"/>
      <c r="K8980" s="19"/>
      <c r="L8980" s="18"/>
    </row>
    <row r="8981" spans="9:12" x14ac:dyDescent="0.25">
      <c r="I8981" s="19"/>
      <c r="J8981" s="18"/>
      <c r="K8981" s="19"/>
      <c r="L8981" s="18"/>
    </row>
    <row r="8982" spans="9:12" x14ac:dyDescent="0.25">
      <c r="I8982" s="19"/>
      <c r="J8982" s="18"/>
      <c r="K8982" s="19"/>
      <c r="L8982" s="18"/>
    </row>
    <row r="8983" spans="9:12" x14ac:dyDescent="0.25">
      <c r="I8983" s="19"/>
      <c r="J8983" s="18"/>
      <c r="K8983" s="19"/>
      <c r="L8983" s="18"/>
    </row>
    <row r="8984" spans="9:12" x14ac:dyDescent="0.25">
      <c r="I8984" s="19"/>
      <c r="J8984" s="18"/>
      <c r="K8984" s="19"/>
      <c r="L8984" s="18"/>
    </row>
    <row r="8985" spans="9:12" x14ac:dyDescent="0.25">
      <c r="I8985" s="19"/>
      <c r="J8985" s="18"/>
      <c r="K8985" s="19"/>
      <c r="L8985" s="18"/>
    </row>
    <row r="8986" spans="9:12" x14ac:dyDescent="0.25">
      <c r="I8986" s="19"/>
      <c r="J8986" s="18"/>
      <c r="K8986" s="19"/>
      <c r="L8986" s="18"/>
    </row>
    <row r="8987" spans="9:12" x14ac:dyDescent="0.25">
      <c r="I8987" s="19"/>
      <c r="J8987" s="18"/>
      <c r="K8987" s="19"/>
      <c r="L8987" s="18"/>
    </row>
    <row r="8988" spans="9:12" x14ac:dyDescent="0.25">
      <c r="I8988" s="19"/>
      <c r="J8988" s="18"/>
      <c r="K8988" s="19"/>
      <c r="L8988" s="18"/>
    </row>
    <row r="8989" spans="9:12" x14ac:dyDescent="0.25">
      <c r="I8989" s="19"/>
      <c r="J8989" s="18"/>
      <c r="K8989" s="19"/>
      <c r="L8989" s="18"/>
    </row>
    <row r="8990" spans="9:12" x14ac:dyDescent="0.25">
      <c r="I8990" s="19"/>
      <c r="J8990" s="18"/>
      <c r="K8990" s="19"/>
      <c r="L8990" s="18"/>
    </row>
    <row r="8991" spans="9:12" x14ac:dyDescent="0.25">
      <c r="I8991" s="19"/>
      <c r="J8991" s="18"/>
      <c r="K8991" s="19"/>
      <c r="L8991" s="18"/>
    </row>
    <row r="8992" spans="9:12" x14ac:dyDescent="0.25">
      <c r="I8992" s="19"/>
      <c r="J8992" s="18"/>
      <c r="K8992" s="19"/>
      <c r="L8992" s="18"/>
    </row>
    <row r="8993" spans="9:12" x14ac:dyDescent="0.25">
      <c r="I8993" s="19"/>
      <c r="J8993" s="18"/>
      <c r="K8993" s="19"/>
      <c r="L8993" s="18"/>
    </row>
    <row r="8994" spans="9:12" x14ac:dyDescent="0.25">
      <c r="I8994" s="19"/>
      <c r="J8994" s="18"/>
      <c r="K8994" s="19"/>
      <c r="L8994" s="18"/>
    </row>
    <row r="8995" spans="9:12" x14ac:dyDescent="0.25">
      <c r="I8995" s="19"/>
      <c r="J8995" s="18"/>
      <c r="K8995" s="19"/>
      <c r="L8995" s="18"/>
    </row>
    <row r="8996" spans="9:12" x14ac:dyDescent="0.25">
      <c r="I8996" s="19"/>
      <c r="J8996" s="18"/>
      <c r="K8996" s="19"/>
      <c r="L8996" s="18"/>
    </row>
    <row r="8997" spans="9:12" x14ac:dyDescent="0.25">
      <c r="I8997" s="19"/>
      <c r="J8997" s="18"/>
      <c r="K8997" s="19"/>
      <c r="L8997" s="18"/>
    </row>
    <row r="8998" spans="9:12" x14ac:dyDescent="0.25">
      <c r="I8998" s="19"/>
      <c r="J8998" s="18"/>
      <c r="K8998" s="19"/>
      <c r="L8998" s="18"/>
    </row>
    <row r="8999" spans="9:12" x14ac:dyDescent="0.25">
      <c r="I8999" s="19"/>
      <c r="J8999" s="18"/>
      <c r="K8999" s="19"/>
      <c r="L8999" s="18"/>
    </row>
    <row r="9000" spans="9:12" x14ac:dyDescent="0.25">
      <c r="I9000" s="19"/>
      <c r="J9000" s="18"/>
      <c r="K9000" s="19"/>
      <c r="L9000" s="18"/>
    </row>
    <row r="9001" spans="9:12" x14ac:dyDescent="0.25">
      <c r="I9001" s="19"/>
      <c r="J9001" s="18"/>
      <c r="K9001" s="19"/>
      <c r="L9001" s="18"/>
    </row>
    <row r="9002" spans="9:12" x14ac:dyDescent="0.25">
      <c r="I9002" s="19"/>
      <c r="J9002" s="18"/>
      <c r="K9002" s="19"/>
      <c r="L9002" s="18"/>
    </row>
    <row r="9003" spans="9:12" x14ac:dyDescent="0.25">
      <c r="I9003" s="19"/>
      <c r="J9003" s="18"/>
      <c r="K9003" s="19"/>
      <c r="L9003" s="18"/>
    </row>
    <row r="9004" spans="9:12" x14ac:dyDescent="0.25">
      <c r="I9004" s="19"/>
      <c r="J9004" s="18"/>
      <c r="K9004" s="19"/>
      <c r="L9004" s="18"/>
    </row>
    <row r="9005" spans="9:12" x14ac:dyDescent="0.25">
      <c r="I9005" s="19"/>
      <c r="J9005" s="18"/>
      <c r="K9005" s="19"/>
      <c r="L9005" s="18"/>
    </row>
    <row r="9006" spans="9:12" x14ac:dyDescent="0.25">
      <c r="I9006" s="19"/>
      <c r="J9006" s="18"/>
      <c r="K9006" s="19"/>
      <c r="L9006" s="18"/>
    </row>
    <row r="9007" spans="9:12" x14ac:dyDescent="0.25">
      <c r="I9007" s="19"/>
      <c r="J9007" s="18"/>
      <c r="K9007" s="19"/>
      <c r="L9007" s="18"/>
    </row>
    <row r="9008" spans="9:12" x14ac:dyDescent="0.25">
      <c r="I9008" s="19"/>
      <c r="J9008" s="18"/>
      <c r="K9008" s="19"/>
      <c r="L9008" s="18"/>
    </row>
    <row r="9009" spans="9:12" x14ac:dyDescent="0.25">
      <c r="I9009" s="19"/>
      <c r="J9009" s="18"/>
      <c r="K9009" s="19"/>
      <c r="L9009" s="18"/>
    </row>
    <row r="9010" spans="9:12" x14ac:dyDescent="0.25">
      <c r="I9010" s="19"/>
      <c r="J9010" s="18"/>
      <c r="K9010" s="19"/>
      <c r="L9010" s="18"/>
    </row>
    <row r="9011" spans="9:12" x14ac:dyDescent="0.25">
      <c r="I9011" s="19"/>
      <c r="J9011" s="18"/>
      <c r="K9011" s="19"/>
      <c r="L9011" s="18"/>
    </row>
    <row r="9012" spans="9:12" x14ac:dyDescent="0.25">
      <c r="I9012" s="19"/>
      <c r="J9012" s="18"/>
      <c r="K9012" s="19"/>
      <c r="L9012" s="18"/>
    </row>
    <row r="9013" spans="9:12" x14ac:dyDescent="0.25">
      <c r="I9013" s="19"/>
      <c r="J9013" s="18"/>
      <c r="K9013" s="19"/>
      <c r="L9013" s="18"/>
    </row>
    <row r="9014" spans="9:12" x14ac:dyDescent="0.25">
      <c r="I9014" s="19"/>
      <c r="J9014" s="18"/>
      <c r="K9014" s="19"/>
      <c r="L9014" s="18"/>
    </row>
    <row r="9015" spans="9:12" x14ac:dyDescent="0.25">
      <c r="I9015" s="19"/>
      <c r="J9015" s="18"/>
      <c r="K9015" s="19"/>
      <c r="L9015" s="18"/>
    </row>
    <row r="9016" spans="9:12" x14ac:dyDescent="0.25">
      <c r="I9016" s="19"/>
      <c r="J9016" s="18"/>
      <c r="K9016" s="19"/>
      <c r="L9016" s="18"/>
    </row>
    <row r="9017" spans="9:12" x14ac:dyDescent="0.25">
      <c r="I9017" s="19"/>
      <c r="J9017" s="18"/>
      <c r="K9017" s="19"/>
      <c r="L9017" s="18"/>
    </row>
    <row r="9018" spans="9:12" x14ac:dyDescent="0.25">
      <c r="I9018" s="19"/>
      <c r="J9018" s="18"/>
      <c r="K9018" s="19"/>
      <c r="L9018" s="18"/>
    </row>
    <row r="9019" spans="9:12" x14ac:dyDescent="0.25">
      <c r="I9019" s="19"/>
      <c r="J9019" s="18"/>
      <c r="K9019" s="19"/>
      <c r="L9019" s="18"/>
    </row>
    <row r="9020" spans="9:12" x14ac:dyDescent="0.25">
      <c r="I9020" s="19"/>
      <c r="J9020" s="18"/>
      <c r="K9020" s="19"/>
      <c r="L9020" s="18"/>
    </row>
    <row r="9021" spans="9:12" x14ac:dyDescent="0.25">
      <c r="I9021" s="19"/>
      <c r="J9021" s="18"/>
      <c r="K9021" s="19"/>
      <c r="L9021" s="18"/>
    </row>
    <row r="9022" spans="9:12" x14ac:dyDescent="0.25">
      <c r="I9022" s="19"/>
      <c r="J9022" s="18"/>
      <c r="K9022" s="19"/>
      <c r="L9022" s="18"/>
    </row>
    <row r="9023" spans="9:12" x14ac:dyDescent="0.25">
      <c r="I9023" s="19"/>
      <c r="J9023" s="18"/>
      <c r="K9023" s="19"/>
      <c r="L9023" s="18"/>
    </row>
    <row r="9024" spans="9:12" x14ac:dyDescent="0.25">
      <c r="I9024" s="19"/>
      <c r="J9024" s="18"/>
      <c r="K9024" s="19"/>
      <c r="L9024" s="18"/>
    </row>
    <row r="9025" spans="9:12" x14ac:dyDescent="0.25">
      <c r="I9025" s="19"/>
      <c r="J9025" s="18"/>
      <c r="K9025" s="19"/>
      <c r="L9025" s="18"/>
    </row>
    <row r="9026" spans="9:12" x14ac:dyDescent="0.25">
      <c r="I9026" s="19"/>
      <c r="J9026" s="18"/>
      <c r="K9026" s="19"/>
      <c r="L9026" s="18"/>
    </row>
    <row r="9027" spans="9:12" x14ac:dyDescent="0.25">
      <c r="I9027" s="19"/>
      <c r="J9027" s="18"/>
      <c r="K9027" s="19"/>
      <c r="L9027" s="18"/>
    </row>
    <row r="9028" spans="9:12" x14ac:dyDescent="0.25">
      <c r="I9028" s="19"/>
      <c r="J9028" s="18"/>
      <c r="K9028" s="19"/>
      <c r="L9028" s="18"/>
    </row>
    <row r="9029" spans="9:12" x14ac:dyDescent="0.25">
      <c r="I9029" s="19"/>
      <c r="J9029" s="18"/>
      <c r="K9029" s="19"/>
      <c r="L9029" s="18"/>
    </row>
    <row r="9030" spans="9:12" x14ac:dyDescent="0.25">
      <c r="I9030" s="19"/>
      <c r="J9030" s="18"/>
      <c r="K9030" s="19"/>
      <c r="L9030" s="18"/>
    </row>
    <row r="9031" spans="9:12" x14ac:dyDescent="0.25">
      <c r="I9031" s="19"/>
      <c r="J9031" s="18"/>
      <c r="K9031" s="19"/>
      <c r="L9031" s="18"/>
    </row>
    <row r="9032" spans="9:12" x14ac:dyDescent="0.25">
      <c r="I9032" s="19"/>
      <c r="J9032" s="18"/>
      <c r="K9032" s="19"/>
      <c r="L9032" s="18"/>
    </row>
    <row r="9033" spans="9:12" x14ac:dyDescent="0.25">
      <c r="I9033" s="19"/>
      <c r="J9033" s="18"/>
      <c r="K9033" s="19"/>
      <c r="L9033" s="18"/>
    </row>
    <row r="9034" spans="9:12" x14ac:dyDescent="0.25">
      <c r="I9034" s="19"/>
      <c r="J9034" s="18"/>
      <c r="K9034" s="19"/>
      <c r="L9034" s="18"/>
    </row>
    <row r="9035" spans="9:12" x14ac:dyDescent="0.25">
      <c r="I9035" s="19"/>
      <c r="J9035" s="18"/>
      <c r="K9035" s="19"/>
      <c r="L9035" s="18"/>
    </row>
    <row r="9036" spans="9:12" x14ac:dyDescent="0.25">
      <c r="I9036" s="19"/>
      <c r="J9036" s="18"/>
      <c r="K9036" s="19"/>
      <c r="L9036" s="18"/>
    </row>
    <row r="9037" spans="9:12" x14ac:dyDescent="0.25">
      <c r="I9037" s="19"/>
      <c r="J9037" s="18"/>
      <c r="K9037" s="19"/>
      <c r="L9037" s="18"/>
    </row>
    <row r="9038" spans="9:12" x14ac:dyDescent="0.25">
      <c r="I9038" s="19"/>
      <c r="J9038" s="18"/>
      <c r="K9038" s="19"/>
      <c r="L9038" s="18"/>
    </row>
    <row r="9039" spans="9:12" x14ac:dyDescent="0.25">
      <c r="I9039" s="19"/>
      <c r="J9039" s="18"/>
      <c r="K9039" s="19"/>
      <c r="L9039" s="18"/>
    </row>
    <row r="9040" spans="9:12" x14ac:dyDescent="0.25">
      <c r="I9040" s="19"/>
      <c r="J9040" s="18"/>
      <c r="K9040" s="19"/>
      <c r="L9040" s="18"/>
    </row>
    <row r="9041" spans="9:12" x14ac:dyDescent="0.25">
      <c r="I9041" s="19"/>
      <c r="J9041" s="18"/>
      <c r="K9041" s="19"/>
      <c r="L9041" s="18"/>
    </row>
    <row r="9042" spans="9:12" x14ac:dyDescent="0.25">
      <c r="I9042" s="19"/>
      <c r="J9042" s="18"/>
      <c r="K9042" s="19"/>
      <c r="L9042" s="18"/>
    </row>
    <row r="9043" spans="9:12" x14ac:dyDescent="0.25">
      <c r="I9043" s="19"/>
      <c r="J9043" s="18"/>
      <c r="K9043" s="19"/>
      <c r="L9043" s="18"/>
    </row>
    <row r="9044" spans="9:12" x14ac:dyDescent="0.25">
      <c r="I9044" s="19"/>
      <c r="J9044" s="18"/>
      <c r="K9044" s="19"/>
      <c r="L9044" s="18"/>
    </row>
    <row r="9045" spans="9:12" x14ac:dyDescent="0.25">
      <c r="I9045" s="19"/>
      <c r="J9045" s="18"/>
      <c r="K9045" s="19"/>
      <c r="L9045" s="18"/>
    </row>
    <row r="9046" spans="9:12" x14ac:dyDescent="0.25">
      <c r="I9046" s="19"/>
      <c r="J9046" s="18"/>
      <c r="K9046" s="19"/>
      <c r="L9046" s="18"/>
    </row>
    <row r="9047" spans="9:12" x14ac:dyDescent="0.25">
      <c r="I9047" s="19"/>
      <c r="J9047" s="18"/>
      <c r="K9047" s="19"/>
      <c r="L9047" s="18"/>
    </row>
    <row r="9048" spans="9:12" x14ac:dyDescent="0.25">
      <c r="I9048" s="19"/>
      <c r="J9048" s="18"/>
      <c r="K9048" s="19"/>
      <c r="L9048" s="18"/>
    </row>
    <row r="9049" spans="9:12" x14ac:dyDescent="0.25">
      <c r="I9049" s="19"/>
      <c r="J9049" s="18"/>
      <c r="K9049" s="19"/>
      <c r="L9049" s="18"/>
    </row>
    <row r="9050" spans="9:12" x14ac:dyDescent="0.25">
      <c r="I9050" s="19"/>
      <c r="J9050" s="18"/>
      <c r="K9050" s="19"/>
      <c r="L9050" s="18"/>
    </row>
    <row r="9051" spans="9:12" x14ac:dyDescent="0.25">
      <c r="I9051" s="19"/>
      <c r="J9051" s="18"/>
      <c r="K9051" s="19"/>
      <c r="L9051" s="18"/>
    </row>
    <row r="9052" spans="9:12" x14ac:dyDescent="0.25">
      <c r="I9052" s="19"/>
      <c r="J9052" s="18"/>
      <c r="K9052" s="19"/>
      <c r="L9052" s="18"/>
    </row>
    <row r="9053" spans="9:12" x14ac:dyDescent="0.25">
      <c r="I9053" s="19"/>
      <c r="J9053" s="18"/>
      <c r="K9053" s="19"/>
      <c r="L9053" s="18"/>
    </row>
    <row r="9054" spans="9:12" x14ac:dyDescent="0.25">
      <c r="I9054" s="19"/>
      <c r="J9054" s="18"/>
      <c r="K9054" s="19"/>
      <c r="L9054" s="18"/>
    </row>
    <row r="9055" spans="9:12" x14ac:dyDescent="0.25">
      <c r="I9055" s="19"/>
      <c r="J9055" s="18"/>
      <c r="K9055" s="19"/>
      <c r="L9055" s="18"/>
    </row>
    <row r="9056" spans="9:12" x14ac:dyDescent="0.25">
      <c r="I9056" s="19"/>
      <c r="J9056" s="18"/>
      <c r="K9056" s="19"/>
      <c r="L9056" s="18"/>
    </row>
    <row r="9057" spans="9:12" x14ac:dyDescent="0.25">
      <c r="I9057" s="19"/>
      <c r="J9057" s="18"/>
      <c r="K9057" s="19"/>
      <c r="L9057" s="18"/>
    </row>
    <row r="9058" spans="9:12" x14ac:dyDescent="0.25">
      <c r="I9058" s="19"/>
      <c r="J9058" s="18"/>
      <c r="K9058" s="19"/>
      <c r="L9058" s="18"/>
    </row>
    <row r="9059" spans="9:12" x14ac:dyDescent="0.25">
      <c r="I9059" s="19"/>
      <c r="J9059" s="18"/>
      <c r="K9059" s="19"/>
      <c r="L9059" s="18"/>
    </row>
    <row r="9060" spans="9:12" x14ac:dyDescent="0.25">
      <c r="I9060" s="19"/>
      <c r="J9060" s="18"/>
      <c r="K9060" s="19"/>
      <c r="L9060" s="18"/>
    </row>
    <row r="9061" spans="9:12" x14ac:dyDescent="0.25">
      <c r="I9061" s="19"/>
      <c r="J9061" s="18"/>
      <c r="K9061" s="19"/>
      <c r="L9061" s="18"/>
    </row>
    <row r="9062" spans="9:12" x14ac:dyDescent="0.25">
      <c r="I9062" s="19"/>
      <c r="J9062" s="18"/>
      <c r="K9062" s="19"/>
      <c r="L9062" s="18"/>
    </row>
    <row r="9063" spans="9:12" x14ac:dyDescent="0.25">
      <c r="I9063" s="19"/>
      <c r="J9063" s="18"/>
      <c r="K9063" s="19"/>
      <c r="L9063" s="18"/>
    </row>
    <row r="9064" spans="9:12" x14ac:dyDescent="0.25">
      <c r="I9064" s="19"/>
      <c r="J9064" s="18"/>
      <c r="K9064" s="19"/>
      <c r="L9064" s="18"/>
    </row>
    <row r="9065" spans="9:12" x14ac:dyDescent="0.25">
      <c r="I9065" s="19"/>
      <c r="J9065" s="18"/>
      <c r="K9065" s="19"/>
      <c r="L9065" s="18"/>
    </row>
    <row r="9066" spans="9:12" x14ac:dyDescent="0.25">
      <c r="I9066" s="19"/>
      <c r="J9066" s="18"/>
      <c r="K9066" s="19"/>
      <c r="L9066" s="18"/>
    </row>
    <row r="9067" spans="9:12" x14ac:dyDescent="0.25">
      <c r="I9067" s="19"/>
      <c r="J9067" s="18"/>
      <c r="K9067" s="19"/>
      <c r="L9067" s="18"/>
    </row>
    <row r="9068" spans="9:12" x14ac:dyDescent="0.25">
      <c r="I9068" s="19"/>
      <c r="J9068" s="18"/>
      <c r="K9068" s="19"/>
      <c r="L9068" s="18"/>
    </row>
    <row r="9069" spans="9:12" x14ac:dyDescent="0.25">
      <c r="I9069" s="19"/>
      <c r="J9069" s="18"/>
      <c r="K9069" s="19"/>
      <c r="L9069" s="18"/>
    </row>
    <row r="9070" spans="9:12" x14ac:dyDescent="0.25">
      <c r="I9070" s="19"/>
      <c r="J9070" s="18"/>
      <c r="K9070" s="19"/>
      <c r="L9070" s="18"/>
    </row>
    <row r="9071" spans="9:12" x14ac:dyDescent="0.25">
      <c r="I9071" s="19"/>
      <c r="J9071" s="18"/>
      <c r="K9071" s="19"/>
      <c r="L9071" s="18"/>
    </row>
    <row r="9072" spans="9:12" x14ac:dyDescent="0.25">
      <c r="I9072" s="19"/>
      <c r="J9072" s="18"/>
      <c r="K9072" s="19"/>
      <c r="L9072" s="18"/>
    </row>
    <row r="9073" spans="9:12" x14ac:dyDescent="0.25">
      <c r="I9073" s="19"/>
      <c r="J9073" s="18"/>
      <c r="K9073" s="19"/>
      <c r="L9073" s="18"/>
    </row>
    <row r="9074" spans="9:12" x14ac:dyDescent="0.25">
      <c r="I9074" s="19"/>
      <c r="J9074" s="18"/>
      <c r="K9074" s="19"/>
      <c r="L9074" s="18"/>
    </row>
    <row r="9075" spans="9:12" x14ac:dyDescent="0.25">
      <c r="I9075" s="19"/>
      <c r="J9075" s="18"/>
      <c r="K9075" s="19"/>
      <c r="L9075" s="18"/>
    </row>
    <row r="9076" spans="9:12" x14ac:dyDescent="0.25">
      <c r="I9076" s="19"/>
      <c r="J9076" s="18"/>
      <c r="K9076" s="19"/>
      <c r="L9076" s="18"/>
    </row>
    <row r="9077" spans="9:12" x14ac:dyDescent="0.25">
      <c r="I9077" s="19"/>
      <c r="J9077" s="18"/>
      <c r="K9077" s="19"/>
      <c r="L9077" s="18"/>
    </row>
    <row r="9078" spans="9:12" x14ac:dyDescent="0.25">
      <c r="I9078" s="19"/>
      <c r="J9078" s="18"/>
      <c r="K9078" s="19"/>
      <c r="L9078" s="18"/>
    </row>
    <row r="9079" spans="9:12" x14ac:dyDescent="0.25">
      <c r="I9079" s="19"/>
      <c r="J9079" s="18"/>
      <c r="K9079" s="19"/>
      <c r="L9079" s="18"/>
    </row>
    <row r="9080" spans="9:12" x14ac:dyDescent="0.25">
      <c r="I9080" s="19"/>
      <c r="J9080" s="18"/>
      <c r="K9080" s="19"/>
      <c r="L9080" s="18"/>
    </row>
    <row r="9081" spans="9:12" x14ac:dyDescent="0.25">
      <c r="I9081" s="19"/>
      <c r="J9081" s="18"/>
      <c r="K9081" s="19"/>
      <c r="L9081" s="18"/>
    </row>
    <row r="9082" spans="9:12" x14ac:dyDescent="0.25">
      <c r="I9082" s="19"/>
      <c r="J9082" s="18"/>
      <c r="K9082" s="19"/>
      <c r="L9082" s="18"/>
    </row>
    <row r="9083" spans="9:12" x14ac:dyDescent="0.25">
      <c r="I9083" s="19"/>
      <c r="J9083" s="18"/>
      <c r="K9083" s="19"/>
      <c r="L9083" s="18"/>
    </row>
    <row r="9084" spans="9:12" x14ac:dyDescent="0.25">
      <c r="I9084" s="19"/>
      <c r="J9084" s="18"/>
      <c r="K9084" s="19"/>
      <c r="L9084" s="18"/>
    </row>
    <row r="9085" spans="9:12" x14ac:dyDescent="0.25">
      <c r="I9085" s="19"/>
      <c r="J9085" s="18"/>
      <c r="K9085" s="19"/>
      <c r="L9085" s="18"/>
    </row>
    <row r="9086" spans="9:12" x14ac:dyDescent="0.25">
      <c r="I9086" s="19"/>
      <c r="J9086" s="18"/>
      <c r="K9086" s="19"/>
      <c r="L9086" s="18"/>
    </row>
    <row r="9087" spans="9:12" x14ac:dyDescent="0.25">
      <c r="I9087" s="19"/>
      <c r="J9087" s="18"/>
      <c r="K9087" s="19"/>
      <c r="L9087" s="18"/>
    </row>
    <row r="9088" spans="9:12" x14ac:dyDescent="0.25">
      <c r="I9088" s="19"/>
      <c r="J9088" s="18"/>
      <c r="K9088" s="19"/>
      <c r="L9088" s="18"/>
    </row>
    <row r="9089" spans="9:12" x14ac:dyDescent="0.25">
      <c r="I9089" s="19"/>
      <c r="J9089" s="18"/>
      <c r="K9089" s="19"/>
      <c r="L9089" s="18"/>
    </row>
    <row r="9090" spans="9:12" x14ac:dyDescent="0.25">
      <c r="I9090" s="19"/>
      <c r="J9090" s="18"/>
      <c r="K9090" s="19"/>
      <c r="L9090" s="18"/>
    </row>
    <row r="9091" spans="9:12" x14ac:dyDescent="0.25">
      <c r="I9091" s="19"/>
      <c r="J9091" s="18"/>
      <c r="K9091" s="19"/>
      <c r="L9091" s="18"/>
    </row>
    <row r="9092" spans="9:12" x14ac:dyDescent="0.25">
      <c r="I9092" s="19"/>
      <c r="J9092" s="18"/>
      <c r="K9092" s="19"/>
      <c r="L9092" s="18"/>
    </row>
    <row r="9093" spans="9:12" x14ac:dyDescent="0.25">
      <c r="I9093" s="19"/>
      <c r="J9093" s="18"/>
      <c r="K9093" s="19"/>
      <c r="L9093" s="18"/>
    </row>
    <row r="9094" spans="9:12" x14ac:dyDescent="0.25">
      <c r="I9094" s="19"/>
      <c r="J9094" s="18"/>
      <c r="K9094" s="19"/>
      <c r="L9094" s="18"/>
    </row>
    <row r="9095" spans="9:12" x14ac:dyDescent="0.25">
      <c r="I9095" s="19"/>
      <c r="J9095" s="18"/>
      <c r="K9095" s="19"/>
      <c r="L9095" s="18"/>
    </row>
    <row r="9096" spans="9:12" x14ac:dyDescent="0.25">
      <c r="I9096" s="19"/>
      <c r="J9096" s="18"/>
      <c r="K9096" s="19"/>
      <c r="L9096" s="18"/>
    </row>
    <row r="9097" spans="9:12" x14ac:dyDescent="0.25">
      <c r="I9097" s="19"/>
      <c r="J9097" s="18"/>
      <c r="K9097" s="19"/>
      <c r="L9097" s="18"/>
    </row>
    <row r="9098" spans="9:12" x14ac:dyDescent="0.25">
      <c r="I9098" s="19"/>
      <c r="J9098" s="18"/>
      <c r="K9098" s="19"/>
      <c r="L9098" s="18"/>
    </row>
    <row r="9099" spans="9:12" x14ac:dyDescent="0.25">
      <c r="I9099" s="19"/>
      <c r="J9099" s="18"/>
      <c r="K9099" s="19"/>
      <c r="L9099" s="18"/>
    </row>
    <row r="9100" spans="9:12" x14ac:dyDescent="0.25">
      <c r="I9100" s="19"/>
      <c r="J9100" s="18"/>
      <c r="K9100" s="19"/>
      <c r="L9100" s="18"/>
    </row>
    <row r="9101" spans="9:12" x14ac:dyDescent="0.25">
      <c r="I9101" s="19"/>
      <c r="J9101" s="18"/>
      <c r="K9101" s="19"/>
      <c r="L9101" s="18"/>
    </row>
    <row r="9102" spans="9:12" x14ac:dyDescent="0.25">
      <c r="I9102" s="19"/>
      <c r="J9102" s="18"/>
      <c r="K9102" s="19"/>
      <c r="L9102" s="18"/>
    </row>
    <row r="9103" spans="9:12" x14ac:dyDescent="0.25">
      <c r="I9103" s="19"/>
      <c r="J9103" s="18"/>
      <c r="K9103" s="19"/>
      <c r="L9103" s="18"/>
    </row>
    <row r="9104" spans="9:12" x14ac:dyDescent="0.25">
      <c r="I9104" s="19"/>
      <c r="J9104" s="18"/>
      <c r="K9104" s="19"/>
      <c r="L9104" s="18"/>
    </row>
    <row r="9105" spans="9:12" x14ac:dyDescent="0.25">
      <c r="I9105" s="19"/>
      <c r="J9105" s="18"/>
      <c r="K9105" s="19"/>
      <c r="L9105" s="18"/>
    </row>
    <row r="9106" spans="9:12" x14ac:dyDescent="0.25">
      <c r="I9106" s="19"/>
      <c r="J9106" s="18"/>
      <c r="K9106" s="19"/>
      <c r="L9106" s="18"/>
    </row>
    <row r="9107" spans="9:12" x14ac:dyDescent="0.25">
      <c r="I9107" s="19"/>
      <c r="J9107" s="18"/>
      <c r="K9107" s="19"/>
      <c r="L9107" s="18"/>
    </row>
    <row r="9108" spans="9:12" x14ac:dyDescent="0.25">
      <c r="I9108" s="19"/>
      <c r="J9108" s="18"/>
      <c r="K9108" s="19"/>
      <c r="L9108" s="18"/>
    </row>
    <row r="9109" spans="9:12" x14ac:dyDescent="0.25">
      <c r="I9109" s="19"/>
      <c r="J9109" s="18"/>
      <c r="K9109" s="19"/>
      <c r="L9109" s="18"/>
    </row>
    <row r="9110" spans="9:12" x14ac:dyDescent="0.25">
      <c r="I9110" s="19"/>
      <c r="J9110" s="18"/>
      <c r="K9110" s="19"/>
      <c r="L9110" s="18"/>
    </row>
    <row r="9111" spans="9:12" x14ac:dyDescent="0.25">
      <c r="I9111" s="19"/>
      <c r="J9111" s="18"/>
      <c r="K9111" s="19"/>
      <c r="L9111" s="18"/>
    </row>
    <row r="9112" spans="9:12" x14ac:dyDescent="0.25">
      <c r="I9112" s="19"/>
      <c r="J9112" s="18"/>
      <c r="K9112" s="19"/>
      <c r="L9112" s="18"/>
    </row>
    <row r="9113" spans="9:12" x14ac:dyDescent="0.25">
      <c r="I9113" s="19"/>
      <c r="J9113" s="18"/>
      <c r="K9113" s="19"/>
      <c r="L9113" s="18"/>
    </row>
    <row r="9114" spans="9:12" x14ac:dyDescent="0.25">
      <c r="I9114" s="19"/>
      <c r="J9114" s="18"/>
      <c r="K9114" s="19"/>
      <c r="L9114" s="18"/>
    </row>
    <row r="9115" spans="9:12" x14ac:dyDescent="0.25">
      <c r="I9115" s="19"/>
      <c r="J9115" s="18"/>
      <c r="K9115" s="19"/>
      <c r="L9115" s="18"/>
    </row>
    <row r="9116" spans="9:12" x14ac:dyDescent="0.25">
      <c r="I9116" s="19"/>
      <c r="J9116" s="18"/>
      <c r="K9116" s="19"/>
      <c r="L9116" s="18"/>
    </row>
    <row r="9117" spans="9:12" x14ac:dyDescent="0.25">
      <c r="I9117" s="19"/>
      <c r="J9117" s="18"/>
      <c r="K9117" s="19"/>
      <c r="L9117" s="18"/>
    </row>
    <row r="9118" spans="9:12" x14ac:dyDescent="0.25">
      <c r="I9118" s="19"/>
      <c r="J9118" s="18"/>
      <c r="K9118" s="19"/>
      <c r="L9118" s="18"/>
    </row>
    <row r="9119" spans="9:12" x14ac:dyDescent="0.25">
      <c r="I9119" s="19"/>
      <c r="J9119" s="18"/>
      <c r="K9119" s="19"/>
      <c r="L9119" s="18"/>
    </row>
    <row r="9120" spans="9:12" x14ac:dyDescent="0.25">
      <c r="I9120" s="19"/>
      <c r="J9120" s="18"/>
      <c r="K9120" s="19"/>
      <c r="L9120" s="18"/>
    </row>
    <row r="9121" spans="9:12" x14ac:dyDescent="0.25">
      <c r="I9121" s="19"/>
      <c r="J9121" s="18"/>
      <c r="K9121" s="19"/>
      <c r="L9121" s="18"/>
    </row>
    <row r="9122" spans="9:12" x14ac:dyDescent="0.25">
      <c r="I9122" s="19"/>
      <c r="J9122" s="18"/>
      <c r="K9122" s="19"/>
      <c r="L9122" s="18"/>
    </row>
    <row r="9123" spans="9:12" x14ac:dyDescent="0.25">
      <c r="I9123" s="19"/>
      <c r="J9123" s="18"/>
      <c r="K9123" s="19"/>
      <c r="L9123" s="18"/>
    </row>
    <row r="9124" spans="9:12" x14ac:dyDescent="0.25">
      <c r="I9124" s="19"/>
      <c r="J9124" s="18"/>
      <c r="K9124" s="19"/>
      <c r="L9124" s="18"/>
    </row>
    <row r="9125" spans="9:12" x14ac:dyDescent="0.25">
      <c r="I9125" s="19"/>
      <c r="J9125" s="18"/>
      <c r="K9125" s="19"/>
      <c r="L9125" s="18"/>
    </row>
    <row r="9126" spans="9:12" x14ac:dyDescent="0.25">
      <c r="I9126" s="19"/>
      <c r="J9126" s="18"/>
      <c r="K9126" s="19"/>
      <c r="L9126" s="18"/>
    </row>
    <row r="9127" spans="9:12" x14ac:dyDescent="0.25">
      <c r="I9127" s="19"/>
      <c r="J9127" s="18"/>
      <c r="K9127" s="19"/>
      <c r="L9127" s="18"/>
    </row>
    <row r="9128" spans="9:12" x14ac:dyDescent="0.25">
      <c r="I9128" s="19"/>
      <c r="J9128" s="18"/>
      <c r="K9128" s="19"/>
      <c r="L9128" s="18"/>
    </row>
    <row r="9129" spans="9:12" x14ac:dyDescent="0.25">
      <c r="I9129" s="19"/>
      <c r="J9129" s="18"/>
      <c r="K9129" s="19"/>
      <c r="L9129" s="18"/>
    </row>
    <row r="9130" spans="9:12" x14ac:dyDescent="0.25">
      <c r="I9130" s="19"/>
      <c r="J9130" s="18"/>
      <c r="K9130" s="19"/>
      <c r="L9130" s="18"/>
    </row>
    <row r="9131" spans="9:12" x14ac:dyDescent="0.25">
      <c r="I9131" s="19"/>
      <c r="J9131" s="18"/>
      <c r="K9131" s="19"/>
      <c r="L9131" s="18"/>
    </row>
    <row r="9132" spans="9:12" x14ac:dyDescent="0.25">
      <c r="I9132" s="19"/>
      <c r="J9132" s="18"/>
      <c r="K9132" s="19"/>
      <c r="L9132" s="18"/>
    </row>
    <row r="9133" spans="9:12" x14ac:dyDescent="0.25">
      <c r="I9133" s="19"/>
      <c r="J9133" s="18"/>
      <c r="K9133" s="19"/>
      <c r="L9133" s="18"/>
    </row>
    <row r="9134" spans="9:12" x14ac:dyDescent="0.25">
      <c r="I9134" s="19"/>
      <c r="J9134" s="18"/>
      <c r="K9134" s="19"/>
      <c r="L9134" s="18"/>
    </row>
    <row r="9135" spans="9:12" x14ac:dyDescent="0.25">
      <c r="I9135" s="19"/>
      <c r="J9135" s="18"/>
      <c r="K9135" s="19"/>
      <c r="L9135" s="18"/>
    </row>
    <row r="9136" spans="9:12" x14ac:dyDescent="0.25">
      <c r="I9136" s="19"/>
      <c r="J9136" s="18"/>
      <c r="K9136" s="19"/>
      <c r="L9136" s="18"/>
    </row>
    <row r="9137" spans="9:12" x14ac:dyDescent="0.25">
      <c r="I9137" s="19"/>
      <c r="J9137" s="18"/>
      <c r="K9137" s="19"/>
      <c r="L9137" s="18"/>
    </row>
    <row r="9138" spans="9:12" x14ac:dyDescent="0.25">
      <c r="I9138" s="19"/>
      <c r="J9138" s="18"/>
      <c r="K9138" s="19"/>
      <c r="L9138" s="18"/>
    </row>
    <row r="9139" spans="9:12" x14ac:dyDescent="0.25">
      <c r="I9139" s="19"/>
      <c r="J9139" s="18"/>
      <c r="K9139" s="19"/>
      <c r="L9139" s="18"/>
    </row>
    <row r="9140" spans="9:12" x14ac:dyDescent="0.25">
      <c r="I9140" s="19"/>
      <c r="J9140" s="18"/>
      <c r="K9140" s="19"/>
      <c r="L9140" s="18"/>
    </row>
    <row r="9141" spans="9:12" x14ac:dyDescent="0.25">
      <c r="I9141" s="19"/>
      <c r="J9141" s="18"/>
      <c r="K9141" s="19"/>
      <c r="L9141" s="18"/>
    </row>
    <row r="9142" spans="9:12" x14ac:dyDescent="0.25">
      <c r="I9142" s="19"/>
      <c r="J9142" s="18"/>
      <c r="K9142" s="19"/>
      <c r="L9142" s="18"/>
    </row>
    <row r="9143" spans="9:12" x14ac:dyDescent="0.25">
      <c r="I9143" s="19"/>
      <c r="J9143" s="18"/>
      <c r="K9143" s="19"/>
      <c r="L9143" s="18"/>
    </row>
    <row r="9144" spans="9:12" x14ac:dyDescent="0.25">
      <c r="I9144" s="19"/>
      <c r="J9144" s="18"/>
      <c r="K9144" s="19"/>
      <c r="L9144" s="18"/>
    </row>
    <row r="9145" spans="9:12" x14ac:dyDescent="0.25">
      <c r="I9145" s="19"/>
      <c r="J9145" s="18"/>
      <c r="K9145" s="19"/>
      <c r="L9145" s="18"/>
    </row>
    <row r="9146" spans="9:12" x14ac:dyDescent="0.25">
      <c r="I9146" s="19"/>
      <c r="J9146" s="18"/>
      <c r="K9146" s="19"/>
      <c r="L9146" s="18"/>
    </row>
    <row r="9147" spans="9:12" x14ac:dyDescent="0.25">
      <c r="I9147" s="19"/>
      <c r="J9147" s="18"/>
      <c r="K9147" s="19"/>
      <c r="L9147" s="18"/>
    </row>
    <row r="9148" spans="9:12" x14ac:dyDescent="0.25">
      <c r="I9148" s="19"/>
      <c r="J9148" s="18"/>
      <c r="K9148" s="19"/>
      <c r="L9148" s="18"/>
    </row>
    <row r="9149" spans="9:12" x14ac:dyDescent="0.25">
      <c r="I9149" s="19"/>
      <c r="J9149" s="18"/>
      <c r="K9149" s="19"/>
      <c r="L9149" s="18"/>
    </row>
    <row r="9150" spans="9:12" x14ac:dyDescent="0.25">
      <c r="I9150" s="19"/>
      <c r="J9150" s="18"/>
      <c r="K9150" s="19"/>
      <c r="L9150" s="18"/>
    </row>
    <row r="9151" spans="9:12" x14ac:dyDescent="0.25">
      <c r="I9151" s="19"/>
      <c r="J9151" s="18"/>
      <c r="K9151" s="19"/>
      <c r="L9151" s="18"/>
    </row>
    <row r="9152" spans="9:12" x14ac:dyDescent="0.25">
      <c r="I9152" s="19"/>
      <c r="J9152" s="18"/>
      <c r="K9152" s="19"/>
      <c r="L9152" s="18"/>
    </row>
    <row r="9153" spans="9:12" x14ac:dyDescent="0.25">
      <c r="I9153" s="19"/>
      <c r="J9153" s="18"/>
      <c r="K9153" s="19"/>
      <c r="L9153" s="18"/>
    </row>
    <row r="9154" spans="9:12" x14ac:dyDescent="0.25">
      <c r="I9154" s="19"/>
      <c r="J9154" s="18"/>
      <c r="K9154" s="19"/>
      <c r="L9154" s="18"/>
    </row>
    <row r="9155" spans="9:12" x14ac:dyDescent="0.25">
      <c r="I9155" s="19"/>
      <c r="J9155" s="18"/>
      <c r="K9155" s="19"/>
      <c r="L9155" s="18"/>
    </row>
    <row r="9156" spans="9:12" x14ac:dyDescent="0.25">
      <c r="I9156" s="19"/>
      <c r="J9156" s="18"/>
      <c r="K9156" s="19"/>
      <c r="L9156" s="18"/>
    </row>
    <row r="9157" spans="9:12" x14ac:dyDescent="0.25">
      <c r="I9157" s="19"/>
      <c r="J9157" s="18"/>
      <c r="K9157" s="19"/>
      <c r="L9157" s="18"/>
    </row>
    <row r="9158" spans="9:12" x14ac:dyDescent="0.25">
      <c r="I9158" s="19"/>
      <c r="J9158" s="18"/>
      <c r="K9158" s="19"/>
      <c r="L9158" s="18"/>
    </row>
    <row r="9159" spans="9:12" x14ac:dyDescent="0.25">
      <c r="I9159" s="19"/>
      <c r="J9159" s="18"/>
      <c r="K9159" s="19"/>
      <c r="L9159" s="18"/>
    </row>
    <row r="9160" spans="9:12" x14ac:dyDescent="0.25">
      <c r="I9160" s="19"/>
      <c r="J9160" s="18"/>
      <c r="K9160" s="19"/>
      <c r="L9160" s="18"/>
    </row>
    <row r="9161" spans="9:12" x14ac:dyDescent="0.25">
      <c r="I9161" s="19"/>
      <c r="J9161" s="18"/>
      <c r="K9161" s="19"/>
      <c r="L9161" s="18"/>
    </row>
    <row r="9162" spans="9:12" x14ac:dyDescent="0.25">
      <c r="I9162" s="19"/>
      <c r="J9162" s="18"/>
      <c r="K9162" s="19"/>
      <c r="L9162" s="18"/>
    </row>
    <row r="9163" spans="9:12" x14ac:dyDescent="0.25">
      <c r="I9163" s="19"/>
      <c r="J9163" s="18"/>
      <c r="K9163" s="19"/>
      <c r="L9163" s="18"/>
    </row>
    <row r="9164" spans="9:12" x14ac:dyDescent="0.25">
      <c r="I9164" s="19"/>
      <c r="J9164" s="18"/>
      <c r="K9164" s="19"/>
      <c r="L9164" s="18"/>
    </row>
    <row r="9165" spans="9:12" x14ac:dyDescent="0.25">
      <c r="I9165" s="19"/>
      <c r="J9165" s="18"/>
      <c r="K9165" s="19"/>
      <c r="L9165" s="18"/>
    </row>
    <row r="9166" spans="9:12" x14ac:dyDescent="0.25">
      <c r="I9166" s="19"/>
      <c r="J9166" s="18"/>
      <c r="K9166" s="19"/>
      <c r="L9166" s="18"/>
    </row>
    <row r="9167" spans="9:12" x14ac:dyDescent="0.25">
      <c r="I9167" s="19"/>
      <c r="J9167" s="18"/>
      <c r="K9167" s="19"/>
      <c r="L9167" s="18"/>
    </row>
    <row r="9168" spans="9:12" x14ac:dyDescent="0.25">
      <c r="I9168" s="19"/>
      <c r="J9168" s="18"/>
      <c r="K9168" s="19"/>
      <c r="L9168" s="18"/>
    </row>
    <row r="9169" spans="9:12" x14ac:dyDescent="0.25">
      <c r="I9169" s="19"/>
      <c r="J9169" s="18"/>
      <c r="K9169" s="19"/>
      <c r="L9169" s="18"/>
    </row>
    <row r="9170" spans="9:12" x14ac:dyDescent="0.25">
      <c r="I9170" s="19"/>
      <c r="J9170" s="18"/>
      <c r="K9170" s="19"/>
      <c r="L9170" s="18"/>
    </row>
    <row r="9171" spans="9:12" x14ac:dyDescent="0.25">
      <c r="I9171" s="19"/>
      <c r="J9171" s="18"/>
      <c r="K9171" s="19"/>
      <c r="L9171" s="18"/>
    </row>
    <row r="9172" spans="9:12" x14ac:dyDescent="0.25">
      <c r="I9172" s="19"/>
      <c r="J9172" s="18"/>
      <c r="K9172" s="19"/>
      <c r="L9172" s="18"/>
    </row>
    <row r="9173" spans="9:12" x14ac:dyDescent="0.25">
      <c r="I9173" s="19"/>
      <c r="J9173" s="18"/>
      <c r="K9173" s="19"/>
      <c r="L9173" s="18"/>
    </row>
    <row r="9174" spans="9:12" x14ac:dyDescent="0.25">
      <c r="I9174" s="19"/>
      <c r="J9174" s="18"/>
      <c r="K9174" s="19"/>
      <c r="L9174" s="18"/>
    </row>
    <row r="9175" spans="9:12" x14ac:dyDescent="0.25">
      <c r="I9175" s="19"/>
      <c r="J9175" s="18"/>
      <c r="K9175" s="19"/>
      <c r="L9175" s="18"/>
    </row>
    <row r="9176" spans="9:12" x14ac:dyDescent="0.25">
      <c r="I9176" s="19"/>
      <c r="J9176" s="18"/>
      <c r="K9176" s="19"/>
      <c r="L9176" s="18"/>
    </row>
    <row r="9177" spans="9:12" x14ac:dyDescent="0.25">
      <c r="I9177" s="19"/>
      <c r="J9177" s="18"/>
      <c r="K9177" s="19"/>
      <c r="L9177" s="18"/>
    </row>
    <row r="9178" spans="9:12" x14ac:dyDescent="0.25">
      <c r="I9178" s="19"/>
      <c r="J9178" s="18"/>
      <c r="K9178" s="19"/>
      <c r="L9178" s="18"/>
    </row>
    <row r="9179" spans="9:12" x14ac:dyDescent="0.25">
      <c r="I9179" s="19"/>
      <c r="J9179" s="18"/>
      <c r="K9179" s="19"/>
      <c r="L9179" s="18"/>
    </row>
    <row r="9180" spans="9:12" x14ac:dyDescent="0.25">
      <c r="I9180" s="19"/>
      <c r="J9180" s="18"/>
      <c r="K9180" s="19"/>
      <c r="L9180" s="18"/>
    </row>
    <row r="9181" spans="9:12" x14ac:dyDescent="0.25">
      <c r="I9181" s="19"/>
      <c r="J9181" s="18"/>
      <c r="K9181" s="19"/>
      <c r="L9181" s="18"/>
    </row>
    <row r="9182" spans="9:12" x14ac:dyDescent="0.25">
      <c r="I9182" s="19"/>
      <c r="J9182" s="18"/>
      <c r="K9182" s="19"/>
      <c r="L9182" s="18"/>
    </row>
    <row r="9183" spans="9:12" x14ac:dyDescent="0.25">
      <c r="I9183" s="19"/>
      <c r="J9183" s="18"/>
      <c r="K9183" s="19"/>
      <c r="L9183" s="18"/>
    </row>
    <row r="9184" spans="9:12" x14ac:dyDescent="0.25">
      <c r="I9184" s="19"/>
      <c r="J9184" s="18"/>
      <c r="K9184" s="19"/>
      <c r="L9184" s="18"/>
    </row>
    <row r="9185" spans="9:12" x14ac:dyDescent="0.25">
      <c r="I9185" s="19"/>
      <c r="J9185" s="18"/>
      <c r="K9185" s="19"/>
      <c r="L9185" s="18"/>
    </row>
    <row r="9186" spans="9:12" x14ac:dyDescent="0.25">
      <c r="I9186" s="19"/>
      <c r="J9186" s="18"/>
      <c r="K9186" s="19"/>
      <c r="L9186" s="18"/>
    </row>
    <row r="9187" spans="9:12" x14ac:dyDescent="0.25">
      <c r="I9187" s="19"/>
      <c r="J9187" s="18"/>
      <c r="K9187" s="19"/>
      <c r="L9187" s="18"/>
    </row>
    <row r="9188" spans="9:12" x14ac:dyDescent="0.25">
      <c r="I9188" s="19"/>
      <c r="J9188" s="18"/>
      <c r="K9188" s="19"/>
      <c r="L9188" s="18"/>
    </row>
    <row r="9189" spans="9:12" x14ac:dyDescent="0.25">
      <c r="I9189" s="19"/>
      <c r="J9189" s="18"/>
      <c r="K9189" s="19"/>
      <c r="L9189" s="18"/>
    </row>
    <row r="9190" spans="9:12" x14ac:dyDescent="0.25">
      <c r="I9190" s="19"/>
      <c r="J9190" s="18"/>
      <c r="K9190" s="19"/>
      <c r="L9190" s="18"/>
    </row>
    <row r="9191" spans="9:12" x14ac:dyDescent="0.25">
      <c r="I9191" s="19"/>
      <c r="J9191" s="18"/>
      <c r="K9191" s="19"/>
      <c r="L9191" s="18"/>
    </row>
    <row r="9192" spans="9:12" x14ac:dyDescent="0.25">
      <c r="I9192" s="19"/>
      <c r="J9192" s="18"/>
      <c r="K9192" s="19"/>
      <c r="L9192" s="18"/>
    </row>
    <row r="9193" spans="9:12" x14ac:dyDescent="0.25">
      <c r="I9193" s="19"/>
      <c r="J9193" s="18"/>
      <c r="K9193" s="19"/>
      <c r="L9193" s="18"/>
    </row>
    <row r="9194" spans="9:12" x14ac:dyDescent="0.25">
      <c r="I9194" s="19"/>
      <c r="J9194" s="18"/>
      <c r="K9194" s="19"/>
      <c r="L9194" s="18"/>
    </row>
    <row r="9195" spans="9:12" x14ac:dyDescent="0.25">
      <c r="I9195" s="19"/>
      <c r="J9195" s="18"/>
      <c r="K9195" s="19"/>
      <c r="L9195" s="18"/>
    </row>
    <row r="9196" spans="9:12" x14ac:dyDescent="0.25">
      <c r="I9196" s="19"/>
      <c r="J9196" s="18"/>
      <c r="K9196" s="19"/>
      <c r="L9196" s="18"/>
    </row>
    <row r="9197" spans="9:12" x14ac:dyDescent="0.25">
      <c r="I9197" s="19"/>
      <c r="J9197" s="18"/>
      <c r="K9197" s="19"/>
      <c r="L9197" s="18"/>
    </row>
    <row r="9198" spans="9:12" x14ac:dyDescent="0.25">
      <c r="I9198" s="19"/>
      <c r="J9198" s="18"/>
      <c r="K9198" s="19"/>
      <c r="L9198" s="18"/>
    </row>
    <row r="9199" spans="9:12" x14ac:dyDescent="0.25">
      <c r="I9199" s="19"/>
      <c r="J9199" s="18"/>
      <c r="K9199" s="19"/>
      <c r="L9199" s="18"/>
    </row>
    <row r="9200" spans="9:12" x14ac:dyDescent="0.25">
      <c r="I9200" s="19"/>
      <c r="J9200" s="18"/>
      <c r="K9200" s="19"/>
      <c r="L9200" s="18"/>
    </row>
    <row r="9201" spans="9:12" x14ac:dyDescent="0.25">
      <c r="I9201" s="19"/>
      <c r="J9201" s="18"/>
      <c r="K9201" s="19"/>
      <c r="L9201" s="18"/>
    </row>
    <row r="9202" spans="9:12" x14ac:dyDescent="0.25">
      <c r="I9202" s="19"/>
      <c r="J9202" s="18"/>
      <c r="K9202" s="19"/>
      <c r="L9202" s="18"/>
    </row>
    <row r="9203" spans="9:12" x14ac:dyDescent="0.25">
      <c r="I9203" s="19"/>
      <c r="J9203" s="18"/>
      <c r="K9203" s="19"/>
      <c r="L9203" s="18"/>
    </row>
    <row r="9204" spans="9:12" x14ac:dyDescent="0.25">
      <c r="I9204" s="19"/>
      <c r="J9204" s="18"/>
      <c r="K9204" s="19"/>
      <c r="L9204" s="18"/>
    </row>
    <row r="9205" spans="9:12" x14ac:dyDescent="0.25">
      <c r="I9205" s="19"/>
      <c r="J9205" s="18"/>
      <c r="K9205" s="19"/>
      <c r="L9205" s="18"/>
    </row>
    <row r="9206" spans="9:12" x14ac:dyDescent="0.25">
      <c r="I9206" s="19"/>
      <c r="J9206" s="18"/>
      <c r="K9206" s="19"/>
      <c r="L9206" s="18"/>
    </row>
    <row r="9207" spans="9:12" x14ac:dyDescent="0.25">
      <c r="I9207" s="19"/>
      <c r="J9207" s="18"/>
      <c r="K9207" s="19"/>
      <c r="L9207" s="18"/>
    </row>
    <row r="9208" spans="9:12" x14ac:dyDescent="0.25">
      <c r="I9208" s="19"/>
      <c r="J9208" s="18"/>
      <c r="K9208" s="19"/>
      <c r="L9208" s="18"/>
    </row>
    <row r="9209" spans="9:12" x14ac:dyDescent="0.25">
      <c r="I9209" s="19"/>
      <c r="J9209" s="18"/>
      <c r="K9209" s="19"/>
      <c r="L9209" s="18"/>
    </row>
    <row r="9210" spans="9:12" x14ac:dyDescent="0.25">
      <c r="I9210" s="19"/>
      <c r="J9210" s="18"/>
      <c r="K9210" s="19"/>
      <c r="L9210" s="18"/>
    </row>
    <row r="9211" spans="9:12" x14ac:dyDescent="0.25">
      <c r="I9211" s="19"/>
      <c r="J9211" s="18"/>
      <c r="K9211" s="19"/>
      <c r="L9211" s="18"/>
    </row>
    <row r="9212" spans="9:12" x14ac:dyDescent="0.25">
      <c r="I9212" s="19"/>
      <c r="J9212" s="18"/>
      <c r="K9212" s="19"/>
      <c r="L9212" s="18"/>
    </row>
    <row r="9213" spans="9:12" x14ac:dyDescent="0.25">
      <c r="I9213" s="19"/>
      <c r="J9213" s="18"/>
      <c r="K9213" s="19"/>
      <c r="L9213" s="18"/>
    </row>
    <row r="9214" spans="9:12" x14ac:dyDescent="0.25">
      <c r="I9214" s="19"/>
      <c r="J9214" s="18"/>
      <c r="K9214" s="19"/>
      <c r="L9214" s="18"/>
    </row>
    <row r="9215" spans="9:12" x14ac:dyDescent="0.25">
      <c r="I9215" s="19"/>
      <c r="J9215" s="18"/>
      <c r="K9215" s="19"/>
      <c r="L9215" s="18"/>
    </row>
    <row r="9216" spans="9:12" x14ac:dyDescent="0.25">
      <c r="I9216" s="19"/>
      <c r="J9216" s="18"/>
      <c r="K9216" s="19"/>
      <c r="L9216" s="18"/>
    </row>
    <row r="9217" spans="9:12" x14ac:dyDescent="0.25">
      <c r="I9217" s="19"/>
      <c r="J9217" s="18"/>
      <c r="K9217" s="19"/>
      <c r="L9217" s="18"/>
    </row>
    <row r="9218" spans="9:12" x14ac:dyDescent="0.25">
      <c r="I9218" s="19"/>
      <c r="J9218" s="18"/>
      <c r="K9218" s="19"/>
      <c r="L9218" s="18"/>
    </row>
    <row r="9219" spans="9:12" x14ac:dyDescent="0.25">
      <c r="I9219" s="19"/>
      <c r="J9219" s="18"/>
      <c r="K9219" s="19"/>
      <c r="L9219" s="18"/>
    </row>
    <row r="9220" spans="9:12" x14ac:dyDescent="0.25">
      <c r="I9220" s="19"/>
      <c r="J9220" s="18"/>
      <c r="K9220" s="19"/>
      <c r="L9220" s="18"/>
    </row>
    <row r="9221" spans="9:12" x14ac:dyDescent="0.25">
      <c r="I9221" s="19"/>
      <c r="J9221" s="18"/>
      <c r="K9221" s="19"/>
      <c r="L9221" s="18"/>
    </row>
    <row r="9222" spans="9:12" x14ac:dyDescent="0.25">
      <c r="I9222" s="19"/>
      <c r="J9222" s="18"/>
      <c r="K9222" s="19"/>
      <c r="L9222" s="18"/>
    </row>
    <row r="9223" spans="9:12" x14ac:dyDescent="0.25">
      <c r="I9223" s="19"/>
      <c r="J9223" s="18"/>
      <c r="K9223" s="19"/>
      <c r="L9223" s="18"/>
    </row>
    <row r="9224" spans="9:12" x14ac:dyDescent="0.25">
      <c r="I9224" s="19"/>
      <c r="J9224" s="18"/>
      <c r="K9224" s="19"/>
      <c r="L9224" s="18"/>
    </row>
    <row r="9225" spans="9:12" x14ac:dyDescent="0.25">
      <c r="I9225" s="19"/>
      <c r="J9225" s="18"/>
      <c r="K9225" s="19"/>
      <c r="L9225" s="18"/>
    </row>
    <row r="9226" spans="9:12" x14ac:dyDescent="0.25">
      <c r="I9226" s="19"/>
      <c r="J9226" s="18"/>
      <c r="K9226" s="19"/>
      <c r="L9226" s="18"/>
    </row>
    <row r="9227" spans="9:12" x14ac:dyDescent="0.25">
      <c r="I9227" s="19"/>
      <c r="J9227" s="18"/>
      <c r="K9227" s="19"/>
      <c r="L9227" s="18"/>
    </row>
    <row r="9228" spans="9:12" x14ac:dyDescent="0.25">
      <c r="I9228" s="19"/>
      <c r="J9228" s="18"/>
      <c r="K9228" s="19"/>
      <c r="L9228" s="18"/>
    </row>
    <row r="9229" spans="9:12" x14ac:dyDescent="0.25">
      <c r="I9229" s="19"/>
      <c r="J9229" s="18"/>
      <c r="K9229" s="19"/>
      <c r="L9229" s="18"/>
    </row>
    <row r="9230" spans="9:12" x14ac:dyDescent="0.25">
      <c r="I9230" s="19"/>
      <c r="J9230" s="18"/>
      <c r="K9230" s="19"/>
      <c r="L9230" s="18"/>
    </row>
    <row r="9231" spans="9:12" x14ac:dyDescent="0.25">
      <c r="I9231" s="19"/>
      <c r="J9231" s="18"/>
      <c r="K9231" s="19"/>
      <c r="L9231" s="18"/>
    </row>
    <row r="9232" spans="9:12" x14ac:dyDescent="0.25">
      <c r="I9232" s="19"/>
      <c r="J9232" s="18"/>
      <c r="K9232" s="19"/>
      <c r="L9232" s="18"/>
    </row>
    <row r="9233" spans="9:12" x14ac:dyDescent="0.25">
      <c r="I9233" s="19"/>
      <c r="J9233" s="18"/>
      <c r="K9233" s="19"/>
      <c r="L9233" s="18"/>
    </row>
    <row r="9234" spans="9:12" x14ac:dyDescent="0.25">
      <c r="I9234" s="19"/>
      <c r="J9234" s="18"/>
      <c r="K9234" s="19"/>
      <c r="L9234" s="18"/>
    </row>
    <row r="9235" spans="9:12" x14ac:dyDescent="0.25">
      <c r="I9235" s="19"/>
      <c r="J9235" s="18"/>
      <c r="K9235" s="19"/>
      <c r="L9235" s="18"/>
    </row>
    <row r="9236" spans="9:12" x14ac:dyDescent="0.25">
      <c r="I9236" s="19"/>
      <c r="J9236" s="18"/>
      <c r="K9236" s="19"/>
      <c r="L9236" s="18"/>
    </row>
    <row r="9237" spans="9:12" x14ac:dyDescent="0.25">
      <c r="I9237" s="19"/>
      <c r="J9237" s="18"/>
      <c r="K9237" s="19"/>
      <c r="L9237" s="18"/>
    </row>
    <row r="9238" spans="9:12" x14ac:dyDescent="0.25">
      <c r="I9238" s="19"/>
      <c r="J9238" s="18"/>
      <c r="K9238" s="19"/>
      <c r="L9238" s="18"/>
    </row>
    <row r="9239" spans="9:12" x14ac:dyDescent="0.25">
      <c r="I9239" s="19"/>
      <c r="J9239" s="18"/>
      <c r="K9239" s="19"/>
      <c r="L9239" s="18"/>
    </row>
    <row r="9240" spans="9:12" x14ac:dyDescent="0.25">
      <c r="I9240" s="19"/>
      <c r="J9240" s="18"/>
      <c r="K9240" s="19"/>
      <c r="L9240" s="18"/>
    </row>
    <row r="9241" spans="9:12" x14ac:dyDescent="0.25">
      <c r="I9241" s="19"/>
      <c r="J9241" s="18"/>
      <c r="K9241" s="19"/>
      <c r="L9241" s="18"/>
    </row>
    <row r="9242" spans="9:12" x14ac:dyDescent="0.25">
      <c r="I9242" s="19"/>
      <c r="J9242" s="18"/>
      <c r="K9242" s="19"/>
      <c r="L9242" s="18"/>
    </row>
    <row r="9243" spans="9:12" x14ac:dyDescent="0.25">
      <c r="I9243" s="19"/>
      <c r="J9243" s="18"/>
      <c r="K9243" s="19"/>
      <c r="L9243" s="18"/>
    </row>
    <row r="9244" spans="9:12" x14ac:dyDescent="0.25">
      <c r="I9244" s="19"/>
      <c r="J9244" s="18"/>
      <c r="K9244" s="19"/>
      <c r="L9244" s="18"/>
    </row>
    <row r="9245" spans="9:12" x14ac:dyDescent="0.25">
      <c r="I9245" s="19"/>
      <c r="J9245" s="18"/>
      <c r="K9245" s="19"/>
      <c r="L9245" s="18"/>
    </row>
    <row r="9246" spans="9:12" x14ac:dyDescent="0.25">
      <c r="I9246" s="19"/>
      <c r="J9246" s="18"/>
      <c r="K9246" s="19"/>
      <c r="L9246" s="18"/>
    </row>
    <row r="9247" spans="9:12" x14ac:dyDescent="0.25">
      <c r="I9247" s="19"/>
      <c r="J9247" s="18"/>
      <c r="K9247" s="19"/>
      <c r="L9247" s="18"/>
    </row>
    <row r="9248" spans="9:12" x14ac:dyDescent="0.25">
      <c r="I9248" s="19"/>
      <c r="J9248" s="18"/>
      <c r="K9248" s="19"/>
      <c r="L9248" s="18"/>
    </row>
    <row r="9249" spans="9:12" x14ac:dyDescent="0.25">
      <c r="I9249" s="19"/>
      <c r="J9249" s="18"/>
      <c r="K9249" s="19"/>
      <c r="L9249" s="18"/>
    </row>
    <row r="9250" spans="9:12" x14ac:dyDescent="0.25">
      <c r="I9250" s="19"/>
      <c r="J9250" s="18"/>
      <c r="K9250" s="19"/>
      <c r="L9250" s="18"/>
    </row>
    <row r="9251" spans="9:12" x14ac:dyDescent="0.25">
      <c r="I9251" s="19"/>
      <c r="J9251" s="18"/>
      <c r="K9251" s="19"/>
      <c r="L9251" s="18"/>
    </row>
    <row r="9252" spans="9:12" x14ac:dyDescent="0.25">
      <c r="I9252" s="19"/>
      <c r="J9252" s="18"/>
      <c r="K9252" s="19"/>
      <c r="L9252" s="18"/>
    </row>
    <row r="9253" spans="9:12" x14ac:dyDescent="0.25">
      <c r="I9253" s="19"/>
      <c r="J9253" s="18"/>
      <c r="K9253" s="19"/>
      <c r="L9253" s="18"/>
    </row>
    <row r="9254" spans="9:12" x14ac:dyDescent="0.25">
      <c r="I9254" s="19"/>
      <c r="J9254" s="18"/>
      <c r="K9254" s="19"/>
      <c r="L9254" s="18"/>
    </row>
    <row r="9255" spans="9:12" x14ac:dyDescent="0.25">
      <c r="I9255" s="19"/>
      <c r="J9255" s="18"/>
      <c r="K9255" s="19"/>
      <c r="L9255" s="18"/>
    </row>
    <row r="9256" spans="9:12" x14ac:dyDescent="0.25">
      <c r="I9256" s="19"/>
      <c r="J9256" s="18"/>
      <c r="K9256" s="19"/>
      <c r="L9256" s="18"/>
    </row>
    <row r="9257" spans="9:12" x14ac:dyDescent="0.25">
      <c r="I9257" s="19"/>
      <c r="J9257" s="18"/>
      <c r="K9257" s="19"/>
      <c r="L9257" s="18"/>
    </row>
    <row r="9258" spans="9:12" x14ac:dyDescent="0.25">
      <c r="I9258" s="19"/>
      <c r="J9258" s="18"/>
      <c r="K9258" s="19"/>
      <c r="L9258" s="18"/>
    </row>
    <row r="9259" spans="9:12" x14ac:dyDescent="0.25">
      <c r="I9259" s="19"/>
      <c r="J9259" s="18"/>
      <c r="K9259" s="19"/>
      <c r="L9259" s="18"/>
    </row>
    <row r="9260" spans="9:12" x14ac:dyDescent="0.25">
      <c r="I9260" s="19"/>
      <c r="J9260" s="18"/>
      <c r="K9260" s="19"/>
      <c r="L9260" s="18"/>
    </row>
    <row r="9261" spans="9:12" x14ac:dyDescent="0.25">
      <c r="I9261" s="19"/>
      <c r="J9261" s="18"/>
      <c r="K9261" s="19"/>
      <c r="L9261" s="18"/>
    </row>
    <row r="9262" spans="9:12" x14ac:dyDescent="0.25">
      <c r="I9262" s="19"/>
      <c r="J9262" s="18"/>
      <c r="K9262" s="19"/>
      <c r="L9262" s="18"/>
    </row>
    <row r="9263" spans="9:12" x14ac:dyDescent="0.25">
      <c r="I9263" s="19"/>
      <c r="J9263" s="18"/>
      <c r="K9263" s="19"/>
      <c r="L9263" s="18"/>
    </row>
    <row r="9264" spans="9:12" x14ac:dyDescent="0.25">
      <c r="I9264" s="19"/>
      <c r="J9264" s="18"/>
      <c r="K9264" s="19"/>
      <c r="L9264" s="18"/>
    </row>
    <row r="9265" spans="9:12" x14ac:dyDescent="0.25">
      <c r="I9265" s="19"/>
      <c r="J9265" s="18"/>
      <c r="K9265" s="19"/>
      <c r="L9265" s="18"/>
    </row>
    <row r="9266" spans="9:12" x14ac:dyDescent="0.25">
      <c r="I9266" s="19"/>
      <c r="J9266" s="18"/>
      <c r="K9266" s="19"/>
      <c r="L9266" s="18"/>
    </row>
    <row r="9267" spans="9:12" x14ac:dyDescent="0.25">
      <c r="I9267" s="19"/>
      <c r="J9267" s="18"/>
      <c r="K9267" s="19"/>
      <c r="L9267" s="18"/>
    </row>
    <row r="9268" spans="9:12" x14ac:dyDescent="0.25">
      <c r="I9268" s="19"/>
      <c r="J9268" s="18"/>
      <c r="K9268" s="19"/>
      <c r="L9268" s="18"/>
    </row>
    <row r="9269" spans="9:12" x14ac:dyDescent="0.25">
      <c r="I9269" s="19"/>
      <c r="J9269" s="18"/>
      <c r="K9269" s="19"/>
      <c r="L9269" s="18"/>
    </row>
    <row r="9270" spans="9:12" x14ac:dyDescent="0.25">
      <c r="I9270" s="19"/>
      <c r="J9270" s="18"/>
      <c r="K9270" s="19"/>
      <c r="L9270" s="18"/>
    </row>
    <row r="9271" spans="9:12" x14ac:dyDescent="0.25">
      <c r="I9271" s="19"/>
      <c r="J9271" s="18"/>
      <c r="K9271" s="19"/>
      <c r="L9271" s="18"/>
    </row>
    <row r="9272" spans="9:12" x14ac:dyDescent="0.25">
      <c r="I9272" s="19"/>
      <c r="J9272" s="18"/>
      <c r="K9272" s="19"/>
      <c r="L9272" s="18"/>
    </row>
    <row r="9273" spans="9:12" x14ac:dyDescent="0.25">
      <c r="I9273" s="19"/>
      <c r="J9273" s="18"/>
      <c r="K9273" s="19"/>
      <c r="L9273" s="18"/>
    </row>
    <row r="9274" spans="9:12" x14ac:dyDescent="0.25">
      <c r="I9274" s="19"/>
      <c r="J9274" s="18"/>
      <c r="K9274" s="19"/>
      <c r="L9274" s="18"/>
    </row>
    <row r="9275" spans="9:12" x14ac:dyDescent="0.25">
      <c r="I9275" s="19"/>
      <c r="J9275" s="18"/>
      <c r="K9275" s="19"/>
      <c r="L9275" s="18"/>
    </row>
    <row r="9276" spans="9:12" x14ac:dyDescent="0.25">
      <c r="I9276" s="19"/>
      <c r="J9276" s="18"/>
      <c r="K9276" s="19"/>
      <c r="L9276" s="18"/>
    </row>
    <row r="9277" spans="9:12" x14ac:dyDescent="0.25">
      <c r="I9277" s="19"/>
      <c r="J9277" s="18"/>
      <c r="K9277" s="19"/>
      <c r="L9277" s="18"/>
    </row>
    <row r="9278" spans="9:12" x14ac:dyDescent="0.25">
      <c r="I9278" s="19"/>
      <c r="J9278" s="18"/>
      <c r="K9278" s="19"/>
      <c r="L9278" s="18"/>
    </row>
    <row r="9279" spans="9:12" x14ac:dyDescent="0.25">
      <c r="I9279" s="19"/>
      <c r="J9279" s="18"/>
      <c r="K9279" s="19"/>
      <c r="L9279" s="18"/>
    </row>
    <row r="9280" spans="9:12" x14ac:dyDescent="0.25">
      <c r="I9280" s="19"/>
      <c r="J9280" s="18"/>
      <c r="K9280" s="19"/>
      <c r="L9280" s="18"/>
    </row>
    <row r="9281" spans="9:12" x14ac:dyDescent="0.25">
      <c r="I9281" s="19"/>
      <c r="J9281" s="18"/>
      <c r="K9281" s="19"/>
      <c r="L9281" s="18"/>
    </row>
    <row r="9282" spans="9:12" x14ac:dyDescent="0.25">
      <c r="I9282" s="19"/>
      <c r="J9282" s="18"/>
      <c r="K9282" s="19"/>
      <c r="L9282" s="18"/>
    </row>
    <row r="9283" spans="9:12" x14ac:dyDescent="0.25">
      <c r="I9283" s="19"/>
      <c r="J9283" s="18"/>
      <c r="K9283" s="19"/>
      <c r="L9283" s="18"/>
    </row>
    <row r="9284" spans="9:12" x14ac:dyDescent="0.25">
      <c r="I9284" s="19"/>
      <c r="J9284" s="18"/>
      <c r="K9284" s="19"/>
      <c r="L9284" s="18"/>
    </row>
    <row r="9285" spans="9:12" x14ac:dyDescent="0.25">
      <c r="I9285" s="19"/>
      <c r="J9285" s="18"/>
      <c r="K9285" s="19"/>
      <c r="L9285" s="18"/>
    </row>
    <row r="9286" spans="9:12" x14ac:dyDescent="0.25">
      <c r="I9286" s="19"/>
      <c r="J9286" s="18"/>
      <c r="K9286" s="19"/>
      <c r="L9286" s="18"/>
    </row>
    <row r="9287" spans="9:12" x14ac:dyDescent="0.25">
      <c r="I9287" s="19"/>
      <c r="J9287" s="18"/>
      <c r="K9287" s="19"/>
      <c r="L9287" s="18"/>
    </row>
    <row r="9288" spans="9:12" x14ac:dyDescent="0.25">
      <c r="I9288" s="19"/>
      <c r="J9288" s="18"/>
      <c r="K9288" s="19"/>
      <c r="L9288" s="18"/>
    </row>
    <row r="9289" spans="9:12" x14ac:dyDescent="0.25">
      <c r="I9289" s="19"/>
      <c r="J9289" s="18"/>
      <c r="K9289" s="19"/>
      <c r="L9289" s="18"/>
    </row>
    <row r="9290" spans="9:12" x14ac:dyDescent="0.25">
      <c r="I9290" s="19"/>
      <c r="J9290" s="18"/>
      <c r="K9290" s="19"/>
      <c r="L9290" s="18"/>
    </row>
    <row r="9291" spans="9:12" x14ac:dyDescent="0.25">
      <c r="I9291" s="19"/>
      <c r="J9291" s="18"/>
      <c r="K9291" s="19"/>
      <c r="L9291" s="18"/>
    </row>
    <row r="9292" spans="9:12" x14ac:dyDescent="0.25">
      <c r="I9292" s="19"/>
      <c r="J9292" s="18"/>
      <c r="K9292" s="19"/>
      <c r="L9292" s="18"/>
    </row>
    <row r="9293" spans="9:12" x14ac:dyDescent="0.25">
      <c r="I9293" s="19"/>
      <c r="J9293" s="18"/>
      <c r="K9293" s="19"/>
      <c r="L9293" s="18"/>
    </row>
    <row r="9294" spans="9:12" x14ac:dyDescent="0.25">
      <c r="I9294" s="19"/>
      <c r="J9294" s="18"/>
      <c r="K9294" s="19"/>
      <c r="L9294" s="18"/>
    </row>
    <row r="9295" spans="9:12" x14ac:dyDescent="0.25">
      <c r="I9295" s="19"/>
      <c r="J9295" s="18"/>
      <c r="K9295" s="19"/>
      <c r="L9295" s="18"/>
    </row>
    <row r="9296" spans="9:12" x14ac:dyDescent="0.25">
      <c r="I9296" s="19"/>
      <c r="J9296" s="18"/>
      <c r="K9296" s="19"/>
      <c r="L9296" s="18"/>
    </row>
    <row r="9297" spans="9:12" x14ac:dyDescent="0.25">
      <c r="I9297" s="19"/>
      <c r="J9297" s="18"/>
      <c r="K9297" s="19"/>
      <c r="L9297" s="18"/>
    </row>
    <row r="9298" spans="9:12" x14ac:dyDescent="0.25">
      <c r="I9298" s="19"/>
      <c r="J9298" s="18"/>
      <c r="K9298" s="19"/>
      <c r="L9298" s="18"/>
    </row>
    <row r="9299" spans="9:12" x14ac:dyDescent="0.25">
      <c r="I9299" s="19"/>
      <c r="J9299" s="18"/>
      <c r="K9299" s="19"/>
      <c r="L9299" s="18"/>
    </row>
    <row r="9300" spans="9:12" x14ac:dyDescent="0.25">
      <c r="I9300" s="19"/>
      <c r="J9300" s="18"/>
      <c r="K9300" s="19"/>
      <c r="L9300" s="18"/>
    </row>
    <row r="9301" spans="9:12" x14ac:dyDescent="0.25">
      <c r="I9301" s="19"/>
      <c r="J9301" s="18"/>
      <c r="K9301" s="19"/>
      <c r="L9301" s="18"/>
    </row>
    <row r="9302" spans="9:12" x14ac:dyDescent="0.25">
      <c r="I9302" s="19"/>
      <c r="J9302" s="18"/>
      <c r="K9302" s="19"/>
      <c r="L9302" s="18"/>
    </row>
    <row r="9303" spans="9:12" x14ac:dyDescent="0.25">
      <c r="I9303" s="19"/>
      <c r="J9303" s="18"/>
      <c r="K9303" s="19"/>
      <c r="L9303" s="18"/>
    </row>
    <row r="9304" spans="9:12" x14ac:dyDescent="0.25">
      <c r="I9304" s="19"/>
      <c r="J9304" s="18"/>
      <c r="K9304" s="19"/>
      <c r="L9304" s="18"/>
    </row>
    <row r="9305" spans="9:12" x14ac:dyDescent="0.25">
      <c r="I9305" s="19"/>
      <c r="J9305" s="18"/>
      <c r="K9305" s="19"/>
      <c r="L9305" s="18"/>
    </row>
    <row r="9306" spans="9:12" x14ac:dyDescent="0.25">
      <c r="I9306" s="19"/>
      <c r="J9306" s="18"/>
      <c r="K9306" s="19"/>
      <c r="L9306" s="18"/>
    </row>
    <row r="9307" spans="9:12" x14ac:dyDescent="0.25">
      <c r="I9307" s="19"/>
      <c r="J9307" s="18"/>
      <c r="K9307" s="19"/>
      <c r="L9307" s="18"/>
    </row>
    <row r="9308" spans="9:12" x14ac:dyDescent="0.25">
      <c r="I9308" s="19"/>
      <c r="J9308" s="18"/>
      <c r="K9308" s="19"/>
      <c r="L9308" s="18"/>
    </row>
    <row r="9309" spans="9:12" x14ac:dyDescent="0.25">
      <c r="I9309" s="19"/>
      <c r="J9309" s="18"/>
      <c r="K9309" s="19"/>
      <c r="L9309" s="18"/>
    </row>
    <row r="9310" spans="9:12" x14ac:dyDescent="0.25">
      <c r="I9310" s="19"/>
      <c r="J9310" s="18"/>
      <c r="K9310" s="19"/>
      <c r="L9310" s="18"/>
    </row>
    <row r="9311" spans="9:12" x14ac:dyDescent="0.25">
      <c r="I9311" s="19"/>
      <c r="J9311" s="18"/>
      <c r="K9311" s="19"/>
      <c r="L9311" s="18"/>
    </row>
    <row r="9312" spans="9:12" x14ac:dyDescent="0.25">
      <c r="I9312" s="19"/>
      <c r="J9312" s="18"/>
      <c r="K9312" s="19"/>
      <c r="L9312" s="18"/>
    </row>
    <row r="9313" spans="9:12" x14ac:dyDescent="0.25">
      <c r="I9313" s="19"/>
      <c r="J9313" s="18"/>
      <c r="K9313" s="19"/>
      <c r="L9313" s="18"/>
    </row>
    <row r="9314" spans="9:12" x14ac:dyDescent="0.25">
      <c r="I9314" s="19"/>
      <c r="J9314" s="18"/>
      <c r="K9314" s="19"/>
      <c r="L9314" s="18"/>
    </row>
    <row r="9315" spans="9:12" x14ac:dyDescent="0.25">
      <c r="I9315" s="19"/>
      <c r="J9315" s="18"/>
      <c r="K9315" s="19"/>
      <c r="L9315" s="18"/>
    </row>
    <row r="9316" spans="9:12" x14ac:dyDescent="0.25">
      <c r="I9316" s="19"/>
      <c r="J9316" s="18"/>
      <c r="K9316" s="19"/>
      <c r="L9316" s="18"/>
    </row>
    <row r="9317" spans="9:12" x14ac:dyDescent="0.25">
      <c r="I9317" s="19"/>
      <c r="J9317" s="18"/>
      <c r="K9317" s="19"/>
      <c r="L9317" s="18"/>
    </row>
    <row r="9318" spans="9:12" x14ac:dyDescent="0.25">
      <c r="I9318" s="19"/>
      <c r="J9318" s="18"/>
      <c r="K9318" s="19"/>
      <c r="L9318" s="18"/>
    </row>
    <row r="9319" spans="9:12" x14ac:dyDescent="0.25">
      <c r="I9319" s="19"/>
      <c r="J9319" s="18"/>
      <c r="K9319" s="19"/>
      <c r="L9319" s="18"/>
    </row>
    <row r="9320" spans="9:12" x14ac:dyDescent="0.25">
      <c r="I9320" s="19"/>
      <c r="J9320" s="18"/>
      <c r="K9320" s="19"/>
      <c r="L9320" s="18"/>
    </row>
    <row r="9321" spans="9:12" x14ac:dyDescent="0.25">
      <c r="I9321" s="19"/>
      <c r="J9321" s="18"/>
      <c r="K9321" s="19"/>
      <c r="L9321" s="18"/>
    </row>
    <row r="9322" spans="9:12" x14ac:dyDescent="0.25">
      <c r="I9322" s="19"/>
      <c r="J9322" s="18"/>
      <c r="K9322" s="19"/>
      <c r="L9322" s="18"/>
    </row>
    <row r="9323" spans="9:12" x14ac:dyDescent="0.25">
      <c r="I9323" s="19"/>
      <c r="J9323" s="18"/>
      <c r="K9323" s="19"/>
      <c r="L9323" s="18"/>
    </row>
    <row r="9324" spans="9:12" x14ac:dyDescent="0.25">
      <c r="I9324" s="19"/>
      <c r="J9324" s="18"/>
      <c r="K9324" s="19"/>
      <c r="L9324" s="18"/>
    </row>
    <row r="9325" spans="9:12" x14ac:dyDescent="0.25">
      <c r="I9325" s="19"/>
      <c r="J9325" s="18"/>
      <c r="K9325" s="19"/>
      <c r="L9325" s="18"/>
    </row>
    <row r="9326" spans="9:12" x14ac:dyDescent="0.25">
      <c r="I9326" s="19"/>
      <c r="J9326" s="18"/>
      <c r="K9326" s="19"/>
      <c r="L9326" s="18"/>
    </row>
    <row r="9327" spans="9:12" x14ac:dyDescent="0.25">
      <c r="I9327" s="19"/>
      <c r="J9327" s="18"/>
      <c r="K9327" s="19"/>
      <c r="L9327" s="18"/>
    </row>
    <row r="9328" spans="9:12" x14ac:dyDescent="0.25">
      <c r="I9328" s="19"/>
      <c r="J9328" s="18"/>
      <c r="K9328" s="19"/>
      <c r="L9328" s="18"/>
    </row>
    <row r="9329" spans="9:12" x14ac:dyDescent="0.25">
      <c r="I9329" s="19"/>
      <c r="J9329" s="18"/>
      <c r="K9329" s="19"/>
      <c r="L9329" s="18"/>
    </row>
    <row r="9330" spans="9:12" x14ac:dyDescent="0.25">
      <c r="I9330" s="19"/>
      <c r="J9330" s="18"/>
      <c r="K9330" s="19"/>
      <c r="L9330" s="18"/>
    </row>
    <row r="9331" spans="9:12" x14ac:dyDescent="0.25">
      <c r="I9331" s="19"/>
      <c r="J9331" s="18"/>
      <c r="K9331" s="19"/>
      <c r="L9331" s="18"/>
    </row>
    <row r="9332" spans="9:12" x14ac:dyDescent="0.25">
      <c r="I9332" s="19"/>
      <c r="J9332" s="18"/>
      <c r="K9332" s="19"/>
      <c r="L9332" s="18"/>
    </row>
    <row r="9333" spans="9:12" x14ac:dyDescent="0.25">
      <c r="I9333" s="19"/>
      <c r="J9333" s="18"/>
      <c r="K9333" s="19"/>
      <c r="L9333" s="18"/>
    </row>
    <row r="9334" spans="9:12" x14ac:dyDescent="0.25">
      <c r="I9334" s="19"/>
      <c r="J9334" s="18"/>
      <c r="K9334" s="19"/>
      <c r="L9334" s="18"/>
    </row>
    <row r="9335" spans="9:12" x14ac:dyDescent="0.25">
      <c r="I9335" s="19"/>
      <c r="J9335" s="18"/>
      <c r="K9335" s="19"/>
      <c r="L9335" s="18"/>
    </row>
    <row r="9336" spans="9:12" x14ac:dyDescent="0.25">
      <c r="I9336" s="19"/>
      <c r="J9336" s="18"/>
      <c r="K9336" s="19"/>
      <c r="L9336" s="18"/>
    </row>
    <row r="9337" spans="9:12" x14ac:dyDescent="0.25">
      <c r="I9337" s="19"/>
      <c r="J9337" s="18"/>
      <c r="K9337" s="19"/>
      <c r="L9337" s="18"/>
    </row>
    <row r="9338" spans="9:12" x14ac:dyDescent="0.25">
      <c r="I9338" s="19"/>
      <c r="J9338" s="18"/>
      <c r="K9338" s="19"/>
      <c r="L9338" s="18"/>
    </row>
    <row r="9339" spans="9:12" x14ac:dyDescent="0.25">
      <c r="I9339" s="19"/>
      <c r="J9339" s="18"/>
      <c r="K9339" s="19"/>
      <c r="L9339" s="18"/>
    </row>
    <row r="9340" spans="9:12" x14ac:dyDescent="0.25">
      <c r="I9340" s="19"/>
      <c r="J9340" s="18"/>
      <c r="K9340" s="19"/>
      <c r="L9340" s="18"/>
    </row>
    <row r="9341" spans="9:12" x14ac:dyDescent="0.25">
      <c r="I9341" s="19"/>
      <c r="J9341" s="18"/>
      <c r="K9341" s="19"/>
      <c r="L9341" s="18"/>
    </row>
    <row r="9342" spans="9:12" x14ac:dyDescent="0.25">
      <c r="I9342" s="19"/>
      <c r="J9342" s="18"/>
      <c r="K9342" s="19"/>
      <c r="L9342" s="18"/>
    </row>
    <row r="9343" spans="9:12" x14ac:dyDescent="0.25">
      <c r="I9343" s="19"/>
      <c r="J9343" s="18"/>
      <c r="K9343" s="19"/>
      <c r="L9343" s="18"/>
    </row>
    <row r="9344" spans="9:12" x14ac:dyDescent="0.25">
      <c r="I9344" s="19"/>
      <c r="J9344" s="18"/>
      <c r="K9344" s="19"/>
      <c r="L9344" s="18"/>
    </row>
    <row r="9345" spans="9:12" x14ac:dyDescent="0.25">
      <c r="I9345" s="19"/>
      <c r="J9345" s="18"/>
      <c r="K9345" s="19"/>
      <c r="L9345" s="18"/>
    </row>
    <row r="9346" spans="9:12" x14ac:dyDescent="0.25">
      <c r="I9346" s="19"/>
      <c r="J9346" s="18"/>
      <c r="K9346" s="19"/>
      <c r="L9346" s="18"/>
    </row>
    <row r="9347" spans="9:12" x14ac:dyDescent="0.25">
      <c r="I9347" s="19"/>
      <c r="J9347" s="18"/>
      <c r="K9347" s="19"/>
      <c r="L9347" s="18"/>
    </row>
    <row r="9348" spans="9:12" x14ac:dyDescent="0.25">
      <c r="I9348" s="19"/>
      <c r="J9348" s="18"/>
      <c r="K9348" s="19"/>
      <c r="L9348" s="18"/>
    </row>
    <row r="9349" spans="9:12" x14ac:dyDescent="0.25">
      <c r="I9349" s="19"/>
      <c r="J9349" s="18"/>
      <c r="K9349" s="19"/>
      <c r="L9349" s="18"/>
    </row>
    <row r="9350" spans="9:12" x14ac:dyDescent="0.25">
      <c r="I9350" s="19"/>
      <c r="J9350" s="18"/>
      <c r="K9350" s="19"/>
      <c r="L9350" s="18"/>
    </row>
    <row r="9351" spans="9:12" x14ac:dyDescent="0.25">
      <c r="I9351" s="19"/>
      <c r="J9351" s="18"/>
      <c r="K9351" s="19"/>
      <c r="L9351" s="18"/>
    </row>
    <row r="9352" spans="9:12" x14ac:dyDescent="0.25">
      <c r="I9352" s="19"/>
      <c r="J9352" s="18"/>
      <c r="K9352" s="19"/>
      <c r="L9352" s="18"/>
    </row>
    <row r="9353" spans="9:12" x14ac:dyDescent="0.25">
      <c r="I9353" s="19"/>
      <c r="J9353" s="18"/>
      <c r="K9353" s="19"/>
      <c r="L9353" s="18"/>
    </row>
    <row r="9354" spans="9:12" x14ac:dyDescent="0.25">
      <c r="I9354" s="19"/>
      <c r="J9354" s="18"/>
      <c r="K9354" s="19"/>
      <c r="L9354" s="18"/>
    </row>
    <row r="9355" spans="9:12" x14ac:dyDescent="0.25">
      <c r="I9355" s="19"/>
      <c r="J9355" s="18"/>
      <c r="K9355" s="19"/>
      <c r="L9355" s="18"/>
    </row>
    <row r="9356" spans="9:12" x14ac:dyDescent="0.25">
      <c r="I9356" s="19"/>
      <c r="J9356" s="18"/>
      <c r="K9356" s="19"/>
      <c r="L9356" s="18"/>
    </row>
    <row r="9357" spans="9:12" x14ac:dyDescent="0.25">
      <c r="I9357" s="19"/>
      <c r="J9357" s="18"/>
      <c r="K9357" s="19"/>
      <c r="L9357" s="18"/>
    </row>
    <row r="9358" spans="9:12" x14ac:dyDescent="0.25">
      <c r="I9358" s="19"/>
      <c r="J9358" s="18"/>
      <c r="K9358" s="19"/>
      <c r="L9358" s="18"/>
    </row>
    <row r="9359" spans="9:12" x14ac:dyDescent="0.25">
      <c r="I9359" s="19"/>
      <c r="J9359" s="18"/>
      <c r="K9359" s="19"/>
      <c r="L9359" s="18"/>
    </row>
    <row r="9360" spans="9:12" x14ac:dyDescent="0.25">
      <c r="I9360" s="19"/>
      <c r="J9360" s="18"/>
      <c r="K9360" s="19"/>
      <c r="L9360" s="18"/>
    </row>
    <row r="9361" spans="9:12" x14ac:dyDescent="0.25">
      <c r="I9361" s="19"/>
      <c r="J9361" s="18"/>
      <c r="K9361" s="19"/>
      <c r="L9361" s="18"/>
    </row>
    <row r="9362" spans="9:12" x14ac:dyDescent="0.25">
      <c r="I9362" s="19"/>
      <c r="J9362" s="18"/>
      <c r="K9362" s="19"/>
      <c r="L9362" s="18"/>
    </row>
    <row r="9363" spans="9:12" x14ac:dyDescent="0.25">
      <c r="I9363" s="19"/>
      <c r="J9363" s="18"/>
      <c r="K9363" s="19"/>
      <c r="L9363" s="18"/>
    </row>
    <row r="9364" spans="9:12" x14ac:dyDescent="0.25">
      <c r="I9364" s="19"/>
      <c r="J9364" s="18"/>
      <c r="K9364" s="19"/>
      <c r="L9364" s="18"/>
    </row>
    <row r="9365" spans="9:12" x14ac:dyDescent="0.25">
      <c r="I9365" s="19"/>
      <c r="J9365" s="18"/>
      <c r="K9365" s="19"/>
      <c r="L9365" s="18"/>
    </row>
    <row r="9366" spans="9:12" x14ac:dyDescent="0.25">
      <c r="I9366" s="19"/>
      <c r="J9366" s="18"/>
      <c r="K9366" s="19"/>
      <c r="L9366" s="18"/>
    </row>
    <row r="9367" spans="9:12" x14ac:dyDescent="0.25">
      <c r="I9367" s="19"/>
      <c r="J9367" s="18"/>
      <c r="K9367" s="19"/>
      <c r="L9367" s="18"/>
    </row>
    <row r="9368" spans="9:12" x14ac:dyDescent="0.25">
      <c r="I9368" s="19"/>
      <c r="J9368" s="18"/>
      <c r="K9368" s="19"/>
      <c r="L9368" s="18"/>
    </row>
    <row r="9369" spans="9:12" x14ac:dyDescent="0.25">
      <c r="I9369" s="19"/>
      <c r="J9369" s="18"/>
      <c r="K9369" s="19"/>
      <c r="L9369" s="18"/>
    </row>
    <row r="9370" spans="9:12" x14ac:dyDescent="0.25">
      <c r="I9370" s="19"/>
      <c r="J9370" s="18"/>
      <c r="K9370" s="19"/>
      <c r="L9370" s="18"/>
    </row>
    <row r="9371" spans="9:12" x14ac:dyDescent="0.25">
      <c r="I9371" s="19"/>
      <c r="J9371" s="18"/>
      <c r="K9371" s="19"/>
      <c r="L9371" s="18"/>
    </row>
    <row r="9372" spans="9:12" x14ac:dyDescent="0.25">
      <c r="I9372" s="19"/>
      <c r="J9372" s="18"/>
      <c r="K9372" s="19"/>
      <c r="L9372" s="18"/>
    </row>
    <row r="9373" spans="9:12" x14ac:dyDescent="0.25">
      <c r="I9373" s="19"/>
      <c r="J9373" s="18"/>
      <c r="K9373" s="19"/>
      <c r="L9373" s="18"/>
    </row>
    <row r="9374" spans="9:12" x14ac:dyDescent="0.25">
      <c r="I9374" s="19"/>
      <c r="J9374" s="18"/>
      <c r="K9374" s="19"/>
      <c r="L9374" s="18"/>
    </row>
    <row r="9375" spans="9:12" x14ac:dyDescent="0.25">
      <c r="I9375" s="19"/>
      <c r="J9375" s="18"/>
      <c r="K9375" s="19"/>
      <c r="L9375" s="18"/>
    </row>
    <row r="9376" spans="9:12" x14ac:dyDescent="0.25">
      <c r="I9376" s="19"/>
      <c r="J9376" s="18"/>
      <c r="K9376" s="19"/>
      <c r="L9376" s="18"/>
    </row>
    <row r="9377" spans="9:12" x14ac:dyDescent="0.25">
      <c r="I9377" s="19"/>
      <c r="J9377" s="18"/>
      <c r="K9377" s="19"/>
      <c r="L9377" s="18"/>
    </row>
    <row r="9378" spans="9:12" x14ac:dyDescent="0.25">
      <c r="I9378" s="19"/>
      <c r="J9378" s="18"/>
      <c r="K9378" s="19"/>
      <c r="L9378" s="18"/>
    </row>
    <row r="9379" spans="9:12" x14ac:dyDescent="0.25">
      <c r="I9379" s="19"/>
      <c r="J9379" s="18"/>
      <c r="K9379" s="19"/>
      <c r="L9379" s="18"/>
    </row>
    <row r="9380" spans="9:12" x14ac:dyDescent="0.25">
      <c r="I9380" s="19"/>
      <c r="J9380" s="18"/>
      <c r="K9380" s="19"/>
      <c r="L9380" s="18"/>
    </row>
    <row r="9381" spans="9:12" x14ac:dyDescent="0.25">
      <c r="I9381" s="19"/>
      <c r="J9381" s="18"/>
      <c r="K9381" s="19"/>
      <c r="L9381" s="18"/>
    </row>
    <row r="9382" spans="9:12" x14ac:dyDescent="0.25">
      <c r="I9382" s="19"/>
      <c r="J9382" s="18"/>
      <c r="K9382" s="19"/>
      <c r="L9382" s="18"/>
    </row>
    <row r="9383" spans="9:12" x14ac:dyDescent="0.25">
      <c r="I9383" s="19"/>
      <c r="J9383" s="18"/>
      <c r="K9383" s="19"/>
      <c r="L9383" s="18"/>
    </row>
    <row r="9384" spans="9:12" x14ac:dyDescent="0.25">
      <c r="I9384" s="19"/>
      <c r="J9384" s="18"/>
      <c r="K9384" s="19"/>
      <c r="L9384" s="18"/>
    </row>
    <row r="9385" spans="9:12" x14ac:dyDescent="0.25">
      <c r="I9385" s="19"/>
      <c r="J9385" s="18"/>
      <c r="K9385" s="19"/>
      <c r="L9385" s="18"/>
    </row>
    <row r="9386" spans="9:12" x14ac:dyDescent="0.25">
      <c r="I9386" s="19"/>
      <c r="J9386" s="18"/>
      <c r="K9386" s="19"/>
      <c r="L9386" s="18"/>
    </row>
    <row r="9387" spans="9:12" x14ac:dyDescent="0.25">
      <c r="I9387" s="19"/>
      <c r="J9387" s="18"/>
      <c r="K9387" s="19"/>
      <c r="L9387" s="18"/>
    </row>
    <row r="9388" spans="9:12" x14ac:dyDescent="0.25">
      <c r="I9388" s="19"/>
      <c r="J9388" s="18"/>
      <c r="K9388" s="19"/>
      <c r="L9388" s="18"/>
    </row>
    <row r="9389" spans="9:12" x14ac:dyDescent="0.25">
      <c r="I9389" s="19"/>
      <c r="J9389" s="18"/>
      <c r="K9389" s="19"/>
      <c r="L9389" s="18"/>
    </row>
    <row r="9390" spans="9:12" x14ac:dyDescent="0.25">
      <c r="I9390" s="19"/>
      <c r="J9390" s="18"/>
      <c r="K9390" s="19"/>
      <c r="L9390" s="18"/>
    </row>
    <row r="9391" spans="9:12" x14ac:dyDescent="0.25">
      <c r="I9391" s="19"/>
      <c r="J9391" s="18"/>
      <c r="K9391" s="19"/>
      <c r="L9391" s="18"/>
    </row>
    <row r="9392" spans="9:12" x14ac:dyDescent="0.25">
      <c r="I9392" s="19"/>
      <c r="J9392" s="18"/>
      <c r="K9392" s="19"/>
      <c r="L9392" s="18"/>
    </row>
    <row r="9393" spans="9:12" x14ac:dyDescent="0.25">
      <c r="I9393" s="19"/>
      <c r="J9393" s="18"/>
      <c r="K9393" s="19"/>
      <c r="L9393" s="18"/>
    </row>
    <row r="9394" spans="9:12" x14ac:dyDescent="0.25">
      <c r="I9394" s="19"/>
      <c r="J9394" s="18"/>
      <c r="K9394" s="19"/>
      <c r="L9394" s="18"/>
    </row>
    <row r="9395" spans="9:12" x14ac:dyDescent="0.25">
      <c r="I9395" s="19"/>
      <c r="J9395" s="18"/>
      <c r="K9395" s="19"/>
      <c r="L9395" s="18"/>
    </row>
    <row r="9396" spans="9:12" x14ac:dyDescent="0.25">
      <c r="I9396" s="19"/>
      <c r="J9396" s="18"/>
      <c r="K9396" s="19"/>
      <c r="L9396" s="18"/>
    </row>
    <row r="9397" spans="9:12" x14ac:dyDescent="0.25">
      <c r="I9397" s="19"/>
      <c r="J9397" s="18"/>
      <c r="K9397" s="19"/>
      <c r="L9397" s="18"/>
    </row>
    <row r="9398" spans="9:12" x14ac:dyDescent="0.25">
      <c r="I9398" s="19"/>
      <c r="J9398" s="18"/>
      <c r="K9398" s="19"/>
      <c r="L9398" s="18"/>
    </row>
    <row r="9399" spans="9:12" x14ac:dyDescent="0.25">
      <c r="I9399" s="19"/>
      <c r="J9399" s="18"/>
      <c r="K9399" s="19"/>
      <c r="L9399" s="18"/>
    </row>
    <row r="9400" spans="9:12" x14ac:dyDescent="0.25">
      <c r="I9400" s="19"/>
      <c r="J9400" s="18"/>
      <c r="K9400" s="19"/>
      <c r="L9400" s="18"/>
    </row>
    <row r="9401" spans="9:12" x14ac:dyDescent="0.25">
      <c r="I9401" s="19"/>
      <c r="J9401" s="18"/>
      <c r="K9401" s="19"/>
      <c r="L9401" s="18"/>
    </row>
    <row r="9402" spans="9:12" x14ac:dyDescent="0.25">
      <c r="I9402" s="19"/>
      <c r="J9402" s="18"/>
      <c r="K9402" s="19"/>
      <c r="L9402" s="18"/>
    </row>
    <row r="9403" spans="9:12" x14ac:dyDescent="0.25">
      <c r="I9403" s="19"/>
      <c r="J9403" s="18"/>
      <c r="K9403" s="19"/>
      <c r="L9403" s="18"/>
    </row>
    <row r="9404" spans="9:12" x14ac:dyDescent="0.25">
      <c r="I9404" s="19"/>
      <c r="J9404" s="18"/>
      <c r="K9404" s="19"/>
      <c r="L9404" s="18"/>
    </row>
    <row r="9405" spans="9:12" x14ac:dyDescent="0.25">
      <c r="I9405" s="19"/>
      <c r="J9405" s="18"/>
      <c r="K9405" s="19"/>
      <c r="L9405" s="18"/>
    </row>
    <row r="9406" spans="9:12" x14ac:dyDescent="0.25">
      <c r="I9406" s="19"/>
      <c r="J9406" s="18"/>
      <c r="K9406" s="19"/>
      <c r="L9406" s="18"/>
    </row>
    <row r="9407" spans="9:12" x14ac:dyDescent="0.25">
      <c r="I9407" s="19"/>
      <c r="J9407" s="18"/>
      <c r="K9407" s="19"/>
      <c r="L9407" s="18"/>
    </row>
    <row r="9408" spans="9:12" x14ac:dyDescent="0.25">
      <c r="I9408" s="19"/>
      <c r="J9408" s="18"/>
      <c r="K9408" s="19"/>
      <c r="L9408" s="18"/>
    </row>
    <row r="9409" spans="9:12" x14ac:dyDescent="0.25">
      <c r="I9409" s="19"/>
      <c r="J9409" s="18"/>
      <c r="K9409" s="19"/>
      <c r="L9409" s="18"/>
    </row>
    <row r="9410" spans="9:12" x14ac:dyDescent="0.25">
      <c r="I9410" s="19"/>
      <c r="J9410" s="18"/>
      <c r="K9410" s="19"/>
      <c r="L9410" s="18"/>
    </row>
    <row r="9411" spans="9:12" x14ac:dyDescent="0.25">
      <c r="I9411" s="19"/>
      <c r="J9411" s="18"/>
      <c r="K9411" s="19"/>
      <c r="L9411" s="18"/>
    </row>
    <row r="9412" spans="9:12" x14ac:dyDescent="0.25">
      <c r="I9412" s="19"/>
      <c r="J9412" s="18"/>
      <c r="K9412" s="19"/>
      <c r="L9412" s="18"/>
    </row>
    <row r="9413" spans="9:12" x14ac:dyDescent="0.25">
      <c r="I9413" s="19"/>
      <c r="J9413" s="18"/>
      <c r="K9413" s="19"/>
      <c r="L9413" s="18"/>
    </row>
    <row r="9414" spans="9:12" x14ac:dyDescent="0.25">
      <c r="I9414" s="19"/>
      <c r="J9414" s="18"/>
      <c r="K9414" s="19"/>
      <c r="L9414" s="18"/>
    </row>
    <row r="9415" spans="9:12" x14ac:dyDescent="0.25">
      <c r="I9415" s="19"/>
      <c r="J9415" s="18"/>
      <c r="K9415" s="19"/>
      <c r="L9415" s="18"/>
    </row>
    <row r="9416" spans="9:12" x14ac:dyDescent="0.25">
      <c r="I9416" s="19"/>
      <c r="J9416" s="18"/>
      <c r="K9416" s="19"/>
      <c r="L9416" s="18"/>
    </row>
    <row r="9417" spans="9:12" x14ac:dyDescent="0.25">
      <c r="I9417" s="19"/>
      <c r="J9417" s="18"/>
      <c r="K9417" s="19"/>
      <c r="L9417" s="18"/>
    </row>
    <row r="9418" spans="9:12" x14ac:dyDescent="0.25">
      <c r="I9418" s="19"/>
      <c r="J9418" s="18"/>
      <c r="K9418" s="19"/>
      <c r="L9418" s="18"/>
    </row>
    <row r="9419" spans="9:12" x14ac:dyDescent="0.25">
      <c r="I9419" s="19"/>
      <c r="J9419" s="18"/>
      <c r="K9419" s="19"/>
      <c r="L9419" s="18"/>
    </row>
    <row r="9420" spans="9:12" x14ac:dyDescent="0.25">
      <c r="I9420" s="19"/>
      <c r="J9420" s="18"/>
      <c r="K9420" s="19"/>
      <c r="L9420" s="18"/>
    </row>
    <row r="9421" spans="9:12" x14ac:dyDescent="0.25">
      <c r="I9421" s="19"/>
      <c r="J9421" s="18"/>
      <c r="K9421" s="19"/>
      <c r="L9421" s="18"/>
    </row>
    <row r="9422" spans="9:12" x14ac:dyDescent="0.25">
      <c r="I9422" s="19"/>
      <c r="J9422" s="18"/>
      <c r="K9422" s="19"/>
      <c r="L9422" s="18"/>
    </row>
    <row r="9423" spans="9:12" x14ac:dyDescent="0.25">
      <c r="I9423" s="19"/>
      <c r="J9423" s="18"/>
      <c r="K9423" s="19"/>
      <c r="L9423" s="18"/>
    </row>
    <row r="9424" spans="9:12" x14ac:dyDescent="0.25">
      <c r="I9424" s="19"/>
      <c r="J9424" s="18"/>
      <c r="K9424" s="19"/>
      <c r="L9424" s="18"/>
    </row>
    <row r="9425" spans="9:12" x14ac:dyDescent="0.25">
      <c r="I9425" s="19"/>
      <c r="J9425" s="18"/>
      <c r="K9425" s="19"/>
      <c r="L9425" s="18"/>
    </row>
    <row r="9426" spans="9:12" x14ac:dyDescent="0.25">
      <c r="I9426" s="19"/>
      <c r="J9426" s="18"/>
      <c r="K9426" s="19"/>
      <c r="L9426" s="18"/>
    </row>
    <row r="9427" spans="9:12" x14ac:dyDescent="0.25">
      <c r="I9427" s="19"/>
      <c r="J9427" s="18"/>
      <c r="K9427" s="19"/>
      <c r="L9427" s="18"/>
    </row>
    <row r="9428" spans="9:12" x14ac:dyDescent="0.25">
      <c r="I9428" s="19"/>
      <c r="J9428" s="18"/>
      <c r="K9428" s="19"/>
      <c r="L9428" s="18"/>
    </row>
    <row r="9429" spans="9:12" x14ac:dyDescent="0.25">
      <c r="I9429" s="19"/>
      <c r="J9429" s="18"/>
      <c r="K9429" s="19"/>
      <c r="L9429" s="18"/>
    </row>
    <row r="9430" spans="9:12" x14ac:dyDescent="0.25">
      <c r="I9430" s="19"/>
      <c r="J9430" s="18"/>
      <c r="K9430" s="19"/>
      <c r="L9430" s="18"/>
    </row>
    <row r="9431" spans="9:12" x14ac:dyDescent="0.25">
      <c r="I9431" s="19"/>
      <c r="J9431" s="18"/>
      <c r="K9431" s="19"/>
      <c r="L9431" s="18"/>
    </row>
    <row r="9432" spans="9:12" x14ac:dyDescent="0.25">
      <c r="I9432" s="19"/>
      <c r="J9432" s="18"/>
      <c r="K9432" s="19"/>
      <c r="L9432" s="18"/>
    </row>
    <row r="9433" spans="9:12" x14ac:dyDescent="0.25">
      <c r="I9433" s="19"/>
      <c r="J9433" s="18"/>
      <c r="K9433" s="19"/>
      <c r="L9433" s="18"/>
    </row>
    <row r="9434" spans="9:12" x14ac:dyDescent="0.25">
      <c r="I9434" s="19"/>
      <c r="J9434" s="18"/>
      <c r="K9434" s="19"/>
      <c r="L9434" s="18"/>
    </row>
    <row r="9435" spans="9:12" x14ac:dyDescent="0.25">
      <c r="I9435" s="19"/>
      <c r="J9435" s="18"/>
      <c r="K9435" s="19"/>
      <c r="L9435" s="18"/>
    </row>
    <row r="9436" spans="9:12" x14ac:dyDescent="0.25">
      <c r="I9436" s="19"/>
      <c r="J9436" s="18"/>
      <c r="K9436" s="19"/>
      <c r="L9436" s="18"/>
    </row>
    <row r="9437" spans="9:12" x14ac:dyDescent="0.25">
      <c r="I9437" s="19"/>
      <c r="J9437" s="18"/>
      <c r="K9437" s="19"/>
      <c r="L9437" s="18"/>
    </row>
    <row r="9438" spans="9:12" x14ac:dyDescent="0.25">
      <c r="I9438" s="19"/>
      <c r="J9438" s="18"/>
      <c r="K9438" s="19"/>
      <c r="L9438" s="18"/>
    </row>
    <row r="9439" spans="9:12" x14ac:dyDescent="0.25">
      <c r="I9439" s="19"/>
      <c r="J9439" s="18"/>
      <c r="K9439" s="19"/>
      <c r="L9439" s="18"/>
    </row>
    <row r="9440" spans="9:12" x14ac:dyDescent="0.25">
      <c r="I9440" s="19"/>
      <c r="J9440" s="18"/>
      <c r="K9440" s="19"/>
      <c r="L9440" s="18"/>
    </row>
    <row r="9441" spans="9:12" x14ac:dyDescent="0.25">
      <c r="I9441" s="19"/>
      <c r="J9441" s="18"/>
      <c r="K9441" s="19"/>
      <c r="L9441" s="18"/>
    </row>
    <row r="9442" spans="9:12" x14ac:dyDescent="0.25">
      <c r="I9442" s="19"/>
      <c r="J9442" s="18"/>
      <c r="K9442" s="19"/>
      <c r="L9442" s="18"/>
    </row>
    <row r="9443" spans="9:12" x14ac:dyDescent="0.25">
      <c r="I9443" s="19"/>
      <c r="J9443" s="18"/>
      <c r="K9443" s="19"/>
      <c r="L9443" s="18"/>
    </row>
    <row r="9444" spans="9:12" x14ac:dyDescent="0.25">
      <c r="I9444" s="19"/>
      <c r="J9444" s="18"/>
      <c r="K9444" s="19"/>
      <c r="L9444" s="18"/>
    </row>
    <row r="9445" spans="9:12" x14ac:dyDescent="0.25">
      <c r="I9445" s="19"/>
      <c r="J9445" s="18"/>
      <c r="K9445" s="19"/>
      <c r="L9445" s="18"/>
    </row>
    <row r="9446" spans="9:12" x14ac:dyDescent="0.25">
      <c r="I9446" s="19"/>
      <c r="J9446" s="18"/>
      <c r="K9446" s="19"/>
      <c r="L9446" s="18"/>
    </row>
    <row r="9447" spans="9:12" x14ac:dyDescent="0.25">
      <c r="I9447" s="19"/>
      <c r="J9447" s="18"/>
      <c r="K9447" s="19"/>
      <c r="L9447" s="18"/>
    </row>
    <row r="9448" spans="9:12" x14ac:dyDescent="0.25">
      <c r="I9448" s="19"/>
      <c r="J9448" s="18"/>
      <c r="K9448" s="19"/>
      <c r="L9448" s="18"/>
    </row>
    <row r="9449" spans="9:12" x14ac:dyDescent="0.25">
      <c r="I9449" s="19"/>
      <c r="J9449" s="18"/>
      <c r="K9449" s="19"/>
      <c r="L9449" s="18"/>
    </row>
    <row r="9450" spans="9:12" x14ac:dyDescent="0.25">
      <c r="I9450" s="19"/>
      <c r="J9450" s="18"/>
      <c r="K9450" s="19"/>
      <c r="L9450" s="18"/>
    </row>
    <row r="9451" spans="9:12" x14ac:dyDescent="0.25">
      <c r="I9451" s="19"/>
      <c r="J9451" s="18"/>
      <c r="K9451" s="19"/>
      <c r="L9451" s="18"/>
    </row>
    <row r="9452" spans="9:12" x14ac:dyDescent="0.25">
      <c r="I9452" s="19"/>
      <c r="J9452" s="18"/>
      <c r="K9452" s="19"/>
      <c r="L9452" s="18"/>
    </row>
    <row r="9453" spans="9:12" x14ac:dyDescent="0.25">
      <c r="I9453" s="19"/>
      <c r="J9453" s="18"/>
      <c r="K9453" s="19"/>
      <c r="L9453" s="18"/>
    </row>
    <row r="9454" spans="9:12" x14ac:dyDescent="0.25">
      <c r="I9454" s="19"/>
      <c r="J9454" s="18"/>
      <c r="K9454" s="19"/>
      <c r="L9454" s="18"/>
    </row>
    <row r="9455" spans="9:12" x14ac:dyDescent="0.25">
      <c r="I9455" s="19"/>
      <c r="J9455" s="18"/>
      <c r="K9455" s="19"/>
      <c r="L9455" s="18"/>
    </row>
    <row r="9456" spans="9:12" x14ac:dyDescent="0.25">
      <c r="I9456" s="19"/>
      <c r="J9456" s="18"/>
      <c r="K9456" s="19"/>
      <c r="L9456" s="18"/>
    </row>
    <row r="9457" spans="9:12" x14ac:dyDescent="0.25">
      <c r="I9457" s="19"/>
      <c r="J9457" s="18"/>
      <c r="K9457" s="19"/>
      <c r="L9457" s="18"/>
    </row>
    <row r="9458" spans="9:12" x14ac:dyDescent="0.25">
      <c r="I9458" s="19"/>
      <c r="J9458" s="18"/>
      <c r="K9458" s="19"/>
      <c r="L9458" s="18"/>
    </row>
    <row r="9459" spans="9:12" x14ac:dyDescent="0.25">
      <c r="I9459" s="19"/>
      <c r="J9459" s="18"/>
      <c r="K9459" s="19"/>
      <c r="L9459" s="18"/>
    </row>
    <row r="9460" spans="9:12" x14ac:dyDescent="0.25">
      <c r="I9460" s="19"/>
      <c r="J9460" s="18"/>
      <c r="K9460" s="19"/>
      <c r="L9460" s="18"/>
    </row>
    <row r="9461" spans="9:12" x14ac:dyDescent="0.25">
      <c r="I9461" s="19"/>
      <c r="J9461" s="18"/>
      <c r="K9461" s="19"/>
      <c r="L9461" s="18"/>
    </row>
    <row r="9462" spans="9:12" x14ac:dyDescent="0.25">
      <c r="I9462" s="19"/>
      <c r="J9462" s="18"/>
      <c r="K9462" s="19"/>
      <c r="L9462" s="18"/>
    </row>
    <row r="9463" spans="9:12" x14ac:dyDescent="0.25">
      <c r="I9463" s="19"/>
      <c r="J9463" s="18"/>
      <c r="K9463" s="19"/>
      <c r="L9463" s="18"/>
    </row>
    <row r="9464" spans="9:12" x14ac:dyDescent="0.25">
      <c r="I9464" s="19"/>
      <c r="J9464" s="18"/>
      <c r="K9464" s="19"/>
      <c r="L9464" s="18"/>
    </row>
    <row r="9465" spans="9:12" x14ac:dyDescent="0.25">
      <c r="I9465" s="19"/>
      <c r="J9465" s="18"/>
      <c r="K9465" s="19"/>
      <c r="L9465" s="18"/>
    </row>
    <row r="9466" spans="9:12" x14ac:dyDescent="0.25">
      <c r="I9466" s="19"/>
      <c r="J9466" s="18"/>
      <c r="K9466" s="19"/>
      <c r="L9466" s="18"/>
    </row>
    <row r="9467" spans="9:12" x14ac:dyDescent="0.25">
      <c r="I9467" s="19"/>
      <c r="J9467" s="18"/>
      <c r="K9467" s="19"/>
      <c r="L9467" s="18"/>
    </row>
    <row r="9468" spans="9:12" x14ac:dyDescent="0.25">
      <c r="I9468" s="19"/>
      <c r="J9468" s="18"/>
      <c r="K9468" s="19"/>
      <c r="L9468" s="18"/>
    </row>
    <row r="9469" spans="9:12" x14ac:dyDescent="0.25">
      <c r="I9469" s="19"/>
      <c r="J9469" s="18"/>
      <c r="K9469" s="19"/>
      <c r="L9469" s="18"/>
    </row>
    <row r="9470" spans="9:12" x14ac:dyDescent="0.25">
      <c r="I9470" s="19"/>
      <c r="J9470" s="18"/>
      <c r="K9470" s="19"/>
      <c r="L9470" s="18"/>
    </row>
    <row r="9471" spans="9:12" x14ac:dyDescent="0.25">
      <c r="I9471" s="19"/>
      <c r="J9471" s="18"/>
      <c r="K9471" s="19"/>
      <c r="L9471" s="18"/>
    </row>
    <row r="9472" spans="9:12" x14ac:dyDescent="0.25">
      <c r="I9472" s="19"/>
      <c r="J9472" s="18"/>
      <c r="K9472" s="19"/>
      <c r="L9472" s="18"/>
    </row>
    <row r="9473" spans="9:12" x14ac:dyDescent="0.25">
      <c r="I9473" s="19"/>
      <c r="J9473" s="18"/>
      <c r="K9473" s="19"/>
      <c r="L9473" s="18"/>
    </row>
    <row r="9474" spans="9:12" x14ac:dyDescent="0.25">
      <c r="I9474" s="19"/>
      <c r="J9474" s="18"/>
      <c r="K9474" s="19"/>
      <c r="L9474" s="18"/>
    </row>
    <row r="9475" spans="9:12" x14ac:dyDescent="0.25">
      <c r="I9475" s="19"/>
      <c r="J9475" s="18"/>
      <c r="K9475" s="19"/>
      <c r="L9475" s="18"/>
    </row>
    <row r="9476" spans="9:12" x14ac:dyDescent="0.25">
      <c r="I9476" s="19"/>
      <c r="J9476" s="18"/>
      <c r="K9476" s="19"/>
      <c r="L9476" s="18"/>
    </row>
    <row r="9477" spans="9:12" x14ac:dyDescent="0.25">
      <c r="I9477" s="19"/>
      <c r="J9477" s="18"/>
      <c r="K9477" s="19"/>
      <c r="L9477" s="18"/>
    </row>
    <row r="9478" spans="9:12" x14ac:dyDescent="0.25">
      <c r="I9478" s="19"/>
      <c r="J9478" s="18"/>
      <c r="K9478" s="19"/>
      <c r="L9478" s="18"/>
    </row>
    <row r="9479" spans="9:12" x14ac:dyDescent="0.25">
      <c r="I9479" s="19"/>
      <c r="J9479" s="18"/>
      <c r="K9479" s="19"/>
      <c r="L9479" s="18"/>
    </row>
    <row r="9480" spans="9:12" x14ac:dyDescent="0.25">
      <c r="I9480" s="19"/>
      <c r="J9480" s="18"/>
      <c r="K9480" s="19"/>
      <c r="L9480" s="18"/>
    </row>
    <row r="9481" spans="9:12" x14ac:dyDescent="0.25">
      <c r="I9481" s="19"/>
      <c r="J9481" s="18"/>
      <c r="K9481" s="19"/>
      <c r="L9481" s="18"/>
    </row>
    <row r="9482" spans="9:12" x14ac:dyDescent="0.25">
      <c r="I9482" s="19"/>
      <c r="J9482" s="18"/>
      <c r="K9482" s="19"/>
      <c r="L9482" s="18"/>
    </row>
    <row r="9483" spans="9:12" x14ac:dyDescent="0.25">
      <c r="I9483" s="19"/>
      <c r="J9483" s="18"/>
      <c r="K9483" s="19"/>
      <c r="L9483" s="18"/>
    </row>
    <row r="9484" spans="9:12" x14ac:dyDescent="0.25">
      <c r="I9484" s="19"/>
      <c r="J9484" s="18"/>
      <c r="K9484" s="19"/>
      <c r="L9484" s="18"/>
    </row>
    <row r="9485" spans="9:12" x14ac:dyDescent="0.25">
      <c r="I9485" s="19"/>
      <c r="J9485" s="18"/>
      <c r="K9485" s="19"/>
      <c r="L9485" s="18"/>
    </row>
    <row r="9486" spans="9:12" x14ac:dyDescent="0.25">
      <c r="I9486" s="19"/>
      <c r="J9486" s="18"/>
      <c r="K9486" s="19"/>
      <c r="L9486" s="18"/>
    </row>
    <row r="9487" spans="9:12" x14ac:dyDescent="0.25">
      <c r="I9487" s="19"/>
      <c r="J9487" s="18"/>
      <c r="K9487" s="19"/>
      <c r="L9487" s="18"/>
    </row>
    <row r="9488" spans="9:12" x14ac:dyDescent="0.25">
      <c r="I9488" s="19"/>
      <c r="J9488" s="18"/>
      <c r="K9488" s="19"/>
      <c r="L9488" s="18"/>
    </row>
    <row r="9489" spans="9:12" x14ac:dyDescent="0.25">
      <c r="I9489" s="19"/>
      <c r="J9489" s="18"/>
      <c r="K9489" s="19"/>
      <c r="L9489" s="18"/>
    </row>
    <row r="9490" spans="9:12" x14ac:dyDescent="0.25">
      <c r="I9490" s="19"/>
      <c r="J9490" s="18"/>
      <c r="K9490" s="19"/>
      <c r="L9490" s="18"/>
    </row>
    <row r="9491" spans="9:12" x14ac:dyDescent="0.25">
      <c r="I9491" s="19"/>
      <c r="J9491" s="18"/>
      <c r="K9491" s="19"/>
      <c r="L9491" s="18"/>
    </row>
    <row r="9492" spans="9:12" x14ac:dyDescent="0.25">
      <c r="I9492" s="19"/>
      <c r="J9492" s="18"/>
      <c r="K9492" s="19"/>
      <c r="L9492" s="18"/>
    </row>
    <row r="9493" spans="9:12" x14ac:dyDescent="0.25">
      <c r="I9493" s="19"/>
      <c r="J9493" s="18"/>
      <c r="K9493" s="19"/>
      <c r="L9493" s="18"/>
    </row>
    <row r="9494" spans="9:12" x14ac:dyDescent="0.25">
      <c r="I9494" s="19"/>
      <c r="J9494" s="18"/>
      <c r="K9494" s="19"/>
      <c r="L9494" s="18"/>
    </row>
    <row r="9495" spans="9:12" x14ac:dyDescent="0.25">
      <c r="I9495" s="19"/>
      <c r="J9495" s="18"/>
      <c r="K9495" s="19"/>
      <c r="L9495" s="18"/>
    </row>
    <row r="9496" spans="9:12" x14ac:dyDescent="0.25">
      <c r="I9496" s="19"/>
      <c r="J9496" s="18"/>
      <c r="K9496" s="19"/>
      <c r="L9496" s="18"/>
    </row>
    <row r="9497" spans="9:12" x14ac:dyDescent="0.25">
      <c r="I9497" s="19"/>
      <c r="J9497" s="18"/>
      <c r="K9497" s="19"/>
      <c r="L9497" s="18"/>
    </row>
    <row r="9498" spans="9:12" x14ac:dyDescent="0.25">
      <c r="I9498" s="19"/>
      <c r="J9498" s="18"/>
      <c r="K9498" s="19"/>
      <c r="L9498" s="18"/>
    </row>
    <row r="9499" spans="9:12" x14ac:dyDescent="0.25">
      <c r="I9499" s="19"/>
      <c r="J9499" s="18"/>
      <c r="K9499" s="19"/>
      <c r="L9499" s="18"/>
    </row>
    <row r="9500" spans="9:12" x14ac:dyDescent="0.25">
      <c r="I9500" s="19"/>
      <c r="J9500" s="18"/>
      <c r="K9500" s="19"/>
      <c r="L9500" s="18"/>
    </row>
    <row r="9501" spans="9:12" x14ac:dyDescent="0.25">
      <c r="I9501" s="19"/>
      <c r="J9501" s="18"/>
      <c r="K9501" s="19"/>
      <c r="L9501" s="18"/>
    </row>
    <row r="9502" spans="9:12" x14ac:dyDescent="0.25">
      <c r="I9502" s="19"/>
      <c r="J9502" s="18"/>
      <c r="K9502" s="19"/>
      <c r="L9502" s="18"/>
    </row>
    <row r="9503" spans="9:12" x14ac:dyDescent="0.25">
      <c r="I9503" s="19"/>
      <c r="J9503" s="18"/>
      <c r="K9503" s="19"/>
      <c r="L9503" s="18"/>
    </row>
    <row r="9504" spans="9:12" x14ac:dyDescent="0.25">
      <c r="I9504" s="19"/>
      <c r="J9504" s="18"/>
      <c r="K9504" s="19"/>
      <c r="L9504" s="18"/>
    </row>
    <row r="9505" spans="9:12" x14ac:dyDescent="0.25">
      <c r="I9505" s="19"/>
      <c r="J9505" s="18"/>
      <c r="K9505" s="19"/>
      <c r="L9505" s="18"/>
    </row>
    <row r="9506" spans="9:12" x14ac:dyDescent="0.25">
      <c r="I9506" s="19"/>
      <c r="J9506" s="18"/>
      <c r="K9506" s="19"/>
      <c r="L9506" s="18"/>
    </row>
    <row r="9507" spans="9:12" x14ac:dyDescent="0.25">
      <c r="I9507" s="19"/>
      <c r="J9507" s="18"/>
      <c r="K9507" s="19"/>
      <c r="L9507" s="18"/>
    </row>
    <row r="9508" spans="9:12" x14ac:dyDescent="0.25">
      <c r="I9508" s="19"/>
      <c r="J9508" s="18"/>
      <c r="K9508" s="19"/>
      <c r="L9508" s="18"/>
    </row>
    <row r="9509" spans="9:12" x14ac:dyDescent="0.25">
      <c r="I9509" s="19"/>
      <c r="J9509" s="18"/>
      <c r="K9509" s="19"/>
      <c r="L9509" s="18"/>
    </row>
    <row r="9510" spans="9:12" x14ac:dyDescent="0.25">
      <c r="I9510" s="19"/>
      <c r="J9510" s="18"/>
      <c r="K9510" s="19"/>
      <c r="L9510" s="18"/>
    </row>
    <row r="9511" spans="9:12" x14ac:dyDescent="0.25">
      <c r="I9511" s="19"/>
      <c r="J9511" s="18"/>
      <c r="K9511" s="19"/>
      <c r="L9511" s="18"/>
    </row>
    <row r="9512" spans="9:12" x14ac:dyDescent="0.25">
      <c r="I9512" s="19"/>
      <c r="J9512" s="18"/>
      <c r="K9512" s="19"/>
      <c r="L9512" s="18"/>
    </row>
    <row r="9513" spans="9:12" x14ac:dyDescent="0.25">
      <c r="I9513" s="19"/>
      <c r="J9513" s="18"/>
      <c r="K9513" s="19"/>
      <c r="L9513" s="18"/>
    </row>
    <row r="9514" spans="9:12" x14ac:dyDescent="0.25">
      <c r="I9514" s="19"/>
      <c r="J9514" s="18"/>
      <c r="K9514" s="19"/>
      <c r="L9514" s="18"/>
    </row>
    <row r="9515" spans="9:12" x14ac:dyDescent="0.25">
      <c r="I9515" s="19"/>
      <c r="J9515" s="18"/>
      <c r="K9515" s="19"/>
      <c r="L9515" s="18"/>
    </row>
    <row r="9516" spans="9:12" x14ac:dyDescent="0.25">
      <c r="I9516" s="19"/>
      <c r="J9516" s="18"/>
      <c r="K9516" s="19"/>
      <c r="L9516" s="18"/>
    </row>
    <row r="9517" spans="9:12" x14ac:dyDescent="0.25">
      <c r="I9517" s="19"/>
      <c r="J9517" s="18"/>
      <c r="K9517" s="19"/>
      <c r="L9517" s="18"/>
    </row>
    <row r="9518" spans="9:12" x14ac:dyDescent="0.25">
      <c r="I9518" s="19"/>
      <c r="J9518" s="18"/>
      <c r="K9518" s="19"/>
      <c r="L9518" s="18"/>
    </row>
    <row r="9519" spans="9:12" x14ac:dyDescent="0.25">
      <c r="I9519" s="19"/>
      <c r="J9519" s="18"/>
      <c r="K9519" s="19"/>
      <c r="L9519" s="18"/>
    </row>
    <row r="9520" spans="9:12" x14ac:dyDescent="0.25">
      <c r="I9520" s="19"/>
      <c r="J9520" s="18"/>
      <c r="K9520" s="19"/>
      <c r="L9520" s="18"/>
    </row>
    <row r="9521" spans="9:12" x14ac:dyDescent="0.25">
      <c r="I9521" s="19"/>
      <c r="J9521" s="18"/>
      <c r="K9521" s="19"/>
      <c r="L9521" s="18"/>
    </row>
    <row r="9522" spans="9:12" x14ac:dyDescent="0.25">
      <c r="I9522" s="19"/>
      <c r="J9522" s="18"/>
      <c r="K9522" s="19"/>
      <c r="L9522" s="18"/>
    </row>
    <row r="9523" spans="9:12" x14ac:dyDescent="0.25">
      <c r="I9523" s="19"/>
      <c r="J9523" s="18"/>
      <c r="K9523" s="19"/>
      <c r="L9523" s="18"/>
    </row>
    <row r="9524" spans="9:12" x14ac:dyDescent="0.25">
      <c r="I9524" s="19"/>
      <c r="J9524" s="18"/>
      <c r="K9524" s="19"/>
      <c r="L9524" s="18"/>
    </row>
    <row r="9525" spans="9:12" x14ac:dyDescent="0.25">
      <c r="I9525" s="19"/>
      <c r="J9525" s="18"/>
      <c r="K9525" s="19"/>
      <c r="L9525" s="18"/>
    </row>
    <row r="9526" spans="9:12" x14ac:dyDescent="0.25">
      <c r="I9526" s="19"/>
      <c r="J9526" s="18"/>
      <c r="K9526" s="19"/>
      <c r="L9526" s="18"/>
    </row>
    <row r="9527" spans="9:12" x14ac:dyDescent="0.25">
      <c r="I9527" s="19"/>
      <c r="J9527" s="18"/>
      <c r="K9527" s="19"/>
      <c r="L9527" s="18"/>
    </row>
    <row r="9528" spans="9:12" x14ac:dyDescent="0.25">
      <c r="I9528" s="19"/>
      <c r="J9528" s="18"/>
      <c r="K9528" s="19"/>
      <c r="L9528" s="18"/>
    </row>
    <row r="9529" spans="9:12" x14ac:dyDescent="0.25">
      <c r="I9529" s="19"/>
      <c r="J9529" s="18"/>
      <c r="K9529" s="19"/>
      <c r="L9529" s="18"/>
    </row>
    <row r="9530" spans="9:12" x14ac:dyDescent="0.25">
      <c r="I9530" s="19"/>
      <c r="J9530" s="18"/>
      <c r="K9530" s="19"/>
      <c r="L9530" s="18"/>
    </row>
    <row r="9531" spans="9:12" x14ac:dyDescent="0.25">
      <c r="I9531" s="19"/>
      <c r="J9531" s="18"/>
      <c r="K9531" s="19"/>
      <c r="L9531" s="18"/>
    </row>
    <row r="9532" spans="9:12" x14ac:dyDescent="0.25">
      <c r="I9532" s="19"/>
      <c r="J9532" s="18"/>
      <c r="K9532" s="19"/>
      <c r="L9532" s="18"/>
    </row>
    <row r="9533" spans="9:12" x14ac:dyDescent="0.25">
      <c r="I9533" s="19"/>
      <c r="J9533" s="18"/>
      <c r="K9533" s="19"/>
      <c r="L9533" s="18"/>
    </row>
    <row r="9534" spans="9:12" x14ac:dyDescent="0.25">
      <c r="I9534" s="19"/>
      <c r="J9534" s="18"/>
      <c r="K9534" s="19"/>
      <c r="L9534" s="18"/>
    </row>
    <row r="9535" spans="9:12" x14ac:dyDescent="0.25">
      <c r="I9535" s="19"/>
      <c r="J9535" s="18"/>
      <c r="K9535" s="19"/>
      <c r="L9535" s="18"/>
    </row>
    <row r="9536" spans="9:12" x14ac:dyDescent="0.25">
      <c r="I9536" s="19"/>
      <c r="J9536" s="18"/>
      <c r="K9536" s="19"/>
      <c r="L9536" s="18"/>
    </row>
    <row r="9537" spans="9:12" x14ac:dyDescent="0.25">
      <c r="I9537" s="19"/>
      <c r="J9537" s="18"/>
      <c r="K9537" s="19"/>
      <c r="L9537" s="18"/>
    </row>
    <row r="9538" spans="9:12" x14ac:dyDescent="0.25">
      <c r="I9538" s="19"/>
      <c r="J9538" s="18"/>
      <c r="K9538" s="19"/>
      <c r="L9538" s="18"/>
    </row>
    <row r="9539" spans="9:12" x14ac:dyDescent="0.25">
      <c r="I9539" s="19"/>
      <c r="J9539" s="18"/>
      <c r="K9539" s="19"/>
      <c r="L9539" s="18"/>
    </row>
    <row r="9540" spans="9:12" x14ac:dyDescent="0.25">
      <c r="I9540" s="19"/>
      <c r="J9540" s="18"/>
      <c r="K9540" s="19"/>
      <c r="L9540" s="18"/>
    </row>
    <row r="9541" spans="9:12" x14ac:dyDescent="0.25">
      <c r="I9541" s="19"/>
      <c r="J9541" s="18"/>
      <c r="K9541" s="19"/>
      <c r="L9541" s="18"/>
    </row>
    <row r="9542" spans="9:12" x14ac:dyDescent="0.25">
      <c r="I9542" s="19"/>
      <c r="J9542" s="18"/>
      <c r="K9542" s="19"/>
      <c r="L9542" s="18"/>
    </row>
    <row r="9543" spans="9:12" x14ac:dyDescent="0.25">
      <c r="I9543" s="19"/>
      <c r="J9543" s="18"/>
      <c r="K9543" s="19"/>
      <c r="L9543" s="18"/>
    </row>
    <row r="9544" spans="9:12" x14ac:dyDescent="0.25">
      <c r="I9544" s="19"/>
      <c r="J9544" s="18"/>
      <c r="K9544" s="19"/>
      <c r="L9544" s="18"/>
    </row>
    <row r="9545" spans="9:12" x14ac:dyDescent="0.25">
      <c r="I9545" s="19"/>
      <c r="J9545" s="18"/>
      <c r="K9545" s="19"/>
      <c r="L9545" s="18"/>
    </row>
    <row r="9546" spans="9:12" x14ac:dyDescent="0.25">
      <c r="I9546" s="19"/>
      <c r="J9546" s="18"/>
      <c r="K9546" s="19"/>
      <c r="L9546" s="18"/>
    </row>
    <row r="9547" spans="9:12" x14ac:dyDescent="0.25">
      <c r="I9547" s="19"/>
      <c r="J9547" s="18"/>
      <c r="K9547" s="19"/>
      <c r="L9547" s="18"/>
    </row>
    <row r="9548" spans="9:12" x14ac:dyDescent="0.25">
      <c r="I9548" s="19"/>
      <c r="J9548" s="18"/>
      <c r="K9548" s="19"/>
      <c r="L9548" s="18"/>
    </row>
    <row r="9549" spans="9:12" x14ac:dyDescent="0.25">
      <c r="I9549" s="19"/>
      <c r="J9549" s="18"/>
      <c r="K9549" s="19"/>
      <c r="L9549" s="18"/>
    </row>
    <row r="9550" spans="9:12" x14ac:dyDescent="0.25">
      <c r="I9550" s="19"/>
      <c r="J9550" s="18"/>
      <c r="K9550" s="19"/>
      <c r="L9550" s="18"/>
    </row>
    <row r="9551" spans="9:12" x14ac:dyDescent="0.25">
      <c r="I9551" s="19"/>
      <c r="J9551" s="18"/>
      <c r="K9551" s="19"/>
      <c r="L9551" s="18"/>
    </row>
    <row r="9552" spans="9:12" x14ac:dyDescent="0.25">
      <c r="I9552" s="19"/>
      <c r="J9552" s="18"/>
      <c r="K9552" s="19"/>
      <c r="L9552" s="18"/>
    </row>
    <row r="9553" spans="9:12" x14ac:dyDescent="0.25">
      <c r="I9553" s="19"/>
      <c r="J9553" s="18"/>
      <c r="K9553" s="19"/>
      <c r="L9553" s="18"/>
    </row>
    <row r="9554" spans="9:12" x14ac:dyDescent="0.25">
      <c r="I9554" s="19"/>
      <c r="J9554" s="18"/>
      <c r="K9554" s="19"/>
      <c r="L9554" s="18"/>
    </row>
    <row r="9555" spans="9:12" x14ac:dyDescent="0.25">
      <c r="I9555" s="19"/>
      <c r="J9555" s="18"/>
      <c r="K9555" s="19"/>
      <c r="L9555" s="18"/>
    </row>
    <row r="9556" spans="9:12" x14ac:dyDescent="0.25">
      <c r="I9556" s="19"/>
      <c r="J9556" s="18"/>
      <c r="K9556" s="19"/>
      <c r="L9556" s="18"/>
    </row>
    <row r="9557" spans="9:12" x14ac:dyDescent="0.25">
      <c r="I9557" s="19"/>
      <c r="J9557" s="18"/>
      <c r="K9557" s="19"/>
      <c r="L9557" s="18"/>
    </row>
    <row r="9558" spans="9:12" x14ac:dyDescent="0.25">
      <c r="I9558" s="19"/>
      <c r="J9558" s="18"/>
      <c r="K9558" s="19"/>
      <c r="L9558" s="18"/>
    </row>
    <row r="9559" spans="9:12" x14ac:dyDescent="0.25">
      <c r="I9559" s="19"/>
      <c r="J9559" s="18"/>
      <c r="K9559" s="19"/>
      <c r="L9559" s="18"/>
    </row>
    <row r="9560" spans="9:12" x14ac:dyDescent="0.25">
      <c r="I9560" s="19"/>
      <c r="J9560" s="18"/>
      <c r="K9560" s="19"/>
      <c r="L9560" s="18"/>
    </row>
    <row r="9561" spans="9:12" x14ac:dyDescent="0.25">
      <c r="I9561" s="19"/>
      <c r="J9561" s="18"/>
      <c r="K9561" s="19"/>
      <c r="L9561" s="18"/>
    </row>
    <row r="9562" spans="9:12" x14ac:dyDescent="0.25">
      <c r="I9562" s="19"/>
      <c r="J9562" s="18"/>
      <c r="K9562" s="19"/>
      <c r="L9562" s="18"/>
    </row>
    <row r="9563" spans="9:12" x14ac:dyDescent="0.25">
      <c r="I9563" s="19"/>
      <c r="J9563" s="18"/>
      <c r="K9563" s="19"/>
      <c r="L9563" s="18"/>
    </row>
    <row r="9564" spans="9:12" x14ac:dyDescent="0.25">
      <c r="I9564" s="19"/>
      <c r="J9564" s="18"/>
      <c r="K9564" s="19"/>
      <c r="L9564" s="18"/>
    </row>
    <row r="9565" spans="9:12" x14ac:dyDescent="0.25">
      <c r="I9565" s="19"/>
      <c r="J9565" s="18"/>
      <c r="K9565" s="19"/>
      <c r="L9565" s="18"/>
    </row>
    <row r="9566" spans="9:12" x14ac:dyDescent="0.25">
      <c r="I9566" s="19"/>
      <c r="J9566" s="18"/>
      <c r="K9566" s="19"/>
      <c r="L9566" s="18"/>
    </row>
    <row r="9567" spans="9:12" x14ac:dyDescent="0.25">
      <c r="I9567" s="19"/>
      <c r="J9567" s="18"/>
      <c r="K9567" s="19"/>
      <c r="L9567" s="18"/>
    </row>
    <row r="9568" spans="9:12" x14ac:dyDescent="0.25">
      <c r="I9568" s="19"/>
      <c r="J9568" s="18"/>
      <c r="K9568" s="19"/>
      <c r="L9568" s="18"/>
    </row>
    <row r="9569" spans="9:12" x14ac:dyDescent="0.25">
      <c r="I9569" s="19"/>
      <c r="J9569" s="18"/>
      <c r="K9569" s="19"/>
      <c r="L9569" s="18"/>
    </row>
    <row r="9570" spans="9:12" x14ac:dyDescent="0.25">
      <c r="I9570" s="19"/>
      <c r="J9570" s="18"/>
      <c r="K9570" s="19"/>
      <c r="L9570" s="18"/>
    </row>
    <row r="9571" spans="9:12" x14ac:dyDescent="0.25">
      <c r="I9571" s="19"/>
      <c r="J9571" s="18"/>
      <c r="K9571" s="19"/>
      <c r="L9571" s="18"/>
    </row>
    <row r="9572" spans="9:12" x14ac:dyDescent="0.25">
      <c r="I9572" s="19"/>
      <c r="J9572" s="18"/>
      <c r="K9572" s="19"/>
      <c r="L9572" s="18"/>
    </row>
    <row r="9573" spans="9:12" x14ac:dyDescent="0.25">
      <c r="I9573" s="19"/>
      <c r="J9573" s="18"/>
      <c r="K9573" s="19"/>
      <c r="L9573" s="18"/>
    </row>
    <row r="9574" spans="9:12" x14ac:dyDescent="0.25">
      <c r="I9574" s="19"/>
      <c r="J9574" s="18"/>
      <c r="K9574" s="19"/>
      <c r="L9574" s="18"/>
    </row>
    <row r="9575" spans="9:12" x14ac:dyDescent="0.25">
      <c r="I9575" s="19"/>
      <c r="J9575" s="18"/>
      <c r="K9575" s="19"/>
      <c r="L9575" s="18"/>
    </row>
    <row r="9576" spans="9:12" x14ac:dyDescent="0.25">
      <c r="I9576" s="19"/>
      <c r="J9576" s="18"/>
      <c r="K9576" s="19"/>
      <c r="L9576" s="18"/>
    </row>
    <row r="9577" spans="9:12" x14ac:dyDescent="0.25">
      <c r="I9577" s="19"/>
      <c r="J9577" s="18"/>
      <c r="K9577" s="19"/>
      <c r="L9577" s="18"/>
    </row>
    <row r="9578" spans="9:12" x14ac:dyDescent="0.25">
      <c r="I9578" s="19"/>
      <c r="J9578" s="18"/>
      <c r="K9578" s="19"/>
      <c r="L9578" s="18"/>
    </row>
    <row r="9579" spans="9:12" x14ac:dyDescent="0.25">
      <c r="I9579" s="19"/>
      <c r="J9579" s="18"/>
      <c r="K9579" s="19"/>
      <c r="L9579" s="18"/>
    </row>
    <row r="9580" spans="9:12" x14ac:dyDescent="0.25">
      <c r="I9580" s="19"/>
      <c r="J9580" s="18"/>
      <c r="K9580" s="19"/>
      <c r="L9580" s="18"/>
    </row>
    <row r="9581" spans="9:12" x14ac:dyDescent="0.25">
      <c r="I9581" s="19"/>
      <c r="J9581" s="18"/>
      <c r="K9581" s="19"/>
      <c r="L9581" s="18"/>
    </row>
    <row r="9582" spans="9:12" x14ac:dyDescent="0.25">
      <c r="I9582" s="19"/>
      <c r="J9582" s="18"/>
      <c r="K9582" s="19"/>
      <c r="L9582" s="18"/>
    </row>
    <row r="9583" spans="9:12" x14ac:dyDescent="0.25">
      <c r="I9583" s="19"/>
      <c r="J9583" s="18"/>
      <c r="K9583" s="19"/>
      <c r="L9583" s="18"/>
    </row>
    <row r="9584" spans="9:12" x14ac:dyDescent="0.25">
      <c r="I9584" s="19"/>
      <c r="J9584" s="18"/>
      <c r="K9584" s="19"/>
      <c r="L9584" s="18"/>
    </row>
    <row r="9585" spans="9:12" x14ac:dyDescent="0.25">
      <c r="I9585" s="19"/>
      <c r="J9585" s="18"/>
      <c r="K9585" s="19"/>
      <c r="L9585" s="18"/>
    </row>
    <row r="9586" spans="9:12" x14ac:dyDescent="0.25">
      <c r="I9586" s="19"/>
      <c r="J9586" s="18"/>
      <c r="K9586" s="19"/>
      <c r="L9586" s="18"/>
    </row>
    <row r="9587" spans="9:12" x14ac:dyDescent="0.25">
      <c r="I9587" s="19"/>
      <c r="J9587" s="18"/>
      <c r="K9587" s="19"/>
      <c r="L9587" s="18"/>
    </row>
    <row r="9588" spans="9:12" x14ac:dyDescent="0.25">
      <c r="I9588" s="19"/>
      <c r="J9588" s="18"/>
      <c r="K9588" s="19"/>
      <c r="L9588" s="18"/>
    </row>
    <row r="9589" spans="9:12" x14ac:dyDescent="0.25">
      <c r="I9589" s="19"/>
      <c r="J9589" s="18"/>
      <c r="K9589" s="19"/>
      <c r="L9589" s="18"/>
    </row>
    <row r="9590" spans="9:12" x14ac:dyDescent="0.25">
      <c r="I9590" s="19"/>
      <c r="J9590" s="18"/>
      <c r="K9590" s="19"/>
      <c r="L9590" s="18"/>
    </row>
    <row r="9591" spans="9:12" x14ac:dyDescent="0.25">
      <c r="I9591" s="19"/>
      <c r="J9591" s="18"/>
      <c r="K9591" s="19"/>
      <c r="L9591" s="18"/>
    </row>
    <row r="9592" spans="9:12" x14ac:dyDescent="0.25">
      <c r="I9592" s="19"/>
      <c r="J9592" s="18"/>
      <c r="K9592" s="19"/>
      <c r="L9592" s="18"/>
    </row>
    <row r="9593" spans="9:12" x14ac:dyDescent="0.25">
      <c r="I9593" s="19"/>
      <c r="J9593" s="18"/>
      <c r="K9593" s="19"/>
      <c r="L9593" s="18"/>
    </row>
    <row r="9594" spans="9:12" x14ac:dyDescent="0.25">
      <c r="I9594" s="19"/>
      <c r="J9594" s="18"/>
      <c r="K9594" s="19"/>
      <c r="L9594" s="18"/>
    </row>
    <row r="9595" spans="9:12" x14ac:dyDescent="0.25">
      <c r="I9595" s="19"/>
      <c r="J9595" s="18"/>
      <c r="K9595" s="19"/>
      <c r="L9595" s="18"/>
    </row>
    <row r="9596" spans="9:12" x14ac:dyDescent="0.25">
      <c r="I9596" s="19"/>
      <c r="J9596" s="18"/>
      <c r="K9596" s="19"/>
      <c r="L9596" s="18"/>
    </row>
    <row r="9597" spans="9:12" x14ac:dyDescent="0.25">
      <c r="I9597" s="19"/>
      <c r="J9597" s="18"/>
      <c r="K9597" s="19"/>
      <c r="L9597" s="18"/>
    </row>
    <row r="9598" spans="9:12" x14ac:dyDescent="0.25">
      <c r="I9598" s="19"/>
      <c r="J9598" s="18"/>
      <c r="K9598" s="19"/>
      <c r="L9598" s="18"/>
    </row>
    <row r="9599" spans="9:12" x14ac:dyDescent="0.25">
      <c r="I9599" s="19"/>
      <c r="J9599" s="18"/>
      <c r="K9599" s="19"/>
      <c r="L9599" s="18"/>
    </row>
    <row r="9600" spans="9:12" x14ac:dyDescent="0.25">
      <c r="I9600" s="19"/>
      <c r="J9600" s="18"/>
      <c r="K9600" s="19"/>
      <c r="L9600" s="18"/>
    </row>
    <row r="9601" spans="9:12" x14ac:dyDescent="0.25">
      <c r="I9601" s="19"/>
      <c r="J9601" s="18"/>
      <c r="K9601" s="19"/>
      <c r="L9601" s="18"/>
    </row>
    <row r="9602" spans="9:12" x14ac:dyDescent="0.25">
      <c r="I9602" s="19"/>
      <c r="J9602" s="18"/>
      <c r="K9602" s="19"/>
      <c r="L9602" s="18"/>
    </row>
    <row r="9603" spans="9:12" x14ac:dyDescent="0.25">
      <c r="I9603" s="19"/>
      <c r="J9603" s="18"/>
      <c r="K9603" s="19"/>
      <c r="L9603" s="18"/>
    </row>
    <row r="9604" spans="9:12" x14ac:dyDescent="0.25">
      <c r="I9604" s="19"/>
      <c r="J9604" s="18"/>
      <c r="K9604" s="19"/>
      <c r="L9604" s="18"/>
    </row>
    <row r="9605" spans="9:12" x14ac:dyDescent="0.25">
      <c r="I9605" s="19"/>
      <c r="J9605" s="18"/>
      <c r="K9605" s="19"/>
      <c r="L9605" s="18"/>
    </row>
    <row r="9606" spans="9:12" x14ac:dyDescent="0.25">
      <c r="I9606" s="19"/>
      <c r="J9606" s="18"/>
      <c r="K9606" s="19"/>
      <c r="L9606" s="18"/>
    </row>
    <row r="9607" spans="9:12" x14ac:dyDescent="0.25">
      <c r="I9607" s="19"/>
      <c r="J9607" s="18"/>
      <c r="K9607" s="19"/>
      <c r="L9607" s="18"/>
    </row>
    <row r="9608" spans="9:12" x14ac:dyDescent="0.25">
      <c r="I9608" s="19"/>
      <c r="J9608" s="18"/>
      <c r="K9608" s="19"/>
      <c r="L9608" s="18"/>
    </row>
    <row r="9609" spans="9:12" x14ac:dyDescent="0.25">
      <c r="I9609" s="19"/>
      <c r="J9609" s="18"/>
      <c r="K9609" s="19"/>
      <c r="L9609" s="18"/>
    </row>
    <row r="9610" spans="9:12" x14ac:dyDescent="0.25">
      <c r="I9610" s="19"/>
      <c r="J9610" s="18"/>
      <c r="K9610" s="19"/>
      <c r="L9610" s="18"/>
    </row>
    <row r="9611" spans="9:12" x14ac:dyDescent="0.25">
      <c r="I9611" s="19"/>
      <c r="J9611" s="18"/>
      <c r="K9611" s="19"/>
      <c r="L9611" s="18"/>
    </row>
    <row r="9612" spans="9:12" x14ac:dyDescent="0.25">
      <c r="I9612" s="19"/>
      <c r="J9612" s="18"/>
      <c r="K9612" s="19"/>
      <c r="L9612" s="18"/>
    </row>
    <row r="9613" spans="9:12" x14ac:dyDescent="0.25">
      <c r="I9613" s="19"/>
      <c r="J9613" s="18"/>
      <c r="K9613" s="19"/>
      <c r="L9613" s="18"/>
    </row>
    <row r="9614" spans="9:12" x14ac:dyDescent="0.25">
      <c r="I9614" s="19"/>
      <c r="J9614" s="18"/>
      <c r="K9614" s="19"/>
      <c r="L9614" s="18"/>
    </row>
    <row r="9615" spans="9:12" x14ac:dyDescent="0.25">
      <c r="I9615" s="19"/>
      <c r="J9615" s="18"/>
      <c r="K9615" s="19"/>
      <c r="L9615" s="18"/>
    </row>
    <row r="9616" spans="9:12" x14ac:dyDescent="0.25">
      <c r="I9616" s="19"/>
      <c r="J9616" s="18"/>
      <c r="K9616" s="19"/>
      <c r="L9616" s="18"/>
    </row>
    <row r="9617" spans="9:12" x14ac:dyDescent="0.25">
      <c r="I9617" s="19"/>
      <c r="J9617" s="18"/>
      <c r="K9617" s="19"/>
      <c r="L9617" s="18"/>
    </row>
    <row r="9618" spans="9:12" x14ac:dyDescent="0.25">
      <c r="I9618" s="19"/>
      <c r="J9618" s="18"/>
      <c r="K9618" s="19"/>
      <c r="L9618" s="18"/>
    </row>
    <row r="9619" spans="9:12" x14ac:dyDescent="0.25">
      <c r="I9619" s="19"/>
      <c r="J9619" s="18"/>
      <c r="K9619" s="19"/>
      <c r="L9619" s="18"/>
    </row>
    <row r="9620" spans="9:12" x14ac:dyDescent="0.25">
      <c r="I9620" s="19"/>
      <c r="J9620" s="18"/>
      <c r="K9620" s="19"/>
      <c r="L9620" s="18"/>
    </row>
    <row r="9621" spans="9:12" x14ac:dyDescent="0.25">
      <c r="I9621" s="19"/>
      <c r="J9621" s="18"/>
      <c r="K9621" s="19"/>
      <c r="L9621" s="18"/>
    </row>
    <row r="9622" spans="9:12" x14ac:dyDescent="0.25">
      <c r="I9622" s="19"/>
      <c r="J9622" s="18"/>
      <c r="K9622" s="19"/>
      <c r="L9622" s="18"/>
    </row>
    <row r="9623" spans="9:12" x14ac:dyDescent="0.25">
      <c r="I9623" s="19"/>
      <c r="J9623" s="18"/>
      <c r="K9623" s="19"/>
      <c r="L9623" s="18"/>
    </row>
    <row r="9624" spans="9:12" x14ac:dyDescent="0.25">
      <c r="I9624" s="19"/>
      <c r="J9624" s="18"/>
      <c r="K9624" s="19"/>
      <c r="L9624" s="18"/>
    </row>
    <row r="9625" spans="9:12" x14ac:dyDescent="0.25">
      <c r="I9625" s="19"/>
      <c r="J9625" s="18"/>
      <c r="K9625" s="19"/>
      <c r="L9625" s="18"/>
    </row>
    <row r="9626" spans="9:12" x14ac:dyDescent="0.25">
      <c r="I9626" s="19"/>
      <c r="J9626" s="18"/>
      <c r="K9626" s="19"/>
      <c r="L9626" s="18"/>
    </row>
    <row r="9627" spans="9:12" x14ac:dyDescent="0.25">
      <c r="I9627" s="19"/>
      <c r="J9627" s="18"/>
      <c r="K9627" s="19"/>
      <c r="L9627" s="18"/>
    </row>
    <row r="9628" spans="9:12" x14ac:dyDescent="0.25">
      <c r="I9628" s="19"/>
      <c r="J9628" s="18"/>
      <c r="K9628" s="19"/>
      <c r="L9628" s="18"/>
    </row>
    <row r="9629" spans="9:12" x14ac:dyDescent="0.25">
      <c r="I9629" s="19"/>
      <c r="J9629" s="18"/>
      <c r="K9629" s="19"/>
      <c r="L9629" s="18"/>
    </row>
    <row r="9630" spans="9:12" x14ac:dyDescent="0.25">
      <c r="I9630" s="19"/>
      <c r="J9630" s="18"/>
      <c r="K9630" s="19"/>
      <c r="L9630" s="18"/>
    </row>
    <row r="9631" spans="9:12" x14ac:dyDescent="0.25">
      <c r="I9631" s="19"/>
      <c r="J9631" s="18"/>
      <c r="K9631" s="19"/>
      <c r="L9631" s="18"/>
    </row>
    <row r="9632" spans="9:12" x14ac:dyDescent="0.25">
      <c r="I9632" s="19"/>
      <c r="J9632" s="18"/>
      <c r="K9632" s="19"/>
      <c r="L9632" s="18"/>
    </row>
    <row r="9633" spans="9:12" x14ac:dyDescent="0.25">
      <c r="I9633" s="19"/>
      <c r="J9633" s="18"/>
      <c r="K9633" s="19"/>
      <c r="L9633" s="18"/>
    </row>
    <row r="9634" spans="9:12" x14ac:dyDescent="0.25">
      <c r="I9634" s="19"/>
      <c r="J9634" s="18"/>
      <c r="K9634" s="19"/>
      <c r="L9634" s="18"/>
    </row>
    <row r="9635" spans="9:12" x14ac:dyDescent="0.25">
      <c r="I9635" s="19"/>
      <c r="J9635" s="18"/>
      <c r="K9635" s="19"/>
      <c r="L9635" s="18"/>
    </row>
    <row r="9636" spans="9:12" x14ac:dyDescent="0.25">
      <c r="I9636" s="19"/>
      <c r="J9636" s="18"/>
      <c r="K9636" s="19"/>
      <c r="L9636" s="18"/>
    </row>
    <row r="9637" spans="9:12" x14ac:dyDescent="0.25">
      <c r="I9637" s="19"/>
      <c r="J9637" s="18"/>
      <c r="K9637" s="19"/>
      <c r="L9637" s="18"/>
    </row>
    <row r="9638" spans="9:12" x14ac:dyDescent="0.25">
      <c r="I9638" s="19"/>
      <c r="J9638" s="18"/>
      <c r="K9638" s="19"/>
      <c r="L9638" s="18"/>
    </row>
    <row r="9639" spans="9:12" x14ac:dyDescent="0.25">
      <c r="I9639" s="19"/>
      <c r="J9639" s="18"/>
      <c r="K9639" s="19"/>
      <c r="L9639" s="18"/>
    </row>
    <row r="9640" spans="9:12" x14ac:dyDescent="0.25">
      <c r="I9640" s="19"/>
      <c r="J9640" s="18"/>
      <c r="K9640" s="19"/>
      <c r="L9640" s="18"/>
    </row>
    <row r="9641" spans="9:12" x14ac:dyDescent="0.25">
      <c r="I9641" s="19"/>
      <c r="J9641" s="18"/>
      <c r="K9641" s="19"/>
      <c r="L9641" s="18"/>
    </row>
    <row r="9642" spans="9:12" x14ac:dyDescent="0.25">
      <c r="I9642" s="19"/>
      <c r="J9642" s="18"/>
      <c r="K9642" s="19"/>
      <c r="L9642" s="18"/>
    </row>
    <row r="9643" spans="9:12" x14ac:dyDescent="0.25">
      <c r="I9643" s="19"/>
      <c r="J9643" s="18"/>
      <c r="K9643" s="19"/>
      <c r="L9643" s="18"/>
    </row>
    <row r="9644" spans="9:12" x14ac:dyDescent="0.25">
      <c r="I9644" s="19"/>
      <c r="J9644" s="18"/>
      <c r="K9644" s="19"/>
      <c r="L9644" s="18"/>
    </row>
    <row r="9645" spans="9:12" x14ac:dyDescent="0.25">
      <c r="I9645" s="19"/>
      <c r="J9645" s="18"/>
      <c r="K9645" s="19"/>
      <c r="L9645" s="18"/>
    </row>
    <row r="9646" spans="9:12" x14ac:dyDescent="0.25">
      <c r="I9646" s="19"/>
      <c r="J9646" s="18"/>
      <c r="K9646" s="19"/>
      <c r="L9646" s="18"/>
    </row>
    <row r="9647" spans="9:12" x14ac:dyDescent="0.25">
      <c r="I9647" s="19"/>
      <c r="J9647" s="18"/>
      <c r="K9647" s="19"/>
      <c r="L9647" s="18"/>
    </row>
    <row r="9648" spans="9:12" x14ac:dyDescent="0.25">
      <c r="I9648" s="19"/>
      <c r="J9648" s="18"/>
      <c r="K9648" s="19"/>
      <c r="L9648" s="18"/>
    </row>
    <row r="9649" spans="9:12" x14ac:dyDescent="0.25">
      <c r="I9649" s="19"/>
      <c r="J9649" s="18"/>
      <c r="K9649" s="19"/>
      <c r="L9649" s="18"/>
    </row>
    <row r="9650" spans="9:12" x14ac:dyDescent="0.25">
      <c r="I9650" s="19"/>
      <c r="J9650" s="18"/>
      <c r="K9650" s="19"/>
      <c r="L9650" s="18"/>
    </row>
    <row r="9651" spans="9:12" x14ac:dyDescent="0.25">
      <c r="I9651" s="19"/>
      <c r="J9651" s="18"/>
      <c r="K9651" s="19"/>
      <c r="L9651" s="18"/>
    </row>
    <row r="9652" spans="9:12" x14ac:dyDescent="0.25">
      <c r="I9652" s="19"/>
      <c r="J9652" s="18"/>
      <c r="K9652" s="19"/>
      <c r="L9652" s="18"/>
    </row>
    <row r="9653" spans="9:12" x14ac:dyDescent="0.25">
      <c r="I9653" s="19"/>
      <c r="J9653" s="18"/>
      <c r="K9653" s="19"/>
      <c r="L9653" s="18"/>
    </row>
    <row r="9654" spans="9:12" x14ac:dyDescent="0.25">
      <c r="I9654" s="19"/>
      <c r="J9654" s="18"/>
      <c r="K9654" s="19"/>
      <c r="L9654" s="18"/>
    </row>
    <row r="9655" spans="9:12" x14ac:dyDescent="0.25">
      <c r="I9655" s="19"/>
      <c r="J9655" s="18"/>
      <c r="K9655" s="19"/>
      <c r="L9655" s="18"/>
    </row>
    <row r="9656" spans="9:12" x14ac:dyDescent="0.25">
      <c r="I9656" s="19"/>
      <c r="J9656" s="18"/>
      <c r="K9656" s="19"/>
      <c r="L9656" s="18"/>
    </row>
    <row r="9657" spans="9:12" x14ac:dyDescent="0.25">
      <c r="I9657" s="19"/>
      <c r="J9657" s="18"/>
      <c r="K9657" s="19"/>
      <c r="L9657" s="18"/>
    </row>
    <row r="9658" spans="9:12" x14ac:dyDescent="0.25">
      <c r="I9658" s="19"/>
      <c r="J9658" s="18"/>
      <c r="K9658" s="19"/>
      <c r="L9658" s="18"/>
    </row>
    <row r="9659" spans="9:12" x14ac:dyDescent="0.25">
      <c r="I9659" s="19"/>
      <c r="J9659" s="18"/>
      <c r="K9659" s="19"/>
      <c r="L9659" s="18"/>
    </row>
    <row r="9660" spans="9:12" x14ac:dyDescent="0.25">
      <c r="I9660" s="19"/>
      <c r="J9660" s="18"/>
      <c r="K9660" s="19"/>
      <c r="L9660" s="18"/>
    </row>
    <row r="9661" spans="9:12" x14ac:dyDescent="0.25">
      <c r="I9661" s="19"/>
      <c r="J9661" s="18"/>
      <c r="K9661" s="19"/>
      <c r="L9661" s="18"/>
    </row>
    <row r="9662" spans="9:12" x14ac:dyDescent="0.25">
      <c r="I9662" s="19"/>
      <c r="J9662" s="18"/>
      <c r="K9662" s="19"/>
      <c r="L9662" s="18"/>
    </row>
    <row r="9663" spans="9:12" x14ac:dyDescent="0.25">
      <c r="I9663" s="19"/>
      <c r="J9663" s="18"/>
      <c r="K9663" s="19"/>
      <c r="L9663" s="18"/>
    </row>
    <row r="9664" spans="9:12" x14ac:dyDescent="0.25">
      <c r="I9664" s="19"/>
      <c r="J9664" s="18"/>
      <c r="K9664" s="19"/>
      <c r="L9664" s="18"/>
    </row>
    <row r="9665" spans="9:12" x14ac:dyDescent="0.25">
      <c r="I9665" s="19"/>
      <c r="J9665" s="18"/>
      <c r="K9665" s="19"/>
      <c r="L9665" s="18"/>
    </row>
    <row r="9666" spans="9:12" x14ac:dyDescent="0.25">
      <c r="I9666" s="19"/>
      <c r="J9666" s="18"/>
      <c r="K9666" s="19"/>
      <c r="L9666" s="18"/>
    </row>
    <row r="9667" spans="9:12" x14ac:dyDescent="0.25">
      <c r="I9667" s="19"/>
      <c r="J9667" s="18"/>
      <c r="K9667" s="19"/>
      <c r="L9667" s="18"/>
    </row>
    <row r="9668" spans="9:12" x14ac:dyDescent="0.25">
      <c r="I9668" s="19"/>
      <c r="J9668" s="18"/>
      <c r="K9668" s="19"/>
      <c r="L9668" s="18"/>
    </row>
    <row r="9669" spans="9:12" x14ac:dyDescent="0.25">
      <c r="I9669" s="19"/>
      <c r="J9669" s="18"/>
      <c r="K9669" s="19"/>
      <c r="L9669" s="18"/>
    </row>
    <row r="9670" spans="9:12" x14ac:dyDescent="0.25">
      <c r="I9670" s="19"/>
      <c r="J9670" s="18"/>
      <c r="K9670" s="19"/>
      <c r="L9670" s="18"/>
    </row>
    <row r="9671" spans="9:12" x14ac:dyDescent="0.25">
      <c r="I9671" s="19"/>
      <c r="J9671" s="18"/>
      <c r="K9671" s="19"/>
      <c r="L9671" s="18"/>
    </row>
    <row r="9672" spans="9:12" x14ac:dyDescent="0.25">
      <c r="I9672" s="19"/>
      <c r="J9672" s="18"/>
      <c r="K9672" s="19"/>
      <c r="L9672" s="18"/>
    </row>
    <row r="9673" spans="9:12" x14ac:dyDescent="0.25">
      <c r="I9673" s="19"/>
      <c r="J9673" s="18"/>
      <c r="K9673" s="19"/>
      <c r="L9673" s="18"/>
    </row>
    <row r="9674" spans="9:12" x14ac:dyDescent="0.25">
      <c r="I9674" s="19"/>
      <c r="J9674" s="18"/>
      <c r="K9674" s="19"/>
      <c r="L9674" s="18"/>
    </row>
    <row r="9675" spans="9:12" x14ac:dyDescent="0.25">
      <c r="I9675" s="19"/>
      <c r="J9675" s="18"/>
      <c r="K9675" s="19"/>
      <c r="L9675" s="18"/>
    </row>
    <row r="9676" spans="9:12" x14ac:dyDescent="0.25">
      <c r="I9676" s="19"/>
      <c r="J9676" s="18"/>
      <c r="K9676" s="19"/>
      <c r="L9676" s="18"/>
    </row>
    <row r="9677" spans="9:12" x14ac:dyDescent="0.25">
      <c r="I9677" s="19"/>
      <c r="J9677" s="18"/>
      <c r="K9677" s="19"/>
      <c r="L9677" s="18"/>
    </row>
    <row r="9678" spans="9:12" x14ac:dyDescent="0.25">
      <c r="I9678" s="19"/>
      <c r="J9678" s="18"/>
      <c r="K9678" s="19"/>
      <c r="L9678" s="18"/>
    </row>
    <row r="9679" spans="9:12" x14ac:dyDescent="0.25">
      <c r="I9679" s="19"/>
      <c r="J9679" s="18"/>
      <c r="K9679" s="19"/>
      <c r="L9679" s="18"/>
    </row>
    <row r="9680" spans="9:12" x14ac:dyDescent="0.25">
      <c r="I9680" s="19"/>
      <c r="J9680" s="18"/>
      <c r="K9680" s="19"/>
      <c r="L9680" s="18"/>
    </row>
    <row r="9681" spans="9:12" x14ac:dyDescent="0.25">
      <c r="I9681" s="19"/>
      <c r="J9681" s="18"/>
      <c r="K9681" s="19"/>
      <c r="L9681" s="18"/>
    </row>
    <row r="9682" spans="9:12" x14ac:dyDescent="0.25">
      <c r="I9682" s="19"/>
      <c r="J9682" s="18"/>
      <c r="K9682" s="19"/>
      <c r="L9682" s="18"/>
    </row>
    <row r="9683" spans="9:12" x14ac:dyDescent="0.25">
      <c r="I9683" s="19"/>
      <c r="J9683" s="18"/>
      <c r="K9683" s="19"/>
      <c r="L9683" s="18"/>
    </row>
    <row r="9684" spans="9:12" x14ac:dyDescent="0.25">
      <c r="I9684" s="19"/>
      <c r="J9684" s="18"/>
      <c r="K9684" s="19"/>
      <c r="L9684" s="18"/>
    </row>
    <row r="9685" spans="9:12" x14ac:dyDescent="0.25">
      <c r="I9685" s="19"/>
      <c r="J9685" s="18"/>
      <c r="K9685" s="19"/>
      <c r="L9685" s="18"/>
    </row>
    <row r="9686" spans="9:12" x14ac:dyDescent="0.25">
      <c r="I9686" s="19"/>
      <c r="J9686" s="18"/>
      <c r="K9686" s="19"/>
      <c r="L9686" s="18"/>
    </row>
    <row r="9687" spans="9:12" x14ac:dyDescent="0.25">
      <c r="I9687" s="19"/>
      <c r="J9687" s="18"/>
      <c r="K9687" s="19"/>
      <c r="L9687" s="18"/>
    </row>
    <row r="9688" spans="9:12" x14ac:dyDescent="0.25">
      <c r="I9688" s="19"/>
      <c r="J9688" s="18"/>
      <c r="K9688" s="19"/>
      <c r="L9688" s="18"/>
    </row>
    <row r="9689" spans="9:12" x14ac:dyDescent="0.25">
      <c r="I9689" s="19"/>
      <c r="J9689" s="18"/>
      <c r="K9689" s="19"/>
      <c r="L9689" s="18"/>
    </row>
    <row r="9690" spans="9:12" x14ac:dyDescent="0.25">
      <c r="I9690" s="19"/>
      <c r="J9690" s="18"/>
      <c r="K9690" s="19"/>
      <c r="L9690" s="18"/>
    </row>
    <row r="9691" spans="9:12" x14ac:dyDescent="0.25">
      <c r="I9691" s="19"/>
      <c r="J9691" s="18"/>
      <c r="K9691" s="19"/>
      <c r="L9691" s="18"/>
    </row>
    <row r="9692" spans="9:12" x14ac:dyDescent="0.25">
      <c r="I9692" s="19"/>
      <c r="J9692" s="18"/>
      <c r="K9692" s="19"/>
      <c r="L9692" s="18"/>
    </row>
    <row r="9693" spans="9:12" x14ac:dyDescent="0.25">
      <c r="I9693" s="19"/>
      <c r="J9693" s="18"/>
      <c r="K9693" s="19"/>
      <c r="L9693" s="18"/>
    </row>
    <row r="9694" spans="9:12" x14ac:dyDescent="0.25">
      <c r="I9694" s="19"/>
      <c r="J9694" s="18"/>
      <c r="K9694" s="19"/>
      <c r="L9694" s="18"/>
    </row>
    <row r="9695" spans="9:12" x14ac:dyDescent="0.25">
      <c r="I9695" s="19"/>
      <c r="J9695" s="18"/>
      <c r="K9695" s="19"/>
      <c r="L9695" s="18"/>
    </row>
    <row r="9696" spans="9:12" x14ac:dyDescent="0.25">
      <c r="I9696" s="19"/>
      <c r="J9696" s="18"/>
      <c r="K9696" s="19"/>
      <c r="L9696" s="18"/>
    </row>
    <row r="9697" spans="9:12" x14ac:dyDescent="0.25">
      <c r="I9697" s="19"/>
      <c r="J9697" s="18"/>
      <c r="K9697" s="19"/>
      <c r="L9697" s="18"/>
    </row>
    <row r="9698" spans="9:12" x14ac:dyDescent="0.25">
      <c r="I9698" s="19"/>
      <c r="J9698" s="18"/>
      <c r="K9698" s="19"/>
      <c r="L9698" s="18"/>
    </row>
    <row r="9699" spans="9:12" x14ac:dyDescent="0.25">
      <c r="I9699" s="19"/>
      <c r="J9699" s="18"/>
      <c r="K9699" s="19"/>
      <c r="L9699" s="18"/>
    </row>
    <row r="9700" spans="9:12" x14ac:dyDescent="0.25">
      <c r="I9700" s="19"/>
      <c r="J9700" s="18"/>
      <c r="K9700" s="19"/>
      <c r="L9700" s="18"/>
    </row>
    <row r="9701" spans="9:12" x14ac:dyDescent="0.25">
      <c r="I9701" s="19"/>
      <c r="J9701" s="18"/>
      <c r="K9701" s="19"/>
      <c r="L9701" s="18"/>
    </row>
    <row r="9702" spans="9:12" x14ac:dyDescent="0.25">
      <c r="I9702" s="19"/>
      <c r="J9702" s="18"/>
      <c r="K9702" s="19"/>
      <c r="L9702" s="18"/>
    </row>
    <row r="9703" spans="9:12" x14ac:dyDescent="0.25">
      <c r="I9703" s="19"/>
      <c r="J9703" s="18"/>
      <c r="K9703" s="19"/>
      <c r="L9703" s="18"/>
    </row>
    <row r="9704" spans="9:12" x14ac:dyDescent="0.25">
      <c r="I9704" s="19"/>
      <c r="J9704" s="18"/>
      <c r="K9704" s="19"/>
      <c r="L9704" s="18"/>
    </row>
    <row r="9705" spans="9:12" x14ac:dyDescent="0.25">
      <c r="I9705" s="19"/>
      <c r="J9705" s="18"/>
      <c r="K9705" s="19"/>
      <c r="L9705" s="18"/>
    </row>
    <row r="9706" spans="9:12" x14ac:dyDescent="0.25">
      <c r="I9706" s="19"/>
      <c r="J9706" s="18"/>
      <c r="K9706" s="19"/>
      <c r="L9706" s="18"/>
    </row>
    <row r="9707" spans="9:12" x14ac:dyDescent="0.25">
      <c r="I9707" s="19"/>
      <c r="J9707" s="18"/>
      <c r="K9707" s="19"/>
      <c r="L9707" s="18"/>
    </row>
    <row r="9708" spans="9:12" x14ac:dyDescent="0.25">
      <c r="I9708" s="19"/>
      <c r="J9708" s="18"/>
      <c r="K9708" s="19"/>
      <c r="L9708" s="18"/>
    </row>
    <row r="9709" spans="9:12" x14ac:dyDescent="0.25">
      <c r="I9709" s="19"/>
      <c r="J9709" s="18"/>
      <c r="K9709" s="19"/>
      <c r="L9709" s="18"/>
    </row>
    <row r="9710" spans="9:12" x14ac:dyDescent="0.25">
      <c r="I9710" s="19"/>
      <c r="J9710" s="18"/>
      <c r="K9710" s="19"/>
      <c r="L9710" s="18"/>
    </row>
    <row r="9711" spans="9:12" x14ac:dyDescent="0.25">
      <c r="I9711" s="19"/>
      <c r="J9711" s="18"/>
      <c r="K9711" s="19"/>
      <c r="L9711" s="18"/>
    </row>
    <row r="9712" spans="9:12" x14ac:dyDescent="0.25">
      <c r="I9712" s="19"/>
      <c r="J9712" s="18"/>
      <c r="K9712" s="19"/>
      <c r="L9712" s="18"/>
    </row>
    <row r="9713" spans="9:12" x14ac:dyDescent="0.25">
      <c r="I9713" s="19"/>
      <c r="J9713" s="18"/>
      <c r="K9713" s="19"/>
      <c r="L9713" s="18"/>
    </row>
    <row r="9714" spans="9:12" x14ac:dyDescent="0.25">
      <c r="I9714" s="19"/>
      <c r="J9714" s="18"/>
      <c r="K9714" s="19"/>
      <c r="L9714" s="18"/>
    </row>
    <row r="9715" spans="9:12" x14ac:dyDescent="0.25">
      <c r="I9715" s="19"/>
      <c r="J9715" s="18"/>
      <c r="K9715" s="19"/>
      <c r="L9715" s="18"/>
    </row>
    <row r="9716" spans="9:12" x14ac:dyDescent="0.25">
      <c r="I9716" s="19"/>
      <c r="J9716" s="18"/>
      <c r="K9716" s="19"/>
      <c r="L9716" s="18"/>
    </row>
    <row r="9717" spans="9:12" x14ac:dyDescent="0.25">
      <c r="I9717" s="19"/>
      <c r="J9717" s="18"/>
      <c r="K9717" s="19"/>
      <c r="L9717" s="18"/>
    </row>
    <row r="9718" spans="9:12" x14ac:dyDescent="0.25">
      <c r="I9718" s="19"/>
      <c r="J9718" s="18"/>
      <c r="K9718" s="19"/>
      <c r="L9718" s="18"/>
    </row>
    <row r="9719" spans="9:12" x14ac:dyDescent="0.25">
      <c r="I9719" s="19"/>
      <c r="J9719" s="18"/>
      <c r="K9719" s="19"/>
      <c r="L9719" s="18"/>
    </row>
    <row r="9720" spans="9:12" x14ac:dyDescent="0.25">
      <c r="I9720" s="19"/>
      <c r="J9720" s="18"/>
      <c r="K9720" s="19"/>
      <c r="L9720" s="18"/>
    </row>
    <row r="9721" spans="9:12" x14ac:dyDescent="0.25">
      <c r="I9721" s="19"/>
      <c r="J9721" s="18"/>
      <c r="K9721" s="19"/>
      <c r="L9721" s="18"/>
    </row>
    <row r="9722" spans="9:12" x14ac:dyDescent="0.25">
      <c r="I9722" s="19"/>
      <c r="J9722" s="18"/>
      <c r="K9722" s="19"/>
      <c r="L9722" s="18"/>
    </row>
    <row r="9723" spans="9:12" x14ac:dyDescent="0.25">
      <c r="I9723" s="19"/>
      <c r="J9723" s="18"/>
      <c r="K9723" s="19"/>
      <c r="L9723" s="18"/>
    </row>
    <row r="9724" spans="9:12" x14ac:dyDescent="0.25">
      <c r="I9724" s="19"/>
      <c r="J9724" s="18"/>
      <c r="K9724" s="19"/>
      <c r="L9724" s="18"/>
    </row>
    <row r="9725" spans="9:12" x14ac:dyDescent="0.25">
      <c r="I9725" s="19"/>
      <c r="J9725" s="18"/>
      <c r="K9725" s="19"/>
      <c r="L9725" s="18"/>
    </row>
    <row r="9726" spans="9:12" x14ac:dyDescent="0.25">
      <c r="I9726" s="19"/>
      <c r="J9726" s="18"/>
      <c r="K9726" s="19"/>
      <c r="L9726" s="18"/>
    </row>
    <row r="9727" spans="9:12" x14ac:dyDescent="0.25">
      <c r="I9727" s="19"/>
      <c r="J9727" s="18"/>
      <c r="K9727" s="19"/>
      <c r="L9727" s="18"/>
    </row>
    <row r="9728" spans="9:12" x14ac:dyDescent="0.25">
      <c r="I9728" s="19"/>
      <c r="J9728" s="18"/>
      <c r="K9728" s="19"/>
      <c r="L9728" s="18"/>
    </row>
    <row r="9729" spans="9:12" x14ac:dyDescent="0.25">
      <c r="I9729" s="19"/>
      <c r="J9729" s="18"/>
      <c r="K9729" s="19"/>
      <c r="L9729" s="18"/>
    </row>
    <row r="9730" spans="9:12" x14ac:dyDescent="0.25">
      <c r="I9730" s="19"/>
      <c r="J9730" s="18"/>
      <c r="K9730" s="19"/>
      <c r="L9730" s="18"/>
    </row>
    <row r="9731" spans="9:12" x14ac:dyDescent="0.25">
      <c r="I9731" s="19"/>
      <c r="J9731" s="18"/>
      <c r="K9731" s="19"/>
      <c r="L9731" s="18"/>
    </row>
    <row r="9732" spans="9:12" x14ac:dyDescent="0.25">
      <c r="I9732" s="19"/>
      <c r="J9732" s="18"/>
      <c r="K9732" s="19"/>
      <c r="L9732" s="18"/>
    </row>
    <row r="9733" spans="9:12" x14ac:dyDescent="0.25">
      <c r="I9733" s="19"/>
      <c r="J9733" s="18"/>
      <c r="K9733" s="19"/>
      <c r="L9733" s="18"/>
    </row>
    <row r="9734" spans="9:12" x14ac:dyDescent="0.25">
      <c r="I9734" s="19"/>
      <c r="J9734" s="18"/>
      <c r="K9734" s="19"/>
      <c r="L9734" s="18"/>
    </row>
    <row r="9735" spans="9:12" x14ac:dyDescent="0.25">
      <c r="I9735" s="19"/>
      <c r="J9735" s="18"/>
      <c r="K9735" s="19"/>
      <c r="L9735" s="18"/>
    </row>
    <row r="9736" spans="9:12" x14ac:dyDescent="0.25">
      <c r="I9736" s="19"/>
      <c r="J9736" s="18"/>
      <c r="K9736" s="19"/>
      <c r="L9736" s="18"/>
    </row>
    <row r="9737" spans="9:12" x14ac:dyDescent="0.25">
      <c r="I9737" s="19"/>
      <c r="J9737" s="18"/>
      <c r="K9737" s="19"/>
      <c r="L9737" s="18"/>
    </row>
    <row r="9738" spans="9:12" x14ac:dyDescent="0.25">
      <c r="I9738" s="19"/>
      <c r="J9738" s="18"/>
      <c r="K9738" s="19"/>
      <c r="L9738" s="18"/>
    </row>
    <row r="9739" spans="9:12" x14ac:dyDescent="0.25">
      <c r="I9739" s="19"/>
      <c r="J9739" s="18"/>
      <c r="K9739" s="19"/>
      <c r="L9739" s="18"/>
    </row>
    <row r="9740" spans="9:12" x14ac:dyDescent="0.25">
      <c r="I9740" s="19"/>
      <c r="J9740" s="18"/>
      <c r="K9740" s="19"/>
      <c r="L9740" s="18"/>
    </row>
    <row r="9741" spans="9:12" x14ac:dyDescent="0.25">
      <c r="I9741" s="19"/>
      <c r="J9741" s="18"/>
      <c r="K9741" s="19"/>
      <c r="L9741" s="18"/>
    </row>
    <row r="9742" spans="9:12" x14ac:dyDescent="0.25">
      <c r="I9742" s="19"/>
      <c r="J9742" s="18"/>
      <c r="K9742" s="19"/>
      <c r="L9742" s="18"/>
    </row>
    <row r="9743" spans="9:12" x14ac:dyDescent="0.25">
      <c r="I9743" s="19"/>
      <c r="J9743" s="18"/>
      <c r="K9743" s="19"/>
      <c r="L9743" s="18"/>
    </row>
    <row r="9744" spans="9:12" x14ac:dyDescent="0.25">
      <c r="I9744" s="19"/>
      <c r="J9744" s="18"/>
      <c r="K9744" s="19"/>
      <c r="L9744" s="18"/>
    </row>
    <row r="9745" spans="9:12" x14ac:dyDescent="0.25">
      <c r="I9745" s="19"/>
      <c r="J9745" s="18"/>
      <c r="K9745" s="19"/>
      <c r="L9745" s="18"/>
    </row>
    <row r="9746" spans="9:12" x14ac:dyDescent="0.25">
      <c r="I9746" s="19"/>
      <c r="J9746" s="18"/>
      <c r="K9746" s="19"/>
      <c r="L9746" s="18"/>
    </row>
    <row r="9747" spans="9:12" x14ac:dyDescent="0.25">
      <c r="I9747" s="19"/>
      <c r="J9747" s="18"/>
      <c r="K9747" s="19"/>
      <c r="L9747" s="18"/>
    </row>
    <row r="9748" spans="9:12" x14ac:dyDescent="0.25">
      <c r="I9748" s="19"/>
      <c r="J9748" s="18"/>
      <c r="K9748" s="19"/>
      <c r="L9748" s="18"/>
    </row>
    <row r="9749" spans="9:12" x14ac:dyDescent="0.25">
      <c r="I9749" s="19"/>
      <c r="J9749" s="18"/>
      <c r="K9749" s="19"/>
      <c r="L9749" s="18"/>
    </row>
    <row r="9750" spans="9:12" x14ac:dyDescent="0.25">
      <c r="I9750" s="19"/>
      <c r="J9750" s="18"/>
      <c r="K9750" s="19"/>
      <c r="L9750" s="18"/>
    </row>
    <row r="9751" spans="9:12" x14ac:dyDescent="0.25">
      <c r="I9751" s="19"/>
      <c r="J9751" s="18"/>
      <c r="K9751" s="19"/>
      <c r="L9751" s="18"/>
    </row>
    <row r="9752" spans="9:12" x14ac:dyDescent="0.25">
      <c r="I9752" s="19"/>
      <c r="J9752" s="18"/>
      <c r="K9752" s="19"/>
      <c r="L9752" s="18"/>
    </row>
    <row r="9753" spans="9:12" x14ac:dyDescent="0.25">
      <c r="I9753" s="19"/>
      <c r="J9753" s="18"/>
      <c r="K9753" s="19"/>
      <c r="L9753" s="18"/>
    </row>
    <row r="9754" spans="9:12" x14ac:dyDescent="0.25">
      <c r="I9754" s="19"/>
      <c r="J9754" s="18"/>
      <c r="K9754" s="19"/>
      <c r="L9754" s="18"/>
    </row>
    <row r="9755" spans="9:12" x14ac:dyDescent="0.25">
      <c r="I9755" s="19"/>
      <c r="J9755" s="18"/>
      <c r="K9755" s="19"/>
      <c r="L9755" s="18"/>
    </row>
    <row r="9756" spans="9:12" x14ac:dyDescent="0.25">
      <c r="I9756" s="19"/>
      <c r="J9756" s="18"/>
      <c r="K9756" s="19"/>
      <c r="L9756" s="18"/>
    </row>
    <row r="9757" spans="9:12" x14ac:dyDescent="0.25">
      <c r="I9757" s="19"/>
      <c r="J9757" s="18"/>
      <c r="K9757" s="19"/>
      <c r="L9757" s="18"/>
    </row>
    <row r="9758" spans="9:12" x14ac:dyDescent="0.25">
      <c r="I9758" s="19"/>
      <c r="J9758" s="18"/>
      <c r="K9758" s="19"/>
      <c r="L9758" s="18"/>
    </row>
    <row r="9759" spans="9:12" x14ac:dyDescent="0.25">
      <c r="I9759" s="19"/>
      <c r="J9759" s="18"/>
      <c r="K9759" s="19"/>
      <c r="L9759" s="18"/>
    </row>
    <row r="9760" spans="9:12" x14ac:dyDescent="0.25">
      <c r="I9760" s="19"/>
      <c r="J9760" s="18"/>
      <c r="K9760" s="19"/>
      <c r="L9760" s="18"/>
    </row>
    <row r="9761" spans="9:12" x14ac:dyDescent="0.25">
      <c r="I9761" s="19"/>
      <c r="J9761" s="18"/>
      <c r="K9761" s="19"/>
      <c r="L9761" s="18"/>
    </row>
    <row r="9762" spans="9:12" x14ac:dyDescent="0.25">
      <c r="I9762" s="19"/>
      <c r="J9762" s="18"/>
      <c r="K9762" s="19"/>
      <c r="L9762" s="18"/>
    </row>
    <row r="9763" spans="9:12" x14ac:dyDescent="0.25">
      <c r="I9763" s="19"/>
      <c r="J9763" s="18"/>
      <c r="K9763" s="19"/>
      <c r="L9763" s="18"/>
    </row>
    <row r="9764" spans="9:12" x14ac:dyDescent="0.25">
      <c r="I9764" s="19"/>
      <c r="J9764" s="18"/>
      <c r="K9764" s="19"/>
      <c r="L9764" s="18"/>
    </row>
    <row r="9765" spans="9:12" x14ac:dyDescent="0.25">
      <c r="I9765" s="19"/>
      <c r="J9765" s="18"/>
      <c r="K9765" s="19"/>
      <c r="L9765" s="18"/>
    </row>
    <row r="9766" spans="9:12" x14ac:dyDescent="0.25">
      <c r="I9766" s="19"/>
      <c r="J9766" s="18"/>
      <c r="K9766" s="19"/>
      <c r="L9766" s="18"/>
    </row>
    <row r="9767" spans="9:12" x14ac:dyDescent="0.25">
      <c r="I9767" s="19"/>
      <c r="J9767" s="18"/>
      <c r="K9767" s="19"/>
      <c r="L9767" s="18"/>
    </row>
    <row r="9768" spans="9:12" x14ac:dyDescent="0.25">
      <c r="I9768" s="19"/>
      <c r="J9768" s="18"/>
      <c r="K9768" s="19"/>
      <c r="L9768" s="18"/>
    </row>
    <row r="9769" spans="9:12" x14ac:dyDescent="0.25">
      <c r="I9769" s="19"/>
      <c r="J9769" s="18"/>
      <c r="K9769" s="19"/>
      <c r="L9769" s="18"/>
    </row>
    <row r="9770" spans="9:12" x14ac:dyDescent="0.25">
      <c r="I9770" s="19"/>
      <c r="J9770" s="18"/>
      <c r="K9770" s="19"/>
      <c r="L9770" s="18"/>
    </row>
    <row r="9771" spans="9:12" x14ac:dyDescent="0.25">
      <c r="I9771" s="19"/>
      <c r="J9771" s="18"/>
      <c r="K9771" s="19"/>
      <c r="L9771" s="18"/>
    </row>
    <row r="9772" spans="9:12" x14ac:dyDescent="0.25">
      <c r="I9772" s="19"/>
      <c r="J9772" s="18"/>
      <c r="K9772" s="19"/>
      <c r="L9772" s="18"/>
    </row>
    <row r="9773" spans="9:12" x14ac:dyDescent="0.25">
      <c r="I9773" s="19"/>
      <c r="J9773" s="18"/>
      <c r="K9773" s="19"/>
      <c r="L9773" s="18"/>
    </row>
    <row r="9774" spans="9:12" x14ac:dyDescent="0.25">
      <c r="I9774" s="19"/>
      <c r="J9774" s="18"/>
      <c r="K9774" s="19"/>
      <c r="L9774" s="18"/>
    </row>
    <row r="9775" spans="9:12" x14ac:dyDescent="0.25">
      <c r="I9775" s="19"/>
      <c r="J9775" s="18"/>
      <c r="K9775" s="19"/>
      <c r="L9775" s="18"/>
    </row>
    <row r="9776" spans="9:12" x14ac:dyDescent="0.25">
      <c r="I9776" s="19"/>
      <c r="J9776" s="18"/>
      <c r="K9776" s="19"/>
      <c r="L9776" s="18"/>
    </row>
    <row r="9777" spans="9:12" x14ac:dyDescent="0.25">
      <c r="I9777" s="19"/>
      <c r="J9777" s="18"/>
      <c r="K9777" s="19"/>
      <c r="L9777" s="18"/>
    </row>
    <row r="9778" spans="9:12" x14ac:dyDescent="0.25">
      <c r="I9778" s="19"/>
      <c r="J9778" s="18"/>
      <c r="K9778" s="19"/>
      <c r="L9778" s="18"/>
    </row>
    <row r="9779" spans="9:12" x14ac:dyDescent="0.25">
      <c r="I9779" s="19"/>
      <c r="J9779" s="18"/>
      <c r="K9779" s="19"/>
      <c r="L9779" s="18"/>
    </row>
    <row r="9780" spans="9:12" x14ac:dyDescent="0.25">
      <c r="I9780" s="19"/>
      <c r="J9780" s="18"/>
      <c r="K9780" s="19"/>
      <c r="L9780" s="18"/>
    </row>
    <row r="9781" spans="9:12" x14ac:dyDescent="0.25">
      <c r="I9781" s="19"/>
      <c r="J9781" s="18"/>
      <c r="K9781" s="19"/>
      <c r="L9781" s="18"/>
    </row>
    <row r="9782" spans="9:12" x14ac:dyDescent="0.25">
      <c r="I9782" s="19"/>
      <c r="J9782" s="18"/>
      <c r="K9782" s="19"/>
      <c r="L9782" s="18"/>
    </row>
    <row r="9783" spans="9:12" x14ac:dyDescent="0.25">
      <c r="I9783" s="19"/>
      <c r="J9783" s="18"/>
      <c r="K9783" s="19"/>
      <c r="L9783" s="18"/>
    </row>
    <row r="9784" spans="9:12" x14ac:dyDescent="0.25">
      <c r="I9784" s="19"/>
      <c r="J9784" s="18"/>
      <c r="K9784" s="19"/>
      <c r="L9784" s="18"/>
    </row>
    <row r="9785" spans="9:12" x14ac:dyDescent="0.25">
      <c r="I9785" s="19"/>
      <c r="J9785" s="18"/>
      <c r="K9785" s="19"/>
      <c r="L9785" s="18"/>
    </row>
    <row r="9786" spans="9:12" x14ac:dyDescent="0.25">
      <c r="I9786" s="19"/>
      <c r="J9786" s="18"/>
      <c r="K9786" s="19"/>
      <c r="L9786" s="18"/>
    </row>
    <row r="9787" spans="9:12" x14ac:dyDescent="0.25">
      <c r="I9787" s="19"/>
      <c r="J9787" s="18"/>
      <c r="K9787" s="19"/>
      <c r="L9787" s="18"/>
    </row>
    <row r="9788" spans="9:12" x14ac:dyDescent="0.25">
      <c r="I9788" s="19"/>
      <c r="J9788" s="18"/>
      <c r="K9788" s="19"/>
      <c r="L9788" s="18"/>
    </row>
    <row r="9789" spans="9:12" x14ac:dyDescent="0.25">
      <c r="I9789" s="19"/>
      <c r="J9789" s="18"/>
      <c r="K9789" s="19"/>
      <c r="L9789" s="18"/>
    </row>
    <row r="9790" spans="9:12" x14ac:dyDescent="0.25">
      <c r="I9790" s="19"/>
      <c r="J9790" s="18"/>
      <c r="K9790" s="19"/>
      <c r="L9790" s="18"/>
    </row>
    <row r="9791" spans="9:12" x14ac:dyDescent="0.25">
      <c r="I9791" s="19"/>
      <c r="J9791" s="18"/>
      <c r="K9791" s="19"/>
      <c r="L9791" s="18"/>
    </row>
    <row r="9792" spans="9:12" x14ac:dyDescent="0.25">
      <c r="I9792" s="19"/>
      <c r="J9792" s="18"/>
      <c r="K9792" s="19"/>
      <c r="L9792" s="18"/>
    </row>
    <row r="9793" spans="9:12" x14ac:dyDescent="0.25">
      <c r="I9793" s="19"/>
      <c r="J9793" s="18"/>
      <c r="K9793" s="19"/>
      <c r="L9793" s="18"/>
    </row>
    <row r="9794" spans="9:12" x14ac:dyDescent="0.25">
      <c r="I9794" s="19"/>
      <c r="J9794" s="18"/>
      <c r="K9794" s="19"/>
      <c r="L9794" s="18"/>
    </row>
    <row r="9795" spans="9:12" x14ac:dyDescent="0.25">
      <c r="I9795" s="19"/>
      <c r="J9795" s="18"/>
      <c r="K9795" s="19"/>
      <c r="L9795" s="18"/>
    </row>
    <row r="9796" spans="9:12" x14ac:dyDescent="0.25">
      <c r="I9796" s="19"/>
      <c r="J9796" s="18"/>
      <c r="K9796" s="19"/>
      <c r="L9796" s="18"/>
    </row>
    <row r="9797" spans="9:12" x14ac:dyDescent="0.25">
      <c r="I9797" s="19"/>
      <c r="J9797" s="18"/>
      <c r="K9797" s="19"/>
      <c r="L9797" s="18"/>
    </row>
    <row r="9798" spans="9:12" x14ac:dyDescent="0.25">
      <c r="I9798" s="19"/>
      <c r="J9798" s="18"/>
      <c r="K9798" s="19"/>
      <c r="L9798" s="18"/>
    </row>
    <row r="9799" spans="9:12" x14ac:dyDescent="0.25">
      <c r="I9799" s="19"/>
      <c r="J9799" s="18"/>
      <c r="K9799" s="19"/>
      <c r="L9799" s="18"/>
    </row>
    <row r="9800" spans="9:12" x14ac:dyDescent="0.25">
      <c r="I9800" s="19"/>
      <c r="J9800" s="18"/>
      <c r="K9800" s="19"/>
      <c r="L9800" s="18"/>
    </row>
    <row r="9801" spans="9:12" x14ac:dyDescent="0.25">
      <c r="I9801" s="19"/>
      <c r="J9801" s="18"/>
      <c r="K9801" s="19"/>
      <c r="L9801" s="18"/>
    </row>
    <row r="9802" spans="9:12" x14ac:dyDescent="0.25">
      <c r="I9802" s="19"/>
      <c r="J9802" s="18"/>
      <c r="K9802" s="19"/>
      <c r="L9802" s="18"/>
    </row>
    <row r="9803" spans="9:12" x14ac:dyDescent="0.25">
      <c r="I9803" s="19"/>
      <c r="J9803" s="18"/>
      <c r="K9803" s="19"/>
      <c r="L9803" s="18"/>
    </row>
    <row r="9804" spans="9:12" x14ac:dyDescent="0.25">
      <c r="I9804" s="19"/>
      <c r="J9804" s="18"/>
      <c r="K9804" s="19"/>
      <c r="L9804" s="18"/>
    </row>
    <row r="9805" spans="9:12" x14ac:dyDescent="0.25">
      <c r="I9805" s="19"/>
      <c r="J9805" s="18"/>
      <c r="K9805" s="19"/>
      <c r="L9805" s="18"/>
    </row>
    <row r="9806" spans="9:12" x14ac:dyDescent="0.25">
      <c r="I9806" s="19"/>
      <c r="J9806" s="18"/>
      <c r="K9806" s="19"/>
      <c r="L9806" s="18"/>
    </row>
    <row r="9807" spans="9:12" x14ac:dyDescent="0.25">
      <c r="I9807" s="19"/>
      <c r="J9807" s="18"/>
      <c r="K9807" s="19"/>
      <c r="L9807" s="18"/>
    </row>
    <row r="9808" spans="9:12" x14ac:dyDescent="0.25">
      <c r="I9808" s="19"/>
      <c r="J9808" s="18"/>
      <c r="K9808" s="19"/>
      <c r="L9808" s="18"/>
    </row>
    <row r="9809" spans="9:12" x14ac:dyDescent="0.25">
      <c r="I9809" s="19"/>
      <c r="J9809" s="18"/>
      <c r="K9809" s="19"/>
      <c r="L9809" s="18"/>
    </row>
    <row r="9810" spans="9:12" x14ac:dyDescent="0.25">
      <c r="I9810" s="19"/>
      <c r="J9810" s="18"/>
      <c r="K9810" s="19"/>
      <c r="L9810" s="18"/>
    </row>
    <row r="9811" spans="9:12" x14ac:dyDescent="0.25">
      <c r="I9811" s="19"/>
      <c r="J9811" s="18"/>
      <c r="K9811" s="19"/>
      <c r="L9811" s="18"/>
    </row>
    <row r="9812" spans="9:12" x14ac:dyDescent="0.25">
      <c r="I9812" s="19"/>
      <c r="J9812" s="18"/>
      <c r="K9812" s="19"/>
      <c r="L9812" s="18"/>
    </row>
    <row r="9813" spans="9:12" x14ac:dyDescent="0.25">
      <c r="I9813" s="19"/>
      <c r="J9813" s="18"/>
      <c r="K9813" s="19"/>
      <c r="L9813" s="18"/>
    </row>
    <row r="9814" spans="9:12" x14ac:dyDescent="0.25">
      <c r="I9814" s="19"/>
      <c r="J9814" s="18"/>
      <c r="K9814" s="19"/>
      <c r="L9814" s="18"/>
    </row>
    <row r="9815" spans="9:12" x14ac:dyDescent="0.25">
      <c r="I9815" s="19"/>
      <c r="J9815" s="18"/>
      <c r="K9815" s="19"/>
      <c r="L9815" s="18"/>
    </row>
    <row r="9816" spans="9:12" x14ac:dyDescent="0.25">
      <c r="I9816" s="19"/>
      <c r="J9816" s="18"/>
      <c r="K9816" s="19"/>
      <c r="L9816" s="18"/>
    </row>
    <row r="9817" spans="9:12" x14ac:dyDescent="0.25">
      <c r="I9817" s="19"/>
      <c r="J9817" s="18"/>
      <c r="K9817" s="19"/>
      <c r="L9817" s="18"/>
    </row>
    <row r="9818" spans="9:12" x14ac:dyDescent="0.25">
      <c r="I9818" s="19"/>
      <c r="J9818" s="18"/>
      <c r="K9818" s="19"/>
      <c r="L9818" s="18"/>
    </row>
    <row r="9819" spans="9:12" x14ac:dyDescent="0.25">
      <c r="I9819" s="19"/>
      <c r="J9819" s="18"/>
      <c r="K9819" s="19"/>
      <c r="L9819" s="18"/>
    </row>
    <row r="9820" spans="9:12" x14ac:dyDescent="0.25">
      <c r="I9820" s="19"/>
      <c r="J9820" s="18"/>
      <c r="K9820" s="19"/>
      <c r="L9820" s="18"/>
    </row>
    <row r="9821" spans="9:12" x14ac:dyDescent="0.25">
      <c r="I9821" s="19"/>
      <c r="J9821" s="18"/>
      <c r="K9821" s="19"/>
      <c r="L9821" s="18"/>
    </row>
    <row r="9822" spans="9:12" x14ac:dyDescent="0.25">
      <c r="I9822" s="19"/>
      <c r="J9822" s="18"/>
      <c r="K9822" s="19"/>
      <c r="L9822" s="18"/>
    </row>
    <row r="9823" spans="9:12" x14ac:dyDescent="0.25">
      <c r="I9823" s="19"/>
      <c r="J9823" s="18"/>
      <c r="K9823" s="19"/>
      <c r="L9823" s="18"/>
    </row>
    <row r="9824" spans="9:12" x14ac:dyDescent="0.25">
      <c r="I9824" s="19"/>
      <c r="J9824" s="18"/>
      <c r="K9824" s="19"/>
      <c r="L9824" s="18"/>
    </row>
    <row r="9825" spans="9:12" x14ac:dyDescent="0.25">
      <c r="I9825" s="19"/>
      <c r="J9825" s="18"/>
      <c r="K9825" s="19"/>
      <c r="L9825" s="18"/>
    </row>
    <row r="9826" spans="9:12" x14ac:dyDescent="0.25">
      <c r="I9826" s="19"/>
      <c r="J9826" s="18"/>
      <c r="K9826" s="19"/>
      <c r="L9826" s="18"/>
    </row>
    <row r="9827" spans="9:12" x14ac:dyDescent="0.25">
      <c r="I9827" s="19"/>
      <c r="J9827" s="18"/>
      <c r="K9827" s="19"/>
      <c r="L9827" s="18"/>
    </row>
    <row r="9828" spans="9:12" x14ac:dyDescent="0.25">
      <c r="I9828" s="19"/>
      <c r="J9828" s="18"/>
      <c r="K9828" s="19"/>
      <c r="L9828" s="18"/>
    </row>
    <row r="9829" spans="9:12" x14ac:dyDescent="0.25">
      <c r="I9829" s="19"/>
      <c r="J9829" s="18"/>
      <c r="K9829" s="19"/>
      <c r="L9829" s="18"/>
    </row>
    <row r="9830" spans="9:12" x14ac:dyDescent="0.25">
      <c r="I9830" s="19"/>
      <c r="J9830" s="18"/>
      <c r="K9830" s="19"/>
      <c r="L9830" s="18"/>
    </row>
    <row r="9831" spans="9:12" x14ac:dyDescent="0.25">
      <c r="I9831" s="19"/>
      <c r="J9831" s="18"/>
      <c r="K9831" s="19"/>
      <c r="L9831" s="18"/>
    </row>
    <row r="9832" spans="9:12" x14ac:dyDescent="0.25">
      <c r="I9832" s="19"/>
      <c r="J9832" s="18"/>
      <c r="K9832" s="19"/>
      <c r="L9832" s="18"/>
    </row>
    <row r="9833" spans="9:12" x14ac:dyDescent="0.25">
      <c r="I9833" s="19"/>
      <c r="J9833" s="18"/>
      <c r="K9833" s="19"/>
      <c r="L9833" s="18"/>
    </row>
    <row r="9834" spans="9:12" x14ac:dyDescent="0.25">
      <c r="I9834" s="19"/>
      <c r="J9834" s="18"/>
      <c r="K9834" s="19"/>
      <c r="L9834" s="18"/>
    </row>
    <row r="9835" spans="9:12" x14ac:dyDescent="0.25">
      <c r="I9835" s="19"/>
      <c r="J9835" s="18"/>
      <c r="K9835" s="19"/>
      <c r="L9835" s="18"/>
    </row>
    <row r="9836" spans="9:12" x14ac:dyDescent="0.25">
      <c r="I9836" s="19"/>
      <c r="J9836" s="18"/>
      <c r="K9836" s="19"/>
      <c r="L9836" s="18"/>
    </row>
    <row r="9837" spans="9:12" x14ac:dyDescent="0.25">
      <c r="I9837" s="19"/>
      <c r="J9837" s="18"/>
      <c r="K9837" s="19"/>
      <c r="L9837" s="18"/>
    </row>
    <row r="9838" spans="9:12" x14ac:dyDescent="0.25">
      <c r="I9838" s="19"/>
      <c r="J9838" s="18"/>
      <c r="K9838" s="19"/>
      <c r="L9838" s="18"/>
    </row>
    <row r="9839" spans="9:12" x14ac:dyDescent="0.25">
      <c r="I9839" s="19"/>
      <c r="J9839" s="18"/>
      <c r="K9839" s="19"/>
      <c r="L9839" s="18"/>
    </row>
    <row r="9840" spans="9:12" x14ac:dyDescent="0.25">
      <c r="I9840" s="19"/>
      <c r="J9840" s="18"/>
      <c r="K9840" s="19"/>
      <c r="L9840" s="18"/>
    </row>
    <row r="9841" spans="9:12" x14ac:dyDescent="0.25">
      <c r="I9841" s="19"/>
      <c r="J9841" s="18"/>
      <c r="K9841" s="19"/>
      <c r="L9841" s="18"/>
    </row>
    <row r="9842" spans="9:12" x14ac:dyDescent="0.25">
      <c r="I9842" s="19"/>
      <c r="J9842" s="18"/>
      <c r="K9842" s="19"/>
      <c r="L9842" s="18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/>
  <dimension ref="A1:AS3416"/>
  <sheetViews>
    <sheetView topLeftCell="W1" zoomScaleNormal="100" workbookViewId="0">
      <selection activeCell="AN2" sqref="AN2"/>
    </sheetView>
  </sheetViews>
  <sheetFormatPr defaultRowHeight="13.2" x14ac:dyDescent="0.25"/>
  <cols>
    <col min="1" max="1" width="15.44140625" style="65" customWidth="1"/>
    <col min="2" max="2" width="10.88671875" style="64" customWidth="1"/>
    <col min="3" max="25" width="10.109375" style="64" customWidth="1"/>
    <col min="26" max="29" width="8.88671875" style="64"/>
    <col min="30" max="30" width="9.33203125" style="64" bestFit="1" customWidth="1"/>
    <col min="31" max="37" width="9" style="64" bestFit="1" customWidth="1"/>
    <col min="38" max="38" width="14.44140625" style="64" bestFit="1" customWidth="1"/>
    <col min="39" max="40" width="9.33203125" style="64" bestFit="1" customWidth="1"/>
    <col min="41" max="41" width="9" style="64" bestFit="1" customWidth="1"/>
    <col min="42" max="262" width="8.88671875" style="64"/>
    <col min="263" max="263" width="15.44140625" style="64" customWidth="1"/>
    <col min="264" max="264" width="11" style="64" customWidth="1"/>
    <col min="265" max="518" width="8.88671875" style="64"/>
    <col min="519" max="519" width="15.44140625" style="64" customWidth="1"/>
    <col min="520" max="520" width="11" style="64" customWidth="1"/>
    <col min="521" max="774" width="8.88671875" style="64"/>
    <col min="775" max="775" width="15.44140625" style="64" customWidth="1"/>
    <col min="776" max="776" width="11" style="64" customWidth="1"/>
    <col min="777" max="1030" width="8.88671875" style="64"/>
    <col min="1031" max="1031" width="15.44140625" style="64" customWidth="1"/>
    <col min="1032" max="1032" width="11" style="64" customWidth="1"/>
    <col min="1033" max="1286" width="8.88671875" style="64"/>
    <col min="1287" max="1287" width="15.44140625" style="64" customWidth="1"/>
    <col min="1288" max="1288" width="11" style="64" customWidth="1"/>
    <col min="1289" max="1542" width="8.88671875" style="64"/>
    <col min="1543" max="1543" width="15.44140625" style="64" customWidth="1"/>
    <col min="1544" max="1544" width="11" style="64" customWidth="1"/>
    <col min="1545" max="1798" width="8.88671875" style="64"/>
    <col min="1799" max="1799" width="15.44140625" style="64" customWidth="1"/>
    <col min="1800" max="1800" width="11" style="64" customWidth="1"/>
    <col min="1801" max="2054" width="8.88671875" style="64"/>
    <col min="2055" max="2055" width="15.44140625" style="64" customWidth="1"/>
    <col min="2056" max="2056" width="11" style="64" customWidth="1"/>
    <col min="2057" max="2310" width="8.88671875" style="64"/>
    <col min="2311" max="2311" width="15.44140625" style="64" customWidth="1"/>
    <col min="2312" max="2312" width="11" style="64" customWidth="1"/>
    <col min="2313" max="2566" width="8.88671875" style="64"/>
    <col min="2567" max="2567" width="15.44140625" style="64" customWidth="1"/>
    <col min="2568" max="2568" width="11" style="64" customWidth="1"/>
    <col min="2569" max="2822" width="8.88671875" style="64"/>
    <col min="2823" max="2823" width="15.44140625" style="64" customWidth="1"/>
    <col min="2824" max="2824" width="11" style="64" customWidth="1"/>
    <col min="2825" max="3078" width="8.88671875" style="64"/>
    <col min="3079" max="3079" width="15.44140625" style="64" customWidth="1"/>
    <col min="3080" max="3080" width="11" style="64" customWidth="1"/>
    <col min="3081" max="3334" width="8.88671875" style="64"/>
    <col min="3335" max="3335" width="15.44140625" style="64" customWidth="1"/>
    <col min="3336" max="3336" width="11" style="64" customWidth="1"/>
    <col min="3337" max="3590" width="8.88671875" style="64"/>
    <col min="3591" max="3591" width="15.44140625" style="64" customWidth="1"/>
    <col min="3592" max="3592" width="11" style="64" customWidth="1"/>
    <col min="3593" max="3846" width="8.88671875" style="64"/>
    <col min="3847" max="3847" width="15.44140625" style="64" customWidth="1"/>
    <col min="3848" max="3848" width="11" style="64" customWidth="1"/>
    <col min="3849" max="4102" width="8.88671875" style="64"/>
    <col min="4103" max="4103" width="15.44140625" style="64" customWidth="1"/>
    <col min="4104" max="4104" width="11" style="64" customWidth="1"/>
    <col min="4105" max="4358" width="8.88671875" style="64"/>
    <col min="4359" max="4359" width="15.44140625" style="64" customWidth="1"/>
    <col min="4360" max="4360" width="11" style="64" customWidth="1"/>
    <col min="4361" max="4614" width="8.88671875" style="64"/>
    <col min="4615" max="4615" width="15.44140625" style="64" customWidth="1"/>
    <col min="4616" max="4616" width="11" style="64" customWidth="1"/>
    <col min="4617" max="4870" width="8.88671875" style="64"/>
    <col min="4871" max="4871" width="15.44140625" style="64" customWidth="1"/>
    <col min="4872" max="4872" width="11" style="64" customWidth="1"/>
    <col min="4873" max="5126" width="8.88671875" style="64"/>
    <col min="5127" max="5127" width="15.44140625" style="64" customWidth="1"/>
    <col min="5128" max="5128" width="11" style="64" customWidth="1"/>
    <col min="5129" max="5382" width="8.88671875" style="64"/>
    <col min="5383" max="5383" width="15.44140625" style="64" customWidth="1"/>
    <col min="5384" max="5384" width="11" style="64" customWidth="1"/>
    <col min="5385" max="5638" width="8.88671875" style="64"/>
    <col min="5639" max="5639" width="15.44140625" style="64" customWidth="1"/>
    <col min="5640" max="5640" width="11" style="64" customWidth="1"/>
    <col min="5641" max="5894" width="8.88671875" style="64"/>
    <col min="5895" max="5895" width="15.44140625" style="64" customWidth="1"/>
    <col min="5896" max="5896" width="11" style="64" customWidth="1"/>
    <col min="5897" max="6150" width="8.88671875" style="64"/>
    <col min="6151" max="6151" width="15.44140625" style="64" customWidth="1"/>
    <col min="6152" max="6152" width="11" style="64" customWidth="1"/>
    <col min="6153" max="6406" width="8.88671875" style="64"/>
    <col min="6407" max="6407" width="15.44140625" style="64" customWidth="1"/>
    <col min="6408" max="6408" width="11" style="64" customWidth="1"/>
    <col min="6409" max="6662" width="8.88671875" style="64"/>
    <col min="6663" max="6663" width="15.44140625" style="64" customWidth="1"/>
    <col min="6664" max="6664" width="11" style="64" customWidth="1"/>
    <col min="6665" max="6918" width="8.88671875" style="64"/>
    <col min="6919" max="6919" width="15.44140625" style="64" customWidth="1"/>
    <col min="6920" max="6920" width="11" style="64" customWidth="1"/>
    <col min="6921" max="7174" width="8.88671875" style="64"/>
    <col min="7175" max="7175" width="15.44140625" style="64" customWidth="1"/>
    <col min="7176" max="7176" width="11" style="64" customWidth="1"/>
    <col min="7177" max="7430" width="8.88671875" style="64"/>
    <col min="7431" max="7431" width="15.44140625" style="64" customWidth="1"/>
    <col min="7432" max="7432" width="11" style="64" customWidth="1"/>
    <col min="7433" max="7686" width="8.88671875" style="64"/>
    <col min="7687" max="7687" width="15.44140625" style="64" customWidth="1"/>
    <col min="7688" max="7688" width="11" style="64" customWidth="1"/>
    <col min="7689" max="7942" width="8.88671875" style="64"/>
    <col min="7943" max="7943" width="15.44140625" style="64" customWidth="1"/>
    <col min="7944" max="7944" width="11" style="64" customWidth="1"/>
    <col min="7945" max="8198" width="8.88671875" style="64"/>
    <col min="8199" max="8199" width="15.44140625" style="64" customWidth="1"/>
    <col min="8200" max="8200" width="11" style="64" customWidth="1"/>
    <col min="8201" max="8454" width="8.88671875" style="64"/>
    <col min="8455" max="8455" width="15.44140625" style="64" customWidth="1"/>
    <col min="8456" max="8456" width="11" style="64" customWidth="1"/>
    <col min="8457" max="8710" width="8.88671875" style="64"/>
    <col min="8711" max="8711" width="15.44140625" style="64" customWidth="1"/>
    <col min="8712" max="8712" width="11" style="64" customWidth="1"/>
    <col min="8713" max="8966" width="8.88671875" style="64"/>
    <col min="8967" max="8967" width="15.44140625" style="64" customWidth="1"/>
    <col min="8968" max="8968" width="11" style="64" customWidth="1"/>
    <col min="8969" max="9222" width="8.88671875" style="64"/>
    <col min="9223" max="9223" width="15.44140625" style="64" customWidth="1"/>
    <col min="9224" max="9224" width="11" style="64" customWidth="1"/>
    <col min="9225" max="9478" width="8.88671875" style="64"/>
    <col min="9479" max="9479" width="15.44140625" style="64" customWidth="1"/>
    <col min="9480" max="9480" width="11" style="64" customWidth="1"/>
    <col min="9481" max="9734" width="8.88671875" style="64"/>
    <col min="9735" max="9735" width="15.44140625" style="64" customWidth="1"/>
    <col min="9736" max="9736" width="11" style="64" customWidth="1"/>
    <col min="9737" max="9990" width="8.88671875" style="64"/>
    <col min="9991" max="9991" width="15.44140625" style="64" customWidth="1"/>
    <col min="9992" max="9992" width="11" style="64" customWidth="1"/>
    <col min="9993" max="10246" width="8.88671875" style="64"/>
    <col min="10247" max="10247" width="15.44140625" style="64" customWidth="1"/>
    <col min="10248" max="10248" width="11" style="64" customWidth="1"/>
    <col min="10249" max="10502" width="8.88671875" style="64"/>
    <col min="10503" max="10503" width="15.44140625" style="64" customWidth="1"/>
    <col min="10504" max="10504" width="11" style="64" customWidth="1"/>
    <col min="10505" max="10758" width="8.88671875" style="64"/>
    <col min="10759" max="10759" width="15.44140625" style="64" customWidth="1"/>
    <col min="10760" max="10760" width="11" style="64" customWidth="1"/>
    <col min="10761" max="11014" width="8.88671875" style="64"/>
    <col min="11015" max="11015" width="15.44140625" style="64" customWidth="1"/>
    <col min="11016" max="11016" width="11" style="64" customWidth="1"/>
    <col min="11017" max="11270" width="8.88671875" style="64"/>
    <col min="11271" max="11271" width="15.44140625" style="64" customWidth="1"/>
    <col min="11272" max="11272" width="11" style="64" customWidth="1"/>
    <col min="11273" max="11526" width="8.88671875" style="64"/>
    <col min="11527" max="11527" width="15.44140625" style="64" customWidth="1"/>
    <col min="11528" max="11528" width="11" style="64" customWidth="1"/>
    <col min="11529" max="11782" width="8.88671875" style="64"/>
    <col min="11783" max="11783" width="15.44140625" style="64" customWidth="1"/>
    <col min="11784" max="11784" width="11" style="64" customWidth="1"/>
    <col min="11785" max="12038" width="8.88671875" style="64"/>
    <col min="12039" max="12039" width="15.44140625" style="64" customWidth="1"/>
    <col min="12040" max="12040" width="11" style="64" customWidth="1"/>
    <col min="12041" max="12294" width="8.88671875" style="64"/>
    <col min="12295" max="12295" width="15.44140625" style="64" customWidth="1"/>
    <col min="12296" max="12296" width="11" style="64" customWidth="1"/>
    <col min="12297" max="12550" width="8.88671875" style="64"/>
    <col min="12551" max="12551" width="15.44140625" style="64" customWidth="1"/>
    <col min="12552" max="12552" width="11" style="64" customWidth="1"/>
    <col min="12553" max="12806" width="8.88671875" style="64"/>
    <col min="12807" max="12807" width="15.44140625" style="64" customWidth="1"/>
    <col min="12808" max="12808" width="11" style="64" customWidth="1"/>
    <col min="12809" max="13062" width="8.88671875" style="64"/>
    <col min="13063" max="13063" width="15.44140625" style="64" customWidth="1"/>
    <col min="13064" max="13064" width="11" style="64" customWidth="1"/>
    <col min="13065" max="13318" width="8.88671875" style="64"/>
    <col min="13319" max="13319" width="15.44140625" style="64" customWidth="1"/>
    <col min="13320" max="13320" width="11" style="64" customWidth="1"/>
    <col min="13321" max="13574" width="8.88671875" style="64"/>
    <col min="13575" max="13575" width="15.44140625" style="64" customWidth="1"/>
    <col min="13576" max="13576" width="11" style="64" customWidth="1"/>
    <col min="13577" max="13830" width="8.88671875" style="64"/>
    <col min="13831" max="13831" width="15.44140625" style="64" customWidth="1"/>
    <col min="13832" max="13832" width="11" style="64" customWidth="1"/>
    <col min="13833" max="14086" width="8.88671875" style="64"/>
    <col min="14087" max="14087" width="15.44140625" style="64" customWidth="1"/>
    <col min="14088" max="14088" width="11" style="64" customWidth="1"/>
    <col min="14089" max="14342" width="8.88671875" style="64"/>
    <col min="14343" max="14343" width="15.44140625" style="64" customWidth="1"/>
    <col min="14344" max="14344" width="11" style="64" customWidth="1"/>
    <col min="14345" max="14598" width="8.88671875" style="64"/>
    <col min="14599" max="14599" width="15.44140625" style="64" customWidth="1"/>
    <col min="14600" max="14600" width="11" style="64" customWidth="1"/>
    <col min="14601" max="14854" width="8.88671875" style="64"/>
    <col min="14855" max="14855" width="15.44140625" style="64" customWidth="1"/>
    <col min="14856" max="14856" width="11" style="64" customWidth="1"/>
    <col min="14857" max="15110" width="8.88671875" style="64"/>
    <col min="15111" max="15111" width="15.44140625" style="64" customWidth="1"/>
    <col min="15112" max="15112" width="11" style="64" customWidth="1"/>
    <col min="15113" max="15366" width="8.88671875" style="64"/>
    <col min="15367" max="15367" width="15.44140625" style="64" customWidth="1"/>
    <col min="15368" max="15368" width="11" style="64" customWidth="1"/>
    <col min="15369" max="15622" width="8.88671875" style="64"/>
    <col min="15623" max="15623" width="15.44140625" style="64" customWidth="1"/>
    <col min="15624" max="15624" width="11" style="64" customWidth="1"/>
    <col min="15625" max="15878" width="8.88671875" style="64"/>
    <col min="15879" max="15879" width="15.44140625" style="64" customWidth="1"/>
    <col min="15880" max="15880" width="11" style="64" customWidth="1"/>
    <col min="15881" max="16134" width="8.88671875" style="64"/>
    <col min="16135" max="16135" width="15.44140625" style="64" customWidth="1"/>
    <col min="16136" max="16136" width="11" style="64" customWidth="1"/>
    <col min="16137" max="16378" width="8.88671875" style="64"/>
    <col min="16379" max="16384" width="9.109375" style="64" customWidth="1"/>
  </cols>
  <sheetData>
    <row r="1" spans="1:45" s="59" customFormat="1" ht="14.4" customHeight="1" x14ac:dyDescent="0.25">
      <c r="A1" s="58" t="s">
        <v>71</v>
      </c>
      <c r="B1" s="79" t="str">
        <f>Setup!$F4</f>
        <v>P000</v>
      </c>
      <c r="C1" s="53" t="str">
        <f>Setup!$F5</f>
        <v>P001</v>
      </c>
      <c r="D1" s="53" t="str">
        <f>Setup!$F6</f>
        <v>P002</v>
      </c>
      <c r="E1" s="53" t="str">
        <f>Setup!$F7</f>
        <v>P003</v>
      </c>
      <c r="F1" s="53" t="str">
        <f>Setup!$F8</f>
        <v>P004</v>
      </c>
      <c r="G1" s="53" t="str">
        <f>Setup!$F9</f>
        <v>P005</v>
      </c>
      <c r="H1" s="53" t="str">
        <f>Setup!$F10</f>
        <v>P006</v>
      </c>
      <c r="I1" s="53" t="str">
        <f>Setup!$F11</f>
        <v>P007</v>
      </c>
      <c r="J1" s="53" t="str">
        <f>Setup!$F12</f>
        <v>P008</v>
      </c>
      <c r="K1" s="53" t="str">
        <f>Setup!$F13</f>
        <v>P009</v>
      </c>
      <c r="L1" s="53" t="str">
        <f>Setup!$F14</f>
        <v>P010</v>
      </c>
      <c r="M1" s="53" t="str">
        <f>Setup!$F15</f>
        <v>P011</v>
      </c>
      <c r="N1" s="53" t="str">
        <f>Setup!$F16</f>
        <v>P012</v>
      </c>
      <c r="O1" s="53" t="str">
        <f>Setup!$F17</f>
        <v>P013</v>
      </c>
      <c r="P1" s="53" t="str">
        <f>Setup!$F18</f>
        <v>P014</v>
      </c>
      <c r="Q1" s="53" t="str">
        <f>Setup!$F19</f>
        <v>P015</v>
      </c>
      <c r="R1" s="53" t="str">
        <f>Setup!$F20</f>
        <v>P016</v>
      </c>
      <c r="S1" s="53" t="str">
        <f>Setup!$F21</f>
        <v>P017</v>
      </c>
      <c r="T1" s="53" t="str">
        <f>Setup!$F22</f>
        <v>P018</v>
      </c>
      <c r="U1" s="53" t="str">
        <f>Setup!$F49</f>
        <v>P045</v>
      </c>
      <c r="V1" s="53" t="str">
        <f>Setup!$F60</f>
        <v>P056</v>
      </c>
      <c r="W1" s="53" t="str">
        <f>Setup!$F61</f>
        <v>P057</v>
      </c>
      <c r="X1" s="53" t="str">
        <f>Setup!$F62</f>
        <v>P058</v>
      </c>
      <c r="Y1" s="53" t="str">
        <f>Setup!$F63</f>
        <v>P059</v>
      </c>
      <c r="Z1" s="53" t="str">
        <f>Setup!$F66</f>
        <v>PRV-HARDIE-200</v>
      </c>
      <c r="AA1" s="53" t="str">
        <f>Setup!$F67</f>
        <v>PRV-HARDIE-400</v>
      </c>
      <c r="AB1" s="53">
        <f>Setup!$F68</f>
        <v>135275</v>
      </c>
      <c r="AC1" s="53">
        <f>Setup!$F69</f>
        <v>123923</v>
      </c>
      <c r="AD1" s="53">
        <f>Setup!$F70</f>
        <v>54877</v>
      </c>
      <c r="AE1" s="53" t="e">
        <f>Setup!#REF!</f>
        <v>#REF!</v>
      </c>
      <c r="AF1" s="53" t="e">
        <f>Setup!#REF!</f>
        <v>#REF!</v>
      </c>
      <c r="AG1" s="53" t="str">
        <f>Setup!$F73</f>
        <v>FCV-TAKARO</v>
      </c>
      <c r="AH1" s="53" t="str">
        <f>Setup!$F74</f>
        <v>FCV-BORE-KEITH</v>
      </c>
      <c r="AI1" s="53" t="e">
        <f>Setup!#REF!</f>
        <v>#REF!</v>
      </c>
      <c r="AJ1" s="53" t="e">
        <f>Setup!#REF!</f>
        <v>#REF!</v>
      </c>
      <c r="AK1" s="53" t="e">
        <f>Setup!#REF!</f>
        <v>#REF!</v>
      </c>
      <c r="AL1" s="53" t="e">
        <f>Setup!#REF!</f>
        <v>#REF!</v>
      </c>
      <c r="AM1" s="53" t="e">
        <f>Setup!#REF!</f>
        <v>#REF!</v>
      </c>
      <c r="AN1" s="53" t="e">
        <f>Setup!#REF!</f>
        <v>#REF!</v>
      </c>
      <c r="AO1" s="53" t="e">
        <f>Setup!#REF!</f>
        <v>#REF!</v>
      </c>
      <c r="AP1" s="53" t="e">
        <f>Setup!#REF!</f>
        <v>#REF!</v>
      </c>
      <c r="AQ1" s="53" t="e">
        <f>Setup!#REF!</f>
        <v>#REF!</v>
      </c>
      <c r="AR1" s="53" t="e">
        <f>Setup!#REF!</f>
        <v>#REF!</v>
      </c>
      <c r="AS1" s="53" t="e">
        <f>Setup!#REF!</f>
        <v>#REF!</v>
      </c>
    </row>
    <row r="2" spans="1:45" s="59" customFormat="1" x14ac:dyDescent="0.25">
      <c r="A2" s="58" t="s">
        <v>15</v>
      </c>
      <c r="B2" s="80" t="str">
        <f>Setup!D4</f>
        <v>P</v>
      </c>
      <c r="C2" s="60" t="str">
        <f>Setup!D5</f>
        <v>P</v>
      </c>
      <c r="D2" s="60" t="str">
        <f>Setup!D6</f>
        <v>P</v>
      </c>
      <c r="E2" s="60" t="str">
        <f>Setup!D7</f>
        <v>P</v>
      </c>
      <c r="F2" s="60" t="str">
        <f>Setup!D8</f>
        <v>P</v>
      </c>
      <c r="G2" s="60" t="str">
        <f>Setup!$D9</f>
        <v>P</v>
      </c>
      <c r="H2" s="60" t="str">
        <f>Setup!$D10</f>
        <v>P</v>
      </c>
      <c r="I2" s="60" t="str">
        <f>Setup!$D11</f>
        <v>P</v>
      </c>
      <c r="J2" s="60" t="str">
        <f>Setup!$D12</f>
        <v>P</v>
      </c>
      <c r="K2" s="60" t="str">
        <f>Setup!$D13</f>
        <v>P</v>
      </c>
      <c r="L2" s="60" t="str">
        <f>Setup!$D14</f>
        <v>P</v>
      </c>
      <c r="M2" s="60" t="str">
        <f>Setup!$D15</f>
        <v>P</v>
      </c>
      <c r="N2" s="60" t="str">
        <f>Setup!$D16</f>
        <v>P</v>
      </c>
      <c r="O2" s="60" t="str">
        <f>Setup!$D17</f>
        <v>P</v>
      </c>
      <c r="P2" s="60" t="str">
        <f>Setup!$D18</f>
        <v>P</v>
      </c>
      <c r="Q2" s="60" t="str">
        <f>Setup!$D19</f>
        <v>P</v>
      </c>
      <c r="R2" s="60" t="str">
        <f>Setup!$D20</f>
        <v>P</v>
      </c>
      <c r="S2" s="60" t="str">
        <f>Setup!$D21</f>
        <v>P</v>
      </c>
      <c r="T2" s="60" t="str">
        <f>Setup!$D22</f>
        <v>P</v>
      </c>
      <c r="U2" s="60" t="str">
        <f>Setup!$D49</f>
        <v>P</v>
      </c>
      <c r="V2" s="60" t="str">
        <f>Setup!$D60</f>
        <v>P</v>
      </c>
      <c r="W2" s="60" t="str">
        <f>Setup!$D61</f>
        <v>P</v>
      </c>
      <c r="X2" s="60" t="str">
        <f>Setup!$D62</f>
        <v>P</v>
      </c>
      <c r="Y2" s="60" t="str">
        <f>Setup!$D63</f>
        <v>P</v>
      </c>
      <c r="Z2" s="55" t="str">
        <f>Setup!$D66</f>
        <v>Q</v>
      </c>
      <c r="AA2" s="55" t="str">
        <f>Setup!$D67</f>
        <v>Q</v>
      </c>
      <c r="AB2" s="55" t="str">
        <f>Setup!$D68</f>
        <v>Q</v>
      </c>
      <c r="AC2" s="55" t="str">
        <f>Setup!$D69</f>
        <v>Q</v>
      </c>
      <c r="AD2" s="55" t="str">
        <f>Setup!$D70</f>
        <v>Q</v>
      </c>
      <c r="AE2" s="55" t="str">
        <f>Setup!$D71</f>
        <v>Q</v>
      </c>
      <c r="AF2" s="55" t="str">
        <f>Setup!$D72</f>
        <v>Q</v>
      </c>
      <c r="AG2" s="55" t="str">
        <f>Setup!$D73</f>
        <v>Q</v>
      </c>
      <c r="AH2" s="55" t="str">
        <f>Setup!$D74</f>
        <v>Q</v>
      </c>
      <c r="AI2" s="55" t="str">
        <f>Setup!$D75</f>
        <v>Q</v>
      </c>
      <c r="AJ2" s="55" t="e">
        <f>Setup!#REF!</f>
        <v>#REF!</v>
      </c>
      <c r="AK2" s="55" t="e">
        <f>Setup!#REF!</f>
        <v>#REF!</v>
      </c>
      <c r="AL2" s="55" t="e">
        <f>Setup!#REF!</f>
        <v>#REF!</v>
      </c>
      <c r="AM2" s="55" t="e">
        <f>Setup!#REF!</f>
        <v>#REF!</v>
      </c>
      <c r="AN2" s="55" t="e">
        <f>Setup!#REF!</f>
        <v>#REF!</v>
      </c>
      <c r="AO2" s="55" t="e">
        <f>Setup!#REF!</f>
        <v>#REF!</v>
      </c>
      <c r="AP2" s="55" t="e">
        <f>Setup!#REF!</f>
        <v>#REF!</v>
      </c>
      <c r="AQ2" s="55" t="e">
        <f>Setup!#REF!</f>
        <v>#REF!</v>
      </c>
      <c r="AR2" s="55" t="e">
        <f>Setup!#REF!</f>
        <v>#REF!</v>
      </c>
      <c r="AS2" s="55" t="e">
        <f>Setup!#REF!</f>
        <v>#REF!</v>
      </c>
    </row>
    <row r="3" spans="1:45" s="62" customFormat="1" x14ac:dyDescent="0.25">
      <c r="A3" s="61" t="str">
        <f>Setup!A3</f>
        <v>Profile</v>
      </c>
      <c r="B3" s="80" t="str">
        <f>Setup!$G4</f>
        <v>m</v>
      </c>
      <c r="C3" s="60" t="str">
        <f>Setup!$G5</f>
        <v>m</v>
      </c>
      <c r="D3" s="60" t="str">
        <f>Setup!$G6</f>
        <v>m</v>
      </c>
      <c r="E3" s="60" t="str">
        <f>Setup!$G7</f>
        <v>m</v>
      </c>
      <c r="F3" s="60" t="str">
        <f>Setup!$G8</f>
        <v>m</v>
      </c>
      <c r="G3" s="60" t="str">
        <f>Setup!$G9</f>
        <v>m</v>
      </c>
      <c r="H3" s="60" t="str">
        <f>Setup!$G10</f>
        <v>m</v>
      </c>
      <c r="I3" s="60" t="str">
        <f>Setup!$G11</f>
        <v>m</v>
      </c>
      <c r="J3" s="60" t="str">
        <f>Setup!$G12</f>
        <v>m</v>
      </c>
      <c r="K3" s="60" t="str">
        <f>Setup!$G13</f>
        <v>m</v>
      </c>
      <c r="L3" s="60" t="str">
        <f>Setup!$G14</f>
        <v>m</v>
      </c>
      <c r="M3" s="60" t="str">
        <f>Setup!$G15</f>
        <v>m</v>
      </c>
      <c r="N3" s="60" t="str">
        <f>Setup!$G16</f>
        <v>m</v>
      </c>
      <c r="O3" s="60" t="str">
        <f>Setup!$G17</f>
        <v>m</v>
      </c>
      <c r="P3" s="60" t="str">
        <f>Setup!$G18</f>
        <v>m</v>
      </c>
      <c r="Q3" s="60" t="str">
        <f>Setup!$G19</f>
        <v>m</v>
      </c>
      <c r="R3" s="60" t="str">
        <f>Setup!$G20</f>
        <v>m</v>
      </c>
      <c r="S3" s="60" t="str">
        <f>Setup!$G21</f>
        <v>m</v>
      </c>
      <c r="T3" s="60" t="str">
        <f>Setup!$G22</f>
        <v>m</v>
      </c>
      <c r="U3" s="60" t="str">
        <f>Setup!$G49</f>
        <v>m</v>
      </c>
      <c r="V3" s="60" t="str">
        <f>Setup!$G60</f>
        <v>m</v>
      </c>
      <c r="W3" s="60" t="str">
        <f>Setup!$G61</f>
        <v>m</v>
      </c>
      <c r="X3" s="60" t="str">
        <f>Setup!$G62</f>
        <v>m</v>
      </c>
      <c r="Y3" s="60" t="str">
        <f>Setup!$G63</f>
        <v>m</v>
      </c>
      <c r="Z3" s="55" t="str">
        <f>Setup!$G66</f>
        <v>l/s</v>
      </c>
      <c r="AA3" s="55" t="str">
        <f>Setup!$G67</f>
        <v>l/s</v>
      </c>
      <c r="AB3" s="55" t="str">
        <f>Setup!$G68</f>
        <v>l/s</v>
      </c>
      <c r="AC3" s="55" t="str">
        <f>Setup!$G69</f>
        <v>l/s</v>
      </c>
      <c r="AD3" s="55" t="str">
        <f>Setup!$G70</f>
        <v>l/s</v>
      </c>
      <c r="AE3" s="55" t="str">
        <f>Setup!$G71</f>
        <v>l/s</v>
      </c>
      <c r="AF3" s="55" t="str">
        <f>Setup!$G72</f>
        <v>l/s</v>
      </c>
      <c r="AG3" s="55" t="str">
        <f>Setup!$G73</f>
        <v>l/s</v>
      </c>
      <c r="AH3" s="55" t="str">
        <f>Setup!$G74</f>
        <v>l/s</v>
      </c>
      <c r="AI3" s="55" t="str">
        <f>Setup!$G75</f>
        <v>l/s</v>
      </c>
      <c r="AJ3" s="55" t="e">
        <f>Setup!#REF!</f>
        <v>#REF!</v>
      </c>
      <c r="AK3" s="55" t="e">
        <f>Setup!#REF!</f>
        <v>#REF!</v>
      </c>
      <c r="AL3" s="55" t="e">
        <f>Setup!#REF!</f>
        <v>#REF!</v>
      </c>
      <c r="AM3" s="55" t="e">
        <f>Setup!#REF!</f>
        <v>#REF!</v>
      </c>
      <c r="AN3" s="55" t="e">
        <f>Setup!#REF!</f>
        <v>#REF!</v>
      </c>
      <c r="AO3" s="55" t="e">
        <f>Setup!#REF!</f>
        <v>#REF!</v>
      </c>
      <c r="AP3" s="55" t="e">
        <f>Setup!#REF!</f>
        <v>#REF!</v>
      </c>
      <c r="AQ3" s="55" t="e">
        <f>Setup!#REF!</f>
        <v>#REF!</v>
      </c>
      <c r="AR3" s="55" t="e">
        <f>Setup!#REF!</f>
        <v>#REF!</v>
      </c>
      <c r="AS3" s="55" t="e">
        <f>Setup!#REF!</f>
        <v>#REF!</v>
      </c>
    </row>
    <row r="4" spans="1:45" x14ac:dyDescent="0.25">
      <c r="A4" s="78" t="e">
        <f>#REF!</f>
        <v>#REF!</v>
      </c>
      <c r="B4" s="63">
        <v>3.9900045394897461</v>
      </c>
      <c r="C4" s="63">
        <v>4.4399971961975098</v>
      </c>
      <c r="D4" s="63">
        <v>4.0499978065490723</v>
      </c>
      <c r="E4" s="63">
        <v>4.2899975776672363</v>
      </c>
      <c r="F4" s="63">
        <v>4.7000017166137695</v>
      </c>
      <c r="G4" s="63">
        <v>3.5600082874298096</v>
      </c>
      <c r="H4" s="63">
        <v>2.9199912548065186</v>
      </c>
      <c r="I4" s="63">
        <v>2.5999982357025146</v>
      </c>
      <c r="J4" s="63">
        <v>2.2399919033050537</v>
      </c>
      <c r="K4" s="63">
        <v>3.3799986839294434</v>
      </c>
      <c r="L4" s="63">
        <v>4.0000014305114746</v>
      </c>
      <c r="M4" s="63">
        <v>4.0000014305114746</v>
      </c>
      <c r="N4" s="63">
        <v>3.1600043773651123</v>
      </c>
      <c r="O4" s="63">
        <v>4.1000070571899414</v>
      </c>
      <c r="P4" s="63">
        <v>41.789093017578125</v>
      </c>
      <c r="Q4" s="63">
        <v>41.789093017578125</v>
      </c>
      <c r="R4" s="63">
        <v>41.789093017578125</v>
      </c>
      <c r="S4" s="63">
        <v>41.789093017578125</v>
      </c>
      <c r="T4" s="63">
        <v>41.789093017578125</v>
      </c>
      <c r="U4" s="63">
        <v>41.789093017578125</v>
      </c>
      <c r="V4" s="63">
        <v>41.789093017578125</v>
      </c>
      <c r="W4" s="63">
        <v>41.789093017578125</v>
      </c>
      <c r="X4" s="63">
        <v>41.789093017578125</v>
      </c>
      <c r="Y4" s="63">
        <v>41.789093017578125</v>
      </c>
      <c r="Z4" s="63">
        <v>167.76214599609375</v>
      </c>
      <c r="AA4" s="63">
        <v>364.54248046875</v>
      </c>
      <c r="AB4" s="63">
        <v>0</v>
      </c>
      <c r="AC4" s="63">
        <v>187.51272583007813</v>
      </c>
      <c r="AD4" s="63">
        <v>-7.3976459680125117E-4</v>
      </c>
      <c r="AE4" s="63">
        <v>0</v>
      </c>
      <c r="AF4" s="63">
        <v>4.8758669436210766E-5</v>
      </c>
      <c r="AG4" s="63">
        <v>-127.80186462402344</v>
      </c>
      <c r="AH4" s="63">
        <v>-1.5820832049939781E-4</v>
      </c>
      <c r="AI4" s="63">
        <v>-2.2962810180615634E-4</v>
      </c>
      <c r="AJ4" s="63">
        <v>27.49376106262207</v>
      </c>
      <c r="AK4" s="63">
        <v>100.22846984863281</v>
      </c>
      <c r="AL4" s="63">
        <v>14.30073356628418</v>
      </c>
      <c r="AM4" s="63">
        <v>148.69776916503906</v>
      </c>
      <c r="AN4" s="63">
        <v>-337.72515869140625</v>
      </c>
      <c r="AO4" s="63">
        <v>41.789093017578125</v>
      </c>
      <c r="AP4" s="63">
        <v>41.789093017578125</v>
      </c>
      <c r="AQ4" s="63">
        <v>41.789093017578125</v>
      </c>
      <c r="AR4" s="63">
        <v>41.789093017578125</v>
      </c>
      <c r="AS4" s="63">
        <v>41.789093017578125</v>
      </c>
    </row>
    <row r="5" spans="1:45" x14ac:dyDescent="0.25">
      <c r="A5" s="78" t="e">
        <f>#REF!</f>
        <v>#REF!</v>
      </c>
      <c r="B5" s="63">
        <v>3.9876232147216797</v>
      </c>
      <c r="C5" s="63">
        <v>4.4250121116638184</v>
      </c>
      <c r="D5" s="63">
        <v>4.0231714248657227</v>
      </c>
      <c r="E5" s="63">
        <v>4.2858119010925293</v>
      </c>
      <c r="F5" s="63">
        <v>4.6885838508605957</v>
      </c>
      <c r="G5" s="63">
        <v>3.5449395179748535</v>
      </c>
      <c r="H5" s="63">
        <v>2.8893699645996094</v>
      </c>
      <c r="I5" s="63">
        <v>2.5984728336334229</v>
      </c>
      <c r="J5" s="63">
        <v>2.2395083904266357</v>
      </c>
      <c r="K5" s="63">
        <v>3.3934118747711182</v>
      </c>
      <c r="L5" s="63">
        <v>4.028846263885498</v>
      </c>
      <c r="M5" s="63">
        <v>3.8689026832580566</v>
      </c>
      <c r="N5" s="63">
        <v>3.1143884658813477</v>
      </c>
      <c r="O5" s="63">
        <v>4.0520095825195313</v>
      </c>
      <c r="P5" s="63">
        <v>41.777679443359375</v>
      </c>
      <c r="Q5" s="63">
        <v>41.777679443359375</v>
      </c>
      <c r="R5" s="63">
        <v>41.777679443359375</v>
      </c>
      <c r="S5" s="63">
        <v>41.777679443359375</v>
      </c>
      <c r="T5" s="63">
        <v>41.777679443359375</v>
      </c>
      <c r="U5" s="63">
        <v>41.777679443359375</v>
      </c>
      <c r="V5" s="63">
        <v>41.777679443359375</v>
      </c>
      <c r="W5" s="63">
        <v>41.777679443359375</v>
      </c>
      <c r="X5" s="63">
        <v>41.777679443359375</v>
      </c>
      <c r="Y5" s="63">
        <v>41.777679443359375</v>
      </c>
      <c r="Z5" s="63">
        <v>1.8963473848998547E-5</v>
      </c>
      <c r="AA5" s="63">
        <v>1.8966393326991238E-5</v>
      </c>
      <c r="AB5" s="63">
        <v>0</v>
      </c>
      <c r="AC5" s="63">
        <v>182.16099548339844</v>
      </c>
      <c r="AD5" s="63">
        <v>-7.3902047006413341E-4</v>
      </c>
      <c r="AE5" s="63">
        <v>0</v>
      </c>
      <c r="AF5" s="63">
        <v>5.1716371672227979E-5</v>
      </c>
      <c r="AG5" s="63">
        <v>-127.79824066162109</v>
      </c>
      <c r="AH5" s="63">
        <v>-1.5019249985925853E-4</v>
      </c>
      <c r="AI5" s="63">
        <v>-1.8418606487102807E-4</v>
      </c>
      <c r="AJ5" s="63">
        <v>30.590373992919922</v>
      </c>
      <c r="AK5" s="63">
        <v>100.22845458984375</v>
      </c>
      <c r="AL5" s="63">
        <v>14.301853179931641</v>
      </c>
      <c r="AM5" s="63">
        <v>148.483642578125</v>
      </c>
      <c r="AN5" s="63">
        <v>-328.27725219726563</v>
      </c>
      <c r="AO5" s="63">
        <v>41.777679443359375</v>
      </c>
      <c r="AP5" s="63">
        <v>41.777679443359375</v>
      </c>
      <c r="AQ5" s="63">
        <v>41.777679443359375</v>
      </c>
      <c r="AR5" s="63">
        <v>41.777679443359375</v>
      </c>
      <c r="AS5" s="63">
        <v>41.777679443359375</v>
      </c>
    </row>
    <row r="6" spans="1:45" x14ac:dyDescent="0.25">
      <c r="A6" s="78" t="e">
        <f>#REF!</f>
        <v>#REF!</v>
      </c>
      <c r="B6" s="63">
        <v>3.9721171855926514</v>
      </c>
      <c r="C6" s="63">
        <v>4.4104270935058594</v>
      </c>
      <c r="D6" s="63">
        <v>3.9967732429504395</v>
      </c>
      <c r="E6" s="63">
        <v>4.2817378044128418</v>
      </c>
      <c r="F6" s="63">
        <v>4.6776585578918457</v>
      </c>
      <c r="G6" s="63">
        <v>3.5301682949066162</v>
      </c>
      <c r="H6" s="63">
        <v>2.8597903251647949</v>
      </c>
      <c r="I6" s="63">
        <v>2.5969846248626709</v>
      </c>
      <c r="J6" s="63">
        <v>2.2390246391296387</v>
      </c>
      <c r="K6" s="63">
        <v>3.4058947563171387</v>
      </c>
      <c r="L6" s="63">
        <v>4.0137028694152832</v>
      </c>
      <c r="M6" s="63">
        <v>3.8689026832580566</v>
      </c>
      <c r="N6" s="63">
        <v>3.0693960189819336</v>
      </c>
      <c r="O6" s="63">
        <v>4.0051474571228027</v>
      </c>
      <c r="P6" s="63">
        <v>41.766231536865234</v>
      </c>
      <c r="Q6" s="63">
        <v>41.766231536865234</v>
      </c>
      <c r="R6" s="63">
        <v>41.766231536865234</v>
      </c>
      <c r="S6" s="63">
        <v>41.766231536865234</v>
      </c>
      <c r="T6" s="63">
        <v>41.766231536865234</v>
      </c>
      <c r="U6" s="63">
        <v>41.766231536865234</v>
      </c>
      <c r="V6" s="63">
        <v>41.766231536865234</v>
      </c>
      <c r="W6" s="63">
        <v>41.766231536865234</v>
      </c>
      <c r="X6" s="63">
        <v>41.766231536865234</v>
      </c>
      <c r="Y6" s="63">
        <v>41.766231536865234</v>
      </c>
      <c r="Z6" s="63">
        <v>1.8963473848998547E-5</v>
      </c>
      <c r="AA6" s="63">
        <v>1.9299135601613671E-5</v>
      </c>
      <c r="AB6" s="63">
        <v>0</v>
      </c>
      <c r="AC6" s="63">
        <v>162.75868225097656</v>
      </c>
      <c r="AD6" s="63">
        <v>-7.3901971336454153E-4</v>
      </c>
      <c r="AE6" s="63">
        <v>0</v>
      </c>
      <c r="AF6" s="63">
        <v>99.204841613769531</v>
      </c>
      <c r="AG6" s="63">
        <v>-123.83885955810547</v>
      </c>
      <c r="AH6" s="63">
        <v>-1.4940311666578054E-4</v>
      </c>
      <c r="AI6" s="63">
        <v>-2.0363669318612665E-4</v>
      </c>
      <c r="AJ6" s="63">
        <v>33.297008514404297</v>
      </c>
      <c r="AK6" s="63">
        <v>100.28950500488281</v>
      </c>
      <c r="AL6" s="63">
        <v>14.300742149353027</v>
      </c>
      <c r="AM6" s="63">
        <v>145.01091003417969</v>
      </c>
      <c r="AN6" s="63">
        <v>-333.20162963867188</v>
      </c>
      <c r="AO6" s="63">
        <v>41.766231536865234</v>
      </c>
      <c r="AP6" s="63">
        <v>41.766231536865234</v>
      </c>
      <c r="AQ6" s="63">
        <v>41.766231536865234</v>
      </c>
      <c r="AR6" s="63">
        <v>41.766231536865234</v>
      </c>
      <c r="AS6" s="63">
        <v>41.766231536865234</v>
      </c>
    </row>
    <row r="7" spans="1:45" x14ac:dyDescent="0.25">
      <c r="A7" s="78" t="e">
        <f>#REF!</f>
        <v>#REF!</v>
      </c>
      <c r="B7" s="63">
        <v>3.9576065540313721</v>
      </c>
      <c r="C7" s="63">
        <v>4.3962512016296387</v>
      </c>
      <c r="D7" s="63">
        <v>3.9916014671325684</v>
      </c>
      <c r="E7" s="63">
        <v>4.2777938842773438</v>
      </c>
      <c r="F7" s="63">
        <v>4.6670455932617188</v>
      </c>
      <c r="G7" s="63">
        <v>3.5156948566436768</v>
      </c>
      <c r="H7" s="63">
        <v>2.8312339782714844</v>
      </c>
      <c r="I7" s="63">
        <v>2.5954961776733398</v>
      </c>
      <c r="J7" s="63">
        <v>2.2385408878326416</v>
      </c>
      <c r="K7" s="63">
        <v>3.4179313182830811</v>
      </c>
      <c r="L7" s="63">
        <v>3.9990806579589844</v>
      </c>
      <c r="M7" s="63">
        <v>3.8689026832580566</v>
      </c>
      <c r="N7" s="63">
        <v>3.025017261505127</v>
      </c>
      <c r="O7" s="63">
        <v>3.9473092555999756</v>
      </c>
      <c r="P7" s="63">
        <v>41.745796203613281</v>
      </c>
      <c r="Q7" s="63">
        <v>41.745796203613281</v>
      </c>
      <c r="R7" s="63">
        <v>41.745796203613281</v>
      </c>
      <c r="S7" s="63">
        <v>41.745796203613281</v>
      </c>
      <c r="T7" s="63">
        <v>41.745796203613281</v>
      </c>
      <c r="U7" s="63">
        <v>41.745796203613281</v>
      </c>
      <c r="V7" s="63">
        <v>41.745796203613281</v>
      </c>
      <c r="W7" s="63">
        <v>41.745796203613281</v>
      </c>
      <c r="X7" s="63">
        <v>41.745796203613281</v>
      </c>
      <c r="Y7" s="63">
        <v>41.745796203613281</v>
      </c>
      <c r="Z7" s="63">
        <v>1.9640327082015574E-5</v>
      </c>
      <c r="AA7" s="63">
        <v>1.9629060261650011E-5</v>
      </c>
      <c r="AB7" s="63">
        <v>0</v>
      </c>
      <c r="AC7" s="63">
        <v>151.27787780761719</v>
      </c>
      <c r="AD7" s="63">
        <v>-7.3864712612703443E-4</v>
      </c>
      <c r="AE7" s="63">
        <v>0</v>
      </c>
      <c r="AF7" s="63">
        <v>163.02212524414063</v>
      </c>
      <c r="AG7" s="63">
        <v>-118.81781768798828</v>
      </c>
      <c r="AH7" s="63">
        <v>-1.4062988338992E-4</v>
      </c>
      <c r="AI7" s="63">
        <v>-1.72795495018363E-4</v>
      </c>
      <c r="AJ7" s="63">
        <v>35.738010406494141</v>
      </c>
      <c r="AK7" s="63">
        <v>101.55776214599609</v>
      </c>
      <c r="AL7" s="63">
        <v>14.298813819885254</v>
      </c>
      <c r="AM7" s="63">
        <v>140.80288696289063</v>
      </c>
      <c r="AN7" s="63">
        <v>-337.86129760742188</v>
      </c>
      <c r="AO7" s="63">
        <v>41.745796203613281</v>
      </c>
      <c r="AP7" s="63">
        <v>41.745796203613281</v>
      </c>
      <c r="AQ7" s="63">
        <v>41.745796203613281</v>
      </c>
      <c r="AR7" s="63">
        <v>41.745796203613281</v>
      </c>
      <c r="AS7" s="63">
        <v>41.745796203613281</v>
      </c>
    </row>
    <row r="8" spans="1:45" x14ac:dyDescent="0.25">
      <c r="A8" s="78" t="e">
        <f>#REF!</f>
        <v>#REF!</v>
      </c>
      <c r="B8" s="63">
        <v>3.9441282749176025</v>
      </c>
      <c r="C8" s="63">
        <v>4.3828473091125488</v>
      </c>
      <c r="D8" s="63">
        <v>4.0008845329284668</v>
      </c>
      <c r="E8" s="63">
        <v>4.274017333984375</v>
      </c>
      <c r="F8" s="63">
        <v>4.6566181182861328</v>
      </c>
      <c r="G8" s="63">
        <v>3.5018537044525146</v>
      </c>
      <c r="H8" s="63">
        <v>2.8037006855010986</v>
      </c>
      <c r="I8" s="63">
        <v>2.5941195487976074</v>
      </c>
      <c r="J8" s="63">
        <v>2.2380943298339844</v>
      </c>
      <c r="K8" s="63">
        <v>3.4288980960845947</v>
      </c>
      <c r="L8" s="63">
        <v>3.9768402576446533</v>
      </c>
      <c r="M8" s="63">
        <v>3.8689026832580566</v>
      </c>
      <c r="N8" s="63">
        <v>2.9820618629455566</v>
      </c>
      <c r="O8" s="63">
        <v>3.8824014663696289</v>
      </c>
      <c r="P8" s="63">
        <v>41.735370635986328</v>
      </c>
      <c r="Q8" s="63">
        <v>41.735370635986328</v>
      </c>
      <c r="R8" s="63">
        <v>41.735370635986328</v>
      </c>
      <c r="S8" s="63">
        <v>41.735370635986328</v>
      </c>
      <c r="T8" s="63">
        <v>41.735370635986328</v>
      </c>
      <c r="U8" s="63">
        <v>41.735370635986328</v>
      </c>
      <c r="V8" s="63">
        <v>41.735370635986328</v>
      </c>
      <c r="W8" s="63">
        <v>41.735370635986328</v>
      </c>
      <c r="X8" s="63">
        <v>41.735370635986328</v>
      </c>
      <c r="Y8" s="63">
        <v>41.735370635986328</v>
      </c>
      <c r="Z8" s="63">
        <v>1.8633751096786E-5</v>
      </c>
      <c r="AA8" s="63">
        <v>1.9629060261650011E-5</v>
      </c>
      <c r="AB8" s="63">
        <v>0</v>
      </c>
      <c r="AC8" s="63">
        <v>145.126708984375</v>
      </c>
      <c r="AD8" s="63">
        <v>-7.3976570274680853E-4</v>
      </c>
      <c r="AE8" s="63">
        <v>0</v>
      </c>
      <c r="AF8" s="63">
        <v>5.1627845095936209E-5</v>
      </c>
      <c r="AG8" s="63">
        <v>-118.81703186035156</v>
      </c>
      <c r="AH8" s="63">
        <v>-1.4916049258317798E-4</v>
      </c>
      <c r="AI8" s="63">
        <v>-1.9621063256636262E-4</v>
      </c>
      <c r="AJ8" s="63">
        <v>37.989601135253906</v>
      </c>
      <c r="AK8" s="63">
        <v>101.55767822265625</v>
      </c>
      <c r="AL8" s="63">
        <v>14.296551704406738</v>
      </c>
      <c r="AM8" s="63">
        <v>140.59092712402344</v>
      </c>
      <c r="AN8" s="63">
        <v>-344.9521484375</v>
      </c>
      <c r="AO8" s="63">
        <v>41.735370635986328</v>
      </c>
      <c r="AP8" s="63">
        <v>41.735370635986328</v>
      </c>
      <c r="AQ8" s="63">
        <v>41.735370635986328</v>
      </c>
      <c r="AR8" s="63">
        <v>41.735370635986328</v>
      </c>
      <c r="AS8" s="63">
        <v>41.735370635986328</v>
      </c>
    </row>
    <row r="9" spans="1:45" x14ac:dyDescent="0.25">
      <c r="A9" s="78" t="e">
        <f>#REF!</f>
        <v>#REF!</v>
      </c>
      <c r="B9" s="63">
        <v>3.9315242767333984</v>
      </c>
      <c r="C9" s="63">
        <v>4.3697876930236816</v>
      </c>
      <c r="D9" s="63">
        <v>3.9962522983551025</v>
      </c>
      <c r="E9" s="63">
        <v>4.2702779769897461</v>
      </c>
      <c r="F9" s="63">
        <v>4.6465258598327637</v>
      </c>
      <c r="G9" s="63">
        <v>3.4883103370666504</v>
      </c>
      <c r="H9" s="63">
        <v>2.7766697406768799</v>
      </c>
      <c r="I9" s="63">
        <v>2.5928173065185547</v>
      </c>
      <c r="J9" s="63">
        <v>2.2376852035522461</v>
      </c>
      <c r="K9" s="63">
        <v>3.4379673004150391</v>
      </c>
      <c r="L9" s="63">
        <v>3.95513916015625</v>
      </c>
      <c r="M9" s="63">
        <v>3.8689026832580566</v>
      </c>
      <c r="N9" s="63">
        <v>2.9398317337036133</v>
      </c>
      <c r="O9" s="63">
        <v>3.8239121437072754</v>
      </c>
      <c r="P9" s="63">
        <v>41.714622497558594</v>
      </c>
      <c r="Q9" s="63">
        <v>41.714622497558594</v>
      </c>
      <c r="R9" s="63">
        <v>41.714622497558594</v>
      </c>
      <c r="S9" s="63">
        <v>41.714622497558594</v>
      </c>
      <c r="T9" s="63">
        <v>41.714622497558594</v>
      </c>
      <c r="U9" s="63">
        <v>41.714622497558594</v>
      </c>
      <c r="V9" s="63">
        <v>41.714622497558594</v>
      </c>
      <c r="W9" s="63">
        <v>41.714622497558594</v>
      </c>
      <c r="X9" s="63">
        <v>41.714622497558594</v>
      </c>
      <c r="Y9" s="63">
        <v>41.714622497558594</v>
      </c>
      <c r="Z9" s="63">
        <v>1.9655641153804027E-5</v>
      </c>
      <c r="AA9" s="63">
        <v>1.9299135601613671E-5</v>
      </c>
      <c r="AB9" s="63">
        <v>0</v>
      </c>
      <c r="AC9" s="63">
        <v>137.7877197265625</v>
      </c>
      <c r="AD9" s="63">
        <v>-7.3976430576294661E-4</v>
      </c>
      <c r="AE9" s="63">
        <v>0</v>
      </c>
      <c r="AF9" s="63">
        <v>127.33823394775391</v>
      </c>
      <c r="AG9" s="63">
        <v>-117.75575256347656</v>
      </c>
      <c r="AH9" s="63">
        <v>-1.4160624414216727E-4</v>
      </c>
      <c r="AI9" s="63">
        <v>-2.4470244534313679E-4</v>
      </c>
      <c r="AJ9" s="63">
        <v>40.035598754882813</v>
      </c>
      <c r="AK9" s="63">
        <v>102.91731262207031</v>
      </c>
      <c r="AL9" s="63">
        <v>14.294148445129395</v>
      </c>
      <c r="AM9" s="63">
        <v>136.77067565917969</v>
      </c>
      <c r="AN9" s="63">
        <v>-348.27398681640625</v>
      </c>
      <c r="AO9" s="63">
        <v>41.714622497558594</v>
      </c>
      <c r="AP9" s="63">
        <v>41.714622497558594</v>
      </c>
      <c r="AQ9" s="63">
        <v>41.714622497558594</v>
      </c>
      <c r="AR9" s="63">
        <v>41.714622497558594</v>
      </c>
      <c r="AS9" s="63">
        <v>41.714622497558594</v>
      </c>
    </row>
    <row r="10" spans="1:45" x14ac:dyDescent="0.25">
      <c r="A10" s="78" t="e">
        <f>#REF!</f>
        <v>#REF!</v>
      </c>
      <c r="B10" s="63">
        <v>3.9192459583282471</v>
      </c>
      <c r="C10" s="63">
        <v>4.357062816619873</v>
      </c>
      <c r="D10" s="63">
        <v>3.9982614517211914</v>
      </c>
      <c r="E10" s="63">
        <v>4.266575813293457</v>
      </c>
      <c r="F10" s="63">
        <v>4.636563777923584</v>
      </c>
      <c r="G10" s="63">
        <v>3.475064754486084</v>
      </c>
      <c r="H10" s="63">
        <v>2.7501411437988281</v>
      </c>
      <c r="I10" s="63">
        <v>2.591515064239502</v>
      </c>
      <c r="J10" s="63">
        <v>2.2372758388519287</v>
      </c>
      <c r="K10" s="63">
        <v>3.446134090423584</v>
      </c>
      <c r="L10" s="63">
        <v>3.9336893558502197</v>
      </c>
      <c r="M10" s="63">
        <v>3.8689026832580566</v>
      </c>
      <c r="N10" s="63">
        <v>2.8982436656951904</v>
      </c>
      <c r="O10" s="63">
        <v>3.7549488544464111</v>
      </c>
      <c r="P10" s="63">
        <v>41.689193725585938</v>
      </c>
      <c r="Q10" s="63">
        <v>41.689193725585938</v>
      </c>
      <c r="R10" s="63">
        <v>41.689193725585938</v>
      </c>
      <c r="S10" s="63">
        <v>41.689193725585938</v>
      </c>
      <c r="T10" s="63">
        <v>41.689193725585938</v>
      </c>
      <c r="U10" s="63">
        <v>41.689193725585938</v>
      </c>
      <c r="V10" s="63">
        <v>41.689193725585938</v>
      </c>
      <c r="W10" s="63">
        <v>41.689193725585938</v>
      </c>
      <c r="X10" s="63">
        <v>41.689193725585938</v>
      </c>
      <c r="Y10" s="63">
        <v>41.689193725585938</v>
      </c>
      <c r="Z10" s="63">
        <v>1.9299135601613671E-5</v>
      </c>
      <c r="AA10" s="63">
        <v>1.9302055079606362E-5</v>
      </c>
      <c r="AB10" s="63">
        <v>0</v>
      </c>
      <c r="AC10" s="63">
        <v>122.26036834716797</v>
      </c>
      <c r="AD10" s="63">
        <v>-7.3976430576294661E-4</v>
      </c>
      <c r="AE10" s="63">
        <v>0</v>
      </c>
      <c r="AF10" s="63">
        <v>71.6824951171875</v>
      </c>
      <c r="AG10" s="63">
        <v>-118.00459289550781</v>
      </c>
      <c r="AH10" s="63">
        <v>-1.4916049258317798E-4</v>
      </c>
      <c r="AI10" s="63">
        <v>-2.3815914755687118E-4</v>
      </c>
      <c r="AJ10" s="63">
        <v>41.994304656982422</v>
      </c>
      <c r="AK10" s="63">
        <v>104.86212921142578</v>
      </c>
      <c r="AL10" s="63">
        <v>14.290940284729004</v>
      </c>
      <c r="AM10" s="63">
        <v>131.81855773925781</v>
      </c>
      <c r="AN10" s="63">
        <v>-358.145263671875</v>
      </c>
      <c r="AO10" s="63">
        <v>41.689193725585938</v>
      </c>
      <c r="AP10" s="63">
        <v>41.689193725585938</v>
      </c>
      <c r="AQ10" s="63">
        <v>41.689193725585938</v>
      </c>
      <c r="AR10" s="63">
        <v>41.689193725585938</v>
      </c>
      <c r="AS10" s="63">
        <v>41.689193725585938</v>
      </c>
    </row>
    <row r="11" spans="1:45" x14ac:dyDescent="0.25">
      <c r="A11" s="78" t="e">
        <f>#REF!</f>
        <v>#REF!</v>
      </c>
      <c r="B11" s="63">
        <v>3.9083535671234131</v>
      </c>
      <c r="C11" s="63">
        <v>4.3449797630310059</v>
      </c>
      <c r="D11" s="63">
        <v>3.9885504245758057</v>
      </c>
      <c r="E11" s="63">
        <v>4.2630410194396973</v>
      </c>
      <c r="F11" s="63">
        <v>4.6266012191772461</v>
      </c>
      <c r="G11" s="63">
        <v>3.4623770713806152</v>
      </c>
      <c r="H11" s="63">
        <v>2.7252311706542969</v>
      </c>
      <c r="I11" s="63">
        <v>2.5902500152587891</v>
      </c>
      <c r="J11" s="63">
        <v>2.2369039058685303</v>
      </c>
      <c r="K11" s="63">
        <v>3.4533615112304688</v>
      </c>
      <c r="L11" s="63">
        <v>3.9127697944641113</v>
      </c>
      <c r="M11" s="63">
        <v>3.8689026832580566</v>
      </c>
      <c r="N11" s="63">
        <v>2.8583390712738037</v>
      </c>
      <c r="O11" s="63">
        <v>3.6982452869415283</v>
      </c>
      <c r="P11" s="63">
        <v>41.679237365722656</v>
      </c>
      <c r="Q11" s="63">
        <v>41.679237365722656</v>
      </c>
      <c r="R11" s="63">
        <v>41.679237365722656</v>
      </c>
      <c r="S11" s="63">
        <v>41.679237365722656</v>
      </c>
      <c r="T11" s="63">
        <v>41.679237365722656</v>
      </c>
      <c r="U11" s="63">
        <v>41.679237365722656</v>
      </c>
      <c r="V11" s="63">
        <v>41.679237365722656</v>
      </c>
      <c r="W11" s="63">
        <v>41.679237365722656</v>
      </c>
      <c r="X11" s="63">
        <v>41.679237365722656</v>
      </c>
      <c r="Y11" s="63">
        <v>41.679237365722656</v>
      </c>
      <c r="Z11" s="63">
        <v>1.9299135601613671E-5</v>
      </c>
      <c r="AA11" s="63">
        <v>1.8966444258694537E-5</v>
      </c>
      <c r="AB11" s="63">
        <v>0</v>
      </c>
      <c r="AC11" s="63">
        <v>117.28722381591797</v>
      </c>
      <c r="AD11" s="63">
        <v>-7.4088008841499686E-4</v>
      </c>
      <c r="AE11" s="63">
        <v>0</v>
      </c>
      <c r="AF11" s="63">
        <v>191.35855102539063</v>
      </c>
      <c r="AG11" s="63">
        <v>-118.00401306152344</v>
      </c>
      <c r="AH11" s="63">
        <v>-1.4916286454536021E-4</v>
      </c>
      <c r="AI11" s="63">
        <v>-2.3250145022757351E-4</v>
      </c>
      <c r="AJ11" s="63">
        <v>43.851753234863281</v>
      </c>
      <c r="AK11" s="63">
        <v>104.86219024658203</v>
      </c>
      <c r="AL11" s="63">
        <v>14.288186073303223</v>
      </c>
      <c r="AM11" s="63">
        <v>131.59819030761719</v>
      </c>
      <c r="AN11" s="63">
        <v>-364.428466796875</v>
      </c>
      <c r="AO11" s="63">
        <v>41.679237365722656</v>
      </c>
      <c r="AP11" s="63">
        <v>41.679237365722656</v>
      </c>
      <c r="AQ11" s="63">
        <v>41.679237365722656</v>
      </c>
      <c r="AR11" s="63">
        <v>41.679237365722656</v>
      </c>
      <c r="AS11" s="63">
        <v>41.679237365722656</v>
      </c>
    </row>
    <row r="12" spans="1:45" x14ac:dyDescent="0.25">
      <c r="A12" s="78" t="e">
        <f>#REF!</f>
        <v>#REF!</v>
      </c>
      <c r="B12" s="63">
        <v>3.8982613086700439</v>
      </c>
      <c r="C12" s="63">
        <v>4.3331384658813477</v>
      </c>
      <c r="D12" s="63">
        <v>3.9957313537597656</v>
      </c>
      <c r="E12" s="63">
        <v>4.2595810890197754</v>
      </c>
      <c r="F12" s="63">
        <v>4.6168951988220215</v>
      </c>
      <c r="G12" s="63">
        <v>3.4499871730804443</v>
      </c>
      <c r="H12" s="63">
        <v>2.7006001472473145</v>
      </c>
      <c r="I12" s="63">
        <v>2.5889849662780762</v>
      </c>
      <c r="J12" s="63">
        <v>2.2365317344665527</v>
      </c>
      <c r="K12" s="63">
        <v>3.458998441696167</v>
      </c>
      <c r="L12" s="63">
        <v>3.8922314643859863</v>
      </c>
      <c r="M12" s="63">
        <v>3.8689026832580566</v>
      </c>
      <c r="N12" s="63">
        <v>2.8945879936218262</v>
      </c>
      <c r="O12" s="63">
        <v>3.6079065799713135</v>
      </c>
      <c r="P12" s="63">
        <v>41.656410217285156</v>
      </c>
      <c r="Q12" s="63">
        <v>41.656410217285156</v>
      </c>
      <c r="R12" s="63">
        <v>41.656410217285156</v>
      </c>
      <c r="S12" s="63">
        <v>41.656410217285156</v>
      </c>
      <c r="T12" s="63">
        <v>41.656410217285156</v>
      </c>
      <c r="U12" s="63">
        <v>41.656410217285156</v>
      </c>
      <c r="V12" s="63">
        <v>41.656410217285156</v>
      </c>
      <c r="W12" s="63">
        <v>41.656410217285156</v>
      </c>
      <c r="X12" s="63">
        <v>41.656410217285156</v>
      </c>
      <c r="Y12" s="63">
        <v>41.656410217285156</v>
      </c>
      <c r="Z12" s="63">
        <v>1.9299135601613671E-5</v>
      </c>
      <c r="AA12" s="63">
        <v>1.9309951312607154E-5</v>
      </c>
      <c r="AB12" s="63">
        <v>0</v>
      </c>
      <c r="AC12" s="63">
        <v>109.75271606445313</v>
      </c>
      <c r="AD12" s="63">
        <v>-7.4013631092384458E-4</v>
      </c>
      <c r="AE12" s="63">
        <v>0</v>
      </c>
      <c r="AF12" s="63">
        <v>116.41079711914063</v>
      </c>
      <c r="AG12" s="63">
        <v>-119.40821838378906</v>
      </c>
      <c r="AH12" s="63">
        <v>-1.5817812527529895E-4</v>
      </c>
      <c r="AI12" s="63">
        <v>-2.1776369248982519E-4</v>
      </c>
      <c r="AJ12" s="63">
        <v>45.576450347900391</v>
      </c>
      <c r="AK12" s="63">
        <v>106.48822784423828</v>
      </c>
      <c r="AL12" s="63">
        <v>292.17440795898438</v>
      </c>
      <c r="AM12" s="63">
        <v>128.35919189453125</v>
      </c>
      <c r="AN12" s="63">
        <v>-645.27471923828125</v>
      </c>
      <c r="AO12" s="63">
        <v>41.656410217285156</v>
      </c>
      <c r="AP12" s="63">
        <v>41.656410217285156</v>
      </c>
      <c r="AQ12" s="63">
        <v>41.656410217285156</v>
      </c>
      <c r="AR12" s="63">
        <v>41.656410217285156</v>
      </c>
      <c r="AS12" s="63">
        <v>41.656410217285156</v>
      </c>
    </row>
    <row r="13" spans="1:45" x14ac:dyDescent="0.25">
      <c r="A13" s="78" t="e">
        <f>#REF!</f>
        <v>#REF!</v>
      </c>
      <c r="B13" s="63">
        <v>3.8884758949279785</v>
      </c>
      <c r="C13" s="63">
        <v>4.3215394020080566</v>
      </c>
      <c r="D13" s="63">
        <v>3.9950988292694092</v>
      </c>
      <c r="E13" s="63">
        <v>4.256195068359375</v>
      </c>
      <c r="F13" s="63">
        <v>4.6072444915771484</v>
      </c>
      <c r="G13" s="63">
        <v>3.4378576278686523</v>
      </c>
      <c r="H13" s="63">
        <v>2.6762852668762207</v>
      </c>
      <c r="I13" s="63">
        <v>2.5877199172973633</v>
      </c>
      <c r="J13" s="63">
        <v>2.2361595630645752</v>
      </c>
      <c r="K13" s="63">
        <v>3.4640307426452637</v>
      </c>
      <c r="L13" s="63">
        <v>3.871767520904541</v>
      </c>
      <c r="M13" s="63">
        <v>3.8689026832580566</v>
      </c>
      <c r="N13" s="63">
        <v>2.9502124786376953</v>
      </c>
      <c r="O13" s="63">
        <v>3.5138659477233887</v>
      </c>
      <c r="P13" s="63">
        <v>41.639915466308594</v>
      </c>
      <c r="Q13" s="63">
        <v>41.639915466308594</v>
      </c>
      <c r="R13" s="63">
        <v>41.639915466308594</v>
      </c>
      <c r="S13" s="63">
        <v>41.639915466308594</v>
      </c>
      <c r="T13" s="63">
        <v>41.639915466308594</v>
      </c>
      <c r="U13" s="63">
        <v>41.639915466308594</v>
      </c>
      <c r="V13" s="63">
        <v>41.639915466308594</v>
      </c>
      <c r="W13" s="63">
        <v>41.639915466308594</v>
      </c>
      <c r="X13" s="63">
        <v>41.639915466308594</v>
      </c>
      <c r="Y13" s="63">
        <v>41.639915466308594</v>
      </c>
      <c r="Z13" s="63">
        <v>1.9299135601613671E-5</v>
      </c>
      <c r="AA13" s="63">
        <v>1.9629060261650011E-5</v>
      </c>
      <c r="AB13" s="63">
        <v>0</v>
      </c>
      <c r="AC13" s="63">
        <v>108.18087768554688</v>
      </c>
      <c r="AD13" s="63">
        <v>-7.4013631092384458E-4</v>
      </c>
      <c r="AE13" s="63">
        <v>0</v>
      </c>
      <c r="AF13" s="63">
        <v>123.3302001953125</v>
      </c>
      <c r="AG13" s="63">
        <v>-116.60384368896484</v>
      </c>
      <c r="AH13" s="63">
        <v>-1.4916025975253433E-4</v>
      </c>
      <c r="AI13" s="63">
        <v>-2.136191469617188E-4</v>
      </c>
      <c r="AJ13" s="63">
        <v>47.260215759277344</v>
      </c>
      <c r="AK13" s="63">
        <v>107.33715057373047</v>
      </c>
      <c r="AL13" s="63">
        <v>291.88018798828125</v>
      </c>
      <c r="AM13" s="63">
        <v>122.38838958740234</v>
      </c>
      <c r="AN13" s="63">
        <v>-653.921630859375</v>
      </c>
      <c r="AO13" s="63">
        <v>41.639915466308594</v>
      </c>
      <c r="AP13" s="63">
        <v>41.639915466308594</v>
      </c>
      <c r="AQ13" s="63">
        <v>41.639915466308594</v>
      </c>
      <c r="AR13" s="63">
        <v>41.639915466308594</v>
      </c>
      <c r="AS13" s="63">
        <v>41.639915466308594</v>
      </c>
    </row>
    <row r="14" spans="1:45" x14ac:dyDescent="0.25">
      <c r="A14" s="78" t="e">
        <f>#REF!</f>
        <v>#REF!</v>
      </c>
      <c r="B14" s="63">
        <v>3.8789043426513672</v>
      </c>
      <c r="C14" s="63">
        <v>4.3104887008666992</v>
      </c>
      <c r="D14" s="63">
        <v>3.9783930778503418</v>
      </c>
      <c r="E14" s="63">
        <v>4.2529392242431641</v>
      </c>
      <c r="F14" s="63">
        <v>4.5977892875671387</v>
      </c>
      <c r="G14" s="63">
        <v>3.4594006538391113</v>
      </c>
      <c r="H14" s="63">
        <v>2.759070873260498</v>
      </c>
      <c r="I14" s="63">
        <v>2.5865294933319092</v>
      </c>
      <c r="J14" s="63">
        <v>2.2358248233795166</v>
      </c>
      <c r="K14" s="63">
        <v>3.4680583477020264</v>
      </c>
      <c r="L14" s="63">
        <v>3.8889386653900146</v>
      </c>
      <c r="M14" s="63">
        <v>3.7585465908050537</v>
      </c>
      <c r="N14" s="63">
        <v>3.0077531337738037</v>
      </c>
      <c r="O14" s="63">
        <v>3.4202902317047119</v>
      </c>
      <c r="P14" s="63">
        <v>41.630455017089844</v>
      </c>
      <c r="Q14" s="63">
        <v>41.630455017089844</v>
      </c>
      <c r="R14" s="63">
        <v>41.630455017089844</v>
      </c>
      <c r="S14" s="63">
        <v>41.630455017089844</v>
      </c>
      <c r="T14" s="63">
        <v>41.630455017089844</v>
      </c>
      <c r="U14" s="63">
        <v>41.630455017089844</v>
      </c>
      <c r="V14" s="63">
        <v>41.630455017089844</v>
      </c>
      <c r="W14" s="63">
        <v>41.630455017089844</v>
      </c>
      <c r="X14" s="63">
        <v>41.630455017089844</v>
      </c>
      <c r="Y14" s="63">
        <v>41.630455017089844</v>
      </c>
      <c r="Z14" s="63">
        <v>1.9299135601613671E-5</v>
      </c>
      <c r="AA14" s="63">
        <v>1.9299135601613671E-5</v>
      </c>
      <c r="AB14" s="63">
        <v>0</v>
      </c>
      <c r="AC14" s="63">
        <v>105.13241577148438</v>
      </c>
      <c r="AD14" s="63">
        <v>-7.3864741716533899E-4</v>
      </c>
      <c r="AE14" s="63">
        <v>0</v>
      </c>
      <c r="AF14" s="63">
        <v>264.8836669921875</v>
      </c>
      <c r="AG14" s="63">
        <v>-320.76864624023438</v>
      </c>
      <c r="AH14" s="63">
        <v>-1.4087358431424946E-4</v>
      </c>
      <c r="AI14" s="63">
        <v>-1.9858093583025038E-4</v>
      </c>
      <c r="AJ14" s="63">
        <v>48.841564178466797</v>
      </c>
      <c r="AK14" s="63">
        <v>107.33753967285156</v>
      </c>
      <c r="AL14" s="63">
        <v>291.64401245117188</v>
      </c>
      <c r="AM14" s="63">
        <v>122.16197204589844</v>
      </c>
      <c r="AN14" s="63">
        <v>-648.7086181640625</v>
      </c>
      <c r="AO14" s="63">
        <v>41.630455017089844</v>
      </c>
      <c r="AP14" s="63">
        <v>41.630455017089844</v>
      </c>
      <c r="AQ14" s="63">
        <v>41.630455017089844</v>
      </c>
      <c r="AR14" s="63">
        <v>41.630455017089844</v>
      </c>
      <c r="AS14" s="63">
        <v>41.630455017089844</v>
      </c>
    </row>
    <row r="15" spans="1:45" x14ac:dyDescent="0.25">
      <c r="A15" s="78" t="e">
        <f>#REF!</f>
        <v>#REF!</v>
      </c>
      <c r="B15" s="63">
        <v>3.8701047897338867</v>
      </c>
      <c r="C15" s="63">
        <v>4.2996706962585449</v>
      </c>
      <c r="D15" s="63">
        <v>3.9705793857574463</v>
      </c>
      <c r="E15" s="63">
        <v>4.2497210502624512</v>
      </c>
      <c r="F15" s="63">
        <v>4.5884780883789063</v>
      </c>
      <c r="G15" s="63">
        <v>3.5309123992919922</v>
      </c>
      <c r="H15" s="63">
        <v>3.0015864372253418</v>
      </c>
      <c r="I15" s="63">
        <v>2.5853016376495361</v>
      </c>
      <c r="J15" s="63">
        <v>2.2354898452758789</v>
      </c>
      <c r="K15" s="63">
        <v>3.4716768264770508</v>
      </c>
      <c r="L15" s="63">
        <v>3.8691816329956055</v>
      </c>
      <c r="M15" s="63">
        <v>3.7585465908050537</v>
      </c>
      <c r="N15" s="63">
        <v>3.0654799938201904</v>
      </c>
      <c r="O15" s="63">
        <v>3.3096737861633301</v>
      </c>
      <c r="P15" s="63">
        <v>41.610195159912109</v>
      </c>
      <c r="Q15" s="63">
        <v>41.610195159912109</v>
      </c>
      <c r="R15" s="63">
        <v>41.610195159912109</v>
      </c>
      <c r="S15" s="63">
        <v>41.610195159912109</v>
      </c>
      <c r="T15" s="63">
        <v>41.610195159912109</v>
      </c>
      <c r="U15" s="63">
        <v>41.610195159912109</v>
      </c>
      <c r="V15" s="63">
        <v>41.610195159912109</v>
      </c>
      <c r="W15" s="63">
        <v>41.610195159912109</v>
      </c>
      <c r="X15" s="63">
        <v>41.610195159912109</v>
      </c>
      <c r="Y15" s="63">
        <v>41.610195159912109</v>
      </c>
      <c r="Z15" s="63">
        <v>1.9299135601613671E-5</v>
      </c>
      <c r="AA15" s="63">
        <v>1.9299135601613671E-5</v>
      </c>
      <c r="AB15" s="63">
        <v>0</v>
      </c>
      <c r="AC15" s="63">
        <v>92.525505065917969</v>
      </c>
      <c r="AD15" s="63">
        <v>-7.3864712612703443E-4</v>
      </c>
      <c r="AE15" s="63">
        <v>0</v>
      </c>
      <c r="AF15" s="63">
        <v>310.13739013671875</v>
      </c>
      <c r="AG15" s="63">
        <v>-318.04156494140625</v>
      </c>
      <c r="AH15" s="63">
        <v>-1.4062965055927634E-4</v>
      </c>
      <c r="AI15" s="63">
        <v>-1.955446059582755E-4</v>
      </c>
      <c r="AJ15" s="63">
        <v>50.338207244873047</v>
      </c>
      <c r="AK15" s="63">
        <v>108.65830230712891</v>
      </c>
      <c r="AL15" s="63">
        <v>291.34799194335938</v>
      </c>
      <c r="AM15" s="63">
        <v>120.90818023681641</v>
      </c>
      <c r="AN15" s="63">
        <v>-651.29638671875</v>
      </c>
      <c r="AO15" s="63">
        <v>41.610195159912109</v>
      </c>
      <c r="AP15" s="63">
        <v>41.610195159912109</v>
      </c>
      <c r="AQ15" s="63">
        <v>41.610195159912109</v>
      </c>
      <c r="AR15" s="63">
        <v>41.610195159912109</v>
      </c>
      <c r="AS15" s="63">
        <v>41.610195159912109</v>
      </c>
    </row>
    <row r="16" spans="1:45" x14ac:dyDescent="0.25">
      <c r="A16" s="78" t="e">
        <f>#REF!</f>
        <v>#REF!</v>
      </c>
      <c r="B16" s="63">
        <v>3.861854076385498</v>
      </c>
      <c r="C16" s="63">
        <v>4.2890763282775879</v>
      </c>
      <c r="D16" s="63">
        <v>3.9689052104949951</v>
      </c>
      <c r="E16" s="63">
        <v>4.2465023994445801</v>
      </c>
      <c r="F16" s="63">
        <v>4.5792412757873535</v>
      </c>
      <c r="G16" s="63">
        <v>3.6025731563568115</v>
      </c>
      <c r="H16" s="63">
        <v>3.2437853813171387</v>
      </c>
      <c r="I16" s="63">
        <v>2.5840737819671631</v>
      </c>
      <c r="J16" s="63">
        <v>2.2351551055908203</v>
      </c>
      <c r="K16" s="63">
        <v>3.4751091003417969</v>
      </c>
      <c r="L16" s="63">
        <v>3.8498618602752686</v>
      </c>
      <c r="M16" s="63">
        <v>3.7585465908050537</v>
      </c>
      <c r="N16" s="63">
        <v>3.1233553886413574</v>
      </c>
      <c r="O16" s="63">
        <v>3.197141170501709</v>
      </c>
      <c r="P16" s="63">
        <v>41.596904754638672</v>
      </c>
      <c r="Q16" s="63">
        <v>41.596904754638672</v>
      </c>
      <c r="R16" s="63">
        <v>41.596904754638672</v>
      </c>
      <c r="S16" s="63">
        <v>41.596904754638672</v>
      </c>
      <c r="T16" s="63">
        <v>41.596904754638672</v>
      </c>
      <c r="U16" s="63">
        <v>41.596904754638672</v>
      </c>
      <c r="V16" s="63">
        <v>41.596904754638672</v>
      </c>
      <c r="W16" s="63">
        <v>41.596904754638672</v>
      </c>
      <c r="X16" s="63">
        <v>41.596904754638672</v>
      </c>
      <c r="Y16" s="63">
        <v>41.596904754638672</v>
      </c>
      <c r="Z16" s="63">
        <v>1.9953533410443924E-5</v>
      </c>
      <c r="AA16" s="63">
        <v>1.9953533410443924E-5</v>
      </c>
      <c r="AB16" s="63">
        <v>0</v>
      </c>
      <c r="AC16" s="63">
        <v>88.978042602539063</v>
      </c>
      <c r="AD16" s="63">
        <v>-7.3864741716533899E-4</v>
      </c>
      <c r="AE16" s="63">
        <v>0</v>
      </c>
      <c r="AF16" s="63">
        <v>318.95578002929688</v>
      </c>
      <c r="AG16" s="63">
        <v>-315.05654907226563</v>
      </c>
      <c r="AH16" s="63">
        <v>-1.4062988338992E-4</v>
      </c>
      <c r="AI16" s="63">
        <v>-1.9975942268501967E-4</v>
      </c>
      <c r="AJ16" s="63">
        <v>51.807743072509766</v>
      </c>
      <c r="AK16" s="63">
        <v>109.15380859375</v>
      </c>
      <c r="AL16" s="63">
        <v>291.01821899414063</v>
      </c>
      <c r="AM16" s="63">
        <v>118.1292724609375</v>
      </c>
      <c r="AN16" s="63">
        <v>-659.27398681640625</v>
      </c>
      <c r="AO16" s="63">
        <v>41.596904754638672</v>
      </c>
      <c r="AP16" s="63">
        <v>41.596904754638672</v>
      </c>
      <c r="AQ16" s="63">
        <v>41.596904754638672</v>
      </c>
      <c r="AR16" s="63">
        <v>41.596904754638672</v>
      </c>
      <c r="AS16" s="63">
        <v>41.596904754638672</v>
      </c>
    </row>
    <row r="17" spans="1:45" x14ac:dyDescent="0.25">
      <c r="A17" s="78" t="e">
        <f>#REF!</f>
        <v>#REF!</v>
      </c>
      <c r="B17" s="63">
        <v>3.8539290428161621</v>
      </c>
      <c r="C17" s="63">
        <v>4.2787699699401855</v>
      </c>
      <c r="D17" s="63">
        <v>3.9697237014770508</v>
      </c>
      <c r="E17" s="63">
        <v>4.2433772087097168</v>
      </c>
      <c r="F17" s="63">
        <v>4.5701537132263184</v>
      </c>
      <c r="G17" s="63">
        <v>3.6746432781219482</v>
      </c>
      <c r="H17" s="63">
        <v>3.4853148460388184</v>
      </c>
      <c r="I17" s="63">
        <v>2.5828831195831299</v>
      </c>
      <c r="J17" s="63">
        <v>2.2348201274871826</v>
      </c>
      <c r="K17" s="63">
        <v>3.4785506725311279</v>
      </c>
      <c r="L17" s="63">
        <v>3.8310909271240234</v>
      </c>
      <c r="M17" s="63">
        <v>3.7585465908050537</v>
      </c>
      <c r="N17" s="63">
        <v>3.1820588111877441</v>
      </c>
      <c r="O17" s="63">
        <v>3.0817248821258545</v>
      </c>
      <c r="P17" s="63">
        <v>41.587814331054688</v>
      </c>
      <c r="Q17" s="63">
        <v>41.587814331054688</v>
      </c>
      <c r="R17" s="63">
        <v>41.587814331054688</v>
      </c>
      <c r="S17" s="63">
        <v>41.587814331054688</v>
      </c>
      <c r="T17" s="63">
        <v>41.587814331054688</v>
      </c>
      <c r="U17" s="63">
        <v>41.587814331054688</v>
      </c>
      <c r="V17" s="63">
        <v>41.587814331054688</v>
      </c>
      <c r="W17" s="63">
        <v>41.587814331054688</v>
      </c>
      <c r="X17" s="63">
        <v>41.587814331054688</v>
      </c>
      <c r="Y17" s="63">
        <v>41.587814331054688</v>
      </c>
      <c r="Z17" s="63">
        <v>1.9309867639094591E-5</v>
      </c>
      <c r="AA17" s="63">
        <v>1.9309867639094591E-5</v>
      </c>
      <c r="AB17" s="63">
        <v>0</v>
      </c>
      <c r="AC17" s="63">
        <v>88.971633911132813</v>
      </c>
      <c r="AD17" s="63">
        <v>-7.3939241701737046E-4</v>
      </c>
      <c r="AE17" s="63">
        <v>0</v>
      </c>
      <c r="AF17" s="63">
        <v>314.75827026367188</v>
      </c>
      <c r="AG17" s="63">
        <v>-314.85751342773438</v>
      </c>
      <c r="AH17" s="63">
        <v>-1.4941897825337946E-4</v>
      </c>
      <c r="AI17" s="63">
        <v>-2.3923182743601501E-4</v>
      </c>
      <c r="AJ17" s="63">
        <v>53.185848236083984</v>
      </c>
      <c r="AK17" s="63">
        <v>109.15380859375</v>
      </c>
      <c r="AL17" s="63">
        <v>290.73233032226563</v>
      </c>
      <c r="AM17" s="63">
        <v>118.12834167480469</v>
      </c>
      <c r="AN17" s="63">
        <v>-658.9873046875</v>
      </c>
      <c r="AO17" s="63">
        <v>41.587814331054688</v>
      </c>
      <c r="AP17" s="63">
        <v>41.587814331054688</v>
      </c>
      <c r="AQ17" s="63">
        <v>41.587814331054688</v>
      </c>
      <c r="AR17" s="63">
        <v>41.587814331054688</v>
      </c>
      <c r="AS17" s="63">
        <v>41.587814331054688</v>
      </c>
    </row>
    <row r="18" spans="1:45" x14ac:dyDescent="0.25">
      <c r="A18" s="78" t="e">
        <f>#REF!</f>
        <v>#REF!</v>
      </c>
      <c r="B18" s="63">
        <v>3.8470921516418457</v>
      </c>
      <c r="C18" s="63">
        <v>4.2686214447021484</v>
      </c>
      <c r="D18" s="63">
        <v>3.980792760848999</v>
      </c>
      <c r="E18" s="63">
        <v>4.2402706146240234</v>
      </c>
      <c r="F18" s="63">
        <v>4.5613679885864258</v>
      </c>
      <c r="G18" s="63">
        <v>3.7480900287628174</v>
      </c>
      <c r="H18" s="63">
        <v>3.4881055355072021</v>
      </c>
      <c r="I18" s="63">
        <v>2.5816552639007568</v>
      </c>
      <c r="J18" s="63">
        <v>2.2345225811004639</v>
      </c>
      <c r="K18" s="63">
        <v>3.4810621738433838</v>
      </c>
      <c r="L18" s="63">
        <v>3.8129432201385498</v>
      </c>
      <c r="M18" s="63">
        <v>3.7585465908050537</v>
      </c>
      <c r="N18" s="63">
        <v>3.2410693168640137</v>
      </c>
      <c r="O18" s="63">
        <v>2.9680945873260498</v>
      </c>
      <c r="P18" s="63">
        <v>41.580463409423828</v>
      </c>
      <c r="Q18" s="63">
        <v>41.580463409423828</v>
      </c>
      <c r="R18" s="63">
        <v>41.580463409423828</v>
      </c>
      <c r="S18" s="63">
        <v>41.580463409423828</v>
      </c>
      <c r="T18" s="63">
        <v>41.580463409423828</v>
      </c>
      <c r="U18" s="63">
        <v>41.580463409423828</v>
      </c>
      <c r="V18" s="63">
        <v>41.580463409423828</v>
      </c>
      <c r="W18" s="63">
        <v>41.580463409423828</v>
      </c>
      <c r="X18" s="63">
        <v>41.580463409423828</v>
      </c>
      <c r="Y18" s="63">
        <v>41.580463409423828</v>
      </c>
      <c r="Z18" s="63">
        <v>1.9301909560454078E-5</v>
      </c>
      <c r="AA18" s="63">
        <v>1.9301909560454078E-5</v>
      </c>
      <c r="AB18" s="63">
        <v>0</v>
      </c>
      <c r="AC18" s="63">
        <v>67.283615112304688</v>
      </c>
      <c r="AD18" s="63">
        <v>-7.3976424755528569E-4</v>
      </c>
      <c r="AE18" s="63">
        <v>0</v>
      </c>
      <c r="AF18" s="63">
        <v>251.456787109375</v>
      </c>
      <c r="AG18" s="63">
        <v>-234.6962890625</v>
      </c>
      <c r="AH18" s="63">
        <v>-1.4088806346990168E-4</v>
      </c>
      <c r="AI18" s="63">
        <v>-2.0697279251180589E-4</v>
      </c>
      <c r="AJ18" s="63">
        <v>54.505874633789063</v>
      </c>
      <c r="AK18" s="63">
        <v>108.96585083007813</v>
      </c>
      <c r="AL18" s="63">
        <v>290.40869140625</v>
      </c>
      <c r="AM18" s="63">
        <v>115.66769409179688</v>
      </c>
      <c r="AN18" s="63">
        <v>-666.454833984375</v>
      </c>
      <c r="AO18" s="63">
        <v>41.580463409423828</v>
      </c>
      <c r="AP18" s="63">
        <v>41.580463409423828</v>
      </c>
      <c r="AQ18" s="63">
        <v>41.580463409423828</v>
      </c>
      <c r="AR18" s="63">
        <v>41.580463409423828</v>
      </c>
      <c r="AS18" s="63">
        <v>41.580463409423828</v>
      </c>
    </row>
    <row r="19" spans="1:45" x14ac:dyDescent="0.25">
      <c r="A19" s="78" t="e">
        <f>#REF!</f>
        <v>#REF!</v>
      </c>
      <c r="B19" s="63">
        <v>3.8411762714385986</v>
      </c>
      <c r="C19" s="63">
        <v>4.258631706237793</v>
      </c>
      <c r="D19" s="63">
        <v>3.9910433292388916</v>
      </c>
      <c r="E19" s="63">
        <v>4.2372193336486816</v>
      </c>
      <c r="F19" s="63">
        <v>4.5527825355529785</v>
      </c>
      <c r="G19" s="63">
        <v>3.7965707778930664</v>
      </c>
      <c r="H19" s="63">
        <v>3.4646463394165039</v>
      </c>
      <c r="I19" s="63">
        <v>2.5804646015167236</v>
      </c>
      <c r="J19" s="63">
        <v>2.2341876029968262</v>
      </c>
      <c r="K19" s="63">
        <v>3.4831366539001465</v>
      </c>
      <c r="L19" s="63">
        <v>3.7952513694763184</v>
      </c>
      <c r="M19" s="63">
        <v>3.7585465908050537</v>
      </c>
      <c r="N19" s="63">
        <v>3.3004050254821777</v>
      </c>
      <c r="O19" s="63">
        <v>2.8576641082763672</v>
      </c>
      <c r="P19" s="63">
        <v>41.579326629638672</v>
      </c>
      <c r="Q19" s="63">
        <v>41.579326629638672</v>
      </c>
      <c r="R19" s="63">
        <v>41.579326629638672</v>
      </c>
      <c r="S19" s="63">
        <v>41.579326629638672</v>
      </c>
      <c r="T19" s="63">
        <v>41.579326629638672</v>
      </c>
      <c r="U19" s="63">
        <v>41.579326629638672</v>
      </c>
      <c r="V19" s="63">
        <v>41.579326629638672</v>
      </c>
      <c r="W19" s="63">
        <v>41.579326629638672</v>
      </c>
      <c r="X19" s="63">
        <v>41.579326629638672</v>
      </c>
      <c r="Y19" s="63">
        <v>41.579326629638672</v>
      </c>
      <c r="Z19" s="63">
        <v>1.9629060261650011E-5</v>
      </c>
      <c r="AA19" s="63">
        <v>1.9629060261650011E-5</v>
      </c>
      <c r="AB19" s="63">
        <v>0</v>
      </c>
      <c r="AC19" s="63">
        <v>64.513259887695313</v>
      </c>
      <c r="AD19" s="63">
        <v>-7.408797973766923E-4</v>
      </c>
      <c r="AE19" s="63">
        <v>0</v>
      </c>
      <c r="AF19" s="63">
        <v>168.64321899414063</v>
      </c>
      <c r="AG19" s="63">
        <v>-107.33905029296875</v>
      </c>
      <c r="AH19" s="63">
        <v>-1.4087189629208297E-4</v>
      </c>
      <c r="AI19" s="63">
        <v>-1.6749484348110855E-4</v>
      </c>
      <c r="AJ19" s="63">
        <v>55.773483276367188</v>
      </c>
      <c r="AK19" s="63">
        <v>108.06955718994141</v>
      </c>
      <c r="AL19" s="63">
        <v>290.10003662109375</v>
      </c>
      <c r="AM19" s="63">
        <v>113.17751312255859</v>
      </c>
      <c r="AN19" s="63">
        <v>-673.42041015625</v>
      </c>
      <c r="AO19" s="63">
        <v>41.579326629638672</v>
      </c>
      <c r="AP19" s="63">
        <v>41.579326629638672</v>
      </c>
      <c r="AQ19" s="63">
        <v>41.579326629638672</v>
      </c>
      <c r="AR19" s="63">
        <v>41.579326629638672</v>
      </c>
      <c r="AS19" s="63">
        <v>41.579326629638672</v>
      </c>
    </row>
    <row r="20" spans="1:45" x14ac:dyDescent="0.25">
      <c r="A20" s="78" t="e">
        <f>#REF!</f>
        <v>#REF!</v>
      </c>
      <c r="B20" s="63">
        <v>3.8354277610778809</v>
      </c>
      <c r="C20" s="63">
        <v>4.2489113807678223</v>
      </c>
      <c r="D20" s="63">
        <v>4.0038986206054688</v>
      </c>
      <c r="E20" s="63">
        <v>4.2342243194580078</v>
      </c>
      <c r="F20" s="63">
        <v>4.544499397277832</v>
      </c>
      <c r="G20" s="63">
        <v>3.7863388061523438</v>
      </c>
      <c r="H20" s="63">
        <v>3.441633939743042</v>
      </c>
      <c r="I20" s="63">
        <v>2.5791623592376709</v>
      </c>
      <c r="J20" s="63">
        <v>2.2338528633117676</v>
      </c>
      <c r="K20" s="63">
        <v>3.4852480888366699</v>
      </c>
      <c r="L20" s="63">
        <v>3.7771966457366943</v>
      </c>
      <c r="M20" s="63">
        <v>3.7585465908050537</v>
      </c>
      <c r="N20" s="63">
        <v>3.3604757785797119</v>
      </c>
      <c r="O20" s="63">
        <v>2.7570562362670898</v>
      </c>
      <c r="P20" s="63">
        <v>41.571044921875</v>
      </c>
      <c r="Q20" s="63">
        <v>41.571044921875</v>
      </c>
      <c r="R20" s="63">
        <v>41.571044921875</v>
      </c>
      <c r="S20" s="63">
        <v>41.571044921875</v>
      </c>
      <c r="T20" s="63">
        <v>41.571044921875</v>
      </c>
      <c r="U20" s="63">
        <v>41.571044921875</v>
      </c>
      <c r="V20" s="63">
        <v>41.571044921875</v>
      </c>
      <c r="W20" s="63">
        <v>41.571044921875</v>
      </c>
      <c r="X20" s="63">
        <v>41.571044921875</v>
      </c>
      <c r="Y20" s="63">
        <v>41.571044921875</v>
      </c>
      <c r="Z20" s="63">
        <v>1.9629060261650011E-5</v>
      </c>
      <c r="AA20" s="63">
        <v>1.9629060261650011E-5</v>
      </c>
      <c r="AB20" s="63">
        <v>0</v>
      </c>
      <c r="AC20" s="63">
        <v>62.162731170654297</v>
      </c>
      <c r="AD20" s="63">
        <v>-7.4162328382954001E-4</v>
      </c>
      <c r="AE20" s="63">
        <v>0</v>
      </c>
      <c r="AF20" s="63">
        <v>5.1805167458951473E-5</v>
      </c>
      <c r="AG20" s="63">
        <v>-107.33699798583984</v>
      </c>
      <c r="AH20" s="63">
        <v>-1.4087358431424946E-4</v>
      </c>
      <c r="AI20" s="63">
        <v>-2.3497593065258116E-4</v>
      </c>
      <c r="AJ20" s="63">
        <v>56.960102081298828</v>
      </c>
      <c r="AK20" s="63">
        <v>108.06951904296875</v>
      </c>
      <c r="AL20" s="63">
        <v>289.82464599609375</v>
      </c>
      <c r="AM20" s="63">
        <v>112.94560241699219</v>
      </c>
      <c r="AN20" s="63">
        <v>-678.021240234375</v>
      </c>
      <c r="AO20" s="63">
        <v>41.571044921875</v>
      </c>
      <c r="AP20" s="63">
        <v>41.571044921875</v>
      </c>
      <c r="AQ20" s="63">
        <v>41.571044921875</v>
      </c>
      <c r="AR20" s="63">
        <v>41.571044921875</v>
      </c>
      <c r="AS20" s="63">
        <v>41.571044921875</v>
      </c>
    </row>
    <row r="21" spans="1:45" x14ac:dyDescent="0.25">
      <c r="A21" s="78" t="e">
        <f>#REF!</f>
        <v>#REF!</v>
      </c>
      <c r="B21" s="63">
        <v>3.8302001953125</v>
      </c>
      <c r="C21" s="63">
        <v>4.239321231842041</v>
      </c>
      <c r="D21" s="63">
        <v>3.9975545406341553</v>
      </c>
      <c r="E21" s="63">
        <v>4.2312664985656738</v>
      </c>
      <c r="F21" s="63">
        <v>4.536592960357666</v>
      </c>
      <c r="G21" s="63">
        <v>3.7762184143066406</v>
      </c>
      <c r="H21" s="63">
        <v>3.4186027050018311</v>
      </c>
      <c r="I21" s="63">
        <v>2.577897310256958</v>
      </c>
      <c r="J21" s="63">
        <v>2.2335178852081299</v>
      </c>
      <c r="K21" s="63">
        <v>3.4867827892303467</v>
      </c>
      <c r="L21" s="63">
        <v>3.7591233253479004</v>
      </c>
      <c r="M21" s="63">
        <v>3.7585465908050537</v>
      </c>
      <c r="N21" s="63">
        <v>3.4208815097808838</v>
      </c>
      <c r="O21" s="63">
        <v>2.6658432483673096</v>
      </c>
      <c r="P21" s="63">
        <v>41.577999114990234</v>
      </c>
      <c r="Q21" s="63">
        <v>41.577999114990234</v>
      </c>
      <c r="R21" s="63">
        <v>41.577999114990234</v>
      </c>
      <c r="S21" s="63">
        <v>41.577999114990234</v>
      </c>
      <c r="T21" s="63">
        <v>41.577999114990234</v>
      </c>
      <c r="U21" s="63">
        <v>41.577999114990234</v>
      </c>
      <c r="V21" s="63">
        <v>41.577999114990234</v>
      </c>
      <c r="W21" s="63">
        <v>41.577999114990234</v>
      </c>
      <c r="X21" s="63">
        <v>41.577999114990234</v>
      </c>
      <c r="Y21" s="63">
        <v>41.577999114990234</v>
      </c>
      <c r="Z21" s="63">
        <v>1.9956210962845944E-5</v>
      </c>
      <c r="AA21" s="63">
        <v>1.9956210962845944E-5</v>
      </c>
      <c r="AB21" s="63">
        <v>0</v>
      </c>
      <c r="AC21" s="63">
        <v>55.081729888916016</v>
      </c>
      <c r="AD21" s="63">
        <v>-7.4050843250006437E-4</v>
      </c>
      <c r="AE21" s="63">
        <v>0</v>
      </c>
      <c r="AF21" s="63">
        <v>101.41762542724609</v>
      </c>
      <c r="AG21" s="63">
        <v>-105.44551086425781</v>
      </c>
      <c r="AH21" s="63">
        <v>-1.4063299749977887E-4</v>
      </c>
      <c r="AI21" s="63">
        <v>-1.725121692288667E-4</v>
      </c>
      <c r="AJ21" s="63">
        <v>58.061000823974609</v>
      </c>
      <c r="AK21" s="63">
        <v>106.24886322021484</v>
      </c>
      <c r="AL21" s="63">
        <v>289.54449462890625</v>
      </c>
      <c r="AM21" s="63">
        <v>110.76361083984375</v>
      </c>
      <c r="AN21" s="63">
        <v>-680.09136962890625</v>
      </c>
      <c r="AO21" s="63">
        <v>41.577999114990234</v>
      </c>
      <c r="AP21" s="63">
        <v>41.577999114990234</v>
      </c>
      <c r="AQ21" s="63">
        <v>41.577999114990234</v>
      </c>
      <c r="AR21" s="63">
        <v>41.577999114990234</v>
      </c>
      <c r="AS21" s="63">
        <v>41.577999114990234</v>
      </c>
    </row>
    <row r="22" spans="1:45" x14ac:dyDescent="0.25">
      <c r="A22" s="78" t="e">
        <f>#REF!</f>
        <v>#REF!</v>
      </c>
      <c r="B22" s="63">
        <v>3.8252983093261719</v>
      </c>
      <c r="C22" s="63">
        <v>4.2298798561096191</v>
      </c>
      <c r="D22" s="63">
        <v>3.9967174530029297</v>
      </c>
      <c r="E22" s="63">
        <v>4.2283453941345215</v>
      </c>
      <c r="F22" s="63">
        <v>4.5289559364318848</v>
      </c>
      <c r="G22" s="63">
        <v>3.7661726474761963</v>
      </c>
      <c r="H22" s="63">
        <v>3.39559006690979</v>
      </c>
      <c r="I22" s="63">
        <v>2.5765950679779053</v>
      </c>
      <c r="J22" s="63">
        <v>2.2331831455230713</v>
      </c>
      <c r="K22" s="63">
        <v>3.488178014755249</v>
      </c>
      <c r="L22" s="63">
        <v>3.7408454418182373</v>
      </c>
      <c r="M22" s="63">
        <v>3.7585465908050537</v>
      </c>
      <c r="N22" s="63">
        <v>3.4815847873687744</v>
      </c>
      <c r="O22" s="63">
        <v>2.5663144588470459</v>
      </c>
      <c r="P22" s="63">
        <v>41.586944580078125</v>
      </c>
      <c r="Q22" s="63">
        <v>41.586944580078125</v>
      </c>
      <c r="R22" s="63">
        <v>41.586944580078125</v>
      </c>
      <c r="S22" s="63">
        <v>41.586944580078125</v>
      </c>
      <c r="T22" s="63">
        <v>41.586944580078125</v>
      </c>
      <c r="U22" s="63">
        <v>41.586944580078125</v>
      </c>
      <c r="V22" s="63">
        <v>41.586944580078125</v>
      </c>
      <c r="W22" s="63">
        <v>41.586944580078125</v>
      </c>
      <c r="X22" s="63">
        <v>41.586944580078125</v>
      </c>
      <c r="Y22" s="63">
        <v>41.586944580078125</v>
      </c>
      <c r="Z22" s="63">
        <v>1.9631741452030838E-5</v>
      </c>
      <c r="AA22" s="63">
        <v>1.9631741452030838E-5</v>
      </c>
      <c r="AB22" s="63">
        <v>0</v>
      </c>
      <c r="AC22" s="63">
        <v>45.913242340087891</v>
      </c>
      <c r="AD22" s="63">
        <v>-7.408797973766923E-4</v>
      </c>
      <c r="AE22" s="63">
        <v>0</v>
      </c>
      <c r="AF22" s="63">
        <v>100.20329284667969</v>
      </c>
      <c r="AG22" s="63">
        <v>-101.54676055908203</v>
      </c>
      <c r="AH22" s="63">
        <v>-1.4088813622947782E-4</v>
      </c>
      <c r="AI22" s="63">
        <v>-1.929204590851441E-4</v>
      </c>
      <c r="AJ22" s="63">
        <v>59.123550415039063</v>
      </c>
      <c r="AK22" s="63">
        <v>104.18280029296875</v>
      </c>
      <c r="AL22" s="63">
        <v>289.2425537109375</v>
      </c>
      <c r="AM22" s="63">
        <v>108.72249603271484</v>
      </c>
      <c r="AN22" s="63">
        <v>-687.06683349609375</v>
      </c>
      <c r="AO22" s="63">
        <v>41.586944580078125</v>
      </c>
      <c r="AP22" s="63">
        <v>41.586944580078125</v>
      </c>
      <c r="AQ22" s="63">
        <v>41.586944580078125</v>
      </c>
      <c r="AR22" s="63">
        <v>41.586944580078125</v>
      </c>
      <c r="AS22" s="63">
        <v>41.586944580078125</v>
      </c>
    </row>
    <row r="23" spans="1:45" x14ac:dyDescent="0.25">
      <c r="A23" s="78" t="e">
        <f>#REF!</f>
        <v>#REF!</v>
      </c>
      <c r="B23" s="63">
        <v>3.8212332725524902</v>
      </c>
      <c r="C23" s="63">
        <v>4.2206244468688965</v>
      </c>
      <c r="D23" s="63">
        <v>3.9966244697570801</v>
      </c>
      <c r="E23" s="63">
        <v>4.2254433631896973</v>
      </c>
      <c r="F23" s="63">
        <v>4.5218496322631836</v>
      </c>
      <c r="G23" s="63">
        <v>3.7563498020172119</v>
      </c>
      <c r="H23" s="63">
        <v>3.3727636337280273</v>
      </c>
      <c r="I23" s="63">
        <v>2.5754415988922119</v>
      </c>
      <c r="J23" s="63">
        <v>2.2328481674194336</v>
      </c>
      <c r="K23" s="63">
        <v>3.4893686771392822</v>
      </c>
      <c r="L23" s="63">
        <v>3.7625091075897217</v>
      </c>
      <c r="M23" s="63">
        <v>3.6407120227813721</v>
      </c>
      <c r="N23" s="63">
        <v>3.4775199890136719</v>
      </c>
      <c r="O23" s="63">
        <v>2.4931468963623047</v>
      </c>
      <c r="P23" s="63">
        <v>41.579837799072266</v>
      </c>
      <c r="Q23" s="63">
        <v>41.579837799072266</v>
      </c>
      <c r="R23" s="63">
        <v>41.579837799072266</v>
      </c>
      <c r="S23" s="63">
        <v>41.579837799072266</v>
      </c>
      <c r="T23" s="63">
        <v>41.579837799072266</v>
      </c>
      <c r="U23" s="63">
        <v>41.579837799072266</v>
      </c>
      <c r="V23" s="63">
        <v>41.579837799072266</v>
      </c>
      <c r="W23" s="63">
        <v>41.579837799072266</v>
      </c>
      <c r="X23" s="63">
        <v>41.579837799072266</v>
      </c>
      <c r="Y23" s="63">
        <v>41.579837799072266</v>
      </c>
      <c r="Z23" s="63">
        <v>1.9629060261650011E-5</v>
      </c>
      <c r="AA23" s="63">
        <v>1.9629060261650011E-5</v>
      </c>
      <c r="AB23" s="63">
        <v>0</v>
      </c>
      <c r="AC23" s="63">
        <v>45.443531036376953</v>
      </c>
      <c r="AD23" s="63">
        <v>-7.4050814146175981E-4</v>
      </c>
      <c r="AE23" s="63">
        <v>0</v>
      </c>
      <c r="AF23" s="63">
        <v>101.55375671386719</v>
      </c>
      <c r="AG23" s="63">
        <v>-101.5474853515625</v>
      </c>
      <c r="AH23" s="63">
        <v>-1.4940311666578054E-4</v>
      </c>
      <c r="AI23" s="63">
        <v>-2.5032970006577671E-4</v>
      </c>
      <c r="AJ23" s="63">
        <v>60.076442718505859</v>
      </c>
      <c r="AK23" s="63">
        <v>104.18267822265625</v>
      </c>
      <c r="AL23" s="63">
        <v>14.135963439941406</v>
      </c>
      <c r="AM23" s="63">
        <v>108.65366363525391</v>
      </c>
      <c r="AN23" s="63">
        <v>-402.93548583984375</v>
      </c>
      <c r="AO23" s="63">
        <v>41.579837799072266</v>
      </c>
      <c r="AP23" s="63">
        <v>41.579837799072266</v>
      </c>
      <c r="AQ23" s="63">
        <v>41.579837799072266</v>
      </c>
      <c r="AR23" s="63">
        <v>41.579837799072266</v>
      </c>
      <c r="AS23" s="63">
        <v>41.579837799072266</v>
      </c>
    </row>
    <row r="24" spans="1:45" x14ac:dyDescent="0.25">
      <c r="A24" s="78" t="e">
        <f>#REF!</f>
        <v>#REF!</v>
      </c>
      <c r="B24" s="63">
        <v>3.817345142364502</v>
      </c>
      <c r="C24" s="63">
        <v>4.2114810943603516</v>
      </c>
      <c r="D24" s="63">
        <v>3.9972569942474365</v>
      </c>
      <c r="E24" s="63">
        <v>4.2225785255432129</v>
      </c>
      <c r="F24" s="63">
        <v>4.5151243209838867</v>
      </c>
      <c r="G24" s="63">
        <v>3.7466015815734863</v>
      </c>
      <c r="H24" s="63">
        <v>3.350085973739624</v>
      </c>
      <c r="I24" s="63">
        <v>2.5742883682250977</v>
      </c>
      <c r="J24" s="63">
        <v>2.2325506210327148</v>
      </c>
      <c r="K24" s="63">
        <v>3.4903175830841064</v>
      </c>
      <c r="L24" s="63">
        <v>3.7456543445587158</v>
      </c>
      <c r="M24" s="63">
        <v>3.6407120227813721</v>
      </c>
      <c r="N24" s="63">
        <v>3.4455776214599609</v>
      </c>
      <c r="O24" s="63">
        <v>2.4289088249206543</v>
      </c>
      <c r="P24" s="63">
        <v>41.59521484375</v>
      </c>
      <c r="Q24" s="63">
        <v>41.59521484375</v>
      </c>
      <c r="R24" s="63">
        <v>41.59521484375</v>
      </c>
      <c r="S24" s="63">
        <v>41.59521484375</v>
      </c>
      <c r="T24" s="63">
        <v>41.59521484375</v>
      </c>
      <c r="U24" s="63">
        <v>41.59521484375</v>
      </c>
      <c r="V24" s="63">
        <v>41.59521484375</v>
      </c>
      <c r="W24" s="63">
        <v>41.59521484375</v>
      </c>
      <c r="X24" s="63">
        <v>41.59521484375</v>
      </c>
      <c r="Y24" s="63">
        <v>41.59521484375</v>
      </c>
      <c r="Z24" s="63">
        <v>1.9956210962845944E-5</v>
      </c>
      <c r="AA24" s="63">
        <v>1.9956210962845944E-5</v>
      </c>
      <c r="AB24" s="63">
        <v>0</v>
      </c>
      <c r="AC24" s="63">
        <v>41.817031860351563</v>
      </c>
      <c r="AD24" s="63">
        <v>-7.408797973766923E-4</v>
      </c>
      <c r="AE24" s="63">
        <v>0</v>
      </c>
      <c r="AF24" s="63">
        <v>92.222251892089844</v>
      </c>
      <c r="AG24" s="63">
        <v>-95.646347045898438</v>
      </c>
      <c r="AH24" s="63">
        <v>-1.4940316032152623E-4</v>
      </c>
      <c r="AI24" s="63">
        <v>-1.9923262880183756E-4</v>
      </c>
      <c r="AJ24" s="63">
        <v>60.978515625</v>
      </c>
      <c r="AK24" s="63">
        <v>101.37366485595703</v>
      </c>
      <c r="AL24" s="63">
        <v>14.132144927978516</v>
      </c>
      <c r="AM24" s="63">
        <v>107.75211334228516</v>
      </c>
      <c r="AN24" s="63">
        <v>-408.54769897460938</v>
      </c>
      <c r="AO24" s="63">
        <v>41.59521484375</v>
      </c>
      <c r="AP24" s="63">
        <v>41.59521484375</v>
      </c>
      <c r="AQ24" s="63">
        <v>41.59521484375</v>
      </c>
      <c r="AR24" s="63">
        <v>41.59521484375</v>
      </c>
      <c r="AS24" s="63">
        <v>41.59521484375</v>
      </c>
    </row>
    <row r="25" spans="1:45" x14ac:dyDescent="0.25">
      <c r="A25" s="78" t="e">
        <f>#REF!</f>
        <v>#REF!</v>
      </c>
      <c r="B25" s="63">
        <v>3.8136153221130371</v>
      </c>
      <c r="C25" s="63">
        <v>4.202448844909668</v>
      </c>
      <c r="D25" s="63">
        <v>3.9965314865112305</v>
      </c>
      <c r="E25" s="63">
        <v>4.2197508811950684</v>
      </c>
      <c r="F25" s="63">
        <v>4.5087246894836426</v>
      </c>
      <c r="G25" s="63">
        <v>3.7369649410247803</v>
      </c>
      <c r="H25" s="63">
        <v>3.32757568359375</v>
      </c>
      <c r="I25" s="63">
        <v>2.573209285736084</v>
      </c>
      <c r="J25" s="63">
        <v>2.232252836227417</v>
      </c>
      <c r="K25" s="63">
        <v>3.491163969039917</v>
      </c>
      <c r="L25" s="63">
        <v>3.7295715808868408</v>
      </c>
      <c r="M25" s="63">
        <v>3.6407120227813721</v>
      </c>
      <c r="N25" s="63">
        <v>3.4137935638427734</v>
      </c>
      <c r="O25" s="63">
        <v>2.3643918037414551</v>
      </c>
      <c r="P25" s="63">
        <v>41.6136474609375</v>
      </c>
      <c r="Q25" s="63">
        <v>41.6136474609375</v>
      </c>
      <c r="R25" s="63">
        <v>41.6136474609375</v>
      </c>
      <c r="S25" s="63">
        <v>41.6136474609375</v>
      </c>
      <c r="T25" s="63">
        <v>41.6136474609375</v>
      </c>
      <c r="U25" s="63">
        <v>41.6136474609375</v>
      </c>
      <c r="V25" s="63">
        <v>41.6136474609375</v>
      </c>
      <c r="W25" s="63">
        <v>41.6136474609375</v>
      </c>
      <c r="X25" s="63">
        <v>41.6136474609375</v>
      </c>
      <c r="Y25" s="63">
        <v>41.6136474609375</v>
      </c>
      <c r="Z25" s="63">
        <v>1.9629060261650011E-5</v>
      </c>
      <c r="AA25" s="63">
        <v>1.9629060261650011E-5</v>
      </c>
      <c r="AB25" s="63">
        <v>0</v>
      </c>
      <c r="AC25" s="63">
        <v>35.836666107177734</v>
      </c>
      <c r="AD25" s="63">
        <v>-7.4125197716057301E-4</v>
      </c>
      <c r="AE25" s="63">
        <v>0</v>
      </c>
      <c r="AF25" s="63">
        <v>103.10507965087891</v>
      </c>
      <c r="AG25" s="63">
        <v>-90.032890319824219</v>
      </c>
      <c r="AH25" s="63">
        <v>-1.4941723202355206E-4</v>
      </c>
      <c r="AI25" s="63">
        <v>-2.0126200979575515E-4</v>
      </c>
      <c r="AJ25" s="63">
        <v>61.829570770263672</v>
      </c>
      <c r="AK25" s="63">
        <v>98.129493713378906</v>
      </c>
      <c r="AL25" s="63">
        <v>14.128398895263672</v>
      </c>
      <c r="AM25" s="63">
        <v>106.80560302734375</v>
      </c>
      <c r="AN25" s="63">
        <v>-414.89517211914063</v>
      </c>
      <c r="AO25" s="63">
        <v>41.6136474609375</v>
      </c>
      <c r="AP25" s="63">
        <v>41.6136474609375</v>
      </c>
      <c r="AQ25" s="63">
        <v>41.6136474609375</v>
      </c>
      <c r="AR25" s="63">
        <v>41.6136474609375</v>
      </c>
      <c r="AS25" s="63">
        <v>41.6136474609375</v>
      </c>
    </row>
    <row r="26" spans="1:45" x14ac:dyDescent="0.25">
      <c r="A26" s="78" t="e">
        <f>#REF!</f>
        <v>#REF!</v>
      </c>
      <c r="B26" s="63">
        <v>3.8104248046875</v>
      </c>
      <c r="C26" s="63">
        <v>4.1935844421386719</v>
      </c>
      <c r="D26" s="63">
        <v>3.9992661476135254</v>
      </c>
      <c r="E26" s="63">
        <v>4.2169232368469238</v>
      </c>
      <c r="F26" s="63">
        <v>4.5029764175415039</v>
      </c>
      <c r="G26" s="63">
        <v>3.727402925491333</v>
      </c>
      <c r="H26" s="63">
        <v>3.3056607246398926</v>
      </c>
      <c r="I26" s="63">
        <v>2.5720558166503906</v>
      </c>
      <c r="J26" s="63">
        <v>2.2319552898406982</v>
      </c>
      <c r="K26" s="63">
        <v>3.4917221069335938</v>
      </c>
      <c r="L26" s="63">
        <v>3.7204930782318115</v>
      </c>
      <c r="M26" s="63">
        <v>3.6407120227813721</v>
      </c>
      <c r="N26" s="63">
        <v>3.3823256492614746</v>
      </c>
      <c r="O26" s="63">
        <v>2.2991678714752197</v>
      </c>
      <c r="P26" s="63">
        <v>41.607898712158203</v>
      </c>
      <c r="Q26" s="63">
        <v>41.607898712158203</v>
      </c>
      <c r="R26" s="63">
        <v>41.607898712158203</v>
      </c>
      <c r="S26" s="63">
        <v>41.607898712158203</v>
      </c>
      <c r="T26" s="63">
        <v>41.607898712158203</v>
      </c>
      <c r="U26" s="63">
        <v>41.607898712158203</v>
      </c>
      <c r="V26" s="63">
        <v>41.607898712158203</v>
      </c>
      <c r="W26" s="63">
        <v>41.607898712158203</v>
      </c>
      <c r="X26" s="63">
        <v>41.607898712158203</v>
      </c>
      <c r="Y26" s="63">
        <v>41.607898712158203</v>
      </c>
      <c r="Z26" s="63">
        <v>1.9629060261650011E-5</v>
      </c>
      <c r="AA26" s="63">
        <v>1.9629060261650011E-5</v>
      </c>
      <c r="AB26" s="63">
        <v>0</v>
      </c>
      <c r="AC26" s="63">
        <v>35.833454132080078</v>
      </c>
      <c r="AD26" s="63">
        <v>-7.408797973766923E-4</v>
      </c>
      <c r="AE26" s="63">
        <v>0</v>
      </c>
      <c r="AF26" s="63">
        <v>62.340007781982422</v>
      </c>
      <c r="AG26" s="63">
        <v>-90.028366088867188</v>
      </c>
      <c r="AH26" s="63">
        <v>-1.4088806346990168E-4</v>
      </c>
      <c r="AI26" s="63">
        <v>-1.8529340741224587E-4</v>
      </c>
      <c r="AJ26" s="63">
        <v>62.566394805908203</v>
      </c>
      <c r="AK26" s="63">
        <v>98.129287719726563</v>
      </c>
      <c r="AL26" s="63">
        <v>14.125680923461914</v>
      </c>
      <c r="AM26" s="63">
        <v>106.80545806884766</v>
      </c>
      <c r="AN26" s="63">
        <v>-414.89276123046875</v>
      </c>
      <c r="AO26" s="63">
        <v>41.607898712158203</v>
      </c>
      <c r="AP26" s="63">
        <v>41.607898712158203</v>
      </c>
      <c r="AQ26" s="63">
        <v>41.607898712158203</v>
      </c>
      <c r="AR26" s="63">
        <v>41.607898712158203</v>
      </c>
      <c r="AS26" s="63">
        <v>41.607898712158203</v>
      </c>
    </row>
    <row r="27" spans="1:45" x14ac:dyDescent="0.25">
      <c r="A27" s="78" t="e">
        <f>#REF!</f>
        <v>#REF!</v>
      </c>
      <c r="B27" s="63">
        <v>3.8073830604553223</v>
      </c>
      <c r="C27" s="63">
        <v>4.1847567558288574</v>
      </c>
      <c r="D27" s="63">
        <v>3.9982614517211914</v>
      </c>
      <c r="E27" s="63">
        <v>4.2140951156616211</v>
      </c>
      <c r="F27" s="63">
        <v>4.4976186752319336</v>
      </c>
      <c r="G27" s="63">
        <v>3.7179150581359863</v>
      </c>
      <c r="H27" s="63">
        <v>3.2838201522827148</v>
      </c>
      <c r="I27" s="63">
        <v>2.5709023475646973</v>
      </c>
      <c r="J27" s="63">
        <v>2.2316203117370605</v>
      </c>
      <c r="K27" s="63">
        <v>3.4920196533203125</v>
      </c>
      <c r="L27" s="63">
        <v>3.7116191387176514</v>
      </c>
      <c r="M27" s="63">
        <v>3.6407120227813721</v>
      </c>
      <c r="N27" s="63">
        <v>3.3510346412658691</v>
      </c>
      <c r="O27" s="63">
        <v>2.2337021827697754</v>
      </c>
      <c r="P27" s="63">
        <v>41.6256103515625</v>
      </c>
      <c r="Q27" s="63">
        <v>41.6256103515625</v>
      </c>
      <c r="R27" s="63">
        <v>41.6256103515625</v>
      </c>
      <c r="S27" s="63">
        <v>41.6256103515625</v>
      </c>
      <c r="T27" s="63">
        <v>41.6256103515625</v>
      </c>
      <c r="U27" s="63">
        <v>41.6256103515625</v>
      </c>
      <c r="V27" s="63">
        <v>41.6256103515625</v>
      </c>
      <c r="W27" s="63">
        <v>41.6256103515625</v>
      </c>
      <c r="X27" s="63">
        <v>41.6256103515625</v>
      </c>
      <c r="Y27" s="63">
        <v>41.6256103515625</v>
      </c>
      <c r="Z27" s="63">
        <v>1.9629060261650011E-5</v>
      </c>
      <c r="AA27" s="63">
        <v>1.9629060261650011E-5</v>
      </c>
      <c r="AB27" s="63">
        <v>0</v>
      </c>
      <c r="AC27" s="63">
        <v>32.453559875488281</v>
      </c>
      <c r="AD27" s="63">
        <v>-7.4162241071462631E-4</v>
      </c>
      <c r="AE27" s="63">
        <v>0</v>
      </c>
      <c r="AF27" s="63">
        <v>77.950355529785156</v>
      </c>
      <c r="AG27" s="63">
        <v>-87.475799560546875</v>
      </c>
      <c r="AH27" s="63">
        <v>-1.4940316032152623E-4</v>
      </c>
      <c r="AI27" s="63">
        <v>-1.9745351164601743E-4</v>
      </c>
      <c r="AJ27" s="63">
        <v>63.261436462402344</v>
      </c>
      <c r="AK27" s="63">
        <v>95.026374816894531</v>
      </c>
      <c r="AL27" s="63">
        <v>14.122313499450684</v>
      </c>
      <c r="AM27" s="63">
        <v>105.76259613037109</v>
      </c>
      <c r="AN27" s="63">
        <v>-418.381103515625</v>
      </c>
      <c r="AO27" s="63">
        <v>41.6256103515625</v>
      </c>
      <c r="AP27" s="63">
        <v>41.6256103515625</v>
      </c>
      <c r="AQ27" s="63">
        <v>41.6256103515625</v>
      </c>
      <c r="AR27" s="63">
        <v>41.6256103515625</v>
      </c>
      <c r="AS27" s="63">
        <v>41.6256103515625</v>
      </c>
    </row>
    <row r="28" spans="1:45" x14ac:dyDescent="0.25">
      <c r="A28" s="78" t="e">
        <f>#REF!</f>
        <v>#REF!</v>
      </c>
      <c r="B28" s="63">
        <v>3.804490327835083</v>
      </c>
      <c r="C28" s="63">
        <v>4.175966739654541</v>
      </c>
      <c r="D28" s="63">
        <v>3.9962708950042725</v>
      </c>
      <c r="E28" s="63">
        <v>4.2112488746643066</v>
      </c>
      <c r="F28" s="63">
        <v>4.4925861358642578</v>
      </c>
      <c r="G28" s="63">
        <v>3.7085015773773193</v>
      </c>
      <c r="H28" s="63">
        <v>3.2620542049407959</v>
      </c>
      <c r="I28" s="63">
        <v>2.5697119235992432</v>
      </c>
      <c r="J28" s="63">
        <v>2.231285572052002</v>
      </c>
      <c r="K28" s="63">
        <v>3.4922244548797607</v>
      </c>
      <c r="L28" s="63">
        <v>3.7028663158416748</v>
      </c>
      <c r="M28" s="63">
        <v>3.6407120227813721</v>
      </c>
      <c r="N28" s="63">
        <v>3.3199203014373779</v>
      </c>
      <c r="O28" s="63">
        <v>2.167994499206543</v>
      </c>
      <c r="P28" s="63">
        <v>41.644863128662109</v>
      </c>
      <c r="Q28" s="63">
        <v>41.644863128662109</v>
      </c>
      <c r="R28" s="63">
        <v>41.644863128662109</v>
      </c>
      <c r="S28" s="63">
        <v>41.644863128662109</v>
      </c>
      <c r="T28" s="63">
        <v>41.644863128662109</v>
      </c>
      <c r="U28" s="63">
        <v>41.644863128662109</v>
      </c>
      <c r="V28" s="63">
        <v>41.644863128662109</v>
      </c>
      <c r="W28" s="63">
        <v>41.644863128662109</v>
      </c>
      <c r="X28" s="63">
        <v>41.644863128662109</v>
      </c>
      <c r="Y28" s="63">
        <v>41.644863128662109</v>
      </c>
      <c r="Z28" s="63">
        <v>1.9629060261650011E-5</v>
      </c>
      <c r="AA28" s="63">
        <v>1.9629060261650011E-5</v>
      </c>
      <c r="AB28" s="63">
        <v>0</v>
      </c>
      <c r="AC28" s="63">
        <v>28.990495681762695</v>
      </c>
      <c r="AD28" s="63">
        <v>-7.4050843250006437E-4</v>
      </c>
      <c r="AE28" s="63">
        <v>0</v>
      </c>
      <c r="AF28" s="63">
        <v>107.06414031982422</v>
      </c>
      <c r="AG28" s="63">
        <v>-87.116004943847656</v>
      </c>
      <c r="AH28" s="63">
        <v>-1.4940316032152623E-4</v>
      </c>
      <c r="AI28" s="63">
        <v>-1.7881747044157237E-4</v>
      </c>
      <c r="AJ28" s="63">
        <v>63.908374786376953</v>
      </c>
      <c r="AK28" s="63">
        <v>91.657058715820313</v>
      </c>
      <c r="AL28" s="63">
        <v>14.118931770324707</v>
      </c>
      <c r="AM28" s="63">
        <v>105.71753692626953</v>
      </c>
      <c r="AN28" s="63">
        <v>-421.7509765625</v>
      </c>
      <c r="AO28" s="63">
        <v>41.644863128662109</v>
      </c>
      <c r="AP28" s="63">
        <v>41.644863128662109</v>
      </c>
      <c r="AQ28" s="63">
        <v>41.644863128662109</v>
      </c>
      <c r="AR28" s="63">
        <v>41.644863128662109</v>
      </c>
      <c r="AS28" s="63">
        <v>41.644863128662109</v>
      </c>
    </row>
    <row r="29" spans="1:45" x14ac:dyDescent="0.25">
      <c r="A29" s="78" t="e">
        <f>#REF!</f>
        <v>#REF!</v>
      </c>
      <c r="B29" s="63">
        <v>3.8019044399261475</v>
      </c>
      <c r="C29" s="63">
        <v>4.1672601699829102</v>
      </c>
      <c r="D29" s="63">
        <v>4.0004568099975586</v>
      </c>
      <c r="E29" s="63">
        <v>4.2084770202636719</v>
      </c>
      <c r="F29" s="63">
        <v>4.4881863594055176</v>
      </c>
      <c r="G29" s="63">
        <v>3.6991255283355713</v>
      </c>
      <c r="H29" s="63">
        <v>3.2404553890228271</v>
      </c>
      <c r="I29" s="63">
        <v>2.5685584545135498</v>
      </c>
      <c r="J29" s="63">
        <v>2.2309134006500244</v>
      </c>
      <c r="K29" s="63">
        <v>3.4924476146697998</v>
      </c>
      <c r="L29" s="63">
        <v>3.6947829723358154</v>
      </c>
      <c r="M29" s="63">
        <v>3.6407120227813721</v>
      </c>
      <c r="N29" s="63">
        <v>3.2888150215148926</v>
      </c>
      <c r="O29" s="63">
        <v>2.101933479309082</v>
      </c>
      <c r="P29" s="63">
        <v>41.640468597412109</v>
      </c>
      <c r="Q29" s="63">
        <v>41.640468597412109</v>
      </c>
      <c r="R29" s="63">
        <v>41.640468597412109</v>
      </c>
      <c r="S29" s="63">
        <v>41.640468597412109</v>
      </c>
      <c r="T29" s="63">
        <v>41.640468597412109</v>
      </c>
      <c r="U29" s="63">
        <v>41.640468597412109</v>
      </c>
      <c r="V29" s="63">
        <v>41.640468597412109</v>
      </c>
      <c r="W29" s="63">
        <v>41.640468597412109</v>
      </c>
      <c r="X29" s="63">
        <v>41.640468597412109</v>
      </c>
      <c r="Y29" s="63">
        <v>41.640468597412109</v>
      </c>
      <c r="Z29" s="63">
        <v>1.9629060261650011E-5</v>
      </c>
      <c r="AA29" s="63">
        <v>1.9629060261650011E-5</v>
      </c>
      <c r="AB29" s="63">
        <v>0</v>
      </c>
      <c r="AC29" s="63">
        <v>28.99162483215332</v>
      </c>
      <c r="AD29" s="63">
        <v>-7.4236677028238773E-4</v>
      </c>
      <c r="AE29" s="63">
        <v>0</v>
      </c>
      <c r="AF29" s="63">
        <v>46.971473693847656</v>
      </c>
      <c r="AG29" s="63">
        <v>-87.118309020996094</v>
      </c>
      <c r="AH29" s="63">
        <v>-1.4088724856264889E-4</v>
      </c>
      <c r="AI29" s="63">
        <v>-1.8009035557042807E-4</v>
      </c>
      <c r="AJ29" s="63">
        <v>64.454048156738281</v>
      </c>
      <c r="AK29" s="63">
        <v>91.656982421875</v>
      </c>
      <c r="AL29" s="63">
        <v>14.116114616394043</v>
      </c>
      <c r="AM29" s="63">
        <v>105.71817779541016</v>
      </c>
      <c r="AN29" s="63">
        <v>-421.74673461914063</v>
      </c>
      <c r="AO29" s="63">
        <v>41.640468597412109</v>
      </c>
      <c r="AP29" s="63">
        <v>41.640468597412109</v>
      </c>
      <c r="AQ29" s="63">
        <v>41.640468597412109</v>
      </c>
      <c r="AR29" s="63">
        <v>41.640468597412109</v>
      </c>
      <c r="AS29" s="63">
        <v>41.640468597412109</v>
      </c>
    </row>
    <row r="30" spans="1:45" x14ac:dyDescent="0.25">
      <c r="A30" s="78" t="e">
        <f>#REF!</f>
        <v>#REF!</v>
      </c>
      <c r="B30" s="63">
        <v>3.7997090816497803</v>
      </c>
      <c r="C30" s="63">
        <v>4.1585726737976074</v>
      </c>
      <c r="D30" s="63">
        <v>3.9982056617736816</v>
      </c>
      <c r="E30" s="63">
        <v>4.2057051658630371</v>
      </c>
      <c r="F30" s="63">
        <v>4.4841265678405762</v>
      </c>
      <c r="G30" s="63">
        <v>3.689786434173584</v>
      </c>
      <c r="H30" s="63">
        <v>3.2190055847167969</v>
      </c>
      <c r="I30" s="63">
        <v>2.5673677921295166</v>
      </c>
      <c r="J30" s="63">
        <v>2.2305786609649658</v>
      </c>
      <c r="K30" s="63">
        <v>3.4925684928894043</v>
      </c>
      <c r="L30" s="63">
        <v>3.6870253086090088</v>
      </c>
      <c r="M30" s="63">
        <v>3.6407120227813721</v>
      </c>
      <c r="N30" s="63">
        <v>3.2576727867126465</v>
      </c>
      <c r="O30" s="63">
        <v>2.0357608795166016</v>
      </c>
      <c r="P30" s="63">
        <v>41.656078338623047</v>
      </c>
      <c r="Q30" s="63">
        <v>41.656078338623047</v>
      </c>
      <c r="R30" s="63">
        <v>41.656078338623047</v>
      </c>
      <c r="S30" s="63">
        <v>41.656078338623047</v>
      </c>
      <c r="T30" s="63">
        <v>41.656078338623047</v>
      </c>
      <c r="U30" s="63">
        <v>41.656078338623047</v>
      </c>
      <c r="V30" s="63">
        <v>41.656078338623047</v>
      </c>
      <c r="W30" s="63">
        <v>41.656078338623047</v>
      </c>
      <c r="X30" s="63">
        <v>41.656078338623047</v>
      </c>
      <c r="Y30" s="63">
        <v>41.656078338623047</v>
      </c>
      <c r="Z30" s="63">
        <v>1.9629060261650011E-5</v>
      </c>
      <c r="AA30" s="63">
        <v>1.9629060261650011E-5</v>
      </c>
      <c r="AB30" s="63">
        <v>0</v>
      </c>
      <c r="AC30" s="63">
        <v>20.413721084594727</v>
      </c>
      <c r="AD30" s="63">
        <v>-7.4310653144493699E-4</v>
      </c>
      <c r="AE30" s="63">
        <v>0</v>
      </c>
      <c r="AF30" s="63">
        <v>79.30242919921875</v>
      </c>
      <c r="AG30" s="63">
        <v>-88.702072143554688</v>
      </c>
      <c r="AH30" s="63">
        <v>-1.5019249985925853E-4</v>
      </c>
      <c r="AI30" s="63">
        <v>-1.9899729522876441E-4</v>
      </c>
      <c r="AJ30" s="63">
        <v>64.967544555664063</v>
      </c>
      <c r="AK30" s="63">
        <v>88.836410522460938</v>
      </c>
      <c r="AL30" s="63">
        <v>14.112758636474609</v>
      </c>
      <c r="AM30" s="63">
        <v>105.95721435546875</v>
      </c>
      <c r="AN30" s="63">
        <v>-424.8153076171875</v>
      </c>
      <c r="AO30" s="63">
        <v>41.656078338623047</v>
      </c>
      <c r="AP30" s="63">
        <v>41.656078338623047</v>
      </c>
      <c r="AQ30" s="63">
        <v>41.656078338623047</v>
      </c>
      <c r="AR30" s="63">
        <v>41.656078338623047</v>
      </c>
      <c r="AS30" s="63">
        <v>41.656078338623047</v>
      </c>
    </row>
    <row r="31" spans="1:45" x14ac:dyDescent="0.25">
      <c r="A31" s="78" t="e">
        <f>#REF!</f>
        <v>#REF!</v>
      </c>
      <c r="B31" s="63">
        <v>3.7930490970611572</v>
      </c>
      <c r="C31" s="63">
        <v>4.1612143516540527</v>
      </c>
      <c r="D31" s="63">
        <v>3.9967732429504395</v>
      </c>
      <c r="E31" s="63">
        <v>4.2029333114624023</v>
      </c>
      <c r="F31" s="63">
        <v>4.4803500175476074</v>
      </c>
      <c r="G31" s="63">
        <v>3.6805219650268555</v>
      </c>
      <c r="H31" s="63">
        <v>3.197704553604126</v>
      </c>
      <c r="I31" s="63">
        <v>2.5661399364471436</v>
      </c>
      <c r="J31" s="63">
        <v>2.2302064895629883</v>
      </c>
      <c r="K31" s="63">
        <v>3.4926707744598389</v>
      </c>
      <c r="L31" s="63">
        <v>3.6795468330383301</v>
      </c>
      <c r="M31" s="63">
        <v>3.6407120227813721</v>
      </c>
      <c r="N31" s="63">
        <v>3.2242889404296875</v>
      </c>
      <c r="O31" s="63">
        <v>1.9695136547088623</v>
      </c>
      <c r="P31" s="63">
        <v>41.667652130126953</v>
      </c>
      <c r="Q31" s="63">
        <v>41.667652130126953</v>
      </c>
      <c r="R31" s="63">
        <v>41.667652130126953</v>
      </c>
      <c r="S31" s="63">
        <v>41.667652130126953</v>
      </c>
      <c r="T31" s="63">
        <v>41.667652130126953</v>
      </c>
      <c r="U31" s="63">
        <v>41.667652130126953</v>
      </c>
      <c r="V31" s="63">
        <v>41.667652130126953</v>
      </c>
      <c r="W31" s="63">
        <v>41.667652130126953</v>
      </c>
      <c r="X31" s="63">
        <v>41.667652130126953</v>
      </c>
      <c r="Y31" s="63">
        <v>41.667652130126953</v>
      </c>
      <c r="Z31" s="63">
        <v>1.9629060261650011E-5</v>
      </c>
      <c r="AA31" s="63">
        <v>1.9629060261650011E-5</v>
      </c>
      <c r="AB31" s="63">
        <v>0</v>
      </c>
      <c r="AC31" s="63">
        <v>560.34765625</v>
      </c>
      <c r="AD31" s="63">
        <v>-7.4199360096827149E-4</v>
      </c>
      <c r="AE31" s="63">
        <v>0</v>
      </c>
      <c r="AF31" s="63">
        <v>99.336898803710938</v>
      </c>
      <c r="AG31" s="63">
        <v>-89.798713684082031</v>
      </c>
      <c r="AH31" s="63">
        <v>-1.4062985428608954E-4</v>
      </c>
      <c r="AI31" s="63">
        <v>-2.3671759117860347E-4</v>
      </c>
      <c r="AJ31" s="63">
        <v>65.441116333007813</v>
      </c>
      <c r="AK31" s="63">
        <v>86.590583801269531</v>
      </c>
      <c r="AL31" s="63">
        <v>14.109642028808594</v>
      </c>
      <c r="AM31" s="63">
        <v>106.00504302978516</v>
      </c>
      <c r="AN31" s="63">
        <v>-427.66018676757813</v>
      </c>
      <c r="AO31" s="63">
        <v>41.667652130126953</v>
      </c>
      <c r="AP31" s="63">
        <v>41.667652130126953</v>
      </c>
      <c r="AQ31" s="63">
        <v>41.667652130126953</v>
      </c>
      <c r="AR31" s="63">
        <v>41.667652130126953</v>
      </c>
      <c r="AS31" s="63">
        <v>41.667652130126953</v>
      </c>
    </row>
    <row r="32" spans="1:45" x14ac:dyDescent="0.25">
      <c r="A32" s="78" t="e">
        <f>#REF!</f>
        <v>#REF!</v>
      </c>
      <c r="B32" s="63">
        <v>3.743117094039917</v>
      </c>
      <c r="C32" s="63">
        <v>4.2643337249755859</v>
      </c>
      <c r="D32" s="63">
        <v>3.9987637996673584</v>
      </c>
      <c r="E32" s="63">
        <v>4.2001614570617676</v>
      </c>
      <c r="F32" s="63">
        <v>4.4770011901855469</v>
      </c>
      <c r="G32" s="63">
        <v>3.6713318824768066</v>
      </c>
      <c r="H32" s="63">
        <v>3.1763849258422852</v>
      </c>
      <c r="I32" s="63">
        <v>2.5648376941680908</v>
      </c>
      <c r="J32" s="63">
        <v>2.22979736328125</v>
      </c>
      <c r="K32" s="63">
        <v>3.4926056861877441</v>
      </c>
      <c r="L32" s="63">
        <v>3.6715099811553955</v>
      </c>
      <c r="M32" s="63">
        <v>3.6407120227813721</v>
      </c>
      <c r="N32" s="63">
        <v>3.1930813789367676</v>
      </c>
      <c r="O32" s="63">
        <v>1.9040106534957886</v>
      </c>
      <c r="P32" s="63">
        <v>41.664302825927734</v>
      </c>
      <c r="Q32" s="63">
        <v>41.664302825927734</v>
      </c>
      <c r="R32" s="63">
        <v>41.664302825927734</v>
      </c>
      <c r="S32" s="63">
        <v>41.664302825927734</v>
      </c>
      <c r="T32" s="63">
        <v>41.664302825927734</v>
      </c>
      <c r="U32" s="63">
        <v>41.664302825927734</v>
      </c>
      <c r="V32" s="63">
        <v>41.664302825927734</v>
      </c>
      <c r="W32" s="63">
        <v>41.664302825927734</v>
      </c>
      <c r="X32" s="63">
        <v>41.664302825927734</v>
      </c>
      <c r="Y32" s="63">
        <v>41.664302825927734</v>
      </c>
      <c r="Z32" s="63">
        <v>1.9629060261650011E-5</v>
      </c>
      <c r="AA32" s="63">
        <v>1.9629060261650011E-5</v>
      </c>
      <c r="AB32" s="63">
        <v>0</v>
      </c>
      <c r="AC32" s="63">
        <v>492.04800415039063</v>
      </c>
      <c r="AD32" s="63">
        <v>-7.4050814146175981E-4</v>
      </c>
      <c r="AE32" s="63">
        <v>0</v>
      </c>
      <c r="AF32" s="63">
        <v>59.745208740234375</v>
      </c>
      <c r="AG32" s="63">
        <v>-89.793914794921875</v>
      </c>
      <c r="AH32" s="63">
        <v>-1.4940311666578054E-4</v>
      </c>
      <c r="AI32" s="63">
        <v>-1.833616552175954E-4</v>
      </c>
      <c r="AJ32" s="63">
        <v>65.85479736328125</v>
      </c>
      <c r="AK32" s="63">
        <v>86.590385437011719</v>
      </c>
      <c r="AL32" s="63">
        <v>14.10664176940918</v>
      </c>
      <c r="AM32" s="63">
        <v>105.77547454833984</v>
      </c>
      <c r="AN32" s="63">
        <v>-429.67697143554688</v>
      </c>
      <c r="AO32" s="63">
        <v>41.664302825927734</v>
      </c>
      <c r="AP32" s="63">
        <v>41.664302825927734</v>
      </c>
      <c r="AQ32" s="63">
        <v>41.664302825927734</v>
      </c>
      <c r="AR32" s="63">
        <v>41.664302825927734</v>
      </c>
      <c r="AS32" s="63">
        <v>41.664302825927734</v>
      </c>
    </row>
    <row r="33" spans="1:45" x14ac:dyDescent="0.25">
      <c r="A33" s="78" t="e">
        <f>#REF!</f>
        <v>#REF!</v>
      </c>
      <c r="B33" s="63">
        <v>3.7007198333740234</v>
      </c>
      <c r="C33" s="63">
        <v>4.3495750427246094</v>
      </c>
      <c r="D33" s="63">
        <v>3.99839186668396</v>
      </c>
      <c r="E33" s="63">
        <v>4.1973705291748047</v>
      </c>
      <c r="F33" s="63">
        <v>4.4738850593566895</v>
      </c>
      <c r="G33" s="63">
        <v>3.6622161865234375</v>
      </c>
      <c r="H33" s="63">
        <v>3.1549351215362549</v>
      </c>
      <c r="I33" s="63">
        <v>2.5635354518890381</v>
      </c>
      <c r="J33" s="63">
        <v>2.2293879985809326</v>
      </c>
      <c r="K33" s="63">
        <v>3.4923825263977051</v>
      </c>
      <c r="L33" s="63">
        <v>3.6638174057006836</v>
      </c>
      <c r="M33" s="63">
        <v>3.6407120227813721</v>
      </c>
      <c r="N33" s="63">
        <v>3.161818265914917</v>
      </c>
      <c r="O33" s="63">
        <v>1.8395123481750488</v>
      </c>
      <c r="P33" s="63">
        <v>41.674102783203125</v>
      </c>
      <c r="Q33" s="63">
        <v>41.674102783203125</v>
      </c>
      <c r="R33" s="63">
        <v>41.674102783203125</v>
      </c>
      <c r="S33" s="63">
        <v>41.674102783203125</v>
      </c>
      <c r="T33" s="63">
        <v>41.674102783203125</v>
      </c>
      <c r="U33" s="63">
        <v>41.674102783203125</v>
      </c>
      <c r="V33" s="63">
        <v>41.674102783203125</v>
      </c>
      <c r="W33" s="63">
        <v>41.674102783203125</v>
      </c>
      <c r="X33" s="63">
        <v>41.674102783203125</v>
      </c>
      <c r="Y33" s="63">
        <v>41.674102783203125</v>
      </c>
      <c r="Z33" s="63">
        <v>2.02728060685331E-5</v>
      </c>
      <c r="AA33" s="63">
        <v>2.02728060685331E-5</v>
      </c>
      <c r="AB33" s="63">
        <v>0</v>
      </c>
      <c r="AC33" s="63">
        <v>459.39151000976563</v>
      </c>
      <c r="AD33" s="63">
        <v>-7.393921259790659E-4</v>
      </c>
      <c r="AE33" s="63">
        <v>0</v>
      </c>
      <c r="AF33" s="63">
        <v>79.497146606445313</v>
      </c>
      <c r="AG33" s="63">
        <v>-89.942031860351563</v>
      </c>
      <c r="AH33" s="63">
        <v>-1.4916046347934753E-4</v>
      </c>
      <c r="AI33" s="63">
        <v>-2.324894885532558E-4</v>
      </c>
      <c r="AJ33" s="63">
        <v>66.23382568359375</v>
      </c>
      <c r="AK33" s="63">
        <v>84.654884338378906</v>
      </c>
      <c r="AL33" s="63">
        <v>14.10358715057373</v>
      </c>
      <c r="AM33" s="63">
        <v>106.60972595214844</v>
      </c>
      <c r="AN33" s="63">
        <v>-430.67010498046875</v>
      </c>
      <c r="AO33" s="63">
        <v>41.674102783203125</v>
      </c>
      <c r="AP33" s="63">
        <v>41.674102783203125</v>
      </c>
      <c r="AQ33" s="63">
        <v>41.674102783203125</v>
      </c>
      <c r="AR33" s="63">
        <v>41.674102783203125</v>
      </c>
      <c r="AS33" s="63">
        <v>41.674102783203125</v>
      </c>
    </row>
    <row r="34" spans="1:45" x14ac:dyDescent="0.25">
      <c r="A34" s="78" t="e">
        <f>#REF!</f>
        <v>#REF!</v>
      </c>
      <c r="B34" s="63">
        <v>3.6597826480865479</v>
      </c>
      <c r="C34" s="63">
        <v>4.4249281883239746</v>
      </c>
      <c r="D34" s="63">
        <v>3.9962151050567627</v>
      </c>
      <c r="E34" s="63">
        <v>4.194580078125</v>
      </c>
      <c r="F34" s="63">
        <v>4.4709644317626953</v>
      </c>
      <c r="G34" s="63">
        <v>3.6531004905700684</v>
      </c>
      <c r="H34" s="63">
        <v>3.1332991123199463</v>
      </c>
      <c r="I34" s="63">
        <v>2.5622704029083252</v>
      </c>
      <c r="J34" s="63">
        <v>2.2290158271789551</v>
      </c>
      <c r="K34" s="63">
        <v>3.4920754432678223</v>
      </c>
      <c r="L34" s="63">
        <v>3.6563761234283447</v>
      </c>
      <c r="M34" s="63">
        <v>3.6407120227813721</v>
      </c>
      <c r="N34" s="63">
        <v>3.1304061412811279</v>
      </c>
      <c r="O34" s="63">
        <v>1.7719815969467163</v>
      </c>
      <c r="P34" s="63">
        <v>41.685466766357422</v>
      </c>
      <c r="Q34" s="63">
        <v>41.685466766357422</v>
      </c>
      <c r="R34" s="63">
        <v>41.685466766357422</v>
      </c>
      <c r="S34" s="63">
        <v>41.685466766357422</v>
      </c>
      <c r="T34" s="63">
        <v>41.685466766357422</v>
      </c>
      <c r="U34" s="63">
        <v>41.685466766357422</v>
      </c>
      <c r="V34" s="63">
        <v>41.685466766357422</v>
      </c>
      <c r="W34" s="63">
        <v>41.685466766357422</v>
      </c>
      <c r="X34" s="63">
        <v>41.685466766357422</v>
      </c>
      <c r="Y34" s="63">
        <v>41.685466766357422</v>
      </c>
      <c r="Z34" s="63">
        <v>2.0587132894434035E-5</v>
      </c>
      <c r="AA34" s="63">
        <v>2.0587132894434035E-5</v>
      </c>
      <c r="AB34" s="63">
        <v>0</v>
      </c>
      <c r="AC34" s="63">
        <v>364.39431762695313</v>
      </c>
      <c r="AD34" s="63">
        <v>-7.3976430576294661E-4</v>
      </c>
      <c r="AE34" s="63">
        <v>0</v>
      </c>
      <c r="AF34" s="63">
        <v>108.01960754394531</v>
      </c>
      <c r="AG34" s="63">
        <v>-91.55419921875</v>
      </c>
      <c r="AH34" s="63">
        <v>-1.4916025975253433E-4</v>
      </c>
      <c r="AI34" s="63">
        <v>-2.3067070287652314E-4</v>
      </c>
      <c r="AJ34" s="63">
        <v>66.593467712402344</v>
      </c>
      <c r="AK34" s="63">
        <v>82.469329833984375</v>
      </c>
      <c r="AL34" s="63">
        <v>14.100167274475098</v>
      </c>
      <c r="AM34" s="63">
        <v>108.84321594238281</v>
      </c>
      <c r="AN34" s="63">
        <v>-433.48507690429688</v>
      </c>
      <c r="AO34" s="63">
        <v>41.685466766357422</v>
      </c>
      <c r="AP34" s="63">
        <v>41.685466766357422</v>
      </c>
      <c r="AQ34" s="63">
        <v>41.685466766357422</v>
      </c>
      <c r="AR34" s="63">
        <v>41.685466766357422</v>
      </c>
      <c r="AS34" s="63">
        <v>41.685466766357422</v>
      </c>
    </row>
    <row r="35" spans="1:45" x14ac:dyDescent="0.25">
      <c r="A35" s="78" t="e">
        <f>#REF!</f>
        <v>#REF!</v>
      </c>
      <c r="B35" s="63">
        <v>3.6451790332794189</v>
      </c>
      <c r="C35" s="63">
        <v>4.4435505867004395</v>
      </c>
      <c r="D35" s="63">
        <v>3.9967918395996094</v>
      </c>
      <c r="E35" s="63">
        <v>4.1917524337768555</v>
      </c>
      <c r="F35" s="63">
        <v>4.4684619903564453</v>
      </c>
      <c r="G35" s="63">
        <v>3.6441335678100586</v>
      </c>
      <c r="H35" s="63">
        <v>3.1115331649780273</v>
      </c>
      <c r="I35" s="63">
        <v>2.5609681606292725</v>
      </c>
      <c r="J35" s="63">
        <v>2.2286067008972168</v>
      </c>
      <c r="K35" s="63">
        <v>3.4917778968811035</v>
      </c>
      <c r="L35" s="63">
        <v>3.6494927406311035</v>
      </c>
      <c r="M35" s="63">
        <v>3.6407120227813721</v>
      </c>
      <c r="N35" s="63">
        <v>3.0982592105865479</v>
      </c>
      <c r="O35" s="63">
        <v>1.7064785957336426</v>
      </c>
      <c r="P35" s="63">
        <v>41.682964324951172</v>
      </c>
      <c r="Q35" s="63">
        <v>41.682964324951172</v>
      </c>
      <c r="R35" s="63">
        <v>41.682964324951172</v>
      </c>
      <c r="S35" s="63">
        <v>41.682964324951172</v>
      </c>
      <c r="T35" s="63">
        <v>41.682964324951172</v>
      </c>
      <c r="U35" s="63">
        <v>41.682964324951172</v>
      </c>
      <c r="V35" s="63">
        <v>41.682964324951172</v>
      </c>
      <c r="W35" s="63">
        <v>41.682964324951172</v>
      </c>
      <c r="X35" s="63">
        <v>41.682964324951172</v>
      </c>
      <c r="Y35" s="63">
        <v>41.682964324951172</v>
      </c>
      <c r="Z35" s="63">
        <v>2.0282404875615612E-5</v>
      </c>
      <c r="AA35" s="63">
        <v>2.0282404875615612E-5</v>
      </c>
      <c r="AB35" s="63">
        <v>0</v>
      </c>
      <c r="AC35" s="63">
        <v>30.249574661254883</v>
      </c>
      <c r="AD35" s="63">
        <v>-7.3976459680125117E-4</v>
      </c>
      <c r="AE35" s="63">
        <v>0</v>
      </c>
      <c r="AF35" s="63">
        <v>99.282852172851563</v>
      </c>
      <c r="AG35" s="63">
        <v>-91.551834106445313</v>
      </c>
      <c r="AH35" s="63">
        <v>-1.4916046347934753E-4</v>
      </c>
      <c r="AI35" s="63">
        <v>-2.2224769054446369E-4</v>
      </c>
      <c r="AJ35" s="63">
        <v>66.894218444824219</v>
      </c>
      <c r="AK35" s="63">
        <v>82.469451904296875</v>
      </c>
      <c r="AL35" s="63">
        <v>14.097433090209961</v>
      </c>
      <c r="AM35" s="63">
        <v>108.75611877441406</v>
      </c>
      <c r="AN35" s="63">
        <v>-434.17007446289063</v>
      </c>
      <c r="AO35" s="63">
        <v>41.682964324951172</v>
      </c>
      <c r="AP35" s="63">
        <v>41.682964324951172</v>
      </c>
      <c r="AQ35" s="63">
        <v>41.682964324951172</v>
      </c>
      <c r="AR35" s="63">
        <v>41.682964324951172</v>
      </c>
      <c r="AS35" s="63">
        <v>41.682964324951172</v>
      </c>
    </row>
    <row r="36" spans="1:45" x14ac:dyDescent="0.25">
      <c r="A36" s="78" t="e">
        <f>#REF!</f>
        <v>#REF!</v>
      </c>
      <c r="B36" s="63">
        <v>3.6424629688262939</v>
      </c>
      <c r="C36" s="63">
        <v>4.4341278076171875</v>
      </c>
      <c r="D36" s="63">
        <v>3.9966616630554199</v>
      </c>
      <c r="E36" s="63">
        <v>4.1889433860778809</v>
      </c>
      <c r="F36" s="63">
        <v>4.4661970138549805</v>
      </c>
      <c r="G36" s="63">
        <v>3.6351666450500488</v>
      </c>
      <c r="H36" s="63">
        <v>3.089841365814209</v>
      </c>
      <c r="I36" s="63">
        <v>2.5595543384552002</v>
      </c>
      <c r="J36" s="63">
        <v>2.2281601428985596</v>
      </c>
      <c r="K36" s="63">
        <v>3.4914615154266357</v>
      </c>
      <c r="L36" s="63">
        <v>3.642702579498291</v>
      </c>
      <c r="M36" s="63">
        <v>3.6407120227813721</v>
      </c>
      <c r="N36" s="63">
        <v>3.0657124519348145</v>
      </c>
      <c r="O36" s="63">
        <v>1.6418685913085938</v>
      </c>
      <c r="P36" s="63">
        <v>41.695777893066406</v>
      </c>
      <c r="Q36" s="63">
        <v>41.695777893066406</v>
      </c>
      <c r="R36" s="63">
        <v>41.695777893066406</v>
      </c>
      <c r="S36" s="63">
        <v>41.695777893066406</v>
      </c>
      <c r="T36" s="63">
        <v>41.695777893066406</v>
      </c>
      <c r="U36" s="63">
        <v>41.695777893066406</v>
      </c>
      <c r="V36" s="63">
        <v>41.695777893066406</v>
      </c>
      <c r="W36" s="63">
        <v>41.695777893066406</v>
      </c>
      <c r="X36" s="63">
        <v>41.695777893066406</v>
      </c>
      <c r="Y36" s="63">
        <v>41.695777893066406</v>
      </c>
      <c r="Z36" s="63">
        <v>2.0589532141457312E-5</v>
      </c>
      <c r="AA36" s="63">
        <v>2.0589532141457312E-5</v>
      </c>
      <c r="AB36" s="63">
        <v>0</v>
      </c>
      <c r="AC36" s="63">
        <v>30.738563537597656</v>
      </c>
      <c r="AD36" s="63">
        <v>-7.3864741716533899E-4</v>
      </c>
      <c r="AE36" s="63">
        <v>0</v>
      </c>
      <c r="AF36" s="63">
        <v>101.57086181640625</v>
      </c>
      <c r="AG36" s="63">
        <v>-93.874656677246094</v>
      </c>
      <c r="AH36" s="63">
        <v>-1.4088815078139305E-4</v>
      </c>
      <c r="AI36" s="63">
        <v>-1.9810392404906452E-4</v>
      </c>
      <c r="AJ36" s="63">
        <v>67.169525146484375</v>
      </c>
      <c r="AK36" s="63">
        <v>80.095878601074219</v>
      </c>
      <c r="AL36" s="63">
        <v>14.094486236572266</v>
      </c>
      <c r="AM36" s="63">
        <v>111.13827514648438</v>
      </c>
      <c r="AN36" s="63">
        <v>-436.07864379882813</v>
      </c>
      <c r="AO36" s="63">
        <v>41.695777893066406</v>
      </c>
      <c r="AP36" s="63">
        <v>41.695777893066406</v>
      </c>
      <c r="AQ36" s="63">
        <v>41.695777893066406</v>
      </c>
      <c r="AR36" s="63">
        <v>41.695777893066406</v>
      </c>
      <c r="AS36" s="63">
        <v>41.695777893066406</v>
      </c>
    </row>
    <row r="37" spans="1:45" x14ac:dyDescent="0.25">
      <c r="A37" s="78" t="e">
        <f>#REF!</f>
        <v>#REF!</v>
      </c>
      <c r="B37" s="63">
        <v>3.6397280693054199</v>
      </c>
      <c r="C37" s="63">
        <v>4.4245562553405762</v>
      </c>
      <c r="D37" s="63">
        <v>3.9982800483703613</v>
      </c>
      <c r="E37" s="63">
        <v>4.1861157417297363</v>
      </c>
      <c r="F37" s="63">
        <v>4.4641461372375488</v>
      </c>
      <c r="G37" s="63">
        <v>3.6262369155883789</v>
      </c>
      <c r="H37" s="63">
        <v>3.0682055950164795</v>
      </c>
      <c r="I37" s="63">
        <v>2.5580286979675293</v>
      </c>
      <c r="J37" s="63">
        <v>2.2277135848999023</v>
      </c>
      <c r="K37" s="63">
        <v>3.4911267757415771</v>
      </c>
      <c r="L37" s="63">
        <v>3.6359865665435791</v>
      </c>
      <c r="M37" s="63">
        <v>3.6407120227813721</v>
      </c>
      <c r="N37" s="63">
        <v>3.0327656269073486</v>
      </c>
      <c r="O37" s="63">
        <v>1.5771654844284058</v>
      </c>
      <c r="P37" s="63">
        <v>41.704544067382813</v>
      </c>
      <c r="Q37" s="63">
        <v>41.704544067382813</v>
      </c>
      <c r="R37" s="63">
        <v>41.704544067382813</v>
      </c>
      <c r="S37" s="63">
        <v>41.704544067382813</v>
      </c>
      <c r="T37" s="63">
        <v>41.704544067382813</v>
      </c>
      <c r="U37" s="63">
        <v>41.704544067382813</v>
      </c>
      <c r="V37" s="63">
        <v>41.704544067382813</v>
      </c>
      <c r="W37" s="63">
        <v>41.704544067382813</v>
      </c>
      <c r="X37" s="63">
        <v>41.704544067382813</v>
      </c>
      <c r="Y37" s="63">
        <v>41.704544067382813</v>
      </c>
      <c r="Z37" s="63">
        <v>2.02728060685331E-5</v>
      </c>
      <c r="AA37" s="63">
        <v>2.02728060685331E-5</v>
      </c>
      <c r="AB37" s="63">
        <v>0</v>
      </c>
      <c r="AC37" s="63">
        <v>33.753501892089844</v>
      </c>
      <c r="AD37" s="63">
        <v>-7.3901971336454153E-4</v>
      </c>
      <c r="AE37" s="63">
        <v>0</v>
      </c>
      <c r="AF37" s="63">
        <v>71.319236755371094</v>
      </c>
      <c r="AG37" s="63">
        <v>-96.202880859375</v>
      </c>
      <c r="AH37" s="63">
        <v>-1.4087358431424946E-4</v>
      </c>
      <c r="AI37" s="63">
        <v>-1.6177786164917052E-4</v>
      </c>
      <c r="AJ37" s="63">
        <v>67.418693542480469</v>
      </c>
      <c r="AK37" s="63">
        <v>78.360855102539063</v>
      </c>
      <c r="AL37" s="63">
        <v>14.091485977172852</v>
      </c>
      <c r="AM37" s="63">
        <v>113.06954193115234</v>
      </c>
      <c r="AN37" s="63">
        <v>-438.6263427734375</v>
      </c>
      <c r="AO37" s="63">
        <v>41.704544067382813</v>
      </c>
      <c r="AP37" s="63">
        <v>41.704544067382813</v>
      </c>
      <c r="AQ37" s="63">
        <v>41.704544067382813</v>
      </c>
      <c r="AR37" s="63">
        <v>41.704544067382813</v>
      </c>
      <c r="AS37" s="63">
        <v>41.704544067382813</v>
      </c>
    </row>
    <row r="38" spans="1:45" x14ac:dyDescent="0.25">
      <c r="A38" s="78" t="e">
        <f>#REF!</f>
        <v>#REF!</v>
      </c>
      <c r="B38" s="63">
        <v>3.6367144584655762</v>
      </c>
      <c r="C38" s="63">
        <v>4.4146127700805664</v>
      </c>
      <c r="D38" s="63">
        <v>3.9930524826049805</v>
      </c>
      <c r="E38" s="63">
        <v>4.1832137107849121</v>
      </c>
      <c r="F38" s="63">
        <v>4.4624161720275879</v>
      </c>
      <c r="G38" s="63">
        <v>3.6173815727233887</v>
      </c>
      <c r="H38" s="63">
        <v>3.0465881824493408</v>
      </c>
      <c r="I38" s="63">
        <v>2.5565404891967773</v>
      </c>
      <c r="J38" s="63">
        <v>2.2272300720214844</v>
      </c>
      <c r="K38" s="63">
        <v>3.4904663562774658</v>
      </c>
      <c r="L38" s="63">
        <v>3.689220666885376</v>
      </c>
      <c r="M38" s="63">
        <v>3.4409937858581543</v>
      </c>
      <c r="N38" s="63">
        <v>2.9991583824157715</v>
      </c>
      <c r="O38" s="63">
        <v>1.5136531591415405</v>
      </c>
      <c r="P38" s="63">
        <v>41.702812194824219</v>
      </c>
      <c r="Q38" s="63">
        <v>41.702812194824219</v>
      </c>
      <c r="R38" s="63">
        <v>41.702812194824219</v>
      </c>
      <c r="S38" s="63">
        <v>41.702812194824219</v>
      </c>
      <c r="T38" s="63">
        <v>41.702812194824219</v>
      </c>
      <c r="U38" s="63">
        <v>41.702812194824219</v>
      </c>
      <c r="V38" s="63">
        <v>41.702812194824219</v>
      </c>
      <c r="W38" s="63">
        <v>41.702812194824219</v>
      </c>
      <c r="X38" s="63">
        <v>41.702812194824219</v>
      </c>
      <c r="Y38" s="63">
        <v>41.702812194824219</v>
      </c>
      <c r="Z38" s="63">
        <v>2.02728060685331E-5</v>
      </c>
      <c r="AA38" s="63">
        <v>2.02728060685331E-5</v>
      </c>
      <c r="AB38" s="63">
        <v>0</v>
      </c>
      <c r="AC38" s="63">
        <v>35.414897918701172</v>
      </c>
      <c r="AD38" s="63">
        <v>-7.3976430576294661E-4</v>
      </c>
      <c r="AE38" s="63">
        <v>0</v>
      </c>
      <c r="AF38" s="63">
        <v>147.78660583496094</v>
      </c>
      <c r="AG38" s="63">
        <v>-96.203170776367188</v>
      </c>
      <c r="AH38" s="63">
        <v>-1.4940033724997193E-4</v>
      </c>
      <c r="AI38" s="63">
        <v>-2.1377990196924657E-4</v>
      </c>
      <c r="AJ38" s="63">
        <v>67.626922607421875</v>
      </c>
      <c r="AK38" s="63">
        <v>78.360618591308594</v>
      </c>
      <c r="AL38" s="63">
        <v>14.091216087341309</v>
      </c>
      <c r="AM38" s="63">
        <v>112.86199188232422</v>
      </c>
      <c r="AN38" s="63">
        <v>-425.34884643554688</v>
      </c>
      <c r="AO38" s="63">
        <v>41.702812194824219</v>
      </c>
      <c r="AP38" s="63">
        <v>41.702812194824219</v>
      </c>
      <c r="AQ38" s="63">
        <v>41.702812194824219</v>
      </c>
      <c r="AR38" s="63">
        <v>41.702812194824219</v>
      </c>
      <c r="AS38" s="63">
        <v>41.702812194824219</v>
      </c>
    </row>
    <row r="39" spans="1:45" x14ac:dyDescent="0.25">
      <c r="A39" s="78" t="e">
        <f>#REF!</f>
        <v>#REF!</v>
      </c>
      <c r="B39" s="63">
        <v>3.6334681510925293</v>
      </c>
      <c r="C39" s="63">
        <v>4.4044084548950195</v>
      </c>
      <c r="D39" s="63">
        <v>3.995136022567749</v>
      </c>
      <c r="E39" s="63">
        <v>4.1802926063537598</v>
      </c>
      <c r="F39" s="63">
        <v>4.4608254432678223</v>
      </c>
      <c r="G39" s="63">
        <v>3.6085636615753174</v>
      </c>
      <c r="H39" s="63">
        <v>3.0248034000396729</v>
      </c>
      <c r="I39" s="63">
        <v>2.5550894737243652</v>
      </c>
      <c r="J39" s="63">
        <v>2.2267835140228271</v>
      </c>
      <c r="K39" s="63">
        <v>3.4900662899017334</v>
      </c>
      <c r="L39" s="63">
        <v>3.6751563549041748</v>
      </c>
      <c r="M39" s="63">
        <v>3.4409937858581543</v>
      </c>
      <c r="N39" s="63">
        <v>2.9653186798095703</v>
      </c>
      <c r="O39" s="63">
        <v>1.4475734233856201</v>
      </c>
      <c r="P39" s="63">
        <v>41.709148406982422</v>
      </c>
      <c r="Q39" s="63">
        <v>41.709148406982422</v>
      </c>
      <c r="R39" s="63">
        <v>41.709148406982422</v>
      </c>
      <c r="S39" s="63">
        <v>41.709148406982422</v>
      </c>
      <c r="T39" s="63">
        <v>41.709148406982422</v>
      </c>
      <c r="U39" s="63">
        <v>41.709148406982422</v>
      </c>
      <c r="V39" s="63">
        <v>41.709148406982422</v>
      </c>
      <c r="W39" s="63">
        <v>41.709148406982422</v>
      </c>
      <c r="X39" s="63">
        <v>41.709148406982422</v>
      </c>
      <c r="Y39" s="63">
        <v>41.709148406982422</v>
      </c>
      <c r="Z39" s="63">
        <v>2.02728060685331E-5</v>
      </c>
      <c r="AA39" s="63">
        <v>2.02728060685331E-5</v>
      </c>
      <c r="AB39" s="63">
        <v>0</v>
      </c>
      <c r="AC39" s="63">
        <v>38.122734069824219</v>
      </c>
      <c r="AD39" s="63">
        <v>-7.3976506246253848E-4</v>
      </c>
      <c r="AE39" s="63">
        <v>0</v>
      </c>
      <c r="AF39" s="63">
        <v>122.99231719970703</v>
      </c>
      <c r="AG39" s="63">
        <v>-98.873878479003906</v>
      </c>
      <c r="AH39" s="63">
        <v>-1.4088724856264889E-4</v>
      </c>
      <c r="AI39" s="63">
        <v>-2.0655969274230301E-4</v>
      </c>
      <c r="AJ39" s="63">
        <v>67.817329406738281</v>
      </c>
      <c r="AK39" s="63">
        <v>77.064422607421875</v>
      </c>
      <c r="AL39" s="63">
        <v>14.088047027587891</v>
      </c>
      <c r="AM39" s="63">
        <v>114.56742858886719</v>
      </c>
      <c r="AN39" s="63">
        <v>-428.92144775390625</v>
      </c>
      <c r="AO39" s="63">
        <v>41.709148406982422</v>
      </c>
      <c r="AP39" s="63">
        <v>41.709148406982422</v>
      </c>
      <c r="AQ39" s="63">
        <v>41.709148406982422</v>
      </c>
      <c r="AR39" s="63">
        <v>41.709148406982422</v>
      </c>
      <c r="AS39" s="63">
        <v>41.709148406982422</v>
      </c>
    </row>
    <row r="40" spans="1:45" x14ac:dyDescent="0.25">
      <c r="A40" s="78" t="e">
        <f>#REF!</f>
        <v>#REF!</v>
      </c>
      <c r="B40" s="63">
        <v>3.630063533782959</v>
      </c>
      <c r="C40" s="63">
        <v>4.3939347267150879</v>
      </c>
      <c r="D40" s="63">
        <v>4.0001964569091797</v>
      </c>
      <c r="E40" s="63">
        <v>4.1773533821105957</v>
      </c>
      <c r="F40" s="63">
        <v>4.4593605995178223</v>
      </c>
      <c r="G40" s="63">
        <v>3.5997827053070068</v>
      </c>
      <c r="H40" s="63">
        <v>3.0028700828552246</v>
      </c>
      <c r="I40" s="63">
        <v>2.553675651550293</v>
      </c>
      <c r="J40" s="63">
        <v>2.2263369560241699</v>
      </c>
      <c r="K40" s="63">
        <v>3.4897222518920898</v>
      </c>
      <c r="L40" s="63">
        <v>3.6612780094146729</v>
      </c>
      <c r="M40" s="63">
        <v>3.4409937858581543</v>
      </c>
      <c r="N40" s="63">
        <v>2.9311997890472412</v>
      </c>
      <c r="O40" s="63">
        <v>1.3795031309127808</v>
      </c>
      <c r="P40" s="63">
        <v>41.715721130371094</v>
      </c>
      <c r="Q40" s="63">
        <v>41.715721130371094</v>
      </c>
      <c r="R40" s="63">
        <v>41.715721130371094</v>
      </c>
      <c r="S40" s="63">
        <v>41.715721130371094</v>
      </c>
      <c r="T40" s="63">
        <v>41.715721130371094</v>
      </c>
      <c r="U40" s="63">
        <v>41.715721130371094</v>
      </c>
      <c r="V40" s="63">
        <v>41.715721130371094</v>
      </c>
      <c r="W40" s="63">
        <v>41.715721130371094</v>
      </c>
      <c r="X40" s="63">
        <v>41.715721130371094</v>
      </c>
      <c r="Y40" s="63">
        <v>41.715721130371094</v>
      </c>
      <c r="Z40" s="63">
        <v>2.02728060685331E-5</v>
      </c>
      <c r="AA40" s="63">
        <v>2.02728060685331E-5</v>
      </c>
      <c r="AB40" s="63">
        <v>0</v>
      </c>
      <c r="AC40" s="63">
        <v>47.007095336914063</v>
      </c>
      <c r="AD40" s="63">
        <v>-7.393921259790659E-4</v>
      </c>
      <c r="AE40" s="63">
        <v>0</v>
      </c>
      <c r="AF40" s="63">
        <v>4.2161031160503626E-5</v>
      </c>
      <c r="AG40" s="63">
        <v>-102.03528594970703</v>
      </c>
      <c r="AH40" s="63">
        <v>-1.4940311666578054E-4</v>
      </c>
      <c r="AI40" s="63">
        <v>-2.1009836927987635E-4</v>
      </c>
      <c r="AJ40" s="63">
        <v>67.992332458496094</v>
      </c>
      <c r="AK40" s="63">
        <v>75.736557006835938</v>
      </c>
      <c r="AL40" s="63">
        <v>14.085071563720703</v>
      </c>
      <c r="AM40" s="63">
        <v>116.90135955810547</v>
      </c>
      <c r="AN40" s="63">
        <v>-432.4208984375</v>
      </c>
      <c r="AO40" s="63">
        <v>41.715721130371094</v>
      </c>
      <c r="AP40" s="63">
        <v>41.715721130371094</v>
      </c>
      <c r="AQ40" s="63">
        <v>41.715721130371094</v>
      </c>
      <c r="AR40" s="63">
        <v>41.715721130371094</v>
      </c>
      <c r="AS40" s="63">
        <v>41.715721130371094</v>
      </c>
    </row>
    <row r="41" spans="1:45" x14ac:dyDescent="0.25">
      <c r="A41" s="78" t="e">
        <f>#REF!</f>
        <v>#REF!</v>
      </c>
      <c r="B41" s="63">
        <v>3.625877857208252</v>
      </c>
      <c r="C41" s="63">
        <v>4.3829121589660645</v>
      </c>
      <c r="D41" s="63">
        <v>3.9787836074829102</v>
      </c>
      <c r="E41" s="63">
        <v>4.1743583679199219</v>
      </c>
      <c r="F41" s="63">
        <v>4.4581327438354492</v>
      </c>
      <c r="G41" s="63">
        <v>3.5910017490386963</v>
      </c>
      <c r="H41" s="63">
        <v>2.9806573390960693</v>
      </c>
      <c r="I41" s="63">
        <v>2.5522243976593018</v>
      </c>
      <c r="J41" s="63">
        <v>2.2258906364440918</v>
      </c>
      <c r="K41" s="63">
        <v>3.4884200096130371</v>
      </c>
      <c r="L41" s="63">
        <v>3.6537623405456543</v>
      </c>
      <c r="M41" s="63">
        <v>3.4409937858581543</v>
      </c>
      <c r="N41" s="63">
        <v>2.8962903022766113</v>
      </c>
      <c r="O41" s="63">
        <v>1.3242321014404297</v>
      </c>
      <c r="P41" s="63">
        <v>41.714492797851563</v>
      </c>
      <c r="Q41" s="63">
        <v>41.714492797851563</v>
      </c>
      <c r="R41" s="63">
        <v>41.714492797851563</v>
      </c>
      <c r="S41" s="63">
        <v>41.714492797851563</v>
      </c>
      <c r="T41" s="63">
        <v>41.714492797851563</v>
      </c>
      <c r="U41" s="63">
        <v>41.714492797851563</v>
      </c>
      <c r="V41" s="63">
        <v>41.714492797851563</v>
      </c>
      <c r="W41" s="63">
        <v>41.714492797851563</v>
      </c>
      <c r="X41" s="63">
        <v>41.714492797851563</v>
      </c>
      <c r="Y41" s="63">
        <v>41.714492797851563</v>
      </c>
      <c r="Z41" s="63">
        <v>2.02728060685331E-5</v>
      </c>
      <c r="AA41" s="63">
        <v>2.02728060685331E-5</v>
      </c>
      <c r="AB41" s="63">
        <v>0</v>
      </c>
      <c r="AC41" s="63">
        <v>49.761432647705078</v>
      </c>
      <c r="AD41" s="63">
        <v>-7.3939200956374407E-4</v>
      </c>
      <c r="AE41" s="63">
        <v>0</v>
      </c>
      <c r="AF41" s="63">
        <v>262.47286987304688</v>
      </c>
      <c r="AG41" s="63">
        <v>-102.03672790527344</v>
      </c>
      <c r="AH41" s="63">
        <v>-1.4940316032152623E-4</v>
      </c>
      <c r="AI41" s="63">
        <v>-2.3942020197864622E-4</v>
      </c>
      <c r="AJ41" s="63">
        <v>68.138557434082031</v>
      </c>
      <c r="AK41" s="63">
        <v>75.73651123046875</v>
      </c>
      <c r="AL41" s="63">
        <v>14.08200740814209</v>
      </c>
      <c r="AM41" s="63">
        <v>93.533515930175781</v>
      </c>
      <c r="AN41" s="63">
        <v>-434.28823852539063</v>
      </c>
      <c r="AO41" s="63">
        <v>41.714492797851563</v>
      </c>
      <c r="AP41" s="63">
        <v>41.714492797851563</v>
      </c>
      <c r="AQ41" s="63">
        <v>41.714492797851563</v>
      </c>
      <c r="AR41" s="63">
        <v>41.714492797851563</v>
      </c>
      <c r="AS41" s="63">
        <v>41.714492797851563</v>
      </c>
    </row>
    <row r="42" spans="1:45" x14ac:dyDescent="0.25">
      <c r="A42" s="78" t="e">
        <f>#REF!</f>
        <v>#REF!</v>
      </c>
      <c r="B42" s="63">
        <v>3.6214408874511719</v>
      </c>
      <c r="C42" s="63">
        <v>4.3714618682861328</v>
      </c>
      <c r="D42" s="63">
        <v>3.99664306640625</v>
      </c>
      <c r="E42" s="63">
        <v>4.17132568359375</v>
      </c>
      <c r="F42" s="63">
        <v>4.4570584297180176</v>
      </c>
      <c r="G42" s="63">
        <v>3.5822210311889648</v>
      </c>
      <c r="H42" s="63">
        <v>2.9580726623535156</v>
      </c>
      <c r="I42" s="63">
        <v>2.5507361888885498</v>
      </c>
      <c r="J42" s="63">
        <v>2.2254440784454346</v>
      </c>
      <c r="K42" s="63">
        <v>3.4866526126861572</v>
      </c>
      <c r="L42" s="63">
        <v>3.6463487148284912</v>
      </c>
      <c r="M42" s="63">
        <v>3.4409937858581543</v>
      </c>
      <c r="N42" s="63">
        <v>2.8688035011291504</v>
      </c>
      <c r="O42" s="63">
        <v>1.2481065988540649</v>
      </c>
      <c r="P42" s="63">
        <v>41.722663879394531</v>
      </c>
      <c r="Q42" s="63">
        <v>41.722663879394531</v>
      </c>
      <c r="R42" s="63">
        <v>41.722663879394531</v>
      </c>
      <c r="S42" s="63">
        <v>41.722663879394531</v>
      </c>
      <c r="T42" s="63">
        <v>41.722663879394531</v>
      </c>
      <c r="U42" s="63">
        <v>41.722663879394531</v>
      </c>
      <c r="V42" s="63">
        <v>41.722663879394531</v>
      </c>
      <c r="W42" s="63">
        <v>41.722663879394531</v>
      </c>
      <c r="X42" s="63">
        <v>41.722663879394531</v>
      </c>
      <c r="Y42" s="63">
        <v>41.722663879394531</v>
      </c>
      <c r="Z42" s="63">
        <v>2.02728060685331E-5</v>
      </c>
      <c r="AA42" s="63">
        <v>2.02728060685331E-5</v>
      </c>
      <c r="AB42" s="63">
        <v>0</v>
      </c>
      <c r="AC42" s="63">
        <v>49.932388305664063</v>
      </c>
      <c r="AD42" s="63">
        <v>-7.3939241701737046E-4</v>
      </c>
      <c r="AE42" s="63">
        <v>0</v>
      </c>
      <c r="AF42" s="63">
        <v>102.72719573974609</v>
      </c>
      <c r="AG42" s="63">
        <v>-106.61540222167969</v>
      </c>
      <c r="AH42" s="63">
        <v>-1.4088724856264889E-4</v>
      </c>
      <c r="AI42" s="63">
        <v>-2.166657941415906E-4</v>
      </c>
      <c r="AJ42" s="63">
        <v>68.265213012695313</v>
      </c>
      <c r="AK42" s="63">
        <v>74.169273376464844</v>
      </c>
      <c r="AL42" s="63">
        <v>14.0784912109375</v>
      </c>
      <c r="AM42" s="63">
        <v>96.504524230957031</v>
      </c>
      <c r="AN42" s="63">
        <v>-435.24398803710938</v>
      </c>
      <c r="AO42" s="63">
        <v>41.722663879394531</v>
      </c>
      <c r="AP42" s="63">
        <v>41.722663879394531</v>
      </c>
      <c r="AQ42" s="63">
        <v>41.722663879394531</v>
      </c>
      <c r="AR42" s="63">
        <v>41.722663879394531</v>
      </c>
      <c r="AS42" s="63">
        <v>41.722663879394531</v>
      </c>
    </row>
    <row r="43" spans="1:45" x14ac:dyDescent="0.25">
      <c r="A43" s="78" t="e">
        <f>#REF!</f>
        <v>#REF!</v>
      </c>
      <c r="B43" s="63">
        <v>3.6168365478515625</v>
      </c>
      <c r="C43" s="63">
        <v>4.3596019744873047</v>
      </c>
      <c r="D43" s="63">
        <v>3.9962894916534424</v>
      </c>
      <c r="E43" s="63">
        <v>4.1682562828063965</v>
      </c>
      <c r="F43" s="63">
        <v>4.4561281204223633</v>
      </c>
      <c r="G43" s="63">
        <v>3.5734772682189941</v>
      </c>
      <c r="H43" s="63">
        <v>2.9351346492767334</v>
      </c>
      <c r="I43" s="63">
        <v>2.549210786819458</v>
      </c>
      <c r="J43" s="63">
        <v>2.2249603271484375</v>
      </c>
      <c r="K43" s="63">
        <v>3.4845783710479736</v>
      </c>
      <c r="L43" s="63">
        <v>3.639000415802002</v>
      </c>
      <c r="M43" s="63">
        <v>3.4409937858581543</v>
      </c>
      <c r="N43" s="63">
        <v>2.8687105178833008</v>
      </c>
      <c r="O43" s="63">
        <v>1.1709578037261963</v>
      </c>
      <c r="P43" s="63">
        <v>41.735549926757813</v>
      </c>
      <c r="Q43" s="63">
        <v>41.735549926757813</v>
      </c>
      <c r="R43" s="63">
        <v>41.735549926757813</v>
      </c>
      <c r="S43" s="63">
        <v>41.735549926757813</v>
      </c>
      <c r="T43" s="63">
        <v>41.735549926757813</v>
      </c>
      <c r="U43" s="63">
        <v>41.735549926757813</v>
      </c>
      <c r="V43" s="63">
        <v>41.735549926757813</v>
      </c>
      <c r="W43" s="63">
        <v>41.735549926757813</v>
      </c>
      <c r="X43" s="63">
        <v>41.735549926757813</v>
      </c>
      <c r="Y43" s="63">
        <v>41.735549926757813</v>
      </c>
      <c r="Z43" s="63">
        <v>2.02728060685331E-5</v>
      </c>
      <c r="AA43" s="63">
        <v>2.02728060685331E-5</v>
      </c>
      <c r="AB43" s="63">
        <v>0</v>
      </c>
      <c r="AC43" s="63">
        <v>64.555335998535156</v>
      </c>
      <c r="AD43" s="63">
        <v>-7.3976430576294661E-4</v>
      </c>
      <c r="AE43" s="63">
        <v>0</v>
      </c>
      <c r="AF43" s="63">
        <v>106.84174346923828</v>
      </c>
      <c r="AG43" s="63">
        <v>-109.34250640869141</v>
      </c>
      <c r="AH43" s="63">
        <v>-1.5817634994164109E-4</v>
      </c>
      <c r="AI43" s="63">
        <v>-1.8580562027636915E-4</v>
      </c>
      <c r="AJ43" s="63">
        <v>68.376922607421875</v>
      </c>
      <c r="AK43" s="63">
        <v>71.782180786132813</v>
      </c>
      <c r="AL43" s="63">
        <v>287.78802490234375</v>
      </c>
      <c r="AM43" s="63">
        <v>100.34017944335938</v>
      </c>
      <c r="AN43" s="63">
        <v>-711.75213623046875</v>
      </c>
      <c r="AO43" s="63">
        <v>41.735549926757813</v>
      </c>
      <c r="AP43" s="63">
        <v>41.735549926757813</v>
      </c>
      <c r="AQ43" s="63">
        <v>41.735549926757813</v>
      </c>
      <c r="AR43" s="63">
        <v>41.735549926757813</v>
      </c>
      <c r="AS43" s="63">
        <v>41.735549926757813</v>
      </c>
    </row>
    <row r="44" spans="1:45" x14ac:dyDescent="0.25">
      <c r="A44" s="78" t="e">
        <f>#REF!</f>
        <v>#REF!</v>
      </c>
      <c r="B44" s="63">
        <v>3.6110880374908447</v>
      </c>
      <c r="C44" s="63">
        <v>4.3468494415283203</v>
      </c>
      <c r="D44" s="63">
        <v>3.9957685470581055</v>
      </c>
      <c r="E44" s="63">
        <v>4.1650748252868652</v>
      </c>
      <c r="F44" s="63">
        <v>4.4555883407592773</v>
      </c>
      <c r="G44" s="63">
        <v>3.5646965503692627</v>
      </c>
      <c r="H44" s="63">
        <v>2.9115638732910156</v>
      </c>
      <c r="I44" s="63">
        <v>2.5476479530334473</v>
      </c>
      <c r="J44" s="63">
        <v>2.2244765758514404</v>
      </c>
      <c r="K44" s="63">
        <v>3.4809134006500244</v>
      </c>
      <c r="L44" s="63">
        <v>3.6320798397064209</v>
      </c>
      <c r="M44" s="63">
        <v>3.4409937858581543</v>
      </c>
      <c r="N44" s="63">
        <v>2.9323532581329346</v>
      </c>
      <c r="O44" s="63">
        <v>1.0733636617660522</v>
      </c>
      <c r="P44" s="63">
        <v>41.735015869140625</v>
      </c>
      <c r="Q44" s="63">
        <v>41.735015869140625</v>
      </c>
      <c r="R44" s="63">
        <v>41.735015869140625</v>
      </c>
      <c r="S44" s="63">
        <v>41.735015869140625</v>
      </c>
      <c r="T44" s="63">
        <v>41.735015869140625</v>
      </c>
      <c r="U44" s="63">
        <v>41.735015869140625</v>
      </c>
      <c r="V44" s="63">
        <v>41.735015869140625</v>
      </c>
      <c r="W44" s="63">
        <v>41.735015869140625</v>
      </c>
      <c r="X44" s="63">
        <v>41.735015869140625</v>
      </c>
      <c r="Y44" s="63">
        <v>41.735015869140625</v>
      </c>
      <c r="Z44" s="63">
        <v>2.02728060685331E-5</v>
      </c>
      <c r="AA44" s="63">
        <v>2.02728060685331E-5</v>
      </c>
      <c r="AB44" s="63">
        <v>0</v>
      </c>
      <c r="AC44" s="63">
        <v>64.554695129394531</v>
      </c>
      <c r="AD44" s="63">
        <v>-7.393921259790659E-4</v>
      </c>
      <c r="AE44" s="63">
        <v>0</v>
      </c>
      <c r="AF44" s="63">
        <v>114.38930511474609</v>
      </c>
      <c r="AG44" s="63">
        <v>-109.34401702880859</v>
      </c>
      <c r="AH44" s="63">
        <v>-1.4160288264974952E-4</v>
      </c>
      <c r="AI44" s="63">
        <v>-1.7491765902377665E-4</v>
      </c>
      <c r="AJ44" s="63">
        <v>68.439682006835938</v>
      </c>
      <c r="AK44" s="63">
        <v>71.781890869140625</v>
      </c>
      <c r="AL44" s="63">
        <v>287.52044677734375</v>
      </c>
      <c r="AM44" s="63">
        <v>100.34133911132813</v>
      </c>
      <c r="AN44" s="63">
        <v>-711.484130859375</v>
      </c>
      <c r="AO44" s="63">
        <v>41.735015869140625</v>
      </c>
      <c r="AP44" s="63">
        <v>41.735015869140625</v>
      </c>
      <c r="AQ44" s="63">
        <v>41.735015869140625</v>
      </c>
      <c r="AR44" s="63">
        <v>41.735015869140625</v>
      </c>
      <c r="AS44" s="63">
        <v>41.735015869140625</v>
      </c>
    </row>
    <row r="45" spans="1:45" x14ac:dyDescent="0.25">
      <c r="A45" s="78" t="e">
        <f>#REF!</f>
        <v>#REF!</v>
      </c>
      <c r="B45" s="63">
        <v>3.6044466495513916</v>
      </c>
      <c r="C45" s="63">
        <v>4.3336038589477539</v>
      </c>
      <c r="D45" s="63">
        <v>3.9955081939697266</v>
      </c>
      <c r="E45" s="63">
        <v>4.1618380546569824</v>
      </c>
      <c r="F45" s="63">
        <v>4.4552907943725586</v>
      </c>
      <c r="G45" s="63">
        <v>3.5558412075042725</v>
      </c>
      <c r="H45" s="63">
        <v>2.8873980045318604</v>
      </c>
      <c r="I45" s="63">
        <v>2.5461225509643555</v>
      </c>
      <c r="J45" s="63">
        <v>2.2240302562713623</v>
      </c>
      <c r="K45" s="63">
        <v>3.4780764579772949</v>
      </c>
      <c r="L45" s="63">
        <v>3.6247222423553467</v>
      </c>
      <c r="M45" s="63">
        <v>3.4409937858581543</v>
      </c>
      <c r="N45" s="63">
        <v>2.9950098991394043</v>
      </c>
      <c r="O45" s="63">
        <v>0.97541618347167969</v>
      </c>
      <c r="P45" s="63">
        <v>41.750808715820313</v>
      </c>
      <c r="Q45" s="63">
        <v>41.750808715820313</v>
      </c>
      <c r="R45" s="63">
        <v>41.750808715820313</v>
      </c>
      <c r="S45" s="63">
        <v>41.750808715820313</v>
      </c>
      <c r="T45" s="63">
        <v>41.750808715820313</v>
      </c>
      <c r="U45" s="63">
        <v>41.750808715820313</v>
      </c>
      <c r="V45" s="63">
        <v>41.750808715820313</v>
      </c>
      <c r="W45" s="63">
        <v>41.750808715820313</v>
      </c>
      <c r="X45" s="63">
        <v>41.750808715820313</v>
      </c>
      <c r="Y45" s="63">
        <v>41.750808715820313</v>
      </c>
      <c r="Z45" s="63">
        <v>2.02728060685331E-5</v>
      </c>
      <c r="AA45" s="63">
        <v>2.02728060685331E-5</v>
      </c>
      <c r="AB45" s="63">
        <v>0</v>
      </c>
      <c r="AC45" s="63">
        <v>84.540031433105469</v>
      </c>
      <c r="AD45" s="63">
        <v>-7.3976424755528569E-4</v>
      </c>
      <c r="AE45" s="63">
        <v>0</v>
      </c>
      <c r="AF45" s="63">
        <v>118.11403656005859</v>
      </c>
      <c r="AG45" s="63">
        <v>-114.28343200683594</v>
      </c>
      <c r="AH45" s="63">
        <v>-1.4940311666578054E-4</v>
      </c>
      <c r="AI45" s="63">
        <v>-2.1768936130683869E-4</v>
      </c>
      <c r="AJ45" s="63">
        <v>68.476318359375</v>
      </c>
      <c r="AK45" s="63">
        <v>68.911048889160156</v>
      </c>
      <c r="AL45" s="63">
        <v>287.233642578125</v>
      </c>
      <c r="AM45" s="63">
        <v>105.49319458007813</v>
      </c>
      <c r="AN45" s="63">
        <v>-713.83026123046875</v>
      </c>
      <c r="AO45" s="63">
        <v>41.750808715820313</v>
      </c>
      <c r="AP45" s="63">
        <v>41.750808715820313</v>
      </c>
      <c r="AQ45" s="63">
        <v>41.750808715820313</v>
      </c>
      <c r="AR45" s="63">
        <v>41.750808715820313</v>
      </c>
      <c r="AS45" s="63">
        <v>41.750808715820313</v>
      </c>
    </row>
    <row r="46" spans="1:45" x14ac:dyDescent="0.25">
      <c r="A46" s="78" t="e">
        <f>#REF!</f>
        <v>#REF!</v>
      </c>
      <c r="B46" s="63">
        <v>3.6969897747039795</v>
      </c>
      <c r="C46" s="63">
        <v>4.3198652267456055</v>
      </c>
      <c r="D46" s="63">
        <v>3.9957127571105957</v>
      </c>
      <c r="E46" s="63">
        <v>4.1585450172424316</v>
      </c>
      <c r="F46" s="63">
        <v>4.4552211761474609</v>
      </c>
      <c r="G46" s="63">
        <v>3.5469114780426025</v>
      </c>
      <c r="H46" s="63">
        <v>2.8626551628112793</v>
      </c>
      <c r="I46" s="63">
        <v>2.5445971488952637</v>
      </c>
      <c r="J46" s="63">
        <v>2.2235465049743652</v>
      </c>
      <c r="K46" s="63">
        <v>3.4754905700683594</v>
      </c>
      <c r="L46" s="63">
        <v>3.6168994903564453</v>
      </c>
      <c r="M46" s="63">
        <v>3.4409937858581543</v>
      </c>
      <c r="N46" s="63">
        <v>3.0566897392272949</v>
      </c>
      <c r="O46" s="63">
        <v>0.87670594453811646</v>
      </c>
      <c r="P46" s="63">
        <v>41.766326904296875</v>
      </c>
      <c r="Q46" s="63">
        <v>41.766326904296875</v>
      </c>
      <c r="R46" s="63">
        <v>41.766326904296875</v>
      </c>
      <c r="S46" s="63">
        <v>41.766326904296875</v>
      </c>
      <c r="T46" s="63">
        <v>41.766326904296875</v>
      </c>
      <c r="U46" s="63">
        <v>41.766326904296875</v>
      </c>
      <c r="V46" s="63">
        <v>41.766326904296875</v>
      </c>
      <c r="W46" s="63">
        <v>41.766326904296875</v>
      </c>
      <c r="X46" s="63">
        <v>41.766326904296875</v>
      </c>
      <c r="Y46" s="63">
        <v>41.766326904296875</v>
      </c>
      <c r="Z46" s="63">
        <v>1116.3662109375</v>
      </c>
      <c r="AA46" s="63">
        <v>1116.1331787109375</v>
      </c>
      <c r="AB46" s="63">
        <v>0</v>
      </c>
      <c r="AC46" s="63">
        <v>104.83451843261719</v>
      </c>
      <c r="AD46" s="63">
        <v>-7.393921259790659E-4</v>
      </c>
      <c r="AE46" s="63">
        <v>0</v>
      </c>
      <c r="AF46" s="63">
        <v>115.18647766113281</v>
      </c>
      <c r="AG46" s="63">
        <v>-120.91963958740234</v>
      </c>
      <c r="AH46" s="63">
        <v>-1.4062965055927634E-4</v>
      </c>
      <c r="AI46" s="63">
        <v>-2.0314502762630582E-4</v>
      </c>
      <c r="AJ46" s="63">
        <v>68.484527587890625</v>
      </c>
      <c r="AK46" s="63">
        <v>66.028579711914063</v>
      </c>
      <c r="AL46" s="63">
        <v>286.94342041015625</v>
      </c>
      <c r="AM46" s="63">
        <v>111.3045654296875</v>
      </c>
      <c r="AN46" s="63">
        <v>-716.511474609375</v>
      </c>
      <c r="AO46" s="63">
        <v>41.766326904296875</v>
      </c>
      <c r="AP46" s="63">
        <v>41.766326904296875</v>
      </c>
      <c r="AQ46" s="63">
        <v>41.766326904296875</v>
      </c>
      <c r="AR46" s="63">
        <v>41.766326904296875</v>
      </c>
      <c r="AS46" s="63">
        <v>41.766326904296875</v>
      </c>
    </row>
    <row r="47" spans="1:45" x14ac:dyDescent="0.25">
      <c r="A47" s="78" t="e">
        <f>#REF!</f>
        <v>#REF!</v>
      </c>
      <c r="B47" s="63">
        <v>3.8865783214569092</v>
      </c>
      <c r="C47" s="63">
        <v>4.3049354553222656</v>
      </c>
      <c r="D47" s="63">
        <v>3.9945034980773926</v>
      </c>
      <c r="E47" s="63">
        <v>4.1551222801208496</v>
      </c>
      <c r="F47" s="63">
        <v>4.4556069374084473</v>
      </c>
      <c r="G47" s="63">
        <v>3.5376098155975342</v>
      </c>
      <c r="H47" s="63">
        <v>2.8371870517730713</v>
      </c>
      <c r="I47" s="63">
        <v>2.5429971218109131</v>
      </c>
      <c r="J47" s="63">
        <v>2.2230627536773682</v>
      </c>
      <c r="K47" s="63">
        <v>3.4727091789245605</v>
      </c>
      <c r="L47" s="63">
        <v>3.610044002532959</v>
      </c>
      <c r="M47" s="63">
        <v>3.4409937858581543</v>
      </c>
      <c r="N47" s="63">
        <v>3.1163232326507568</v>
      </c>
      <c r="O47" s="63">
        <v>0.77663767337799072</v>
      </c>
      <c r="P47" s="63">
        <v>41.766716003417969</v>
      </c>
      <c r="Q47" s="63">
        <v>41.766716003417969</v>
      </c>
      <c r="R47" s="63">
        <v>41.766716003417969</v>
      </c>
      <c r="S47" s="63">
        <v>41.766716003417969</v>
      </c>
      <c r="T47" s="63">
        <v>41.766716003417969</v>
      </c>
      <c r="U47" s="63">
        <v>41.766716003417969</v>
      </c>
      <c r="V47" s="63">
        <v>41.766716003417969</v>
      </c>
      <c r="W47" s="63">
        <v>41.766716003417969</v>
      </c>
      <c r="X47" s="63">
        <v>41.766716003417969</v>
      </c>
      <c r="Y47" s="63">
        <v>41.766716003417969</v>
      </c>
      <c r="Z47" s="63">
        <v>1098.3978271484375</v>
      </c>
      <c r="AA47" s="63">
        <v>1098.1680908203125</v>
      </c>
      <c r="AB47" s="63">
        <v>0</v>
      </c>
      <c r="AC47" s="63">
        <v>108.44290924072266</v>
      </c>
      <c r="AD47" s="63">
        <v>-7.4013660196214914E-4</v>
      </c>
      <c r="AE47" s="63">
        <v>0</v>
      </c>
      <c r="AF47" s="63">
        <v>130.96002197265625</v>
      </c>
      <c r="AG47" s="63">
        <v>-120.92244720458984</v>
      </c>
      <c r="AH47" s="63">
        <v>-1.4916049258317798E-4</v>
      </c>
      <c r="AI47" s="63">
        <v>-2.3609529307577759E-4</v>
      </c>
      <c r="AJ47" s="63">
        <v>68.43841552734375</v>
      </c>
      <c r="AK47" s="63">
        <v>66.028709411621094</v>
      </c>
      <c r="AL47" s="63">
        <v>286.66497802734375</v>
      </c>
      <c r="AM47" s="63">
        <v>111.30434417724609</v>
      </c>
      <c r="AN47" s="63">
        <v>-717.89776611328125</v>
      </c>
      <c r="AO47" s="63">
        <v>41.766716003417969</v>
      </c>
      <c r="AP47" s="63">
        <v>41.766716003417969</v>
      </c>
      <c r="AQ47" s="63">
        <v>41.766716003417969</v>
      </c>
      <c r="AR47" s="63">
        <v>41.766716003417969</v>
      </c>
      <c r="AS47" s="63">
        <v>41.766716003417969</v>
      </c>
    </row>
    <row r="48" spans="1:45" x14ac:dyDescent="0.25">
      <c r="A48" s="78" t="e">
        <f>#REF!</f>
        <v>#REF!</v>
      </c>
      <c r="B48" s="63">
        <v>4.0127472877502441</v>
      </c>
      <c r="C48" s="63">
        <v>4.2892899513244629</v>
      </c>
      <c r="D48" s="63">
        <v>3.9947640895843506</v>
      </c>
      <c r="E48" s="63">
        <v>4.1516246795654297</v>
      </c>
      <c r="F48" s="63">
        <v>4.456207275390625</v>
      </c>
      <c r="G48" s="63">
        <v>3.5280475616455078</v>
      </c>
      <c r="H48" s="63">
        <v>2.8109560012817383</v>
      </c>
      <c r="I48" s="63">
        <v>2.5413229465484619</v>
      </c>
      <c r="J48" s="63">
        <v>2.2225790023803711</v>
      </c>
      <c r="K48" s="63">
        <v>3.4702723026275635</v>
      </c>
      <c r="L48" s="63">
        <v>3.6035234928131104</v>
      </c>
      <c r="M48" s="63">
        <v>3.4409937858581543</v>
      </c>
      <c r="N48" s="63">
        <v>3.1748220920562744</v>
      </c>
      <c r="O48" s="63">
        <v>0.67485779523849487</v>
      </c>
      <c r="P48" s="63">
        <v>41.781574249267578</v>
      </c>
      <c r="Q48" s="63">
        <v>41.781574249267578</v>
      </c>
      <c r="R48" s="63">
        <v>41.781574249267578</v>
      </c>
      <c r="S48" s="63">
        <v>41.781574249267578</v>
      </c>
      <c r="T48" s="63">
        <v>41.781574249267578</v>
      </c>
      <c r="U48" s="63">
        <v>41.781574249267578</v>
      </c>
      <c r="V48" s="63">
        <v>41.781574249267578</v>
      </c>
      <c r="W48" s="63">
        <v>41.781574249267578</v>
      </c>
      <c r="X48" s="63">
        <v>41.781574249267578</v>
      </c>
      <c r="Y48" s="63">
        <v>41.781574249267578</v>
      </c>
      <c r="Z48" s="63">
        <v>1.8966560674016364E-5</v>
      </c>
      <c r="AA48" s="63">
        <v>1.9302104192320257E-5</v>
      </c>
      <c r="AB48" s="63">
        <v>0</v>
      </c>
      <c r="AC48" s="63">
        <v>128.15589904785156</v>
      </c>
      <c r="AD48" s="63">
        <v>-7.4013625271618366E-4</v>
      </c>
      <c r="AE48" s="63">
        <v>0</v>
      </c>
      <c r="AF48" s="63">
        <v>127.74303436279297</v>
      </c>
      <c r="AG48" s="63">
        <v>-128.79986572265625</v>
      </c>
      <c r="AH48" s="63">
        <v>-1.4940316032152623E-4</v>
      </c>
      <c r="AI48" s="63">
        <v>-2.2071207058615983E-4</v>
      </c>
      <c r="AJ48" s="63">
        <v>68.368316650390625</v>
      </c>
      <c r="AK48" s="63">
        <v>63.292217254638672</v>
      </c>
      <c r="AL48" s="63">
        <v>286.38650512695313</v>
      </c>
      <c r="AM48" s="63">
        <v>117.29486083984375</v>
      </c>
      <c r="AN48" s="63">
        <v>-718.859130859375</v>
      </c>
      <c r="AO48" s="63">
        <v>41.781574249267578</v>
      </c>
      <c r="AP48" s="63">
        <v>41.781574249267578</v>
      </c>
      <c r="AQ48" s="63">
        <v>41.781574249267578</v>
      </c>
      <c r="AR48" s="63">
        <v>41.781574249267578</v>
      </c>
      <c r="AS48" s="63">
        <v>41.781574249267578</v>
      </c>
    </row>
    <row r="49" spans="1:45" x14ac:dyDescent="0.25">
      <c r="A49" s="78" t="e">
        <f>#REF!</f>
        <v>#REF!</v>
      </c>
      <c r="B49" s="63">
        <v>4.0013341903686523</v>
      </c>
      <c r="C49" s="63">
        <v>4.272946834564209</v>
      </c>
      <c r="D49" s="63">
        <v>3.9945409297943115</v>
      </c>
      <c r="E49" s="63">
        <v>4.1480154991149902</v>
      </c>
      <c r="F49" s="63">
        <v>4.4570069313049316</v>
      </c>
      <c r="G49" s="63">
        <v>3.5181505680084229</v>
      </c>
      <c r="H49" s="63">
        <v>2.7839996814727783</v>
      </c>
      <c r="I49" s="63">
        <v>2.539574146270752</v>
      </c>
      <c r="J49" s="63">
        <v>2.2220582962036133</v>
      </c>
      <c r="K49" s="63">
        <v>3.4677050113677979</v>
      </c>
      <c r="L49" s="63">
        <v>3.5972819328308105</v>
      </c>
      <c r="M49" s="63">
        <v>3.4409937858581543</v>
      </c>
      <c r="N49" s="63">
        <v>3.2322325706481934</v>
      </c>
      <c r="O49" s="63">
        <v>0.57292914390563965</v>
      </c>
      <c r="P49" s="63">
        <v>41.793365478515625</v>
      </c>
      <c r="Q49" s="63">
        <v>41.793365478515625</v>
      </c>
      <c r="R49" s="63">
        <v>41.793365478515625</v>
      </c>
      <c r="S49" s="63">
        <v>41.793365478515625</v>
      </c>
      <c r="T49" s="63">
        <v>41.793365478515625</v>
      </c>
      <c r="U49" s="63">
        <v>41.793365478515625</v>
      </c>
      <c r="V49" s="63">
        <v>41.793365478515625</v>
      </c>
      <c r="W49" s="63">
        <v>41.793365478515625</v>
      </c>
      <c r="X49" s="63">
        <v>41.793365478515625</v>
      </c>
      <c r="Y49" s="63">
        <v>41.793365478515625</v>
      </c>
      <c r="Z49" s="63">
        <v>1.8963473848998547E-5</v>
      </c>
      <c r="AA49" s="63">
        <v>1.9629078451544046E-5</v>
      </c>
      <c r="AB49" s="63">
        <v>0</v>
      </c>
      <c r="AC49" s="63">
        <v>156.27967834472656</v>
      </c>
      <c r="AD49" s="63">
        <v>-7.401377079077065E-4</v>
      </c>
      <c r="AE49" s="63">
        <v>0</v>
      </c>
      <c r="AF49" s="63">
        <v>130.60798645019531</v>
      </c>
      <c r="AG49" s="63">
        <v>-139.06449890136719</v>
      </c>
      <c r="AH49" s="63">
        <v>-1.4062985428608954E-4</v>
      </c>
      <c r="AI49" s="63">
        <v>-2.2305137827061117E-4</v>
      </c>
      <c r="AJ49" s="63">
        <v>68.272254943847656</v>
      </c>
      <c r="AK49" s="63">
        <v>61.12347412109375</v>
      </c>
      <c r="AL49" s="63">
        <v>286.1004638671875</v>
      </c>
      <c r="AM49" s="63">
        <v>121.83318328857422</v>
      </c>
      <c r="AN49" s="63">
        <v>-720.6510009765625</v>
      </c>
      <c r="AO49" s="63">
        <v>41.793365478515625</v>
      </c>
      <c r="AP49" s="63">
        <v>41.793365478515625</v>
      </c>
      <c r="AQ49" s="63">
        <v>41.793365478515625</v>
      </c>
      <c r="AR49" s="63">
        <v>41.793365478515625</v>
      </c>
      <c r="AS49" s="63">
        <v>41.793365478515625</v>
      </c>
    </row>
    <row r="50" spans="1:45" x14ac:dyDescent="0.25">
      <c r="A50" s="78" t="e">
        <f>#REF!</f>
        <v>#REF!</v>
      </c>
      <c r="B50" s="63">
        <v>3.9874000549316406</v>
      </c>
      <c r="C50" s="63">
        <v>4.2551155090332031</v>
      </c>
      <c r="D50" s="63">
        <v>3.9927549362182617</v>
      </c>
      <c r="E50" s="63">
        <v>4.1441459655761719</v>
      </c>
      <c r="F50" s="63">
        <v>4.4581418037414551</v>
      </c>
      <c r="G50" s="63">
        <v>3.5074348449707031</v>
      </c>
      <c r="H50" s="63">
        <v>2.7551083564758301</v>
      </c>
      <c r="I50" s="63">
        <v>2.5377509593963623</v>
      </c>
      <c r="J50" s="63">
        <v>2.2215001583099365</v>
      </c>
      <c r="K50" s="63">
        <v>3.4640679359436035</v>
      </c>
      <c r="L50" s="63">
        <v>3.5908915996551514</v>
      </c>
      <c r="M50" s="63">
        <v>3.4409937858581543</v>
      </c>
      <c r="N50" s="63">
        <v>3.2880058288574219</v>
      </c>
      <c r="O50" s="63">
        <v>0.46914014220237732</v>
      </c>
      <c r="P50" s="63">
        <v>41.79449462890625</v>
      </c>
      <c r="Q50" s="63">
        <v>41.79449462890625</v>
      </c>
      <c r="R50" s="63">
        <v>41.79449462890625</v>
      </c>
      <c r="S50" s="63">
        <v>41.79449462890625</v>
      </c>
      <c r="T50" s="63">
        <v>41.79449462890625</v>
      </c>
      <c r="U50" s="63">
        <v>41.79449462890625</v>
      </c>
      <c r="V50" s="63">
        <v>41.79449462890625</v>
      </c>
      <c r="W50" s="63">
        <v>41.79449462890625</v>
      </c>
      <c r="X50" s="63">
        <v>41.79449462890625</v>
      </c>
      <c r="Y50" s="63">
        <v>41.79449462890625</v>
      </c>
      <c r="Z50" s="63">
        <v>1.8624839867698029E-5</v>
      </c>
      <c r="AA50" s="63">
        <v>1.9301909560454078E-5</v>
      </c>
      <c r="AB50" s="63">
        <v>0</v>
      </c>
      <c r="AC50" s="63">
        <v>156.27778625488281</v>
      </c>
      <c r="AD50" s="63">
        <v>-7.4088008841499686E-4</v>
      </c>
      <c r="AE50" s="63">
        <v>0</v>
      </c>
      <c r="AF50" s="63">
        <v>151.80937194824219</v>
      </c>
      <c r="AG50" s="63">
        <v>-139.06610107421875</v>
      </c>
      <c r="AH50" s="63">
        <v>-1.5820832049939781E-4</v>
      </c>
      <c r="AI50" s="63">
        <v>-2.1952131646685302E-4</v>
      </c>
      <c r="AJ50" s="63">
        <v>68.140304565429688</v>
      </c>
      <c r="AK50" s="63">
        <v>61.123493194580078</v>
      </c>
      <c r="AL50" s="63">
        <v>285.83413696289063</v>
      </c>
      <c r="AM50" s="63">
        <v>121.83382415771484</v>
      </c>
      <c r="AN50" s="63">
        <v>-720.38299560546875</v>
      </c>
      <c r="AO50" s="63">
        <v>41.79449462890625</v>
      </c>
      <c r="AP50" s="63">
        <v>41.79449462890625</v>
      </c>
      <c r="AQ50" s="63">
        <v>41.79449462890625</v>
      </c>
      <c r="AR50" s="63">
        <v>41.79449462890625</v>
      </c>
      <c r="AS50" s="63">
        <v>41.79449462890625</v>
      </c>
    </row>
    <row r="51" spans="1:45" x14ac:dyDescent="0.25">
      <c r="A51" s="78" t="e">
        <f>#REF!</f>
        <v>#REF!</v>
      </c>
      <c r="B51" s="63">
        <v>3.9723217487335205</v>
      </c>
      <c r="C51" s="63">
        <v>4.2364373207092285</v>
      </c>
      <c r="D51" s="63">
        <v>3.992680549621582</v>
      </c>
      <c r="E51" s="63">
        <v>4.1401090621948242</v>
      </c>
      <c r="F51" s="63">
        <v>4.4594488143920898</v>
      </c>
      <c r="G51" s="63">
        <v>3.4962728023529053</v>
      </c>
      <c r="H51" s="63">
        <v>2.7248032093048096</v>
      </c>
      <c r="I51" s="63">
        <v>2.5357789993286133</v>
      </c>
      <c r="J51" s="63">
        <v>2.2209420204162598</v>
      </c>
      <c r="K51" s="63">
        <v>3.4607193470001221</v>
      </c>
      <c r="L51" s="63">
        <v>3.5843338966369629</v>
      </c>
      <c r="M51" s="63">
        <v>3.4409937858581543</v>
      </c>
      <c r="N51" s="63">
        <v>3.3415188789367676</v>
      </c>
      <c r="O51" s="63">
        <v>0.36442095041275024</v>
      </c>
      <c r="P51" s="63">
        <v>41.808029174804688</v>
      </c>
      <c r="Q51" s="63">
        <v>41.808029174804688</v>
      </c>
      <c r="R51" s="63">
        <v>41.808029174804688</v>
      </c>
      <c r="S51" s="63">
        <v>41.808029174804688</v>
      </c>
      <c r="T51" s="63">
        <v>41.808029174804688</v>
      </c>
      <c r="U51" s="63">
        <v>41.808029174804688</v>
      </c>
      <c r="V51" s="63">
        <v>41.808029174804688</v>
      </c>
      <c r="W51" s="63">
        <v>41.808029174804688</v>
      </c>
      <c r="X51" s="63">
        <v>41.808029174804688</v>
      </c>
      <c r="Y51" s="63">
        <v>41.808029174804688</v>
      </c>
      <c r="Z51" s="63">
        <v>1.9629078451544046E-5</v>
      </c>
      <c r="AA51" s="63">
        <v>1.9302378859720193E-5</v>
      </c>
      <c r="AB51" s="63">
        <v>0</v>
      </c>
      <c r="AC51" s="63">
        <v>182.20626831054688</v>
      </c>
      <c r="AD51" s="63">
        <v>-7.4125354876741767E-4</v>
      </c>
      <c r="AE51" s="63">
        <v>0</v>
      </c>
      <c r="AF51" s="63">
        <v>152.31155395507813</v>
      </c>
      <c r="AG51" s="63">
        <v>-149.49095153808594</v>
      </c>
      <c r="AH51" s="63">
        <v>-1.4062965055927634E-4</v>
      </c>
      <c r="AI51" s="63">
        <v>-2.176085690734908E-4</v>
      </c>
      <c r="AJ51" s="63">
        <v>67.983772277832031</v>
      </c>
      <c r="AK51" s="63">
        <v>58.610301971435547</v>
      </c>
      <c r="AL51" s="63">
        <v>285.54595947265625</v>
      </c>
      <c r="AM51" s="63">
        <v>134.45365905761719</v>
      </c>
      <c r="AN51" s="63">
        <v>-722.51629638671875</v>
      </c>
      <c r="AO51" s="63">
        <v>41.808029174804688</v>
      </c>
      <c r="AP51" s="63">
        <v>41.808029174804688</v>
      </c>
      <c r="AQ51" s="63">
        <v>41.808029174804688</v>
      </c>
      <c r="AR51" s="63">
        <v>41.808029174804688</v>
      </c>
      <c r="AS51" s="63">
        <v>41.808029174804688</v>
      </c>
    </row>
    <row r="52" spans="1:45" x14ac:dyDescent="0.25">
      <c r="A52" s="78" t="e">
        <f>#REF!</f>
        <v>#REF!</v>
      </c>
      <c r="B52" s="63">
        <v>3.9560902118682861</v>
      </c>
      <c r="C52" s="63">
        <v>4.2169408798217773</v>
      </c>
      <c r="D52" s="63">
        <v>3.9932572841644287</v>
      </c>
      <c r="E52" s="63">
        <v>4.135960578918457</v>
      </c>
      <c r="F52" s="63">
        <v>4.4609322547912598</v>
      </c>
      <c r="G52" s="63">
        <v>3.4846270084381104</v>
      </c>
      <c r="H52" s="63">
        <v>2.6931028366088867</v>
      </c>
      <c r="I52" s="63">
        <v>2.5336582660675049</v>
      </c>
      <c r="J52" s="63">
        <v>2.2203466892242432</v>
      </c>
      <c r="K52" s="63">
        <v>3.4572310447692871</v>
      </c>
      <c r="L52" s="63">
        <v>3.5775530338287354</v>
      </c>
      <c r="M52" s="63">
        <v>3.4409937858581543</v>
      </c>
      <c r="N52" s="63">
        <v>3.3928179740905762</v>
      </c>
      <c r="O52" s="63">
        <v>0.2587529718875885</v>
      </c>
      <c r="P52" s="63">
        <v>41.820423126220703</v>
      </c>
      <c r="Q52" s="63">
        <v>41.820423126220703</v>
      </c>
      <c r="R52" s="63">
        <v>41.820423126220703</v>
      </c>
      <c r="S52" s="63">
        <v>41.820423126220703</v>
      </c>
      <c r="T52" s="63">
        <v>41.820423126220703</v>
      </c>
      <c r="U52" s="63">
        <v>41.820423126220703</v>
      </c>
      <c r="V52" s="63">
        <v>41.820423126220703</v>
      </c>
      <c r="W52" s="63">
        <v>41.820423126220703</v>
      </c>
      <c r="X52" s="63">
        <v>41.820423126220703</v>
      </c>
      <c r="Y52" s="63">
        <v>41.820423126220703</v>
      </c>
      <c r="Z52" s="63">
        <v>1.896644062071573E-5</v>
      </c>
      <c r="AA52" s="63">
        <v>1.9631881514214911E-5</v>
      </c>
      <c r="AB52" s="63">
        <v>0</v>
      </c>
      <c r="AC52" s="63">
        <v>222.01005554199219</v>
      </c>
      <c r="AD52" s="63">
        <v>-7.4013706762343645E-4</v>
      </c>
      <c r="AE52" s="63">
        <v>0</v>
      </c>
      <c r="AF52" s="63">
        <v>145.51971435546875</v>
      </c>
      <c r="AG52" s="63">
        <v>-159.82743835449219</v>
      </c>
      <c r="AH52" s="63">
        <v>-1.4941900735720992E-4</v>
      </c>
      <c r="AI52" s="63">
        <v>-2.298747276654467E-4</v>
      </c>
      <c r="AJ52" s="63">
        <v>67.804542541503906</v>
      </c>
      <c r="AK52" s="63">
        <v>56.302864074707031</v>
      </c>
      <c r="AL52" s="63">
        <v>285.25628662109375</v>
      </c>
      <c r="AM52" s="63">
        <v>145.44227600097656</v>
      </c>
      <c r="AN52" s="63">
        <v>-724.84588623046875</v>
      </c>
      <c r="AO52" s="63">
        <v>41.820423126220703</v>
      </c>
      <c r="AP52" s="63">
        <v>41.820423126220703</v>
      </c>
      <c r="AQ52" s="63">
        <v>41.820423126220703</v>
      </c>
      <c r="AR52" s="63">
        <v>41.820423126220703</v>
      </c>
      <c r="AS52" s="63">
        <v>41.820423126220703</v>
      </c>
    </row>
    <row r="53" spans="1:45" x14ac:dyDescent="0.25">
      <c r="A53" s="78" t="e">
        <f>#REF!</f>
        <v>#REF!</v>
      </c>
      <c r="B53" s="63">
        <v>3.9363055229187012</v>
      </c>
      <c r="C53" s="63">
        <v>4.1956214904785156</v>
      </c>
      <c r="D53" s="63">
        <v>3.9902620315551758</v>
      </c>
      <c r="E53" s="63">
        <v>4.131476879119873</v>
      </c>
      <c r="F53" s="63">
        <v>4.4627556800842285</v>
      </c>
      <c r="G53" s="63">
        <v>3.4719393253326416</v>
      </c>
      <c r="H53" s="63">
        <v>2.6586120128631592</v>
      </c>
      <c r="I53" s="63">
        <v>2.5312397480010986</v>
      </c>
      <c r="J53" s="63">
        <v>2.219639778137207</v>
      </c>
      <c r="K53" s="63">
        <v>3.4527664184570313</v>
      </c>
      <c r="L53" s="63">
        <v>3.5710139274597168</v>
      </c>
      <c r="M53" s="63">
        <v>3.4409937858581543</v>
      </c>
      <c r="N53" s="63">
        <v>3.4402942657470703</v>
      </c>
      <c r="O53" s="63">
        <v>0.15053632855415344</v>
      </c>
      <c r="P53" s="63">
        <v>41.822246551513672</v>
      </c>
      <c r="Q53" s="63">
        <v>41.822246551513672</v>
      </c>
      <c r="R53" s="63">
        <v>41.822246551513672</v>
      </c>
      <c r="S53" s="63">
        <v>41.822246551513672</v>
      </c>
      <c r="T53" s="63">
        <v>41.822246551513672</v>
      </c>
      <c r="U53" s="63">
        <v>41.822246551513672</v>
      </c>
      <c r="V53" s="63">
        <v>41.822246551513672</v>
      </c>
      <c r="W53" s="63">
        <v>41.822246551513672</v>
      </c>
      <c r="X53" s="63">
        <v>41.822246551513672</v>
      </c>
      <c r="Y53" s="63">
        <v>41.822246551513672</v>
      </c>
      <c r="Z53" s="63">
        <v>1.9640634491224773E-5</v>
      </c>
      <c r="AA53" s="63">
        <v>1.9629060261650011E-5</v>
      </c>
      <c r="AB53" s="63">
        <v>0</v>
      </c>
      <c r="AC53" s="63">
        <v>222.00927734375</v>
      </c>
      <c r="AD53" s="63">
        <v>-7.4050814146175981E-4</v>
      </c>
      <c r="AE53" s="63">
        <v>0</v>
      </c>
      <c r="AF53" s="63">
        <v>177.95480346679688</v>
      </c>
      <c r="AG53" s="63">
        <v>-159.82731628417969</v>
      </c>
      <c r="AH53" s="63">
        <v>-1.4088815078139305E-4</v>
      </c>
      <c r="AI53" s="63">
        <v>-1.8113426631316543E-4</v>
      </c>
      <c r="AJ53" s="63">
        <v>67.590843200683594</v>
      </c>
      <c r="AK53" s="63">
        <v>56.30291748046875</v>
      </c>
      <c r="AL53" s="63">
        <v>284.99569702148438</v>
      </c>
      <c r="AM53" s="63">
        <v>145.44309997558594</v>
      </c>
      <c r="AN53" s="63">
        <v>-724.5845947265625</v>
      </c>
      <c r="AO53" s="63">
        <v>41.822246551513672</v>
      </c>
      <c r="AP53" s="63">
        <v>41.822246551513672</v>
      </c>
      <c r="AQ53" s="63">
        <v>41.822246551513672</v>
      </c>
      <c r="AR53" s="63">
        <v>41.822246551513672</v>
      </c>
      <c r="AS53" s="63">
        <v>41.822246551513672</v>
      </c>
    </row>
    <row r="54" spans="1:45" x14ac:dyDescent="0.25">
      <c r="A54" s="78" t="e">
        <f>#REF!</f>
        <v>#REF!</v>
      </c>
      <c r="B54" s="63">
        <v>3.9159438610076904</v>
      </c>
      <c r="C54" s="63">
        <v>4.1733345985412598</v>
      </c>
      <c r="D54" s="63">
        <v>3.9906713962554932</v>
      </c>
      <c r="E54" s="63">
        <v>4.1267890930175781</v>
      </c>
      <c r="F54" s="63">
        <v>4.4646949768066406</v>
      </c>
      <c r="G54" s="63">
        <v>3.4586565494537354</v>
      </c>
      <c r="H54" s="63">
        <v>2.6226141452789307</v>
      </c>
      <c r="I54" s="63">
        <v>2.5286352634429932</v>
      </c>
      <c r="J54" s="63">
        <v>2.2188956737518311</v>
      </c>
      <c r="K54" s="63">
        <v>3.4488129615783691</v>
      </c>
      <c r="L54" s="63">
        <v>3.5648653507232666</v>
      </c>
      <c r="M54" s="63">
        <v>3.4409937858581543</v>
      </c>
      <c r="N54" s="63">
        <v>3.4855659008026123</v>
      </c>
      <c r="O54" s="63">
        <v>4.0943019092082977E-2</v>
      </c>
      <c r="P54" s="63">
        <v>41.833465576171875</v>
      </c>
      <c r="Q54" s="63">
        <v>41.833465576171875</v>
      </c>
      <c r="R54" s="63">
        <v>41.833465576171875</v>
      </c>
      <c r="S54" s="63">
        <v>41.833465576171875</v>
      </c>
      <c r="T54" s="63">
        <v>41.833465576171875</v>
      </c>
      <c r="U54" s="63">
        <v>41.833465576171875</v>
      </c>
      <c r="V54" s="63">
        <v>41.833465576171875</v>
      </c>
      <c r="W54" s="63">
        <v>41.833465576171875</v>
      </c>
      <c r="X54" s="63">
        <v>41.833465576171875</v>
      </c>
      <c r="Y54" s="63">
        <v>41.833465576171875</v>
      </c>
      <c r="Z54" s="63">
        <v>1.8963473848998547E-5</v>
      </c>
      <c r="AA54" s="63">
        <v>1.9299135601613671E-5</v>
      </c>
      <c r="AB54" s="63">
        <v>0</v>
      </c>
      <c r="AC54" s="63">
        <v>234.91865539550781</v>
      </c>
      <c r="AD54" s="63">
        <v>-7.412515114992857E-4</v>
      </c>
      <c r="AE54" s="63">
        <v>0</v>
      </c>
      <c r="AF54" s="63">
        <v>172.2884521484375</v>
      </c>
      <c r="AG54" s="63">
        <v>-171.53099060058594</v>
      </c>
      <c r="AH54" s="63">
        <v>-1.5817812527529895E-4</v>
      </c>
      <c r="AI54" s="63">
        <v>-2.0332084386609495E-4</v>
      </c>
      <c r="AJ54" s="63">
        <v>67.355331420898438</v>
      </c>
      <c r="AK54" s="63">
        <v>54.246997833251953</v>
      </c>
      <c r="AL54" s="63">
        <v>284.70843505859375</v>
      </c>
      <c r="AM54" s="63">
        <v>157.71684265136719</v>
      </c>
      <c r="AN54" s="63">
        <v>-726.93304443359375</v>
      </c>
      <c r="AO54" s="63">
        <v>41.833465576171875</v>
      </c>
      <c r="AP54" s="63">
        <v>41.833465576171875</v>
      </c>
      <c r="AQ54" s="63">
        <v>41.833465576171875</v>
      </c>
      <c r="AR54" s="63">
        <v>41.833465576171875</v>
      </c>
      <c r="AS54" s="63">
        <v>41.833465576171875</v>
      </c>
    </row>
    <row r="55" spans="1:45" x14ac:dyDescent="0.25">
      <c r="A55" s="78" t="e">
        <f>#REF!</f>
        <v>#REF!</v>
      </c>
      <c r="B55" s="63">
        <v>3.8948101997375488</v>
      </c>
      <c r="C55" s="63">
        <v>4.1500892639160156</v>
      </c>
      <c r="D55" s="63">
        <v>3.9679934978485107</v>
      </c>
      <c r="E55" s="63">
        <v>4.1219334602355957</v>
      </c>
      <c r="F55" s="63">
        <v>4.4667644500732422</v>
      </c>
      <c r="G55" s="63">
        <v>3.4447782039642334</v>
      </c>
      <c r="H55" s="63">
        <v>2.5851466655731201</v>
      </c>
      <c r="I55" s="63">
        <v>2.5258820056915283</v>
      </c>
      <c r="J55" s="63">
        <v>2.2180769443511963</v>
      </c>
      <c r="K55" s="63">
        <v>3.4450180530548096</v>
      </c>
      <c r="L55" s="63">
        <v>3.5384948253631592</v>
      </c>
      <c r="M55" s="63">
        <v>3.4409937858581543</v>
      </c>
      <c r="N55" s="63">
        <v>3.4367408752441406</v>
      </c>
      <c r="O55" s="63">
        <v>5.2490235248114914E-5</v>
      </c>
      <c r="P55" s="63">
        <v>41.843063354492188</v>
      </c>
      <c r="Q55" s="63">
        <v>41.843063354492188</v>
      </c>
      <c r="R55" s="63">
        <v>41.843063354492188</v>
      </c>
      <c r="S55" s="63">
        <v>41.843063354492188</v>
      </c>
      <c r="T55" s="63">
        <v>41.843063354492188</v>
      </c>
      <c r="U55" s="63">
        <v>41.843063354492188</v>
      </c>
      <c r="V55" s="63">
        <v>41.843063354492188</v>
      </c>
      <c r="W55" s="63">
        <v>41.843063354492188</v>
      </c>
      <c r="X55" s="63">
        <v>41.843063354492188</v>
      </c>
      <c r="Y55" s="63">
        <v>41.843063354492188</v>
      </c>
      <c r="Z55" s="63">
        <v>1.9629060261650011E-5</v>
      </c>
      <c r="AA55" s="63">
        <v>1.8966393326991238E-5</v>
      </c>
      <c r="AB55" s="63">
        <v>0</v>
      </c>
      <c r="AC55" s="63">
        <v>275.72427368164063</v>
      </c>
      <c r="AD55" s="63">
        <v>-7.4162241071462631E-4</v>
      </c>
      <c r="AE55" s="63">
        <v>0</v>
      </c>
      <c r="AF55" s="63">
        <v>-3.5563182085752487E-2</v>
      </c>
      <c r="AG55" s="63">
        <v>-183.45223999023438</v>
      </c>
      <c r="AH55" s="63">
        <v>-1.4941897825337946E-4</v>
      </c>
      <c r="AI55" s="63">
        <v>-2.1596332953777164E-4</v>
      </c>
      <c r="AJ55" s="63">
        <v>67.103355407714844</v>
      </c>
      <c r="AK55" s="63">
        <v>52.552837371826172</v>
      </c>
      <c r="AL55" s="63">
        <v>-155.59414672851563</v>
      </c>
      <c r="AM55" s="63">
        <v>170.98788452148438</v>
      </c>
      <c r="AN55" s="63">
        <v>153.02850341796875</v>
      </c>
      <c r="AO55" s="63">
        <v>41.843063354492188</v>
      </c>
      <c r="AP55" s="63">
        <v>41.843063354492188</v>
      </c>
      <c r="AQ55" s="63">
        <v>41.843063354492188</v>
      </c>
      <c r="AR55" s="63">
        <v>41.843063354492188</v>
      </c>
      <c r="AS55" s="63">
        <v>41.843063354492188</v>
      </c>
    </row>
    <row r="56" spans="1:45" x14ac:dyDescent="0.25">
      <c r="A56" s="78" t="e">
        <f>#REF!</f>
        <v>#REF!</v>
      </c>
      <c r="B56" s="63">
        <v>3.8702442646026611</v>
      </c>
      <c r="C56" s="63">
        <v>4.1250677108764648</v>
      </c>
      <c r="D56" s="63">
        <v>3.9294843673706055</v>
      </c>
      <c r="E56" s="63">
        <v>4.1166315078735352</v>
      </c>
      <c r="F56" s="63">
        <v>4.4690666198730469</v>
      </c>
      <c r="G56" s="63">
        <v>3.4296350479125977</v>
      </c>
      <c r="H56" s="63">
        <v>2.5448513031005859</v>
      </c>
      <c r="I56" s="63">
        <v>2.5228309631347656</v>
      </c>
      <c r="J56" s="63">
        <v>2.2171840667724609</v>
      </c>
      <c r="K56" s="63">
        <v>3.4413437843322754</v>
      </c>
      <c r="L56" s="63">
        <v>3.5002832412719727</v>
      </c>
      <c r="M56" s="63">
        <v>3.4409937858581543</v>
      </c>
      <c r="N56" s="63">
        <v>3.3258547782897949</v>
      </c>
      <c r="O56" s="63">
        <v>-3.3203125440195436E-6</v>
      </c>
      <c r="P56" s="63">
        <v>41.845371246337891</v>
      </c>
      <c r="Q56" s="63">
        <v>41.845371246337891</v>
      </c>
      <c r="R56" s="63">
        <v>41.845371246337891</v>
      </c>
      <c r="S56" s="63">
        <v>41.845371246337891</v>
      </c>
      <c r="T56" s="63">
        <v>41.845371246337891</v>
      </c>
      <c r="U56" s="63">
        <v>41.845371246337891</v>
      </c>
      <c r="V56" s="63">
        <v>41.845371246337891</v>
      </c>
      <c r="W56" s="63">
        <v>41.845371246337891</v>
      </c>
      <c r="X56" s="63">
        <v>41.845371246337891</v>
      </c>
      <c r="Y56" s="63">
        <v>41.845371246337891</v>
      </c>
      <c r="Z56" s="63">
        <v>1.9302107830299065E-5</v>
      </c>
      <c r="AA56" s="63">
        <v>1.9299135601613671E-5</v>
      </c>
      <c r="AB56" s="63">
        <v>0</v>
      </c>
      <c r="AC56" s="63">
        <v>278.71011352539063</v>
      </c>
      <c r="AD56" s="63">
        <v>-7.4013660196214914E-4</v>
      </c>
      <c r="AE56" s="63">
        <v>0</v>
      </c>
      <c r="AF56" s="63">
        <v>-3.5580974072217941E-2</v>
      </c>
      <c r="AG56" s="63">
        <v>-386.88345336914063</v>
      </c>
      <c r="AH56" s="63">
        <v>-1.4916049258317798E-4</v>
      </c>
      <c r="AI56" s="63">
        <v>-2.0934540953021497E-4</v>
      </c>
      <c r="AJ56" s="63">
        <v>66.824203491210938</v>
      </c>
      <c r="AK56" s="63">
        <v>52.552787780761719</v>
      </c>
      <c r="AL56" s="63">
        <v>-155.63294982910156</v>
      </c>
      <c r="AM56" s="63">
        <v>170.98770141601563</v>
      </c>
      <c r="AN56" s="63">
        <v>153.04383850097656</v>
      </c>
      <c r="AO56" s="63">
        <v>41.845371246337891</v>
      </c>
      <c r="AP56" s="63">
        <v>41.845371246337891</v>
      </c>
      <c r="AQ56" s="63">
        <v>41.845371246337891</v>
      </c>
      <c r="AR56" s="63">
        <v>41.845371246337891</v>
      </c>
      <c r="AS56" s="63">
        <v>41.845371246337891</v>
      </c>
    </row>
    <row r="57" spans="1:45" x14ac:dyDescent="0.25">
      <c r="A57" s="78" t="e">
        <f>#REF!</f>
        <v>#REF!</v>
      </c>
      <c r="B57" s="63">
        <v>3.8441064357757568</v>
      </c>
      <c r="C57" s="63">
        <v>4.0990691184997559</v>
      </c>
      <c r="D57" s="63">
        <v>3.8469219207763672</v>
      </c>
      <c r="E57" s="63">
        <v>4.1111249923706055</v>
      </c>
      <c r="F57" s="63">
        <v>4.4713783264160156</v>
      </c>
      <c r="G57" s="63">
        <v>3.4964959621429443</v>
      </c>
      <c r="H57" s="63">
        <v>2.7674796581268311</v>
      </c>
      <c r="I57" s="63">
        <v>2.5195939540863037</v>
      </c>
      <c r="J57" s="63">
        <v>2.2161796092987061</v>
      </c>
      <c r="K57" s="63">
        <v>3.4382369518280029</v>
      </c>
      <c r="L57" s="63">
        <v>3.4610297679901123</v>
      </c>
      <c r="M57" s="63">
        <v>3.4409937858581543</v>
      </c>
      <c r="N57" s="63">
        <v>3.2104570865631104</v>
      </c>
      <c r="O57" s="63">
        <v>-3.3203125440195436E-6</v>
      </c>
      <c r="P57" s="63">
        <v>41.85107421875</v>
      </c>
      <c r="Q57" s="63">
        <v>41.85107421875</v>
      </c>
      <c r="R57" s="63">
        <v>41.85107421875</v>
      </c>
      <c r="S57" s="63">
        <v>41.85107421875</v>
      </c>
      <c r="T57" s="63">
        <v>41.85107421875</v>
      </c>
      <c r="U57" s="63">
        <v>41.85107421875</v>
      </c>
      <c r="V57" s="63">
        <v>41.85107421875</v>
      </c>
      <c r="W57" s="63">
        <v>41.85107421875</v>
      </c>
      <c r="X57" s="63">
        <v>41.85107421875</v>
      </c>
      <c r="Y57" s="63">
        <v>41.85107421875</v>
      </c>
      <c r="Z57" s="63">
        <v>1.9301909560454078E-5</v>
      </c>
      <c r="AA57" s="63">
        <v>1.9629060261650011E-5</v>
      </c>
      <c r="AB57" s="63">
        <v>0</v>
      </c>
      <c r="AC57" s="63">
        <v>307.88153076171875</v>
      </c>
      <c r="AD57" s="63">
        <v>-7.393921259790659E-4</v>
      </c>
      <c r="AE57" s="63">
        <v>0</v>
      </c>
      <c r="AF57" s="63">
        <v>-4.1643086820840836E-2</v>
      </c>
      <c r="AG57" s="63">
        <v>-399.7958984375</v>
      </c>
      <c r="AH57" s="63">
        <v>-1.4088490570429713E-4</v>
      </c>
      <c r="AI57" s="63">
        <v>-2.1507320343516767E-4</v>
      </c>
      <c r="AJ57" s="63">
        <v>66.546340942382813</v>
      </c>
      <c r="AK57" s="63">
        <v>51.775909423828125</v>
      </c>
      <c r="AL57" s="63">
        <v>-168.46427917480469</v>
      </c>
      <c r="AM57" s="63">
        <v>184.435546875</v>
      </c>
      <c r="AN57" s="63">
        <v>165.60031127929688</v>
      </c>
      <c r="AO57" s="63">
        <v>41.85107421875</v>
      </c>
      <c r="AP57" s="63">
        <v>41.85107421875</v>
      </c>
      <c r="AQ57" s="63">
        <v>41.85107421875</v>
      </c>
      <c r="AR57" s="63">
        <v>41.85107421875</v>
      </c>
      <c r="AS57" s="63">
        <v>41.85107421875</v>
      </c>
    </row>
    <row r="58" spans="1:45" x14ac:dyDescent="0.25">
      <c r="A58" s="78" t="e">
        <f>#REF!</f>
        <v>#REF!</v>
      </c>
      <c r="B58" s="63">
        <v>3.8164894580841064</v>
      </c>
      <c r="C58" s="63">
        <v>4.072075366973877</v>
      </c>
      <c r="D58" s="63">
        <v>3.7630572319030762</v>
      </c>
      <c r="E58" s="63">
        <v>4.1053948402404785</v>
      </c>
      <c r="F58" s="63">
        <v>4.4736990928649902</v>
      </c>
      <c r="G58" s="63">
        <v>3.5625755786895752</v>
      </c>
      <c r="H58" s="63">
        <v>2.9872057437896729</v>
      </c>
      <c r="I58" s="63">
        <v>2.5161337852478027</v>
      </c>
      <c r="J58" s="63">
        <v>2.2151377201080322</v>
      </c>
      <c r="K58" s="63">
        <v>3.435492992401123</v>
      </c>
      <c r="L58" s="63">
        <v>3.4269297122955322</v>
      </c>
      <c r="M58" s="63">
        <v>3.4223718643188477</v>
      </c>
      <c r="N58" s="63">
        <v>3.0905296802520752</v>
      </c>
      <c r="O58" s="63">
        <v>-3.3203125440195436E-6</v>
      </c>
      <c r="P58" s="63">
        <v>41.85504150390625</v>
      </c>
      <c r="Q58" s="63">
        <v>41.85504150390625</v>
      </c>
      <c r="R58" s="63">
        <v>41.85504150390625</v>
      </c>
      <c r="S58" s="63">
        <v>41.85504150390625</v>
      </c>
      <c r="T58" s="63">
        <v>41.85504150390625</v>
      </c>
      <c r="U58" s="63">
        <v>41.85504150390625</v>
      </c>
      <c r="V58" s="63">
        <v>41.85504150390625</v>
      </c>
      <c r="W58" s="63">
        <v>41.85504150390625</v>
      </c>
      <c r="X58" s="63">
        <v>41.85504150390625</v>
      </c>
      <c r="Y58" s="63">
        <v>41.85504150390625</v>
      </c>
      <c r="Z58" s="63">
        <v>1.9629060261650011E-5</v>
      </c>
      <c r="AA58" s="63">
        <v>1.9629060261650011E-5</v>
      </c>
      <c r="AB58" s="63">
        <v>0</v>
      </c>
      <c r="AC58" s="63">
        <v>335.28009033203125</v>
      </c>
      <c r="AD58" s="63">
        <v>-7.3790171882137656E-4</v>
      </c>
      <c r="AE58" s="63">
        <v>0</v>
      </c>
      <c r="AF58" s="63">
        <v>-4.828021302819252E-2</v>
      </c>
      <c r="AG58" s="63">
        <v>-410.71209716796875</v>
      </c>
      <c r="AH58" s="63">
        <v>-1.4088490570429713E-4</v>
      </c>
      <c r="AI58" s="63">
        <v>-2.0708210649900138E-4</v>
      </c>
      <c r="AJ58" s="63">
        <v>66.260139465332031</v>
      </c>
      <c r="AK58" s="63">
        <v>51.397830963134766</v>
      </c>
      <c r="AL58" s="63">
        <v>-181.47618103027344</v>
      </c>
      <c r="AM58" s="63">
        <v>198.22261047363281</v>
      </c>
      <c r="AN58" s="63">
        <v>178.35249328613281</v>
      </c>
      <c r="AO58" s="63">
        <v>41.85504150390625</v>
      </c>
      <c r="AP58" s="63">
        <v>41.85504150390625</v>
      </c>
      <c r="AQ58" s="63">
        <v>41.85504150390625</v>
      </c>
      <c r="AR58" s="63">
        <v>41.85504150390625</v>
      </c>
      <c r="AS58" s="63">
        <v>41.85504150390625</v>
      </c>
    </row>
    <row r="59" spans="1:45" x14ac:dyDescent="0.25">
      <c r="A59" s="78" t="e">
        <f>#REF!</f>
        <v>#REF!</v>
      </c>
      <c r="B59" s="63">
        <v>3.7865006923675537</v>
      </c>
      <c r="C59" s="63">
        <v>4.043128490447998</v>
      </c>
      <c r="D59" s="63">
        <v>3.6768858432769775</v>
      </c>
      <c r="E59" s="63">
        <v>4.0991811752319336</v>
      </c>
      <c r="F59" s="63">
        <v>4.4760293960571289</v>
      </c>
      <c r="G59" s="63">
        <v>3.6273159980773926</v>
      </c>
      <c r="H59" s="63">
        <v>3.2020020484924316</v>
      </c>
      <c r="I59" s="63">
        <v>2.5123758316040039</v>
      </c>
      <c r="J59" s="63">
        <v>2.2140214443206787</v>
      </c>
      <c r="K59" s="63">
        <v>3.4318559169769287</v>
      </c>
      <c r="L59" s="63">
        <v>3.3958523273468018</v>
      </c>
      <c r="M59" s="63">
        <v>3.3974523544311523</v>
      </c>
      <c r="N59" s="63">
        <v>2.9616351127624512</v>
      </c>
      <c r="O59" s="63">
        <v>-3.3203125440195436E-6</v>
      </c>
      <c r="P59" s="63">
        <v>41.857376098632813</v>
      </c>
      <c r="Q59" s="63">
        <v>41.857376098632813</v>
      </c>
      <c r="R59" s="63">
        <v>41.857376098632813</v>
      </c>
      <c r="S59" s="63">
        <v>41.857376098632813</v>
      </c>
      <c r="T59" s="63">
        <v>41.857376098632813</v>
      </c>
      <c r="U59" s="63">
        <v>41.857376098632813</v>
      </c>
      <c r="V59" s="63">
        <v>41.857376098632813</v>
      </c>
      <c r="W59" s="63">
        <v>41.857376098632813</v>
      </c>
      <c r="X59" s="63">
        <v>41.857376098632813</v>
      </c>
      <c r="Y59" s="63">
        <v>41.857376098632813</v>
      </c>
      <c r="Z59" s="63">
        <v>1.9953529772465117E-5</v>
      </c>
      <c r="AA59" s="63">
        <v>1.9953529772465117E-5</v>
      </c>
      <c r="AB59" s="63">
        <v>0</v>
      </c>
      <c r="AC59" s="63">
        <v>337.98495483398438</v>
      </c>
      <c r="AD59" s="63">
        <v>-7.3827424785122275E-4</v>
      </c>
      <c r="AE59" s="63">
        <v>0</v>
      </c>
      <c r="AF59" s="63">
        <v>-4.8145733773708344E-2</v>
      </c>
      <c r="AG59" s="63">
        <v>-410.43502807617188</v>
      </c>
      <c r="AH59" s="63">
        <v>-1.5029792848508805E-4</v>
      </c>
      <c r="AI59" s="63">
        <v>-2.0462523389142007E-4</v>
      </c>
      <c r="AJ59" s="63">
        <v>65.973953247070313</v>
      </c>
      <c r="AK59" s="63">
        <v>51.397636413574219</v>
      </c>
      <c r="AL59" s="63">
        <v>-181.221435546875</v>
      </c>
      <c r="AM59" s="63">
        <v>198.22015380859375</v>
      </c>
      <c r="AN59" s="63">
        <v>178.03640747070313</v>
      </c>
      <c r="AO59" s="63">
        <v>41.857376098632813</v>
      </c>
      <c r="AP59" s="63">
        <v>41.857376098632813</v>
      </c>
      <c r="AQ59" s="63">
        <v>41.857376098632813</v>
      </c>
      <c r="AR59" s="63">
        <v>41.857376098632813</v>
      </c>
      <c r="AS59" s="63">
        <v>41.857376098632813</v>
      </c>
    </row>
    <row r="60" spans="1:45" x14ac:dyDescent="0.25">
      <c r="A60" s="78" t="e">
        <f>#REF!</f>
        <v>#REF!</v>
      </c>
      <c r="B60" s="63">
        <v>3.7549676895141602</v>
      </c>
      <c r="C60" s="63">
        <v>4.0132699012756348</v>
      </c>
      <c r="D60" s="63">
        <v>3.5895981788635254</v>
      </c>
      <c r="E60" s="63">
        <v>4.0926699638366699</v>
      </c>
      <c r="F60" s="63">
        <v>4.4783501625061035</v>
      </c>
      <c r="G60" s="63">
        <v>3.6914236545562744</v>
      </c>
      <c r="H60" s="63">
        <v>3.4140076637268066</v>
      </c>
      <c r="I60" s="63">
        <v>2.5084691047668457</v>
      </c>
      <c r="J60" s="63">
        <v>2.2128307819366455</v>
      </c>
      <c r="K60" s="63">
        <v>3.4279584884643555</v>
      </c>
      <c r="L60" s="63">
        <v>3.3708028793334961</v>
      </c>
      <c r="M60" s="63">
        <v>3.3542270660400391</v>
      </c>
      <c r="N60" s="63">
        <v>2.8284897804260254</v>
      </c>
      <c r="O60" s="63">
        <v>-3.3203125440195436E-6</v>
      </c>
      <c r="P60" s="63">
        <v>41.861442565917969</v>
      </c>
      <c r="Q60" s="63">
        <v>41.861442565917969</v>
      </c>
      <c r="R60" s="63">
        <v>41.861442565917969</v>
      </c>
      <c r="S60" s="63">
        <v>41.861442565917969</v>
      </c>
      <c r="T60" s="63">
        <v>41.861442565917969</v>
      </c>
      <c r="U60" s="63">
        <v>41.861442565917969</v>
      </c>
      <c r="V60" s="63">
        <v>41.861442565917969</v>
      </c>
      <c r="W60" s="63">
        <v>41.861442565917969</v>
      </c>
      <c r="X60" s="63">
        <v>41.861442565917969</v>
      </c>
      <c r="Y60" s="63">
        <v>41.861442565917969</v>
      </c>
      <c r="Z60" s="63">
        <v>2.0275318092899397E-5</v>
      </c>
      <c r="AA60" s="63">
        <v>2.0275318092899397E-5</v>
      </c>
      <c r="AB60" s="63">
        <v>0</v>
      </c>
      <c r="AC60" s="63">
        <v>370.21835327148438</v>
      </c>
      <c r="AD60" s="63">
        <v>-7.3790142778307199E-4</v>
      </c>
      <c r="AE60" s="63">
        <v>0</v>
      </c>
      <c r="AF60" s="63">
        <v>-5.430985614657402E-2</v>
      </c>
      <c r="AG60" s="63">
        <v>-421.2547607421875</v>
      </c>
      <c r="AH60" s="63">
        <v>-1.5193024592008442E-4</v>
      </c>
      <c r="AI60" s="63">
        <v>-2.0102270354982466E-4</v>
      </c>
      <c r="AJ60" s="63">
        <v>65.688240051269531</v>
      </c>
      <c r="AK60" s="63">
        <v>51.000217437744141</v>
      </c>
      <c r="AL60" s="63">
        <v>-192.53732299804688</v>
      </c>
      <c r="AM60" s="63">
        <v>211.86494445800781</v>
      </c>
      <c r="AN60" s="63">
        <v>189.27012634277344</v>
      </c>
      <c r="AO60" s="63">
        <v>41.861442565917969</v>
      </c>
      <c r="AP60" s="63">
        <v>41.861442565917969</v>
      </c>
      <c r="AQ60" s="63">
        <v>41.861442565917969</v>
      </c>
      <c r="AR60" s="63">
        <v>41.861442565917969</v>
      </c>
      <c r="AS60" s="63">
        <v>41.861442565917969</v>
      </c>
    </row>
    <row r="61" spans="1:45" x14ac:dyDescent="0.25">
      <c r="A61" s="78" t="e">
        <f>#REF!</f>
        <v>#REF!</v>
      </c>
      <c r="B61" s="63">
        <v>3.6889345645904541</v>
      </c>
      <c r="C61" s="63">
        <v>4.0595459938049316</v>
      </c>
      <c r="D61" s="63">
        <v>3.5092308521270752</v>
      </c>
      <c r="E61" s="63">
        <v>4.0858983993530273</v>
      </c>
      <c r="F61" s="63">
        <v>4.480656623840332</v>
      </c>
      <c r="G61" s="63">
        <v>3.7556056976318359</v>
      </c>
      <c r="H61" s="63">
        <v>3.4928121566772461</v>
      </c>
      <c r="I61" s="63">
        <v>2.5044879913330078</v>
      </c>
      <c r="J61" s="63">
        <v>2.2116029262542725</v>
      </c>
      <c r="K61" s="63">
        <v>3.4238936901092529</v>
      </c>
      <c r="L61" s="63">
        <v>3.3367025852203369</v>
      </c>
      <c r="M61" s="63">
        <v>3.3380234241485596</v>
      </c>
      <c r="N61" s="63">
        <v>2.6911027431488037</v>
      </c>
      <c r="O61" s="63">
        <v>-3.3203125440195436E-6</v>
      </c>
      <c r="P61" s="63">
        <v>41.865226745605469</v>
      </c>
      <c r="Q61" s="63">
        <v>41.865226745605469</v>
      </c>
      <c r="R61" s="63">
        <v>41.865226745605469</v>
      </c>
      <c r="S61" s="63">
        <v>41.865226745605469</v>
      </c>
      <c r="T61" s="63">
        <v>41.865226745605469</v>
      </c>
      <c r="U61" s="63">
        <v>41.865226745605469</v>
      </c>
      <c r="V61" s="63">
        <v>41.865226745605469</v>
      </c>
      <c r="W61" s="63">
        <v>41.865226745605469</v>
      </c>
      <c r="X61" s="63">
        <v>41.865226745605469</v>
      </c>
      <c r="Y61" s="63">
        <v>41.865226745605469</v>
      </c>
      <c r="Z61" s="63">
        <v>1.9953529772465117E-5</v>
      </c>
      <c r="AA61" s="63">
        <v>1.9953529772465117E-5</v>
      </c>
      <c r="AB61" s="63">
        <v>0</v>
      </c>
      <c r="AC61" s="63">
        <v>989.368896484375</v>
      </c>
      <c r="AD61" s="63">
        <v>-7.3715491453185678E-4</v>
      </c>
      <c r="AE61" s="63">
        <v>0</v>
      </c>
      <c r="AF61" s="63">
        <v>-6.0594417154788971E-2</v>
      </c>
      <c r="AG61" s="63">
        <v>-355.169189453125</v>
      </c>
      <c r="AH61" s="63">
        <v>-1.4916047803126276E-4</v>
      </c>
      <c r="AI61" s="63">
        <v>-1.5899290156085044E-4</v>
      </c>
      <c r="AJ61" s="63">
        <v>65.403030395507813</v>
      </c>
      <c r="AK61" s="63">
        <v>50.652908325195313</v>
      </c>
      <c r="AL61" s="63">
        <v>-203.42814636230469</v>
      </c>
      <c r="AM61" s="63">
        <v>223.96621704101563</v>
      </c>
      <c r="AN61" s="63">
        <v>199.92237854003906</v>
      </c>
      <c r="AO61" s="63">
        <v>41.865226745605469</v>
      </c>
      <c r="AP61" s="63">
        <v>41.865226745605469</v>
      </c>
      <c r="AQ61" s="63">
        <v>41.865226745605469</v>
      </c>
      <c r="AR61" s="63">
        <v>41.865226745605469</v>
      </c>
      <c r="AS61" s="63">
        <v>41.865226745605469</v>
      </c>
    </row>
    <row r="62" spans="1:45" x14ac:dyDescent="0.25">
      <c r="A62" s="78" t="e">
        <f>#REF!</f>
        <v>#REF!</v>
      </c>
      <c r="B62" s="63">
        <v>3.6026978492736816</v>
      </c>
      <c r="C62" s="63">
        <v>4.1468615531921387</v>
      </c>
      <c r="D62" s="63">
        <v>3.4425745010375977</v>
      </c>
      <c r="E62" s="63">
        <v>4.0786805152893066</v>
      </c>
      <c r="F62" s="63">
        <v>4.4829730987548828</v>
      </c>
      <c r="G62" s="63">
        <v>3.7942638397216797</v>
      </c>
      <c r="H62" s="63">
        <v>3.4386200904846191</v>
      </c>
      <c r="I62" s="63">
        <v>2.5001347064971924</v>
      </c>
      <c r="J62" s="63">
        <v>2.2103006839752197</v>
      </c>
      <c r="K62" s="63">
        <v>3.4189543724060059</v>
      </c>
      <c r="L62" s="63">
        <v>3.3023419380187988</v>
      </c>
      <c r="M62" s="63">
        <v>3.3013279438018799</v>
      </c>
      <c r="N62" s="63">
        <v>2.5461256504058838</v>
      </c>
      <c r="O62" s="63">
        <v>-3.3203125440195436E-6</v>
      </c>
      <c r="P62" s="63">
        <v>41.867538452148438</v>
      </c>
      <c r="Q62" s="63">
        <v>41.867538452148438</v>
      </c>
      <c r="R62" s="63">
        <v>41.867538452148438</v>
      </c>
      <c r="S62" s="63">
        <v>41.867538452148438</v>
      </c>
      <c r="T62" s="63">
        <v>41.867538452148438</v>
      </c>
      <c r="U62" s="63">
        <v>41.867538452148438</v>
      </c>
      <c r="V62" s="63">
        <v>41.867538452148438</v>
      </c>
      <c r="W62" s="63">
        <v>41.867538452148438</v>
      </c>
      <c r="X62" s="63">
        <v>41.867538452148438</v>
      </c>
      <c r="Y62" s="63">
        <v>41.867538452148438</v>
      </c>
      <c r="Z62" s="63">
        <v>2.0275359929655679E-5</v>
      </c>
      <c r="AA62" s="63">
        <v>2.0275359929655679E-5</v>
      </c>
      <c r="AB62" s="63">
        <v>0</v>
      </c>
      <c r="AC62" s="63">
        <v>941.34283447265625</v>
      </c>
      <c r="AD62" s="63">
        <v>-7.3640793561935425E-4</v>
      </c>
      <c r="AE62" s="63">
        <v>0</v>
      </c>
      <c r="AF62" s="63">
        <v>-6.0334395617246628E-2</v>
      </c>
      <c r="AG62" s="63">
        <v>-230.015380859375</v>
      </c>
      <c r="AH62" s="63">
        <v>-1.4087381714489311E-4</v>
      </c>
      <c r="AI62" s="63">
        <v>-2.0330410916358232E-4</v>
      </c>
      <c r="AJ62" s="63">
        <v>65.115394592285156</v>
      </c>
      <c r="AK62" s="63">
        <v>50.653068542480469</v>
      </c>
      <c r="AL62" s="63">
        <v>-202.98800659179688</v>
      </c>
      <c r="AM62" s="63">
        <v>223.96212768554688</v>
      </c>
      <c r="AN62" s="63">
        <v>199.86087036132813</v>
      </c>
      <c r="AO62" s="63">
        <v>41.867538452148438</v>
      </c>
      <c r="AP62" s="63">
        <v>41.867538452148438</v>
      </c>
      <c r="AQ62" s="63">
        <v>41.867538452148438</v>
      </c>
      <c r="AR62" s="63">
        <v>41.867538452148438</v>
      </c>
      <c r="AS62" s="63">
        <v>41.867538452148438</v>
      </c>
    </row>
    <row r="63" spans="1:45" x14ac:dyDescent="0.25">
      <c r="A63" s="78" t="e">
        <f>#REF!</f>
        <v>#REF!</v>
      </c>
      <c r="B63" s="63">
        <v>3.6997802257537842</v>
      </c>
      <c r="C63" s="63">
        <v>4.2229032516479492</v>
      </c>
      <c r="D63" s="63">
        <v>3.3934426307678223</v>
      </c>
      <c r="E63" s="63">
        <v>4.0712575912475586</v>
      </c>
      <c r="F63" s="63">
        <v>4.4852843284606934</v>
      </c>
      <c r="G63" s="63">
        <v>3.7737998962402344</v>
      </c>
      <c r="H63" s="63">
        <v>3.3830885887145996</v>
      </c>
      <c r="I63" s="63">
        <v>2.4957070350646973</v>
      </c>
      <c r="J63" s="63">
        <v>2.2089240550994873</v>
      </c>
      <c r="K63" s="63">
        <v>3.4143221378326416</v>
      </c>
      <c r="L63" s="63">
        <v>3.2702786922454834</v>
      </c>
      <c r="M63" s="63">
        <v>3.2681207656860352</v>
      </c>
      <c r="N63" s="63">
        <v>2.3977346420288086</v>
      </c>
      <c r="O63" s="63">
        <v>-3.3203125440195436E-6</v>
      </c>
      <c r="P63" s="63">
        <v>41.872020721435547</v>
      </c>
      <c r="Q63" s="63">
        <v>41.872020721435547</v>
      </c>
      <c r="R63" s="63">
        <v>41.872020721435547</v>
      </c>
      <c r="S63" s="63">
        <v>41.872020721435547</v>
      </c>
      <c r="T63" s="63">
        <v>41.872020721435547</v>
      </c>
      <c r="U63" s="63">
        <v>41.872020721435547</v>
      </c>
      <c r="V63" s="63">
        <v>41.872020721435547</v>
      </c>
      <c r="W63" s="63">
        <v>41.872020721435547</v>
      </c>
      <c r="X63" s="63">
        <v>41.872020721435547</v>
      </c>
      <c r="Y63" s="63">
        <v>41.872020721435547</v>
      </c>
      <c r="Z63" s="63">
        <v>1116.0799560546875</v>
      </c>
      <c r="AA63" s="63">
        <v>1115.835205078125</v>
      </c>
      <c r="AB63" s="63">
        <v>0</v>
      </c>
      <c r="AC63" s="63">
        <v>913.11865234375</v>
      </c>
      <c r="AD63" s="63">
        <v>-7.3453621007502079E-4</v>
      </c>
      <c r="AE63" s="63">
        <v>0</v>
      </c>
      <c r="AF63" s="63">
        <v>-6.4871303737163544E-2</v>
      </c>
      <c r="AG63" s="63">
        <v>-238.06477355957031</v>
      </c>
      <c r="AH63" s="63">
        <v>-1.4916046347934753E-4</v>
      </c>
      <c r="AI63" s="63">
        <v>-2.1442388242576271E-4</v>
      </c>
      <c r="AJ63" s="63">
        <v>64.827110290527344</v>
      </c>
      <c r="AK63" s="63">
        <v>50.139049530029297</v>
      </c>
      <c r="AL63" s="63">
        <v>-210.515869140625</v>
      </c>
      <c r="AM63" s="63">
        <v>236.21096801757813</v>
      </c>
      <c r="AN63" s="63">
        <v>207.09646606445313</v>
      </c>
      <c r="AO63" s="63">
        <v>41.872020721435547</v>
      </c>
      <c r="AP63" s="63">
        <v>41.872020721435547</v>
      </c>
      <c r="AQ63" s="63">
        <v>41.872020721435547</v>
      </c>
      <c r="AR63" s="63">
        <v>41.872020721435547</v>
      </c>
      <c r="AS63" s="63">
        <v>41.872020721435547</v>
      </c>
    </row>
    <row r="64" spans="1:45" x14ac:dyDescent="0.25">
      <c r="A64" s="78" t="e">
        <f>#REF!</f>
        <v>#REF!</v>
      </c>
      <c r="B64" s="63">
        <v>3.8181545734405518</v>
      </c>
      <c r="C64" s="63">
        <v>4.2882575988769531</v>
      </c>
      <c r="D64" s="63">
        <v>3.3434736728668213</v>
      </c>
      <c r="E64" s="63">
        <v>4.0636672973632813</v>
      </c>
      <c r="F64" s="63">
        <v>4.4875912666320801</v>
      </c>
      <c r="G64" s="63">
        <v>3.7528896331787109</v>
      </c>
      <c r="H64" s="63">
        <v>3.3262548446655273</v>
      </c>
      <c r="I64" s="63">
        <v>2.4912049770355225</v>
      </c>
      <c r="J64" s="63">
        <v>2.2075474262237549</v>
      </c>
      <c r="K64" s="63">
        <v>3.4099595546722412</v>
      </c>
      <c r="L64" s="63">
        <v>3.2434804439544678</v>
      </c>
      <c r="M64" s="63">
        <v>3.2295277118682861</v>
      </c>
      <c r="N64" s="63">
        <v>2.2459671497344971</v>
      </c>
      <c r="O64" s="63">
        <v>-3.3203125440195436E-6</v>
      </c>
      <c r="P64" s="63">
        <v>41.875522613525391</v>
      </c>
      <c r="Q64" s="63">
        <v>41.875522613525391</v>
      </c>
      <c r="R64" s="63">
        <v>41.875522613525391</v>
      </c>
      <c r="S64" s="63">
        <v>41.875522613525391</v>
      </c>
      <c r="T64" s="63">
        <v>41.875522613525391</v>
      </c>
      <c r="U64" s="63">
        <v>41.875522613525391</v>
      </c>
      <c r="V64" s="63">
        <v>41.875522613525391</v>
      </c>
      <c r="W64" s="63">
        <v>41.875522613525391</v>
      </c>
      <c r="X64" s="63">
        <v>41.875522613525391</v>
      </c>
      <c r="Y64" s="63">
        <v>41.875522613525391</v>
      </c>
      <c r="Z64" s="63">
        <v>1104.8905029296875</v>
      </c>
      <c r="AA64" s="63">
        <v>1104.64697265625</v>
      </c>
      <c r="AB64" s="63">
        <v>0</v>
      </c>
      <c r="AC64" s="63">
        <v>886.667724609375</v>
      </c>
      <c r="AD64" s="63">
        <v>-7.3416164377704263E-4</v>
      </c>
      <c r="AE64" s="63">
        <v>0</v>
      </c>
      <c r="AF64" s="63">
        <v>-6.8955682218074799E-2</v>
      </c>
      <c r="AG64" s="63">
        <v>-245.91984558105469</v>
      </c>
      <c r="AH64" s="63">
        <v>-1.4088815078139305E-4</v>
      </c>
      <c r="AI64" s="63">
        <v>-2.2340491705108434E-4</v>
      </c>
      <c r="AJ64" s="63">
        <v>64.538215637207031</v>
      </c>
      <c r="AK64" s="63">
        <v>49.860740661621094</v>
      </c>
      <c r="AL64" s="63">
        <v>-217.07162475585938</v>
      </c>
      <c r="AM64" s="63">
        <v>240.04949951171875</v>
      </c>
      <c r="AN64" s="63">
        <v>213.55465698242188</v>
      </c>
      <c r="AO64" s="63">
        <v>41.875522613525391</v>
      </c>
      <c r="AP64" s="63">
        <v>41.875522613525391</v>
      </c>
      <c r="AQ64" s="63">
        <v>41.875522613525391</v>
      </c>
      <c r="AR64" s="63">
        <v>41.875522613525391</v>
      </c>
      <c r="AS64" s="63">
        <v>41.875522613525391</v>
      </c>
    </row>
    <row r="65" spans="1:45" x14ac:dyDescent="0.25">
      <c r="A65" s="78" t="e">
        <f>#REF!</f>
        <v>#REF!</v>
      </c>
      <c r="B65" s="63">
        <v>3.9669733047485352</v>
      </c>
      <c r="C65" s="63">
        <v>4.2718772888183594</v>
      </c>
      <c r="D65" s="63">
        <v>3.29184889793396</v>
      </c>
      <c r="E65" s="63">
        <v>4.0557608604431152</v>
      </c>
      <c r="F65" s="63">
        <v>4.4898982048034668</v>
      </c>
      <c r="G65" s="63">
        <v>3.7311234474182129</v>
      </c>
      <c r="H65" s="63">
        <v>3.267467737197876</v>
      </c>
      <c r="I65" s="63">
        <v>2.4865169525146484</v>
      </c>
      <c r="J65" s="63">
        <v>2.2060592174530029</v>
      </c>
      <c r="K65" s="63">
        <v>3.4053552150726318</v>
      </c>
      <c r="L65" s="63">
        <v>3.211259126663208</v>
      </c>
      <c r="M65" s="63">
        <v>3.2075569629669189</v>
      </c>
      <c r="N65" s="63">
        <v>2.0908138751983643</v>
      </c>
      <c r="O65" s="63">
        <v>-3.3203125440195436E-6</v>
      </c>
      <c r="P65" s="63">
        <v>41.877826690673828</v>
      </c>
      <c r="Q65" s="63">
        <v>41.877826690673828</v>
      </c>
      <c r="R65" s="63">
        <v>41.877826690673828</v>
      </c>
      <c r="S65" s="63">
        <v>41.877826690673828</v>
      </c>
      <c r="T65" s="63">
        <v>41.877826690673828</v>
      </c>
      <c r="U65" s="63">
        <v>41.877826690673828</v>
      </c>
      <c r="V65" s="63">
        <v>41.877826690673828</v>
      </c>
      <c r="W65" s="63">
        <v>41.877826690673828</v>
      </c>
      <c r="X65" s="63">
        <v>41.877826690673828</v>
      </c>
      <c r="Y65" s="63">
        <v>41.877826690673828</v>
      </c>
      <c r="Z65" s="63">
        <v>1090.6649169921875</v>
      </c>
      <c r="AA65" s="63">
        <v>1090.4241943359375</v>
      </c>
      <c r="AB65" s="63">
        <v>0</v>
      </c>
      <c r="AC65" s="63">
        <v>439.18502807617188</v>
      </c>
      <c r="AD65" s="63">
        <v>-7.334125111810863E-4</v>
      </c>
      <c r="AE65" s="63">
        <v>0</v>
      </c>
      <c r="AF65" s="63">
        <v>-6.8983510136604309E-2</v>
      </c>
      <c r="AG65" s="63">
        <v>-245.92314147949219</v>
      </c>
      <c r="AH65" s="63">
        <v>-1.4062985428608954E-4</v>
      </c>
      <c r="AI65" s="63">
        <v>-2.0513622439466417E-4</v>
      </c>
      <c r="AJ65" s="63">
        <v>64.248275756835938</v>
      </c>
      <c r="AK65" s="63">
        <v>49.860759735107422</v>
      </c>
      <c r="AL65" s="63">
        <v>-217.11442565917969</v>
      </c>
      <c r="AM65" s="63">
        <v>240.04983520507813</v>
      </c>
      <c r="AN65" s="63">
        <v>213.57664489746094</v>
      </c>
      <c r="AO65" s="63">
        <v>41.877826690673828</v>
      </c>
      <c r="AP65" s="63">
        <v>41.877826690673828</v>
      </c>
      <c r="AQ65" s="63">
        <v>41.877826690673828</v>
      </c>
      <c r="AR65" s="63">
        <v>41.877826690673828</v>
      </c>
      <c r="AS65" s="63">
        <v>41.877826690673828</v>
      </c>
    </row>
    <row r="66" spans="1:45" x14ac:dyDescent="0.25">
      <c r="A66" s="78" t="e">
        <f>#REF!</f>
        <v>#REF!</v>
      </c>
      <c r="B66" s="63">
        <v>3.98580002784729</v>
      </c>
      <c r="C66" s="63">
        <v>4.2363724708557129</v>
      </c>
      <c r="D66" s="63">
        <v>3.2392380237579346</v>
      </c>
      <c r="E66" s="63">
        <v>4.0476870536804199</v>
      </c>
      <c r="F66" s="63">
        <v>4.4921865463256836</v>
      </c>
      <c r="G66" s="63">
        <v>3.7090225219726563</v>
      </c>
      <c r="H66" s="63">
        <v>3.2076575756072998</v>
      </c>
      <c r="I66" s="63">
        <v>2.4817543029785156</v>
      </c>
      <c r="J66" s="63">
        <v>2.204571008682251</v>
      </c>
      <c r="K66" s="63">
        <v>3.401132345199585</v>
      </c>
      <c r="L66" s="63">
        <v>3.1840887069702148</v>
      </c>
      <c r="M66" s="63">
        <v>3.17165207862854</v>
      </c>
      <c r="N66" s="63">
        <v>1.9338188171386719</v>
      </c>
      <c r="O66" s="63">
        <v>-3.3203125440195436E-6</v>
      </c>
      <c r="P66" s="63">
        <v>41.881790161132813</v>
      </c>
      <c r="Q66" s="63">
        <v>41.881790161132813</v>
      </c>
      <c r="R66" s="63">
        <v>41.881790161132813</v>
      </c>
      <c r="S66" s="63">
        <v>41.881790161132813</v>
      </c>
      <c r="T66" s="63">
        <v>41.881790161132813</v>
      </c>
      <c r="U66" s="63">
        <v>41.881790161132813</v>
      </c>
      <c r="V66" s="63">
        <v>41.881790161132813</v>
      </c>
      <c r="W66" s="63">
        <v>41.881790161132813</v>
      </c>
      <c r="X66" s="63">
        <v>41.881790161132813</v>
      </c>
      <c r="Y66" s="63">
        <v>41.881790161132813</v>
      </c>
      <c r="Z66" s="63">
        <v>1.8963473848998547E-5</v>
      </c>
      <c r="AA66" s="63">
        <v>1.8963473848998547E-5</v>
      </c>
      <c r="AB66" s="63">
        <v>0</v>
      </c>
      <c r="AC66" s="63">
        <v>445.30926513671875</v>
      </c>
      <c r="AD66" s="63">
        <v>-7.3341111419722438E-4</v>
      </c>
      <c r="AE66" s="63">
        <v>0</v>
      </c>
      <c r="AF66" s="63">
        <v>-7.2044976055622101E-2</v>
      </c>
      <c r="AG66" s="63">
        <v>-255.42404174804688</v>
      </c>
      <c r="AH66" s="63">
        <v>-1.4916025975253433E-4</v>
      </c>
      <c r="AI66" s="63">
        <v>-2.0207666966598481E-4</v>
      </c>
      <c r="AJ66" s="63">
        <v>63.958759307861328</v>
      </c>
      <c r="AK66" s="63">
        <v>49.452762603759766</v>
      </c>
      <c r="AL66" s="63">
        <v>-221.89881896972656</v>
      </c>
      <c r="AM66" s="63">
        <v>245.94905090332031</v>
      </c>
      <c r="AN66" s="63">
        <v>218.3082275390625</v>
      </c>
      <c r="AO66" s="63">
        <v>41.881790161132813</v>
      </c>
      <c r="AP66" s="63">
        <v>41.881790161132813</v>
      </c>
      <c r="AQ66" s="63">
        <v>41.881790161132813</v>
      </c>
      <c r="AR66" s="63">
        <v>41.881790161132813</v>
      </c>
      <c r="AS66" s="63">
        <v>41.881790161132813</v>
      </c>
    </row>
    <row r="67" spans="1:45" x14ac:dyDescent="0.25">
      <c r="A67" s="78" t="e">
        <f>#REF!</f>
        <v>#REF!</v>
      </c>
      <c r="B67" s="63">
        <v>3.9460258483886719</v>
      </c>
      <c r="C67" s="63">
        <v>4.2004303932189941</v>
      </c>
      <c r="D67" s="63">
        <v>3.1856226921081543</v>
      </c>
      <c r="E67" s="63">
        <v>4.0394454002380371</v>
      </c>
      <c r="F67" s="63">
        <v>4.4944653511047363</v>
      </c>
      <c r="G67" s="63">
        <v>3.6865494251251221</v>
      </c>
      <c r="H67" s="63">
        <v>3.1468052864074707</v>
      </c>
      <c r="I67" s="63">
        <v>2.4769175052642822</v>
      </c>
      <c r="J67" s="63">
        <v>2.2030453681945801</v>
      </c>
      <c r="K67" s="63">
        <v>3.3972535133361816</v>
      </c>
      <c r="L67" s="63">
        <v>3.1540346145629883</v>
      </c>
      <c r="M67" s="63">
        <v>3.145700216293335</v>
      </c>
      <c r="N67" s="63">
        <v>1.7749261856079102</v>
      </c>
      <c r="O67" s="63">
        <v>-3.3203125440195436E-6</v>
      </c>
      <c r="P67" s="63">
        <v>41.885528564453125</v>
      </c>
      <c r="Q67" s="63">
        <v>41.885528564453125</v>
      </c>
      <c r="R67" s="63">
        <v>41.885528564453125</v>
      </c>
      <c r="S67" s="63">
        <v>41.885528564453125</v>
      </c>
      <c r="T67" s="63">
        <v>41.885528564453125</v>
      </c>
      <c r="U67" s="63">
        <v>41.885528564453125</v>
      </c>
      <c r="V67" s="63">
        <v>41.885528564453125</v>
      </c>
      <c r="W67" s="63">
        <v>41.885528564453125</v>
      </c>
      <c r="X67" s="63">
        <v>41.885528564453125</v>
      </c>
      <c r="Y67" s="63">
        <v>41.885528564453125</v>
      </c>
      <c r="Z67" s="63">
        <v>1.8963473848998547E-5</v>
      </c>
      <c r="AA67" s="63">
        <v>1.8963473848998547E-5</v>
      </c>
      <c r="AB67" s="63">
        <v>0</v>
      </c>
      <c r="AC67" s="63">
        <v>471.209716796875</v>
      </c>
      <c r="AD67" s="63">
        <v>-7.3228497058153152E-4</v>
      </c>
      <c r="AE67" s="63">
        <v>0</v>
      </c>
      <c r="AF67" s="63">
        <v>-7.463383674621582E-2</v>
      </c>
      <c r="AG67" s="63">
        <v>-262.891845703125</v>
      </c>
      <c r="AH67" s="63">
        <v>-1.4916025975253433E-4</v>
      </c>
      <c r="AI67" s="63">
        <v>-2.058656100416556E-4</v>
      </c>
      <c r="AJ67" s="63">
        <v>63.669692993164063</v>
      </c>
      <c r="AK67" s="63">
        <v>49.114181518554688</v>
      </c>
      <c r="AL67" s="63">
        <v>-225.86616516113281</v>
      </c>
      <c r="AM67" s="63">
        <v>249.75473022460938</v>
      </c>
      <c r="AN67" s="63">
        <v>222.05174255371094</v>
      </c>
      <c r="AO67" s="63">
        <v>41.885528564453125</v>
      </c>
      <c r="AP67" s="63">
        <v>41.885528564453125</v>
      </c>
      <c r="AQ67" s="63">
        <v>41.885528564453125</v>
      </c>
      <c r="AR67" s="63">
        <v>41.885528564453125</v>
      </c>
      <c r="AS67" s="63">
        <v>41.885528564453125</v>
      </c>
    </row>
    <row r="68" spans="1:45" x14ac:dyDescent="0.25">
      <c r="A68" s="78" t="e">
        <f>#REF!</f>
        <v>#REF!</v>
      </c>
      <c r="B68" s="63">
        <v>3.9039537906646729</v>
      </c>
      <c r="C68" s="63">
        <v>4.1637535095214844</v>
      </c>
      <c r="D68" s="63">
        <v>3.1304261684417725</v>
      </c>
      <c r="E68" s="63">
        <v>4.0309624671936035</v>
      </c>
      <c r="F68" s="63">
        <v>4.4967489242553711</v>
      </c>
      <c r="G68" s="63">
        <v>3.6635556221008301</v>
      </c>
      <c r="H68" s="63">
        <v>3.0842230319976807</v>
      </c>
      <c r="I68" s="63">
        <v>2.4720804691314697</v>
      </c>
      <c r="J68" s="63">
        <v>2.2015199661254883</v>
      </c>
      <c r="K68" s="63">
        <v>3.393700122833252</v>
      </c>
      <c r="L68" s="63">
        <v>3.1227529048919678</v>
      </c>
      <c r="M68" s="63">
        <v>3.1222784519195557</v>
      </c>
      <c r="N68" s="63">
        <v>1.6135778427124023</v>
      </c>
      <c r="O68" s="63">
        <v>-3.3203125440195436E-6</v>
      </c>
      <c r="P68" s="63">
        <v>41.887809753417969</v>
      </c>
      <c r="Q68" s="63">
        <v>41.887809753417969</v>
      </c>
      <c r="R68" s="63">
        <v>41.887809753417969</v>
      </c>
      <c r="S68" s="63">
        <v>41.887809753417969</v>
      </c>
      <c r="T68" s="63">
        <v>41.887809753417969</v>
      </c>
      <c r="U68" s="63">
        <v>41.887809753417969</v>
      </c>
      <c r="V68" s="63">
        <v>41.887809753417969</v>
      </c>
      <c r="W68" s="63">
        <v>41.887809753417969</v>
      </c>
      <c r="X68" s="63">
        <v>41.887809753417969</v>
      </c>
      <c r="Y68" s="63">
        <v>41.887809753417969</v>
      </c>
      <c r="Z68" s="63">
        <v>1.8963473848998547E-5</v>
      </c>
      <c r="AA68" s="63">
        <v>1.8963473848998547E-5</v>
      </c>
      <c r="AB68" s="63">
        <v>0</v>
      </c>
      <c r="AC68" s="63">
        <v>473.23977661132813</v>
      </c>
      <c r="AD68" s="63">
        <v>-7.3228409746661782E-4</v>
      </c>
      <c r="AE68" s="63">
        <v>0</v>
      </c>
      <c r="AF68" s="63">
        <v>-7.4090562760829926E-2</v>
      </c>
      <c r="AG68" s="63">
        <v>-262.89376831054688</v>
      </c>
      <c r="AH68" s="63">
        <v>-1.4916025975253433E-4</v>
      </c>
      <c r="AI68" s="63">
        <v>-2.4290529836434871E-4</v>
      </c>
      <c r="AJ68" s="63">
        <v>63.378368377685547</v>
      </c>
      <c r="AK68" s="63">
        <v>49.114105224609375</v>
      </c>
      <c r="AL68" s="63">
        <v>-225.03877258300781</v>
      </c>
      <c r="AM68" s="63">
        <v>249.74508666992188</v>
      </c>
      <c r="AN68" s="63">
        <v>221.33308410644531</v>
      </c>
      <c r="AO68" s="63">
        <v>41.887809753417969</v>
      </c>
      <c r="AP68" s="63">
        <v>41.887809753417969</v>
      </c>
      <c r="AQ68" s="63">
        <v>41.887809753417969</v>
      </c>
      <c r="AR68" s="63">
        <v>41.887809753417969</v>
      </c>
      <c r="AS68" s="63">
        <v>41.887809753417969</v>
      </c>
    </row>
    <row r="69" spans="1:45" x14ac:dyDescent="0.25">
      <c r="A69" s="78" t="e">
        <f>#REF!</f>
        <v>#REF!</v>
      </c>
      <c r="B69" s="63">
        <v>3.8614821434020996</v>
      </c>
      <c r="C69" s="63">
        <v>4.12677001953125</v>
      </c>
      <c r="D69" s="63">
        <v>3.0747830867767334</v>
      </c>
      <c r="E69" s="63">
        <v>4.022423267364502</v>
      </c>
      <c r="F69" s="63">
        <v>4.4990229606628418</v>
      </c>
      <c r="G69" s="63">
        <v>3.6402640342712402</v>
      </c>
      <c r="H69" s="63">
        <v>3.020822286605835</v>
      </c>
      <c r="I69" s="63">
        <v>2.4672064781188965</v>
      </c>
      <c r="J69" s="63">
        <v>2.1999943256378174</v>
      </c>
      <c r="K69" s="63">
        <v>3.3905839920043945</v>
      </c>
      <c r="L69" s="63">
        <v>3.0947079658508301</v>
      </c>
      <c r="M69" s="63">
        <v>3.0908105373382568</v>
      </c>
      <c r="N69" s="63">
        <v>1.4515318870544434</v>
      </c>
      <c r="O69" s="63">
        <v>-3.3203125440195436E-6</v>
      </c>
      <c r="P69" s="63">
        <v>41.891815185546875</v>
      </c>
      <c r="Q69" s="63">
        <v>41.891815185546875</v>
      </c>
      <c r="R69" s="63">
        <v>41.891815185546875</v>
      </c>
      <c r="S69" s="63">
        <v>41.891815185546875</v>
      </c>
      <c r="T69" s="63">
        <v>41.891815185546875</v>
      </c>
      <c r="U69" s="63">
        <v>41.891815185546875</v>
      </c>
      <c r="V69" s="63">
        <v>41.891815185546875</v>
      </c>
      <c r="W69" s="63">
        <v>41.891815185546875</v>
      </c>
      <c r="X69" s="63">
        <v>41.891815185546875</v>
      </c>
      <c r="Y69" s="63">
        <v>41.891815185546875</v>
      </c>
      <c r="Z69" s="63">
        <v>1.9964623788837343E-5</v>
      </c>
      <c r="AA69" s="63">
        <v>1.9964623788837343E-5</v>
      </c>
      <c r="AB69" s="63">
        <v>0</v>
      </c>
      <c r="AC69" s="63">
        <v>480.14767456054688</v>
      </c>
      <c r="AD69" s="63">
        <v>-7.3266029357910156E-4</v>
      </c>
      <c r="AE69" s="63">
        <v>0</v>
      </c>
      <c r="AF69" s="63">
        <v>-7.5879313051700592E-2</v>
      </c>
      <c r="AG69" s="63">
        <v>-267.31982421875</v>
      </c>
      <c r="AH69" s="63">
        <v>-1.4088583702687174E-4</v>
      </c>
      <c r="AI69" s="63">
        <v>-2.143188175978139E-4</v>
      </c>
      <c r="AJ69" s="63">
        <v>63.08734130859375</v>
      </c>
      <c r="AK69" s="63">
        <v>48.691059112548828</v>
      </c>
      <c r="AL69" s="63">
        <v>-227.74992370605469</v>
      </c>
      <c r="AM69" s="63">
        <v>251.889404296875</v>
      </c>
      <c r="AN69" s="63">
        <v>223.96015930175781</v>
      </c>
      <c r="AO69" s="63">
        <v>41.891815185546875</v>
      </c>
      <c r="AP69" s="63">
        <v>41.891815185546875</v>
      </c>
      <c r="AQ69" s="63">
        <v>41.891815185546875</v>
      </c>
      <c r="AR69" s="63">
        <v>41.891815185546875</v>
      </c>
      <c r="AS69" s="63">
        <v>41.891815185546875</v>
      </c>
    </row>
    <row r="70" spans="1:45" x14ac:dyDescent="0.25">
      <c r="A70" s="78" t="e">
        <f>#REF!</f>
        <v>#REF!</v>
      </c>
      <c r="B70" s="63">
        <v>3.8186380863189697</v>
      </c>
      <c r="C70" s="63">
        <v>4.0894789695739746</v>
      </c>
      <c r="D70" s="63">
        <v>3.0186748504638672</v>
      </c>
      <c r="E70" s="63">
        <v>4.0138282775878906</v>
      </c>
      <c r="F70" s="63">
        <v>4.5012836456298828</v>
      </c>
      <c r="G70" s="63">
        <v>3.6166746616363525</v>
      </c>
      <c r="H70" s="63">
        <v>2.9566030502319336</v>
      </c>
      <c r="I70" s="63">
        <v>2.4622950553894043</v>
      </c>
      <c r="J70" s="63">
        <v>2.1984689235687256</v>
      </c>
      <c r="K70" s="63">
        <v>3.3878307342529297</v>
      </c>
      <c r="L70" s="63">
        <v>3.0679097175598145</v>
      </c>
      <c r="M70" s="63">
        <v>3.0573148727416992</v>
      </c>
      <c r="N70" s="63">
        <v>1.2887325286865234</v>
      </c>
      <c r="O70" s="63">
        <v>-3.3203125440195436E-6</v>
      </c>
      <c r="P70" s="63">
        <v>41.894905090332031</v>
      </c>
      <c r="Q70" s="63">
        <v>41.894905090332031</v>
      </c>
      <c r="R70" s="63">
        <v>41.894905090332031</v>
      </c>
      <c r="S70" s="63">
        <v>41.894905090332031</v>
      </c>
      <c r="T70" s="63">
        <v>41.894905090332031</v>
      </c>
      <c r="U70" s="63">
        <v>41.894905090332031</v>
      </c>
      <c r="V70" s="63">
        <v>41.894905090332031</v>
      </c>
      <c r="W70" s="63">
        <v>41.894905090332031</v>
      </c>
      <c r="X70" s="63">
        <v>41.894905090332031</v>
      </c>
      <c r="Y70" s="63">
        <v>41.894905090332031</v>
      </c>
      <c r="Z70" s="63">
        <v>1.9629060261650011E-5</v>
      </c>
      <c r="AA70" s="63">
        <v>1.9629060261650011E-5</v>
      </c>
      <c r="AB70" s="63">
        <v>0</v>
      </c>
      <c r="AC70" s="63">
        <v>493.57879638671875</v>
      </c>
      <c r="AD70" s="63">
        <v>-7.3228409746661782E-4</v>
      </c>
      <c r="AE70" s="63">
        <v>0</v>
      </c>
      <c r="AF70" s="63">
        <v>-7.6605804264545441E-2</v>
      </c>
      <c r="AG70" s="63">
        <v>-268.73641967773438</v>
      </c>
      <c r="AH70" s="63">
        <v>-1.4916025975253433E-4</v>
      </c>
      <c r="AI70" s="63">
        <v>-2.3344332294072956E-4</v>
      </c>
      <c r="AJ70" s="63">
        <v>62.796611785888672</v>
      </c>
      <c r="AK70" s="63">
        <v>48.501895904541016</v>
      </c>
      <c r="AL70" s="63">
        <v>-228.84172058105469</v>
      </c>
      <c r="AM70" s="63">
        <v>252.50030517578125</v>
      </c>
      <c r="AN70" s="63">
        <v>224.97666931152344</v>
      </c>
      <c r="AO70" s="63">
        <v>41.894905090332031</v>
      </c>
      <c r="AP70" s="63">
        <v>41.894905090332031</v>
      </c>
      <c r="AQ70" s="63">
        <v>41.894905090332031</v>
      </c>
      <c r="AR70" s="63">
        <v>41.894905090332031</v>
      </c>
      <c r="AS70" s="63">
        <v>41.894905090332031</v>
      </c>
    </row>
    <row r="71" spans="1:45" x14ac:dyDescent="0.25">
      <c r="A71" s="78" t="e">
        <f>#REF!</f>
        <v>#REF!</v>
      </c>
      <c r="B71" s="63">
        <v>3.7746129035949707</v>
      </c>
      <c r="C71" s="63">
        <v>4.0519371032714844</v>
      </c>
      <c r="D71" s="63">
        <v>2.9622688293457031</v>
      </c>
      <c r="E71" s="63">
        <v>4.0052337646484375</v>
      </c>
      <c r="F71" s="63">
        <v>4.5035252571105957</v>
      </c>
      <c r="G71" s="63">
        <v>3.5926389694213867</v>
      </c>
      <c r="H71" s="63">
        <v>2.8910255432128906</v>
      </c>
      <c r="I71" s="63">
        <v>2.4573094844818115</v>
      </c>
      <c r="J71" s="63">
        <v>2.1969435214996338</v>
      </c>
      <c r="K71" s="63">
        <v>3.3856356143951416</v>
      </c>
      <c r="L71" s="63">
        <v>3.039325475692749</v>
      </c>
      <c r="M71" s="63">
        <v>3.0268237590789795</v>
      </c>
      <c r="N71" s="63">
        <v>1.1253564357757568</v>
      </c>
      <c r="O71" s="63">
        <v>-3.3203125440195436E-6</v>
      </c>
      <c r="P71" s="63">
        <v>41.897151947021484</v>
      </c>
      <c r="Q71" s="63">
        <v>41.897151947021484</v>
      </c>
      <c r="R71" s="63">
        <v>41.897151947021484</v>
      </c>
      <c r="S71" s="63">
        <v>41.897151947021484</v>
      </c>
      <c r="T71" s="63">
        <v>41.897151947021484</v>
      </c>
      <c r="U71" s="63">
        <v>41.897151947021484</v>
      </c>
      <c r="V71" s="63">
        <v>41.897151947021484</v>
      </c>
      <c r="W71" s="63">
        <v>41.897151947021484</v>
      </c>
      <c r="X71" s="63">
        <v>41.897151947021484</v>
      </c>
      <c r="Y71" s="63">
        <v>41.897151947021484</v>
      </c>
      <c r="Z71" s="63">
        <v>2.0283272533561103E-5</v>
      </c>
      <c r="AA71" s="63">
        <v>2.0283272533561103E-5</v>
      </c>
      <c r="AB71" s="63">
        <v>0</v>
      </c>
      <c r="AC71" s="63">
        <v>494.66763305664063</v>
      </c>
      <c r="AD71" s="63">
        <v>-7.3153199627995491E-4</v>
      </c>
      <c r="AE71" s="63">
        <v>0</v>
      </c>
      <c r="AF71" s="63">
        <v>-7.6427571475505829E-2</v>
      </c>
      <c r="AG71" s="63">
        <v>-268.7369384765625</v>
      </c>
      <c r="AH71" s="63">
        <v>-1.5722887474112213E-4</v>
      </c>
      <c r="AI71" s="63">
        <v>-2.083549479721114E-4</v>
      </c>
      <c r="AJ71" s="63">
        <v>62.506660461425781</v>
      </c>
      <c r="AK71" s="63">
        <v>48.502182006835938</v>
      </c>
      <c r="AL71" s="63">
        <v>-228.57301330566406</v>
      </c>
      <c r="AM71" s="63">
        <v>252.49769592285156</v>
      </c>
      <c r="AN71" s="63">
        <v>224.71624755859375</v>
      </c>
      <c r="AO71" s="63">
        <v>41.897151947021484</v>
      </c>
      <c r="AP71" s="63">
        <v>41.897151947021484</v>
      </c>
      <c r="AQ71" s="63">
        <v>41.897151947021484</v>
      </c>
      <c r="AR71" s="63">
        <v>41.897151947021484</v>
      </c>
      <c r="AS71" s="63">
        <v>41.897151947021484</v>
      </c>
    </row>
    <row r="72" spans="1:45" x14ac:dyDescent="0.25">
      <c r="A72" s="78" t="e">
        <f>#REF!</f>
        <v>#REF!</v>
      </c>
      <c r="B72" s="63">
        <v>3.7309041023254395</v>
      </c>
      <c r="C72" s="63">
        <v>4.0144882202148438</v>
      </c>
      <c r="D72" s="63">
        <v>2.9055840969085693</v>
      </c>
      <c r="E72" s="63">
        <v>3.9966945648193359</v>
      </c>
      <c r="F72" s="63">
        <v>4.5057435035705566</v>
      </c>
      <c r="G72" s="63">
        <v>3.5684916973114014</v>
      </c>
      <c r="H72" s="63">
        <v>2.8260993957519531</v>
      </c>
      <c r="I72" s="63">
        <v>2.4522120952606201</v>
      </c>
      <c r="J72" s="63">
        <v>2.195380687713623</v>
      </c>
      <c r="K72" s="63">
        <v>3.3838775157928467</v>
      </c>
      <c r="L72" s="63">
        <v>3.009373664855957</v>
      </c>
      <c r="M72" s="63">
        <v>3.001225471496582</v>
      </c>
      <c r="N72" s="63">
        <v>0.96265941858291626</v>
      </c>
      <c r="O72" s="63">
        <v>-3.3203125440195436E-6</v>
      </c>
      <c r="P72" s="63">
        <v>41.900360107421875</v>
      </c>
      <c r="Q72" s="63">
        <v>41.900360107421875</v>
      </c>
      <c r="R72" s="63">
        <v>41.900360107421875</v>
      </c>
      <c r="S72" s="63">
        <v>41.900360107421875</v>
      </c>
      <c r="T72" s="63">
        <v>41.900360107421875</v>
      </c>
      <c r="U72" s="63">
        <v>41.900360107421875</v>
      </c>
      <c r="V72" s="63">
        <v>41.900360107421875</v>
      </c>
      <c r="W72" s="63">
        <v>41.900360107421875</v>
      </c>
      <c r="X72" s="63">
        <v>41.900360107421875</v>
      </c>
      <c r="Y72" s="63">
        <v>41.900360107421875</v>
      </c>
      <c r="Z72" s="63">
        <v>1.9953529772465117E-5</v>
      </c>
      <c r="AA72" s="63">
        <v>1.9953529772465117E-5</v>
      </c>
      <c r="AB72" s="63">
        <v>0</v>
      </c>
      <c r="AC72" s="63">
        <v>486.37216186523438</v>
      </c>
      <c r="AD72" s="63">
        <v>-7.3190848343074322E-4</v>
      </c>
      <c r="AE72" s="63">
        <v>0</v>
      </c>
      <c r="AF72" s="63">
        <v>-7.5398094952106476E-2</v>
      </c>
      <c r="AG72" s="63">
        <v>-271.26333618164063</v>
      </c>
      <c r="AH72" s="63">
        <v>-1.4916040527168661E-4</v>
      </c>
      <c r="AI72" s="63">
        <v>-2.082005375996232E-4</v>
      </c>
      <c r="AJ72" s="63">
        <v>62.218704223632813</v>
      </c>
      <c r="AK72" s="63">
        <v>48.246391296386719</v>
      </c>
      <c r="AL72" s="63">
        <v>-227.02175903320313</v>
      </c>
      <c r="AM72" s="63">
        <v>250.44058227539063</v>
      </c>
      <c r="AN72" s="63">
        <v>222.99952697753906</v>
      </c>
      <c r="AO72" s="63">
        <v>41.900360107421875</v>
      </c>
      <c r="AP72" s="63">
        <v>41.900360107421875</v>
      </c>
      <c r="AQ72" s="63">
        <v>41.900360107421875</v>
      </c>
      <c r="AR72" s="63">
        <v>41.900360107421875</v>
      </c>
      <c r="AS72" s="63">
        <v>41.900360107421875</v>
      </c>
    </row>
    <row r="73" spans="1:45" x14ac:dyDescent="0.25">
      <c r="A73" s="78" t="e">
        <f>#REF!</f>
        <v>#REF!</v>
      </c>
      <c r="B73" s="63">
        <v>3.6545178890228271</v>
      </c>
      <c r="C73" s="63">
        <v>4.0544114112854004</v>
      </c>
      <c r="D73" s="63">
        <v>2.8486387729644775</v>
      </c>
      <c r="E73" s="63">
        <v>3.9882299900054932</v>
      </c>
      <c r="F73" s="63">
        <v>4.5079388618469238</v>
      </c>
      <c r="G73" s="63">
        <v>3.5442326068878174</v>
      </c>
      <c r="H73" s="63">
        <v>2.7618241310119629</v>
      </c>
      <c r="I73" s="63">
        <v>2.4470031261444092</v>
      </c>
      <c r="J73" s="63">
        <v>2.1937808990478516</v>
      </c>
      <c r="K73" s="63">
        <v>3.3824729919433594</v>
      </c>
      <c r="L73" s="63">
        <v>2.9783058166503906</v>
      </c>
      <c r="M73" s="63">
        <v>2.9797382354736328</v>
      </c>
      <c r="N73" s="63">
        <v>0.80058562755584717</v>
      </c>
      <c r="O73" s="63">
        <v>-3.3203125440195436E-6</v>
      </c>
      <c r="P73" s="63">
        <v>41.901992797851563</v>
      </c>
      <c r="Q73" s="63">
        <v>41.901992797851563</v>
      </c>
      <c r="R73" s="63">
        <v>41.901992797851563</v>
      </c>
      <c r="S73" s="63">
        <v>41.901992797851563</v>
      </c>
      <c r="T73" s="63">
        <v>41.901992797851563</v>
      </c>
      <c r="U73" s="63">
        <v>41.901992797851563</v>
      </c>
      <c r="V73" s="63">
        <v>41.901992797851563</v>
      </c>
      <c r="W73" s="63">
        <v>41.901992797851563</v>
      </c>
      <c r="X73" s="63">
        <v>41.901992797851563</v>
      </c>
      <c r="Y73" s="63">
        <v>41.901992797851563</v>
      </c>
      <c r="Z73" s="63">
        <v>2.0275243514333852E-5</v>
      </c>
      <c r="AA73" s="63">
        <v>2.0275243514333852E-5</v>
      </c>
      <c r="AB73" s="63">
        <v>0</v>
      </c>
      <c r="AC73" s="63">
        <v>1078.89697265625</v>
      </c>
      <c r="AD73" s="63">
        <v>-7.3040247661992908E-4</v>
      </c>
      <c r="AE73" s="63">
        <v>0</v>
      </c>
      <c r="AF73" s="63">
        <v>-7.3811009526252747E-2</v>
      </c>
      <c r="AG73" s="63">
        <v>-272.89852905273438</v>
      </c>
      <c r="AH73" s="63">
        <v>-1.4063248818274587E-4</v>
      </c>
      <c r="AI73" s="63">
        <v>-2.1229527192190289E-4</v>
      </c>
      <c r="AJ73" s="63">
        <v>61.932743072509766</v>
      </c>
      <c r="AK73" s="63">
        <v>48.3787841796875</v>
      </c>
      <c r="AL73" s="63">
        <v>-224.60939025878906</v>
      </c>
      <c r="AM73" s="63">
        <v>248.13836669921875</v>
      </c>
      <c r="AN73" s="63">
        <v>220.90907287597656</v>
      </c>
      <c r="AO73" s="63">
        <v>41.901992797851563</v>
      </c>
      <c r="AP73" s="63">
        <v>41.901992797851563</v>
      </c>
      <c r="AQ73" s="63">
        <v>41.901992797851563</v>
      </c>
      <c r="AR73" s="63">
        <v>41.901992797851563</v>
      </c>
      <c r="AS73" s="63">
        <v>41.901992797851563</v>
      </c>
    </row>
    <row r="74" spans="1:45" x14ac:dyDescent="0.25">
      <c r="A74" s="78" t="e">
        <f>#REF!</f>
        <v>#REF!</v>
      </c>
      <c r="B74" s="63">
        <v>3.6404538154602051</v>
      </c>
      <c r="C74" s="63">
        <v>4.137606143951416</v>
      </c>
      <c r="D74" s="63">
        <v>2.791358470916748</v>
      </c>
      <c r="E74" s="63">
        <v>3.9798955917358398</v>
      </c>
      <c r="F74" s="63">
        <v>4.5100641250610352</v>
      </c>
      <c r="G74" s="63">
        <v>3.519824743270874</v>
      </c>
      <c r="H74" s="63">
        <v>2.6984419822692871</v>
      </c>
      <c r="I74" s="63">
        <v>2.4418685436248779</v>
      </c>
      <c r="J74" s="63">
        <v>2.192180871963501</v>
      </c>
      <c r="K74" s="63">
        <v>3.3814218044281006</v>
      </c>
      <c r="L74" s="63">
        <v>2.9528377056121826</v>
      </c>
      <c r="M74" s="63">
        <v>2.9395732879638672</v>
      </c>
      <c r="N74" s="63">
        <v>0.64000004529953003</v>
      </c>
      <c r="O74" s="63">
        <v>-3.3203125440195436E-6</v>
      </c>
      <c r="P74" s="63">
        <v>41.904121398925781</v>
      </c>
      <c r="Q74" s="63">
        <v>41.904121398925781</v>
      </c>
      <c r="R74" s="63">
        <v>41.904121398925781</v>
      </c>
      <c r="S74" s="63">
        <v>41.904121398925781</v>
      </c>
      <c r="T74" s="63">
        <v>41.904121398925781</v>
      </c>
      <c r="U74" s="63">
        <v>41.904121398925781</v>
      </c>
      <c r="V74" s="63">
        <v>41.904121398925781</v>
      </c>
      <c r="W74" s="63">
        <v>41.904121398925781</v>
      </c>
      <c r="X74" s="63">
        <v>41.904121398925781</v>
      </c>
      <c r="Y74" s="63">
        <v>41.904121398925781</v>
      </c>
      <c r="Z74" s="63">
        <v>1121.638671875</v>
      </c>
      <c r="AA74" s="63">
        <v>1121.3895263671875</v>
      </c>
      <c r="AB74" s="63">
        <v>0</v>
      </c>
      <c r="AC74" s="63">
        <v>1030.5877685546875</v>
      </c>
      <c r="AD74" s="63">
        <v>-7.2964833816513419E-4</v>
      </c>
      <c r="AE74" s="63">
        <v>0</v>
      </c>
      <c r="AF74" s="63">
        <v>-7.4070870876312256E-2</v>
      </c>
      <c r="AG74" s="63">
        <v>-272.90103149414063</v>
      </c>
      <c r="AH74" s="63">
        <v>-1.5817812527529895E-4</v>
      </c>
      <c r="AI74" s="63">
        <v>-2.2010439715813845E-4</v>
      </c>
      <c r="AJ74" s="63">
        <v>61.654129028320313</v>
      </c>
      <c r="AK74" s="63">
        <v>48.378868103027344</v>
      </c>
      <c r="AL74" s="63">
        <v>-225.00564575195313</v>
      </c>
      <c r="AM74" s="63">
        <v>248.14234924316406</v>
      </c>
      <c r="AN74" s="63">
        <v>221.13725280761719</v>
      </c>
      <c r="AO74" s="63">
        <v>41.904121398925781</v>
      </c>
      <c r="AP74" s="63">
        <v>41.904121398925781</v>
      </c>
      <c r="AQ74" s="63">
        <v>41.904121398925781</v>
      </c>
      <c r="AR74" s="63">
        <v>41.904121398925781</v>
      </c>
      <c r="AS74" s="63">
        <v>41.904121398925781</v>
      </c>
    </row>
    <row r="75" spans="1:45" x14ac:dyDescent="0.25">
      <c r="A75" s="78" t="e">
        <f>#REF!</f>
        <v>#REF!</v>
      </c>
      <c r="B75" s="63">
        <v>3.7497029304504395</v>
      </c>
      <c r="C75" s="63">
        <v>4.2109227180480957</v>
      </c>
      <c r="D75" s="63">
        <v>2.7341339588165283</v>
      </c>
      <c r="E75" s="63">
        <v>3.9715983867645264</v>
      </c>
      <c r="F75" s="63">
        <v>4.5120968818664551</v>
      </c>
      <c r="G75" s="63">
        <v>3.4954543113708496</v>
      </c>
      <c r="H75" s="63">
        <v>2.6350598335266113</v>
      </c>
      <c r="I75" s="63">
        <v>2.4368827342987061</v>
      </c>
      <c r="J75" s="63">
        <v>2.1906182765960693</v>
      </c>
      <c r="K75" s="63">
        <v>3.3807241916656494</v>
      </c>
      <c r="L75" s="63">
        <v>2.9241416454315186</v>
      </c>
      <c r="M75" s="63">
        <v>2.9096217155456543</v>
      </c>
      <c r="N75" s="63">
        <v>0.48026099801063538</v>
      </c>
      <c r="O75" s="63">
        <v>-3.3203125440195436E-6</v>
      </c>
      <c r="P75" s="63">
        <v>41.903499603271484</v>
      </c>
      <c r="Q75" s="63">
        <v>41.903499603271484</v>
      </c>
      <c r="R75" s="63">
        <v>41.903499603271484</v>
      </c>
      <c r="S75" s="63">
        <v>41.903499603271484</v>
      </c>
      <c r="T75" s="63">
        <v>41.903499603271484</v>
      </c>
      <c r="U75" s="63">
        <v>41.903499603271484</v>
      </c>
      <c r="V75" s="63">
        <v>41.903499603271484</v>
      </c>
      <c r="W75" s="63">
        <v>41.903499603271484</v>
      </c>
      <c r="X75" s="63">
        <v>41.903499603271484</v>
      </c>
      <c r="Y75" s="63">
        <v>41.903499603271484</v>
      </c>
      <c r="Z75" s="63">
        <v>1111.3687744140625</v>
      </c>
      <c r="AA75" s="63">
        <v>1111.1217041015625</v>
      </c>
      <c r="AB75" s="63">
        <v>0</v>
      </c>
      <c r="AC75" s="63">
        <v>980.54766845703125</v>
      </c>
      <c r="AD75" s="63">
        <v>-7.2700233431532979E-4</v>
      </c>
      <c r="AE75" s="63">
        <v>0</v>
      </c>
      <c r="AF75" s="63">
        <v>-7.2050929069519043E-2</v>
      </c>
      <c r="AG75" s="63">
        <v>-272.39825439453125</v>
      </c>
      <c r="AH75" s="63">
        <v>-1.4916025975253433E-4</v>
      </c>
      <c r="AI75" s="63">
        <v>-2.0547915482893586E-4</v>
      </c>
      <c r="AJ75" s="63">
        <v>61.386859893798828</v>
      </c>
      <c r="AK75" s="63">
        <v>49.033077239990234</v>
      </c>
      <c r="AL75" s="63">
        <v>-221.90371704101563</v>
      </c>
      <c r="AM75" s="63">
        <v>245.96766662597656</v>
      </c>
      <c r="AN75" s="63">
        <v>218.37075805664063</v>
      </c>
      <c r="AO75" s="63">
        <v>41.903499603271484</v>
      </c>
      <c r="AP75" s="63">
        <v>41.903499603271484</v>
      </c>
      <c r="AQ75" s="63">
        <v>41.903499603271484</v>
      </c>
      <c r="AR75" s="63">
        <v>41.903499603271484</v>
      </c>
      <c r="AS75" s="63">
        <v>41.903499603271484</v>
      </c>
    </row>
    <row r="76" spans="1:45" x14ac:dyDescent="0.25">
      <c r="A76" s="78" t="e">
        <f>#REF!</f>
        <v>#REF!</v>
      </c>
      <c r="B76" s="63">
        <v>3.8613145351409912</v>
      </c>
      <c r="C76" s="63">
        <v>4.2747979164123535</v>
      </c>
      <c r="D76" s="63">
        <v>2.6769654750823975</v>
      </c>
      <c r="E76" s="63">
        <v>3.9633572101593018</v>
      </c>
      <c r="F76" s="63">
        <v>4.5140361785888672</v>
      </c>
      <c r="G76" s="63">
        <v>3.4710836410522461</v>
      </c>
      <c r="H76" s="63">
        <v>2.5716590881347656</v>
      </c>
      <c r="I76" s="63">
        <v>2.4320828914642334</v>
      </c>
      <c r="J76" s="63">
        <v>2.1891300678253174</v>
      </c>
      <c r="K76" s="63">
        <v>3.380324125289917</v>
      </c>
      <c r="L76" s="63">
        <v>2.8914182186126709</v>
      </c>
      <c r="M76" s="63">
        <v>2.8922553062438965</v>
      </c>
      <c r="N76" s="63">
        <v>0.32125672698020935</v>
      </c>
      <c r="O76" s="63">
        <v>-3.3203125440195436E-6</v>
      </c>
      <c r="P76" s="63">
        <v>41.904266357421875</v>
      </c>
      <c r="Q76" s="63">
        <v>41.904266357421875</v>
      </c>
      <c r="R76" s="63">
        <v>41.904266357421875</v>
      </c>
      <c r="S76" s="63">
        <v>41.904266357421875</v>
      </c>
      <c r="T76" s="63">
        <v>41.904266357421875</v>
      </c>
      <c r="U76" s="63">
        <v>41.904266357421875</v>
      </c>
      <c r="V76" s="63">
        <v>41.904266357421875</v>
      </c>
      <c r="W76" s="63">
        <v>41.904266357421875</v>
      </c>
      <c r="X76" s="63">
        <v>41.904266357421875</v>
      </c>
      <c r="Y76" s="63">
        <v>41.904266357421875</v>
      </c>
      <c r="Z76" s="63">
        <v>1100.77880859375</v>
      </c>
      <c r="AA76" s="63">
        <v>1100.533935546875</v>
      </c>
      <c r="AB76" s="63">
        <v>0</v>
      </c>
      <c r="AC76" s="63">
        <v>950.14593505859375</v>
      </c>
      <c r="AD76" s="63">
        <v>-7.2700314922258258E-4</v>
      </c>
      <c r="AE76" s="63">
        <v>0</v>
      </c>
      <c r="AF76" s="63">
        <v>-7.1471191942691803E-2</v>
      </c>
      <c r="AG76" s="63">
        <v>-270.75579833984375</v>
      </c>
      <c r="AH76" s="63">
        <v>-1.4916025975253433E-4</v>
      </c>
      <c r="AI76" s="63">
        <v>-2.2231116599868983E-4</v>
      </c>
      <c r="AJ76" s="63">
        <v>61.130779266357422</v>
      </c>
      <c r="AK76" s="63">
        <v>49.335716247558594</v>
      </c>
      <c r="AL76" s="63">
        <v>-221.00436401367188</v>
      </c>
      <c r="AM76" s="63">
        <v>244.78781127929688</v>
      </c>
      <c r="AN76" s="63">
        <v>217.42532348632813</v>
      </c>
      <c r="AO76" s="63">
        <v>41.904266357421875</v>
      </c>
      <c r="AP76" s="63">
        <v>41.904266357421875</v>
      </c>
      <c r="AQ76" s="63">
        <v>41.904266357421875</v>
      </c>
      <c r="AR76" s="63">
        <v>41.904266357421875</v>
      </c>
      <c r="AS76" s="63">
        <v>41.904266357421875</v>
      </c>
    </row>
    <row r="77" spans="1:45" x14ac:dyDescent="0.25">
      <c r="A77" s="78" t="e">
        <f>#REF!</f>
        <v>#REF!</v>
      </c>
      <c r="B77" s="63">
        <v>3.9927856922149658</v>
      </c>
      <c r="C77" s="63">
        <v>4.2849740982055664</v>
      </c>
      <c r="D77" s="63">
        <v>2.6201317310333252</v>
      </c>
      <c r="E77" s="63">
        <v>3.9552459716796875</v>
      </c>
      <c r="F77" s="63">
        <v>4.5158872604370117</v>
      </c>
      <c r="G77" s="63">
        <v>3.4468245506286621</v>
      </c>
      <c r="H77" s="63">
        <v>2.5085744857788086</v>
      </c>
      <c r="I77" s="63">
        <v>2.4273204803466797</v>
      </c>
      <c r="J77" s="63">
        <v>2.1876416206359863</v>
      </c>
      <c r="K77" s="63">
        <v>3.3805289268493652</v>
      </c>
      <c r="L77" s="63">
        <v>2.8631408214569092</v>
      </c>
      <c r="M77" s="63">
        <v>2.8631129264831543</v>
      </c>
      <c r="N77" s="63">
        <v>0.16309894621372223</v>
      </c>
      <c r="O77" s="63">
        <v>-3.3203125440195436E-6</v>
      </c>
      <c r="P77" s="63">
        <v>41.906116485595703</v>
      </c>
      <c r="Q77" s="63">
        <v>41.906116485595703</v>
      </c>
      <c r="R77" s="63">
        <v>41.906116485595703</v>
      </c>
      <c r="S77" s="63">
        <v>41.906116485595703</v>
      </c>
      <c r="T77" s="63">
        <v>41.906116485595703</v>
      </c>
      <c r="U77" s="63">
        <v>41.906116485595703</v>
      </c>
      <c r="V77" s="63">
        <v>41.906116485595703</v>
      </c>
      <c r="W77" s="63">
        <v>41.906116485595703</v>
      </c>
      <c r="X77" s="63">
        <v>41.906116485595703</v>
      </c>
      <c r="Y77" s="63">
        <v>41.906116485595703</v>
      </c>
      <c r="Z77" s="63">
        <v>1088.174560546875</v>
      </c>
      <c r="AA77" s="63">
        <v>1087.931884765625</v>
      </c>
      <c r="AB77" s="63">
        <v>0</v>
      </c>
      <c r="AC77" s="63">
        <v>489.49700927734375</v>
      </c>
      <c r="AD77" s="63">
        <v>-7.2700384771451354E-4</v>
      </c>
      <c r="AE77" s="63">
        <v>0</v>
      </c>
      <c r="AF77" s="63">
        <v>-7.1650519967079163E-2</v>
      </c>
      <c r="AG77" s="63">
        <v>-270.75604248046875</v>
      </c>
      <c r="AH77" s="63">
        <v>-1.4916025975253433E-4</v>
      </c>
      <c r="AI77" s="63">
        <v>-1.8623928190208972E-4</v>
      </c>
      <c r="AJ77" s="63">
        <v>60.88531494140625</v>
      </c>
      <c r="AK77" s="63">
        <v>49.335636138916016</v>
      </c>
      <c r="AL77" s="63">
        <v>-221.28282165527344</v>
      </c>
      <c r="AM77" s="63">
        <v>244.79136657714844</v>
      </c>
      <c r="AN77" s="63">
        <v>217.56149291992188</v>
      </c>
      <c r="AO77" s="63">
        <v>41.906116485595703</v>
      </c>
      <c r="AP77" s="63">
        <v>41.906116485595703</v>
      </c>
      <c r="AQ77" s="63">
        <v>41.906116485595703</v>
      </c>
      <c r="AR77" s="63">
        <v>41.906116485595703</v>
      </c>
      <c r="AS77" s="63">
        <v>41.906116485595703</v>
      </c>
    </row>
    <row r="78" spans="1:45" x14ac:dyDescent="0.25">
      <c r="A78" s="78" t="e">
        <f>#REF!</f>
        <v>#REF!</v>
      </c>
      <c r="B78" s="63">
        <v>3.9698102474212646</v>
      </c>
      <c r="C78" s="63">
        <v>4.248232364654541</v>
      </c>
      <c r="D78" s="63">
        <v>2.5508708953857422</v>
      </c>
      <c r="E78" s="63">
        <v>3.9471907615661621</v>
      </c>
      <c r="F78" s="63">
        <v>4.5180916786193848</v>
      </c>
      <c r="G78" s="63">
        <v>3.4471967220306396</v>
      </c>
      <c r="H78" s="63">
        <v>2.5237550735473633</v>
      </c>
      <c r="I78" s="63">
        <v>2.4226324558258057</v>
      </c>
      <c r="J78" s="63">
        <v>2.1861906051635742</v>
      </c>
      <c r="K78" s="63">
        <v>3.3810217380523682</v>
      </c>
      <c r="L78" s="63">
        <v>2.8357284069061279</v>
      </c>
      <c r="M78" s="63">
        <v>2.8290219306945801</v>
      </c>
      <c r="N78" s="63">
        <v>5.6015867739915848E-3</v>
      </c>
      <c r="O78" s="63">
        <v>-3.3203125440195436E-6</v>
      </c>
      <c r="P78" s="63">
        <v>41.927833557128906</v>
      </c>
      <c r="Q78" s="63">
        <v>41.927833557128906</v>
      </c>
      <c r="R78" s="63">
        <v>41.927833557128906</v>
      </c>
      <c r="S78" s="63">
        <v>41.927833557128906</v>
      </c>
      <c r="T78" s="63">
        <v>41.927833557128906</v>
      </c>
      <c r="U78" s="63">
        <v>41.927833557128906</v>
      </c>
      <c r="V78" s="63">
        <v>41.927833557128906</v>
      </c>
      <c r="W78" s="63">
        <v>41.927833557128906</v>
      </c>
      <c r="X78" s="63">
        <v>41.927833557128906</v>
      </c>
      <c r="Y78" s="63">
        <v>41.927833557128906</v>
      </c>
      <c r="Z78" s="63">
        <v>1.8963473848998547E-5</v>
      </c>
      <c r="AA78" s="63">
        <v>1.9302051441627555E-5</v>
      </c>
      <c r="AB78" s="63">
        <v>0</v>
      </c>
      <c r="AC78" s="63">
        <v>461.12014770507813</v>
      </c>
      <c r="AD78" s="63">
        <v>-7.2434695903211832E-4</v>
      </c>
      <c r="AE78" s="63">
        <v>0</v>
      </c>
      <c r="AF78" s="63">
        <v>-7.0583023130893707E-2</v>
      </c>
      <c r="AG78" s="63">
        <v>-469.337646484375</v>
      </c>
      <c r="AH78" s="63">
        <v>-1.4087358431424946E-4</v>
      </c>
      <c r="AI78" s="63">
        <v>-2.2685577278025448E-4</v>
      </c>
      <c r="AJ78" s="63">
        <v>60.591407775878906</v>
      </c>
      <c r="AK78" s="63">
        <v>44.336296081542969</v>
      </c>
      <c r="AL78" s="63">
        <v>-219.621826171875</v>
      </c>
      <c r="AM78" s="63">
        <v>242.87060546875</v>
      </c>
      <c r="AN78" s="63">
        <v>216.09840393066406</v>
      </c>
      <c r="AO78" s="63">
        <v>41.927833557128906</v>
      </c>
      <c r="AP78" s="63">
        <v>41.927833557128906</v>
      </c>
      <c r="AQ78" s="63">
        <v>41.927833557128906</v>
      </c>
      <c r="AR78" s="63">
        <v>41.927833557128906</v>
      </c>
      <c r="AS78" s="63">
        <v>41.927833557128906</v>
      </c>
    </row>
    <row r="79" spans="1:45" x14ac:dyDescent="0.25">
      <c r="A79" s="78" t="e">
        <f>#REF!</f>
        <v>#REF!</v>
      </c>
      <c r="B79" s="63">
        <v>3.9243340492248535</v>
      </c>
      <c r="C79" s="63">
        <v>4.2116670608520508</v>
      </c>
      <c r="D79" s="63">
        <v>2.4510815143585205</v>
      </c>
      <c r="E79" s="63">
        <v>3.9392282962799072</v>
      </c>
      <c r="F79" s="63">
        <v>4.5206451416015625</v>
      </c>
      <c r="G79" s="63">
        <v>3.5050163269042969</v>
      </c>
      <c r="H79" s="63">
        <v>2.7206175327301025</v>
      </c>
      <c r="I79" s="63">
        <v>2.4179444313049316</v>
      </c>
      <c r="J79" s="63">
        <v>2.1833629608154297</v>
      </c>
      <c r="K79" s="63">
        <v>3.3781847953796387</v>
      </c>
      <c r="L79" s="63">
        <v>2.8041863441467285</v>
      </c>
      <c r="M79" s="63">
        <v>2.8009119033813477</v>
      </c>
      <c r="N79" s="63">
        <v>1.0424804349895567E-4</v>
      </c>
      <c r="O79" s="63">
        <v>-3.3203125440195436E-6</v>
      </c>
      <c r="P79" s="63">
        <v>41.947589874267578</v>
      </c>
      <c r="Q79" s="63">
        <v>41.947589874267578</v>
      </c>
      <c r="R79" s="63">
        <v>41.947589874267578</v>
      </c>
      <c r="S79" s="63">
        <v>41.947589874267578</v>
      </c>
      <c r="T79" s="63">
        <v>41.947589874267578</v>
      </c>
      <c r="U79" s="63">
        <v>41.947589874267578</v>
      </c>
      <c r="V79" s="63">
        <v>41.947589874267578</v>
      </c>
      <c r="W79" s="63">
        <v>41.947589874267578</v>
      </c>
      <c r="X79" s="63">
        <v>41.947589874267578</v>
      </c>
      <c r="Y79" s="63">
        <v>41.947589874267578</v>
      </c>
      <c r="Z79" s="63">
        <v>1.8963473848998547E-5</v>
      </c>
      <c r="AA79" s="63">
        <v>1.8963473848998547E-5</v>
      </c>
      <c r="AB79" s="63">
        <v>0</v>
      </c>
      <c r="AC79" s="63">
        <v>494.5230712890625</v>
      </c>
      <c r="AD79" s="63">
        <v>-7.2396709583699703E-4</v>
      </c>
      <c r="AE79" s="63">
        <v>0</v>
      </c>
      <c r="AF79" s="63">
        <v>-5.2048492431640625</v>
      </c>
      <c r="AG79" s="63">
        <v>-464.06005859375</v>
      </c>
      <c r="AH79" s="63">
        <v>-1.5722887474112213E-4</v>
      </c>
      <c r="AI79" s="63">
        <v>-2.3039095685817301E-4</v>
      </c>
      <c r="AJ79" s="63">
        <v>60.249946594238281</v>
      </c>
      <c r="AK79" s="63">
        <v>39.495510101318359</v>
      </c>
      <c r="AL79" s="63">
        <v>0</v>
      </c>
      <c r="AM79" s="63">
        <v>0</v>
      </c>
      <c r="AN79" s="63">
        <v>57.955429077148438</v>
      </c>
      <c r="AO79" s="63">
        <v>41.947589874267578</v>
      </c>
      <c r="AP79" s="63">
        <v>41.947589874267578</v>
      </c>
      <c r="AQ79" s="63">
        <v>41.947589874267578</v>
      </c>
      <c r="AR79" s="63">
        <v>41.947589874267578</v>
      </c>
      <c r="AS79" s="63">
        <v>41.947589874267578</v>
      </c>
    </row>
    <row r="80" spans="1:45" x14ac:dyDescent="0.25">
      <c r="A80" s="78" t="e">
        <f>#REF!</f>
        <v>#REF!</v>
      </c>
      <c r="B80" s="63">
        <v>3.8797879219055176</v>
      </c>
      <c r="C80" s="63">
        <v>4.1753063201904297</v>
      </c>
      <c r="D80" s="63">
        <v>2.352482795715332</v>
      </c>
      <c r="E80" s="63">
        <v>3.9315078258514404</v>
      </c>
      <c r="F80" s="63">
        <v>4.5239005088806152</v>
      </c>
      <c r="G80" s="63">
        <v>3.5630593299865723</v>
      </c>
      <c r="H80" s="63">
        <v>2.9182238578796387</v>
      </c>
      <c r="I80" s="63">
        <v>2.4135167598724365</v>
      </c>
      <c r="J80" s="63">
        <v>2.1806840896606445</v>
      </c>
      <c r="K80" s="63">
        <v>3.3763244152069092</v>
      </c>
      <c r="L80" s="63">
        <v>2.7676210403442383</v>
      </c>
      <c r="M80" s="63">
        <v>2.7689883708953857</v>
      </c>
      <c r="N80" s="63">
        <v>1.0424804349895567E-4</v>
      </c>
      <c r="O80" s="63">
        <v>-3.3203125440195436E-6</v>
      </c>
      <c r="P80" s="63">
        <v>41.950843811035156</v>
      </c>
      <c r="Q80" s="63">
        <v>41.950843811035156</v>
      </c>
      <c r="R80" s="63">
        <v>41.950843811035156</v>
      </c>
      <c r="S80" s="63">
        <v>41.950843811035156</v>
      </c>
      <c r="T80" s="63">
        <v>41.950843811035156</v>
      </c>
      <c r="U80" s="63">
        <v>41.950843811035156</v>
      </c>
      <c r="V80" s="63">
        <v>41.950843811035156</v>
      </c>
      <c r="W80" s="63">
        <v>41.950843811035156</v>
      </c>
      <c r="X80" s="63">
        <v>41.950843811035156</v>
      </c>
      <c r="Y80" s="63">
        <v>41.950843811035156</v>
      </c>
      <c r="Z80" s="63">
        <v>1.9302055079606362E-5</v>
      </c>
      <c r="AA80" s="63">
        <v>1.9302055079606362E-5</v>
      </c>
      <c r="AB80" s="63">
        <v>0</v>
      </c>
      <c r="AC80" s="63">
        <v>502.507080078125</v>
      </c>
      <c r="AD80" s="63">
        <v>-7.2434695903211832E-4</v>
      </c>
      <c r="AE80" s="63">
        <v>0</v>
      </c>
      <c r="AF80" s="63">
        <v>-6.2198858261108398</v>
      </c>
      <c r="AG80" s="63">
        <v>-463.78073120117188</v>
      </c>
      <c r="AH80" s="63">
        <v>-1.4916040527168661E-4</v>
      </c>
      <c r="AI80" s="63">
        <v>-2.007977309403941E-4</v>
      </c>
      <c r="AJ80" s="63">
        <v>59.811237335205078</v>
      </c>
      <c r="AK80" s="63">
        <v>39.495765686035156</v>
      </c>
      <c r="AL80" s="63">
        <v>0</v>
      </c>
      <c r="AM80" s="63">
        <v>0</v>
      </c>
      <c r="AN80" s="63">
        <v>46.788833618164063</v>
      </c>
      <c r="AO80" s="63">
        <v>41.950843811035156</v>
      </c>
      <c r="AP80" s="63">
        <v>41.950843811035156</v>
      </c>
      <c r="AQ80" s="63">
        <v>41.950843811035156</v>
      </c>
      <c r="AR80" s="63">
        <v>41.950843811035156</v>
      </c>
      <c r="AS80" s="63">
        <v>41.950843811035156</v>
      </c>
    </row>
    <row r="81" spans="1:45" x14ac:dyDescent="0.25">
      <c r="A81" s="78" t="e">
        <f>#REF!</f>
        <v>#REF!</v>
      </c>
      <c r="B81" s="63">
        <v>3.8354835510253906</v>
      </c>
      <c r="C81" s="63">
        <v>4.1391596794128418</v>
      </c>
      <c r="D81" s="63">
        <v>2.2545726299285889</v>
      </c>
      <c r="E81" s="63">
        <v>3.9238991737365723</v>
      </c>
      <c r="F81" s="63">
        <v>4.5270304679870605</v>
      </c>
      <c r="G81" s="63">
        <v>3.6211767196655273</v>
      </c>
      <c r="H81" s="63">
        <v>3.1161282062530518</v>
      </c>
      <c r="I81" s="63">
        <v>2.4092006683349609</v>
      </c>
      <c r="J81" s="63">
        <v>2.1780796051025391</v>
      </c>
      <c r="K81" s="63">
        <v>3.3749663829803467</v>
      </c>
      <c r="L81" s="63">
        <v>2.7321441173553467</v>
      </c>
      <c r="M81" s="63">
        <v>2.7332139015197754</v>
      </c>
      <c r="N81" s="63">
        <v>1.0424804349895567E-4</v>
      </c>
      <c r="O81" s="63">
        <v>-3.3203125440195436E-6</v>
      </c>
      <c r="P81" s="63">
        <v>41.951461791992188</v>
      </c>
      <c r="Q81" s="63">
        <v>41.951461791992188</v>
      </c>
      <c r="R81" s="63">
        <v>41.951461791992188</v>
      </c>
      <c r="S81" s="63">
        <v>41.951461791992188</v>
      </c>
      <c r="T81" s="63">
        <v>41.951461791992188</v>
      </c>
      <c r="U81" s="63">
        <v>41.951461791992188</v>
      </c>
      <c r="V81" s="63">
        <v>41.951461791992188</v>
      </c>
      <c r="W81" s="63">
        <v>41.951461791992188</v>
      </c>
      <c r="X81" s="63">
        <v>41.951461791992188</v>
      </c>
      <c r="Y81" s="63">
        <v>41.951461791992188</v>
      </c>
      <c r="Z81" s="63">
        <v>1.9629060261650011E-5</v>
      </c>
      <c r="AA81" s="63">
        <v>1.9629060261650011E-5</v>
      </c>
      <c r="AB81" s="63">
        <v>0</v>
      </c>
      <c r="AC81" s="63">
        <v>489.41513061523438</v>
      </c>
      <c r="AD81" s="63">
        <v>-7.2320591425523162E-4</v>
      </c>
      <c r="AE81" s="63">
        <v>0</v>
      </c>
      <c r="AF81" s="63">
        <v>-5.1709856986999512</v>
      </c>
      <c r="AG81" s="63">
        <v>-457.74163818359375</v>
      </c>
      <c r="AH81" s="63">
        <v>-1.5722872922196984E-4</v>
      </c>
      <c r="AI81" s="63">
        <v>-2.2859641467221081E-4</v>
      </c>
      <c r="AJ81" s="63">
        <v>59.386676788330078</v>
      </c>
      <c r="AK81" s="63">
        <v>40.231651306152344</v>
      </c>
      <c r="AL81" s="63">
        <v>0</v>
      </c>
      <c r="AM81" s="63">
        <v>0</v>
      </c>
      <c r="AN81" s="63">
        <v>46.423049926757813</v>
      </c>
      <c r="AO81" s="63">
        <v>41.951461791992188</v>
      </c>
      <c r="AP81" s="63">
        <v>41.951461791992188</v>
      </c>
      <c r="AQ81" s="63">
        <v>41.951461791992188</v>
      </c>
      <c r="AR81" s="63">
        <v>41.951461791992188</v>
      </c>
      <c r="AS81" s="63">
        <v>41.951461791992188</v>
      </c>
    </row>
    <row r="82" spans="1:45" x14ac:dyDescent="0.25">
      <c r="A82" s="78" t="e">
        <f>#REF!</f>
        <v>#REF!</v>
      </c>
      <c r="B82" s="63">
        <v>3.7915513515472412</v>
      </c>
      <c r="C82" s="63">
        <v>4.1032271385192871</v>
      </c>
      <c r="D82" s="63">
        <v>2.1573505401611328</v>
      </c>
      <c r="E82" s="63">
        <v>3.9164390563964844</v>
      </c>
      <c r="F82" s="63">
        <v>4.5300350189208984</v>
      </c>
      <c r="G82" s="63">
        <v>3.679405689239502</v>
      </c>
      <c r="H82" s="63">
        <v>3.3143486976623535</v>
      </c>
      <c r="I82" s="63">
        <v>2.4049217700958252</v>
      </c>
      <c r="J82" s="63">
        <v>2.1755123138427734</v>
      </c>
      <c r="K82" s="63">
        <v>3.3741385936737061</v>
      </c>
      <c r="L82" s="63">
        <v>2.6955695152282715</v>
      </c>
      <c r="M82" s="63">
        <v>2.7002298831939697</v>
      </c>
      <c r="N82" s="63">
        <v>1.0424804349895567E-4</v>
      </c>
      <c r="O82" s="63">
        <v>-3.3203125440195436E-6</v>
      </c>
      <c r="P82" s="63">
        <v>41.946624755859375</v>
      </c>
      <c r="Q82" s="63">
        <v>41.946624755859375</v>
      </c>
      <c r="R82" s="63">
        <v>41.946624755859375</v>
      </c>
      <c r="S82" s="63">
        <v>41.946624755859375</v>
      </c>
      <c r="T82" s="63">
        <v>41.946624755859375</v>
      </c>
      <c r="U82" s="63">
        <v>41.946624755859375</v>
      </c>
      <c r="V82" s="63">
        <v>41.946624755859375</v>
      </c>
      <c r="W82" s="63">
        <v>41.946624755859375</v>
      </c>
      <c r="X82" s="63">
        <v>41.946624755859375</v>
      </c>
      <c r="Y82" s="63">
        <v>41.946624755859375</v>
      </c>
      <c r="Z82" s="63">
        <v>1.9629060261650011E-5</v>
      </c>
      <c r="AA82" s="63">
        <v>1.9629060261650011E-5</v>
      </c>
      <c r="AB82" s="63">
        <v>0</v>
      </c>
      <c r="AC82" s="63">
        <v>482.12716674804688</v>
      </c>
      <c r="AD82" s="63">
        <v>-7.2168261976912618E-4</v>
      </c>
      <c r="AE82" s="63">
        <v>0</v>
      </c>
      <c r="AF82" s="63">
        <v>-5.6409568786621094</v>
      </c>
      <c r="AG82" s="63">
        <v>-452.85772705078125</v>
      </c>
      <c r="AH82" s="63">
        <v>-1.5743504627607763E-4</v>
      </c>
      <c r="AI82" s="63">
        <v>-2.3423448146786541E-4</v>
      </c>
      <c r="AJ82" s="63">
        <v>58.976181030273438</v>
      </c>
      <c r="AK82" s="63">
        <v>42.455730438232422</v>
      </c>
      <c r="AL82" s="63">
        <v>0</v>
      </c>
      <c r="AM82" s="63">
        <v>0</v>
      </c>
      <c r="AN82" s="63">
        <v>25.495849609375</v>
      </c>
      <c r="AO82" s="63">
        <v>41.946624755859375</v>
      </c>
      <c r="AP82" s="63">
        <v>41.946624755859375</v>
      </c>
      <c r="AQ82" s="63">
        <v>41.946624755859375</v>
      </c>
      <c r="AR82" s="63">
        <v>41.946624755859375</v>
      </c>
      <c r="AS82" s="63">
        <v>41.946624755859375</v>
      </c>
    </row>
    <row r="83" spans="1:45" x14ac:dyDescent="0.25">
      <c r="A83" s="78" t="e">
        <f>#REF!</f>
        <v>#REF!</v>
      </c>
      <c r="B83" s="63">
        <v>3.7486424446105957</v>
      </c>
      <c r="C83" s="63">
        <v>4.011474609375</v>
      </c>
      <c r="D83" s="63">
        <v>2.117966890335083</v>
      </c>
      <c r="E83" s="63">
        <v>3.909127950668335</v>
      </c>
      <c r="F83" s="63">
        <v>4.532625675201416</v>
      </c>
      <c r="G83" s="63">
        <v>3.7379324436187744</v>
      </c>
      <c r="H83" s="63">
        <v>3.514615535736084</v>
      </c>
      <c r="I83" s="63">
        <v>2.4009406566619873</v>
      </c>
      <c r="J83" s="63">
        <v>2.1730194091796875</v>
      </c>
      <c r="K83" s="63">
        <v>3.3741943836212158</v>
      </c>
      <c r="L83" s="63">
        <v>2.6634321212768555</v>
      </c>
      <c r="M83" s="63">
        <v>2.6512002944946289</v>
      </c>
      <c r="N83" s="63">
        <v>1.0424804349895567E-4</v>
      </c>
      <c r="O83" s="63">
        <v>-3.3203125440195436E-6</v>
      </c>
      <c r="P83" s="63">
        <v>41.949222564697266</v>
      </c>
      <c r="Q83" s="63">
        <v>41.949222564697266</v>
      </c>
      <c r="R83" s="63">
        <v>41.949222564697266</v>
      </c>
      <c r="S83" s="63">
        <v>41.949222564697266</v>
      </c>
      <c r="T83" s="63">
        <v>41.949222564697266</v>
      </c>
      <c r="U83" s="63">
        <v>41.949222564697266</v>
      </c>
      <c r="V83" s="63">
        <v>41.949222564697266</v>
      </c>
      <c r="W83" s="63">
        <v>41.949222564697266</v>
      </c>
      <c r="X83" s="63">
        <v>41.949222564697266</v>
      </c>
      <c r="Y83" s="63">
        <v>41.949222564697266</v>
      </c>
      <c r="Z83" s="63">
        <v>1.9629060261650011E-5</v>
      </c>
      <c r="AA83" s="63">
        <v>1.9629060261650011E-5</v>
      </c>
      <c r="AB83" s="63">
        <v>0</v>
      </c>
      <c r="AC83" s="63">
        <v>473.07052612304688</v>
      </c>
      <c r="AD83" s="63">
        <v>300.72671508789063</v>
      </c>
      <c r="AE83" s="63">
        <v>0</v>
      </c>
      <c r="AF83" s="63">
        <v>-4.403557300567627</v>
      </c>
      <c r="AG83" s="63">
        <v>-76.761863708496094</v>
      </c>
      <c r="AH83" s="63">
        <v>-1.5722884563729167E-4</v>
      </c>
      <c r="AI83" s="63">
        <v>-2.2481354244519025E-4</v>
      </c>
      <c r="AJ83" s="63">
        <v>58.619911193847656</v>
      </c>
      <c r="AK83" s="63">
        <v>42.455684661865234</v>
      </c>
      <c r="AL83" s="63">
        <v>0</v>
      </c>
      <c r="AM83" s="63">
        <v>0</v>
      </c>
      <c r="AN83" s="63">
        <v>56.921585083007813</v>
      </c>
      <c r="AO83" s="63">
        <v>41.949222564697266</v>
      </c>
      <c r="AP83" s="63">
        <v>41.949222564697266</v>
      </c>
      <c r="AQ83" s="63">
        <v>41.949222564697266</v>
      </c>
      <c r="AR83" s="63">
        <v>41.949222564697266</v>
      </c>
      <c r="AS83" s="63">
        <v>41.949222564697266</v>
      </c>
    </row>
    <row r="84" spans="1:45" x14ac:dyDescent="0.25">
      <c r="A84" s="78" t="e">
        <f>#REF!</f>
        <v>#REF!</v>
      </c>
      <c r="B84" s="63">
        <v>3.6619315147399902</v>
      </c>
      <c r="C84" s="63">
        <v>4.0186738967895508</v>
      </c>
      <c r="D84" s="63">
        <v>2.1011865139007568</v>
      </c>
      <c r="E84" s="63">
        <v>3.9018912315368652</v>
      </c>
      <c r="F84" s="63">
        <v>4.5350861549377441</v>
      </c>
      <c r="G84" s="63">
        <v>3.7980217933654785</v>
      </c>
      <c r="H84" s="63">
        <v>3.4587304592132568</v>
      </c>
      <c r="I84" s="63">
        <v>2.3971083164215088</v>
      </c>
      <c r="J84" s="63">
        <v>2.1705636978149414</v>
      </c>
      <c r="K84" s="63">
        <v>3.3746223449707031</v>
      </c>
      <c r="L84" s="63">
        <v>2.6253042221069336</v>
      </c>
      <c r="M84" s="63">
        <v>2.6203463077545166</v>
      </c>
      <c r="N84" s="63">
        <v>1.0424804349895567E-4</v>
      </c>
      <c r="O84" s="63">
        <v>-3.3203125440195436E-6</v>
      </c>
      <c r="P84" s="63">
        <v>41.948146820068359</v>
      </c>
      <c r="Q84" s="63">
        <v>41.948146820068359</v>
      </c>
      <c r="R84" s="63">
        <v>41.948146820068359</v>
      </c>
      <c r="S84" s="63">
        <v>41.948146820068359</v>
      </c>
      <c r="T84" s="63">
        <v>41.948146820068359</v>
      </c>
      <c r="U84" s="63">
        <v>41.948146820068359</v>
      </c>
      <c r="V84" s="63">
        <v>41.948146820068359</v>
      </c>
      <c r="W84" s="63">
        <v>41.948146820068359</v>
      </c>
      <c r="X84" s="63">
        <v>41.948146820068359</v>
      </c>
      <c r="Y84" s="63">
        <v>41.948146820068359</v>
      </c>
      <c r="Z84" s="63">
        <v>1.9953529772465117E-5</v>
      </c>
      <c r="AA84" s="63">
        <v>1.9953529772465117E-5</v>
      </c>
      <c r="AB84" s="63">
        <v>0</v>
      </c>
      <c r="AC84" s="63">
        <v>1081.3428955078125</v>
      </c>
      <c r="AD84" s="63">
        <v>300.8121337890625</v>
      </c>
      <c r="AE84" s="63">
        <v>0</v>
      </c>
      <c r="AF84" s="63">
        <v>-5.6794772148132324</v>
      </c>
      <c r="AG84" s="63">
        <v>-71.971450805664063</v>
      </c>
      <c r="AH84" s="63">
        <v>-1.4916025975253433E-4</v>
      </c>
      <c r="AI84" s="63">
        <v>-2.3659685393795371E-4</v>
      </c>
      <c r="AJ84" s="63">
        <v>58.279731750488281</v>
      </c>
      <c r="AK84" s="63">
        <v>43.41021728515625</v>
      </c>
      <c r="AL84" s="63">
        <v>0</v>
      </c>
      <c r="AM84" s="63">
        <v>0</v>
      </c>
      <c r="AN84" s="63">
        <v>51.358604431152344</v>
      </c>
      <c r="AO84" s="63">
        <v>41.948146820068359</v>
      </c>
      <c r="AP84" s="63">
        <v>41.948146820068359</v>
      </c>
      <c r="AQ84" s="63">
        <v>41.948146820068359</v>
      </c>
      <c r="AR84" s="63">
        <v>41.948146820068359</v>
      </c>
      <c r="AS84" s="63">
        <v>41.948146820068359</v>
      </c>
    </row>
    <row r="85" spans="1:45" x14ac:dyDescent="0.25">
      <c r="A85" s="78" t="e">
        <f>#REF!</f>
        <v>#REF!</v>
      </c>
      <c r="B85" s="63">
        <v>3.6266219615936279</v>
      </c>
      <c r="C85" s="63">
        <v>4.0491929054260254</v>
      </c>
      <c r="D85" s="63">
        <v>2.1084606647491455</v>
      </c>
      <c r="E85" s="63">
        <v>3.8947100639343262</v>
      </c>
      <c r="F85" s="63">
        <v>4.5374159812927246</v>
      </c>
      <c r="G85" s="63">
        <v>3.7832133769989014</v>
      </c>
      <c r="H85" s="63">
        <v>3.4042036533355713</v>
      </c>
      <c r="I85" s="63">
        <v>2.3934249877929688</v>
      </c>
      <c r="J85" s="63">
        <v>2.1682195663452148</v>
      </c>
      <c r="K85" s="63">
        <v>3.3754129409790039</v>
      </c>
      <c r="L85" s="63">
        <v>2.5882179737091064</v>
      </c>
      <c r="M85" s="63">
        <v>2.5865159034729004</v>
      </c>
      <c r="N85" s="63">
        <v>1.0424804349895567E-4</v>
      </c>
      <c r="O85" s="63">
        <v>-3.3203125440195436E-6</v>
      </c>
      <c r="P85" s="63">
        <v>41.942584991455078</v>
      </c>
      <c r="Q85" s="63">
        <v>41.942584991455078</v>
      </c>
      <c r="R85" s="63">
        <v>41.942584991455078</v>
      </c>
      <c r="S85" s="63">
        <v>41.942584991455078</v>
      </c>
      <c r="T85" s="63">
        <v>41.942584991455078</v>
      </c>
      <c r="U85" s="63">
        <v>41.942584991455078</v>
      </c>
      <c r="V85" s="63">
        <v>41.942584991455078</v>
      </c>
      <c r="W85" s="63">
        <v>41.942584991455078</v>
      </c>
      <c r="X85" s="63">
        <v>41.942584991455078</v>
      </c>
      <c r="Y85" s="63">
        <v>41.942584991455078</v>
      </c>
      <c r="Z85" s="63">
        <v>1122.935302734375</v>
      </c>
      <c r="AA85" s="63">
        <v>1122.6875</v>
      </c>
      <c r="AB85" s="63">
        <v>0</v>
      </c>
      <c r="AC85" s="63">
        <v>1062.6986083984375</v>
      </c>
      <c r="AD85" s="63">
        <v>300.86575317382813</v>
      </c>
      <c r="AE85" s="63">
        <v>0</v>
      </c>
      <c r="AF85" s="63">
        <v>-5.593787670135498</v>
      </c>
      <c r="AG85" s="63">
        <v>59.574909210205078</v>
      </c>
      <c r="AH85" s="63">
        <v>-1.5743559924885631E-4</v>
      </c>
      <c r="AI85" s="63">
        <v>-2.5340414140373468E-4</v>
      </c>
      <c r="AJ85" s="63">
        <v>57.955451965332031</v>
      </c>
      <c r="AK85" s="63">
        <v>45.524612426757813</v>
      </c>
      <c r="AL85" s="63">
        <v>0</v>
      </c>
      <c r="AM85" s="63">
        <v>0</v>
      </c>
      <c r="AN85" s="63">
        <v>47.266071319580078</v>
      </c>
      <c r="AO85" s="63">
        <v>41.942584991455078</v>
      </c>
      <c r="AP85" s="63">
        <v>41.942584991455078</v>
      </c>
      <c r="AQ85" s="63">
        <v>41.942584991455078</v>
      </c>
      <c r="AR85" s="63">
        <v>41.942584991455078</v>
      </c>
      <c r="AS85" s="63">
        <v>41.942584991455078</v>
      </c>
    </row>
    <row r="86" spans="1:45" x14ac:dyDescent="0.25">
      <c r="A86" s="78" t="e">
        <f>#REF!</f>
        <v>#REF!</v>
      </c>
      <c r="B86" s="63">
        <v>3.7318620681762695</v>
      </c>
      <c r="C86" s="63">
        <v>4.0766706466674805</v>
      </c>
      <c r="D86" s="63">
        <v>2.1197714805603027</v>
      </c>
      <c r="E86" s="63">
        <v>3.8876221179962158</v>
      </c>
      <c r="F86" s="63">
        <v>4.5393695831298828</v>
      </c>
      <c r="G86" s="63">
        <v>3.7602193355560303</v>
      </c>
      <c r="H86" s="63">
        <v>3.3504209518432617</v>
      </c>
      <c r="I86" s="63">
        <v>2.3900017738342285</v>
      </c>
      <c r="J86" s="63">
        <v>2.1658384799957275</v>
      </c>
      <c r="K86" s="63">
        <v>3.3767151832580566</v>
      </c>
      <c r="L86" s="63">
        <v>2.5549178123474121</v>
      </c>
      <c r="M86" s="63">
        <v>2.5443415641784668</v>
      </c>
      <c r="N86" s="63">
        <v>1.0424804349895567E-4</v>
      </c>
      <c r="O86" s="63">
        <v>-3.3203125440195436E-6</v>
      </c>
      <c r="P86" s="63">
        <v>41.944538116455078</v>
      </c>
      <c r="Q86" s="63">
        <v>41.944538116455078</v>
      </c>
      <c r="R86" s="63">
        <v>41.944538116455078</v>
      </c>
      <c r="S86" s="63">
        <v>41.944538116455078</v>
      </c>
      <c r="T86" s="63">
        <v>41.944538116455078</v>
      </c>
      <c r="U86" s="63">
        <v>41.944538116455078</v>
      </c>
      <c r="V86" s="63">
        <v>41.944538116455078</v>
      </c>
      <c r="W86" s="63">
        <v>41.944538116455078</v>
      </c>
      <c r="X86" s="63">
        <v>41.944538116455078</v>
      </c>
      <c r="Y86" s="63">
        <v>41.944538116455078</v>
      </c>
      <c r="Z86" s="63">
        <v>1113.05517578125</v>
      </c>
      <c r="AA86" s="63">
        <v>1112.8092041015625</v>
      </c>
      <c r="AB86" s="63">
        <v>0</v>
      </c>
      <c r="AC86" s="63">
        <v>1050.3541259765625</v>
      </c>
      <c r="AD86" s="63">
        <v>300.9248046875</v>
      </c>
      <c r="AE86" s="63">
        <v>0</v>
      </c>
      <c r="AF86" s="63">
        <v>-6.2100663185119629</v>
      </c>
      <c r="AG86" s="63">
        <v>59.634872436523438</v>
      </c>
      <c r="AH86" s="63">
        <v>-1.4916040527168661E-4</v>
      </c>
      <c r="AI86" s="63">
        <v>-2.0265104831196368E-4</v>
      </c>
      <c r="AJ86" s="63">
        <v>57.683006286621094</v>
      </c>
      <c r="AK86" s="63">
        <v>45.524494171142578</v>
      </c>
      <c r="AL86" s="63">
        <v>0</v>
      </c>
      <c r="AM86" s="63">
        <v>0</v>
      </c>
      <c r="AN86" s="63">
        <v>49.456123352050781</v>
      </c>
      <c r="AO86" s="63">
        <v>41.944538116455078</v>
      </c>
      <c r="AP86" s="63">
        <v>41.944538116455078</v>
      </c>
      <c r="AQ86" s="63">
        <v>41.944538116455078</v>
      </c>
      <c r="AR86" s="63">
        <v>41.944538116455078</v>
      </c>
      <c r="AS86" s="63">
        <v>41.944538116455078</v>
      </c>
    </row>
    <row r="87" spans="1:45" x14ac:dyDescent="0.25">
      <c r="A87" s="78" t="e">
        <f>#REF!</f>
        <v>#REF!</v>
      </c>
      <c r="B87" s="63">
        <v>3.83738112449646</v>
      </c>
      <c r="C87" s="63">
        <v>4.101506233215332</v>
      </c>
      <c r="D87" s="63">
        <v>2.132068395614624</v>
      </c>
      <c r="E87" s="63">
        <v>3.8806273937225342</v>
      </c>
      <c r="F87" s="63">
        <v>4.5411181449890137</v>
      </c>
      <c r="G87" s="63">
        <v>3.7372627258300781</v>
      </c>
      <c r="H87" s="63">
        <v>3.2974007129669189</v>
      </c>
      <c r="I87" s="63">
        <v>2.3865416049957275</v>
      </c>
      <c r="J87" s="63">
        <v>2.1635315418243408</v>
      </c>
      <c r="K87" s="63">
        <v>3.3785104751586914</v>
      </c>
      <c r="L87" s="63">
        <v>2.5194780826568604</v>
      </c>
      <c r="M87" s="63">
        <v>2.5080461502075195</v>
      </c>
      <c r="N87" s="63">
        <v>1.0424804349895567E-4</v>
      </c>
      <c r="O87" s="63">
        <v>-3.3203125440195436E-6</v>
      </c>
      <c r="P87" s="63">
        <v>41.938457489013672</v>
      </c>
      <c r="Q87" s="63">
        <v>41.938457489013672</v>
      </c>
      <c r="R87" s="63">
        <v>41.938457489013672</v>
      </c>
      <c r="S87" s="63">
        <v>41.938457489013672</v>
      </c>
      <c r="T87" s="63">
        <v>41.938457489013672</v>
      </c>
      <c r="U87" s="63">
        <v>41.938457489013672</v>
      </c>
      <c r="V87" s="63">
        <v>41.938457489013672</v>
      </c>
      <c r="W87" s="63">
        <v>41.938457489013672</v>
      </c>
      <c r="X87" s="63">
        <v>41.938457489013672</v>
      </c>
      <c r="Y87" s="63">
        <v>41.938457489013672</v>
      </c>
      <c r="Z87" s="63">
        <v>1103.061279296875</v>
      </c>
      <c r="AA87" s="63">
        <v>1102.8172607421875</v>
      </c>
      <c r="AB87" s="63">
        <v>0</v>
      </c>
      <c r="AC87" s="63">
        <v>1013.0360717773438</v>
      </c>
      <c r="AD87" s="63">
        <v>300.96688842773438</v>
      </c>
      <c r="AE87" s="63">
        <v>0</v>
      </c>
      <c r="AF87" s="63">
        <v>-4.6065897941589355</v>
      </c>
      <c r="AG87" s="63">
        <v>68.457733154296875</v>
      </c>
      <c r="AH87" s="63">
        <v>-1.5743504627607763E-4</v>
      </c>
      <c r="AI87" s="63">
        <v>-2.1700031356886029E-4</v>
      </c>
      <c r="AJ87" s="63">
        <v>57.43756103515625</v>
      </c>
      <c r="AK87" s="63">
        <v>47.529022216796875</v>
      </c>
      <c r="AL87" s="63">
        <v>0</v>
      </c>
      <c r="AM87" s="63">
        <v>0</v>
      </c>
      <c r="AN87" s="63">
        <v>62.80755615234375</v>
      </c>
      <c r="AO87" s="63">
        <v>41.938457489013672</v>
      </c>
      <c r="AP87" s="63">
        <v>41.938457489013672</v>
      </c>
      <c r="AQ87" s="63">
        <v>41.938457489013672</v>
      </c>
      <c r="AR87" s="63">
        <v>41.938457489013672</v>
      </c>
      <c r="AS87" s="63">
        <v>41.938457489013672</v>
      </c>
    </row>
    <row r="88" spans="1:45" x14ac:dyDescent="0.25">
      <c r="A88" s="78" t="e">
        <f>#REF!</f>
        <v>#REF!</v>
      </c>
      <c r="B88" s="63">
        <v>3.9432165622711182</v>
      </c>
      <c r="C88" s="63">
        <v>4.1239142417907715</v>
      </c>
      <c r="D88" s="63">
        <v>2.1453886032104492</v>
      </c>
      <c r="E88" s="63">
        <v>3.873725414276123</v>
      </c>
      <c r="F88" s="63">
        <v>4.5426716804504395</v>
      </c>
      <c r="G88" s="63">
        <v>3.7143058776855469</v>
      </c>
      <c r="H88" s="63">
        <v>3.2451064586639404</v>
      </c>
      <c r="I88" s="63">
        <v>2.3831186294555664</v>
      </c>
      <c r="J88" s="63">
        <v>2.1613364219665527</v>
      </c>
      <c r="K88" s="63">
        <v>3.3807892799377441</v>
      </c>
      <c r="L88" s="63">
        <v>2.4804942607879639</v>
      </c>
      <c r="M88" s="63">
        <v>2.4820106029510498</v>
      </c>
      <c r="N88" s="63">
        <v>1.0424804349895567E-4</v>
      </c>
      <c r="O88" s="63">
        <v>-3.3203125440195436E-6</v>
      </c>
      <c r="P88" s="63">
        <v>41.933296203613281</v>
      </c>
      <c r="Q88" s="63">
        <v>41.933296203613281</v>
      </c>
      <c r="R88" s="63">
        <v>41.933296203613281</v>
      </c>
      <c r="S88" s="63">
        <v>41.933296203613281</v>
      </c>
      <c r="T88" s="63">
        <v>41.933296203613281</v>
      </c>
      <c r="U88" s="63">
        <v>41.933296203613281</v>
      </c>
      <c r="V88" s="63">
        <v>41.933296203613281</v>
      </c>
      <c r="W88" s="63">
        <v>41.933296203613281</v>
      </c>
      <c r="X88" s="63">
        <v>41.933296203613281</v>
      </c>
      <c r="Y88" s="63">
        <v>41.933296203613281</v>
      </c>
      <c r="Z88" s="63">
        <v>1092.946533203125</v>
      </c>
      <c r="AA88" s="63">
        <v>1092.7044677734375</v>
      </c>
      <c r="AB88" s="63">
        <v>0</v>
      </c>
      <c r="AC88" s="63">
        <v>1012.8701171875</v>
      </c>
      <c r="AD88" s="63">
        <v>300.99615478515625</v>
      </c>
      <c r="AE88" s="63">
        <v>0</v>
      </c>
      <c r="AF88" s="63">
        <v>-6.1375083923339844</v>
      </c>
      <c r="AG88" s="63">
        <v>76.849105834960938</v>
      </c>
      <c r="AH88" s="63">
        <v>-1.4936728985048831E-4</v>
      </c>
      <c r="AI88" s="63">
        <v>-2.3582066933158785E-4</v>
      </c>
      <c r="AJ88" s="63">
        <v>57.218605041503906</v>
      </c>
      <c r="AK88" s="63">
        <v>49.205379486083984</v>
      </c>
      <c r="AL88" s="63">
        <v>0</v>
      </c>
      <c r="AM88" s="63">
        <v>0</v>
      </c>
      <c r="AN88" s="63">
        <v>37.000961303710938</v>
      </c>
      <c r="AO88" s="63">
        <v>41.933296203613281</v>
      </c>
      <c r="AP88" s="63">
        <v>41.933296203613281</v>
      </c>
      <c r="AQ88" s="63">
        <v>41.933296203613281</v>
      </c>
      <c r="AR88" s="63">
        <v>41.933296203613281</v>
      </c>
      <c r="AS88" s="63">
        <v>41.933296203613281</v>
      </c>
    </row>
    <row r="89" spans="1:45" x14ac:dyDescent="0.25">
      <c r="A89" s="78" t="e">
        <f>#REF!</f>
        <v>#REF!</v>
      </c>
      <c r="B89" s="63">
        <v>3.9706847667694092</v>
      </c>
      <c r="C89" s="63">
        <v>4.1446104049682617</v>
      </c>
      <c r="D89" s="63">
        <v>2.1604201793670654</v>
      </c>
      <c r="E89" s="63">
        <v>3.8669536113739014</v>
      </c>
      <c r="F89" s="63">
        <v>4.5439271926879883</v>
      </c>
      <c r="G89" s="63">
        <v>3.6914236545562744</v>
      </c>
      <c r="H89" s="63">
        <v>3.1947653293609619</v>
      </c>
      <c r="I89" s="63">
        <v>2.3795466423034668</v>
      </c>
      <c r="J89" s="63">
        <v>2.159029483795166</v>
      </c>
      <c r="K89" s="63">
        <v>3.3834774494171143</v>
      </c>
      <c r="L89" s="63">
        <v>2.4443197250366211</v>
      </c>
      <c r="M89" s="63">
        <v>2.4471662044525146</v>
      </c>
      <c r="N89" s="63">
        <v>1.0424804349895567E-4</v>
      </c>
      <c r="O89" s="63">
        <v>-3.3203125440195436E-6</v>
      </c>
      <c r="P89" s="63">
        <v>41.934551239013672</v>
      </c>
      <c r="Q89" s="63">
        <v>41.934551239013672</v>
      </c>
      <c r="R89" s="63">
        <v>41.934551239013672</v>
      </c>
      <c r="S89" s="63">
        <v>41.934551239013672</v>
      </c>
      <c r="T89" s="63">
        <v>41.934551239013672</v>
      </c>
      <c r="U89" s="63">
        <v>41.934551239013672</v>
      </c>
      <c r="V89" s="63">
        <v>41.934551239013672</v>
      </c>
      <c r="W89" s="63">
        <v>41.934551239013672</v>
      </c>
      <c r="X89" s="63">
        <v>41.934551239013672</v>
      </c>
      <c r="Y89" s="63">
        <v>41.934551239013672</v>
      </c>
      <c r="Z89" s="63">
        <v>1.8963473848998547E-5</v>
      </c>
      <c r="AA89" s="63">
        <v>1.8963473848998547E-5</v>
      </c>
      <c r="AB89" s="63">
        <v>0</v>
      </c>
      <c r="AC89" s="63">
        <v>992.0283203125</v>
      </c>
      <c r="AD89" s="63">
        <v>301.01687622070313</v>
      </c>
      <c r="AE89" s="63">
        <v>0</v>
      </c>
      <c r="AF89" s="63">
        <v>-5.1797647476196289</v>
      </c>
      <c r="AG89" s="63">
        <v>76.873016357421875</v>
      </c>
      <c r="AH89" s="63">
        <v>-1.4937833475414664E-4</v>
      </c>
      <c r="AI89" s="63">
        <v>-2.437525981804356E-4</v>
      </c>
      <c r="AJ89" s="63">
        <v>57.040943145751953</v>
      </c>
      <c r="AK89" s="63">
        <v>49.205665588378906</v>
      </c>
      <c r="AL89" s="63">
        <v>0</v>
      </c>
      <c r="AM89" s="63">
        <v>0</v>
      </c>
      <c r="AN89" s="63">
        <v>48.794422149658203</v>
      </c>
      <c r="AO89" s="63">
        <v>41.934551239013672</v>
      </c>
      <c r="AP89" s="63">
        <v>41.934551239013672</v>
      </c>
      <c r="AQ89" s="63">
        <v>41.934551239013672</v>
      </c>
      <c r="AR89" s="63">
        <v>41.934551239013672</v>
      </c>
      <c r="AS89" s="63">
        <v>41.934551239013672</v>
      </c>
    </row>
    <row r="90" spans="1:45" x14ac:dyDescent="0.25">
      <c r="A90" s="78" t="e">
        <f>#REF!</f>
        <v>#REF!</v>
      </c>
      <c r="B90" s="63">
        <v>3.8848295211791992</v>
      </c>
      <c r="C90" s="63">
        <v>4.1632328033447266</v>
      </c>
      <c r="D90" s="63">
        <v>2.1762704849243164</v>
      </c>
      <c r="E90" s="63">
        <v>3.8602378368377686</v>
      </c>
      <c r="F90" s="63">
        <v>4.5449738502502441</v>
      </c>
      <c r="G90" s="63">
        <v>3.6686158180236816</v>
      </c>
      <c r="H90" s="63">
        <v>3.1455960273742676</v>
      </c>
      <c r="I90" s="63">
        <v>2.3760120868682861</v>
      </c>
      <c r="J90" s="63">
        <v>2.1567971706390381</v>
      </c>
      <c r="K90" s="63">
        <v>3.3863611221313477</v>
      </c>
      <c r="L90" s="63">
        <v>2.4081916809082031</v>
      </c>
      <c r="M90" s="63">
        <v>2.4128148555755615</v>
      </c>
      <c r="N90" s="63">
        <v>1.0424804349895567E-4</v>
      </c>
      <c r="O90" s="63">
        <v>-3.3203125440195436E-6</v>
      </c>
      <c r="P90" s="63">
        <v>41.925670623779297</v>
      </c>
      <c r="Q90" s="63">
        <v>41.925670623779297</v>
      </c>
      <c r="R90" s="63">
        <v>41.925670623779297</v>
      </c>
      <c r="S90" s="63">
        <v>41.925670623779297</v>
      </c>
      <c r="T90" s="63">
        <v>41.925670623779297</v>
      </c>
      <c r="U90" s="63">
        <v>41.925670623779297</v>
      </c>
      <c r="V90" s="63">
        <v>41.925670623779297</v>
      </c>
      <c r="W90" s="63">
        <v>41.925670623779297</v>
      </c>
      <c r="X90" s="63">
        <v>41.925670623779297</v>
      </c>
      <c r="Y90" s="63">
        <v>41.925670623779297</v>
      </c>
      <c r="Z90" s="63">
        <v>1.9299135601613671E-5</v>
      </c>
      <c r="AA90" s="63">
        <v>1.9299135601613671E-5</v>
      </c>
      <c r="AB90" s="63">
        <v>0</v>
      </c>
      <c r="AC90" s="63">
        <v>934.894775390625</v>
      </c>
      <c r="AD90" s="63">
        <v>301.02325439453125</v>
      </c>
      <c r="AE90" s="63">
        <v>0</v>
      </c>
      <c r="AF90" s="63">
        <v>-5.0375561714172363</v>
      </c>
      <c r="AG90" s="63">
        <v>84.144432067871094</v>
      </c>
      <c r="AH90" s="63">
        <v>-1.574469351908192E-4</v>
      </c>
      <c r="AI90" s="63">
        <v>-2.490881597623229E-4</v>
      </c>
      <c r="AJ90" s="63">
        <v>56.89288330078125</v>
      </c>
      <c r="AK90" s="63">
        <v>51.543479919433594</v>
      </c>
      <c r="AL90" s="63">
        <v>0</v>
      </c>
      <c r="AM90" s="63">
        <v>0</v>
      </c>
      <c r="AN90" s="63">
        <v>40.095146179199219</v>
      </c>
      <c r="AO90" s="63">
        <v>41.925670623779297</v>
      </c>
      <c r="AP90" s="63">
        <v>41.925670623779297</v>
      </c>
      <c r="AQ90" s="63">
        <v>41.925670623779297</v>
      </c>
      <c r="AR90" s="63">
        <v>41.925670623779297</v>
      </c>
      <c r="AS90" s="63">
        <v>41.925670623779297</v>
      </c>
    </row>
    <row r="91" spans="1:45" x14ac:dyDescent="0.25">
      <c r="A91" s="78" t="e">
        <f>#REF!</f>
        <v>#REF!</v>
      </c>
      <c r="B91" s="63">
        <v>3.8018112182617188</v>
      </c>
      <c r="C91" s="63">
        <v>4.1799478530883789</v>
      </c>
      <c r="D91" s="63">
        <v>2.1928088665008545</v>
      </c>
      <c r="E91" s="63">
        <v>3.8536150455474854</v>
      </c>
      <c r="F91" s="63">
        <v>4.5458111763000488</v>
      </c>
      <c r="G91" s="63">
        <v>3.6458821296691895</v>
      </c>
      <c r="H91" s="63">
        <v>3.0976176261901855</v>
      </c>
      <c r="I91" s="63">
        <v>2.3724772930145264</v>
      </c>
      <c r="J91" s="63">
        <v>2.1544530391693115</v>
      </c>
      <c r="K91" s="63">
        <v>3.3890585899353027</v>
      </c>
      <c r="L91" s="63">
        <v>2.3773658275604248</v>
      </c>
      <c r="M91" s="63">
        <v>2.362724781036377</v>
      </c>
      <c r="N91" s="63">
        <v>1.0424804349895567E-4</v>
      </c>
      <c r="O91" s="63">
        <v>-3.3203125440195436E-6</v>
      </c>
      <c r="P91" s="63">
        <v>41.889835357666016</v>
      </c>
      <c r="Q91" s="63">
        <v>41.889835357666016</v>
      </c>
      <c r="R91" s="63">
        <v>41.889835357666016</v>
      </c>
      <c r="S91" s="63">
        <v>41.889835357666016</v>
      </c>
      <c r="T91" s="63">
        <v>41.889835357666016</v>
      </c>
      <c r="U91" s="63">
        <v>41.889835357666016</v>
      </c>
      <c r="V91" s="63">
        <v>41.889835357666016</v>
      </c>
      <c r="W91" s="63">
        <v>41.889835357666016</v>
      </c>
      <c r="X91" s="63">
        <v>41.889835357666016</v>
      </c>
      <c r="Y91" s="63">
        <v>41.889835357666016</v>
      </c>
      <c r="Z91" s="63">
        <v>1.9299135601613671E-5</v>
      </c>
      <c r="AA91" s="63">
        <v>1.9299135601613671E-5</v>
      </c>
      <c r="AB91" s="63">
        <v>0</v>
      </c>
      <c r="AC91" s="63">
        <v>940.59185791015625</v>
      </c>
      <c r="AD91" s="63">
        <v>301.01992797851563</v>
      </c>
      <c r="AE91" s="63">
        <v>0</v>
      </c>
      <c r="AF91" s="63">
        <v>-5.8624696731567383</v>
      </c>
      <c r="AG91" s="63">
        <v>91.348464965820313</v>
      </c>
      <c r="AH91" s="63">
        <v>-1.5722872922196984E-4</v>
      </c>
      <c r="AI91" s="63">
        <v>-2.1344886044971645E-4</v>
      </c>
      <c r="AJ91" s="63">
        <v>56.773689270019531</v>
      </c>
      <c r="AK91" s="63">
        <v>59.616134643554688</v>
      </c>
      <c r="AL91" s="63">
        <v>0</v>
      </c>
      <c r="AM91" s="63">
        <v>0</v>
      </c>
      <c r="AN91" s="63">
        <v>61.635490417480469</v>
      </c>
      <c r="AO91" s="63">
        <v>41.889835357666016</v>
      </c>
      <c r="AP91" s="63">
        <v>41.889835357666016</v>
      </c>
      <c r="AQ91" s="63">
        <v>41.889835357666016</v>
      </c>
      <c r="AR91" s="63">
        <v>41.889835357666016</v>
      </c>
      <c r="AS91" s="63">
        <v>41.889835357666016</v>
      </c>
    </row>
    <row r="92" spans="1:45" x14ac:dyDescent="0.25">
      <c r="A92" s="78" t="e">
        <f>#REF!</f>
        <v>#REF!</v>
      </c>
      <c r="B92" s="63">
        <v>3.7192022800445557</v>
      </c>
      <c r="C92" s="63">
        <v>4.195305347442627</v>
      </c>
      <c r="D92" s="63">
        <v>2.210984468460083</v>
      </c>
      <c r="E92" s="63">
        <v>3.8470480442047119</v>
      </c>
      <c r="F92" s="63">
        <v>4.5453643798828125</v>
      </c>
      <c r="G92" s="63">
        <v>3.6232230663299561</v>
      </c>
      <c r="H92" s="63">
        <v>3.0514252185821533</v>
      </c>
      <c r="I92" s="63">
        <v>2.3691658973693848</v>
      </c>
      <c r="J92" s="63">
        <v>2.1523323059082031</v>
      </c>
      <c r="K92" s="63">
        <v>3.3923048973083496</v>
      </c>
      <c r="L92" s="63">
        <v>2.3416376113891602</v>
      </c>
      <c r="M92" s="63">
        <v>2.3289129734039307</v>
      </c>
      <c r="N92" s="63">
        <v>1.0424804349895567E-4</v>
      </c>
      <c r="O92" s="63">
        <v>-3.3203125440195436E-6</v>
      </c>
      <c r="P92" s="63">
        <v>41.889389038085938</v>
      </c>
      <c r="Q92" s="63">
        <v>41.889389038085938</v>
      </c>
      <c r="R92" s="63">
        <v>41.889389038085938</v>
      </c>
      <c r="S92" s="63">
        <v>41.889389038085938</v>
      </c>
      <c r="T92" s="63">
        <v>41.889389038085938</v>
      </c>
      <c r="U92" s="63">
        <v>41.889389038085938</v>
      </c>
      <c r="V92" s="63">
        <v>41.889389038085938</v>
      </c>
      <c r="W92" s="63">
        <v>41.889389038085938</v>
      </c>
      <c r="X92" s="63">
        <v>41.889389038085938</v>
      </c>
      <c r="Y92" s="63">
        <v>41.889389038085938</v>
      </c>
      <c r="Z92" s="63">
        <v>1.9953529772465117E-5</v>
      </c>
      <c r="AA92" s="63">
        <v>1.9953529772465117E-5</v>
      </c>
      <c r="AB92" s="63">
        <v>0</v>
      </c>
      <c r="AC92" s="63">
        <v>916.67059326171875</v>
      </c>
      <c r="AD92" s="63">
        <v>301.00961303710938</v>
      </c>
      <c r="AE92" s="63">
        <v>0</v>
      </c>
      <c r="AF92" s="63">
        <v>-4.1488523483276367</v>
      </c>
      <c r="AG92" s="63">
        <v>91.338829040527344</v>
      </c>
      <c r="AH92" s="63">
        <v>-1.5722887474112213E-4</v>
      </c>
      <c r="AI92" s="63">
        <v>-2.1311664022505283E-4</v>
      </c>
      <c r="AJ92" s="63">
        <v>56.837047576904297</v>
      </c>
      <c r="AK92" s="63">
        <v>59.616172790527344</v>
      </c>
      <c r="AL92" s="63">
        <v>0</v>
      </c>
      <c r="AM92" s="63">
        <v>0</v>
      </c>
      <c r="AN92" s="63">
        <v>35.563373565673828</v>
      </c>
      <c r="AO92" s="63">
        <v>41.889389038085938</v>
      </c>
      <c r="AP92" s="63">
        <v>41.889389038085938</v>
      </c>
      <c r="AQ92" s="63">
        <v>41.889389038085938</v>
      </c>
      <c r="AR92" s="63">
        <v>41.889389038085938</v>
      </c>
      <c r="AS92" s="63">
        <v>41.889389038085938</v>
      </c>
    </row>
    <row r="93" spans="1:45" x14ac:dyDescent="0.25">
      <c r="A93" s="78" t="e">
        <f>#REF!</f>
        <v>#REF!</v>
      </c>
      <c r="B93" s="63">
        <v>3.6379237174987793</v>
      </c>
      <c r="C93" s="63">
        <v>4.2092018127441406</v>
      </c>
      <c r="D93" s="63">
        <v>2.2299044132232666</v>
      </c>
      <c r="E93" s="63">
        <v>3.8405368328094482</v>
      </c>
      <c r="F93" s="63">
        <v>4.5442109107971191</v>
      </c>
      <c r="G93" s="63">
        <v>3.6006011962890625</v>
      </c>
      <c r="H93" s="63">
        <v>3.005958080291748</v>
      </c>
      <c r="I93" s="63">
        <v>2.365891695022583</v>
      </c>
      <c r="J93" s="63">
        <v>2.1502485275268555</v>
      </c>
      <c r="K93" s="63">
        <v>3.3954861164093018</v>
      </c>
      <c r="L93" s="63">
        <v>2.3034260272979736</v>
      </c>
      <c r="M93" s="63">
        <v>2.3011472225189209</v>
      </c>
      <c r="N93" s="63">
        <v>1.0424804349895567E-4</v>
      </c>
      <c r="O93" s="63">
        <v>-3.3203125440195436E-6</v>
      </c>
      <c r="P93" s="63">
        <v>41.841205596923828</v>
      </c>
      <c r="Q93" s="63">
        <v>41.841205596923828</v>
      </c>
      <c r="R93" s="63">
        <v>41.841205596923828</v>
      </c>
      <c r="S93" s="63">
        <v>41.841205596923828</v>
      </c>
      <c r="T93" s="63">
        <v>41.841205596923828</v>
      </c>
      <c r="U93" s="63">
        <v>41.841205596923828</v>
      </c>
      <c r="V93" s="63">
        <v>41.841205596923828</v>
      </c>
      <c r="W93" s="63">
        <v>41.841205596923828</v>
      </c>
      <c r="X93" s="63">
        <v>41.841205596923828</v>
      </c>
      <c r="Y93" s="63">
        <v>41.841205596923828</v>
      </c>
      <c r="Z93" s="63">
        <v>2.02728060685331E-5</v>
      </c>
      <c r="AA93" s="63">
        <v>2.02728060685331E-5</v>
      </c>
      <c r="AB93" s="63">
        <v>0</v>
      </c>
      <c r="AC93" s="63">
        <v>902.64892578125</v>
      </c>
      <c r="AD93" s="63">
        <v>300.98712158203125</v>
      </c>
      <c r="AE93" s="63">
        <v>0</v>
      </c>
      <c r="AF93" s="63">
        <v>-4.5614762306213379</v>
      </c>
      <c r="AG93" s="63">
        <v>98.285003662109375</v>
      </c>
      <c r="AH93" s="63">
        <v>-1.5744694974273443E-4</v>
      </c>
      <c r="AI93" s="63">
        <v>-2.0064794807694852E-4</v>
      </c>
      <c r="AJ93" s="63">
        <v>57.000862121582031</v>
      </c>
      <c r="AK93" s="63">
        <v>68.731422424316406</v>
      </c>
      <c r="AL93" s="63">
        <v>0</v>
      </c>
      <c r="AM93" s="63">
        <v>0</v>
      </c>
      <c r="AN93" s="63">
        <v>46.535438537597656</v>
      </c>
      <c r="AO93" s="63">
        <v>41.841205596923828</v>
      </c>
      <c r="AP93" s="63">
        <v>41.841205596923828</v>
      </c>
      <c r="AQ93" s="63">
        <v>41.841205596923828</v>
      </c>
      <c r="AR93" s="63">
        <v>41.841205596923828</v>
      </c>
      <c r="AS93" s="63">
        <v>41.841205596923828</v>
      </c>
    </row>
    <row r="94" spans="1:45" x14ac:dyDescent="0.25">
      <c r="A94" s="78" t="e">
        <f>#REF!</f>
        <v>#REF!</v>
      </c>
      <c r="B94" s="63">
        <v>3.6580898761749268</v>
      </c>
      <c r="C94" s="63">
        <v>4.2217874526977539</v>
      </c>
      <c r="D94" s="63">
        <v>2.249586820602417</v>
      </c>
      <c r="E94" s="63">
        <v>3.8340814113616943</v>
      </c>
      <c r="F94" s="63">
        <v>4.5423693656921387</v>
      </c>
      <c r="G94" s="63">
        <v>3.5780909061431885</v>
      </c>
      <c r="H94" s="63">
        <v>2.9612166881561279</v>
      </c>
      <c r="I94" s="63">
        <v>2.3625802993774414</v>
      </c>
      <c r="J94" s="63">
        <v>2.1481649875640869</v>
      </c>
      <c r="K94" s="63">
        <v>3.398648738861084</v>
      </c>
      <c r="L94" s="63">
        <v>2.2698559761047363</v>
      </c>
      <c r="M94" s="63">
        <v>2.2580986022949219</v>
      </c>
      <c r="N94" s="63">
        <v>1.0424804349895567E-4</v>
      </c>
      <c r="O94" s="63">
        <v>-3.3203125440195436E-6</v>
      </c>
      <c r="P94" s="63">
        <v>41.81494140625</v>
      </c>
      <c r="Q94" s="63">
        <v>41.81494140625</v>
      </c>
      <c r="R94" s="63">
        <v>41.81494140625</v>
      </c>
      <c r="S94" s="63">
        <v>41.81494140625</v>
      </c>
      <c r="T94" s="63">
        <v>41.81494140625</v>
      </c>
      <c r="U94" s="63">
        <v>41.81494140625</v>
      </c>
      <c r="V94" s="63">
        <v>41.81494140625</v>
      </c>
      <c r="W94" s="63">
        <v>41.81494140625</v>
      </c>
      <c r="X94" s="63">
        <v>41.81494140625</v>
      </c>
      <c r="Y94" s="63">
        <v>41.81494140625</v>
      </c>
      <c r="Z94" s="63">
        <v>1119.9910888671875</v>
      </c>
      <c r="AA94" s="63">
        <v>1119.744384765625</v>
      </c>
      <c r="AB94" s="63">
        <v>0</v>
      </c>
      <c r="AC94" s="63">
        <v>880.68853759765625</v>
      </c>
      <c r="AD94" s="63">
        <v>300.95892333984375</v>
      </c>
      <c r="AE94" s="63">
        <v>0</v>
      </c>
      <c r="AF94" s="63">
        <v>-4.2694053649902344</v>
      </c>
      <c r="AG94" s="63">
        <v>101.74980926513672</v>
      </c>
      <c r="AH94" s="63">
        <v>-1.5744694974273443E-4</v>
      </c>
      <c r="AI94" s="63">
        <v>-1.9782499293796718E-4</v>
      </c>
      <c r="AJ94" s="63">
        <v>57.260936737060547</v>
      </c>
      <c r="AK94" s="63">
        <v>73.0626220703125</v>
      </c>
      <c r="AL94" s="63">
        <v>0</v>
      </c>
      <c r="AM94" s="63">
        <v>0</v>
      </c>
      <c r="AN94" s="63">
        <v>46.231098175048828</v>
      </c>
      <c r="AO94" s="63">
        <v>41.81494140625</v>
      </c>
      <c r="AP94" s="63">
        <v>41.81494140625</v>
      </c>
      <c r="AQ94" s="63">
        <v>41.81494140625</v>
      </c>
      <c r="AR94" s="63">
        <v>41.81494140625</v>
      </c>
      <c r="AS94" s="63">
        <v>41.81494140625</v>
      </c>
    </row>
    <row r="95" spans="1:45" x14ac:dyDescent="0.25">
      <c r="A95" s="78" t="e">
        <f>#REF!</f>
        <v>#REF!</v>
      </c>
      <c r="B95" s="63">
        <v>3.7785103321075439</v>
      </c>
      <c r="C95" s="63">
        <v>4.2336282730102539</v>
      </c>
      <c r="D95" s="63">
        <v>2.2699763774871826</v>
      </c>
      <c r="E95" s="63">
        <v>3.8276817798614502</v>
      </c>
      <c r="F95" s="63">
        <v>4.5398902893066406</v>
      </c>
      <c r="G95" s="63">
        <v>3.5556180477142334</v>
      </c>
      <c r="H95" s="63">
        <v>2.9175169467926025</v>
      </c>
      <c r="I95" s="63">
        <v>2.35923171043396</v>
      </c>
      <c r="J95" s="63">
        <v>2.1460814476013184</v>
      </c>
      <c r="K95" s="63">
        <v>3.4018764495849609</v>
      </c>
      <c r="L95" s="63">
        <v>2.2320165634155273</v>
      </c>
      <c r="M95" s="63">
        <v>2.2295050621032715</v>
      </c>
      <c r="N95" s="63">
        <v>1.0424804349895567E-4</v>
      </c>
      <c r="O95" s="63">
        <v>-3.3203125440195436E-6</v>
      </c>
      <c r="P95" s="63">
        <v>41.812461853027344</v>
      </c>
      <c r="Q95" s="63">
        <v>41.812461853027344</v>
      </c>
      <c r="R95" s="63">
        <v>41.812461853027344</v>
      </c>
      <c r="S95" s="63">
        <v>41.812461853027344</v>
      </c>
      <c r="T95" s="63">
        <v>41.812461853027344</v>
      </c>
      <c r="U95" s="63">
        <v>41.812461853027344</v>
      </c>
      <c r="V95" s="63">
        <v>41.812461853027344</v>
      </c>
      <c r="W95" s="63">
        <v>41.812461853027344</v>
      </c>
      <c r="X95" s="63">
        <v>41.812461853027344</v>
      </c>
      <c r="Y95" s="63">
        <v>41.812461853027344</v>
      </c>
      <c r="Z95" s="63">
        <v>1108.649169921875</v>
      </c>
      <c r="AA95" s="63">
        <v>1108.404541015625</v>
      </c>
      <c r="AB95" s="63">
        <v>0</v>
      </c>
      <c r="AC95" s="63">
        <v>877.67449951171875</v>
      </c>
      <c r="AD95" s="63">
        <v>300.92770385742188</v>
      </c>
      <c r="AE95" s="63">
        <v>0</v>
      </c>
      <c r="AF95" s="63">
        <v>-5.2535905838012695</v>
      </c>
      <c r="AG95" s="63">
        <v>101.71588134765625</v>
      </c>
      <c r="AH95" s="63">
        <v>-1.574469351908192E-4</v>
      </c>
      <c r="AI95" s="63">
        <v>-2.0257104188203812E-4</v>
      </c>
      <c r="AJ95" s="63">
        <v>57.609477996826172</v>
      </c>
      <c r="AK95" s="63">
        <v>73.062492370605469</v>
      </c>
      <c r="AL95" s="63">
        <v>0</v>
      </c>
      <c r="AM95" s="63">
        <v>0</v>
      </c>
      <c r="AN95" s="63">
        <v>29.608734130859375</v>
      </c>
      <c r="AO95" s="63">
        <v>41.812461853027344</v>
      </c>
      <c r="AP95" s="63">
        <v>41.812461853027344</v>
      </c>
      <c r="AQ95" s="63">
        <v>41.812461853027344</v>
      </c>
      <c r="AR95" s="63">
        <v>41.812461853027344</v>
      </c>
      <c r="AS95" s="63">
        <v>41.812461853027344</v>
      </c>
    </row>
    <row r="96" spans="1:45" x14ac:dyDescent="0.25">
      <c r="A96" s="78" t="e">
        <f>#REF!</f>
        <v>#REF!</v>
      </c>
      <c r="B96" s="63">
        <v>3.8975636959075928</v>
      </c>
      <c r="C96" s="63">
        <v>4.2441205978393555</v>
      </c>
      <c r="D96" s="63">
        <v>2.2907006740570068</v>
      </c>
      <c r="E96" s="63">
        <v>3.821300745010376</v>
      </c>
      <c r="F96" s="63">
        <v>4.5371370315551758</v>
      </c>
      <c r="G96" s="63">
        <v>3.5332565307617188</v>
      </c>
      <c r="H96" s="63">
        <v>2.8740406036376953</v>
      </c>
      <c r="I96" s="63">
        <v>2.3559575080871582</v>
      </c>
      <c r="J96" s="63">
        <v>2.14396071434021</v>
      </c>
      <c r="K96" s="63">
        <v>3.4047877788543701</v>
      </c>
      <c r="L96" s="63">
        <v>2.1966884136199951</v>
      </c>
      <c r="M96" s="63">
        <v>2.1926236152648926</v>
      </c>
      <c r="N96" s="63">
        <v>1.0424804349895567E-4</v>
      </c>
      <c r="O96" s="63">
        <v>-3.3203125440195436E-6</v>
      </c>
      <c r="P96" s="63">
        <v>41.784797668457031</v>
      </c>
      <c r="Q96" s="63">
        <v>41.784797668457031</v>
      </c>
      <c r="R96" s="63">
        <v>41.784797668457031</v>
      </c>
      <c r="S96" s="63">
        <v>41.784797668457031</v>
      </c>
      <c r="T96" s="63">
        <v>41.784797668457031</v>
      </c>
      <c r="U96" s="63">
        <v>41.784797668457031</v>
      </c>
      <c r="V96" s="63">
        <v>41.784797668457031</v>
      </c>
      <c r="W96" s="63">
        <v>41.784797668457031</v>
      </c>
      <c r="X96" s="63">
        <v>41.784797668457031</v>
      </c>
      <c r="Y96" s="63">
        <v>41.784797668457031</v>
      </c>
      <c r="Z96" s="63">
        <v>1097.32177734375</v>
      </c>
      <c r="AA96" s="63">
        <v>1097.079345703125</v>
      </c>
      <c r="AB96" s="63">
        <v>0</v>
      </c>
      <c r="AC96" s="63">
        <v>859.71490478515625</v>
      </c>
      <c r="AD96" s="63">
        <v>300.88815307617188</v>
      </c>
      <c r="AE96" s="63">
        <v>0</v>
      </c>
      <c r="AF96" s="63">
        <v>-3.7295272350311279</v>
      </c>
      <c r="AG96" s="63">
        <v>105.11268615722656</v>
      </c>
      <c r="AH96" s="63">
        <v>-1.4916041982360184E-4</v>
      </c>
      <c r="AI96" s="63">
        <v>-1.8967012874782085E-4</v>
      </c>
      <c r="AJ96" s="63">
        <v>57.994586944580078</v>
      </c>
      <c r="AK96" s="63">
        <v>77.266624450683594</v>
      </c>
      <c r="AL96" s="63">
        <v>0</v>
      </c>
      <c r="AM96" s="63">
        <v>0</v>
      </c>
      <c r="AN96" s="63">
        <v>38.024829864501953</v>
      </c>
      <c r="AO96" s="63">
        <v>41.784797668457031</v>
      </c>
      <c r="AP96" s="63">
        <v>41.784797668457031</v>
      </c>
      <c r="AQ96" s="63">
        <v>41.784797668457031</v>
      </c>
      <c r="AR96" s="63">
        <v>41.784797668457031</v>
      </c>
      <c r="AS96" s="63">
        <v>41.784797668457031</v>
      </c>
    </row>
    <row r="97" spans="1:45" x14ac:dyDescent="0.25">
      <c r="A97" s="78" t="e">
        <f>#REF!</f>
        <v>#REF!</v>
      </c>
      <c r="B97" s="63">
        <v>3.996190071105957</v>
      </c>
      <c r="C97" s="63">
        <v>4.2534041404724121</v>
      </c>
      <c r="D97" s="63">
        <v>2.3118343353271484</v>
      </c>
      <c r="E97" s="63">
        <v>3.8149569034576416</v>
      </c>
      <c r="F97" s="63">
        <v>4.534113883972168</v>
      </c>
      <c r="G97" s="63">
        <v>3.5109696388244629</v>
      </c>
      <c r="H97" s="63">
        <v>2.8307688236236572</v>
      </c>
      <c r="I97" s="63">
        <v>2.3527576923370361</v>
      </c>
      <c r="J97" s="63">
        <v>2.1419515609741211</v>
      </c>
      <c r="K97" s="63">
        <v>3.4076900482177734</v>
      </c>
      <c r="L97" s="63">
        <v>2.1609325408935547</v>
      </c>
      <c r="M97" s="63">
        <v>2.1566908359527588</v>
      </c>
      <c r="N97" s="63">
        <v>1.0424804349895567E-4</v>
      </c>
      <c r="O97" s="63">
        <v>-3.3203125440195436E-6</v>
      </c>
      <c r="P97" s="63">
        <v>41.750759124755859</v>
      </c>
      <c r="Q97" s="63">
        <v>41.750759124755859</v>
      </c>
      <c r="R97" s="63">
        <v>41.750759124755859</v>
      </c>
      <c r="S97" s="63">
        <v>41.750759124755859</v>
      </c>
      <c r="T97" s="63">
        <v>41.750759124755859</v>
      </c>
      <c r="U97" s="63">
        <v>41.750759124755859</v>
      </c>
      <c r="V97" s="63">
        <v>41.750759124755859</v>
      </c>
      <c r="W97" s="63">
        <v>41.750759124755859</v>
      </c>
      <c r="X97" s="63">
        <v>41.750759124755859</v>
      </c>
      <c r="Y97" s="63">
        <v>41.750759124755859</v>
      </c>
      <c r="Z97" s="63">
        <v>1.8963473848998547E-5</v>
      </c>
      <c r="AA97" s="63">
        <v>1.8963473848998547E-5</v>
      </c>
      <c r="AB97" s="63">
        <v>0</v>
      </c>
      <c r="AC97" s="63">
        <v>849.86285400390625</v>
      </c>
      <c r="AD97" s="63">
        <v>300.84463500976563</v>
      </c>
      <c r="AE97" s="63">
        <v>0</v>
      </c>
      <c r="AF97" s="63">
        <v>-3.553539514541626</v>
      </c>
      <c r="AG97" s="63">
        <v>105.30264282226563</v>
      </c>
      <c r="AH97" s="63">
        <v>-1.5722887474112213E-4</v>
      </c>
      <c r="AI97" s="63">
        <v>-1.9150659500155598E-4</v>
      </c>
      <c r="AJ97" s="63">
        <v>58.414264678955078</v>
      </c>
      <c r="AK97" s="63">
        <v>82.227882385253906</v>
      </c>
      <c r="AL97" s="63">
        <v>0</v>
      </c>
      <c r="AM97" s="63">
        <v>0</v>
      </c>
      <c r="AN97" s="63">
        <v>35.342971801757813</v>
      </c>
      <c r="AO97" s="63">
        <v>41.750759124755859</v>
      </c>
      <c r="AP97" s="63">
        <v>41.750759124755859</v>
      </c>
      <c r="AQ97" s="63">
        <v>41.750759124755859</v>
      </c>
      <c r="AR97" s="63">
        <v>41.750759124755859</v>
      </c>
      <c r="AS97" s="63">
        <v>41.750759124755859</v>
      </c>
    </row>
    <row r="98" spans="1:45" x14ac:dyDescent="0.25">
      <c r="A98" s="78" t="e">
        <f>#REF!</f>
        <v>#REF!</v>
      </c>
      <c r="B98" s="63">
        <v>3.9201669692993164</v>
      </c>
      <c r="C98" s="63">
        <v>4.2618498802185059</v>
      </c>
      <c r="D98" s="63">
        <v>2.3329863548278809</v>
      </c>
      <c r="E98" s="63">
        <v>3.8087060451507568</v>
      </c>
      <c r="F98" s="63">
        <v>4.5303792953491211</v>
      </c>
      <c r="G98" s="63">
        <v>3.4889802932739258</v>
      </c>
      <c r="H98" s="63">
        <v>2.7880923748016357</v>
      </c>
      <c r="I98" s="63">
        <v>2.3496694564819336</v>
      </c>
      <c r="J98" s="63">
        <v>2.1399421691894531</v>
      </c>
      <c r="K98" s="63">
        <v>3.4104061126708984</v>
      </c>
      <c r="L98" s="63">
        <v>2.1250183582305908</v>
      </c>
      <c r="M98" s="63">
        <v>2.1203582286834717</v>
      </c>
      <c r="N98" s="63">
        <v>1.0424804349895567E-4</v>
      </c>
      <c r="O98" s="63">
        <v>-3.3203125440195436E-6</v>
      </c>
      <c r="P98" s="63">
        <v>41.747024536132813</v>
      </c>
      <c r="Q98" s="63">
        <v>41.747024536132813</v>
      </c>
      <c r="R98" s="63">
        <v>41.747024536132813</v>
      </c>
      <c r="S98" s="63">
        <v>41.747024536132813</v>
      </c>
      <c r="T98" s="63">
        <v>41.747024536132813</v>
      </c>
      <c r="U98" s="63">
        <v>41.747024536132813</v>
      </c>
      <c r="V98" s="63">
        <v>41.747024536132813</v>
      </c>
      <c r="W98" s="63">
        <v>41.747024536132813</v>
      </c>
      <c r="X98" s="63">
        <v>41.747024536132813</v>
      </c>
      <c r="Y98" s="63">
        <v>41.747024536132813</v>
      </c>
      <c r="Z98" s="63">
        <v>1.8963473848998547E-5</v>
      </c>
      <c r="AA98" s="63">
        <v>1.8963473848998547E-5</v>
      </c>
      <c r="AB98" s="63">
        <v>0</v>
      </c>
      <c r="AC98" s="63">
        <v>843.0592041015625</v>
      </c>
      <c r="AD98" s="63">
        <v>300.7982177734375</v>
      </c>
      <c r="AE98" s="63">
        <v>0</v>
      </c>
      <c r="AF98" s="63">
        <v>-3.6305525302886963</v>
      </c>
      <c r="AG98" s="63">
        <v>105.25513458251953</v>
      </c>
      <c r="AH98" s="63">
        <v>-1.4916025975253433E-4</v>
      </c>
      <c r="AI98" s="63">
        <v>-1.6325998876709491E-4</v>
      </c>
      <c r="AJ98" s="63">
        <v>58.928867340087891</v>
      </c>
      <c r="AK98" s="63">
        <v>82.228256225585938</v>
      </c>
      <c r="AL98" s="63">
        <v>0</v>
      </c>
      <c r="AM98" s="63">
        <v>0</v>
      </c>
      <c r="AN98" s="63">
        <v>33.648635864257813</v>
      </c>
      <c r="AO98" s="63">
        <v>41.747024536132813</v>
      </c>
      <c r="AP98" s="63">
        <v>41.747024536132813</v>
      </c>
      <c r="AQ98" s="63">
        <v>41.747024536132813</v>
      </c>
      <c r="AR98" s="63">
        <v>41.747024536132813</v>
      </c>
      <c r="AS98" s="63">
        <v>41.747024536132813</v>
      </c>
    </row>
    <row r="99" spans="1:45" x14ac:dyDescent="0.25">
      <c r="A99" s="78" t="e">
        <f>#REF!</f>
        <v>#REF!</v>
      </c>
      <c r="B99" s="63">
        <v>3.8447203636169434</v>
      </c>
      <c r="C99" s="63">
        <v>4.2693934440612793</v>
      </c>
      <c r="D99" s="63">
        <v>2.3541944026947021</v>
      </c>
      <c r="E99" s="63">
        <v>3.8025112152099609</v>
      </c>
      <c r="F99" s="63">
        <v>4.5264077186584473</v>
      </c>
      <c r="G99" s="63">
        <v>3.467139720916748</v>
      </c>
      <c r="H99" s="63">
        <v>2.7456576824188232</v>
      </c>
      <c r="I99" s="63">
        <v>2.3466556072235107</v>
      </c>
      <c r="J99" s="63">
        <v>2.1380074024200439</v>
      </c>
      <c r="K99" s="63">
        <v>3.4130105972290039</v>
      </c>
      <c r="L99" s="63">
        <v>2.0875508785247803</v>
      </c>
      <c r="M99" s="63">
        <v>2.0871975421905518</v>
      </c>
      <c r="N99" s="63">
        <v>1.0424804349895567E-4</v>
      </c>
      <c r="O99" s="63">
        <v>-3.3203125440195436E-6</v>
      </c>
      <c r="P99" s="63">
        <v>41.716556549072266</v>
      </c>
      <c r="Q99" s="63">
        <v>41.716556549072266</v>
      </c>
      <c r="R99" s="63">
        <v>41.716556549072266</v>
      </c>
      <c r="S99" s="63">
        <v>41.716556549072266</v>
      </c>
      <c r="T99" s="63">
        <v>41.716556549072266</v>
      </c>
      <c r="U99" s="63">
        <v>41.716556549072266</v>
      </c>
      <c r="V99" s="63">
        <v>41.716556549072266</v>
      </c>
      <c r="W99" s="63">
        <v>41.716556549072266</v>
      </c>
      <c r="X99" s="63">
        <v>41.716556549072266</v>
      </c>
      <c r="Y99" s="63">
        <v>41.716556549072266</v>
      </c>
      <c r="Z99" s="63">
        <v>1.9629060261650011E-5</v>
      </c>
      <c r="AA99" s="63">
        <v>1.9629060261650011E-5</v>
      </c>
      <c r="AB99" s="63">
        <v>0</v>
      </c>
      <c r="AC99" s="63">
        <v>838.92724609375</v>
      </c>
      <c r="AD99" s="63">
        <v>300.74801635742188</v>
      </c>
      <c r="AE99" s="63">
        <v>0</v>
      </c>
      <c r="AF99" s="63">
        <v>-3.6087708473205566</v>
      </c>
      <c r="AG99" s="63">
        <v>105.585205078125</v>
      </c>
      <c r="AH99" s="63">
        <v>-1.4916025975253433E-4</v>
      </c>
      <c r="AI99" s="63">
        <v>-2.0830129506066442E-4</v>
      </c>
      <c r="AJ99" s="63">
        <v>59.471473693847656</v>
      </c>
      <c r="AK99" s="63">
        <v>86.262924194335938</v>
      </c>
      <c r="AL99" s="63">
        <v>0</v>
      </c>
      <c r="AM99" s="63">
        <v>0</v>
      </c>
      <c r="AN99" s="63">
        <v>46.538360595703125</v>
      </c>
      <c r="AO99" s="63">
        <v>41.716556549072266</v>
      </c>
      <c r="AP99" s="63">
        <v>41.716556549072266</v>
      </c>
      <c r="AQ99" s="63">
        <v>41.716556549072266</v>
      </c>
      <c r="AR99" s="63">
        <v>41.716556549072266</v>
      </c>
      <c r="AS99" s="63">
        <v>41.716556549072266</v>
      </c>
    </row>
    <row r="100" spans="1:45" x14ac:dyDescent="0.25">
      <c r="A100" s="78" t="e">
        <f>#REF!</f>
        <v>#REF!</v>
      </c>
      <c r="B100" s="63">
        <v>3.7699341773986816</v>
      </c>
      <c r="C100" s="63">
        <v>4.2761187553405762</v>
      </c>
      <c r="D100" s="63">
        <v>2.375495433807373</v>
      </c>
      <c r="E100" s="63">
        <v>3.7963719367980957</v>
      </c>
      <c r="F100" s="63">
        <v>4.5222029685974121</v>
      </c>
      <c r="G100" s="63">
        <v>3.4454479217529297</v>
      </c>
      <c r="H100" s="63">
        <v>2.7034091949462891</v>
      </c>
      <c r="I100" s="63">
        <v>2.3437907695770264</v>
      </c>
      <c r="J100" s="63">
        <v>2.1361844539642334</v>
      </c>
      <c r="K100" s="63">
        <v>3.4155964851379395</v>
      </c>
      <c r="L100" s="63">
        <v>2.0503532886505127</v>
      </c>
      <c r="M100" s="63">
        <v>2.0518786907196045</v>
      </c>
      <c r="N100" s="63">
        <v>1.0424804349895567E-4</v>
      </c>
      <c r="O100" s="63">
        <v>-3.3203125440195436E-6</v>
      </c>
      <c r="P100" s="63">
        <v>41.681522369384766</v>
      </c>
      <c r="Q100" s="63">
        <v>41.681522369384766</v>
      </c>
      <c r="R100" s="63">
        <v>41.681522369384766</v>
      </c>
      <c r="S100" s="63">
        <v>41.681522369384766</v>
      </c>
      <c r="T100" s="63">
        <v>41.681522369384766</v>
      </c>
      <c r="U100" s="63">
        <v>41.681522369384766</v>
      </c>
      <c r="V100" s="63">
        <v>41.681522369384766</v>
      </c>
      <c r="W100" s="63">
        <v>41.681522369384766</v>
      </c>
      <c r="X100" s="63">
        <v>41.681522369384766</v>
      </c>
      <c r="Y100" s="63">
        <v>41.681522369384766</v>
      </c>
      <c r="Z100" s="63">
        <v>2.0283272533561103E-5</v>
      </c>
      <c r="AA100" s="63">
        <v>2.0283272533561103E-5</v>
      </c>
      <c r="AB100" s="63">
        <v>0</v>
      </c>
      <c r="AC100" s="63">
        <v>856.5704345703125</v>
      </c>
      <c r="AD100" s="63">
        <v>300.69546508789063</v>
      </c>
      <c r="AE100" s="63">
        <v>0</v>
      </c>
      <c r="AF100" s="63">
        <v>-4.5311160087585449</v>
      </c>
      <c r="AG100" s="63">
        <v>104.35239410400391</v>
      </c>
      <c r="AH100" s="63">
        <v>-1.5743501717224717E-4</v>
      </c>
      <c r="AI100" s="63">
        <v>-2.3176005925051868E-4</v>
      </c>
      <c r="AJ100" s="63">
        <v>60.040290832519531</v>
      </c>
      <c r="AK100" s="63">
        <v>90.767158508300781</v>
      </c>
      <c r="AL100" s="63">
        <v>0</v>
      </c>
      <c r="AM100" s="63">
        <v>0</v>
      </c>
      <c r="AN100" s="63">
        <v>28.549030303955078</v>
      </c>
      <c r="AO100" s="63">
        <v>41.681522369384766</v>
      </c>
      <c r="AP100" s="63">
        <v>41.681522369384766</v>
      </c>
      <c r="AQ100" s="63">
        <v>41.681522369384766</v>
      </c>
      <c r="AR100" s="63">
        <v>41.681522369384766</v>
      </c>
      <c r="AS100" s="63">
        <v>41.681522369384766</v>
      </c>
    </row>
    <row r="101" spans="1:45" x14ac:dyDescent="0.25">
      <c r="A101" s="78" t="e">
        <f>#REF!</f>
        <v>#REF!</v>
      </c>
      <c r="B101" s="63">
        <v>3.6940970420837402</v>
      </c>
      <c r="C101" s="63">
        <v>4.2820534706115723</v>
      </c>
      <c r="D101" s="63">
        <v>2.3838484287261963</v>
      </c>
      <c r="E101" s="63">
        <v>3.7903072834014893</v>
      </c>
      <c r="F101" s="63">
        <v>4.5173802375793457</v>
      </c>
      <c r="G101" s="63">
        <v>3.4487965106964111</v>
      </c>
      <c r="H101" s="63">
        <v>2.740281343460083</v>
      </c>
      <c r="I101" s="63">
        <v>2.3410747051239014</v>
      </c>
      <c r="J101" s="63">
        <v>2.1344356536865234</v>
      </c>
      <c r="K101" s="63">
        <v>3.4179964065551758</v>
      </c>
      <c r="L101" s="63">
        <v>2.0149600505828857</v>
      </c>
      <c r="M101" s="63">
        <v>2.015648365020752</v>
      </c>
      <c r="N101" s="63">
        <v>1.0424804349895567E-4</v>
      </c>
      <c r="O101" s="63">
        <v>-3.3203125440195436E-6</v>
      </c>
      <c r="P101" s="63">
        <v>41.67669677734375</v>
      </c>
      <c r="Q101" s="63">
        <v>41.67669677734375</v>
      </c>
      <c r="R101" s="63">
        <v>41.67669677734375</v>
      </c>
      <c r="S101" s="63">
        <v>41.67669677734375</v>
      </c>
      <c r="T101" s="63">
        <v>41.67669677734375</v>
      </c>
      <c r="U101" s="63">
        <v>41.67669677734375</v>
      </c>
      <c r="V101" s="63">
        <v>41.67669677734375</v>
      </c>
      <c r="W101" s="63">
        <v>41.67669677734375</v>
      </c>
      <c r="X101" s="63">
        <v>41.67669677734375</v>
      </c>
      <c r="Y101" s="63">
        <v>41.67669677734375</v>
      </c>
      <c r="Z101" s="63">
        <v>2.02728060685331E-5</v>
      </c>
      <c r="AA101" s="63">
        <v>2.02728060685331E-5</v>
      </c>
      <c r="AB101" s="63">
        <v>0</v>
      </c>
      <c r="AC101" s="63">
        <v>845.5948486328125</v>
      </c>
      <c r="AD101" s="63">
        <v>300.75509643554688</v>
      </c>
      <c r="AE101" s="63">
        <v>0</v>
      </c>
      <c r="AF101" s="63">
        <v>-3.7599594593048096</v>
      </c>
      <c r="AG101" s="63">
        <v>-97.085357666015625</v>
      </c>
      <c r="AH101" s="63">
        <v>-1.4916025975253433E-4</v>
      </c>
      <c r="AI101" s="63">
        <v>-1.971781748579815E-4</v>
      </c>
      <c r="AJ101" s="63">
        <v>60.686328887939453</v>
      </c>
      <c r="AK101" s="63">
        <v>90.767013549804688</v>
      </c>
      <c r="AL101" s="63">
        <v>0</v>
      </c>
      <c r="AM101" s="63">
        <v>0</v>
      </c>
      <c r="AN101" s="63">
        <v>30.710874557495117</v>
      </c>
      <c r="AO101" s="63">
        <v>41.67669677734375</v>
      </c>
      <c r="AP101" s="63">
        <v>41.67669677734375</v>
      </c>
      <c r="AQ101" s="63">
        <v>41.67669677734375</v>
      </c>
      <c r="AR101" s="63">
        <v>41.67669677734375</v>
      </c>
      <c r="AS101" s="63">
        <v>41.67669677734375</v>
      </c>
    </row>
    <row r="102" spans="1:45" x14ac:dyDescent="0.25">
      <c r="A102" s="78" t="e">
        <f>#REF!</f>
        <v>#REF!</v>
      </c>
      <c r="B102" s="63">
        <v>3.6197667121887207</v>
      </c>
      <c r="C102" s="63">
        <v>4.2870578765869141</v>
      </c>
      <c r="D102" s="63">
        <v>2.362398624420166</v>
      </c>
      <c r="E102" s="63">
        <v>3.7842795848846436</v>
      </c>
      <c r="F102" s="63">
        <v>4.5122408866882324</v>
      </c>
      <c r="G102" s="63">
        <v>3.5098161697387695</v>
      </c>
      <c r="H102" s="63">
        <v>2.9595797061920166</v>
      </c>
      <c r="I102" s="63">
        <v>2.3384702205657959</v>
      </c>
      <c r="J102" s="63">
        <v>2.1327240467071533</v>
      </c>
      <c r="K102" s="63">
        <v>3.4202008247375488</v>
      </c>
      <c r="L102" s="63">
        <v>1.9825712442398071</v>
      </c>
      <c r="M102" s="63">
        <v>1.9704976081848145</v>
      </c>
      <c r="N102" s="63">
        <v>1.0424804349895567E-4</v>
      </c>
      <c r="O102" s="63">
        <v>-3.3203125440195436E-6</v>
      </c>
      <c r="P102" s="63">
        <v>41.632980346679688</v>
      </c>
      <c r="Q102" s="63">
        <v>41.632980346679688</v>
      </c>
      <c r="R102" s="63">
        <v>41.632980346679688</v>
      </c>
      <c r="S102" s="63">
        <v>41.632980346679688</v>
      </c>
      <c r="T102" s="63">
        <v>41.632980346679688</v>
      </c>
      <c r="U102" s="63">
        <v>41.632980346679688</v>
      </c>
      <c r="V102" s="63">
        <v>41.632980346679688</v>
      </c>
      <c r="W102" s="63">
        <v>41.632980346679688</v>
      </c>
      <c r="X102" s="63">
        <v>41.632980346679688</v>
      </c>
      <c r="Y102" s="63">
        <v>41.632980346679688</v>
      </c>
      <c r="Z102" s="63">
        <v>2.0275243514333852E-5</v>
      </c>
      <c r="AA102" s="63">
        <v>2.0275243514333852E-5</v>
      </c>
      <c r="AB102" s="63">
        <v>0</v>
      </c>
      <c r="AC102" s="63">
        <v>816.23370361328125</v>
      </c>
      <c r="AD102" s="63">
        <v>300.85308837890625</v>
      </c>
      <c r="AE102" s="63">
        <v>0</v>
      </c>
      <c r="AF102" s="63">
        <v>-3.467052698135376</v>
      </c>
      <c r="AG102" s="63">
        <v>-99.071609497070313</v>
      </c>
      <c r="AH102" s="63">
        <v>-1.5722872922196984E-4</v>
      </c>
      <c r="AI102" s="63">
        <v>-2.4505902547389269E-4</v>
      </c>
      <c r="AJ102" s="63">
        <v>61.367805480957031</v>
      </c>
      <c r="AK102" s="63">
        <v>96.08990478515625</v>
      </c>
      <c r="AL102" s="63">
        <v>0</v>
      </c>
      <c r="AM102" s="63">
        <v>0</v>
      </c>
      <c r="AN102" s="63">
        <v>30.383609771728516</v>
      </c>
      <c r="AO102" s="63">
        <v>41.632980346679688</v>
      </c>
      <c r="AP102" s="63">
        <v>41.632980346679688</v>
      </c>
      <c r="AQ102" s="63">
        <v>41.632980346679688</v>
      </c>
      <c r="AR102" s="63">
        <v>41.632980346679688</v>
      </c>
      <c r="AS102" s="63">
        <v>41.632980346679688</v>
      </c>
    </row>
    <row r="103" spans="1:45" x14ac:dyDescent="0.25">
      <c r="A103" s="78" t="e">
        <f>#REF!</f>
        <v>#REF!</v>
      </c>
      <c r="B103" s="63">
        <v>3.6867020130157471</v>
      </c>
      <c r="C103" s="63">
        <v>4.2912807464599609</v>
      </c>
      <c r="D103" s="63">
        <v>2.3407626152038574</v>
      </c>
      <c r="E103" s="63">
        <v>3.7782893180847168</v>
      </c>
      <c r="F103" s="63">
        <v>4.5067901611328125</v>
      </c>
      <c r="G103" s="63">
        <v>3.5709471702575684</v>
      </c>
      <c r="H103" s="63">
        <v>3.178170919418335</v>
      </c>
      <c r="I103" s="63">
        <v>2.3359029293060303</v>
      </c>
      <c r="J103" s="63">
        <v>2.1310126781463623</v>
      </c>
      <c r="K103" s="63">
        <v>3.4221076965332031</v>
      </c>
      <c r="L103" s="63">
        <v>1.9452805519104004</v>
      </c>
      <c r="M103" s="63">
        <v>1.9401087760925293</v>
      </c>
      <c r="N103" s="63">
        <v>1.0424804349895567E-4</v>
      </c>
      <c r="O103" s="63">
        <v>-3.3203125440195436E-6</v>
      </c>
      <c r="P103" s="63">
        <v>41.585556030273438</v>
      </c>
      <c r="Q103" s="63">
        <v>41.585556030273438</v>
      </c>
      <c r="R103" s="63">
        <v>41.585556030273438</v>
      </c>
      <c r="S103" s="63">
        <v>41.585556030273438</v>
      </c>
      <c r="T103" s="63">
        <v>41.585556030273438</v>
      </c>
      <c r="U103" s="63">
        <v>41.585556030273438</v>
      </c>
      <c r="V103" s="63">
        <v>41.585556030273438</v>
      </c>
      <c r="W103" s="63">
        <v>41.585556030273438</v>
      </c>
      <c r="X103" s="63">
        <v>41.585556030273438</v>
      </c>
      <c r="Y103" s="63">
        <v>41.585556030273438</v>
      </c>
      <c r="Z103" s="63">
        <v>1117.3101806640625</v>
      </c>
      <c r="AA103" s="63">
        <v>1117.06591796875</v>
      </c>
      <c r="AB103" s="63">
        <v>0</v>
      </c>
      <c r="AC103" s="63">
        <v>841.0875244140625</v>
      </c>
      <c r="AD103" s="63">
        <v>300.94882202148438</v>
      </c>
      <c r="AE103" s="63">
        <v>0</v>
      </c>
      <c r="AF103" s="63">
        <v>-4.3505086898803711</v>
      </c>
      <c r="AG103" s="63">
        <v>-100.92390441894531</v>
      </c>
      <c r="AH103" s="63">
        <v>-1.4916040527168661E-4</v>
      </c>
      <c r="AI103" s="63">
        <v>-2.0694280101452023E-4</v>
      </c>
      <c r="AJ103" s="63">
        <v>62.082302093505859</v>
      </c>
      <c r="AK103" s="63">
        <v>101.63767242431641</v>
      </c>
      <c r="AL103" s="63">
        <v>0</v>
      </c>
      <c r="AM103" s="63">
        <v>0</v>
      </c>
      <c r="AN103" s="63">
        <v>25.350845336914063</v>
      </c>
      <c r="AO103" s="63">
        <v>41.585556030273438</v>
      </c>
      <c r="AP103" s="63">
        <v>41.585556030273438</v>
      </c>
      <c r="AQ103" s="63">
        <v>41.585556030273438</v>
      </c>
      <c r="AR103" s="63">
        <v>41.585556030273438</v>
      </c>
      <c r="AS103" s="63">
        <v>41.585556030273438</v>
      </c>
    </row>
    <row r="104" spans="1:45" x14ac:dyDescent="0.25">
      <c r="A104" s="78" t="e">
        <f>#REF!</f>
        <v>#REF!</v>
      </c>
      <c r="B104" s="63">
        <v>3.8102200031280518</v>
      </c>
      <c r="C104" s="63">
        <v>4.2948713302612305</v>
      </c>
      <c r="D104" s="63">
        <v>2.3187732696533203</v>
      </c>
      <c r="E104" s="63">
        <v>3.77231764793396</v>
      </c>
      <c r="F104" s="63">
        <v>4.5005812644958496</v>
      </c>
      <c r="G104" s="63">
        <v>3.6324505805969238</v>
      </c>
      <c r="H104" s="63">
        <v>3.395125150680542</v>
      </c>
      <c r="I104" s="63">
        <v>2.333484411239624</v>
      </c>
      <c r="J104" s="63">
        <v>2.1293754577636719</v>
      </c>
      <c r="K104" s="63">
        <v>3.4237077236175537</v>
      </c>
      <c r="L104" s="63">
        <v>1.9094501733779907</v>
      </c>
      <c r="M104" s="63">
        <v>1.9064270257949829</v>
      </c>
      <c r="N104" s="63">
        <v>1.0424804349895567E-4</v>
      </c>
      <c r="O104" s="63">
        <v>-3.3203125440195436E-6</v>
      </c>
      <c r="P104" s="63">
        <v>41.579345703125</v>
      </c>
      <c r="Q104" s="63">
        <v>41.579345703125</v>
      </c>
      <c r="R104" s="63">
        <v>41.579345703125</v>
      </c>
      <c r="S104" s="63">
        <v>41.579345703125</v>
      </c>
      <c r="T104" s="63">
        <v>41.579345703125</v>
      </c>
      <c r="U104" s="63">
        <v>41.579345703125</v>
      </c>
      <c r="V104" s="63">
        <v>41.579345703125</v>
      </c>
      <c r="W104" s="63">
        <v>41.579345703125</v>
      </c>
      <c r="X104" s="63">
        <v>41.579345703125</v>
      </c>
      <c r="Y104" s="63">
        <v>41.579345703125</v>
      </c>
      <c r="Z104" s="63">
        <v>1105.647216796875</v>
      </c>
      <c r="AA104" s="63">
        <v>1105.405029296875</v>
      </c>
      <c r="AB104" s="63">
        <v>0</v>
      </c>
      <c r="AC104" s="63">
        <v>833.10662841796875</v>
      </c>
      <c r="AD104" s="63">
        <v>301.04220581054688</v>
      </c>
      <c r="AE104" s="63">
        <v>0</v>
      </c>
      <c r="AF104" s="63">
        <v>-3.627591609954834</v>
      </c>
      <c r="AG104" s="63">
        <v>-100.61973571777344</v>
      </c>
      <c r="AH104" s="63">
        <v>-1.4937833475414664E-4</v>
      </c>
      <c r="AI104" s="63">
        <v>-2.2781972074881196E-4</v>
      </c>
      <c r="AJ104" s="63">
        <v>62.886695861816406</v>
      </c>
      <c r="AK104" s="63">
        <v>101.63780212402344</v>
      </c>
      <c r="AL104" s="63">
        <v>0</v>
      </c>
      <c r="AM104" s="63">
        <v>0</v>
      </c>
      <c r="AN104" s="63">
        <v>34.978736877441406</v>
      </c>
      <c r="AO104" s="63">
        <v>41.579345703125</v>
      </c>
      <c r="AP104" s="63">
        <v>41.579345703125</v>
      </c>
      <c r="AQ104" s="63">
        <v>41.579345703125</v>
      </c>
      <c r="AR104" s="63">
        <v>41.579345703125</v>
      </c>
      <c r="AS104" s="63">
        <v>41.579345703125</v>
      </c>
    </row>
    <row r="105" spans="1:45" x14ac:dyDescent="0.25">
      <c r="A105" s="78" t="e">
        <f>#REF!</f>
        <v>#REF!</v>
      </c>
      <c r="B105" s="63">
        <v>3.9314033985137939</v>
      </c>
      <c r="C105" s="63">
        <v>4.2978477478027344</v>
      </c>
      <c r="D105" s="63">
        <v>2.3044114112854004</v>
      </c>
      <c r="E105" s="63">
        <v>3.7663459777832031</v>
      </c>
      <c r="F105" s="63">
        <v>4.4940700531005859</v>
      </c>
      <c r="G105" s="63">
        <v>3.6948094367980957</v>
      </c>
      <c r="H105" s="63">
        <v>3.4818360805511475</v>
      </c>
      <c r="I105" s="63">
        <v>2.3310286998748779</v>
      </c>
      <c r="J105" s="63">
        <v>2.1277012825012207</v>
      </c>
      <c r="K105" s="63">
        <v>3.4250192642211914</v>
      </c>
      <c r="L105" s="63">
        <v>1.87288498878479</v>
      </c>
      <c r="M105" s="63">
        <v>1.8738709688186646</v>
      </c>
      <c r="N105" s="63">
        <v>1.0424804349895567E-4</v>
      </c>
      <c r="O105" s="63">
        <v>-3.3203125440195436E-6</v>
      </c>
      <c r="P105" s="63">
        <v>41.529636383056641</v>
      </c>
      <c r="Q105" s="63">
        <v>41.529636383056641</v>
      </c>
      <c r="R105" s="63">
        <v>41.529636383056641</v>
      </c>
      <c r="S105" s="63">
        <v>41.529636383056641</v>
      </c>
      <c r="T105" s="63">
        <v>41.529636383056641</v>
      </c>
      <c r="U105" s="63">
        <v>41.529636383056641</v>
      </c>
      <c r="V105" s="63">
        <v>41.529636383056641</v>
      </c>
      <c r="W105" s="63">
        <v>41.529636383056641</v>
      </c>
      <c r="X105" s="63">
        <v>41.529636383056641</v>
      </c>
      <c r="Y105" s="63">
        <v>41.529636383056641</v>
      </c>
      <c r="Z105" s="63">
        <v>1094.08544921875</v>
      </c>
      <c r="AA105" s="63">
        <v>1093.8458251953125</v>
      </c>
      <c r="AB105" s="63">
        <v>0</v>
      </c>
      <c r="AC105" s="63">
        <v>848.64520263671875</v>
      </c>
      <c r="AD105" s="63">
        <v>301.07476806640625</v>
      </c>
      <c r="AE105" s="63">
        <v>0</v>
      </c>
      <c r="AF105" s="63">
        <v>-4.7766027450561523</v>
      </c>
      <c r="AG105" s="63">
        <v>-27.891960144042969</v>
      </c>
      <c r="AH105" s="63">
        <v>-1.4937833475414664E-4</v>
      </c>
      <c r="AI105" s="63">
        <v>-2.451606560498476E-4</v>
      </c>
      <c r="AJ105" s="63">
        <v>63.719619750976563</v>
      </c>
      <c r="AK105" s="63">
        <v>107.06061553955078</v>
      </c>
      <c r="AL105" s="63">
        <v>0</v>
      </c>
      <c r="AM105" s="63">
        <v>0</v>
      </c>
      <c r="AN105" s="63">
        <v>26.111057281494141</v>
      </c>
      <c r="AO105" s="63">
        <v>41.529636383056641</v>
      </c>
      <c r="AP105" s="63">
        <v>41.529636383056641</v>
      </c>
      <c r="AQ105" s="63">
        <v>41.529636383056641</v>
      </c>
      <c r="AR105" s="63">
        <v>41.529636383056641</v>
      </c>
      <c r="AS105" s="63">
        <v>41.529636383056641</v>
      </c>
    </row>
    <row r="106" spans="1:45" x14ac:dyDescent="0.25">
      <c r="A106" s="78" t="e">
        <f>#REF!</f>
        <v>#REF!</v>
      </c>
      <c r="B106" s="63">
        <v>3.9924602508544922</v>
      </c>
      <c r="C106" s="63">
        <v>4.2542409896850586</v>
      </c>
      <c r="D106" s="63">
        <v>2.2976398468017578</v>
      </c>
      <c r="E106" s="63">
        <v>3.7603554725646973</v>
      </c>
      <c r="F106" s="63">
        <v>4.4872655868530273</v>
      </c>
      <c r="G106" s="63">
        <v>3.758061408996582</v>
      </c>
      <c r="H106" s="63">
        <v>3.4387130737304688</v>
      </c>
      <c r="I106" s="63">
        <v>2.3286101818084717</v>
      </c>
      <c r="J106" s="63">
        <v>2.1259896755218506</v>
      </c>
      <c r="K106" s="63">
        <v>3.4260423183441162</v>
      </c>
      <c r="L106" s="63">
        <v>1.8401799201965332</v>
      </c>
      <c r="M106" s="63">
        <v>1.8285341262817383</v>
      </c>
      <c r="N106" s="63">
        <v>1.0424804349895567E-4</v>
      </c>
      <c r="O106" s="63">
        <v>-3.3203125440195436E-6</v>
      </c>
      <c r="P106" s="63">
        <v>41.488197326660156</v>
      </c>
      <c r="Q106" s="63">
        <v>41.488197326660156</v>
      </c>
      <c r="R106" s="63">
        <v>41.488197326660156</v>
      </c>
      <c r="S106" s="63">
        <v>41.488197326660156</v>
      </c>
      <c r="T106" s="63">
        <v>41.488197326660156</v>
      </c>
      <c r="U106" s="63">
        <v>41.488197326660156</v>
      </c>
      <c r="V106" s="63">
        <v>41.488197326660156</v>
      </c>
      <c r="W106" s="63">
        <v>41.488197326660156</v>
      </c>
      <c r="X106" s="63">
        <v>41.488197326660156</v>
      </c>
      <c r="Y106" s="63">
        <v>41.488197326660156</v>
      </c>
      <c r="Z106" s="63">
        <v>1.8963473848998547E-5</v>
      </c>
      <c r="AA106" s="63">
        <v>1.8963473848998547E-5</v>
      </c>
      <c r="AB106" s="63">
        <v>0</v>
      </c>
      <c r="AC106" s="63">
        <v>409.4952392578125</v>
      </c>
      <c r="AD106" s="63">
        <v>300.94146728515625</v>
      </c>
      <c r="AE106" s="63">
        <v>0</v>
      </c>
      <c r="AF106" s="63">
        <v>-3.9128701686859131</v>
      </c>
      <c r="AG106" s="63">
        <v>-33.668842315673828</v>
      </c>
      <c r="AH106" s="63">
        <v>-1.4937833475414664E-4</v>
      </c>
      <c r="AI106" s="63">
        <v>-2.1359743550419807E-4</v>
      </c>
      <c r="AJ106" s="63">
        <v>64.578895568847656</v>
      </c>
      <c r="AK106" s="63">
        <v>111.23412322998047</v>
      </c>
      <c r="AL106" s="63">
        <v>0</v>
      </c>
      <c r="AM106" s="63">
        <v>0</v>
      </c>
      <c r="AN106" s="63">
        <v>27.122016906738281</v>
      </c>
      <c r="AO106" s="63">
        <v>41.488197326660156</v>
      </c>
      <c r="AP106" s="63">
        <v>41.488197326660156</v>
      </c>
      <c r="AQ106" s="63">
        <v>41.488197326660156</v>
      </c>
      <c r="AR106" s="63">
        <v>41.488197326660156</v>
      </c>
      <c r="AS106" s="63">
        <v>41.488197326660156</v>
      </c>
    </row>
    <row r="107" spans="1:45" x14ac:dyDescent="0.25">
      <c r="A107" s="78" t="e">
        <f>#REF!</f>
        <v>#REF!</v>
      </c>
      <c r="B107" s="63">
        <v>3.9557647705078125</v>
      </c>
      <c r="C107" s="63">
        <v>4.1638650894165039</v>
      </c>
      <c r="D107" s="63">
        <v>2.2974908351898193</v>
      </c>
      <c r="E107" s="63">
        <v>3.7542350292205811</v>
      </c>
      <c r="F107" s="63">
        <v>4.4799404144287109</v>
      </c>
      <c r="G107" s="63">
        <v>3.7964217662811279</v>
      </c>
      <c r="H107" s="63">
        <v>3.3941018581390381</v>
      </c>
      <c r="I107" s="63">
        <v>2.3261547088623047</v>
      </c>
      <c r="J107" s="63">
        <v>2.1242780685424805</v>
      </c>
      <c r="K107" s="63">
        <v>3.4268608093261719</v>
      </c>
      <c r="L107" s="63">
        <v>1.8075400590896606</v>
      </c>
      <c r="M107" s="63">
        <v>1.8080888986587524</v>
      </c>
      <c r="N107" s="63">
        <v>1.0424804349895567E-4</v>
      </c>
      <c r="O107" s="63">
        <v>-3.3203125440195436E-6</v>
      </c>
      <c r="P107" s="63">
        <v>41.480876922607422</v>
      </c>
      <c r="Q107" s="63">
        <v>41.480876922607422</v>
      </c>
      <c r="R107" s="63">
        <v>41.480876922607422</v>
      </c>
      <c r="S107" s="63">
        <v>41.480876922607422</v>
      </c>
      <c r="T107" s="63">
        <v>41.480876922607422</v>
      </c>
      <c r="U107" s="63">
        <v>41.480876922607422</v>
      </c>
      <c r="V107" s="63">
        <v>41.480876922607422</v>
      </c>
      <c r="W107" s="63">
        <v>41.480876922607422</v>
      </c>
      <c r="X107" s="63">
        <v>41.480876922607422</v>
      </c>
      <c r="Y107" s="63">
        <v>41.480876922607422</v>
      </c>
      <c r="Z107" s="63">
        <v>1.9302107830299065E-5</v>
      </c>
      <c r="AA107" s="63">
        <v>1.9302107830299065E-5</v>
      </c>
      <c r="AB107" s="63">
        <v>0</v>
      </c>
      <c r="AC107" s="63">
        <v>408.34335327148438</v>
      </c>
      <c r="AD107" s="63">
        <v>300.5784912109375</v>
      </c>
      <c r="AE107" s="63">
        <v>0</v>
      </c>
      <c r="AF107" s="63">
        <v>-3.7340235710144043</v>
      </c>
      <c r="AG107" s="63">
        <v>90.644325256347656</v>
      </c>
      <c r="AH107" s="63">
        <v>-1.4937833475414664E-4</v>
      </c>
      <c r="AI107" s="63">
        <v>-1.7876912897918373E-4</v>
      </c>
      <c r="AJ107" s="63">
        <v>65.49169921875</v>
      </c>
      <c r="AK107" s="63">
        <v>111.23402404785156</v>
      </c>
      <c r="AL107" s="63">
        <v>0</v>
      </c>
      <c r="AM107" s="63">
        <v>0</v>
      </c>
      <c r="AN107" s="63">
        <v>30.448514938354492</v>
      </c>
      <c r="AO107" s="63">
        <v>41.480876922607422</v>
      </c>
      <c r="AP107" s="63">
        <v>41.480876922607422</v>
      </c>
      <c r="AQ107" s="63">
        <v>41.480876922607422</v>
      </c>
      <c r="AR107" s="63">
        <v>41.480876922607422</v>
      </c>
      <c r="AS107" s="63">
        <v>41.480876922607422</v>
      </c>
    </row>
    <row r="108" spans="1:45" x14ac:dyDescent="0.25">
      <c r="A108" s="78" t="e">
        <f>#REF!</f>
        <v>#REF!</v>
      </c>
      <c r="B108" s="63">
        <v>3.9178507328033447</v>
      </c>
      <c r="C108" s="63">
        <v>4.0731358528137207</v>
      </c>
      <c r="D108" s="63">
        <v>2.2977328300476074</v>
      </c>
      <c r="E108" s="63">
        <v>3.7663087844848633</v>
      </c>
      <c r="F108" s="63">
        <v>4.472508430480957</v>
      </c>
      <c r="G108" s="63">
        <v>3.7763671875</v>
      </c>
      <c r="H108" s="63">
        <v>3.3491373062133789</v>
      </c>
      <c r="I108" s="63">
        <v>2.3235874176025391</v>
      </c>
      <c r="J108" s="63">
        <v>2.1224920749664307</v>
      </c>
      <c r="K108" s="63">
        <v>3.4272050857543945</v>
      </c>
      <c r="L108" s="63">
        <v>1.7816532850265503</v>
      </c>
      <c r="M108" s="63">
        <v>1.7652263641357422</v>
      </c>
      <c r="N108" s="63">
        <v>1.0424804349895567E-4</v>
      </c>
      <c r="O108" s="63">
        <v>-3.3203125440195436E-6</v>
      </c>
      <c r="P108" s="63">
        <v>41.446418762207031</v>
      </c>
      <c r="Q108" s="63">
        <v>41.446418762207031</v>
      </c>
      <c r="R108" s="63">
        <v>41.446418762207031</v>
      </c>
      <c r="S108" s="63">
        <v>41.446418762207031</v>
      </c>
      <c r="T108" s="63">
        <v>41.446418762207031</v>
      </c>
      <c r="U108" s="63">
        <v>41.446418762207031</v>
      </c>
      <c r="V108" s="63">
        <v>41.446418762207031</v>
      </c>
      <c r="W108" s="63">
        <v>41.446418762207031</v>
      </c>
      <c r="X108" s="63">
        <v>41.446418762207031</v>
      </c>
      <c r="Y108" s="63">
        <v>41.446418762207031</v>
      </c>
      <c r="Z108" s="63">
        <v>1.8966444258694537E-5</v>
      </c>
      <c r="AA108" s="63">
        <v>1.8966444258694537E-5</v>
      </c>
      <c r="AB108" s="63">
        <v>0</v>
      </c>
      <c r="AC108" s="63">
        <v>432.41165161132813</v>
      </c>
      <c r="AD108" s="63">
        <v>300.2490234375</v>
      </c>
      <c r="AE108" s="63">
        <v>0</v>
      </c>
      <c r="AF108" s="63">
        <v>-3.9540328979492188</v>
      </c>
      <c r="AG108" s="63">
        <v>86.207443237304688</v>
      </c>
      <c r="AH108" s="63">
        <v>206.66664123535156</v>
      </c>
      <c r="AI108" s="63">
        <v>206.66654968261719</v>
      </c>
      <c r="AJ108" s="63">
        <v>66.405418395996094</v>
      </c>
      <c r="AK108" s="63">
        <v>114.40664672851563</v>
      </c>
      <c r="AL108" s="63">
        <v>0</v>
      </c>
      <c r="AM108" s="63">
        <v>0</v>
      </c>
      <c r="AN108" s="63">
        <v>38.694934844970703</v>
      </c>
      <c r="AO108" s="63">
        <v>41.446418762207031</v>
      </c>
      <c r="AP108" s="63">
        <v>41.446418762207031</v>
      </c>
      <c r="AQ108" s="63">
        <v>41.446418762207031</v>
      </c>
      <c r="AR108" s="63">
        <v>41.446418762207031</v>
      </c>
      <c r="AS108" s="63">
        <v>41.446418762207031</v>
      </c>
    </row>
    <row r="109" spans="1:45" x14ac:dyDescent="0.25">
      <c r="A109" s="78" t="e">
        <f>#REF!</f>
        <v>#REF!</v>
      </c>
      <c r="B109" s="63">
        <v>3.8677699565887451</v>
      </c>
      <c r="C109" s="63">
        <v>4.008237361907959</v>
      </c>
      <c r="D109" s="63">
        <v>2.2715575695037842</v>
      </c>
      <c r="E109" s="63">
        <v>3.8055992126464844</v>
      </c>
      <c r="F109" s="63">
        <v>4.4649691581726074</v>
      </c>
      <c r="G109" s="63">
        <v>3.7563498020172119</v>
      </c>
      <c r="H109" s="63">
        <v>3.3038003444671631</v>
      </c>
      <c r="I109" s="63">
        <v>2.3209455013275146</v>
      </c>
      <c r="J109" s="63">
        <v>2.1206691265106201</v>
      </c>
      <c r="K109" s="63">
        <v>3.4273817539215088</v>
      </c>
      <c r="L109" s="63">
        <v>1.7469391822814941</v>
      </c>
      <c r="M109" s="63">
        <v>1.7471065521240234</v>
      </c>
      <c r="N109" s="63">
        <v>1.0424804349895567E-4</v>
      </c>
      <c r="O109" s="63">
        <v>-3.3203125440195436E-6</v>
      </c>
      <c r="P109" s="63">
        <v>41.41900634765625</v>
      </c>
      <c r="Q109" s="63">
        <v>41.41900634765625</v>
      </c>
      <c r="R109" s="63">
        <v>41.41900634765625</v>
      </c>
      <c r="S109" s="63">
        <v>41.41900634765625</v>
      </c>
      <c r="T109" s="63">
        <v>41.41900634765625</v>
      </c>
      <c r="U109" s="63">
        <v>41.41900634765625</v>
      </c>
      <c r="V109" s="63">
        <v>41.41900634765625</v>
      </c>
      <c r="W109" s="63">
        <v>41.41900634765625</v>
      </c>
      <c r="X109" s="63">
        <v>41.41900634765625</v>
      </c>
      <c r="Y109" s="63">
        <v>41.41900634765625</v>
      </c>
      <c r="Z109" s="63">
        <v>1.9629060261650011E-5</v>
      </c>
      <c r="AA109" s="63">
        <v>1.9629060261650011E-5</v>
      </c>
      <c r="AB109" s="63">
        <v>0</v>
      </c>
      <c r="AC109" s="63">
        <v>1076.090087890625</v>
      </c>
      <c r="AD109" s="63">
        <v>300.10995483398438</v>
      </c>
      <c r="AE109" s="63">
        <v>0</v>
      </c>
      <c r="AF109" s="63">
        <v>-4.5040459632873535</v>
      </c>
      <c r="AG109" s="63">
        <v>80.939094543457031</v>
      </c>
      <c r="AH109" s="63">
        <v>206.10627746582031</v>
      </c>
      <c r="AI109" s="63">
        <v>206.10621643066406</v>
      </c>
      <c r="AJ109" s="63">
        <v>67.319717407226563</v>
      </c>
      <c r="AK109" s="63">
        <v>116.68442535400391</v>
      </c>
      <c r="AL109" s="63">
        <v>0</v>
      </c>
      <c r="AM109" s="63">
        <v>0</v>
      </c>
      <c r="AN109" s="63">
        <v>33.727077484130859</v>
      </c>
      <c r="AO109" s="63">
        <v>41.41900634765625</v>
      </c>
      <c r="AP109" s="63">
        <v>41.41900634765625</v>
      </c>
      <c r="AQ109" s="63">
        <v>41.41900634765625</v>
      </c>
      <c r="AR109" s="63">
        <v>41.41900634765625</v>
      </c>
      <c r="AS109" s="63">
        <v>41.41900634765625</v>
      </c>
    </row>
    <row r="110" spans="1:45" x14ac:dyDescent="0.25">
      <c r="A110" s="78" t="e">
        <f>#REF!</f>
        <v>#REF!</v>
      </c>
      <c r="B110" s="63">
        <v>3.772799015045166</v>
      </c>
      <c r="C110" s="63">
        <v>4.045081615447998</v>
      </c>
      <c r="D110" s="63">
        <v>2.2444522380828857</v>
      </c>
      <c r="E110" s="63">
        <v>3.8445365428924561</v>
      </c>
      <c r="F110" s="63">
        <v>4.4572162628173828</v>
      </c>
      <c r="G110" s="63">
        <v>3.7364442348480225</v>
      </c>
      <c r="H110" s="63">
        <v>3.2565474510192871</v>
      </c>
      <c r="I110" s="63">
        <v>2.3180062770843506</v>
      </c>
      <c r="J110" s="63">
        <v>2.1188459396362305</v>
      </c>
      <c r="K110" s="63">
        <v>3.4272050857543945</v>
      </c>
      <c r="L110" s="63">
        <v>1.7192757129669189</v>
      </c>
      <c r="M110" s="63">
        <v>1.7106715440750122</v>
      </c>
      <c r="N110" s="63">
        <v>1.0424804349895567E-4</v>
      </c>
      <c r="O110" s="63">
        <v>-3.3203125440195436E-6</v>
      </c>
      <c r="P110" s="63">
        <v>41.4112548828125</v>
      </c>
      <c r="Q110" s="63">
        <v>41.4112548828125</v>
      </c>
      <c r="R110" s="63">
        <v>41.4112548828125</v>
      </c>
      <c r="S110" s="63">
        <v>41.4112548828125</v>
      </c>
      <c r="T110" s="63">
        <v>41.4112548828125</v>
      </c>
      <c r="U110" s="63">
        <v>41.4112548828125</v>
      </c>
      <c r="V110" s="63">
        <v>41.4112548828125</v>
      </c>
      <c r="W110" s="63">
        <v>41.4112548828125</v>
      </c>
      <c r="X110" s="63">
        <v>41.4112548828125</v>
      </c>
      <c r="Y110" s="63">
        <v>41.4112548828125</v>
      </c>
      <c r="Z110" s="63">
        <v>1.9953529772465117E-5</v>
      </c>
      <c r="AA110" s="63">
        <v>1.9953529772465117E-5</v>
      </c>
      <c r="AB110" s="63">
        <v>0</v>
      </c>
      <c r="AC110" s="63">
        <v>1054.0247802734375</v>
      </c>
      <c r="AD110" s="63">
        <v>300.34414672851563</v>
      </c>
      <c r="AE110" s="63">
        <v>0</v>
      </c>
      <c r="AF110" s="63">
        <v>-4.0925006866455078</v>
      </c>
      <c r="AG110" s="63">
        <v>81.173118591308594</v>
      </c>
      <c r="AH110" s="63">
        <v>205.53984069824219</v>
      </c>
      <c r="AI110" s="63">
        <v>205.53976440429688</v>
      </c>
      <c r="AJ110" s="63">
        <v>68.247627258300781</v>
      </c>
      <c r="AK110" s="63">
        <v>116.68441772460938</v>
      </c>
      <c r="AL110" s="63">
        <v>0</v>
      </c>
      <c r="AM110" s="63">
        <v>0</v>
      </c>
      <c r="AN110" s="63">
        <v>31.985734939575195</v>
      </c>
      <c r="AO110" s="63">
        <v>41.4112548828125</v>
      </c>
      <c r="AP110" s="63">
        <v>41.4112548828125</v>
      </c>
      <c r="AQ110" s="63">
        <v>41.4112548828125</v>
      </c>
      <c r="AR110" s="63">
        <v>41.4112548828125</v>
      </c>
      <c r="AS110" s="63">
        <v>41.4112548828125</v>
      </c>
    </row>
    <row r="111" spans="1:45" x14ac:dyDescent="0.25">
      <c r="A111" s="78" t="e">
        <f>#REF!</f>
        <v>#REF!</v>
      </c>
      <c r="B111" s="63">
        <v>3.6784605979919434</v>
      </c>
      <c r="C111" s="63">
        <v>4.0771169662475586</v>
      </c>
      <c r="D111" s="63">
        <v>2.2167515754699707</v>
      </c>
      <c r="E111" s="63">
        <v>3.8831946849822998</v>
      </c>
      <c r="F111" s="63">
        <v>4.4494261741638184</v>
      </c>
      <c r="G111" s="63">
        <v>3.7165384292602539</v>
      </c>
      <c r="H111" s="63">
        <v>3.2079737186431885</v>
      </c>
      <c r="I111" s="63">
        <v>2.314918041229248</v>
      </c>
      <c r="J111" s="63">
        <v>2.1168367862701416</v>
      </c>
      <c r="K111" s="63">
        <v>3.4262282848358154</v>
      </c>
      <c r="L111" s="63">
        <v>1.6879194974899292</v>
      </c>
      <c r="M111" s="63">
        <v>1.6829522848129272</v>
      </c>
      <c r="N111" s="63">
        <v>1.0424804349895567E-4</v>
      </c>
      <c r="O111" s="63">
        <v>-3.3203125440195436E-6</v>
      </c>
      <c r="P111" s="63">
        <v>41.382781982421875</v>
      </c>
      <c r="Q111" s="63">
        <v>41.382781982421875</v>
      </c>
      <c r="R111" s="63">
        <v>41.382781982421875</v>
      </c>
      <c r="S111" s="63">
        <v>41.382781982421875</v>
      </c>
      <c r="T111" s="63">
        <v>41.382781982421875</v>
      </c>
      <c r="U111" s="63">
        <v>41.382781982421875</v>
      </c>
      <c r="V111" s="63">
        <v>41.382781982421875</v>
      </c>
      <c r="W111" s="63">
        <v>41.382781982421875</v>
      </c>
      <c r="X111" s="63">
        <v>41.382781982421875</v>
      </c>
      <c r="Y111" s="63">
        <v>41.382781982421875</v>
      </c>
      <c r="Z111" s="63">
        <v>1.9953529772465117E-5</v>
      </c>
      <c r="AA111" s="63">
        <v>1.9953529772465117E-5</v>
      </c>
      <c r="AB111" s="63">
        <v>0</v>
      </c>
      <c r="AC111" s="63">
        <v>1052.2440185546875</v>
      </c>
      <c r="AD111" s="63">
        <v>300.56613159179688</v>
      </c>
      <c r="AE111" s="63">
        <v>0</v>
      </c>
      <c r="AF111" s="63">
        <v>-4.0269536972045898</v>
      </c>
      <c r="AG111" s="63">
        <v>74.948554992675781</v>
      </c>
      <c r="AH111" s="63">
        <v>204.96876525878906</v>
      </c>
      <c r="AI111" s="63">
        <v>204.96868896484375</v>
      </c>
      <c r="AJ111" s="63">
        <v>69.167877197265625</v>
      </c>
      <c r="AK111" s="63">
        <v>119.00642395019531</v>
      </c>
      <c r="AL111" s="63">
        <v>0</v>
      </c>
      <c r="AM111" s="63">
        <v>0</v>
      </c>
      <c r="AN111" s="63">
        <v>32.473827362060547</v>
      </c>
      <c r="AO111" s="63">
        <v>41.382781982421875</v>
      </c>
      <c r="AP111" s="63">
        <v>41.382781982421875</v>
      </c>
      <c r="AQ111" s="63">
        <v>41.382781982421875</v>
      </c>
      <c r="AR111" s="63">
        <v>41.382781982421875</v>
      </c>
      <c r="AS111" s="63">
        <v>41.382781982421875</v>
      </c>
    </row>
    <row r="112" spans="1:45" x14ac:dyDescent="0.25">
      <c r="A112" s="78" t="e">
        <f>#REF!</f>
        <v>#REF!</v>
      </c>
      <c r="B112" s="63">
        <v>3.6051349639892578</v>
      </c>
      <c r="C112" s="63">
        <v>4.1048364639282227</v>
      </c>
      <c r="D112" s="63">
        <v>2.1886231899261475</v>
      </c>
      <c r="E112" s="63">
        <v>3.9215550422668457</v>
      </c>
      <c r="F112" s="63">
        <v>4.441594123840332</v>
      </c>
      <c r="G112" s="63">
        <v>3.6966326236724854</v>
      </c>
      <c r="H112" s="63">
        <v>3.1580791473388672</v>
      </c>
      <c r="I112" s="63">
        <v>2.3116810321807861</v>
      </c>
      <c r="J112" s="63">
        <v>2.1149020195007324</v>
      </c>
      <c r="K112" s="63">
        <v>3.4251587390899658</v>
      </c>
      <c r="L112" s="63">
        <v>1.6563493013381958</v>
      </c>
      <c r="M112" s="63">
        <v>1.6541354656219482</v>
      </c>
      <c r="N112" s="63">
        <v>1.0424804349895567E-4</v>
      </c>
      <c r="O112" s="63">
        <v>-3.3203125440195436E-6</v>
      </c>
      <c r="P112" s="63">
        <v>41.355922698974609</v>
      </c>
      <c r="Q112" s="63">
        <v>41.355922698974609</v>
      </c>
      <c r="R112" s="63">
        <v>41.355922698974609</v>
      </c>
      <c r="S112" s="63">
        <v>41.355922698974609</v>
      </c>
      <c r="T112" s="63">
        <v>41.355922698974609</v>
      </c>
      <c r="U112" s="63">
        <v>41.355922698974609</v>
      </c>
      <c r="V112" s="63">
        <v>41.355922698974609</v>
      </c>
      <c r="W112" s="63">
        <v>41.355922698974609</v>
      </c>
      <c r="X112" s="63">
        <v>41.355922698974609</v>
      </c>
      <c r="Y112" s="63">
        <v>41.355922698974609</v>
      </c>
      <c r="Z112" s="63">
        <v>1124.947021484375</v>
      </c>
      <c r="AA112" s="63">
        <v>1124.701416015625</v>
      </c>
      <c r="AB112" s="63">
        <v>0</v>
      </c>
      <c r="AC112" s="63">
        <v>1071.916748046875</v>
      </c>
      <c r="AD112" s="63">
        <v>300.774169921875</v>
      </c>
      <c r="AE112" s="63">
        <v>0</v>
      </c>
      <c r="AF112" s="63">
        <v>-4.3709654808044434</v>
      </c>
      <c r="AG112" s="63">
        <v>67.16705322265625</v>
      </c>
      <c r="AH112" s="63">
        <v>204.39488220214844</v>
      </c>
      <c r="AI112" s="63">
        <v>204.39482116699219</v>
      </c>
      <c r="AJ112" s="63">
        <v>70.080696105957031</v>
      </c>
      <c r="AK112" s="63">
        <v>121.11325836181641</v>
      </c>
      <c r="AL112" s="63">
        <v>0</v>
      </c>
      <c r="AM112" s="63">
        <v>0</v>
      </c>
      <c r="AN112" s="63">
        <v>46.402671813964844</v>
      </c>
      <c r="AO112" s="63">
        <v>41.355922698974609</v>
      </c>
      <c r="AP112" s="63">
        <v>41.355922698974609</v>
      </c>
      <c r="AQ112" s="63">
        <v>41.355922698974609</v>
      </c>
      <c r="AR112" s="63">
        <v>41.355922698974609</v>
      </c>
      <c r="AS112" s="63">
        <v>41.355922698974609</v>
      </c>
    </row>
    <row r="113" spans="1:45" x14ac:dyDescent="0.25">
      <c r="A113" s="78" t="e">
        <f>#REF!</f>
        <v>#REF!</v>
      </c>
      <c r="B113" s="63">
        <v>3.7094354629516602</v>
      </c>
      <c r="C113" s="63">
        <v>4.1281094551086426</v>
      </c>
      <c r="D113" s="63">
        <v>2.1588761806488037</v>
      </c>
      <c r="E113" s="63">
        <v>3.9593386650085449</v>
      </c>
      <c r="F113" s="63">
        <v>4.4335761070251465</v>
      </c>
      <c r="G113" s="63">
        <v>3.6765408515930176</v>
      </c>
      <c r="H113" s="63">
        <v>3.1055054664611816</v>
      </c>
      <c r="I113" s="63">
        <v>2.3081836700439453</v>
      </c>
      <c r="J113" s="63">
        <v>2.1127810478210449</v>
      </c>
      <c r="K113" s="63">
        <v>3.422135591506958</v>
      </c>
      <c r="L113" s="63">
        <v>1.6281836032867432</v>
      </c>
      <c r="M113" s="63">
        <v>1.6192910671234131</v>
      </c>
      <c r="N113" s="63">
        <v>1.0424804349895567E-4</v>
      </c>
      <c r="O113" s="63">
        <v>-3.3203125440195436E-6</v>
      </c>
      <c r="P113" s="63">
        <v>41.347904205322266</v>
      </c>
      <c r="Q113" s="63">
        <v>41.347904205322266</v>
      </c>
      <c r="R113" s="63">
        <v>41.347904205322266</v>
      </c>
      <c r="S113" s="63">
        <v>41.347904205322266</v>
      </c>
      <c r="T113" s="63">
        <v>41.347904205322266</v>
      </c>
      <c r="U113" s="63">
        <v>41.347904205322266</v>
      </c>
      <c r="V113" s="63">
        <v>41.347904205322266</v>
      </c>
      <c r="W113" s="63">
        <v>41.347904205322266</v>
      </c>
      <c r="X113" s="63">
        <v>41.347904205322266</v>
      </c>
      <c r="Y113" s="63">
        <v>41.347904205322266</v>
      </c>
      <c r="Z113" s="63">
        <v>1115.1729736328125</v>
      </c>
      <c r="AA113" s="63">
        <v>1114.92919921875</v>
      </c>
      <c r="AB113" s="63">
        <v>0</v>
      </c>
      <c r="AC113" s="63">
        <v>1060.005126953125</v>
      </c>
      <c r="AD113" s="63">
        <v>300.968017578125</v>
      </c>
      <c r="AE113" s="63">
        <v>0</v>
      </c>
      <c r="AF113" s="63">
        <v>-4.2005243301391602</v>
      </c>
      <c r="AG113" s="63">
        <v>67.362831115722656</v>
      </c>
      <c r="AH113" s="63">
        <v>203.81056213378906</v>
      </c>
      <c r="AI113" s="63">
        <v>203.81048583984375</v>
      </c>
      <c r="AJ113" s="63">
        <v>71.00360107421875</v>
      </c>
      <c r="AK113" s="63">
        <v>121.11293029785156</v>
      </c>
      <c r="AL113" s="63">
        <v>0</v>
      </c>
      <c r="AM113" s="63">
        <v>0</v>
      </c>
      <c r="AN113" s="63">
        <v>34.91650390625</v>
      </c>
      <c r="AO113" s="63">
        <v>41.347904205322266</v>
      </c>
      <c r="AP113" s="63">
        <v>41.347904205322266</v>
      </c>
      <c r="AQ113" s="63">
        <v>41.347904205322266</v>
      </c>
      <c r="AR113" s="63">
        <v>41.347904205322266</v>
      </c>
      <c r="AS113" s="63">
        <v>41.347904205322266</v>
      </c>
    </row>
    <row r="114" spans="1:45" x14ac:dyDescent="0.25">
      <c r="A114" s="78" t="e">
        <f>#REF!</f>
        <v>#REF!</v>
      </c>
      <c r="B114" s="63">
        <v>3.8136246204376221</v>
      </c>
      <c r="C114" s="63">
        <v>4.1480989456176758</v>
      </c>
      <c r="D114" s="63">
        <v>2.1285710334777832</v>
      </c>
      <c r="E114" s="63">
        <v>3.9968433380126953</v>
      </c>
      <c r="F114" s="63">
        <v>4.4255533218383789</v>
      </c>
      <c r="G114" s="63">
        <v>3.6562256813049316</v>
      </c>
      <c r="H114" s="63">
        <v>3.0516855716705322</v>
      </c>
      <c r="I114" s="63">
        <v>2.3046116828918457</v>
      </c>
      <c r="J114" s="63">
        <v>2.1106603145599365</v>
      </c>
      <c r="K114" s="63">
        <v>3.4187126159667969</v>
      </c>
      <c r="L114" s="63">
        <v>1.5977017879486084</v>
      </c>
      <c r="M114" s="63">
        <v>1.590995192527771</v>
      </c>
      <c r="N114" s="63">
        <v>1.0424804349895567E-4</v>
      </c>
      <c r="O114" s="63">
        <v>-3.3203125440195436E-6</v>
      </c>
      <c r="P114" s="63">
        <v>41.322116851806641</v>
      </c>
      <c r="Q114" s="63">
        <v>41.322116851806641</v>
      </c>
      <c r="R114" s="63">
        <v>41.322116851806641</v>
      </c>
      <c r="S114" s="63">
        <v>41.322116851806641</v>
      </c>
      <c r="T114" s="63">
        <v>41.322116851806641</v>
      </c>
      <c r="U114" s="63">
        <v>41.322116851806641</v>
      </c>
      <c r="V114" s="63">
        <v>41.322116851806641</v>
      </c>
      <c r="W114" s="63">
        <v>41.322116851806641</v>
      </c>
      <c r="X114" s="63">
        <v>41.322116851806641</v>
      </c>
      <c r="Y114" s="63">
        <v>41.322116851806641</v>
      </c>
      <c r="Z114" s="63">
        <v>1105.3228759765625</v>
      </c>
      <c r="AA114" s="63">
        <v>1105.0804443359375</v>
      </c>
      <c r="AB114" s="63">
        <v>0</v>
      </c>
      <c r="AC114" s="63">
        <v>1033.7099609375</v>
      </c>
      <c r="AD114" s="63">
        <v>301.15478515625</v>
      </c>
      <c r="AE114" s="63">
        <v>0</v>
      </c>
      <c r="AF114" s="63">
        <v>-4.0750761032104492</v>
      </c>
      <c r="AG114" s="63">
        <v>60.555625915527344</v>
      </c>
      <c r="AH114" s="63">
        <v>203.22200012207031</v>
      </c>
      <c r="AI114" s="63">
        <v>203.221923828125</v>
      </c>
      <c r="AJ114" s="63">
        <v>71.915489196777344</v>
      </c>
      <c r="AK114" s="63">
        <v>123.00211334228516</v>
      </c>
      <c r="AL114" s="63">
        <v>0</v>
      </c>
      <c r="AM114" s="63">
        <v>0</v>
      </c>
      <c r="AN114" s="63">
        <v>39.099655151367188</v>
      </c>
      <c r="AO114" s="63">
        <v>41.322116851806641</v>
      </c>
      <c r="AP114" s="63">
        <v>41.322116851806641</v>
      </c>
      <c r="AQ114" s="63">
        <v>41.322116851806641</v>
      </c>
      <c r="AR114" s="63">
        <v>41.322116851806641</v>
      </c>
      <c r="AS114" s="63">
        <v>41.322116851806641</v>
      </c>
    </row>
    <row r="115" spans="1:45" x14ac:dyDescent="0.25">
      <c r="A115" s="78" t="e">
        <f>#REF!</f>
        <v>#REF!</v>
      </c>
      <c r="B115" s="63">
        <v>3.9174692630767822</v>
      </c>
      <c r="C115" s="63">
        <v>4.1651487350463867</v>
      </c>
      <c r="D115" s="63">
        <v>2.0976705551147461</v>
      </c>
      <c r="E115" s="63">
        <v>4.034031867980957</v>
      </c>
      <c r="F115" s="63">
        <v>4.4175257682800293</v>
      </c>
      <c r="G115" s="63">
        <v>3.6357991695404053</v>
      </c>
      <c r="H115" s="63">
        <v>2.99658203125</v>
      </c>
      <c r="I115" s="63">
        <v>2.3009281158447266</v>
      </c>
      <c r="J115" s="63">
        <v>2.1084651947021484</v>
      </c>
      <c r="K115" s="63">
        <v>3.4150104522705078</v>
      </c>
      <c r="L115" s="63">
        <v>1.5669686794281006</v>
      </c>
      <c r="M115" s="63">
        <v>1.5630526542663574</v>
      </c>
      <c r="N115" s="63">
        <v>1.0424804349895567E-4</v>
      </c>
      <c r="O115" s="63">
        <v>-3.3203125440195436E-6</v>
      </c>
      <c r="P115" s="63">
        <v>41.302913665771484</v>
      </c>
      <c r="Q115" s="63">
        <v>41.302913665771484</v>
      </c>
      <c r="R115" s="63">
        <v>41.302913665771484</v>
      </c>
      <c r="S115" s="63">
        <v>41.302913665771484</v>
      </c>
      <c r="T115" s="63">
        <v>41.302913665771484</v>
      </c>
      <c r="U115" s="63">
        <v>41.302913665771484</v>
      </c>
      <c r="V115" s="63">
        <v>41.302913665771484</v>
      </c>
      <c r="W115" s="63">
        <v>41.302913665771484</v>
      </c>
      <c r="X115" s="63">
        <v>41.302913665771484</v>
      </c>
      <c r="Y115" s="63">
        <v>41.302913665771484</v>
      </c>
      <c r="Z115" s="63">
        <v>1095.4183349609375</v>
      </c>
      <c r="AA115" s="63">
        <v>1095.17724609375</v>
      </c>
      <c r="AB115" s="63">
        <v>0</v>
      </c>
      <c r="AC115" s="63">
        <v>1061.4532470703125</v>
      </c>
      <c r="AD115" s="63">
        <v>301.33251953125</v>
      </c>
      <c r="AE115" s="63">
        <v>0</v>
      </c>
      <c r="AF115" s="63">
        <v>-5.222968578338623</v>
      </c>
      <c r="AG115" s="63">
        <v>53.933605194091797</v>
      </c>
      <c r="AH115" s="63">
        <v>202.62937927246094</v>
      </c>
      <c r="AI115" s="63">
        <v>202.62930297851563</v>
      </c>
      <c r="AJ115" s="63">
        <v>72.816795349121094</v>
      </c>
      <c r="AK115" s="63">
        <v>124.20636749267578</v>
      </c>
      <c r="AL115" s="63">
        <v>0</v>
      </c>
      <c r="AM115" s="63">
        <v>0</v>
      </c>
      <c r="AN115" s="63">
        <v>47.120906829833984</v>
      </c>
      <c r="AO115" s="63">
        <v>41.302913665771484</v>
      </c>
      <c r="AP115" s="63">
        <v>41.302913665771484</v>
      </c>
      <c r="AQ115" s="63">
        <v>41.302913665771484</v>
      </c>
      <c r="AR115" s="63">
        <v>41.302913665771484</v>
      </c>
      <c r="AS115" s="63">
        <v>41.302913665771484</v>
      </c>
    </row>
    <row r="116" spans="1:45" x14ac:dyDescent="0.25">
      <c r="A116" s="78" t="e">
        <f>#REF!</f>
        <v>#REF!</v>
      </c>
      <c r="B116" s="63">
        <v>3.990497350692749</v>
      </c>
      <c r="C116" s="63">
        <v>4.1792316436767578</v>
      </c>
      <c r="D116" s="63">
        <v>2.0650398731231689</v>
      </c>
      <c r="E116" s="63">
        <v>4.0707921981811523</v>
      </c>
      <c r="F116" s="63">
        <v>4.409447193145752</v>
      </c>
      <c r="G116" s="63">
        <v>3.6148514747619629</v>
      </c>
      <c r="H116" s="63">
        <v>2.9398598670959473</v>
      </c>
      <c r="I116" s="63">
        <v>2.2972447872161865</v>
      </c>
      <c r="J116" s="63">
        <v>2.1057491302490234</v>
      </c>
      <c r="K116" s="63">
        <v>3.408034086227417</v>
      </c>
      <c r="L116" s="63">
        <v>1.5384402275085449</v>
      </c>
      <c r="M116" s="63">
        <v>1.5267758369445801</v>
      </c>
      <c r="N116" s="63">
        <v>1.0424804349895567E-4</v>
      </c>
      <c r="O116" s="63">
        <v>-3.3203125440195436E-6</v>
      </c>
      <c r="P116" s="63">
        <v>41.294834136962891</v>
      </c>
      <c r="Q116" s="63">
        <v>41.294834136962891</v>
      </c>
      <c r="R116" s="63">
        <v>41.294834136962891</v>
      </c>
      <c r="S116" s="63">
        <v>41.294834136962891</v>
      </c>
      <c r="T116" s="63">
        <v>41.294834136962891</v>
      </c>
      <c r="U116" s="63">
        <v>41.294834136962891</v>
      </c>
      <c r="V116" s="63">
        <v>41.294834136962891</v>
      </c>
      <c r="W116" s="63">
        <v>41.294834136962891</v>
      </c>
      <c r="X116" s="63">
        <v>41.294834136962891</v>
      </c>
      <c r="Y116" s="63">
        <v>41.294834136962891</v>
      </c>
      <c r="Z116" s="63">
        <v>1.8963473848998547E-5</v>
      </c>
      <c r="AA116" s="63">
        <v>1.8963473848998547E-5</v>
      </c>
      <c r="AB116" s="63">
        <v>0</v>
      </c>
      <c r="AC116" s="63">
        <v>1260.3541259765625</v>
      </c>
      <c r="AD116" s="63">
        <v>301.50296020507813</v>
      </c>
      <c r="AE116" s="63">
        <v>0</v>
      </c>
      <c r="AF116" s="63">
        <v>-8.8927459716796875</v>
      </c>
      <c r="AG116" s="63">
        <v>54.109016418457031</v>
      </c>
      <c r="AH116" s="63">
        <v>202.023681640625</v>
      </c>
      <c r="AI116" s="63">
        <v>202.02359008789063</v>
      </c>
      <c r="AJ116" s="63">
        <v>73.712631225585938</v>
      </c>
      <c r="AK116" s="63">
        <v>124.20642852783203</v>
      </c>
      <c r="AL116" s="63">
        <v>0</v>
      </c>
      <c r="AM116" s="63">
        <v>0</v>
      </c>
      <c r="AN116" s="63">
        <v>69.822921752929688</v>
      </c>
      <c r="AO116" s="63">
        <v>41.294834136962891</v>
      </c>
      <c r="AP116" s="63">
        <v>41.294834136962891</v>
      </c>
      <c r="AQ116" s="63">
        <v>41.294834136962891</v>
      </c>
      <c r="AR116" s="63">
        <v>41.294834136962891</v>
      </c>
      <c r="AS116" s="63">
        <v>41.294834136962891</v>
      </c>
    </row>
    <row r="117" spans="1:45" x14ac:dyDescent="0.25">
      <c r="A117" s="78" t="e">
        <f>#REF!</f>
        <v>#REF!</v>
      </c>
      <c r="B117" s="63">
        <v>3.8772299289703369</v>
      </c>
      <c r="C117" s="63">
        <v>4.1911659240722656</v>
      </c>
      <c r="D117" s="63">
        <v>2.0315351486206055</v>
      </c>
      <c r="E117" s="63">
        <v>4.1073484420776367</v>
      </c>
      <c r="F117" s="63">
        <v>4.4013872146606445</v>
      </c>
      <c r="G117" s="63">
        <v>3.5936436653137207</v>
      </c>
      <c r="H117" s="63">
        <v>2.882784366607666</v>
      </c>
      <c r="I117" s="63">
        <v>2.2934496402740479</v>
      </c>
      <c r="J117" s="63">
        <v>2.1024374961853027</v>
      </c>
      <c r="K117" s="63">
        <v>3.3987045288085938</v>
      </c>
      <c r="L117" s="63">
        <v>1.5054562091827393</v>
      </c>
      <c r="M117" s="63">
        <v>1.5024982690811157</v>
      </c>
      <c r="N117" s="63">
        <v>1.0424804349895567E-4</v>
      </c>
      <c r="O117" s="63">
        <v>-3.3203125440195436E-6</v>
      </c>
      <c r="P117" s="63">
        <v>41.271965026855469</v>
      </c>
      <c r="Q117" s="63">
        <v>41.271965026855469</v>
      </c>
      <c r="R117" s="63">
        <v>41.271965026855469</v>
      </c>
      <c r="S117" s="63">
        <v>41.271965026855469</v>
      </c>
      <c r="T117" s="63">
        <v>41.271965026855469</v>
      </c>
      <c r="U117" s="63">
        <v>41.271965026855469</v>
      </c>
      <c r="V117" s="63">
        <v>41.271965026855469</v>
      </c>
      <c r="W117" s="63">
        <v>41.271965026855469</v>
      </c>
      <c r="X117" s="63">
        <v>41.271965026855469</v>
      </c>
      <c r="Y117" s="63">
        <v>41.271965026855469</v>
      </c>
      <c r="Z117" s="63">
        <v>1.9299135601613671E-5</v>
      </c>
      <c r="AA117" s="63">
        <v>1.9299135601613671E-5</v>
      </c>
      <c r="AB117" s="63">
        <v>0</v>
      </c>
      <c r="AC117" s="63">
        <v>1281.8983154296875</v>
      </c>
      <c r="AD117" s="63">
        <v>301.67050170898438</v>
      </c>
      <c r="AE117" s="63">
        <v>0</v>
      </c>
      <c r="AF117" s="63">
        <v>-9.6247882843017578</v>
      </c>
      <c r="AG117" s="63">
        <v>49.41265869140625</v>
      </c>
      <c r="AH117" s="63">
        <v>201.41017150878906</v>
      </c>
      <c r="AI117" s="63">
        <v>201.41009521484375</v>
      </c>
      <c r="AJ117" s="63">
        <v>74.596168518066406</v>
      </c>
      <c r="AK117" s="63">
        <v>125.77064514160156</v>
      </c>
      <c r="AL117" s="63">
        <v>0</v>
      </c>
      <c r="AM117" s="63">
        <v>0</v>
      </c>
      <c r="AN117" s="63">
        <v>44.322433471679688</v>
      </c>
      <c r="AO117" s="63">
        <v>41.271965026855469</v>
      </c>
      <c r="AP117" s="63">
        <v>41.271965026855469</v>
      </c>
      <c r="AQ117" s="63">
        <v>41.271965026855469</v>
      </c>
      <c r="AR117" s="63">
        <v>41.271965026855469</v>
      </c>
      <c r="AS117" s="63">
        <v>41.271965026855469</v>
      </c>
    </row>
    <row r="118" spans="1:45" x14ac:dyDescent="0.25">
      <c r="A118" s="78" t="e">
        <f>#REF!</f>
        <v>#REF!</v>
      </c>
      <c r="B118" s="63">
        <v>3.7606325149536133</v>
      </c>
      <c r="C118" s="63">
        <v>4.2012395858764648</v>
      </c>
      <c r="D118" s="63">
        <v>1.9971743822097778</v>
      </c>
      <c r="E118" s="63">
        <v>4.1436810493469238</v>
      </c>
      <c r="F118" s="63">
        <v>4.393345832824707</v>
      </c>
      <c r="G118" s="63">
        <v>3.5721006393432617</v>
      </c>
      <c r="H118" s="63">
        <v>2.8253552913665771</v>
      </c>
      <c r="I118" s="63">
        <v>2.2896173000335693</v>
      </c>
      <c r="J118" s="63">
        <v>2.0985679626464844</v>
      </c>
      <c r="K118" s="63">
        <v>3.3883237838745117</v>
      </c>
      <c r="L118" s="63">
        <v>1.4743976593017578</v>
      </c>
      <c r="M118" s="63">
        <v>1.4711048603057861</v>
      </c>
      <c r="N118" s="63">
        <v>1.0424804349895567E-4</v>
      </c>
      <c r="O118" s="63">
        <v>-3.3203125440195436E-6</v>
      </c>
      <c r="P118" s="63">
        <v>41.258937835693359</v>
      </c>
      <c r="Q118" s="63">
        <v>41.258937835693359</v>
      </c>
      <c r="R118" s="63">
        <v>41.258937835693359</v>
      </c>
      <c r="S118" s="63">
        <v>41.258937835693359</v>
      </c>
      <c r="T118" s="63">
        <v>41.258937835693359</v>
      </c>
      <c r="U118" s="63">
        <v>41.258937835693359</v>
      </c>
      <c r="V118" s="63">
        <v>41.258937835693359</v>
      </c>
      <c r="W118" s="63">
        <v>41.258937835693359</v>
      </c>
      <c r="X118" s="63">
        <v>41.258937835693359</v>
      </c>
      <c r="Y118" s="63">
        <v>41.258937835693359</v>
      </c>
      <c r="Z118" s="63">
        <v>1.9953529772465117E-5</v>
      </c>
      <c r="AA118" s="63">
        <v>1.9953529772465117E-5</v>
      </c>
      <c r="AB118" s="63">
        <v>0</v>
      </c>
      <c r="AC118" s="63">
        <v>1303.45703125</v>
      </c>
      <c r="AD118" s="63">
        <v>301.83395385742188</v>
      </c>
      <c r="AE118" s="63">
        <v>0</v>
      </c>
      <c r="AF118" s="63">
        <v>-11.044608116149902</v>
      </c>
      <c r="AG118" s="63">
        <v>45.153778076171875</v>
      </c>
      <c r="AH118" s="63">
        <v>200.78932189941406</v>
      </c>
      <c r="AI118" s="63">
        <v>200.78924560546875</v>
      </c>
      <c r="AJ118" s="63">
        <v>75.467887878417969</v>
      </c>
      <c r="AK118" s="63">
        <v>126.29038238525391</v>
      </c>
      <c r="AL118" s="63">
        <v>0</v>
      </c>
      <c r="AM118" s="63">
        <v>0</v>
      </c>
      <c r="AN118" s="63">
        <v>24.249204635620117</v>
      </c>
      <c r="AO118" s="63">
        <v>41.258937835693359</v>
      </c>
      <c r="AP118" s="63">
        <v>41.258937835693359</v>
      </c>
      <c r="AQ118" s="63">
        <v>41.258937835693359</v>
      </c>
      <c r="AR118" s="63">
        <v>41.258937835693359</v>
      </c>
      <c r="AS118" s="63">
        <v>41.258937835693359</v>
      </c>
    </row>
    <row r="119" spans="1:45" x14ac:dyDescent="0.25">
      <c r="A119" s="78" t="e">
        <f>#REF!</f>
        <v>#REF!</v>
      </c>
      <c r="B119" s="63">
        <v>3.6444070339202881</v>
      </c>
      <c r="C119" s="63">
        <v>4.2095646858215332</v>
      </c>
      <c r="D119" s="63">
        <v>1.9623113870620728</v>
      </c>
      <c r="E119" s="63">
        <v>4.179771900177002</v>
      </c>
      <c r="F119" s="63">
        <v>4.3853554725646973</v>
      </c>
      <c r="G119" s="63">
        <v>3.5501112937927246</v>
      </c>
      <c r="H119" s="63">
        <v>2.7674796581268311</v>
      </c>
      <c r="I119" s="63">
        <v>2.2856733798980713</v>
      </c>
      <c r="J119" s="63">
        <v>2.0949218273162842</v>
      </c>
      <c r="K119" s="63">
        <v>3.3787336349487305</v>
      </c>
      <c r="L119" s="63">
        <v>1.4377765655517578</v>
      </c>
      <c r="M119" s="63">
        <v>1.4352651834487915</v>
      </c>
      <c r="N119" s="63">
        <v>1.0424804349895567E-4</v>
      </c>
      <c r="O119" s="63">
        <v>-3.3203125440195436E-6</v>
      </c>
      <c r="P119" s="63">
        <v>41.250946044921875</v>
      </c>
      <c r="Q119" s="63">
        <v>41.250946044921875</v>
      </c>
      <c r="R119" s="63">
        <v>41.250946044921875</v>
      </c>
      <c r="S119" s="63">
        <v>41.250946044921875</v>
      </c>
      <c r="T119" s="63">
        <v>41.250946044921875</v>
      </c>
      <c r="U119" s="63">
        <v>41.250946044921875</v>
      </c>
      <c r="V119" s="63">
        <v>41.250946044921875</v>
      </c>
      <c r="W119" s="63">
        <v>41.250946044921875</v>
      </c>
      <c r="X119" s="63">
        <v>41.250946044921875</v>
      </c>
      <c r="Y119" s="63">
        <v>41.250946044921875</v>
      </c>
      <c r="Z119" s="63">
        <v>2.02728060685331E-5</v>
      </c>
      <c r="AA119" s="63">
        <v>2.02728060685331E-5</v>
      </c>
      <c r="AB119" s="63">
        <v>0</v>
      </c>
      <c r="AC119" s="63">
        <v>1315.9881591796875</v>
      </c>
      <c r="AD119" s="63">
        <v>301.9913330078125</v>
      </c>
      <c r="AE119" s="63">
        <v>0</v>
      </c>
      <c r="AF119" s="63">
        <v>-12.220430374145508</v>
      </c>
      <c r="AG119" s="63">
        <v>45.310855865478516</v>
      </c>
      <c r="AH119" s="63">
        <v>200.16423034667969</v>
      </c>
      <c r="AI119" s="63">
        <v>200.16415405273438</v>
      </c>
      <c r="AJ119" s="63">
        <v>76.324043273925781</v>
      </c>
      <c r="AK119" s="63">
        <v>126.29020690917969</v>
      </c>
      <c r="AL119" s="63">
        <v>0</v>
      </c>
      <c r="AM119" s="63">
        <v>0</v>
      </c>
      <c r="AN119" s="63">
        <v>2.3783524036407471</v>
      </c>
      <c r="AO119" s="63">
        <v>41.250946044921875</v>
      </c>
      <c r="AP119" s="63">
        <v>41.250946044921875</v>
      </c>
      <c r="AQ119" s="63">
        <v>41.250946044921875</v>
      </c>
      <c r="AR119" s="63">
        <v>41.250946044921875</v>
      </c>
      <c r="AS119" s="63">
        <v>41.250946044921875</v>
      </c>
    </row>
    <row r="120" spans="1:45" x14ac:dyDescent="0.25">
      <c r="A120" s="78" t="e">
        <f>#REF!</f>
        <v>#REF!</v>
      </c>
      <c r="B120" s="63">
        <v>3.6479880809783936</v>
      </c>
      <c r="C120" s="63">
        <v>4.2168292999267578</v>
      </c>
      <c r="D120" s="63">
        <v>1.9271507263183594</v>
      </c>
      <c r="E120" s="63">
        <v>4.2157511711120605</v>
      </c>
      <c r="F120" s="63">
        <v>4.3774442672729492</v>
      </c>
      <c r="G120" s="63">
        <v>3.5279359817504883</v>
      </c>
      <c r="H120" s="63">
        <v>2.7096600532531738</v>
      </c>
      <c r="I120" s="63">
        <v>2.2815804481506348</v>
      </c>
      <c r="J120" s="63">
        <v>2.0911266803741455</v>
      </c>
      <c r="K120" s="63">
        <v>3.3698875904083252</v>
      </c>
      <c r="L120" s="63">
        <v>1.4023090600967407</v>
      </c>
      <c r="M120" s="63">
        <v>1.3939653635025024</v>
      </c>
      <c r="N120" s="63">
        <v>1.0424804349895567E-4</v>
      </c>
      <c r="O120" s="63">
        <v>-3.3203125440195436E-6</v>
      </c>
      <c r="P120" s="63">
        <v>41.236801147460938</v>
      </c>
      <c r="Q120" s="63">
        <v>41.236801147460938</v>
      </c>
      <c r="R120" s="63">
        <v>41.236801147460938</v>
      </c>
      <c r="S120" s="63">
        <v>41.236801147460938</v>
      </c>
      <c r="T120" s="63">
        <v>41.236801147460938</v>
      </c>
      <c r="U120" s="63">
        <v>41.236801147460938</v>
      </c>
      <c r="V120" s="63">
        <v>41.236801147460938</v>
      </c>
      <c r="W120" s="63">
        <v>41.236801147460938</v>
      </c>
      <c r="X120" s="63">
        <v>41.236801147460938</v>
      </c>
      <c r="Y120" s="63">
        <v>41.236801147460938</v>
      </c>
      <c r="Z120" s="63">
        <v>1120.9361572265625</v>
      </c>
      <c r="AA120" s="63">
        <v>1120.6888427734375</v>
      </c>
      <c r="AB120" s="63">
        <v>0</v>
      </c>
      <c r="AC120" s="63">
        <v>1335.712646484375</v>
      </c>
      <c r="AD120" s="63">
        <v>302.14691162109375</v>
      </c>
      <c r="AE120" s="63">
        <v>0</v>
      </c>
      <c r="AF120" s="63">
        <v>-12.982332229614258</v>
      </c>
      <c r="AG120" s="63">
        <v>42.044410705566406</v>
      </c>
      <c r="AH120" s="63">
        <v>199.53553771972656</v>
      </c>
      <c r="AI120" s="63">
        <v>199.53546142578125</v>
      </c>
      <c r="AJ120" s="63">
        <v>77.1622314453125</v>
      </c>
      <c r="AK120" s="63">
        <v>126.94548797607422</v>
      </c>
      <c r="AL120" s="63">
        <v>0</v>
      </c>
      <c r="AM120" s="63">
        <v>0</v>
      </c>
      <c r="AN120" s="63">
        <v>29.579950332641602</v>
      </c>
      <c r="AO120" s="63">
        <v>41.236801147460938</v>
      </c>
      <c r="AP120" s="63">
        <v>41.236801147460938</v>
      </c>
      <c r="AQ120" s="63">
        <v>41.236801147460938</v>
      </c>
      <c r="AR120" s="63">
        <v>41.236801147460938</v>
      </c>
      <c r="AS120" s="63">
        <v>41.236801147460938</v>
      </c>
    </row>
    <row r="121" spans="1:45" x14ac:dyDescent="0.25">
      <c r="A121" s="78" t="e">
        <f>#REF!</f>
        <v>#REF!</v>
      </c>
      <c r="B121" s="63">
        <v>3.7289040088653564</v>
      </c>
      <c r="C121" s="63">
        <v>4.2231640815734863</v>
      </c>
      <c r="D121" s="63">
        <v>1.891618013381958</v>
      </c>
      <c r="E121" s="63">
        <v>4.2515997886657715</v>
      </c>
      <c r="F121" s="63">
        <v>4.3696169853210449</v>
      </c>
      <c r="G121" s="63">
        <v>3.5055372714996338</v>
      </c>
      <c r="H121" s="63">
        <v>2.6519331932067871</v>
      </c>
      <c r="I121" s="63">
        <v>2.2774133682250977</v>
      </c>
      <c r="J121" s="63">
        <v>2.0871083736419678</v>
      </c>
      <c r="K121" s="63">
        <v>3.3613393306732178</v>
      </c>
      <c r="L121" s="63">
        <v>1.3648973703384399</v>
      </c>
      <c r="M121" s="63">
        <v>1.3562839031219482</v>
      </c>
      <c r="N121" s="63">
        <v>1.0424804349895567E-4</v>
      </c>
      <c r="O121" s="63">
        <v>-3.3203125440195436E-6</v>
      </c>
      <c r="P121" s="63">
        <v>41.225475311279297</v>
      </c>
      <c r="Q121" s="63">
        <v>41.225475311279297</v>
      </c>
      <c r="R121" s="63">
        <v>41.225475311279297</v>
      </c>
      <c r="S121" s="63">
        <v>41.225475311279297</v>
      </c>
      <c r="T121" s="63">
        <v>41.225475311279297</v>
      </c>
      <c r="U121" s="63">
        <v>41.225475311279297</v>
      </c>
      <c r="V121" s="63">
        <v>41.225475311279297</v>
      </c>
      <c r="W121" s="63">
        <v>41.225475311279297</v>
      </c>
      <c r="X121" s="63">
        <v>41.225475311279297</v>
      </c>
      <c r="Y121" s="63">
        <v>41.225475311279297</v>
      </c>
      <c r="Z121" s="63">
        <v>1113.333251953125</v>
      </c>
      <c r="AA121" s="63">
        <v>1113.087158203125</v>
      </c>
      <c r="AB121" s="63">
        <v>0</v>
      </c>
      <c r="AC121" s="63">
        <v>1295.543212890625</v>
      </c>
      <c r="AD121" s="63">
        <v>302.29949951171875</v>
      </c>
      <c r="AE121" s="63">
        <v>0</v>
      </c>
      <c r="AF121" s="63">
        <v>-9.7687873840332031</v>
      </c>
      <c r="AG121" s="63">
        <v>41.427879333496094</v>
      </c>
      <c r="AH121" s="63">
        <v>198.90290832519531</v>
      </c>
      <c r="AI121" s="63">
        <v>198.90283203125</v>
      </c>
      <c r="AJ121" s="63">
        <v>77.9832763671875</v>
      </c>
      <c r="AK121" s="63">
        <v>127.3035888671875</v>
      </c>
      <c r="AL121" s="63">
        <v>0</v>
      </c>
      <c r="AM121" s="63">
        <v>0</v>
      </c>
      <c r="AN121" s="63">
        <v>57.85675048828125</v>
      </c>
      <c r="AO121" s="63">
        <v>41.225475311279297</v>
      </c>
      <c r="AP121" s="63">
        <v>41.225475311279297</v>
      </c>
      <c r="AQ121" s="63">
        <v>41.225475311279297</v>
      </c>
      <c r="AR121" s="63">
        <v>41.225475311279297</v>
      </c>
      <c r="AS121" s="63">
        <v>41.225475311279297</v>
      </c>
    </row>
    <row r="122" spans="1:45" x14ac:dyDescent="0.25">
      <c r="A122" s="78" t="e">
        <f>#REF!</f>
        <v>#REF!</v>
      </c>
      <c r="B122" s="63">
        <v>3.8106479644775391</v>
      </c>
      <c r="C122" s="63">
        <v>4.2288937568664551</v>
      </c>
      <c r="D122" s="63">
        <v>1.8563457727432251</v>
      </c>
      <c r="E122" s="63">
        <v>4.2874488830566406</v>
      </c>
      <c r="F122" s="63">
        <v>4.3618640899658203</v>
      </c>
      <c r="G122" s="63">
        <v>3.4828782081604004</v>
      </c>
      <c r="H122" s="63">
        <v>2.5932948589324951</v>
      </c>
      <c r="I122" s="63">
        <v>2.2729113101959229</v>
      </c>
      <c r="J122" s="63">
        <v>2.0832760334014893</v>
      </c>
      <c r="K122" s="63">
        <v>3.3545677661895752</v>
      </c>
      <c r="L122" s="63">
        <v>1.3323969841003418</v>
      </c>
      <c r="M122" s="63">
        <v>1.3313087224960327</v>
      </c>
      <c r="N122" s="63">
        <v>1.0424804349895567E-4</v>
      </c>
      <c r="O122" s="63">
        <v>-3.3203125440195436E-6</v>
      </c>
      <c r="P122" s="63">
        <v>41.217723846435547</v>
      </c>
      <c r="Q122" s="63">
        <v>41.217723846435547</v>
      </c>
      <c r="R122" s="63">
        <v>41.217723846435547</v>
      </c>
      <c r="S122" s="63">
        <v>41.217723846435547</v>
      </c>
      <c r="T122" s="63">
        <v>41.217723846435547</v>
      </c>
      <c r="U122" s="63">
        <v>41.217723846435547</v>
      </c>
      <c r="V122" s="63">
        <v>41.217723846435547</v>
      </c>
      <c r="W122" s="63">
        <v>41.217723846435547</v>
      </c>
      <c r="X122" s="63">
        <v>41.217723846435547</v>
      </c>
      <c r="Y122" s="63">
        <v>41.217723846435547</v>
      </c>
      <c r="Z122" s="63">
        <v>1105.60107421875</v>
      </c>
      <c r="AA122" s="63">
        <v>1105.3563232421875</v>
      </c>
      <c r="AB122" s="63">
        <v>0</v>
      </c>
      <c r="AC122" s="63">
        <v>1269.2208251953125</v>
      </c>
      <c r="AD122" s="63">
        <v>302.44863891601563</v>
      </c>
      <c r="AE122" s="63">
        <v>0</v>
      </c>
      <c r="AF122" s="63">
        <v>-9.2661762237548828</v>
      </c>
      <c r="AG122" s="63">
        <v>41.578933715820313</v>
      </c>
      <c r="AH122" s="63">
        <v>198.27061462402344</v>
      </c>
      <c r="AI122" s="63">
        <v>198.27053833007813</v>
      </c>
      <c r="AJ122" s="63">
        <v>78.788475036621094</v>
      </c>
      <c r="AK122" s="63">
        <v>127.30347442626953</v>
      </c>
      <c r="AL122" s="63">
        <v>0</v>
      </c>
      <c r="AM122" s="63">
        <v>0</v>
      </c>
      <c r="AN122" s="63">
        <v>39.379436492919922</v>
      </c>
      <c r="AO122" s="63">
        <v>41.217723846435547</v>
      </c>
      <c r="AP122" s="63">
        <v>41.217723846435547</v>
      </c>
      <c r="AQ122" s="63">
        <v>41.217723846435547</v>
      </c>
      <c r="AR122" s="63">
        <v>41.217723846435547</v>
      </c>
      <c r="AS122" s="63">
        <v>41.217723846435547</v>
      </c>
    </row>
    <row r="123" spans="1:45" x14ac:dyDescent="0.25">
      <c r="A123" s="78" t="e">
        <f>#REF!</f>
        <v>#REF!</v>
      </c>
      <c r="B123" s="63">
        <v>3.8918895721435547</v>
      </c>
      <c r="C123" s="63">
        <v>4.2339725494384766</v>
      </c>
      <c r="D123" s="63">
        <v>1.846355676651001</v>
      </c>
      <c r="E123" s="63">
        <v>4.2970485687255859</v>
      </c>
      <c r="F123" s="63">
        <v>4.354250431060791</v>
      </c>
      <c r="G123" s="63">
        <v>3.4600703716278076</v>
      </c>
      <c r="H123" s="63">
        <v>2.5352706909179688</v>
      </c>
      <c r="I123" s="63">
        <v>2.2683348655700684</v>
      </c>
      <c r="J123" s="63">
        <v>2.0794808864593506</v>
      </c>
      <c r="K123" s="63">
        <v>3.3489029407501221</v>
      </c>
      <c r="L123" s="63">
        <v>1.301422119140625</v>
      </c>
      <c r="M123" s="63">
        <v>1.3011058568954468</v>
      </c>
      <c r="N123" s="63">
        <v>1.0424804349895567E-4</v>
      </c>
      <c r="O123" s="63">
        <v>-3.3203125440195436E-6</v>
      </c>
      <c r="P123" s="63">
        <v>41.2119140625</v>
      </c>
      <c r="Q123" s="63">
        <v>41.2119140625</v>
      </c>
      <c r="R123" s="63">
        <v>41.2119140625</v>
      </c>
      <c r="S123" s="63">
        <v>41.2119140625</v>
      </c>
      <c r="T123" s="63">
        <v>41.2119140625</v>
      </c>
      <c r="U123" s="63">
        <v>41.2119140625</v>
      </c>
      <c r="V123" s="63">
        <v>41.2119140625</v>
      </c>
      <c r="W123" s="63">
        <v>41.2119140625</v>
      </c>
      <c r="X123" s="63">
        <v>41.2119140625</v>
      </c>
      <c r="Y123" s="63">
        <v>41.2119140625</v>
      </c>
      <c r="Z123" s="63">
        <v>1097.8626708984375</v>
      </c>
      <c r="AA123" s="63">
        <v>1097.6192626953125</v>
      </c>
      <c r="AB123" s="63">
        <v>0</v>
      </c>
      <c r="AC123" s="63">
        <v>1302.492919921875</v>
      </c>
      <c r="AD123" s="63">
        <v>302.5015869140625</v>
      </c>
      <c r="AE123" s="63">
        <v>0</v>
      </c>
      <c r="AF123" s="63">
        <v>-11.321453094482422</v>
      </c>
      <c r="AG123" s="63">
        <v>43.011734008789063</v>
      </c>
      <c r="AH123" s="63">
        <v>-1.5741547395009547E-4</v>
      </c>
      <c r="AI123" s="63">
        <v>-2.43065704125911E-4</v>
      </c>
      <c r="AJ123" s="63">
        <v>79.571250915527344</v>
      </c>
      <c r="AK123" s="63">
        <v>127.11074066162109</v>
      </c>
      <c r="AL123" s="63">
        <v>0</v>
      </c>
      <c r="AM123" s="63">
        <v>0</v>
      </c>
      <c r="AN123" s="63">
        <v>61.294261932373047</v>
      </c>
      <c r="AO123" s="63">
        <v>41.2119140625</v>
      </c>
      <c r="AP123" s="63">
        <v>41.2119140625</v>
      </c>
      <c r="AQ123" s="63">
        <v>41.2119140625</v>
      </c>
      <c r="AR123" s="63">
        <v>41.2119140625</v>
      </c>
      <c r="AS123" s="63">
        <v>41.2119140625</v>
      </c>
    </row>
    <row r="124" spans="1:45" x14ac:dyDescent="0.25">
      <c r="A124" s="78" t="e">
        <f>#REF!</f>
        <v>#REF!</v>
      </c>
      <c r="B124" s="63">
        <v>3.9718475341796875</v>
      </c>
      <c r="C124" s="63">
        <v>4.2385120391845703</v>
      </c>
      <c r="D124" s="63">
        <v>1.8531087636947632</v>
      </c>
      <c r="E124" s="63">
        <v>4.2892723083496094</v>
      </c>
      <c r="F124" s="63">
        <v>4.3467717170715332</v>
      </c>
      <c r="G124" s="63">
        <v>3.4371135234832764</v>
      </c>
      <c r="H124" s="63">
        <v>2.47782301902771</v>
      </c>
      <c r="I124" s="63">
        <v>2.263721227645874</v>
      </c>
      <c r="J124" s="63">
        <v>2.0756485462188721</v>
      </c>
      <c r="K124" s="63">
        <v>3.3438985347747803</v>
      </c>
      <c r="L124" s="63">
        <v>1.2741680145263672</v>
      </c>
      <c r="M124" s="63">
        <v>1.2588293552398682</v>
      </c>
      <c r="N124" s="63">
        <v>1.0424804349895567E-4</v>
      </c>
      <c r="O124" s="63">
        <v>-3.3203125440195436E-6</v>
      </c>
      <c r="P124" s="63">
        <v>41.205852508544922</v>
      </c>
      <c r="Q124" s="63">
        <v>41.205852508544922</v>
      </c>
      <c r="R124" s="63">
        <v>41.205852508544922</v>
      </c>
      <c r="S124" s="63">
        <v>41.205852508544922</v>
      </c>
      <c r="T124" s="63">
        <v>41.205852508544922</v>
      </c>
      <c r="U124" s="63">
        <v>41.205852508544922</v>
      </c>
      <c r="V124" s="63">
        <v>41.205852508544922</v>
      </c>
      <c r="W124" s="63">
        <v>41.205852508544922</v>
      </c>
      <c r="X124" s="63">
        <v>41.205852508544922</v>
      </c>
      <c r="Y124" s="63">
        <v>41.205852508544922</v>
      </c>
      <c r="Z124" s="63">
        <v>1090.19287109375</v>
      </c>
      <c r="AA124" s="63">
        <v>1089.95068359375</v>
      </c>
      <c r="AB124" s="63">
        <v>0</v>
      </c>
      <c r="AC124" s="63">
        <v>1309.21435546875</v>
      </c>
      <c r="AD124" s="63">
        <v>302.49197387695313</v>
      </c>
      <c r="AE124" s="63">
        <v>0</v>
      </c>
      <c r="AF124" s="63">
        <v>-11.966272354125977</v>
      </c>
      <c r="AG124" s="63">
        <v>48.014232635498047</v>
      </c>
      <c r="AH124" s="63">
        <v>-1.5722872922196984E-4</v>
      </c>
      <c r="AI124" s="63">
        <v>-2.4959025904536247E-4</v>
      </c>
      <c r="AJ124" s="63">
        <v>80.332603454589844</v>
      </c>
      <c r="AK124" s="63">
        <v>126.98185729980469</v>
      </c>
      <c r="AL124" s="63">
        <v>0</v>
      </c>
      <c r="AM124" s="63">
        <v>0</v>
      </c>
      <c r="AN124" s="63">
        <v>55.748554229736328</v>
      </c>
      <c r="AO124" s="63">
        <v>41.205852508544922</v>
      </c>
      <c r="AP124" s="63">
        <v>41.205852508544922</v>
      </c>
      <c r="AQ124" s="63">
        <v>41.205852508544922</v>
      </c>
      <c r="AR124" s="63">
        <v>41.205852508544922</v>
      </c>
      <c r="AS124" s="63">
        <v>41.205852508544922</v>
      </c>
    </row>
    <row r="125" spans="1:45" x14ac:dyDescent="0.25">
      <c r="A125" s="78" t="e">
        <f>#REF!</f>
        <v>#REF!</v>
      </c>
      <c r="B125" s="63">
        <v>3.9344637393951416</v>
      </c>
      <c r="C125" s="63">
        <v>4.2434229850769043</v>
      </c>
      <c r="D125" s="63">
        <v>1.8315472602844238</v>
      </c>
      <c r="E125" s="63">
        <v>4.2817378044128418</v>
      </c>
      <c r="F125" s="63">
        <v>4.3394374847412109</v>
      </c>
      <c r="G125" s="63">
        <v>3.4712696075439453</v>
      </c>
      <c r="H125" s="63">
        <v>2.6033222675323486</v>
      </c>
      <c r="I125" s="63">
        <v>2.259033203125</v>
      </c>
      <c r="J125" s="63">
        <v>2.0717790126800537</v>
      </c>
      <c r="K125" s="63">
        <v>3.3404197692871094</v>
      </c>
      <c r="L125" s="63">
        <v>1.241797924041748</v>
      </c>
      <c r="M125" s="63">
        <v>1.2297241687774658</v>
      </c>
      <c r="N125" s="63">
        <v>1.0424804349895567E-4</v>
      </c>
      <c r="O125" s="63">
        <v>-3.3203125440195436E-6</v>
      </c>
      <c r="P125" s="63">
        <v>41.198516845703125</v>
      </c>
      <c r="Q125" s="63">
        <v>41.198516845703125</v>
      </c>
      <c r="R125" s="63">
        <v>41.198516845703125</v>
      </c>
      <c r="S125" s="63">
        <v>41.198516845703125</v>
      </c>
      <c r="T125" s="63">
        <v>41.198516845703125</v>
      </c>
      <c r="U125" s="63">
        <v>41.198516845703125</v>
      </c>
      <c r="V125" s="63">
        <v>41.198516845703125</v>
      </c>
      <c r="W125" s="63">
        <v>41.198516845703125</v>
      </c>
      <c r="X125" s="63">
        <v>41.198516845703125</v>
      </c>
      <c r="Y125" s="63">
        <v>41.198516845703125</v>
      </c>
      <c r="Z125" s="63">
        <v>1.8963473848998547E-5</v>
      </c>
      <c r="AA125" s="63">
        <v>1.8963473848998547E-5</v>
      </c>
      <c r="AB125" s="63">
        <v>0</v>
      </c>
      <c r="AC125" s="63">
        <v>1289.0557861328125</v>
      </c>
      <c r="AD125" s="63">
        <v>302.67019653320313</v>
      </c>
      <c r="AE125" s="63">
        <v>0</v>
      </c>
      <c r="AF125" s="63">
        <v>-9.9388151168823242</v>
      </c>
      <c r="AG125" s="63">
        <v>-151.93330383300781</v>
      </c>
      <c r="AH125" s="63">
        <v>-1.5722884563729167E-4</v>
      </c>
      <c r="AI125" s="63">
        <v>-2.0441316883079708E-4</v>
      </c>
      <c r="AJ125" s="63">
        <v>81.07293701171875</v>
      </c>
      <c r="AK125" s="63">
        <v>126.98196411132813</v>
      </c>
      <c r="AL125" s="63">
        <v>0</v>
      </c>
      <c r="AM125" s="63">
        <v>0</v>
      </c>
      <c r="AN125" s="63">
        <v>40.235565185546875</v>
      </c>
      <c r="AO125" s="63">
        <v>41.198516845703125</v>
      </c>
      <c r="AP125" s="63">
        <v>41.198516845703125</v>
      </c>
      <c r="AQ125" s="63">
        <v>41.198516845703125</v>
      </c>
      <c r="AR125" s="63">
        <v>41.198516845703125</v>
      </c>
      <c r="AS125" s="63">
        <v>41.198516845703125</v>
      </c>
    </row>
    <row r="126" spans="1:45" x14ac:dyDescent="0.25">
      <c r="A126" s="78" t="e">
        <f>#REF!</f>
        <v>#REF!</v>
      </c>
      <c r="B126" s="63">
        <v>3.8209636211395264</v>
      </c>
      <c r="C126" s="63">
        <v>4.2483067512512207</v>
      </c>
      <c r="D126" s="63">
        <v>1.7980422973632813</v>
      </c>
      <c r="E126" s="63">
        <v>4.2743706703186035</v>
      </c>
      <c r="F126" s="63">
        <v>4.332237720489502</v>
      </c>
      <c r="G126" s="63">
        <v>3.5299079418182373</v>
      </c>
      <c r="H126" s="63">
        <v>2.8075144290924072</v>
      </c>
      <c r="I126" s="63">
        <v>2.2543821334838867</v>
      </c>
      <c r="J126" s="63">
        <v>2.067760705947876</v>
      </c>
      <c r="K126" s="63">
        <v>3.3377220630645752</v>
      </c>
      <c r="L126" s="63">
        <v>1.2082557678222656</v>
      </c>
      <c r="M126" s="63">
        <v>1.204451322555542</v>
      </c>
      <c r="N126" s="63">
        <v>1.0424804349895567E-4</v>
      </c>
      <c r="O126" s="63">
        <v>-3.3203125440195436E-6</v>
      </c>
      <c r="P126" s="63">
        <v>41.194164276123047</v>
      </c>
      <c r="Q126" s="63">
        <v>41.194164276123047</v>
      </c>
      <c r="R126" s="63">
        <v>41.194164276123047</v>
      </c>
      <c r="S126" s="63">
        <v>41.194164276123047</v>
      </c>
      <c r="T126" s="63">
        <v>41.194164276123047</v>
      </c>
      <c r="U126" s="63">
        <v>41.194164276123047</v>
      </c>
      <c r="V126" s="63">
        <v>41.194164276123047</v>
      </c>
      <c r="W126" s="63">
        <v>41.194164276123047</v>
      </c>
      <c r="X126" s="63">
        <v>41.194164276123047</v>
      </c>
      <c r="Y126" s="63">
        <v>41.194164276123047</v>
      </c>
      <c r="Z126" s="63">
        <v>1.9631741452030838E-5</v>
      </c>
      <c r="AA126" s="63">
        <v>1.9631741452030838E-5</v>
      </c>
      <c r="AB126" s="63">
        <v>0</v>
      </c>
      <c r="AC126" s="63">
        <v>1238.9053955078125</v>
      </c>
      <c r="AD126" s="63">
        <v>302.8028564453125</v>
      </c>
      <c r="AE126" s="63">
        <v>0</v>
      </c>
      <c r="AF126" s="63">
        <v>-9.9731712341308594</v>
      </c>
      <c r="AG126" s="63">
        <v>-144.14712524414063</v>
      </c>
      <c r="AH126" s="63">
        <v>-1.6509015404153615E-4</v>
      </c>
      <c r="AI126" s="63">
        <v>-1.9697520474437624E-4</v>
      </c>
      <c r="AJ126" s="63">
        <v>81.792655944824219</v>
      </c>
      <c r="AK126" s="63">
        <v>126.66381072998047</v>
      </c>
      <c r="AL126" s="63">
        <v>0</v>
      </c>
      <c r="AM126" s="63">
        <v>0</v>
      </c>
      <c r="AN126" s="63">
        <v>52.170940399169922</v>
      </c>
      <c r="AO126" s="63">
        <v>41.194164276123047</v>
      </c>
      <c r="AP126" s="63">
        <v>41.194164276123047</v>
      </c>
      <c r="AQ126" s="63">
        <v>41.194164276123047</v>
      </c>
      <c r="AR126" s="63">
        <v>41.194164276123047</v>
      </c>
      <c r="AS126" s="63">
        <v>41.194164276123047</v>
      </c>
    </row>
    <row r="127" spans="1:45" x14ac:dyDescent="0.25">
      <c r="A127" s="78" t="e">
        <f>#REF!</f>
        <v>#REF!</v>
      </c>
      <c r="B127" s="63">
        <v>3.7120864391326904</v>
      </c>
      <c r="C127" s="63">
        <v>4.2531156539916992</v>
      </c>
      <c r="D127" s="63">
        <v>1.7658582925796509</v>
      </c>
      <c r="E127" s="63">
        <v>4.2671899795532227</v>
      </c>
      <c r="F127" s="63">
        <v>4.3251824378967285</v>
      </c>
      <c r="G127" s="63">
        <v>3.5885090827941895</v>
      </c>
      <c r="H127" s="63">
        <v>3.0126926898956299</v>
      </c>
      <c r="I127" s="63">
        <v>2.2608561515808105</v>
      </c>
      <c r="J127" s="63">
        <v>2.0625145435333252</v>
      </c>
      <c r="K127" s="63">
        <v>3.3374896049499512</v>
      </c>
      <c r="L127" s="63">
        <v>1.1763321161270142</v>
      </c>
      <c r="M127" s="63">
        <v>1.1766204833984375</v>
      </c>
      <c r="N127" s="63">
        <v>1.0424804349895567E-4</v>
      </c>
      <c r="O127" s="63">
        <v>-3.3203125440195436E-6</v>
      </c>
      <c r="P127" s="63">
        <v>41.197360992431641</v>
      </c>
      <c r="Q127" s="63">
        <v>41.197360992431641</v>
      </c>
      <c r="R127" s="63">
        <v>41.197360992431641</v>
      </c>
      <c r="S127" s="63">
        <v>41.197360992431641</v>
      </c>
      <c r="T127" s="63">
        <v>41.197360992431641</v>
      </c>
      <c r="U127" s="63">
        <v>41.197360992431641</v>
      </c>
      <c r="V127" s="63">
        <v>41.197360992431641</v>
      </c>
      <c r="W127" s="63">
        <v>41.197360992431641</v>
      </c>
      <c r="X127" s="63">
        <v>41.197360992431641</v>
      </c>
      <c r="Y127" s="63">
        <v>41.197360992431641</v>
      </c>
      <c r="Z127" s="63">
        <v>1.9953529772465117E-5</v>
      </c>
      <c r="AA127" s="63">
        <v>1.9953529772465117E-5</v>
      </c>
      <c r="AB127" s="63">
        <v>0</v>
      </c>
      <c r="AC127" s="63">
        <v>1225.4725341796875</v>
      </c>
      <c r="AD127" s="63">
        <v>302.92898559570313</v>
      </c>
      <c r="AE127" s="63">
        <v>0</v>
      </c>
      <c r="AF127" s="63">
        <v>-10.368369102478027</v>
      </c>
      <c r="AG127" s="63">
        <v>-134.2003173828125</v>
      </c>
      <c r="AH127" s="63">
        <v>-1.649029873078689E-4</v>
      </c>
      <c r="AI127" s="63">
        <v>-2.3513776250183582E-4</v>
      </c>
      <c r="AJ127" s="63">
        <v>82.492630004882813</v>
      </c>
      <c r="AK127" s="63">
        <v>125.60936737060547</v>
      </c>
      <c r="AL127" s="63">
        <v>0</v>
      </c>
      <c r="AM127" s="63">
        <v>0</v>
      </c>
      <c r="AN127" s="63">
        <v>85.928398132324219</v>
      </c>
      <c r="AO127" s="63">
        <v>41.197360992431641</v>
      </c>
      <c r="AP127" s="63">
        <v>41.197360992431641</v>
      </c>
      <c r="AQ127" s="63">
        <v>41.197360992431641</v>
      </c>
      <c r="AR127" s="63">
        <v>41.197360992431641</v>
      </c>
      <c r="AS127" s="63">
        <v>41.197360992431641</v>
      </c>
    </row>
    <row r="128" spans="1:45" x14ac:dyDescent="0.25">
      <c r="A128" s="78" t="e">
        <f>#REF!</f>
        <v>#REF!</v>
      </c>
      <c r="B128" s="63">
        <v>3.6036653518676758</v>
      </c>
      <c r="C128" s="63">
        <v>4.2588362693786621</v>
      </c>
      <c r="D128" s="63">
        <v>1.7357019186019897</v>
      </c>
      <c r="E128" s="63">
        <v>4.2604737281799316</v>
      </c>
      <c r="F128" s="63">
        <v>4.3184013366699219</v>
      </c>
      <c r="G128" s="63">
        <v>3.6472961902618408</v>
      </c>
      <c r="H128" s="63">
        <v>3.2198054790496826</v>
      </c>
      <c r="I128" s="63">
        <v>2.3118298053741455</v>
      </c>
      <c r="J128" s="63">
        <v>2.0504593849182129</v>
      </c>
      <c r="K128" s="63">
        <v>3.3390710353851318</v>
      </c>
      <c r="L128" s="63">
        <v>1.147050142288208</v>
      </c>
      <c r="M128" s="63">
        <v>1.139004111289978</v>
      </c>
      <c r="N128" s="63">
        <v>1.0424804349895567E-4</v>
      </c>
      <c r="O128" s="63">
        <v>-3.3203125440195436E-6</v>
      </c>
      <c r="P128" s="63">
        <v>41.190578460693359</v>
      </c>
      <c r="Q128" s="63">
        <v>41.190578460693359</v>
      </c>
      <c r="R128" s="63">
        <v>41.190578460693359</v>
      </c>
      <c r="S128" s="63">
        <v>41.190578460693359</v>
      </c>
      <c r="T128" s="63">
        <v>41.190578460693359</v>
      </c>
      <c r="U128" s="63">
        <v>41.190578460693359</v>
      </c>
      <c r="V128" s="63">
        <v>41.190578460693359</v>
      </c>
      <c r="W128" s="63">
        <v>41.190578460693359</v>
      </c>
      <c r="X128" s="63">
        <v>41.190578460693359</v>
      </c>
      <c r="Y128" s="63">
        <v>41.190578460693359</v>
      </c>
      <c r="Z128" s="63">
        <v>2.02728060685331E-5</v>
      </c>
      <c r="AA128" s="63">
        <v>2.02728060685331E-5</v>
      </c>
      <c r="AB128" s="63">
        <v>0</v>
      </c>
      <c r="AC128" s="63">
        <v>1205.5655517578125</v>
      </c>
      <c r="AD128" s="63">
        <v>303.05902099609375</v>
      </c>
      <c r="AE128" s="63">
        <v>0</v>
      </c>
      <c r="AF128" s="63">
        <v>-9.4647626876831055</v>
      </c>
      <c r="AG128" s="63">
        <v>-133.86044311523438</v>
      </c>
      <c r="AH128" s="63">
        <v>-1.5722884563729167E-4</v>
      </c>
      <c r="AI128" s="63">
        <v>-2.1081010345369577E-4</v>
      </c>
      <c r="AJ128" s="63">
        <v>83.159835815429688</v>
      </c>
      <c r="AK128" s="63">
        <v>125.60951232910156</v>
      </c>
      <c r="AL128" s="63">
        <v>0</v>
      </c>
      <c r="AM128" s="63">
        <v>0</v>
      </c>
      <c r="AN128" s="63">
        <v>24.684040069580078</v>
      </c>
      <c r="AO128" s="63">
        <v>41.190578460693359</v>
      </c>
      <c r="AP128" s="63">
        <v>41.190578460693359</v>
      </c>
      <c r="AQ128" s="63">
        <v>41.190578460693359</v>
      </c>
      <c r="AR128" s="63">
        <v>41.190578460693359</v>
      </c>
      <c r="AS128" s="63">
        <v>41.190578460693359</v>
      </c>
    </row>
    <row r="129" spans="1:45" x14ac:dyDescent="0.25">
      <c r="A129" s="78" t="e">
        <f>#REF!</f>
        <v>#REF!</v>
      </c>
      <c r="B129" s="63">
        <v>3.6775212287902832</v>
      </c>
      <c r="C129" s="63">
        <v>4.2646498680114746</v>
      </c>
      <c r="D129" s="63">
        <v>1.706829309463501</v>
      </c>
      <c r="E129" s="63">
        <v>4.253962516784668</v>
      </c>
      <c r="F129" s="63">
        <v>4.3118577003479004</v>
      </c>
      <c r="G129" s="63">
        <v>3.7062692642211914</v>
      </c>
      <c r="H129" s="63">
        <v>3.42775559425354</v>
      </c>
      <c r="I129" s="63">
        <v>2.3628406524658203</v>
      </c>
      <c r="J129" s="63">
        <v>2.0385158061981201</v>
      </c>
      <c r="K129" s="63">
        <v>3.3418242931365967</v>
      </c>
      <c r="L129" s="63">
        <v>1.1138242483139038</v>
      </c>
      <c r="M129" s="63">
        <v>1.1139452457427979</v>
      </c>
      <c r="N129" s="63">
        <v>1.0424804349895567E-4</v>
      </c>
      <c r="O129" s="63">
        <v>-3.3203125440195436E-6</v>
      </c>
      <c r="P129" s="63">
        <v>41.2003173828125</v>
      </c>
      <c r="Q129" s="63">
        <v>41.2003173828125</v>
      </c>
      <c r="R129" s="63">
        <v>41.2003173828125</v>
      </c>
      <c r="S129" s="63">
        <v>41.2003173828125</v>
      </c>
      <c r="T129" s="63">
        <v>41.2003173828125</v>
      </c>
      <c r="U129" s="63">
        <v>41.2003173828125</v>
      </c>
      <c r="V129" s="63">
        <v>41.2003173828125</v>
      </c>
      <c r="W129" s="63">
        <v>41.2003173828125</v>
      </c>
      <c r="X129" s="63">
        <v>41.2003173828125</v>
      </c>
      <c r="Y129" s="63">
        <v>41.2003173828125</v>
      </c>
      <c r="Z129" s="63">
        <v>1118.1683349609375</v>
      </c>
      <c r="AA129" s="63">
        <v>1117.9217529296875</v>
      </c>
      <c r="AB129" s="63">
        <v>0</v>
      </c>
      <c r="AC129" s="63">
        <v>1182.7022705078125</v>
      </c>
      <c r="AD129" s="63">
        <v>303.17642211914063</v>
      </c>
      <c r="AE129" s="63">
        <v>0</v>
      </c>
      <c r="AF129" s="63">
        <v>-9.3225431442260742</v>
      </c>
      <c r="AG129" s="63">
        <v>-122.88680267333984</v>
      </c>
      <c r="AH129" s="63">
        <v>-1.5740729577373713E-4</v>
      </c>
      <c r="AI129" s="63">
        <v>-2.7937217964790761E-4</v>
      </c>
      <c r="AJ129" s="63">
        <v>83.798385620117188</v>
      </c>
      <c r="AK129" s="63">
        <v>123.88064575195313</v>
      </c>
      <c r="AL129" s="63">
        <v>0</v>
      </c>
      <c r="AM129" s="63">
        <v>0</v>
      </c>
      <c r="AN129" s="63">
        <v>25.486995697021484</v>
      </c>
      <c r="AO129" s="63">
        <v>41.2003173828125</v>
      </c>
      <c r="AP129" s="63">
        <v>41.2003173828125</v>
      </c>
      <c r="AQ129" s="63">
        <v>41.2003173828125</v>
      </c>
      <c r="AR129" s="63">
        <v>41.2003173828125</v>
      </c>
      <c r="AS129" s="63">
        <v>41.2003173828125</v>
      </c>
    </row>
    <row r="130" spans="1:45" x14ac:dyDescent="0.25">
      <c r="A130" s="78" t="e">
        <f>#REF!</f>
        <v>#REF!</v>
      </c>
      <c r="B130" s="63">
        <v>3.7709760665893555</v>
      </c>
      <c r="C130" s="63">
        <v>4.2704634666442871</v>
      </c>
      <c r="D130" s="63">
        <v>1.6885048151016235</v>
      </c>
      <c r="E130" s="63">
        <v>4.2476558685302734</v>
      </c>
      <c r="F130" s="63">
        <v>4.3055510520935059</v>
      </c>
      <c r="G130" s="63">
        <v>3.7663214206695557</v>
      </c>
      <c r="H130" s="63">
        <v>3.4825987815856934</v>
      </c>
      <c r="I130" s="63">
        <v>2.413888692855835</v>
      </c>
      <c r="J130" s="63">
        <v>2.0265352725982666</v>
      </c>
      <c r="K130" s="63">
        <v>3.3450241088867188</v>
      </c>
      <c r="L130" s="63">
        <v>1.0847655534744263</v>
      </c>
      <c r="M130" s="63">
        <v>1.0765707492828369</v>
      </c>
      <c r="N130" s="63">
        <v>1.0424804349895567E-4</v>
      </c>
      <c r="O130" s="63">
        <v>-3.3203125440195436E-6</v>
      </c>
      <c r="P130" s="63">
        <v>41.218681335449219</v>
      </c>
      <c r="Q130" s="63">
        <v>41.218681335449219</v>
      </c>
      <c r="R130" s="63">
        <v>41.218681335449219</v>
      </c>
      <c r="S130" s="63">
        <v>41.218681335449219</v>
      </c>
      <c r="T130" s="63">
        <v>41.218681335449219</v>
      </c>
      <c r="U130" s="63">
        <v>41.218681335449219</v>
      </c>
      <c r="V130" s="63">
        <v>41.218681335449219</v>
      </c>
      <c r="W130" s="63">
        <v>41.218681335449219</v>
      </c>
      <c r="X130" s="63">
        <v>41.218681335449219</v>
      </c>
      <c r="Y130" s="63">
        <v>41.218681335449219</v>
      </c>
      <c r="Z130" s="63">
        <v>1109.3629150390625</v>
      </c>
      <c r="AA130" s="63">
        <v>1109.1185302734375</v>
      </c>
      <c r="AB130" s="63">
        <v>0</v>
      </c>
      <c r="AC130" s="63">
        <v>1133.3226318359375</v>
      </c>
      <c r="AD130" s="63">
        <v>303.22036743164063</v>
      </c>
      <c r="AE130" s="63">
        <v>0</v>
      </c>
      <c r="AF130" s="63">
        <v>-9.1764097213745117</v>
      </c>
      <c r="AG130" s="63">
        <v>-37.083652496337891</v>
      </c>
      <c r="AH130" s="63">
        <v>-1.6508095723111182E-4</v>
      </c>
      <c r="AI130" s="63">
        <v>-2.2737684776075184E-4</v>
      </c>
      <c r="AJ130" s="63">
        <v>84.409454345703125</v>
      </c>
      <c r="AK130" s="63">
        <v>121.21238708496094</v>
      </c>
      <c r="AL130" s="63">
        <v>0</v>
      </c>
      <c r="AM130" s="63">
        <v>0</v>
      </c>
      <c r="AN130" s="63">
        <v>29.204189300537109</v>
      </c>
      <c r="AO130" s="63">
        <v>41.218681335449219</v>
      </c>
      <c r="AP130" s="63">
        <v>41.218681335449219</v>
      </c>
      <c r="AQ130" s="63">
        <v>41.218681335449219</v>
      </c>
      <c r="AR130" s="63">
        <v>41.218681335449219</v>
      </c>
      <c r="AS130" s="63">
        <v>41.218681335449219</v>
      </c>
    </row>
    <row r="131" spans="1:45" x14ac:dyDescent="0.25">
      <c r="A131" s="78" t="e">
        <f>#REF!</f>
        <v>#REF!</v>
      </c>
      <c r="B131" s="63">
        <v>3.8657979965209961</v>
      </c>
      <c r="C131" s="63">
        <v>4.2770209312438965</v>
      </c>
      <c r="D131" s="63">
        <v>1.6890443563461304</v>
      </c>
      <c r="E131" s="63">
        <v>4.2416658401489258</v>
      </c>
      <c r="F131" s="63">
        <v>4.2997608184814453</v>
      </c>
      <c r="G131" s="63">
        <v>3.7941522598266602</v>
      </c>
      <c r="H131" s="63">
        <v>3.4370388984680176</v>
      </c>
      <c r="I131" s="63">
        <v>2.4650857448577881</v>
      </c>
      <c r="J131" s="63">
        <v>2.0144429206848145</v>
      </c>
      <c r="K131" s="63">
        <v>3.3497121334075928</v>
      </c>
      <c r="L131" s="63">
        <v>1.0559394359588623</v>
      </c>
      <c r="M131" s="63">
        <v>1.0399311780929565</v>
      </c>
      <c r="N131" s="63">
        <v>1.0424804349895567E-4</v>
      </c>
      <c r="O131" s="63">
        <v>-3.3203125440195436E-6</v>
      </c>
      <c r="P131" s="63">
        <v>41.212890625</v>
      </c>
      <c r="Q131" s="63">
        <v>41.212890625</v>
      </c>
      <c r="R131" s="63">
        <v>41.212890625</v>
      </c>
      <c r="S131" s="63">
        <v>41.212890625</v>
      </c>
      <c r="T131" s="63">
        <v>41.212890625</v>
      </c>
      <c r="U131" s="63">
        <v>41.212890625</v>
      </c>
      <c r="V131" s="63">
        <v>41.212890625</v>
      </c>
      <c r="W131" s="63">
        <v>41.212890625</v>
      </c>
      <c r="X131" s="63">
        <v>41.212890625</v>
      </c>
      <c r="Y131" s="63">
        <v>41.212890625</v>
      </c>
      <c r="Z131" s="63">
        <v>1100.35595703125</v>
      </c>
      <c r="AA131" s="63">
        <v>1100.11328125</v>
      </c>
      <c r="AB131" s="63">
        <v>0</v>
      </c>
      <c r="AC131" s="63">
        <v>1131.43798828125</v>
      </c>
      <c r="AD131" s="63">
        <v>303.21078491210938</v>
      </c>
      <c r="AE131" s="63">
        <v>0</v>
      </c>
      <c r="AF131" s="63">
        <v>-8.9545650482177734</v>
      </c>
      <c r="AG131" s="63">
        <v>87.259597778320313</v>
      </c>
      <c r="AH131" s="63">
        <v>-1.6490297275595367E-4</v>
      </c>
      <c r="AI131" s="63">
        <v>-2.28072953177616E-4</v>
      </c>
      <c r="AJ131" s="63">
        <v>84.966766357421875</v>
      </c>
      <c r="AK131" s="63">
        <v>121.21234893798828</v>
      </c>
      <c r="AL131" s="63">
        <v>0</v>
      </c>
      <c r="AM131" s="63">
        <v>0</v>
      </c>
      <c r="AN131" s="63">
        <v>52.072193145751953</v>
      </c>
      <c r="AO131" s="63">
        <v>41.212890625</v>
      </c>
      <c r="AP131" s="63">
        <v>41.212890625</v>
      </c>
      <c r="AQ131" s="63">
        <v>41.212890625</v>
      </c>
      <c r="AR131" s="63">
        <v>41.212890625</v>
      </c>
      <c r="AS131" s="63">
        <v>41.212890625</v>
      </c>
    </row>
    <row r="132" spans="1:45" x14ac:dyDescent="0.25">
      <c r="A132" s="78" t="e">
        <f>#REF!</f>
        <v>#REF!</v>
      </c>
      <c r="B132" s="63">
        <v>3.9622294902801514</v>
      </c>
      <c r="C132" s="63">
        <v>4.2835230827331543</v>
      </c>
      <c r="D132" s="63">
        <v>1.7067549228668213</v>
      </c>
      <c r="E132" s="63">
        <v>4.2357869148254395</v>
      </c>
      <c r="F132" s="63">
        <v>4.2942495346069336</v>
      </c>
      <c r="G132" s="63">
        <v>3.772162914276123</v>
      </c>
      <c r="H132" s="63">
        <v>3.3925020694732666</v>
      </c>
      <c r="I132" s="63">
        <v>2.5162825584411621</v>
      </c>
      <c r="J132" s="63">
        <v>2.002685546875</v>
      </c>
      <c r="K132" s="63">
        <v>3.3557116985321045</v>
      </c>
      <c r="L132" s="63">
        <v>1.0212346315383911</v>
      </c>
      <c r="M132" s="63">
        <v>1.0218950510025024</v>
      </c>
      <c r="N132" s="63">
        <v>1.0424804349895567E-4</v>
      </c>
      <c r="O132" s="63">
        <v>-3.3203125440195436E-6</v>
      </c>
      <c r="P132" s="63">
        <v>41.229354858398438</v>
      </c>
      <c r="Q132" s="63">
        <v>41.229354858398438</v>
      </c>
      <c r="R132" s="63">
        <v>41.229354858398438</v>
      </c>
      <c r="S132" s="63">
        <v>41.229354858398438</v>
      </c>
      <c r="T132" s="63">
        <v>41.229354858398438</v>
      </c>
      <c r="U132" s="63">
        <v>41.229354858398438</v>
      </c>
      <c r="V132" s="63">
        <v>41.229354858398438</v>
      </c>
      <c r="W132" s="63">
        <v>41.229354858398438</v>
      </c>
      <c r="X132" s="63">
        <v>41.229354858398438</v>
      </c>
      <c r="Y132" s="63">
        <v>41.229354858398438</v>
      </c>
      <c r="Z132" s="63">
        <v>1091.12158203125</v>
      </c>
      <c r="AA132" s="63">
        <v>1090.8809814453125</v>
      </c>
      <c r="AB132" s="63">
        <v>0</v>
      </c>
      <c r="AC132" s="63">
        <v>1071.5584716796875</v>
      </c>
      <c r="AD132" s="63">
        <v>303.16293334960938</v>
      </c>
      <c r="AE132" s="63">
        <v>0</v>
      </c>
      <c r="AF132" s="63">
        <v>-7.0522332191467285</v>
      </c>
      <c r="AG132" s="63">
        <v>99.375144958496094</v>
      </c>
      <c r="AH132" s="63">
        <v>-1.6508092812728137E-4</v>
      </c>
      <c r="AI132" s="63">
        <v>-2.3845015675760806E-4</v>
      </c>
      <c r="AJ132" s="63">
        <v>85.493904113769531</v>
      </c>
      <c r="AK132" s="63">
        <v>118.78602600097656</v>
      </c>
      <c r="AL132" s="63">
        <v>0</v>
      </c>
      <c r="AM132" s="63">
        <v>0</v>
      </c>
      <c r="AN132" s="63">
        <v>14.264116287231445</v>
      </c>
      <c r="AO132" s="63">
        <v>41.229354858398438</v>
      </c>
      <c r="AP132" s="63">
        <v>41.229354858398438</v>
      </c>
      <c r="AQ132" s="63">
        <v>41.229354858398438</v>
      </c>
      <c r="AR132" s="63">
        <v>41.229354858398438</v>
      </c>
      <c r="AS132" s="63">
        <v>41.229354858398438</v>
      </c>
    </row>
    <row r="133" spans="1:45" x14ac:dyDescent="0.25">
      <c r="A133" s="78" t="e">
        <f>#REF!</f>
        <v>#REF!</v>
      </c>
      <c r="B133" s="63">
        <v>3.9414958953857422</v>
      </c>
      <c r="C133" s="63">
        <v>4.2898945808410645</v>
      </c>
      <c r="D133" s="63">
        <v>1.7254886627197266</v>
      </c>
      <c r="E133" s="63">
        <v>4.2300386428833008</v>
      </c>
      <c r="F133" s="63">
        <v>4.2890129089355469</v>
      </c>
      <c r="G133" s="63">
        <v>3.7503595352172852</v>
      </c>
      <c r="H133" s="63">
        <v>3.3489882946014404</v>
      </c>
      <c r="I133" s="63">
        <v>2.5674421787261963</v>
      </c>
      <c r="J133" s="63">
        <v>1.9906677007675171</v>
      </c>
      <c r="K133" s="63">
        <v>3.3612277507781982</v>
      </c>
      <c r="L133" s="63">
        <v>0.99222242832183838</v>
      </c>
      <c r="M133" s="63">
        <v>0.98596233129501343</v>
      </c>
      <c r="N133" s="63">
        <v>1.0424804349895567E-4</v>
      </c>
      <c r="O133" s="63">
        <v>-3.3203125440195436E-6</v>
      </c>
      <c r="P133" s="63">
        <v>41.24951171875</v>
      </c>
      <c r="Q133" s="63">
        <v>41.24951171875</v>
      </c>
      <c r="R133" s="63">
        <v>41.24951171875</v>
      </c>
      <c r="S133" s="63">
        <v>41.24951171875</v>
      </c>
      <c r="T133" s="63">
        <v>41.24951171875</v>
      </c>
      <c r="U133" s="63">
        <v>41.24951171875</v>
      </c>
      <c r="V133" s="63">
        <v>41.24951171875</v>
      </c>
      <c r="W133" s="63">
        <v>41.24951171875</v>
      </c>
      <c r="X133" s="63">
        <v>41.24951171875</v>
      </c>
      <c r="Y133" s="63">
        <v>41.24951171875</v>
      </c>
      <c r="Z133" s="63">
        <v>1.9301909560454078E-5</v>
      </c>
      <c r="AA133" s="63">
        <v>1.9301909560454078E-5</v>
      </c>
      <c r="AB133" s="63">
        <v>0</v>
      </c>
      <c r="AC133" s="63">
        <v>1046.6915283203125</v>
      </c>
      <c r="AD133" s="63">
        <v>303.11032104492188</v>
      </c>
      <c r="AE133" s="63">
        <v>0</v>
      </c>
      <c r="AF133" s="63">
        <v>-7.8170204162597656</v>
      </c>
      <c r="AG133" s="63">
        <v>111.33063507080078</v>
      </c>
      <c r="AH133" s="63">
        <v>-1.5722872922196984E-4</v>
      </c>
      <c r="AI133" s="63">
        <v>-2.4308578576892614E-4</v>
      </c>
      <c r="AJ133" s="63">
        <v>85.992012023925781</v>
      </c>
      <c r="AK133" s="63">
        <v>115.91899871826172</v>
      </c>
      <c r="AL133" s="63">
        <v>0</v>
      </c>
      <c r="AM133" s="63">
        <v>0</v>
      </c>
      <c r="AN133" s="63">
        <v>45.600624084472656</v>
      </c>
      <c r="AO133" s="63">
        <v>41.24951171875</v>
      </c>
      <c r="AP133" s="63">
        <v>41.24951171875</v>
      </c>
      <c r="AQ133" s="63">
        <v>41.24951171875</v>
      </c>
      <c r="AR133" s="63">
        <v>41.24951171875</v>
      </c>
      <c r="AS133" s="63">
        <v>41.24951171875</v>
      </c>
    </row>
    <row r="134" spans="1:45" x14ac:dyDescent="0.25">
      <c r="A134" s="78" t="e">
        <f>#REF!</f>
        <v>#REF!</v>
      </c>
      <c r="B134" s="63">
        <v>3.8483943939208984</v>
      </c>
      <c r="C134" s="63">
        <v>4.2967038154602051</v>
      </c>
      <c r="D134" s="63">
        <v>1.7471989393234253</v>
      </c>
      <c r="E134" s="63">
        <v>4.2244758605957031</v>
      </c>
      <c r="F134" s="63">
        <v>4.2843012809753418</v>
      </c>
      <c r="G134" s="63">
        <v>3.7290027141571045</v>
      </c>
      <c r="H134" s="63">
        <v>3.3071305751800537</v>
      </c>
      <c r="I134" s="63">
        <v>2.618973970413208</v>
      </c>
      <c r="J134" s="63">
        <v>1.9792823791503906</v>
      </c>
      <c r="K134" s="63">
        <v>3.3686597347259521</v>
      </c>
      <c r="L134" s="63">
        <v>0.96047550439834595</v>
      </c>
      <c r="M134" s="63">
        <v>0.96107083559036255</v>
      </c>
      <c r="N134" s="63">
        <v>1.0424804349895567E-4</v>
      </c>
      <c r="O134" s="63">
        <v>-3.3203125440195436E-6</v>
      </c>
      <c r="P134" s="63">
        <v>41.244800567626953</v>
      </c>
      <c r="Q134" s="63">
        <v>41.244800567626953</v>
      </c>
      <c r="R134" s="63">
        <v>41.244800567626953</v>
      </c>
      <c r="S134" s="63">
        <v>41.244800567626953</v>
      </c>
      <c r="T134" s="63">
        <v>41.244800567626953</v>
      </c>
      <c r="U134" s="63">
        <v>41.244800567626953</v>
      </c>
      <c r="V134" s="63">
        <v>41.244800567626953</v>
      </c>
      <c r="W134" s="63">
        <v>41.244800567626953</v>
      </c>
      <c r="X134" s="63">
        <v>41.244800567626953</v>
      </c>
      <c r="Y134" s="63">
        <v>41.244800567626953</v>
      </c>
      <c r="Z134" s="63">
        <v>1.9956167307100259E-5</v>
      </c>
      <c r="AA134" s="63">
        <v>1.9956167307100259E-5</v>
      </c>
      <c r="AB134" s="63">
        <v>0</v>
      </c>
      <c r="AC134" s="63">
        <v>1047.7030029296875</v>
      </c>
      <c r="AD134" s="63">
        <v>303.05624389648438</v>
      </c>
      <c r="AE134" s="63">
        <v>0</v>
      </c>
      <c r="AF134" s="63">
        <v>-8.4221658706665039</v>
      </c>
      <c r="AG134" s="63">
        <v>111.27870941162109</v>
      </c>
      <c r="AH134" s="63">
        <v>-1.5722884563729167E-4</v>
      </c>
      <c r="AI134" s="63">
        <v>-1.9701692508533597E-4</v>
      </c>
      <c r="AJ134" s="63">
        <v>86.437385559082031</v>
      </c>
      <c r="AK134" s="63">
        <v>115.91897583007813</v>
      </c>
      <c r="AL134" s="63">
        <v>0</v>
      </c>
      <c r="AM134" s="63">
        <v>0</v>
      </c>
      <c r="AN134" s="63">
        <v>23.868307113647461</v>
      </c>
      <c r="AO134" s="63">
        <v>41.244800567626953</v>
      </c>
      <c r="AP134" s="63">
        <v>41.244800567626953</v>
      </c>
      <c r="AQ134" s="63">
        <v>41.244800567626953</v>
      </c>
      <c r="AR134" s="63">
        <v>41.244800567626953</v>
      </c>
      <c r="AS134" s="63">
        <v>41.244800567626953</v>
      </c>
    </row>
    <row r="135" spans="1:45" x14ac:dyDescent="0.25">
      <c r="A135" s="78" t="e">
        <f>#REF!</f>
        <v>#REF!</v>
      </c>
      <c r="B135" s="63">
        <v>3.7804265022277832</v>
      </c>
      <c r="C135" s="63">
        <v>4.2480831146240234</v>
      </c>
      <c r="D135" s="63">
        <v>1.7699881792068481</v>
      </c>
      <c r="E135" s="63">
        <v>4.2189879417419434</v>
      </c>
      <c r="F135" s="63">
        <v>4.2799062728881836</v>
      </c>
      <c r="G135" s="63">
        <v>3.7079434394836426</v>
      </c>
      <c r="H135" s="63">
        <v>3.2660911083221436</v>
      </c>
      <c r="I135" s="63">
        <v>2.6707289218902588</v>
      </c>
      <c r="J135" s="63">
        <v>1.9679341316223145</v>
      </c>
      <c r="K135" s="63">
        <v>3.375124454498291</v>
      </c>
      <c r="L135" s="63">
        <v>0.93078428506851196</v>
      </c>
      <c r="M135" s="63">
        <v>0.92950063943862915</v>
      </c>
      <c r="N135" s="63">
        <v>1.0424804349895567E-4</v>
      </c>
      <c r="O135" s="63">
        <v>-3.3203125440195436E-6</v>
      </c>
      <c r="P135" s="63">
        <v>41.266704559326172</v>
      </c>
      <c r="Q135" s="63">
        <v>41.266704559326172</v>
      </c>
      <c r="R135" s="63">
        <v>41.266704559326172</v>
      </c>
      <c r="S135" s="63">
        <v>41.266704559326172</v>
      </c>
      <c r="T135" s="63">
        <v>41.266704559326172</v>
      </c>
      <c r="U135" s="63">
        <v>41.266704559326172</v>
      </c>
      <c r="V135" s="63">
        <v>41.266704559326172</v>
      </c>
      <c r="W135" s="63">
        <v>41.266704559326172</v>
      </c>
      <c r="X135" s="63">
        <v>41.266704559326172</v>
      </c>
      <c r="Y135" s="63">
        <v>41.266704559326172</v>
      </c>
      <c r="Z135" s="63">
        <v>1.9629060261650011E-5</v>
      </c>
      <c r="AA135" s="63">
        <v>1.9629060261650011E-5</v>
      </c>
      <c r="AB135" s="63">
        <v>0</v>
      </c>
      <c r="AC135" s="63">
        <v>599.24322509765625</v>
      </c>
      <c r="AD135" s="63">
        <v>302.78924560546875</v>
      </c>
      <c r="AE135" s="63">
        <v>0</v>
      </c>
      <c r="AF135" s="63">
        <v>-9.1373987197875977</v>
      </c>
      <c r="AG135" s="63">
        <v>121.93881988525391</v>
      </c>
      <c r="AH135" s="63">
        <v>-1.4992797514423728E-4</v>
      </c>
      <c r="AI135" s="63">
        <v>-2.4397356901317835E-4</v>
      </c>
      <c r="AJ135" s="63">
        <v>86.851402282714844</v>
      </c>
      <c r="AK135" s="63">
        <v>112.87740325927734</v>
      </c>
      <c r="AL135" s="63">
        <v>0</v>
      </c>
      <c r="AM135" s="63">
        <v>0</v>
      </c>
      <c r="AN135" s="63">
        <v>44.572040557861328</v>
      </c>
      <c r="AO135" s="63">
        <v>41.266704559326172</v>
      </c>
      <c r="AP135" s="63">
        <v>41.266704559326172</v>
      </c>
      <c r="AQ135" s="63">
        <v>41.266704559326172</v>
      </c>
      <c r="AR135" s="63">
        <v>41.266704559326172</v>
      </c>
      <c r="AS135" s="63">
        <v>41.266704559326172</v>
      </c>
    </row>
    <row r="136" spans="1:45" x14ac:dyDescent="0.25">
      <c r="A136" s="78" t="e">
        <f>#REF!</f>
        <v>#REF!</v>
      </c>
      <c r="B136" s="63">
        <v>3.7289507389068604</v>
      </c>
      <c r="C136" s="63">
        <v>4.1632885932922363</v>
      </c>
      <c r="D136" s="63">
        <v>1.7937635183334351</v>
      </c>
      <c r="E136" s="63">
        <v>4.2135930061340332</v>
      </c>
      <c r="F136" s="63">
        <v>4.2758088111877441</v>
      </c>
      <c r="G136" s="63">
        <v>3.6871819496154785</v>
      </c>
      <c r="H136" s="63">
        <v>3.2258889675140381</v>
      </c>
      <c r="I136" s="63">
        <v>2.7226326465606689</v>
      </c>
      <c r="J136" s="63">
        <v>1.956548810005188</v>
      </c>
      <c r="K136" s="63">
        <v>3.38057541847229</v>
      </c>
      <c r="L136" s="63">
        <v>0.90047919750213623</v>
      </c>
      <c r="M136" s="63">
        <v>0.8992234468460083</v>
      </c>
      <c r="N136" s="63">
        <v>1.0424804349895567E-4</v>
      </c>
      <c r="O136" s="63">
        <v>-3.3203125440195436E-6</v>
      </c>
      <c r="P136" s="63">
        <v>41.286281585693359</v>
      </c>
      <c r="Q136" s="63">
        <v>41.286281585693359</v>
      </c>
      <c r="R136" s="63">
        <v>41.286281585693359</v>
      </c>
      <c r="S136" s="63">
        <v>41.286281585693359</v>
      </c>
      <c r="T136" s="63">
        <v>41.286281585693359</v>
      </c>
      <c r="U136" s="63">
        <v>41.286281585693359</v>
      </c>
      <c r="V136" s="63">
        <v>41.286281585693359</v>
      </c>
      <c r="W136" s="63">
        <v>41.286281585693359</v>
      </c>
      <c r="X136" s="63">
        <v>41.286281585693359</v>
      </c>
      <c r="Y136" s="63">
        <v>41.286281585693359</v>
      </c>
      <c r="Z136" s="63">
        <v>1.9953529772465117E-5</v>
      </c>
      <c r="AA136" s="63">
        <v>1.9953529772465117E-5</v>
      </c>
      <c r="AB136" s="63">
        <v>0</v>
      </c>
      <c r="AC136" s="63">
        <v>602.5277099609375</v>
      </c>
      <c r="AD136" s="63">
        <v>302.38790893554688</v>
      </c>
      <c r="AE136" s="63">
        <v>0</v>
      </c>
      <c r="AF136" s="63">
        <v>-12.410013198852539</v>
      </c>
      <c r="AG136" s="63">
        <v>130.43069458007813</v>
      </c>
      <c r="AH136" s="63">
        <v>-1.649029873078689E-4</v>
      </c>
      <c r="AI136" s="63">
        <v>-2.32416030485183E-4</v>
      </c>
      <c r="AJ136" s="63">
        <v>87.235130310058594</v>
      </c>
      <c r="AK136" s="63">
        <v>110.07145690917969</v>
      </c>
      <c r="AL136" s="63">
        <v>0</v>
      </c>
      <c r="AM136" s="63">
        <v>0</v>
      </c>
      <c r="AN136" s="63">
        <v>-21.229490280151367</v>
      </c>
      <c r="AO136" s="63">
        <v>41.286281585693359</v>
      </c>
      <c r="AP136" s="63">
        <v>41.286281585693359</v>
      </c>
      <c r="AQ136" s="63">
        <v>41.286281585693359</v>
      </c>
      <c r="AR136" s="63">
        <v>41.286281585693359</v>
      </c>
      <c r="AS136" s="63">
        <v>41.286281585693359</v>
      </c>
    </row>
    <row r="137" spans="1:45" x14ac:dyDescent="0.25">
      <c r="A137" s="78" t="e">
        <f>#REF!</f>
        <v>#REF!</v>
      </c>
      <c r="B137" s="63">
        <v>3.6405839920043945</v>
      </c>
      <c r="C137" s="63">
        <v>4.1698460578918457</v>
      </c>
      <c r="D137" s="63">
        <v>1.8191945552825928</v>
      </c>
      <c r="E137" s="63">
        <v>4.2082538604736328</v>
      </c>
      <c r="F137" s="63">
        <v>4.2722134590148926</v>
      </c>
      <c r="G137" s="63">
        <v>3.6670157909393311</v>
      </c>
      <c r="H137" s="63">
        <v>3.1867098808288574</v>
      </c>
      <c r="I137" s="63">
        <v>2.7747969627380371</v>
      </c>
      <c r="J137" s="63">
        <v>1.9450891017913818</v>
      </c>
      <c r="K137" s="63">
        <v>3.3845658302307129</v>
      </c>
      <c r="L137" s="63">
        <v>0.86774629354476929</v>
      </c>
      <c r="M137" s="63">
        <v>0.86583942174911499</v>
      </c>
      <c r="N137" s="63">
        <v>1.9287108443677425E-6</v>
      </c>
      <c r="O137" s="63">
        <v>-3.3203125440195436E-6</v>
      </c>
      <c r="P137" s="63">
        <v>41.282691955566406</v>
      </c>
      <c r="Q137" s="63">
        <v>41.282691955566406</v>
      </c>
      <c r="R137" s="63">
        <v>41.282691955566406</v>
      </c>
      <c r="S137" s="63">
        <v>41.282691955566406</v>
      </c>
      <c r="T137" s="63">
        <v>41.282691955566406</v>
      </c>
      <c r="U137" s="63">
        <v>41.282691955566406</v>
      </c>
      <c r="V137" s="63">
        <v>41.282691955566406</v>
      </c>
      <c r="W137" s="63">
        <v>41.282691955566406</v>
      </c>
      <c r="X137" s="63">
        <v>41.282691955566406</v>
      </c>
      <c r="Y137" s="63">
        <v>41.282691955566406</v>
      </c>
      <c r="Z137" s="63">
        <v>2.02728060685331E-5</v>
      </c>
      <c r="AA137" s="63">
        <v>2.02728060685331E-5</v>
      </c>
      <c r="AB137" s="63">
        <v>0</v>
      </c>
      <c r="AC137" s="63">
        <v>1100.7210693359375</v>
      </c>
      <c r="AD137" s="63">
        <v>302.31927490234375</v>
      </c>
      <c r="AE137" s="63">
        <v>0</v>
      </c>
      <c r="AF137" s="63">
        <v>-9.530268669128418</v>
      </c>
      <c r="AG137" s="63">
        <v>130.36013793945313</v>
      </c>
      <c r="AH137" s="63">
        <v>-1.574158959556371E-4</v>
      </c>
      <c r="AI137" s="63">
        <v>-2.37064334214665E-4</v>
      </c>
      <c r="AJ137" s="63">
        <v>87.570472717285156</v>
      </c>
      <c r="AK137" s="63">
        <v>110.0712890625</v>
      </c>
      <c r="AL137" s="63">
        <v>0</v>
      </c>
      <c r="AM137" s="63">
        <v>0</v>
      </c>
      <c r="AN137" s="63">
        <v>-15.934032440185547</v>
      </c>
      <c r="AO137" s="63">
        <v>41.282691955566406</v>
      </c>
      <c r="AP137" s="63">
        <v>41.282691955566406</v>
      </c>
      <c r="AQ137" s="63">
        <v>41.282691955566406</v>
      </c>
      <c r="AR137" s="63">
        <v>41.282691955566406</v>
      </c>
      <c r="AS137" s="63">
        <v>41.282691955566406</v>
      </c>
    </row>
    <row r="138" spans="1:45" x14ac:dyDescent="0.25">
      <c r="A138" s="78" t="e">
        <f>#REF!</f>
        <v>#REF!</v>
      </c>
      <c r="B138" s="63">
        <v>3.6466951370239258</v>
      </c>
      <c r="C138" s="63">
        <v>4.196235179901123</v>
      </c>
      <c r="D138" s="63">
        <v>1.8455184698104858</v>
      </c>
      <c r="E138" s="63">
        <v>4.203007698059082</v>
      </c>
      <c r="F138" s="63">
        <v>4.2688837051391602</v>
      </c>
      <c r="G138" s="63">
        <v>3.6471471786499023</v>
      </c>
      <c r="H138" s="63">
        <v>3.1485168933868408</v>
      </c>
      <c r="I138" s="63">
        <v>2.827035665512085</v>
      </c>
      <c r="J138" s="63">
        <v>1.9338153600692749</v>
      </c>
      <c r="K138" s="63">
        <v>3.3886771202087402</v>
      </c>
      <c r="L138" s="63">
        <v>0.83481806516647339</v>
      </c>
      <c r="M138" s="63">
        <v>0.82654881477355957</v>
      </c>
      <c r="N138" s="63">
        <v>1.9287108443677425E-6</v>
      </c>
      <c r="O138" s="63">
        <v>-3.3203125440195436E-6</v>
      </c>
      <c r="P138" s="63">
        <v>41.301094055175781</v>
      </c>
      <c r="Q138" s="63">
        <v>41.301094055175781</v>
      </c>
      <c r="R138" s="63">
        <v>41.301094055175781</v>
      </c>
      <c r="S138" s="63">
        <v>41.301094055175781</v>
      </c>
      <c r="T138" s="63">
        <v>41.301094055175781</v>
      </c>
      <c r="U138" s="63">
        <v>41.301094055175781</v>
      </c>
      <c r="V138" s="63">
        <v>41.301094055175781</v>
      </c>
      <c r="W138" s="63">
        <v>41.301094055175781</v>
      </c>
      <c r="X138" s="63">
        <v>41.301094055175781</v>
      </c>
      <c r="Y138" s="63">
        <v>41.301094055175781</v>
      </c>
      <c r="Z138" s="63">
        <v>1121.0640869140625</v>
      </c>
      <c r="AA138" s="63">
        <v>1120.8201904296875</v>
      </c>
      <c r="AB138" s="63">
        <v>0</v>
      </c>
      <c r="AC138" s="63">
        <v>1013.2207641601563</v>
      </c>
      <c r="AD138" s="63">
        <v>302.31353759765625</v>
      </c>
      <c r="AE138" s="63">
        <v>0</v>
      </c>
      <c r="AF138" s="63">
        <v>-8.0362062454223633</v>
      </c>
      <c r="AG138" s="63">
        <v>137.77630615234375</v>
      </c>
      <c r="AH138" s="63">
        <v>-1.5722872922196984E-4</v>
      </c>
      <c r="AI138" s="63">
        <v>-2.084582083625719E-4</v>
      </c>
      <c r="AJ138" s="63">
        <v>87.880233764648438</v>
      </c>
      <c r="AK138" s="63">
        <v>107.41858673095703</v>
      </c>
      <c r="AL138" s="63">
        <v>0</v>
      </c>
      <c r="AM138" s="63">
        <v>0</v>
      </c>
      <c r="AN138" s="63">
        <v>35.380466461181641</v>
      </c>
      <c r="AO138" s="63">
        <v>41.301094055175781</v>
      </c>
      <c r="AP138" s="63">
        <v>41.301094055175781</v>
      </c>
      <c r="AQ138" s="63">
        <v>41.301094055175781</v>
      </c>
      <c r="AR138" s="63">
        <v>41.301094055175781</v>
      </c>
      <c r="AS138" s="63">
        <v>41.301094055175781</v>
      </c>
    </row>
    <row r="139" spans="1:45" x14ac:dyDescent="0.25">
      <c r="A139" s="78" t="e">
        <f>#REF!</f>
        <v>#REF!</v>
      </c>
      <c r="B139" s="63">
        <v>3.7566232681274414</v>
      </c>
      <c r="C139" s="63">
        <v>4.2198247909545898</v>
      </c>
      <c r="D139" s="63">
        <v>1.8728842735290527</v>
      </c>
      <c r="E139" s="63">
        <v>4.197817325592041</v>
      </c>
      <c r="F139" s="63">
        <v>4.2658095359802246</v>
      </c>
      <c r="G139" s="63">
        <v>3.6276135444641113</v>
      </c>
      <c r="H139" s="63">
        <v>3.1112911701202393</v>
      </c>
      <c r="I139" s="63">
        <v>2.8794231414794922</v>
      </c>
      <c r="J139" s="63">
        <v>1.9228764772415161</v>
      </c>
      <c r="K139" s="63">
        <v>3.3933839797973633</v>
      </c>
      <c r="L139" s="63">
        <v>0.79622507095336914</v>
      </c>
      <c r="M139" s="63">
        <v>0.79828077554702759</v>
      </c>
      <c r="N139" s="63">
        <v>1.9287108443677425E-6</v>
      </c>
      <c r="O139" s="63">
        <v>-3.3203125440195436E-6</v>
      </c>
      <c r="P139" s="63">
        <v>41.320419311523438</v>
      </c>
      <c r="Q139" s="63">
        <v>41.320419311523438</v>
      </c>
      <c r="R139" s="63">
        <v>41.320419311523438</v>
      </c>
      <c r="S139" s="63">
        <v>41.320419311523438</v>
      </c>
      <c r="T139" s="63">
        <v>41.320419311523438</v>
      </c>
      <c r="U139" s="63">
        <v>41.320419311523438</v>
      </c>
      <c r="V139" s="63">
        <v>41.320419311523438</v>
      </c>
      <c r="W139" s="63">
        <v>41.320419311523438</v>
      </c>
      <c r="X139" s="63">
        <v>41.320419311523438</v>
      </c>
      <c r="Y139" s="63">
        <v>41.320419311523438</v>
      </c>
      <c r="Z139" s="63">
        <v>1110.7265625</v>
      </c>
      <c r="AA139" s="63">
        <v>1110.4852294921875</v>
      </c>
      <c r="AB139" s="63">
        <v>0</v>
      </c>
      <c r="AC139" s="63">
        <v>1013.7726440429688</v>
      </c>
      <c r="AD139" s="63">
        <v>302.29290771484375</v>
      </c>
      <c r="AE139" s="63">
        <v>0</v>
      </c>
      <c r="AF139" s="63">
        <v>-9.6343612670898438</v>
      </c>
      <c r="AG139" s="63">
        <v>145.80935668945313</v>
      </c>
      <c r="AH139" s="63">
        <v>-1.574158959556371E-4</v>
      </c>
      <c r="AI139" s="63">
        <v>-2.1452028886415064E-4</v>
      </c>
      <c r="AJ139" s="63">
        <v>88.165184020996094</v>
      </c>
      <c r="AK139" s="63">
        <v>104.65547943115234</v>
      </c>
      <c r="AL139" s="63">
        <v>0</v>
      </c>
      <c r="AM139" s="63">
        <v>0</v>
      </c>
      <c r="AN139" s="63">
        <v>-0.2336299866437912</v>
      </c>
      <c r="AO139" s="63">
        <v>41.320419311523438</v>
      </c>
      <c r="AP139" s="63">
        <v>41.320419311523438</v>
      </c>
      <c r="AQ139" s="63">
        <v>41.320419311523438</v>
      </c>
      <c r="AR139" s="63">
        <v>41.320419311523438</v>
      </c>
      <c r="AS139" s="63">
        <v>41.320419311523438</v>
      </c>
    </row>
    <row r="140" spans="1:45" x14ac:dyDescent="0.25">
      <c r="A140" s="78" t="e">
        <f>#REF!</f>
        <v>#REF!</v>
      </c>
      <c r="B140" s="63">
        <v>3.8664770126342773</v>
      </c>
      <c r="C140" s="63">
        <v>4.2414045333862305</v>
      </c>
      <c r="D140" s="63">
        <v>1.9018499851226807</v>
      </c>
      <c r="E140" s="63">
        <v>4.1928873062133789</v>
      </c>
      <c r="F140" s="63">
        <v>4.263214111328125</v>
      </c>
      <c r="G140" s="63">
        <v>3.6087496280670166</v>
      </c>
      <c r="H140" s="63">
        <v>3.0751073360443115</v>
      </c>
      <c r="I140" s="63">
        <v>2.9319593906402588</v>
      </c>
      <c r="J140" s="63">
        <v>1.9119004011154175</v>
      </c>
      <c r="K140" s="63">
        <v>3.3978767395019531</v>
      </c>
      <c r="L140" s="63">
        <v>0.76609665155410767</v>
      </c>
      <c r="M140" s="63">
        <v>0.76684081554412842</v>
      </c>
      <c r="N140" s="63">
        <v>1.9287108443677425E-6</v>
      </c>
      <c r="O140" s="63">
        <v>-3.3203125440195436E-6</v>
      </c>
      <c r="P140" s="63">
        <v>41.317829132080078</v>
      </c>
      <c r="Q140" s="63">
        <v>41.317829132080078</v>
      </c>
      <c r="R140" s="63">
        <v>41.317829132080078</v>
      </c>
      <c r="S140" s="63">
        <v>41.317829132080078</v>
      </c>
      <c r="T140" s="63">
        <v>41.317829132080078</v>
      </c>
      <c r="U140" s="63">
        <v>41.317829132080078</v>
      </c>
      <c r="V140" s="63">
        <v>41.317829132080078</v>
      </c>
      <c r="W140" s="63">
        <v>41.317829132080078</v>
      </c>
      <c r="X140" s="63">
        <v>41.317829132080078</v>
      </c>
      <c r="Y140" s="63">
        <v>41.317829132080078</v>
      </c>
      <c r="Z140" s="63">
        <v>1100.2979736328125</v>
      </c>
      <c r="AA140" s="63">
        <v>1100.0587158203125</v>
      </c>
      <c r="AB140" s="63">
        <v>0</v>
      </c>
      <c r="AC140" s="63">
        <v>964.3536376953125</v>
      </c>
      <c r="AD140" s="63">
        <v>302.26608276367188</v>
      </c>
      <c r="AE140" s="63">
        <v>0</v>
      </c>
      <c r="AF140" s="63">
        <v>-7.4141011238098145</v>
      </c>
      <c r="AG140" s="63">
        <v>145.78428649902344</v>
      </c>
      <c r="AH140" s="63">
        <v>-1.5722872922196984E-4</v>
      </c>
      <c r="AI140" s="63">
        <v>-2.0687106007244438E-4</v>
      </c>
      <c r="AJ140" s="63">
        <v>88.404983520507813</v>
      </c>
      <c r="AK140" s="63">
        <v>104.65525054931641</v>
      </c>
      <c r="AL140" s="63">
        <v>0</v>
      </c>
      <c r="AM140" s="63">
        <v>0</v>
      </c>
      <c r="AN140" s="63">
        <v>-16.012302398681641</v>
      </c>
      <c r="AO140" s="63">
        <v>41.317829132080078</v>
      </c>
      <c r="AP140" s="63">
        <v>41.317829132080078</v>
      </c>
      <c r="AQ140" s="63">
        <v>41.317829132080078</v>
      </c>
      <c r="AR140" s="63">
        <v>41.317829132080078</v>
      </c>
      <c r="AS140" s="63">
        <v>41.317829132080078</v>
      </c>
    </row>
    <row r="141" spans="1:45" x14ac:dyDescent="0.25">
      <c r="A141" s="78" t="e">
        <f>#REF!</f>
        <v>#REF!</v>
      </c>
      <c r="B141" s="63">
        <v>3.9782936573028564</v>
      </c>
      <c r="C141" s="63">
        <v>4.2605013847351074</v>
      </c>
      <c r="D141" s="63">
        <v>1.9317829608917236</v>
      </c>
      <c r="E141" s="63">
        <v>4.1879944801330566</v>
      </c>
      <c r="F141" s="63">
        <v>4.2608561515808105</v>
      </c>
      <c r="G141" s="63">
        <v>3.5902204513549805</v>
      </c>
      <c r="H141" s="63">
        <v>3.0397980213165283</v>
      </c>
      <c r="I141" s="63">
        <v>2.984384298324585</v>
      </c>
      <c r="J141" s="63">
        <v>1.9011847972869873</v>
      </c>
      <c r="K141" s="63">
        <v>3.402843713760376</v>
      </c>
      <c r="L141" s="63">
        <v>0.73827511072158813</v>
      </c>
      <c r="M141" s="63">
        <v>0.72777342796325684</v>
      </c>
      <c r="N141" s="63">
        <v>1.9287108443677425E-6</v>
      </c>
      <c r="O141" s="63">
        <v>-3.3203125440195436E-6</v>
      </c>
      <c r="P141" s="63">
        <v>41.335536956787109</v>
      </c>
      <c r="Q141" s="63">
        <v>41.335536956787109</v>
      </c>
      <c r="R141" s="63">
        <v>41.335536956787109</v>
      </c>
      <c r="S141" s="63">
        <v>41.335536956787109</v>
      </c>
      <c r="T141" s="63">
        <v>41.335536956787109</v>
      </c>
      <c r="U141" s="63">
        <v>41.335536956787109</v>
      </c>
      <c r="V141" s="63">
        <v>41.335536956787109</v>
      </c>
      <c r="W141" s="63">
        <v>41.335536956787109</v>
      </c>
      <c r="X141" s="63">
        <v>41.335536956787109</v>
      </c>
      <c r="Y141" s="63">
        <v>41.335536956787109</v>
      </c>
      <c r="Z141" s="63">
        <v>1089.583740234375</v>
      </c>
      <c r="AA141" s="63">
        <v>1089.346923828125</v>
      </c>
      <c r="AB141" s="63">
        <v>0</v>
      </c>
      <c r="AC141" s="63">
        <v>900.399658203125</v>
      </c>
      <c r="AD141" s="63">
        <v>302.22039794921875</v>
      </c>
      <c r="AE141" s="63">
        <v>0</v>
      </c>
      <c r="AF141" s="63">
        <v>-5.5494680404663086</v>
      </c>
      <c r="AG141" s="63">
        <v>152.77395629882813</v>
      </c>
      <c r="AH141" s="63">
        <v>-1.5722884563729167E-4</v>
      </c>
      <c r="AI141" s="63">
        <v>-2.3519733804278076E-4</v>
      </c>
      <c r="AJ141" s="63">
        <v>88.622161865234375</v>
      </c>
      <c r="AK141" s="63">
        <v>102.10836029052734</v>
      </c>
      <c r="AL141" s="63">
        <v>0</v>
      </c>
      <c r="AM141" s="63">
        <v>0</v>
      </c>
      <c r="AN141" s="63">
        <v>9.4592952728271484</v>
      </c>
      <c r="AO141" s="63">
        <v>41.335536956787109</v>
      </c>
      <c r="AP141" s="63">
        <v>41.335536956787109</v>
      </c>
      <c r="AQ141" s="63">
        <v>41.335536956787109</v>
      </c>
      <c r="AR141" s="63">
        <v>41.335536956787109</v>
      </c>
      <c r="AS141" s="63">
        <v>41.335536956787109</v>
      </c>
    </row>
    <row r="142" spans="1:45" x14ac:dyDescent="0.25">
      <c r="A142" s="78" t="e">
        <f>#REF!</f>
        <v>#REF!</v>
      </c>
      <c r="B142" s="63">
        <v>3.9363148212432861</v>
      </c>
      <c r="C142" s="63">
        <v>4.2773652076721191</v>
      </c>
      <c r="D142" s="63">
        <v>1.962497353553772</v>
      </c>
      <c r="E142" s="63">
        <v>4.1831574440002441</v>
      </c>
      <c r="F142" s="63">
        <v>4.2587356567382813</v>
      </c>
      <c r="G142" s="63">
        <v>3.5719890594482422</v>
      </c>
      <c r="H142" s="63">
        <v>3.0053627490997314</v>
      </c>
      <c r="I142" s="63">
        <v>3.0367717742919922</v>
      </c>
      <c r="J142" s="63">
        <v>1.8905435800552368</v>
      </c>
      <c r="K142" s="63">
        <v>3.4075970649719238</v>
      </c>
      <c r="L142" s="63">
        <v>0.70550501346588135</v>
      </c>
      <c r="M142" s="63">
        <v>0.70237034559249878</v>
      </c>
      <c r="N142" s="63">
        <v>1.9287108443677425E-6</v>
      </c>
      <c r="O142" s="63">
        <v>-3.3203125440195436E-6</v>
      </c>
      <c r="P142" s="63">
        <v>41.347076416015625</v>
      </c>
      <c r="Q142" s="63">
        <v>41.347076416015625</v>
      </c>
      <c r="R142" s="63">
        <v>41.347076416015625</v>
      </c>
      <c r="S142" s="63">
        <v>41.347076416015625</v>
      </c>
      <c r="T142" s="63">
        <v>41.347076416015625</v>
      </c>
      <c r="U142" s="63">
        <v>41.347076416015625</v>
      </c>
      <c r="V142" s="63">
        <v>41.347076416015625</v>
      </c>
      <c r="W142" s="63">
        <v>41.347076416015625</v>
      </c>
      <c r="X142" s="63">
        <v>41.347076416015625</v>
      </c>
      <c r="Y142" s="63">
        <v>41.347076416015625</v>
      </c>
      <c r="Z142" s="63">
        <v>1.8966444258694537E-5</v>
      </c>
      <c r="AA142" s="63">
        <v>1.8966444258694537E-5</v>
      </c>
      <c r="AB142" s="63">
        <v>0</v>
      </c>
      <c r="AC142" s="63">
        <v>891.69317626953125</v>
      </c>
      <c r="AD142" s="63">
        <v>302.16348266601563</v>
      </c>
      <c r="AE142" s="63">
        <v>0</v>
      </c>
      <c r="AF142" s="63">
        <v>-6.7731518745422363</v>
      </c>
      <c r="AG142" s="63">
        <v>159.72737121582031</v>
      </c>
      <c r="AH142" s="63">
        <v>-1.5722872922196984E-4</v>
      </c>
      <c r="AI142" s="63">
        <v>-2.1349097369238734E-4</v>
      </c>
      <c r="AJ142" s="63">
        <v>88.817337036132813</v>
      </c>
      <c r="AK142" s="63">
        <v>100.34281921386719</v>
      </c>
      <c r="AL142" s="63">
        <v>0</v>
      </c>
      <c r="AM142" s="63">
        <v>0</v>
      </c>
      <c r="AN142" s="63">
        <v>28.103271484375</v>
      </c>
      <c r="AO142" s="63">
        <v>41.347076416015625</v>
      </c>
      <c r="AP142" s="63">
        <v>41.347076416015625</v>
      </c>
      <c r="AQ142" s="63">
        <v>41.347076416015625</v>
      </c>
      <c r="AR142" s="63">
        <v>41.347076416015625</v>
      </c>
      <c r="AS142" s="63">
        <v>41.347076416015625</v>
      </c>
    </row>
    <row r="143" spans="1:45" x14ac:dyDescent="0.25">
      <c r="A143" s="78" t="e">
        <f>#REF!</f>
        <v>#REF!</v>
      </c>
      <c r="B143" s="63">
        <v>3.857668399810791</v>
      </c>
      <c r="C143" s="63">
        <v>4.2925548553466797</v>
      </c>
      <c r="D143" s="63">
        <v>1.9946070909500122</v>
      </c>
      <c r="E143" s="63">
        <v>4.1784882545471191</v>
      </c>
      <c r="F143" s="63">
        <v>4.2569217681884766</v>
      </c>
      <c r="G143" s="63">
        <v>3.5543901920318604</v>
      </c>
      <c r="H143" s="63">
        <v>2.9719138145446777</v>
      </c>
      <c r="I143" s="63">
        <v>3.0891592502593994</v>
      </c>
      <c r="J143" s="63">
        <v>1.8798279762268066</v>
      </c>
      <c r="K143" s="63">
        <v>3.4121270179748535</v>
      </c>
      <c r="L143" s="63">
        <v>0.67599987983703613</v>
      </c>
      <c r="M143" s="63">
        <v>0.66933977603912354</v>
      </c>
      <c r="N143" s="63">
        <v>1.9287108443677425E-6</v>
      </c>
      <c r="O143" s="63">
        <v>-3.3203125440195436E-6</v>
      </c>
      <c r="P143" s="63">
        <v>41.345264434814453</v>
      </c>
      <c r="Q143" s="63">
        <v>41.345264434814453</v>
      </c>
      <c r="R143" s="63">
        <v>41.345264434814453</v>
      </c>
      <c r="S143" s="63">
        <v>41.345264434814453</v>
      </c>
      <c r="T143" s="63">
        <v>41.345264434814453</v>
      </c>
      <c r="U143" s="63">
        <v>41.345264434814453</v>
      </c>
      <c r="V143" s="63">
        <v>41.345264434814453</v>
      </c>
      <c r="W143" s="63">
        <v>41.345264434814453</v>
      </c>
      <c r="X143" s="63">
        <v>41.345264434814453</v>
      </c>
      <c r="Y143" s="63">
        <v>41.345264434814453</v>
      </c>
      <c r="Z143" s="63">
        <v>1.9299135601613671E-5</v>
      </c>
      <c r="AA143" s="63">
        <v>1.9299135601613671E-5</v>
      </c>
      <c r="AB143" s="63">
        <v>0</v>
      </c>
      <c r="AC143" s="63">
        <v>914.89434814453125</v>
      </c>
      <c r="AD143" s="63">
        <v>302.10189819335938</v>
      </c>
      <c r="AE143" s="63">
        <v>0</v>
      </c>
      <c r="AF143" s="63">
        <v>-9.67633056640625</v>
      </c>
      <c r="AG143" s="63">
        <v>159.66627502441406</v>
      </c>
      <c r="AH143" s="63">
        <v>-1.5740729577373713E-4</v>
      </c>
      <c r="AI143" s="63">
        <v>-2.1428566833492368E-4</v>
      </c>
      <c r="AJ143" s="63">
        <v>88.983810424804688</v>
      </c>
      <c r="AK143" s="63">
        <v>100.34294891357422</v>
      </c>
      <c r="AL143" s="63">
        <v>0</v>
      </c>
      <c r="AM143" s="63">
        <v>0</v>
      </c>
      <c r="AN143" s="63">
        <v>-4.2859258651733398</v>
      </c>
      <c r="AO143" s="63">
        <v>41.345264434814453</v>
      </c>
      <c r="AP143" s="63">
        <v>41.345264434814453</v>
      </c>
      <c r="AQ143" s="63">
        <v>41.345264434814453</v>
      </c>
      <c r="AR143" s="63">
        <v>41.345264434814453</v>
      </c>
      <c r="AS143" s="63">
        <v>41.345264434814453</v>
      </c>
    </row>
    <row r="144" spans="1:45" x14ac:dyDescent="0.25">
      <c r="A144" s="78" t="e">
        <f>#REF!</f>
        <v>#REF!</v>
      </c>
      <c r="B144" s="63">
        <v>3.7808451652526855</v>
      </c>
      <c r="C144" s="63">
        <v>4.3059773445129395</v>
      </c>
      <c r="D144" s="63">
        <v>2.0271632671356201</v>
      </c>
      <c r="E144" s="63">
        <v>4.1738929748535156</v>
      </c>
      <c r="F144" s="63">
        <v>4.2552380561828613</v>
      </c>
      <c r="G144" s="63">
        <v>3.5371260643005371</v>
      </c>
      <c r="H144" s="63">
        <v>2.9389297962188721</v>
      </c>
      <c r="I144" s="63">
        <v>3.1415095329284668</v>
      </c>
      <c r="J144" s="63">
        <v>1.8691122531890869</v>
      </c>
      <c r="K144" s="63">
        <v>3.4163312911987305</v>
      </c>
      <c r="L144" s="63">
        <v>0.64500641822814941</v>
      </c>
      <c r="M144" s="63">
        <v>0.6423460841178894</v>
      </c>
      <c r="N144" s="63">
        <v>1.9287108443677425E-6</v>
      </c>
      <c r="O144" s="63">
        <v>-3.3203125440195436E-6</v>
      </c>
      <c r="P144" s="63">
        <v>41.353843688964844</v>
      </c>
      <c r="Q144" s="63">
        <v>41.353843688964844</v>
      </c>
      <c r="R144" s="63">
        <v>41.353843688964844</v>
      </c>
      <c r="S144" s="63">
        <v>41.353843688964844</v>
      </c>
      <c r="T144" s="63">
        <v>41.353843688964844</v>
      </c>
      <c r="U144" s="63">
        <v>41.353843688964844</v>
      </c>
      <c r="V144" s="63">
        <v>41.353843688964844</v>
      </c>
      <c r="W144" s="63">
        <v>41.353843688964844</v>
      </c>
      <c r="X144" s="63">
        <v>41.353843688964844</v>
      </c>
      <c r="Y144" s="63">
        <v>41.353843688964844</v>
      </c>
      <c r="Z144" s="63">
        <v>1.9953529772465117E-5</v>
      </c>
      <c r="AA144" s="63">
        <v>1.9953529772465117E-5</v>
      </c>
      <c r="AB144" s="63">
        <v>0</v>
      </c>
      <c r="AC144" s="63">
        <v>816.6378173828125</v>
      </c>
      <c r="AD144" s="63">
        <v>302.02801513671875</v>
      </c>
      <c r="AE144" s="63">
        <v>0</v>
      </c>
      <c r="AF144" s="63">
        <v>-4.6995754241943359</v>
      </c>
      <c r="AG144" s="63">
        <v>164.03610229492188</v>
      </c>
      <c r="AH144" s="63">
        <v>-1.572288601892069E-4</v>
      </c>
      <c r="AI144" s="63">
        <v>-2.4321865930687636E-4</v>
      </c>
      <c r="AJ144" s="63">
        <v>89.137809753417969</v>
      </c>
      <c r="AK144" s="63">
        <v>98.991691589355469</v>
      </c>
      <c r="AL144" s="63">
        <v>0</v>
      </c>
      <c r="AM144" s="63">
        <v>0</v>
      </c>
      <c r="AN144" s="63">
        <v>27.445676803588867</v>
      </c>
      <c r="AO144" s="63">
        <v>41.353843688964844</v>
      </c>
      <c r="AP144" s="63">
        <v>41.353843688964844</v>
      </c>
      <c r="AQ144" s="63">
        <v>41.353843688964844</v>
      </c>
      <c r="AR144" s="63">
        <v>41.353843688964844</v>
      </c>
      <c r="AS144" s="63">
        <v>41.353843688964844</v>
      </c>
    </row>
    <row r="145" spans="1:45" x14ac:dyDescent="0.25">
      <c r="A145" s="78" t="e">
        <f>#REF!</f>
        <v>#REF!</v>
      </c>
      <c r="B145" s="63">
        <v>3.7073891162872314</v>
      </c>
      <c r="C145" s="63">
        <v>4.3178091049194336</v>
      </c>
      <c r="D145" s="63">
        <v>2.0603890419006348</v>
      </c>
      <c r="E145" s="63">
        <v>4.1694283485412598</v>
      </c>
      <c r="F145" s="63">
        <v>4.2536892890930176</v>
      </c>
      <c r="G145" s="63">
        <v>3.5201969146728516</v>
      </c>
      <c r="H145" s="63">
        <v>2.9063920974731445</v>
      </c>
      <c r="I145" s="63">
        <v>3.1938598155975342</v>
      </c>
      <c r="J145" s="63">
        <v>1.8586571216583252</v>
      </c>
      <c r="K145" s="63">
        <v>3.4209263324737549</v>
      </c>
      <c r="L145" s="63">
        <v>0.61499893665313721</v>
      </c>
      <c r="M145" s="63">
        <v>0.61467337608337402</v>
      </c>
      <c r="N145" s="63">
        <v>1.9287108443677425E-6</v>
      </c>
      <c r="O145" s="63">
        <v>-3.3203125440195436E-6</v>
      </c>
      <c r="P145" s="63">
        <v>41.361553192138672</v>
      </c>
      <c r="Q145" s="63">
        <v>41.361553192138672</v>
      </c>
      <c r="R145" s="63">
        <v>41.361553192138672</v>
      </c>
      <c r="S145" s="63">
        <v>41.361553192138672</v>
      </c>
      <c r="T145" s="63">
        <v>41.361553192138672</v>
      </c>
      <c r="U145" s="63">
        <v>41.361553192138672</v>
      </c>
      <c r="V145" s="63">
        <v>41.361553192138672</v>
      </c>
      <c r="W145" s="63">
        <v>41.361553192138672</v>
      </c>
      <c r="X145" s="63">
        <v>41.361553192138672</v>
      </c>
      <c r="Y145" s="63">
        <v>41.361553192138672</v>
      </c>
      <c r="Z145" s="63">
        <v>1.9953529772465117E-5</v>
      </c>
      <c r="AA145" s="63">
        <v>1.9953529772465117E-5</v>
      </c>
      <c r="AB145" s="63">
        <v>0</v>
      </c>
      <c r="AC145" s="63">
        <v>795.3565673828125</v>
      </c>
      <c r="AD145" s="63">
        <v>301.9462890625</v>
      </c>
      <c r="AE145" s="63">
        <v>0</v>
      </c>
      <c r="AF145" s="63">
        <v>-4.7613062858581543</v>
      </c>
      <c r="AG145" s="63">
        <v>167.88835144042969</v>
      </c>
      <c r="AH145" s="63">
        <v>-1.5722884563729167E-4</v>
      </c>
      <c r="AI145" s="63">
        <v>-2.5451628607697785E-4</v>
      </c>
      <c r="AJ145" s="63">
        <v>89.279655456542969</v>
      </c>
      <c r="AK145" s="63">
        <v>97.760581970214844</v>
      </c>
      <c r="AL145" s="63">
        <v>0</v>
      </c>
      <c r="AM145" s="63">
        <v>0</v>
      </c>
      <c r="AN145" s="63">
        <v>-5.5790896415710449</v>
      </c>
      <c r="AO145" s="63">
        <v>41.361553192138672</v>
      </c>
      <c r="AP145" s="63">
        <v>41.361553192138672</v>
      </c>
      <c r="AQ145" s="63">
        <v>41.361553192138672</v>
      </c>
      <c r="AR145" s="63">
        <v>41.361553192138672</v>
      </c>
      <c r="AS145" s="63">
        <v>41.361553192138672</v>
      </c>
    </row>
    <row r="146" spans="1:45" x14ac:dyDescent="0.25">
      <c r="A146" s="78" t="e">
        <f>#REF!</f>
        <v>#REF!</v>
      </c>
      <c r="B146" s="63">
        <v>3.6358959674835205</v>
      </c>
      <c r="C146" s="63">
        <v>4.3284692764282227</v>
      </c>
      <c r="D146" s="63">
        <v>2.0942847728729248</v>
      </c>
      <c r="E146" s="63">
        <v>4.1652240753173828</v>
      </c>
      <c r="F146" s="63">
        <v>4.252354621887207</v>
      </c>
      <c r="G146" s="63">
        <v>3.5039746761322021</v>
      </c>
      <c r="H146" s="63">
        <v>2.8748962879180908</v>
      </c>
      <c r="I146" s="63">
        <v>3.2463960647583008</v>
      </c>
      <c r="J146" s="63">
        <v>1.8481274843215942</v>
      </c>
      <c r="K146" s="63">
        <v>3.424609899520874</v>
      </c>
      <c r="L146" s="63">
        <v>0.58445197343826294</v>
      </c>
      <c r="M146" s="63">
        <v>0.58512169122695923</v>
      </c>
      <c r="N146" s="63">
        <v>1.9287108443677425E-6</v>
      </c>
      <c r="O146" s="63">
        <v>-3.3203125440195436E-6</v>
      </c>
      <c r="P146" s="63">
        <v>41.360221862792969</v>
      </c>
      <c r="Q146" s="63">
        <v>41.360221862792969</v>
      </c>
      <c r="R146" s="63">
        <v>41.360221862792969</v>
      </c>
      <c r="S146" s="63">
        <v>41.360221862792969</v>
      </c>
      <c r="T146" s="63">
        <v>41.360221862792969</v>
      </c>
      <c r="U146" s="63">
        <v>41.360221862792969</v>
      </c>
      <c r="V146" s="63">
        <v>41.360221862792969</v>
      </c>
      <c r="W146" s="63">
        <v>41.360221862792969</v>
      </c>
      <c r="X146" s="63">
        <v>41.360221862792969</v>
      </c>
      <c r="Y146" s="63">
        <v>41.360221862792969</v>
      </c>
      <c r="Z146" s="63">
        <v>2.02728060685331E-5</v>
      </c>
      <c r="AA146" s="63">
        <v>2.02728060685331E-5</v>
      </c>
      <c r="AB146" s="63">
        <v>0</v>
      </c>
      <c r="AC146" s="63">
        <v>773.90826416015625</v>
      </c>
      <c r="AD146" s="63">
        <v>301.86163330078125</v>
      </c>
      <c r="AE146" s="63">
        <v>0</v>
      </c>
      <c r="AF146" s="63">
        <v>-5.0484862327575684</v>
      </c>
      <c r="AG146" s="63">
        <v>167.79998779296875</v>
      </c>
      <c r="AH146" s="63">
        <v>-1.5722872922196984E-4</v>
      </c>
      <c r="AI146" s="63">
        <v>-2.4560731253586709E-4</v>
      </c>
      <c r="AJ146" s="63">
        <v>89.401565551757813</v>
      </c>
      <c r="AK146" s="63">
        <v>97.760505676269531</v>
      </c>
      <c r="AL146" s="63">
        <v>0</v>
      </c>
      <c r="AM146" s="63">
        <v>0</v>
      </c>
      <c r="AN146" s="63">
        <v>29.698709487915039</v>
      </c>
      <c r="AO146" s="63">
        <v>41.360221862792969</v>
      </c>
      <c r="AP146" s="63">
        <v>41.360221862792969</v>
      </c>
      <c r="AQ146" s="63">
        <v>41.360221862792969</v>
      </c>
      <c r="AR146" s="63">
        <v>41.360221862792969</v>
      </c>
      <c r="AS146" s="63">
        <v>41.360221862792969</v>
      </c>
    </row>
    <row r="147" spans="1:45" x14ac:dyDescent="0.25">
      <c r="A147" s="78" t="e">
        <f>#REF!</f>
        <v>#REF!</v>
      </c>
      <c r="B147" s="63">
        <v>3.6472439765930176</v>
      </c>
      <c r="C147" s="63">
        <v>4.3379383087158203</v>
      </c>
      <c r="D147" s="63">
        <v>2.1289243698120117</v>
      </c>
      <c r="E147" s="63">
        <v>4.1611309051513672</v>
      </c>
      <c r="F147" s="63">
        <v>4.2510614395141602</v>
      </c>
      <c r="G147" s="63">
        <v>3.488161563873291</v>
      </c>
      <c r="H147" s="63">
        <v>2.844423770904541</v>
      </c>
      <c r="I147" s="63">
        <v>3.2989697456359863</v>
      </c>
      <c r="J147" s="63">
        <v>1.8377839326858521</v>
      </c>
      <c r="K147" s="63">
        <v>3.4282655715942383</v>
      </c>
      <c r="L147" s="63">
        <v>0.55613738298416138</v>
      </c>
      <c r="M147" s="63">
        <v>0.55134701728820801</v>
      </c>
      <c r="N147" s="63">
        <v>1.9287108443677425E-6</v>
      </c>
      <c r="O147" s="63">
        <v>-3.3203125440195436E-6</v>
      </c>
      <c r="P147" s="63">
        <v>41.361053466796875</v>
      </c>
      <c r="Q147" s="63">
        <v>41.361053466796875</v>
      </c>
      <c r="R147" s="63">
        <v>41.361053466796875</v>
      </c>
      <c r="S147" s="63">
        <v>41.361053466796875</v>
      </c>
      <c r="T147" s="63">
        <v>41.361053466796875</v>
      </c>
      <c r="U147" s="63">
        <v>41.361053466796875</v>
      </c>
      <c r="V147" s="63">
        <v>41.361053466796875</v>
      </c>
      <c r="W147" s="63">
        <v>41.361053466796875</v>
      </c>
      <c r="X147" s="63">
        <v>41.361053466796875</v>
      </c>
      <c r="Y147" s="63">
        <v>41.361053466796875</v>
      </c>
      <c r="Z147" s="63">
        <v>1121.021240234375</v>
      </c>
      <c r="AA147" s="63">
        <v>1120.7813720703125</v>
      </c>
      <c r="AB147" s="63">
        <v>0</v>
      </c>
      <c r="AC147" s="63">
        <v>746.3226318359375</v>
      </c>
      <c r="AD147" s="63">
        <v>301.76422119140625</v>
      </c>
      <c r="AE147" s="63">
        <v>0</v>
      </c>
      <c r="AF147" s="63">
        <v>-4.560173511505127</v>
      </c>
      <c r="AG147" s="63">
        <v>173.40228271484375</v>
      </c>
      <c r="AH147" s="63">
        <v>-1.5722872922196984E-4</v>
      </c>
      <c r="AI147" s="63">
        <v>-2.2316128888633102E-4</v>
      </c>
      <c r="AJ147" s="63">
        <v>89.519477844238281</v>
      </c>
      <c r="AK147" s="63">
        <v>97.471061706542969</v>
      </c>
      <c r="AL147" s="63">
        <v>0</v>
      </c>
      <c r="AM147" s="63">
        <v>0</v>
      </c>
      <c r="AN147" s="63">
        <v>11.773226737976074</v>
      </c>
      <c r="AO147" s="63">
        <v>41.361053466796875</v>
      </c>
      <c r="AP147" s="63">
        <v>41.361053466796875</v>
      </c>
      <c r="AQ147" s="63">
        <v>41.361053466796875</v>
      </c>
      <c r="AR147" s="63">
        <v>41.361053466796875</v>
      </c>
      <c r="AS147" s="63">
        <v>41.361053466796875</v>
      </c>
    </row>
    <row r="148" spans="1:45" x14ac:dyDescent="0.25">
      <c r="A148" s="78" t="e">
        <f>#REF!</f>
        <v>#REF!</v>
      </c>
      <c r="B148" s="63">
        <v>3.7784266471862793</v>
      </c>
      <c r="C148" s="63">
        <v>4.3463377952575684</v>
      </c>
      <c r="D148" s="63">
        <v>2.1641223430633545</v>
      </c>
      <c r="E148" s="63">
        <v>4.1571497917175293</v>
      </c>
      <c r="F148" s="63">
        <v>4.2498102188110352</v>
      </c>
      <c r="G148" s="63">
        <v>3.4727206230163574</v>
      </c>
      <c r="H148" s="63">
        <v>2.8149745464324951</v>
      </c>
      <c r="I148" s="63">
        <v>3.3515803813934326</v>
      </c>
      <c r="J148" s="63">
        <v>1.8274403810501099</v>
      </c>
      <c r="K148" s="63">
        <v>3.4313163757324219</v>
      </c>
      <c r="L148" s="63">
        <v>0.52633458375930786</v>
      </c>
      <c r="M148" s="63">
        <v>0.52397191524505615</v>
      </c>
      <c r="N148" s="63">
        <v>1.9287108443677425E-6</v>
      </c>
      <c r="O148" s="63">
        <v>-3.3203125440195436E-6</v>
      </c>
      <c r="P148" s="63">
        <v>41.338905334472656</v>
      </c>
      <c r="Q148" s="63">
        <v>41.338905334472656</v>
      </c>
      <c r="R148" s="63">
        <v>41.338905334472656</v>
      </c>
      <c r="S148" s="63">
        <v>41.338905334472656</v>
      </c>
      <c r="T148" s="63">
        <v>41.338905334472656</v>
      </c>
      <c r="U148" s="63">
        <v>41.338905334472656</v>
      </c>
      <c r="V148" s="63">
        <v>41.338905334472656</v>
      </c>
      <c r="W148" s="63">
        <v>41.338905334472656</v>
      </c>
      <c r="X148" s="63">
        <v>41.338905334472656</v>
      </c>
      <c r="Y148" s="63">
        <v>41.338905334472656</v>
      </c>
      <c r="Z148" s="63">
        <v>1108.6717529296875</v>
      </c>
      <c r="AA148" s="63">
        <v>1108.4344482421875</v>
      </c>
      <c r="AB148" s="63">
        <v>0</v>
      </c>
      <c r="AC148" s="63">
        <v>761.90972900390625</v>
      </c>
      <c r="AD148" s="63">
        <v>301.66604614257813</v>
      </c>
      <c r="AE148" s="63">
        <v>0</v>
      </c>
      <c r="AF148" s="63">
        <v>-6.5123257637023926</v>
      </c>
      <c r="AG148" s="63">
        <v>173.86727905273438</v>
      </c>
      <c r="AH148" s="63">
        <v>-1.5743559924885631E-4</v>
      </c>
      <c r="AI148" s="63">
        <v>-2.3822947696316987E-4</v>
      </c>
      <c r="AJ148" s="63">
        <v>89.633476257324219</v>
      </c>
      <c r="AK148" s="63">
        <v>100.228271484375</v>
      </c>
      <c r="AL148" s="63">
        <v>0</v>
      </c>
      <c r="AM148" s="63">
        <v>0</v>
      </c>
      <c r="AN148" s="63">
        <v>25.479190826416016</v>
      </c>
      <c r="AO148" s="63">
        <v>41.338905334472656</v>
      </c>
      <c r="AP148" s="63">
        <v>41.338905334472656</v>
      </c>
      <c r="AQ148" s="63">
        <v>41.338905334472656</v>
      </c>
      <c r="AR148" s="63">
        <v>41.338905334472656</v>
      </c>
      <c r="AS148" s="63">
        <v>41.338905334472656</v>
      </c>
    </row>
    <row r="149" spans="1:45" s="69" customFormat="1" x14ac:dyDescent="0.25">
      <c r="A149" s="78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</row>
    <row r="150" spans="1:45" s="69" customFormat="1" x14ac:dyDescent="0.25">
      <c r="A150" s="78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</row>
    <row r="151" spans="1:45" s="69" customFormat="1" x14ac:dyDescent="0.25">
      <c r="A151" s="78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</row>
    <row r="152" spans="1:45" s="69" customFormat="1" x14ac:dyDescent="0.25">
      <c r="A152" s="78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</row>
    <row r="153" spans="1:45" s="69" customFormat="1" x14ac:dyDescent="0.25">
      <c r="A153" s="78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</row>
    <row r="154" spans="1:45" s="69" customFormat="1" x14ac:dyDescent="0.25">
      <c r="A154" s="78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</row>
    <row r="155" spans="1:45" s="69" customFormat="1" x14ac:dyDescent="0.25">
      <c r="A155" s="78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</row>
    <row r="156" spans="1:45" s="69" customFormat="1" x14ac:dyDescent="0.25">
      <c r="A156" s="78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</row>
    <row r="157" spans="1:45" s="69" customFormat="1" x14ac:dyDescent="0.25">
      <c r="A157" s="78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</row>
    <row r="158" spans="1:45" s="69" customFormat="1" x14ac:dyDescent="0.25">
      <c r="A158" s="78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</row>
    <row r="159" spans="1:45" s="69" customFormat="1" x14ac:dyDescent="0.25">
      <c r="A159" s="78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</row>
    <row r="160" spans="1:45" s="69" customFormat="1" x14ac:dyDescent="0.25">
      <c r="A160" s="78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</row>
    <row r="161" spans="1:45" s="69" customFormat="1" x14ac:dyDescent="0.25">
      <c r="A161" s="78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</row>
    <row r="162" spans="1:45" s="69" customFormat="1" x14ac:dyDescent="0.25">
      <c r="A162" s="78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</row>
    <row r="163" spans="1:45" s="69" customFormat="1" x14ac:dyDescent="0.25">
      <c r="A163" s="78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</row>
    <row r="164" spans="1:45" s="69" customFormat="1" x14ac:dyDescent="0.25">
      <c r="A164" s="78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</row>
    <row r="165" spans="1:45" s="69" customFormat="1" x14ac:dyDescent="0.25">
      <c r="A165" s="78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</row>
    <row r="166" spans="1:45" s="69" customFormat="1" x14ac:dyDescent="0.25">
      <c r="A166" s="78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</row>
    <row r="167" spans="1:45" s="69" customFormat="1" x14ac:dyDescent="0.25">
      <c r="A167" s="78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</row>
    <row r="168" spans="1:45" s="69" customFormat="1" x14ac:dyDescent="0.25">
      <c r="A168" s="78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</row>
    <row r="169" spans="1:45" s="69" customFormat="1" x14ac:dyDescent="0.25">
      <c r="A169" s="78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</row>
    <row r="170" spans="1:45" s="69" customFormat="1" x14ac:dyDescent="0.25">
      <c r="A170" s="78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</row>
    <row r="171" spans="1:45" s="69" customFormat="1" x14ac:dyDescent="0.25">
      <c r="A171" s="78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</row>
    <row r="172" spans="1:45" s="69" customFormat="1" x14ac:dyDescent="0.25">
      <c r="A172" s="78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</row>
    <row r="173" spans="1:45" s="69" customFormat="1" x14ac:dyDescent="0.25">
      <c r="A173" s="78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</row>
    <row r="174" spans="1:45" s="69" customFormat="1" x14ac:dyDescent="0.25">
      <c r="A174" s="78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</row>
    <row r="175" spans="1:45" s="69" customFormat="1" x14ac:dyDescent="0.25">
      <c r="A175" s="78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</row>
    <row r="176" spans="1:45" s="69" customFormat="1" x14ac:dyDescent="0.25">
      <c r="A176" s="78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</row>
    <row r="177" spans="1:45" s="69" customFormat="1" x14ac:dyDescent="0.25">
      <c r="A177" s="78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</row>
    <row r="178" spans="1:45" s="69" customFormat="1" x14ac:dyDescent="0.25">
      <c r="A178" s="78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</row>
    <row r="179" spans="1:45" s="69" customFormat="1" x14ac:dyDescent="0.25">
      <c r="A179" s="78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</row>
    <row r="180" spans="1:45" s="69" customFormat="1" x14ac:dyDescent="0.25">
      <c r="A180" s="78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</row>
    <row r="181" spans="1:45" s="69" customFormat="1" x14ac:dyDescent="0.25">
      <c r="A181" s="78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</row>
    <row r="182" spans="1:45" s="69" customFormat="1" x14ac:dyDescent="0.25">
      <c r="A182" s="78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</row>
    <row r="183" spans="1:45" s="69" customFormat="1" x14ac:dyDescent="0.25">
      <c r="A183" s="78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</row>
    <row r="184" spans="1:45" s="69" customFormat="1" x14ac:dyDescent="0.25">
      <c r="A184" s="78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</row>
    <row r="185" spans="1:45" s="69" customFormat="1" x14ac:dyDescent="0.25">
      <c r="A185" s="78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</row>
    <row r="186" spans="1:45" s="69" customFormat="1" x14ac:dyDescent="0.25">
      <c r="A186" s="78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</row>
    <row r="187" spans="1:45" s="69" customFormat="1" x14ac:dyDescent="0.25">
      <c r="A187" s="78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</row>
    <row r="188" spans="1:45" s="69" customFormat="1" x14ac:dyDescent="0.25">
      <c r="A188" s="78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</row>
    <row r="189" spans="1:45" s="69" customFormat="1" x14ac:dyDescent="0.25">
      <c r="A189" s="78"/>
      <c r="B189" s="63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</row>
    <row r="190" spans="1:45" s="69" customFormat="1" x14ac:dyDescent="0.25">
      <c r="A190" s="78"/>
      <c r="B190" s="63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</row>
    <row r="191" spans="1:45" s="69" customFormat="1" x14ac:dyDescent="0.25">
      <c r="A191" s="78"/>
      <c r="B191" s="63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</row>
    <row r="192" spans="1:45" s="69" customFormat="1" x14ac:dyDescent="0.25">
      <c r="A192" s="78"/>
      <c r="B192" s="63"/>
      <c r="C192" s="63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</row>
    <row r="193" spans="1:45" s="69" customFormat="1" x14ac:dyDescent="0.25">
      <c r="A193" s="78"/>
      <c r="B193" s="63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</row>
    <row r="194" spans="1:45" s="69" customFormat="1" x14ac:dyDescent="0.25">
      <c r="A194" s="78"/>
      <c r="B194" s="63"/>
      <c r="C194" s="63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</row>
    <row r="195" spans="1:45" s="69" customFormat="1" x14ac:dyDescent="0.25">
      <c r="A195" s="78"/>
      <c r="B195" s="63"/>
      <c r="C195" s="63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</row>
    <row r="196" spans="1:45" s="69" customFormat="1" x14ac:dyDescent="0.25">
      <c r="A196" s="78"/>
      <c r="B196" s="63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</row>
    <row r="197" spans="1:45" s="69" customFormat="1" x14ac:dyDescent="0.25">
      <c r="A197" s="78"/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</row>
    <row r="198" spans="1:45" s="69" customFormat="1" x14ac:dyDescent="0.25">
      <c r="A198" s="78"/>
      <c r="B198" s="63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</row>
    <row r="199" spans="1:45" s="69" customFormat="1" x14ac:dyDescent="0.25">
      <c r="A199" s="78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</row>
    <row r="200" spans="1:45" s="69" customFormat="1" x14ac:dyDescent="0.25">
      <c r="A200" s="78"/>
      <c r="B200" s="63"/>
      <c r="C200" s="63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</row>
    <row r="201" spans="1:45" s="69" customFormat="1" x14ac:dyDescent="0.25">
      <c r="A201" s="78"/>
      <c r="B201" s="63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</row>
    <row r="202" spans="1:45" s="69" customFormat="1" x14ac:dyDescent="0.25">
      <c r="A202" s="78"/>
      <c r="B202" s="63"/>
      <c r="C202" s="63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</row>
    <row r="203" spans="1:45" s="69" customFormat="1" x14ac:dyDescent="0.25">
      <c r="A203" s="78"/>
      <c r="B203" s="63"/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</row>
    <row r="204" spans="1:45" s="69" customFormat="1" x14ac:dyDescent="0.25">
      <c r="A204" s="78"/>
      <c r="B204" s="63"/>
      <c r="C204" s="63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</row>
    <row r="205" spans="1:45" s="69" customFormat="1" x14ac:dyDescent="0.25">
      <c r="A205" s="78"/>
      <c r="B205" s="63"/>
      <c r="C205" s="63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</row>
    <row r="206" spans="1:45" s="69" customFormat="1" x14ac:dyDescent="0.25">
      <c r="A206" s="78"/>
      <c r="B206" s="63"/>
      <c r="C206" s="63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</row>
    <row r="207" spans="1:45" s="69" customFormat="1" x14ac:dyDescent="0.25">
      <c r="A207" s="78"/>
      <c r="B207" s="63"/>
      <c r="C207" s="63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</row>
    <row r="208" spans="1:45" s="69" customFormat="1" x14ac:dyDescent="0.25">
      <c r="A208" s="78"/>
      <c r="B208" s="63"/>
      <c r="C208" s="63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</row>
    <row r="209" spans="1:45" s="69" customFormat="1" x14ac:dyDescent="0.25">
      <c r="A209" s="78"/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</row>
    <row r="210" spans="1:45" s="69" customFormat="1" x14ac:dyDescent="0.25">
      <c r="A210" s="78"/>
      <c r="B210" s="63"/>
      <c r="C210" s="63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</row>
    <row r="211" spans="1:45" s="69" customFormat="1" x14ac:dyDescent="0.25">
      <c r="A211" s="78"/>
      <c r="B211" s="63"/>
      <c r="C211" s="63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</row>
    <row r="212" spans="1:45" s="69" customFormat="1" x14ac:dyDescent="0.25">
      <c r="A212" s="78"/>
      <c r="B212" s="63"/>
      <c r="C212" s="63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</row>
    <row r="213" spans="1:45" s="69" customFormat="1" x14ac:dyDescent="0.25">
      <c r="A213" s="78"/>
      <c r="B213" s="63"/>
      <c r="C213" s="63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</row>
    <row r="214" spans="1:45" s="69" customFormat="1" x14ac:dyDescent="0.25">
      <c r="A214" s="78"/>
      <c r="B214" s="63"/>
      <c r="C214" s="63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</row>
    <row r="215" spans="1:45" s="69" customFormat="1" x14ac:dyDescent="0.25">
      <c r="A215" s="78"/>
      <c r="B215" s="63"/>
      <c r="C215" s="63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</row>
    <row r="216" spans="1:45" s="69" customFormat="1" x14ac:dyDescent="0.25">
      <c r="A216" s="78"/>
      <c r="B216" s="63"/>
      <c r="C216" s="63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</row>
    <row r="217" spans="1:45" s="69" customFormat="1" x14ac:dyDescent="0.25">
      <c r="A217" s="78"/>
      <c r="B217" s="63"/>
      <c r="C217" s="63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</row>
    <row r="218" spans="1:45" s="69" customFormat="1" x14ac:dyDescent="0.25">
      <c r="A218" s="78"/>
      <c r="B218" s="63"/>
      <c r="C218" s="63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</row>
    <row r="219" spans="1:45" s="69" customFormat="1" x14ac:dyDescent="0.25">
      <c r="A219" s="78"/>
      <c r="B219" s="63"/>
      <c r="C219" s="63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</row>
    <row r="220" spans="1:45" s="69" customFormat="1" x14ac:dyDescent="0.25">
      <c r="A220" s="78"/>
      <c r="B220" s="63"/>
      <c r="C220" s="63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</row>
    <row r="221" spans="1:45" s="69" customFormat="1" x14ac:dyDescent="0.25">
      <c r="A221" s="78"/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</row>
    <row r="222" spans="1:45" s="69" customFormat="1" x14ac:dyDescent="0.25">
      <c r="A222" s="78"/>
      <c r="B222" s="63"/>
      <c r="C222" s="63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</row>
    <row r="223" spans="1:45" s="69" customFormat="1" x14ac:dyDescent="0.25">
      <c r="A223" s="78"/>
      <c r="B223" s="63"/>
      <c r="C223" s="63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</row>
    <row r="224" spans="1:45" s="69" customFormat="1" x14ac:dyDescent="0.25">
      <c r="A224" s="78"/>
      <c r="B224" s="63"/>
      <c r="C224" s="63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</row>
    <row r="225" spans="1:45" s="69" customFormat="1" x14ac:dyDescent="0.25">
      <c r="A225" s="78"/>
      <c r="B225" s="63"/>
      <c r="C225" s="63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</row>
    <row r="226" spans="1:45" s="69" customFormat="1" x14ac:dyDescent="0.25">
      <c r="A226" s="78"/>
      <c r="B226" s="63"/>
      <c r="C226" s="63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</row>
    <row r="227" spans="1:45" s="69" customFormat="1" x14ac:dyDescent="0.25">
      <c r="A227" s="78"/>
      <c r="B227" s="63"/>
      <c r="C227" s="63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</row>
    <row r="228" spans="1:45" s="69" customFormat="1" x14ac:dyDescent="0.25">
      <c r="A228" s="78"/>
      <c r="B228" s="63"/>
      <c r="C228" s="63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</row>
    <row r="229" spans="1:45" s="69" customFormat="1" x14ac:dyDescent="0.25">
      <c r="A229" s="78"/>
      <c r="B229" s="63"/>
      <c r="C229" s="63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</row>
    <row r="230" spans="1:45" s="69" customFormat="1" x14ac:dyDescent="0.25">
      <c r="A230" s="78"/>
      <c r="B230" s="63"/>
      <c r="C230" s="63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</row>
    <row r="231" spans="1:45" s="69" customFormat="1" x14ac:dyDescent="0.25">
      <c r="A231" s="78"/>
      <c r="B231" s="63"/>
      <c r="C231" s="63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</row>
    <row r="232" spans="1:45" s="69" customFormat="1" x14ac:dyDescent="0.25">
      <c r="A232" s="78"/>
      <c r="B232" s="63"/>
      <c r="C232" s="63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</row>
    <row r="233" spans="1:45" s="69" customFormat="1" x14ac:dyDescent="0.25">
      <c r="A233" s="78"/>
      <c r="B233" s="63"/>
      <c r="C233" s="63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</row>
    <row r="234" spans="1:45" s="69" customFormat="1" x14ac:dyDescent="0.25">
      <c r="A234" s="78"/>
      <c r="B234" s="63"/>
      <c r="C234" s="63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</row>
    <row r="235" spans="1:45" s="69" customFormat="1" x14ac:dyDescent="0.25">
      <c r="A235" s="78"/>
      <c r="B235" s="63"/>
      <c r="C235" s="63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</row>
    <row r="236" spans="1:45" s="69" customFormat="1" x14ac:dyDescent="0.25">
      <c r="A236" s="78"/>
      <c r="B236" s="63"/>
      <c r="C236" s="63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</row>
    <row r="237" spans="1:45" s="69" customFormat="1" x14ac:dyDescent="0.25">
      <c r="A237" s="78"/>
      <c r="B237" s="63"/>
      <c r="C237" s="63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</row>
    <row r="238" spans="1:45" s="69" customFormat="1" x14ac:dyDescent="0.25">
      <c r="A238" s="78"/>
      <c r="B238" s="63"/>
      <c r="C238" s="63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</row>
    <row r="239" spans="1:45" s="69" customFormat="1" x14ac:dyDescent="0.25">
      <c r="A239" s="78"/>
      <c r="B239" s="63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</row>
    <row r="240" spans="1:45" s="69" customFormat="1" x14ac:dyDescent="0.25">
      <c r="A240" s="78"/>
      <c r="B240" s="63"/>
      <c r="C240" s="63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</row>
    <row r="241" spans="1:45" s="69" customFormat="1" x14ac:dyDescent="0.25">
      <c r="A241" s="78"/>
      <c r="B241" s="63"/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</row>
    <row r="242" spans="1:45" s="69" customFormat="1" x14ac:dyDescent="0.25">
      <c r="A242" s="78"/>
      <c r="B242" s="63"/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</row>
    <row r="243" spans="1:45" s="69" customFormat="1" x14ac:dyDescent="0.25">
      <c r="A243" s="78"/>
      <c r="B243" s="63"/>
      <c r="C243" s="63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</row>
    <row r="244" spans="1:45" s="69" customFormat="1" x14ac:dyDescent="0.25">
      <c r="A244" s="78"/>
      <c r="B244" s="63"/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</row>
    <row r="245" spans="1:45" s="69" customFormat="1" x14ac:dyDescent="0.25">
      <c r="A245" s="78"/>
      <c r="B245" s="63"/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</row>
    <row r="246" spans="1:45" s="69" customFormat="1" x14ac:dyDescent="0.25">
      <c r="A246" s="78"/>
      <c r="B246" s="63"/>
      <c r="C246" s="63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</row>
    <row r="247" spans="1:45" s="69" customFormat="1" x14ac:dyDescent="0.25">
      <c r="A247" s="78"/>
      <c r="B247" s="63"/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</row>
    <row r="248" spans="1:45" s="69" customFormat="1" x14ac:dyDescent="0.25">
      <c r="A248" s="78"/>
      <c r="B248" s="63"/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</row>
    <row r="249" spans="1:45" s="69" customFormat="1" x14ac:dyDescent="0.25">
      <c r="A249" s="78"/>
      <c r="B249" s="63"/>
      <c r="C249" s="63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</row>
    <row r="250" spans="1:45" s="69" customFormat="1" x14ac:dyDescent="0.25">
      <c r="A250" s="78"/>
      <c r="B250" s="63"/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</row>
    <row r="251" spans="1:45" s="69" customFormat="1" x14ac:dyDescent="0.25">
      <c r="A251" s="78"/>
      <c r="B251" s="63"/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</row>
    <row r="252" spans="1:45" s="69" customFormat="1" x14ac:dyDescent="0.25">
      <c r="A252" s="78"/>
      <c r="B252" s="63"/>
      <c r="C252" s="63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</row>
    <row r="253" spans="1:45" s="69" customFormat="1" x14ac:dyDescent="0.25">
      <c r="A253" s="78"/>
      <c r="B253" s="63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</row>
    <row r="254" spans="1:45" s="69" customFormat="1" x14ac:dyDescent="0.25">
      <c r="A254" s="78"/>
      <c r="B254" s="63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</row>
    <row r="255" spans="1:45" s="69" customFormat="1" x14ac:dyDescent="0.25">
      <c r="A255" s="78"/>
      <c r="B255" s="63"/>
      <c r="C255" s="63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</row>
    <row r="256" spans="1:45" s="69" customFormat="1" x14ac:dyDescent="0.25">
      <c r="A256" s="78"/>
      <c r="B256" s="63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</row>
    <row r="257" spans="1:45" s="69" customFormat="1" x14ac:dyDescent="0.25">
      <c r="A257" s="78"/>
      <c r="B257" s="63"/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</row>
    <row r="258" spans="1:45" s="69" customFormat="1" x14ac:dyDescent="0.25">
      <c r="A258" s="78"/>
      <c r="B258" s="63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</row>
    <row r="259" spans="1:45" s="69" customFormat="1" x14ac:dyDescent="0.25">
      <c r="A259" s="78"/>
      <c r="B259" s="63"/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</row>
    <row r="260" spans="1:45" s="69" customFormat="1" x14ac:dyDescent="0.25">
      <c r="A260" s="78"/>
      <c r="B260" s="63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</row>
    <row r="261" spans="1:45" s="69" customFormat="1" x14ac:dyDescent="0.25">
      <c r="A261" s="78"/>
      <c r="B261" s="63"/>
      <c r="C261" s="63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</row>
    <row r="262" spans="1:45" s="69" customFormat="1" x14ac:dyDescent="0.25">
      <c r="A262" s="78"/>
      <c r="B262" s="63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</row>
    <row r="263" spans="1:45" s="69" customFormat="1" x14ac:dyDescent="0.25">
      <c r="A263" s="78"/>
      <c r="B263" s="63"/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</row>
    <row r="264" spans="1:45" s="69" customFormat="1" x14ac:dyDescent="0.25">
      <c r="A264" s="78"/>
      <c r="B264" s="63"/>
      <c r="C264" s="63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</row>
    <row r="265" spans="1:45" s="69" customFormat="1" x14ac:dyDescent="0.25">
      <c r="A265" s="78"/>
      <c r="B265" s="63"/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</row>
    <row r="266" spans="1:45" s="69" customFormat="1" x14ac:dyDescent="0.25">
      <c r="A266" s="78"/>
      <c r="B266" s="63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</row>
    <row r="267" spans="1:45" s="69" customFormat="1" x14ac:dyDescent="0.25">
      <c r="A267" s="78"/>
      <c r="B267" s="63"/>
      <c r="C267" s="63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</row>
    <row r="268" spans="1:45" s="69" customFormat="1" x14ac:dyDescent="0.25">
      <c r="A268" s="78"/>
      <c r="B268" s="63"/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</row>
    <row r="269" spans="1:45" s="69" customFormat="1" x14ac:dyDescent="0.25">
      <c r="A269" s="78"/>
      <c r="B269" s="63"/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</row>
    <row r="270" spans="1:45" s="69" customFormat="1" x14ac:dyDescent="0.25">
      <c r="A270" s="78"/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</row>
    <row r="271" spans="1:45" s="69" customFormat="1" x14ac:dyDescent="0.25">
      <c r="A271" s="78"/>
      <c r="B271" s="63"/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</row>
    <row r="272" spans="1:45" s="69" customFormat="1" x14ac:dyDescent="0.25">
      <c r="A272" s="78"/>
      <c r="B272" s="63"/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</row>
    <row r="273" spans="1:45" s="69" customFormat="1" x14ac:dyDescent="0.25">
      <c r="A273" s="78"/>
      <c r="B273" s="63"/>
      <c r="C273" s="63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</row>
    <row r="274" spans="1:45" s="69" customFormat="1" x14ac:dyDescent="0.25">
      <c r="A274" s="78"/>
      <c r="B274" s="63"/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</row>
    <row r="275" spans="1:45" s="69" customFormat="1" x14ac:dyDescent="0.25">
      <c r="A275" s="78"/>
      <c r="B275" s="63"/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</row>
    <row r="276" spans="1:45" s="69" customFormat="1" x14ac:dyDescent="0.25">
      <c r="A276" s="78"/>
      <c r="B276" s="63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</row>
    <row r="277" spans="1:45" s="69" customFormat="1" x14ac:dyDescent="0.25">
      <c r="A277" s="78"/>
      <c r="B277" s="63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</row>
    <row r="278" spans="1:45" s="69" customFormat="1" x14ac:dyDescent="0.25">
      <c r="A278" s="78"/>
      <c r="B278" s="63"/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</row>
    <row r="279" spans="1:45" s="69" customFormat="1" x14ac:dyDescent="0.25">
      <c r="A279" s="78"/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</row>
    <row r="280" spans="1:45" s="69" customFormat="1" x14ac:dyDescent="0.25">
      <c r="A280" s="78"/>
      <c r="B280" s="63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</row>
    <row r="281" spans="1:45" s="69" customFormat="1" x14ac:dyDescent="0.25">
      <c r="A281" s="78"/>
      <c r="B281" s="63"/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</row>
    <row r="282" spans="1:45" s="69" customFormat="1" x14ac:dyDescent="0.25">
      <c r="A282" s="78"/>
      <c r="B282" s="63"/>
      <c r="C282" s="63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</row>
    <row r="283" spans="1:45" s="69" customFormat="1" x14ac:dyDescent="0.25">
      <c r="A283" s="78"/>
      <c r="B283" s="63"/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</row>
    <row r="284" spans="1:45" s="69" customFormat="1" x14ac:dyDescent="0.25">
      <c r="A284" s="78"/>
      <c r="B284" s="63"/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</row>
    <row r="285" spans="1:45" s="69" customFormat="1" x14ac:dyDescent="0.25">
      <c r="A285" s="78"/>
      <c r="B285" s="63"/>
      <c r="C285" s="63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</row>
    <row r="286" spans="1:45" s="69" customFormat="1" x14ac:dyDescent="0.25">
      <c r="A286" s="78"/>
      <c r="B286" s="63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</row>
    <row r="287" spans="1:45" s="69" customFormat="1" x14ac:dyDescent="0.25">
      <c r="A287" s="78"/>
      <c r="B287" s="63"/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</row>
    <row r="288" spans="1:45" s="69" customFormat="1" x14ac:dyDescent="0.25">
      <c r="A288" s="78"/>
      <c r="B288" s="63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</row>
    <row r="289" spans="1:45" s="69" customFormat="1" x14ac:dyDescent="0.25">
      <c r="A289" s="78"/>
      <c r="B289" s="63"/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</row>
    <row r="290" spans="1:45" s="69" customFormat="1" x14ac:dyDescent="0.25">
      <c r="A290" s="78"/>
      <c r="B290" s="63"/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</row>
    <row r="291" spans="1:45" s="69" customFormat="1" x14ac:dyDescent="0.25">
      <c r="A291" s="78"/>
      <c r="B291" s="63"/>
      <c r="C291" s="63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</row>
    <row r="292" spans="1:45" s="69" customFormat="1" x14ac:dyDescent="0.25">
      <c r="A292" s="78"/>
      <c r="B292" s="63"/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</row>
    <row r="293" spans="1:45" s="69" customFormat="1" x14ac:dyDescent="0.25">
      <c r="A293" s="78"/>
      <c r="B293" s="63"/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</row>
    <row r="294" spans="1:45" s="69" customFormat="1" x14ac:dyDescent="0.25">
      <c r="A294" s="78"/>
      <c r="B294" s="63"/>
      <c r="C294" s="63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</row>
    <row r="295" spans="1:45" s="69" customFormat="1" x14ac:dyDescent="0.25">
      <c r="A295" s="78"/>
      <c r="B295" s="63"/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</row>
    <row r="296" spans="1:45" s="69" customFormat="1" x14ac:dyDescent="0.25">
      <c r="A296" s="78"/>
      <c r="B296" s="63"/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</row>
    <row r="297" spans="1:45" s="69" customFormat="1" x14ac:dyDescent="0.25">
      <c r="A297" s="78"/>
      <c r="B297" s="63"/>
      <c r="C297" s="63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</row>
    <row r="298" spans="1:45" s="69" customFormat="1" x14ac:dyDescent="0.25">
      <c r="A298" s="78"/>
      <c r="B298" s="63"/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</row>
    <row r="299" spans="1:45" s="69" customFormat="1" x14ac:dyDescent="0.25">
      <c r="A299" s="78"/>
      <c r="B299" s="63"/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</row>
    <row r="300" spans="1:45" s="69" customFormat="1" x14ac:dyDescent="0.25">
      <c r="A300" s="78"/>
      <c r="B300" s="63"/>
      <c r="C300" s="63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</row>
    <row r="301" spans="1:45" s="69" customFormat="1" x14ac:dyDescent="0.25">
      <c r="A301" s="78"/>
      <c r="B301" s="63"/>
      <c r="C301" s="63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8"/>
    </row>
    <row r="302" spans="1:45" s="69" customFormat="1" x14ac:dyDescent="0.25">
      <c r="A302" s="78"/>
      <c r="B302" s="63"/>
      <c r="C302" s="63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8"/>
    </row>
    <row r="303" spans="1:45" s="69" customFormat="1" x14ac:dyDescent="0.25">
      <c r="A303" s="78"/>
      <c r="B303" s="63"/>
      <c r="C303" s="63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8"/>
    </row>
    <row r="304" spans="1:45" s="69" customFormat="1" x14ac:dyDescent="0.25">
      <c r="A304" s="78"/>
      <c r="B304" s="63"/>
      <c r="C304" s="63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8"/>
    </row>
    <row r="305" spans="1:26" s="69" customFormat="1" x14ac:dyDescent="0.25">
      <c r="A305" s="78"/>
      <c r="B305" s="63"/>
      <c r="C305" s="63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8"/>
    </row>
    <row r="306" spans="1:26" s="69" customFormat="1" x14ac:dyDescent="0.25">
      <c r="A306" s="78"/>
      <c r="B306" s="63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8"/>
    </row>
    <row r="307" spans="1:26" s="69" customFormat="1" x14ac:dyDescent="0.25">
      <c r="A307" s="78"/>
      <c r="B307" s="63"/>
      <c r="C307" s="63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8"/>
    </row>
    <row r="308" spans="1:26" s="69" customFormat="1" x14ac:dyDescent="0.25">
      <c r="A308" s="78"/>
      <c r="B308" s="63"/>
      <c r="C308" s="63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8"/>
    </row>
    <row r="309" spans="1:26" s="69" customFormat="1" x14ac:dyDescent="0.25">
      <c r="A309" s="78"/>
      <c r="B309" s="63"/>
      <c r="C309" s="63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8"/>
    </row>
    <row r="310" spans="1:26" s="69" customFormat="1" x14ac:dyDescent="0.25">
      <c r="A310" s="78"/>
      <c r="B310" s="63"/>
      <c r="C310" s="63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8"/>
    </row>
    <row r="311" spans="1:26" s="69" customFormat="1" x14ac:dyDescent="0.25">
      <c r="A311" s="78"/>
      <c r="B311" s="63"/>
      <c r="C311" s="63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8"/>
    </row>
    <row r="312" spans="1:26" s="69" customFormat="1" x14ac:dyDescent="0.25">
      <c r="A312" s="78"/>
      <c r="B312" s="63"/>
      <c r="C312" s="63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8"/>
    </row>
    <row r="313" spans="1:26" s="69" customFormat="1" x14ac:dyDescent="0.25">
      <c r="A313" s="78"/>
      <c r="B313" s="63"/>
      <c r="C313" s="63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8"/>
    </row>
    <row r="314" spans="1:26" s="69" customFormat="1" x14ac:dyDescent="0.25">
      <c r="A314" s="78"/>
      <c r="B314" s="63"/>
      <c r="C314" s="63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8"/>
    </row>
    <row r="315" spans="1:26" s="69" customFormat="1" x14ac:dyDescent="0.25">
      <c r="A315" s="78"/>
      <c r="B315" s="63"/>
      <c r="C315" s="63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8"/>
    </row>
    <row r="316" spans="1:26" s="69" customFormat="1" x14ac:dyDescent="0.25">
      <c r="A316" s="78"/>
      <c r="B316" s="63"/>
      <c r="C316" s="63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8"/>
    </row>
    <row r="317" spans="1:26" s="69" customFormat="1" x14ac:dyDescent="0.25">
      <c r="A317" s="78"/>
      <c r="B317" s="63"/>
      <c r="C317" s="63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8"/>
    </row>
    <row r="318" spans="1:26" s="69" customFormat="1" x14ac:dyDescent="0.25">
      <c r="A318" s="78"/>
      <c r="B318" s="63"/>
      <c r="C318" s="63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8"/>
    </row>
    <row r="319" spans="1:26" s="69" customFormat="1" x14ac:dyDescent="0.25">
      <c r="A319" s="78"/>
      <c r="B319" s="63"/>
      <c r="C319" s="63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8"/>
    </row>
    <row r="320" spans="1:26" s="69" customFormat="1" x14ac:dyDescent="0.25">
      <c r="A320" s="78"/>
      <c r="B320" s="63"/>
      <c r="C320" s="63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8"/>
    </row>
    <row r="321" spans="1:26" s="69" customFormat="1" x14ac:dyDescent="0.25">
      <c r="A321" s="78"/>
      <c r="B321" s="63"/>
      <c r="C321" s="63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8"/>
    </row>
    <row r="322" spans="1:26" s="69" customFormat="1" x14ac:dyDescent="0.25">
      <c r="A322" s="78"/>
      <c r="B322" s="63"/>
      <c r="C322" s="63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8"/>
    </row>
    <row r="323" spans="1:26" s="69" customFormat="1" x14ac:dyDescent="0.25">
      <c r="A323" s="78"/>
      <c r="B323" s="63"/>
      <c r="C323" s="63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8"/>
    </row>
    <row r="324" spans="1:26" s="69" customFormat="1" x14ac:dyDescent="0.25">
      <c r="A324" s="78"/>
      <c r="B324" s="63"/>
      <c r="C324" s="63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8"/>
    </row>
    <row r="325" spans="1:26" s="69" customFormat="1" x14ac:dyDescent="0.25">
      <c r="A325" s="78"/>
      <c r="B325" s="63"/>
      <c r="C325" s="63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8"/>
    </row>
    <row r="326" spans="1:26" s="69" customFormat="1" x14ac:dyDescent="0.25">
      <c r="A326" s="78"/>
      <c r="B326" s="63"/>
      <c r="C326" s="63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8"/>
    </row>
    <row r="327" spans="1:26" s="69" customFormat="1" x14ac:dyDescent="0.25">
      <c r="A327" s="78"/>
      <c r="B327" s="63"/>
      <c r="C327" s="63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8"/>
    </row>
    <row r="328" spans="1:26" s="69" customFormat="1" x14ac:dyDescent="0.25">
      <c r="A328" s="78"/>
      <c r="B328" s="63"/>
      <c r="C328" s="63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8"/>
    </row>
    <row r="329" spans="1:26" s="69" customFormat="1" x14ac:dyDescent="0.25">
      <c r="A329" s="78"/>
      <c r="B329" s="63"/>
      <c r="C329" s="63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8"/>
    </row>
    <row r="330" spans="1:26" s="69" customFormat="1" x14ac:dyDescent="0.25">
      <c r="A330" s="78"/>
      <c r="B330" s="63"/>
      <c r="C330" s="63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8"/>
    </row>
    <row r="331" spans="1:26" s="69" customFormat="1" x14ac:dyDescent="0.25">
      <c r="A331" s="78"/>
      <c r="B331" s="63"/>
      <c r="C331" s="63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8"/>
    </row>
    <row r="332" spans="1:26" s="69" customFormat="1" x14ac:dyDescent="0.25">
      <c r="A332" s="78"/>
      <c r="B332" s="63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8"/>
    </row>
    <row r="333" spans="1:26" s="69" customFormat="1" x14ac:dyDescent="0.25">
      <c r="A333" s="78"/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8"/>
    </row>
    <row r="334" spans="1:26" s="69" customFormat="1" x14ac:dyDescent="0.25">
      <c r="A334" s="78"/>
      <c r="B334" s="63"/>
      <c r="C334" s="63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8"/>
    </row>
    <row r="335" spans="1:26" s="69" customFormat="1" x14ac:dyDescent="0.25">
      <c r="A335" s="78"/>
      <c r="B335" s="63"/>
      <c r="C335" s="63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8"/>
    </row>
    <row r="336" spans="1:26" s="69" customFormat="1" x14ac:dyDescent="0.25">
      <c r="A336" s="78"/>
      <c r="B336" s="63"/>
      <c r="C336" s="63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8"/>
    </row>
    <row r="337" spans="1:26" s="69" customFormat="1" x14ac:dyDescent="0.25">
      <c r="A337" s="78"/>
      <c r="B337" s="63"/>
      <c r="C337" s="63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8"/>
    </row>
    <row r="338" spans="1:26" s="69" customFormat="1" x14ac:dyDescent="0.25">
      <c r="A338" s="78"/>
      <c r="B338" s="63"/>
      <c r="C338" s="63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8"/>
    </row>
    <row r="339" spans="1:26" s="69" customFormat="1" x14ac:dyDescent="0.25">
      <c r="A339" s="78"/>
      <c r="B339" s="63"/>
      <c r="C339" s="63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8"/>
    </row>
    <row r="340" spans="1:26" s="69" customFormat="1" x14ac:dyDescent="0.25">
      <c r="A340" s="78"/>
      <c r="B340" s="63"/>
      <c r="C340" s="63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8"/>
    </row>
    <row r="341" spans="1:26" s="69" customFormat="1" x14ac:dyDescent="0.25">
      <c r="A341" s="78"/>
      <c r="B341" s="63"/>
      <c r="C341" s="63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8"/>
    </row>
    <row r="342" spans="1:26" s="69" customFormat="1" x14ac:dyDescent="0.25">
      <c r="A342" s="78"/>
      <c r="B342" s="63"/>
      <c r="C342" s="63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8"/>
    </row>
    <row r="343" spans="1:26" s="69" customFormat="1" x14ac:dyDescent="0.25">
      <c r="A343" s="78"/>
      <c r="B343" s="63"/>
      <c r="C343" s="63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8"/>
    </row>
    <row r="344" spans="1:26" s="69" customFormat="1" x14ac:dyDescent="0.25">
      <c r="A344" s="78"/>
      <c r="B344" s="63"/>
      <c r="C344" s="63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8"/>
    </row>
    <row r="345" spans="1:26" s="69" customFormat="1" x14ac:dyDescent="0.25">
      <c r="A345" s="78"/>
      <c r="B345" s="63"/>
      <c r="C345" s="63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8"/>
    </row>
    <row r="346" spans="1:26" s="69" customFormat="1" x14ac:dyDescent="0.25">
      <c r="A346" s="78"/>
      <c r="B346" s="63"/>
      <c r="C346" s="63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8"/>
    </row>
    <row r="347" spans="1:26" s="69" customFormat="1" x14ac:dyDescent="0.25">
      <c r="A347" s="78"/>
      <c r="B347" s="63"/>
      <c r="C347" s="63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8"/>
    </row>
    <row r="348" spans="1:26" s="69" customFormat="1" x14ac:dyDescent="0.25">
      <c r="A348" s="78"/>
      <c r="B348" s="63"/>
      <c r="C348" s="63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8"/>
    </row>
    <row r="349" spans="1:26" s="69" customFormat="1" x14ac:dyDescent="0.25">
      <c r="A349" s="78"/>
      <c r="B349" s="63"/>
      <c r="C349" s="63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8"/>
    </row>
    <row r="350" spans="1:26" s="69" customFormat="1" x14ac:dyDescent="0.25">
      <c r="A350" s="78"/>
      <c r="B350" s="63"/>
      <c r="C350" s="63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8"/>
    </row>
    <row r="351" spans="1:26" s="69" customFormat="1" x14ac:dyDescent="0.25">
      <c r="A351" s="78"/>
      <c r="B351" s="63"/>
      <c r="C351" s="63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8"/>
    </row>
    <row r="352" spans="1:26" s="69" customFormat="1" x14ac:dyDescent="0.25">
      <c r="A352" s="78"/>
      <c r="B352" s="63"/>
      <c r="C352" s="63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8"/>
    </row>
    <row r="353" spans="1:26" s="69" customFormat="1" x14ac:dyDescent="0.25">
      <c r="A353" s="78"/>
      <c r="B353" s="63"/>
      <c r="C353" s="63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8"/>
    </row>
    <row r="354" spans="1:26" s="69" customFormat="1" x14ac:dyDescent="0.25">
      <c r="A354" s="78"/>
      <c r="B354" s="63"/>
      <c r="C354" s="63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8"/>
    </row>
    <row r="355" spans="1:26" s="69" customFormat="1" x14ac:dyDescent="0.25">
      <c r="A355" s="78"/>
      <c r="B355" s="63"/>
      <c r="C355" s="63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8"/>
    </row>
    <row r="356" spans="1:26" s="69" customFormat="1" x14ac:dyDescent="0.25">
      <c r="A356" s="78"/>
      <c r="B356" s="63"/>
      <c r="C356" s="63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8"/>
    </row>
    <row r="357" spans="1:26" s="69" customFormat="1" x14ac:dyDescent="0.25">
      <c r="A357" s="78"/>
      <c r="B357" s="63"/>
      <c r="C357" s="63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8"/>
    </row>
    <row r="358" spans="1:26" s="69" customFormat="1" x14ac:dyDescent="0.25">
      <c r="A358" s="78"/>
      <c r="B358" s="63"/>
      <c r="C358" s="63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8"/>
    </row>
    <row r="359" spans="1:26" s="69" customFormat="1" x14ac:dyDescent="0.25">
      <c r="A359" s="78"/>
      <c r="B359" s="63"/>
      <c r="C359" s="63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8"/>
    </row>
    <row r="360" spans="1:26" s="69" customFormat="1" x14ac:dyDescent="0.25">
      <c r="A360" s="78"/>
      <c r="B360" s="63"/>
      <c r="C360" s="63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8"/>
    </row>
    <row r="361" spans="1:26" s="69" customFormat="1" x14ac:dyDescent="0.25">
      <c r="A361" s="78"/>
      <c r="B361" s="63"/>
      <c r="C361" s="63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8"/>
    </row>
    <row r="362" spans="1:26" s="69" customFormat="1" x14ac:dyDescent="0.25">
      <c r="A362" s="78"/>
      <c r="B362" s="63"/>
      <c r="C362" s="63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8"/>
    </row>
    <row r="363" spans="1:26" s="69" customFormat="1" x14ac:dyDescent="0.25">
      <c r="A363" s="78"/>
      <c r="B363" s="63"/>
      <c r="C363" s="63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8"/>
    </row>
    <row r="364" spans="1:26" s="69" customFormat="1" x14ac:dyDescent="0.25">
      <c r="A364" s="78"/>
      <c r="B364" s="63"/>
      <c r="C364" s="63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8"/>
    </row>
    <row r="365" spans="1:26" s="69" customFormat="1" x14ac:dyDescent="0.25">
      <c r="A365" s="78"/>
      <c r="B365" s="63"/>
      <c r="C365" s="63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8"/>
    </row>
    <row r="366" spans="1:26" s="69" customFormat="1" x14ac:dyDescent="0.25">
      <c r="A366" s="78"/>
      <c r="B366" s="63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8"/>
    </row>
    <row r="367" spans="1:26" s="69" customFormat="1" x14ac:dyDescent="0.25">
      <c r="A367" s="78"/>
      <c r="B367" s="63"/>
      <c r="C367" s="63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8"/>
    </row>
    <row r="368" spans="1:26" s="69" customFormat="1" x14ac:dyDescent="0.25">
      <c r="A368" s="78"/>
      <c r="B368" s="63"/>
      <c r="C368" s="63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8"/>
    </row>
    <row r="369" spans="1:26" s="69" customFormat="1" x14ac:dyDescent="0.25">
      <c r="A369" s="78"/>
      <c r="B369" s="63"/>
      <c r="C369" s="63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8"/>
    </row>
    <row r="370" spans="1:26" s="69" customFormat="1" x14ac:dyDescent="0.25">
      <c r="A370" s="78"/>
      <c r="B370" s="63"/>
      <c r="C370" s="63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8"/>
    </row>
    <row r="371" spans="1:26" s="69" customFormat="1" x14ac:dyDescent="0.25">
      <c r="A371" s="78"/>
      <c r="B371" s="63"/>
      <c r="C371" s="63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8"/>
    </row>
    <row r="372" spans="1:26" s="69" customFormat="1" x14ac:dyDescent="0.25">
      <c r="A372" s="78"/>
      <c r="B372" s="63"/>
      <c r="C372" s="63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8"/>
    </row>
    <row r="373" spans="1:26" s="69" customFormat="1" x14ac:dyDescent="0.25">
      <c r="A373" s="78"/>
      <c r="B373" s="63"/>
      <c r="C373" s="63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8"/>
    </row>
    <row r="374" spans="1:26" s="69" customFormat="1" x14ac:dyDescent="0.25">
      <c r="A374" s="78"/>
      <c r="B374" s="63"/>
      <c r="C374" s="63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8"/>
    </row>
    <row r="375" spans="1:26" s="69" customFormat="1" x14ac:dyDescent="0.25">
      <c r="A375" s="78"/>
      <c r="B375" s="63"/>
      <c r="C375" s="63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8"/>
    </row>
    <row r="376" spans="1:26" s="69" customFormat="1" x14ac:dyDescent="0.25">
      <c r="A376" s="78"/>
      <c r="B376" s="63"/>
      <c r="C376" s="63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8"/>
    </row>
    <row r="377" spans="1:26" s="69" customFormat="1" x14ac:dyDescent="0.25">
      <c r="A377" s="78"/>
      <c r="B377" s="63"/>
      <c r="C377" s="63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8"/>
    </row>
    <row r="378" spans="1:26" s="69" customFormat="1" x14ac:dyDescent="0.25">
      <c r="A378" s="78"/>
      <c r="B378" s="63"/>
      <c r="C378" s="63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8"/>
    </row>
    <row r="379" spans="1:26" s="69" customFormat="1" x14ac:dyDescent="0.25">
      <c r="A379" s="78"/>
      <c r="B379" s="63"/>
      <c r="C379" s="63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8"/>
    </row>
    <row r="380" spans="1:26" s="69" customFormat="1" x14ac:dyDescent="0.25">
      <c r="A380" s="78"/>
      <c r="B380" s="63"/>
      <c r="C380" s="63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8"/>
    </row>
    <row r="381" spans="1:26" s="69" customFormat="1" x14ac:dyDescent="0.25">
      <c r="A381" s="78"/>
      <c r="B381" s="63"/>
      <c r="C381" s="63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8"/>
    </row>
    <row r="382" spans="1:26" s="69" customFormat="1" x14ac:dyDescent="0.25">
      <c r="A382" s="78"/>
      <c r="B382" s="63"/>
      <c r="C382" s="63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8"/>
    </row>
    <row r="383" spans="1:26" s="69" customFormat="1" x14ac:dyDescent="0.25">
      <c r="A383" s="78"/>
      <c r="B383" s="63"/>
      <c r="C383" s="63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8"/>
    </row>
    <row r="384" spans="1:26" s="69" customFormat="1" x14ac:dyDescent="0.25">
      <c r="A384" s="78"/>
      <c r="B384" s="63"/>
      <c r="C384" s="63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8"/>
    </row>
    <row r="385" spans="1:26" s="69" customFormat="1" x14ac:dyDescent="0.25">
      <c r="A385" s="78"/>
      <c r="B385" s="63"/>
      <c r="C385" s="63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8"/>
    </row>
    <row r="386" spans="1:26" s="69" customFormat="1" x14ac:dyDescent="0.25">
      <c r="A386" s="78"/>
      <c r="B386" s="63"/>
      <c r="C386" s="63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8"/>
    </row>
    <row r="387" spans="1:26" s="69" customFormat="1" x14ac:dyDescent="0.25">
      <c r="A387" s="78"/>
      <c r="B387" s="63"/>
      <c r="C387" s="63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8"/>
    </row>
    <row r="388" spans="1:26" s="69" customFormat="1" x14ac:dyDescent="0.25">
      <c r="A388" s="78"/>
      <c r="B388" s="63"/>
      <c r="C388" s="63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8"/>
    </row>
    <row r="389" spans="1:26" s="69" customFormat="1" x14ac:dyDescent="0.25">
      <c r="A389" s="78"/>
      <c r="B389" s="63"/>
      <c r="C389" s="63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8"/>
    </row>
    <row r="390" spans="1:26" s="69" customFormat="1" x14ac:dyDescent="0.25">
      <c r="A390" s="78"/>
      <c r="B390" s="63"/>
      <c r="C390" s="63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8"/>
    </row>
    <row r="391" spans="1:26" s="69" customFormat="1" x14ac:dyDescent="0.25">
      <c r="A391" s="78"/>
      <c r="B391" s="63"/>
      <c r="C391" s="63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8"/>
    </row>
    <row r="392" spans="1:26" s="69" customFormat="1" x14ac:dyDescent="0.25">
      <c r="A392" s="78"/>
      <c r="B392" s="63"/>
      <c r="C392" s="63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8"/>
    </row>
    <row r="393" spans="1:26" s="69" customFormat="1" x14ac:dyDescent="0.25">
      <c r="A393" s="78"/>
      <c r="B393" s="63"/>
      <c r="C393" s="63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8"/>
    </row>
    <row r="394" spans="1:26" s="69" customFormat="1" x14ac:dyDescent="0.25">
      <c r="A394" s="78"/>
      <c r="B394" s="63"/>
      <c r="C394" s="63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8"/>
    </row>
    <row r="395" spans="1:26" s="69" customFormat="1" x14ac:dyDescent="0.25">
      <c r="A395" s="78"/>
      <c r="B395" s="63"/>
      <c r="C395" s="63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8"/>
    </row>
    <row r="396" spans="1:26" s="69" customFormat="1" x14ac:dyDescent="0.25">
      <c r="A396" s="78"/>
      <c r="B396" s="63"/>
      <c r="C396" s="63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8"/>
    </row>
    <row r="397" spans="1:26" s="69" customFormat="1" x14ac:dyDescent="0.25">
      <c r="A397" s="78"/>
      <c r="B397" s="63"/>
      <c r="C397" s="63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8"/>
    </row>
    <row r="398" spans="1:26" s="69" customFormat="1" x14ac:dyDescent="0.25">
      <c r="A398" s="78"/>
      <c r="B398" s="63"/>
      <c r="C398" s="63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8"/>
    </row>
    <row r="399" spans="1:26" s="69" customFormat="1" x14ac:dyDescent="0.25">
      <c r="A399" s="78"/>
      <c r="B399" s="63"/>
      <c r="C399" s="63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8"/>
    </row>
    <row r="400" spans="1:26" s="69" customFormat="1" x14ac:dyDescent="0.25">
      <c r="A400" s="78"/>
      <c r="B400" s="63"/>
      <c r="C400" s="63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8"/>
    </row>
    <row r="401" spans="1:26" s="69" customFormat="1" x14ac:dyDescent="0.25">
      <c r="A401" s="78"/>
      <c r="B401" s="63"/>
      <c r="C401" s="63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8"/>
    </row>
    <row r="402" spans="1:26" s="69" customFormat="1" x14ac:dyDescent="0.25">
      <c r="A402" s="78"/>
      <c r="B402" s="63"/>
      <c r="C402" s="63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8"/>
    </row>
    <row r="403" spans="1:26" s="69" customFormat="1" x14ac:dyDescent="0.25">
      <c r="A403" s="78"/>
      <c r="B403" s="63"/>
      <c r="C403" s="63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8"/>
    </row>
    <row r="404" spans="1:26" s="69" customFormat="1" x14ac:dyDescent="0.25">
      <c r="A404" s="78"/>
      <c r="B404" s="63"/>
      <c r="C404" s="63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8"/>
    </row>
    <row r="405" spans="1:26" s="69" customFormat="1" x14ac:dyDescent="0.25">
      <c r="A405" s="78"/>
      <c r="B405" s="63"/>
      <c r="C405" s="63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8"/>
    </row>
    <row r="406" spans="1:26" s="69" customFormat="1" x14ac:dyDescent="0.25">
      <c r="A406" s="78"/>
      <c r="B406" s="63"/>
      <c r="C406" s="63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8"/>
    </row>
    <row r="407" spans="1:26" s="69" customFormat="1" x14ac:dyDescent="0.25">
      <c r="A407" s="78"/>
      <c r="B407" s="63"/>
      <c r="C407" s="63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8"/>
    </row>
    <row r="408" spans="1:26" s="69" customFormat="1" x14ac:dyDescent="0.25">
      <c r="A408" s="78"/>
      <c r="B408" s="63"/>
      <c r="C408" s="63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8"/>
    </row>
    <row r="409" spans="1:26" s="69" customFormat="1" x14ac:dyDescent="0.25">
      <c r="A409" s="78"/>
      <c r="B409" s="63"/>
      <c r="C409" s="63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8"/>
    </row>
    <row r="410" spans="1:26" s="69" customFormat="1" x14ac:dyDescent="0.25">
      <c r="A410" s="78"/>
      <c r="B410" s="63"/>
      <c r="C410" s="63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8"/>
    </row>
    <row r="411" spans="1:26" s="69" customFormat="1" x14ac:dyDescent="0.25">
      <c r="A411" s="78"/>
      <c r="B411" s="63"/>
      <c r="C411" s="63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8"/>
    </row>
    <row r="412" spans="1:26" s="69" customFormat="1" x14ac:dyDescent="0.25">
      <c r="A412" s="78"/>
      <c r="B412" s="63"/>
      <c r="C412" s="63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8"/>
    </row>
    <row r="413" spans="1:26" s="69" customFormat="1" x14ac:dyDescent="0.25">
      <c r="A413" s="78"/>
      <c r="B413" s="63"/>
      <c r="C413" s="63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8"/>
    </row>
    <row r="414" spans="1:26" s="69" customFormat="1" x14ac:dyDescent="0.25">
      <c r="A414" s="78"/>
      <c r="B414" s="63"/>
      <c r="C414" s="63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8"/>
    </row>
    <row r="415" spans="1:26" s="69" customFormat="1" x14ac:dyDescent="0.25">
      <c r="A415" s="78"/>
      <c r="B415" s="63"/>
      <c r="C415" s="63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8"/>
    </row>
    <row r="416" spans="1:26" s="69" customFormat="1" x14ac:dyDescent="0.25">
      <c r="A416" s="78"/>
      <c r="B416" s="63"/>
      <c r="C416" s="63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8"/>
    </row>
    <row r="417" spans="1:26" s="69" customFormat="1" x14ac:dyDescent="0.25">
      <c r="A417" s="78"/>
      <c r="B417" s="63"/>
      <c r="C417" s="63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8"/>
    </row>
    <row r="418" spans="1:26" s="69" customFormat="1" x14ac:dyDescent="0.25">
      <c r="A418" s="78"/>
      <c r="B418" s="63"/>
      <c r="C418" s="63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8"/>
    </row>
    <row r="419" spans="1:26" s="69" customFormat="1" x14ac:dyDescent="0.25">
      <c r="A419" s="78"/>
      <c r="B419" s="63"/>
      <c r="C419" s="63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8"/>
    </row>
    <row r="420" spans="1:26" s="69" customFormat="1" x14ac:dyDescent="0.25">
      <c r="A420" s="78"/>
      <c r="B420" s="63"/>
      <c r="C420" s="63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8"/>
    </row>
    <row r="421" spans="1:26" s="69" customFormat="1" x14ac:dyDescent="0.25">
      <c r="A421" s="78"/>
      <c r="B421" s="63"/>
      <c r="C421" s="63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8"/>
    </row>
    <row r="422" spans="1:26" s="69" customFormat="1" x14ac:dyDescent="0.25">
      <c r="A422" s="78"/>
      <c r="B422" s="63"/>
      <c r="C422" s="63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8"/>
    </row>
    <row r="423" spans="1:26" s="69" customFormat="1" x14ac:dyDescent="0.25">
      <c r="A423" s="78"/>
      <c r="B423" s="63"/>
      <c r="C423" s="63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8"/>
    </row>
    <row r="424" spans="1:26" s="69" customFormat="1" x14ac:dyDescent="0.25">
      <c r="A424" s="78"/>
      <c r="B424" s="63"/>
      <c r="C424" s="63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8"/>
    </row>
    <row r="425" spans="1:26" s="69" customFormat="1" x14ac:dyDescent="0.25">
      <c r="A425" s="78"/>
      <c r="B425" s="63"/>
      <c r="C425" s="63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8"/>
    </row>
    <row r="426" spans="1:26" s="69" customFormat="1" x14ac:dyDescent="0.25">
      <c r="A426" s="78"/>
      <c r="B426" s="63"/>
      <c r="C426" s="63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8"/>
    </row>
    <row r="427" spans="1:26" s="69" customFormat="1" x14ac:dyDescent="0.25">
      <c r="A427" s="78"/>
      <c r="B427" s="63"/>
      <c r="C427" s="63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8"/>
    </row>
    <row r="428" spans="1:26" s="69" customFormat="1" x14ac:dyDescent="0.25">
      <c r="A428" s="78"/>
      <c r="B428" s="63"/>
      <c r="C428" s="63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8"/>
    </row>
    <row r="429" spans="1:26" s="69" customFormat="1" x14ac:dyDescent="0.25">
      <c r="A429" s="78"/>
      <c r="B429" s="63"/>
      <c r="C429" s="63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8"/>
    </row>
    <row r="430" spans="1:26" s="69" customFormat="1" x14ac:dyDescent="0.25">
      <c r="A430" s="78"/>
      <c r="B430" s="63"/>
      <c r="C430" s="63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8"/>
    </row>
    <row r="431" spans="1:26" s="69" customFormat="1" x14ac:dyDescent="0.25">
      <c r="A431" s="78"/>
      <c r="B431" s="63"/>
      <c r="C431" s="63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8"/>
    </row>
    <row r="432" spans="1:26" s="69" customFormat="1" x14ac:dyDescent="0.25">
      <c r="A432" s="78"/>
      <c r="B432" s="63"/>
      <c r="C432" s="63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8"/>
    </row>
    <row r="433" spans="1:26" s="69" customFormat="1" x14ac:dyDescent="0.25">
      <c r="A433" s="78"/>
      <c r="B433" s="63"/>
      <c r="C433" s="63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8"/>
    </row>
    <row r="434" spans="1:26" s="69" customFormat="1" x14ac:dyDescent="0.25">
      <c r="A434" s="78"/>
      <c r="B434" s="63"/>
      <c r="C434" s="63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8"/>
    </row>
    <row r="435" spans="1:26" s="69" customFormat="1" x14ac:dyDescent="0.25">
      <c r="A435" s="78"/>
      <c r="B435" s="63"/>
      <c r="C435" s="63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8"/>
    </row>
    <row r="436" spans="1:26" s="69" customFormat="1" x14ac:dyDescent="0.25">
      <c r="A436" s="78"/>
      <c r="B436" s="63"/>
      <c r="C436" s="63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8"/>
    </row>
    <row r="437" spans="1:26" s="69" customFormat="1" x14ac:dyDescent="0.25">
      <c r="A437" s="78"/>
      <c r="B437" s="63"/>
      <c r="C437" s="63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8"/>
    </row>
    <row r="438" spans="1:26" s="69" customFormat="1" x14ac:dyDescent="0.25">
      <c r="A438" s="78"/>
      <c r="B438" s="63"/>
      <c r="C438" s="63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8"/>
    </row>
    <row r="439" spans="1:26" s="69" customFormat="1" x14ac:dyDescent="0.25">
      <c r="A439" s="78"/>
      <c r="B439" s="63"/>
      <c r="C439" s="63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8"/>
    </row>
    <row r="440" spans="1:26" s="69" customFormat="1" x14ac:dyDescent="0.25">
      <c r="A440" s="78"/>
      <c r="B440" s="63"/>
      <c r="C440" s="63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8"/>
    </row>
    <row r="441" spans="1:26" s="69" customFormat="1" x14ac:dyDescent="0.25">
      <c r="A441" s="78"/>
      <c r="B441" s="63"/>
      <c r="C441" s="63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8"/>
    </row>
    <row r="442" spans="1:26" s="69" customFormat="1" x14ac:dyDescent="0.25">
      <c r="A442" s="78"/>
      <c r="B442" s="63"/>
      <c r="C442" s="63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8"/>
    </row>
    <row r="443" spans="1:26" s="69" customFormat="1" x14ac:dyDescent="0.25">
      <c r="A443" s="78"/>
      <c r="B443" s="63"/>
      <c r="C443" s="63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8"/>
    </row>
    <row r="444" spans="1:26" s="69" customFormat="1" x14ac:dyDescent="0.25">
      <c r="A444" s="78"/>
      <c r="B444" s="63"/>
      <c r="C444" s="63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8"/>
    </row>
    <row r="445" spans="1:26" s="69" customFormat="1" x14ac:dyDescent="0.25">
      <c r="A445" s="78"/>
      <c r="B445" s="63"/>
      <c r="C445" s="63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8"/>
    </row>
    <row r="446" spans="1:26" s="69" customFormat="1" x14ac:dyDescent="0.25">
      <c r="A446" s="78"/>
      <c r="B446" s="63"/>
      <c r="C446" s="63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8"/>
    </row>
    <row r="447" spans="1:26" s="69" customFormat="1" x14ac:dyDescent="0.25">
      <c r="A447" s="78"/>
      <c r="B447" s="63"/>
      <c r="C447" s="63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8"/>
    </row>
    <row r="448" spans="1:26" s="69" customFormat="1" x14ac:dyDescent="0.25">
      <c r="A448" s="78"/>
      <c r="B448" s="63"/>
      <c r="C448" s="63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8"/>
    </row>
    <row r="449" spans="1:26" s="69" customFormat="1" x14ac:dyDescent="0.25">
      <c r="A449" s="78"/>
      <c r="B449" s="63"/>
      <c r="C449" s="63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8"/>
    </row>
    <row r="450" spans="1:26" s="69" customFormat="1" x14ac:dyDescent="0.25">
      <c r="A450" s="78"/>
      <c r="B450" s="63"/>
      <c r="C450" s="63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8"/>
    </row>
    <row r="451" spans="1:26" s="69" customFormat="1" x14ac:dyDescent="0.25">
      <c r="A451" s="78"/>
      <c r="B451" s="63"/>
      <c r="C451" s="63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8"/>
    </row>
    <row r="452" spans="1:26" s="69" customFormat="1" x14ac:dyDescent="0.25">
      <c r="A452" s="78"/>
      <c r="B452" s="63"/>
      <c r="C452" s="63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8"/>
    </row>
    <row r="453" spans="1:26" s="69" customFormat="1" x14ac:dyDescent="0.25">
      <c r="A453" s="78"/>
      <c r="B453" s="63"/>
      <c r="C453" s="63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8"/>
    </row>
    <row r="454" spans="1:26" s="69" customFormat="1" x14ac:dyDescent="0.25">
      <c r="A454" s="78"/>
      <c r="B454" s="63"/>
      <c r="C454" s="63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8"/>
    </row>
    <row r="455" spans="1:26" s="69" customFormat="1" x14ac:dyDescent="0.25">
      <c r="A455" s="78"/>
      <c r="B455" s="63"/>
      <c r="C455" s="63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8"/>
    </row>
    <row r="456" spans="1:26" s="69" customFormat="1" x14ac:dyDescent="0.25">
      <c r="A456" s="78"/>
      <c r="B456" s="63"/>
      <c r="C456" s="63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8"/>
    </row>
    <row r="457" spans="1:26" s="69" customFormat="1" x14ac:dyDescent="0.25">
      <c r="A457" s="78"/>
      <c r="B457" s="63"/>
      <c r="C457" s="63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8"/>
    </row>
    <row r="458" spans="1:26" s="69" customFormat="1" x14ac:dyDescent="0.25">
      <c r="A458" s="78"/>
      <c r="B458" s="63"/>
      <c r="C458" s="63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8"/>
    </row>
    <row r="459" spans="1:26" s="69" customFormat="1" x14ac:dyDescent="0.25">
      <c r="A459" s="78"/>
      <c r="B459" s="63"/>
      <c r="C459" s="63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8"/>
    </row>
    <row r="460" spans="1:26" s="69" customFormat="1" x14ac:dyDescent="0.25">
      <c r="A460" s="78"/>
      <c r="B460" s="63"/>
      <c r="C460" s="63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8"/>
    </row>
    <row r="461" spans="1:26" s="69" customFormat="1" x14ac:dyDescent="0.25">
      <c r="A461" s="78"/>
      <c r="B461" s="63"/>
      <c r="C461" s="63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8"/>
    </row>
    <row r="462" spans="1:26" s="69" customFormat="1" x14ac:dyDescent="0.25">
      <c r="A462" s="78"/>
      <c r="B462" s="63"/>
      <c r="C462" s="63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8"/>
    </row>
    <row r="463" spans="1:26" s="69" customFormat="1" x14ac:dyDescent="0.25">
      <c r="A463" s="78"/>
      <c r="B463" s="63"/>
      <c r="C463" s="63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8"/>
    </row>
    <row r="464" spans="1:26" s="69" customFormat="1" x14ac:dyDescent="0.25">
      <c r="A464" s="78"/>
      <c r="B464" s="63"/>
      <c r="C464" s="63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8"/>
    </row>
    <row r="465" spans="1:26" s="69" customFormat="1" x14ac:dyDescent="0.25">
      <c r="A465" s="78"/>
      <c r="B465" s="63"/>
      <c r="C465" s="63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8"/>
    </row>
    <row r="466" spans="1:26" s="69" customFormat="1" x14ac:dyDescent="0.25">
      <c r="A466" s="78"/>
      <c r="B466" s="63"/>
      <c r="C466" s="63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8"/>
    </row>
    <row r="467" spans="1:26" s="69" customFormat="1" x14ac:dyDescent="0.25">
      <c r="A467" s="78"/>
      <c r="B467" s="63"/>
      <c r="C467" s="63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8"/>
    </row>
    <row r="468" spans="1:26" s="69" customFormat="1" x14ac:dyDescent="0.25">
      <c r="A468" s="78"/>
      <c r="B468" s="63"/>
      <c r="C468" s="63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8"/>
    </row>
    <row r="469" spans="1:26" s="69" customFormat="1" x14ac:dyDescent="0.25">
      <c r="A469" s="78"/>
      <c r="B469" s="63"/>
      <c r="C469" s="63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8"/>
    </row>
    <row r="470" spans="1:26" s="69" customFormat="1" x14ac:dyDescent="0.25">
      <c r="A470" s="78"/>
      <c r="B470" s="63"/>
      <c r="C470" s="63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8"/>
    </row>
    <row r="471" spans="1:26" s="69" customFormat="1" x14ac:dyDescent="0.25">
      <c r="A471" s="78"/>
      <c r="B471" s="63"/>
      <c r="C471" s="63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8"/>
    </row>
    <row r="472" spans="1:26" s="69" customFormat="1" x14ac:dyDescent="0.25">
      <c r="A472" s="78"/>
      <c r="B472" s="63"/>
      <c r="C472" s="63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8"/>
    </row>
    <row r="473" spans="1:26" s="69" customFormat="1" x14ac:dyDescent="0.25">
      <c r="A473" s="78"/>
      <c r="B473" s="63"/>
      <c r="C473" s="63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8"/>
    </row>
    <row r="474" spans="1:26" s="69" customFormat="1" x14ac:dyDescent="0.25">
      <c r="A474" s="78"/>
      <c r="B474" s="63"/>
      <c r="C474" s="63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8"/>
    </row>
    <row r="475" spans="1:26" s="69" customFormat="1" x14ac:dyDescent="0.25">
      <c r="A475" s="78"/>
      <c r="B475" s="63"/>
      <c r="C475" s="63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8"/>
    </row>
    <row r="476" spans="1:26" s="69" customFormat="1" x14ac:dyDescent="0.25">
      <c r="A476" s="78"/>
      <c r="B476" s="63"/>
      <c r="C476" s="63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8"/>
    </row>
    <row r="477" spans="1:26" s="69" customFormat="1" x14ac:dyDescent="0.25">
      <c r="A477" s="78"/>
      <c r="B477" s="63"/>
      <c r="C477" s="63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8"/>
    </row>
    <row r="478" spans="1:26" s="69" customFormat="1" x14ac:dyDescent="0.25">
      <c r="A478" s="78"/>
      <c r="B478" s="63"/>
      <c r="C478" s="63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8"/>
    </row>
    <row r="479" spans="1:26" s="69" customFormat="1" x14ac:dyDescent="0.25">
      <c r="A479" s="78"/>
      <c r="B479" s="63"/>
      <c r="C479" s="63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8"/>
    </row>
    <row r="480" spans="1:26" s="69" customFormat="1" x14ac:dyDescent="0.25">
      <c r="A480" s="78"/>
      <c r="B480" s="63"/>
      <c r="C480" s="63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8"/>
    </row>
    <row r="481" spans="1:26" s="69" customFormat="1" x14ac:dyDescent="0.25">
      <c r="A481" s="78"/>
      <c r="B481" s="63"/>
      <c r="C481" s="63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8"/>
    </row>
    <row r="482" spans="1:26" s="69" customFormat="1" x14ac:dyDescent="0.25">
      <c r="A482" s="78"/>
      <c r="B482" s="63"/>
      <c r="C482" s="63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8"/>
    </row>
    <row r="483" spans="1:26" s="69" customFormat="1" x14ac:dyDescent="0.25">
      <c r="A483" s="78"/>
      <c r="B483" s="63"/>
      <c r="C483" s="63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8"/>
    </row>
    <row r="484" spans="1:26" s="69" customFormat="1" x14ac:dyDescent="0.25">
      <c r="A484" s="78"/>
      <c r="B484" s="63"/>
      <c r="C484" s="63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8"/>
    </row>
    <row r="485" spans="1:26" s="69" customFormat="1" x14ac:dyDescent="0.25">
      <c r="A485" s="78"/>
      <c r="B485" s="63"/>
      <c r="C485" s="63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8"/>
    </row>
    <row r="486" spans="1:26" s="69" customFormat="1" x14ac:dyDescent="0.25">
      <c r="A486" s="78"/>
      <c r="B486" s="63"/>
      <c r="C486" s="63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8"/>
    </row>
    <row r="487" spans="1:26" s="69" customFormat="1" x14ac:dyDescent="0.25">
      <c r="A487" s="78"/>
      <c r="B487" s="63"/>
      <c r="C487" s="63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8"/>
    </row>
    <row r="488" spans="1:26" s="69" customFormat="1" x14ac:dyDescent="0.25">
      <c r="A488" s="78"/>
      <c r="B488" s="63"/>
      <c r="C488" s="63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8"/>
    </row>
    <row r="489" spans="1:26" s="69" customFormat="1" x14ac:dyDescent="0.25">
      <c r="A489" s="78"/>
      <c r="B489" s="63"/>
      <c r="C489" s="63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8"/>
    </row>
    <row r="490" spans="1:26" s="69" customFormat="1" x14ac:dyDescent="0.25">
      <c r="A490" s="78"/>
      <c r="B490" s="63"/>
      <c r="C490" s="63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8"/>
    </row>
    <row r="491" spans="1:26" s="69" customFormat="1" x14ac:dyDescent="0.25">
      <c r="A491" s="78"/>
      <c r="B491" s="63"/>
      <c r="C491" s="63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8"/>
    </row>
    <row r="492" spans="1:26" s="69" customFormat="1" x14ac:dyDescent="0.25">
      <c r="A492" s="78"/>
      <c r="B492" s="63"/>
      <c r="C492" s="63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8"/>
    </row>
    <row r="493" spans="1:26" s="69" customFormat="1" x14ac:dyDescent="0.25">
      <c r="A493" s="78"/>
      <c r="B493" s="63"/>
      <c r="C493" s="63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8"/>
    </row>
    <row r="494" spans="1:26" s="69" customFormat="1" x14ac:dyDescent="0.25">
      <c r="A494" s="78"/>
      <c r="B494" s="63"/>
      <c r="C494" s="63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8"/>
    </row>
    <row r="495" spans="1:26" s="69" customFormat="1" x14ac:dyDescent="0.25">
      <c r="A495" s="78"/>
      <c r="B495" s="63"/>
      <c r="C495" s="63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8"/>
    </row>
    <row r="496" spans="1:26" s="69" customFormat="1" x14ac:dyDescent="0.25">
      <c r="A496" s="78"/>
      <c r="B496" s="63"/>
      <c r="C496" s="63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8"/>
    </row>
    <row r="497" spans="1:26" s="69" customFormat="1" x14ac:dyDescent="0.25">
      <c r="A497" s="78"/>
      <c r="B497" s="63"/>
      <c r="C497" s="63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8"/>
    </row>
    <row r="498" spans="1:26" s="69" customFormat="1" x14ac:dyDescent="0.25">
      <c r="A498" s="78"/>
      <c r="B498" s="63"/>
      <c r="C498" s="63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8"/>
    </row>
    <row r="499" spans="1:26" s="69" customFormat="1" x14ac:dyDescent="0.25">
      <c r="A499" s="78"/>
      <c r="B499" s="63"/>
      <c r="C499" s="63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8"/>
    </row>
    <row r="500" spans="1:26" s="69" customFormat="1" x14ac:dyDescent="0.25">
      <c r="A500" s="78"/>
      <c r="B500" s="63"/>
      <c r="C500" s="63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8"/>
    </row>
    <row r="501" spans="1:26" s="69" customFormat="1" x14ac:dyDescent="0.25">
      <c r="A501" s="78"/>
      <c r="B501" s="63"/>
      <c r="C501" s="63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8"/>
    </row>
    <row r="502" spans="1:26" s="69" customFormat="1" x14ac:dyDescent="0.25">
      <c r="A502" s="78"/>
      <c r="B502" s="63"/>
      <c r="C502" s="63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8"/>
    </row>
    <row r="503" spans="1:26" s="69" customFormat="1" x14ac:dyDescent="0.25">
      <c r="A503" s="78"/>
      <c r="B503" s="63"/>
      <c r="C503" s="63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8"/>
    </row>
    <row r="504" spans="1:26" s="69" customFormat="1" x14ac:dyDescent="0.25">
      <c r="A504" s="78"/>
      <c r="B504" s="63"/>
      <c r="C504" s="63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8"/>
    </row>
    <row r="505" spans="1:26" s="69" customFormat="1" x14ac:dyDescent="0.25">
      <c r="A505" s="78"/>
      <c r="B505" s="63"/>
      <c r="C505" s="63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8"/>
    </row>
    <row r="506" spans="1:26" s="69" customFormat="1" x14ac:dyDescent="0.25">
      <c r="A506" s="78"/>
      <c r="B506" s="63"/>
      <c r="C506" s="63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8"/>
    </row>
    <row r="507" spans="1:26" s="69" customFormat="1" x14ac:dyDescent="0.25">
      <c r="A507" s="78"/>
      <c r="B507" s="63"/>
      <c r="C507" s="63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8"/>
    </row>
    <row r="508" spans="1:26" s="69" customFormat="1" x14ac:dyDescent="0.25">
      <c r="A508" s="78"/>
      <c r="B508" s="63"/>
      <c r="C508" s="63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8"/>
    </row>
    <row r="509" spans="1:26" s="69" customFormat="1" x14ac:dyDescent="0.25">
      <c r="A509" s="78"/>
      <c r="B509" s="63"/>
      <c r="C509" s="63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8"/>
    </row>
    <row r="510" spans="1:26" s="69" customFormat="1" x14ac:dyDescent="0.25">
      <c r="A510" s="78"/>
      <c r="B510" s="63"/>
      <c r="C510" s="63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8"/>
    </row>
    <row r="511" spans="1:26" s="69" customFormat="1" x14ac:dyDescent="0.25">
      <c r="A511" s="78"/>
      <c r="B511" s="63"/>
      <c r="C511" s="63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8"/>
    </row>
    <row r="512" spans="1:26" s="69" customFormat="1" x14ac:dyDescent="0.25">
      <c r="A512" s="78"/>
      <c r="B512" s="63"/>
      <c r="C512" s="63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8"/>
    </row>
    <row r="513" spans="1:26" s="69" customFormat="1" x14ac:dyDescent="0.25">
      <c r="A513" s="78"/>
      <c r="B513" s="63"/>
      <c r="C513" s="63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8"/>
    </row>
    <row r="514" spans="1:26" s="69" customFormat="1" x14ac:dyDescent="0.25">
      <c r="A514" s="78"/>
      <c r="B514" s="63"/>
      <c r="C514" s="63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8"/>
    </row>
    <row r="515" spans="1:26" s="69" customFormat="1" x14ac:dyDescent="0.25">
      <c r="A515" s="78"/>
      <c r="B515" s="63"/>
      <c r="C515" s="63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8"/>
    </row>
    <row r="516" spans="1:26" s="69" customFormat="1" x14ac:dyDescent="0.25">
      <c r="A516" s="78"/>
      <c r="B516" s="63"/>
      <c r="C516" s="63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8"/>
    </row>
    <row r="517" spans="1:26" s="69" customFormat="1" x14ac:dyDescent="0.25">
      <c r="A517" s="78"/>
      <c r="B517" s="63"/>
      <c r="C517" s="63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8"/>
    </row>
    <row r="518" spans="1:26" s="69" customFormat="1" x14ac:dyDescent="0.25">
      <c r="A518" s="78"/>
      <c r="B518" s="63"/>
      <c r="C518" s="63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8"/>
    </row>
    <row r="519" spans="1:26" s="69" customFormat="1" x14ac:dyDescent="0.25">
      <c r="A519" s="78"/>
      <c r="B519" s="63"/>
      <c r="C519" s="63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8"/>
    </row>
    <row r="520" spans="1:26" s="69" customFormat="1" x14ac:dyDescent="0.25">
      <c r="A520" s="78"/>
      <c r="B520" s="63"/>
      <c r="C520" s="63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8"/>
    </row>
    <row r="521" spans="1:26" s="69" customFormat="1" x14ac:dyDescent="0.25">
      <c r="A521" s="78"/>
      <c r="B521" s="63"/>
      <c r="C521" s="63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8"/>
    </row>
    <row r="522" spans="1:26" s="69" customFormat="1" x14ac:dyDescent="0.25">
      <c r="A522" s="78"/>
      <c r="B522" s="63"/>
      <c r="C522" s="63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8"/>
    </row>
    <row r="523" spans="1:26" s="69" customFormat="1" x14ac:dyDescent="0.25">
      <c r="A523" s="78"/>
      <c r="B523" s="63"/>
      <c r="C523" s="63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8"/>
    </row>
    <row r="524" spans="1:26" s="69" customFormat="1" x14ac:dyDescent="0.25">
      <c r="A524" s="78"/>
      <c r="B524" s="63"/>
      <c r="C524" s="63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8"/>
    </row>
    <row r="525" spans="1:26" s="69" customFormat="1" x14ac:dyDescent="0.25">
      <c r="A525" s="78"/>
      <c r="B525" s="63"/>
      <c r="C525" s="63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8"/>
    </row>
    <row r="526" spans="1:26" s="69" customFormat="1" x14ac:dyDescent="0.25">
      <c r="A526" s="78"/>
      <c r="B526" s="63"/>
      <c r="C526" s="63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8"/>
    </row>
    <row r="527" spans="1:26" s="69" customFormat="1" x14ac:dyDescent="0.25">
      <c r="A527" s="78"/>
      <c r="B527" s="63"/>
      <c r="C527" s="63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8"/>
    </row>
    <row r="528" spans="1:26" s="69" customFormat="1" x14ac:dyDescent="0.25">
      <c r="A528" s="78"/>
      <c r="B528" s="63"/>
      <c r="C528" s="63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8"/>
    </row>
    <row r="529" spans="1:26" s="69" customFormat="1" x14ac:dyDescent="0.25">
      <c r="A529" s="78"/>
      <c r="B529" s="63"/>
      <c r="C529" s="63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8"/>
    </row>
    <row r="530" spans="1:26" s="69" customFormat="1" x14ac:dyDescent="0.25">
      <c r="A530" s="78"/>
      <c r="B530" s="63"/>
      <c r="C530" s="63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8"/>
    </row>
    <row r="531" spans="1:26" s="69" customFormat="1" x14ac:dyDescent="0.25">
      <c r="A531" s="78"/>
      <c r="B531" s="63"/>
      <c r="C531" s="63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8"/>
    </row>
    <row r="532" spans="1:26" s="69" customFormat="1" x14ac:dyDescent="0.25">
      <c r="A532" s="78"/>
      <c r="B532" s="63"/>
      <c r="C532" s="63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8"/>
    </row>
    <row r="533" spans="1:26" s="69" customFormat="1" x14ac:dyDescent="0.25">
      <c r="A533" s="78"/>
      <c r="B533" s="63"/>
      <c r="C533" s="63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8"/>
    </row>
    <row r="534" spans="1:26" s="69" customFormat="1" x14ac:dyDescent="0.25">
      <c r="A534" s="78"/>
      <c r="B534" s="63"/>
      <c r="C534" s="63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8"/>
    </row>
    <row r="535" spans="1:26" s="69" customFormat="1" x14ac:dyDescent="0.25">
      <c r="A535" s="78"/>
      <c r="B535" s="63"/>
      <c r="C535" s="63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8"/>
    </row>
    <row r="536" spans="1:26" s="69" customFormat="1" x14ac:dyDescent="0.25">
      <c r="A536" s="78"/>
      <c r="B536" s="63"/>
      <c r="C536" s="63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8"/>
    </row>
    <row r="537" spans="1:26" s="69" customFormat="1" x14ac:dyDescent="0.25">
      <c r="A537" s="78"/>
      <c r="B537" s="63"/>
      <c r="C537" s="63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8"/>
    </row>
    <row r="538" spans="1:26" s="69" customFormat="1" x14ac:dyDescent="0.25">
      <c r="A538" s="78"/>
      <c r="B538" s="63"/>
      <c r="C538" s="63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8"/>
    </row>
    <row r="539" spans="1:26" s="69" customFormat="1" x14ac:dyDescent="0.25">
      <c r="A539" s="78"/>
      <c r="B539" s="63"/>
      <c r="C539" s="63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8"/>
    </row>
    <row r="540" spans="1:26" s="69" customFormat="1" x14ac:dyDescent="0.25">
      <c r="A540" s="78"/>
      <c r="B540" s="63"/>
      <c r="C540" s="63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8"/>
    </row>
    <row r="541" spans="1:26" s="69" customFormat="1" x14ac:dyDescent="0.25">
      <c r="A541" s="78"/>
      <c r="B541" s="63"/>
      <c r="C541" s="63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8"/>
    </row>
    <row r="542" spans="1:26" s="69" customFormat="1" x14ac:dyDescent="0.25">
      <c r="A542" s="78"/>
      <c r="B542" s="63"/>
      <c r="C542" s="63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8"/>
    </row>
    <row r="543" spans="1:26" s="69" customFormat="1" x14ac:dyDescent="0.25">
      <c r="A543" s="78"/>
      <c r="B543" s="63"/>
      <c r="C543" s="63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8"/>
    </row>
    <row r="544" spans="1:26" s="69" customFormat="1" x14ac:dyDescent="0.25">
      <c r="A544" s="78"/>
      <c r="B544" s="63"/>
      <c r="C544" s="63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8"/>
    </row>
    <row r="545" spans="1:26" s="69" customFormat="1" x14ac:dyDescent="0.25">
      <c r="A545" s="78"/>
      <c r="B545" s="63"/>
      <c r="C545" s="63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8"/>
    </row>
    <row r="546" spans="1:26" s="69" customFormat="1" x14ac:dyDescent="0.25">
      <c r="A546" s="78"/>
      <c r="B546" s="63"/>
      <c r="C546" s="63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8"/>
    </row>
    <row r="547" spans="1:26" s="69" customFormat="1" x14ac:dyDescent="0.25">
      <c r="A547" s="78"/>
      <c r="B547" s="63"/>
      <c r="C547" s="63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8"/>
    </row>
    <row r="548" spans="1:26" s="69" customFormat="1" x14ac:dyDescent="0.25">
      <c r="A548" s="78"/>
      <c r="B548" s="63"/>
      <c r="C548" s="63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8"/>
    </row>
    <row r="549" spans="1:26" s="69" customFormat="1" x14ac:dyDescent="0.25">
      <c r="A549" s="78"/>
      <c r="B549" s="63"/>
      <c r="C549" s="63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8"/>
    </row>
    <row r="550" spans="1:26" s="69" customFormat="1" x14ac:dyDescent="0.25">
      <c r="A550" s="78"/>
      <c r="B550" s="63"/>
      <c r="C550" s="63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8"/>
    </row>
    <row r="551" spans="1:26" s="69" customFormat="1" x14ac:dyDescent="0.25">
      <c r="A551" s="78"/>
      <c r="B551" s="63"/>
      <c r="C551" s="63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8"/>
    </row>
    <row r="552" spans="1:26" s="69" customFormat="1" x14ac:dyDescent="0.25">
      <c r="A552" s="78"/>
      <c r="B552" s="63"/>
      <c r="C552" s="63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8"/>
    </row>
    <row r="553" spans="1:26" s="69" customFormat="1" x14ac:dyDescent="0.25">
      <c r="A553" s="78"/>
      <c r="B553" s="63"/>
      <c r="C553" s="63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8"/>
    </row>
    <row r="554" spans="1:26" s="69" customFormat="1" x14ac:dyDescent="0.25">
      <c r="A554" s="78"/>
      <c r="B554" s="63"/>
      <c r="C554" s="63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8"/>
    </row>
    <row r="555" spans="1:26" s="69" customFormat="1" x14ac:dyDescent="0.25">
      <c r="A555" s="78"/>
      <c r="B555" s="63"/>
      <c r="C555" s="63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8"/>
    </row>
    <row r="556" spans="1:26" s="69" customFormat="1" x14ac:dyDescent="0.25">
      <c r="A556" s="78"/>
      <c r="B556" s="63"/>
      <c r="C556" s="63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8"/>
    </row>
    <row r="557" spans="1:26" s="69" customFormat="1" x14ac:dyDescent="0.25">
      <c r="A557" s="78"/>
      <c r="B557" s="63"/>
      <c r="C557" s="63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8"/>
    </row>
    <row r="558" spans="1:26" s="69" customFormat="1" x14ac:dyDescent="0.25">
      <c r="A558" s="78"/>
      <c r="B558" s="63"/>
      <c r="C558" s="63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8"/>
    </row>
    <row r="559" spans="1:26" s="69" customFormat="1" x14ac:dyDescent="0.25">
      <c r="A559" s="78"/>
      <c r="B559" s="63"/>
      <c r="C559" s="63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8"/>
    </row>
    <row r="560" spans="1:26" s="69" customFormat="1" x14ac:dyDescent="0.25">
      <c r="A560" s="78"/>
      <c r="B560" s="63"/>
      <c r="C560" s="63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8"/>
    </row>
    <row r="561" spans="1:26" s="69" customFormat="1" x14ac:dyDescent="0.25">
      <c r="A561" s="78"/>
      <c r="B561" s="63"/>
      <c r="C561" s="63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8"/>
    </row>
    <row r="562" spans="1:26" s="69" customFormat="1" x14ac:dyDescent="0.25">
      <c r="A562" s="78"/>
      <c r="B562" s="63"/>
      <c r="C562" s="63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8"/>
    </row>
    <row r="563" spans="1:26" s="69" customFormat="1" x14ac:dyDescent="0.25">
      <c r="A563" s="78"/>
      <c r="B563" s="63"/>
      <c r="C563" s="63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8"/>
    </row>
    <row r="564" spans="1:26" s="69" customFormat="1" x14ac:dyDescent="0.25">
      <c r="A564" s="78"/>
      <c r="B564" s="63"/>
      <c r="C564" s="63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8"/>
    </row>
    <row r="565" spans="1:26" s="69" customFormat="1" x14ac:dyDescent="0.25">
      <c r="A565" s="78"/>
      <c r="B565" s="63"/>
      <c r="C565" s="63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8"/>
    </row>
    <row r="566" spans="1:26" s="69" customFormat="1" x14ac:dyDescent="0.25">
      <c r="A566" s="78"/>
      <c r="B566" s="63"/>
      <c r="C566" s="63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8"/>
    </row>
    <row r="567" spans="1:26" s="69" customFormat="1" x14ac:dyDescent="0.25">
      <c r="A567" s="78"/>
      <c r="B567" s="63"/>
      <c r="C567" s="63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8"/>
    </row>
    <row r="568" spans="1:26" s="69" customFormat="1" x14ac:dyDescent="0.25">
      <c r="A568" s="78"/>
      <c r="B568" s="63"/>
      <c r="C568" s="63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8"/>
    </row>
    <row r="569" spans="1:26" s="69" customFormat="1" x14ac:dyDescent="0.25">
      <c r="A569" s="78"/>
      <c r="B569" s="63"/>
      <c r="C569" s="63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8"/>
    </row>
    <row r="570" spans="1:26" s="69" customFormat="1" x14ac:dyDescent="0.25">
      <c r="A570" s="78"/>
      <c r="B570" s="63"/>
      <c r="C570" s="63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8"/>
    </row>
    <row r="571" spans="1:26" s="69" customFormat="1" x14ac:dyDescent="0.25">
      <c r="A571" s="78"/>
      <c r="B571" s="63"/>
      <c r="C571" s="63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8"/>
    </row>
    <row r="572" spans="1:26" s="69" customFormat="1" x14ac:dyDescent="0.25">
      <c r="A572" s="78"/>
      <c r="B572" s="63"/>
      <c r="C572" s="63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8"/>
    </row>
    <row r="573" spans="1:26" s="69" customFormat="1" x14ac:dyDescent="0.25">
      <c r="A573" s="78"/>
      <c r="B573" s="63"/>
      <c r="C573" s="63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8"/>
    </row>
    <row r="574" spans="1:26" s="69" customFormat="1" x14ac:dyDescent="0.25">
      <c r="A574" s="78"/>
      <c r="B574" s="63"/>
      <c r="C574" s="63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8"/>
    </row>
    <row r="575" spans="1:26" s="69" customFormat="1" x14ac:dyDescent="0.25">
      <c r="A575" s="78"/>
      <c r="B575" s="63"/>
      <c r="C575" s="63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8"/>
    </row>
    <row r="576" spans="1:26" s="69" customFormat="1" x14ac:dyDescent="0.25">
      <c r="A576" s="78"/>
      <c r="B576" s="63"/>
      <c r="C576" s="63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8"/>
    </row>
    <row r="577" spans="1:26" s="69" customFormat="1" x14ac:dyDescent="0.25">
      <c r="A577" s="78"/>
      <c r="B577" s="63"/>
      <c r="C577" s="63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8"/>
    </row>
    <row r="578" spans="1:26" s="69" customFormat="1" x14ac:dyDescent="0.25">
      <c r="A578" s="78"/>
      <c r="B578" s="63"/>
      <c r="C578" s="63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8"/>
    </row>
    <row r="579" spans="1:26" s="69" customFormat="1" x14ac:dyDescent="0.25">
      <c r="A579" s="78"/>
      <c r="B579" s="63"/>
      <c r="C579" s="63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8"/>
    </row>
    <row r="580" spans="1:26" s="69" customFormat="1" x14ac:dyDescent="0.25">
      <c r="A580" s="78"/>
      <c r="B580" s="63"/>
      <c r="C580" s="63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8"/>
    </row>
    <row r="581" spans="1:26" s="69" customFormat="1" x14ac:dyDescent="0.25">
      <c r="A581" s="78"/>
      <c r="B581" s="63"/>
      <c r="C581" s="63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8"/>
    </row>
    <row r="582" spans="1:26" s="69" customFormat="1" x14ac:dyDescent="0.25">
      <c r="A582" s="78"/>
      <c r="B582" s="63"/>
      <c r="C582" s="63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8"/>
    </row>
    <row r="583" spans="1:26" s="69" customFormat="1" x14ac:dyDescent="0.25">
      <c r="A583" s="78"/>
      <c r="B583" s="63"/>
      <c r="C583" s="63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8"/>
    </row>
    <row r="584" spans="1:26" s="69" customFormat="1" x14ac:dyDescent="0.25">
      <c r="A584" s="78"/>
      <c r="B584" s="63"/>
      <c r="C584" s="63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8"/>
    </row>
    <row r="585" spans="1:26" s="69" customFormat="1" x14ac:dyDescent="0.25">
      <c r="A585" s="78"/>
      <c r="B585" s="63"/>
      <c r="C585" s="63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8"/>
    </row>
    <row r="586" spans="1:26" s="69" customFormat="1" x14ac:dyDescent="0.25">
      <c r="A586" s="78"/>
      <c r="B586" s="63"/>
      <c r="C586" s="63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8"/>
    </row>
    <row r="587" spans="1:26" s="69" customFormat="1" x14ac:dyDescent="0.25">
      <c r="A587" s="78"/>
      <c r="B587" s="63"/>
      <c r="C587" s="63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8"/>
    </row>
    <row r="588" spans="1:26" s="69" customFormat="1" x14ac:dyDescent="0.25">
      <c r="A588" s="78"/>
      <c r="B588" s="63"/>
      <c r="C588" s="63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8"/>
    </row>
    <row r="589" spans="1:26" s="69" customFormat="1" x14ac:dyDescent="0.25">
      <c r="A589" s="78"/>
      <c r="B589" s="63"/>
      <c r="C589" s="63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8"/>
    </row>
    <row r="590" spans="1:26" s="69" customFormat="1" x14ac:dyDescent="0.25">
      <c r="A590" s="78"/>
      <c r="B590" s="63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8"/>
    </row>
    <row r="591" spans="1:26" s="69" customFormat="1" x14ac:dyDescent="0.25">
      <c r="A591" s="78"/>
      <c r="B591" s="63"/>
      <c r="C591" s="63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8"/>
    </row>
    <row r="592" spans="1:26" s="69" customFormat="1" x14ac:dyDescent="0.25">
      <c r="A592" s="78"/>
      <c r="B592" s="63"/>
      <c r="C592" s="63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8"/>
    </row>
    <row r="593" spans="1:26" s="69" customFormat="1" x14ac:dyDescent="0.25">
      <c r="A593" s="78"/>
      <c r="B593" s="63"/>
      <c r="C593" s="63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8"/>
    </row>
    <row r="594" spans="1:26" s="69" customFormat="1" x14ac:dyDescent="0.25">
      <c r="A594" s="78"/>
      <c r="B594" s="63"/>
      <c r="C594" s="63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8"/>
    </row>
    <row r="595" spans="1:26" s="69" customFormat="1" x14ac:dyDescent="0.25">
      <c r="A595" s="78"/>
      <c r="B595" s="63"/>
      <c r="C595" s="63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8"/>
    </row>
    <row r="596" spans="1:26" s="69" customFormat="1" x14ac:dyDescent="0.25">
      <c r="A596" s="78"/>
      <c r="B596" s="63"/>
      <c r="C596" s="63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8"/>
    </row>
    <row r="597" spans="1:26" s="69" customFormat="1" x14ac:dyDescent="0.25">
      <c r="A597" s="78"/>
      <c r="B597" s="63"/>
      <c r="C597" s="63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8"/>
    </row>
    <row r="598" spans="1:26" s="69" customFormat="1" x14ac:dyDescent="0.25">
      <c r="A598" s="78"/>
      <c r="B598" s="63"/>
      <c r="C598" s="63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8"/>
    </row>
    <row r="599" spans="1:26" s="69" customFormat="1" x14ac:dyDescent="0.25">
      <c r="A599" s="78"/>
      <c r="B599" s="63"/>
      <c r="C599" s="63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8"/>
    </row>
    <row r="600" spans="1:26" s="69" customFormat="1" x14ac:dyDescent="0.25">
      <c r="A600" s="78"/>
      <c r="B600" s="63"/>
      <c r="C600" s="63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8"/>
    </row>
    <row r="601" spans="1:26" s="69" customFormat="1" x14ac:dyDescent="0.25">
      <c r="A601" s="78"/>
      <c r="B601" s="63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8"/>
    </row>
    <row r="602" spans="1:26" s="69" customFormat="1" x14ac:dyDescent="0.25">
      <c r="A602" s="78"/>
      <c r="B602" s="63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8"/>
    </row>
    <row r="603" spans="1:26" s="69" customFormat="1" x14ac:dyDescent="0.25">
      <c r="A603" s="78"/>
      <c r="B603" s="63"/>
      <c r="C603" s="63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8"/>
    </row>
    <row r="604" spans="1:26" s="69" customFormat="1" x14ac:dyDescent="0.25">
      <c r="A604" s="78"/>
      <c r="B604" s="63"/>
      <c r="C604" s="63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8"/>
    </row>
    <row r="605" spans="1:26" s="69" customFormat="1" x14ac:dyDescent="0.25">
      <c r="A605" s="78"/>
      <c r="B605" s="63"/>
      <c r="C605" s="63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8"/>
    </row>
    <row r="606" spans="1:26" s="69" customFormat="1" x14ac:dyDescent="0.25">
      <c r="A606" s="78"/>
      <c r="B606" s="63"/>
      <c r="C606" s="63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8"/>
    </row>
    <row r="607" spans="1:26" s="69" customFormat="1" x14ac:dyDescent="0.25">
      <c r="A607" s="78"/>
      <c r="B607" s="63"/>
      <c r="C607" s="63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8"/>
    </row>
    <row r="608" spans="1:26" s="69" customFormat="1" x14ac:dyDescent="0.25">
      <c r="A608" s="78"/>
      <c r="B608" s="63"/>
      <c r="C608" s="63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8"/>
    </row>
    <row r="609" spans="1:26" s="69" customFormat="1" x14ac:dyDescent="0.25">
      <c r="A609" s="78"/>
      <c r="B609" s="63"/>
      <c r="C609" s="63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8"/>
    </row>
    <row r="610" spans="1:26" s="69" customFormat="1" x14ac:dyDescent="0.25">
      <c r="A610" s="78"/>
      <c r="B610" s="63"/>
      <c r="C610" s="63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8"/>
    </row>
    <row r="611" spans="1:26" s="69" customFormat="1" x14ac:dyDescent="0.25">
      <c r="A611" s="78"/>
      <c r="B611" s="63"/>
      <c r="C611" s="63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8"/>
    </row>
    <row r="612" spans="1:26" s="69" customFormat="1" x14ac:dyDescent="0.25">
      <c r="A612" s="78"/>
      <c r="B612" s="63"/>
      <c r="C612" s="63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8"/>
    </row>
    <row r="613" spans="1:26" s="69" customFormat="1" x14ac:dyDescent="0.25">
      <c r="A613" s="78"/>
      <c r="B613" s="63"/>
      <c r="C613" s="63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8"/>
    </row>
    <row r="614" spans="1:26" s="69" customFormat="1" x14ac:dyDescent="0.25">
      <c r="A614" s="78"/>
      <c r="B614" s="63"/>
      <c r="C614" s="63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8"/>
    </row>
    <row r="615" spans="1:26" s="69" customFormat="1" x14ac:dyDescent="0.25">
      <c r="A615" s="78"/>
      <c r="B615" s="63"/>
      <c r="C615" s="63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8"/>
    </row>
    <row r="616" spans="1:26" s="69" customFormat="1" x14ac:dyDescent="0.25">
      <c r="A616" s="78"/>
      <c r="B616" s="63"/>
      <c r="C616" s="63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8"/>
    </row>
    <row r="617" spans="1:26" s="69" customFormat="1" x14ac:dyDescent="0.25">
      <c r="A617" s="78"/>
      <c r="B617" s="63"/>
      <c r="C617" s="63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8"/>
    </row>
    <row r="618" spans="1:26" s="69" customFormat="1" x14ac:dyDescent="0.25">
      <c r="A618" s="78"/>
      <c r="B618" s="63"/>
      <c r="C618" s="63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8"/>
    </row>
    <row r="619" spans="1:26" s="69" customFormat="1" x14ac:dyDescent="0.25">
      <c r="A619" s="78"/>
      <c r="B619" s="63"/>
      <c r="C619" s="63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8"/>
    </row>
    <row r="620" spans="1:26" s="69" customFormat="1" x14ac:dyDescent="0.25">
      <c r="A620" s="78"/>
      <c r="B620" s="63"/>
      <c r="C620" s="63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8"/>
    </row>
    <row r="621" spans="1:26" s="69" customFormat="1" x14ac:dyDescent="0.25">
      <c r="A621" s="78"/>
      <c r="B621" s="63"/>
      <c r="C621" s="63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8"/>
    </row>
    <row r="622" spans="1:26" s="69" customFormat="1" x14ac:dyDescent="0.25">
      <c r="A622" s="78"/>
      <c r="B622" s="63"/>
      <c r="C622" s="63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8"/>
    </row>
    <row r="623" spans="1:26" s="69" customFormat="1" x14ac:dyDescent="0.25">
      <c r="A623" s="78"/>
      <c r="B623" s="63"/>
      <c r="C623" s="63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8"/>
    </row>
    <row r="624" spans="1:26" s="69" customFormat="1" x14ac:dyDescent="0.25">
      <c r="A624" s="78"/>
      <c r="B624" s="63"/>
      <c r="C624" s="63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8"/>
    </row>
    <row r="625" spans="1:26" s="69" customFormat="1" x14ac:dyDescent="0.25">
      <c r="A625" s="78"/>
      <c r="B625" s="63"/>
      <c r="C625" s="63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8"/>
    </row>
    <row r="626" spans="1:26" s="69" customFormat="1" x14ac:dyDescent="0.25">
      <c r="A626" s="78"/>
      <c r="B626" s="63"/>
      <c r="C626" s="63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8"/>
    </row>
    <row r="627" spans="1:26" s="69" customFormat="1" x14ac:dyDescent="0.25">
      <c r="A627" s="78"/>
      <c r="B627" s="63"/>
      <c r="C627" s="63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8"/>
    </row>
    <row r="628" spans="1:26" s="69" customFormat="1" x14ac:dyDescent="0.25">
      <c r="A628" s="78"/>
      <c r="B628" s="63"/>
      <c r="C628" s="63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8"/>
    </row>
    <row r="629" spans="1:26" s="69" customFormat="1" x14ac:dyDescent="0.25">
      <c r="A629" s="78"/>
      <c r="B629" s="63"/>
      <c r="C629" s="63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8"/>
    </row>
    <row r="630" spans="1:26" s="69" customFormat="1" x14ac:dyDescent="0.25">
      <c r="A630" s="78"/>
      <c r="B630" s="63"/>
      <c r="C630" s="63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8"/>
    </row>
    <row r="631" spans="1:26" s="69" customFormat="1" x14ac:dyDescent="0.25">
      <c r="A631" s="78"/>
      <c r="B631" s="63"/>
      <c r="C631" s="63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8"/>
    </row>
    <row r="632" spans="1:26" s="69" customFormat="1" x14ac:dyDescent="0.25">
      <c r="A632" s="78"/>
      <c r="B632" s="63"/>
      <c r="C632" s="63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8"/>
    </row>
    <row r="633" spans="1:26" s="69" customFormat="1" x14ac:dyDescent="0.25">
      <c r="A633" s="78"/>
      <c r="B633" s="63"/>
      <c r="C633" s="63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8"/>
    </row>
    <row r="634" spans="1:26" s="69" customFormat="1" x14ac:dyDescent="0.25">
      <c r="A634" s="78"/>
      <c r="B634" s="63"/>
      <c r="C634" s="63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8"/>
    </row>
    <row r="635" spans="1:26" s="69" customFormat="1" x14ac:dyDescent="0.25">
      <c r="A635" s="78"/>
      <c r="B635" s="63"/>
      <c r="C635" s="63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8"/>
    </row>
    <row r="636" spans="1:26" s="69" customFormat="1" x14ac:dyDescent="0.25">
      <c r="A636" s="78"/>
      <c r="B636" s="63"/>
      <c r="C636" s="63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8"/>
    </row>
    <row r="637" spans="1:26" s="69" customFormat="1" x14ac:dyDescent="0.25">
      <c r="A637" s="78"/>
      <c r="B637" s="63"/>
      <c r="C637" s="63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8"/>
    </row>
    <row r="638" spans="1:26" s="69" customFormat="1" x14ac:dyDescent="0.25">
      <c r="A638" s="78"/>
      <c r="B638" s="63"/>
      <c r="C638" s="63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8"/>
    </row>
    <row r="639" spans="1:26" s="69" customFormat="1" x14ac:dyDescent="0.25">
      <c r="A639" s="78"/>
      <c r="B639" s="63"/>
      <c r="C639" s="63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8"/>
    </row>
    <row r="640" spans="1:26" s="69" customFormat="1" x14ac:dyDescent="0.25">
      <c r="A640" s="78"/>
      <c r="B640" s="63"/>
      <c r="C640" s="63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8"/>
    </row>
    <row r="641" spans="1:26" s="69" customFormat="1" x14ac:dyDescent="0.25">
      <c r="A641" s="78"/>
      <c r="B641" s="63"/>
      <c r="C641" s="63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8"/>
    </row>
    <row r="642" spans="1:26" s="69" customFormat="1" x14ac:dyDescent="0.25">
      <c r="A642" s="78"/>
      <c r="B642" s="63"/>
      <c r="C642" s="63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8"/>
    </row>
    <row r="643" spans="1:26" s="69" customFormat="1" x14ac:dyDescent="0.25">
      <c r="A643" s="78"/>
      <c r="B643" s="63"/>
      <c r="C643" s="63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8"/>
    </row>
    <row r="644" spans="1:26" s="69" customFormat="1" x14ac:dyDescent="0.25">
      <c r="A644" s="78"/>
      <c r="B644" s="63"/>
      <c r="C644" s="63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8"/>
    </row>
    <row r="645" spans="1:26" s="69" customFormat="1" x14ac:dyDescent="0.25">
      <c r="A645" s="78"/>
      <c r="B645" s="63"/>
      <c r="C645" s="63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8"/>
    </row>
    <row r="646" spans="1:26" s="69" customFormat="1" x14ac:dyDescent="0.25">
      <c r="A646" s="78"/>
      <c r="B646" s="63"/>
      <c r="C646" s="63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8"/>
    </row>
    <row r="647" spans="1:26" s="69" customFormat="1" x14ac:dyDescent="0.25">
      <c r="A647" s="78"/>
      <c r="B647" s="63"/>
      <c r="C647" s="63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8"/>
    </row>
    <row r="648" spans="1:26" s="69" customFormat="1" x14ac:dyDescent="0.25">
      <c r="A648" s="78"/>
      <c r="B648" s="63"/>
      <c r="C648" s="63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8"/>
    </row>
    <row r="649" spans="1:26" s="69" customFormat="1" x14ac:dyDescent="0.25">
      <c r="A649" s="78"/>
      <c r="B649" s="63"/>
      <c r="C649" s="63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8"/>
    </row>
    <row r="650" spans="1:26" s="69" customFormat="1" x14ac:dyDescent="0.25">
      <c r="A650" s="78"/>
      <c r="B650" s="63"/>
      <c r="C650" s="63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8"/>
    </row>
    <row r="651" spans="1:26" s="69" customFormat="1" x14ac:dyDescent="0.25">
      <c r="A651" s="78"/>
      <c r="B651" s="63"/>
      <c r="C651" s="63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8"/>
    </row>
    <row r="652" spans="1:26" s="69" customFormat="1" x14ac:dyDescent="0.25">
      <c r="A652" s="78"/>
      <c r="B652" s="63"/>
      <c r="C652" s="63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8"/>
    </row>
    <row r="653" spans="1:26" s="69" customFormat="1" x14ac:dyDescent="0.25">
      <c r="A653" s="78"/>
      <c r="B653" s="63"/>
      <c r="C653" s="63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8"/>
    </row>
    <row r="654" spans="1:26" s="69" customFormat="1" x14ac:dyDescent="0.25">
      <c r="A654" s="78"/>
      <c r="B654" s="63"/>
      <c r="C654" s="63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8"/>
    </row>
    <row r="655" spans="1:26" s="69" customFormat="1" x14ac:dyDescent="0.25">
      <c r="A655" s="78"/>
      <c r="B655" s="63"/>
      <c r="C655" s="63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8"/>
    </row>
    <row r="656" spans="1:26" s="69" customFormat="1" x14ac:dyDescent="0.25">
      <c r="A656" s="78"/>
      <c r="B656" s="63"/>
      <c r="C656" s="63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8"/>
    </row>
    <row r="657" spans="1:26" s="69" customFormat="1" x14ac:dyDescent="0.25">
      <c r="A657" s="78"/>
      <c r="B657" s="63"/>
      <c r="C657" s="63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8"/>
    </row>
    <row r="658" spans="1:26" s="69" customFormat="1" x14ac:dyDescent="0.25">
      <c r="A658" s="78"/>
      <c r="B658" s="63"/>
      <c r="C658" s="63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8"/>
    </row>
    <row r="659" spans="1:26" s="69" customFormat="1" x14ac:dyDescent="0.25">
      <c r="A659" s="78"/>
      <c r="B659" s="63"/>
      <c r="C659" s="63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8"/>
    </row>
    <row r="660" spans="1:26" s="69" customFormat="1" x14ac:dyDescent="0.25">
      <c r="A660" s="78"/>
      <c r="B660" s="63"/>
      <c r="C660" s="63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8"/>
    </row>
    <row r="661" spans="1:26" s="69" customFormat="1" x14ac:dyDescent="0.25">
      <c r="A661" s="78"/>
      <c r="B661" s="63"/>
      <c r="C661" s="63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8"/>
    </row>
    <row r="662" spans="1:26" s="69" customFormat="1" x14ac:dyDescent="0.25">
      <c r="A662" s="78"/>
      <c r="B662" s="63"/>
      <c r="C662" s="63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8"/>
    </row>
    <row r="663" spans="1:26" s="69" customFormat="1" x14ac:dyDescent="0.25">
      <c r="A663" s="78"/>
      <c r="B663" s="63"/>
      <c r="C663" s="63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8"/>
    </row>
    <row r="664" spans="1:26" s="69" customFormat="1" x14ac:dyDescent="0.25">
      <c r="A664" s="78"/>
      <c r="B664" s="63"/>
      <c r="C664" s="63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8"/>
    </row>
    <row r="665" spans="1:26" s="69" customFormat="1" x14ac:dyDescent="0.25">
      <c r="A665" s="78"/>
      <c r="B665" s="63"/>
      <c r="C665" s="63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8"/>
    </row>
    <row r="666" spans="1:26" s="69" customFormat="1" x14ac:dyDescent="0.25">
      <c r="A666" s="78"/>
      <c r="B666" s="63"/>
      <c r="C666" s="63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8"/>
    </row>
    <row r="667" spans="1:26" s="69" customFormat="1" x14ac:dyDescent="0.25">
      <c r="A667" s="78"/>
      <c r="B667" s="63"/>
      <c r="C667" s="63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8"/>
    </row>
    <row r="668" spans="1:26" s="69" customFormat="1" x14ac:dyDescent="0.25">
      <c r="A668" s="78"/>
      <c r="B668" s="63"/>
      <c r="C668" s="63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8"/>
    </row>
    <row r="669" spans="1:26" s="69" customFormat="1" x14ac:dyDescent="0.25">
      <c r="A669" s="78"/>
      <c r="B669" s="63"/>
      <c r="C669" s="63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8"/>
    </row>
    <row r="670" spans="1:26" s="69" customFormat="1" x14ac:dyDescent="0.25">
      <c r="A670" s="78"/>
      <c r="B670" s="63"/>
      <c r="C670" s="63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8"/>
    </row>
    <row r="671" spans="1:26" s="69" customFormat="1" x14ac:dyDescent="0.25">
      <c r="A671" s="78"/>
      <c r="B671" s="63"/>
      <c r="C671" s="63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8"/>
    </row>
    <row r="672" spans="1:26" s="69" customFormat="1" x14ac:dyDescent="0.25">
      <c r="A672" s="78"/>
      <c r="B672" s="63"/>
      <c r="C672" s="63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8"/>
    </row>
    <row r="673" spans="1:26" s="69" customFormat="1" x14ac:dyDescent="0.25">
      <c r="A673" s="78"/>
      <c r="B673" s="63"/>
      <c r="C673" s="63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8"/>
    </row>
    <row r="674" spans="1:26" s="69" customFormat="1" x14ac:dyDescent="0.25">
      <c r="A674" s="78"/>
      <c r="B674" s="63"/>
      <c r="C674" s="63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8"/>
    </row>
    <row r="675" spans="1:26" s="69" customFormat="1" x14ac:dyDescent="0.25">
      <c r="A675" s="78"/>
      <c r="B675" s="63"/>
      <c r="C675" s="63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8"/>
    </row>
    <row r="676" spans="1:26" s="69" customFormat="1" x14ac:dyDescent="0.25">
      <c r="A676" s="78"/>
      <c r="B676" s="63"/>
      <c r="C676" s="63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8"/>
    </row>
    <row r="677" spans="1:26" s="69" customFormat="1" x14ac:dyDescent="0.25">
      <c r="A677" s="78"/>
      <c r="B677" s="63"/>
      <c r="C677" s="63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8"/>
    </row>
    <row r="678" spans="1:26" s="69" customFormat="1" x14ac:dyDescent="0.25">
      <c r="A678" s="78"/>
      <c r="B678" s="63"/>
      <c r="C678" s="63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8"/>
    </row>
    <row r="679" spans="1:26" s="69" customFormat="1" x14ac:dyDescent="0.25">
      <c r="A679" s="78"/>
      <c r="B679" s="63"/>
      <c r="C679" s="63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8"/>
    </row>
    <row r="680" spans="1:26" s="69" customFormat="1" x14ac:dyDescent="0.25">
      <c r="A680" s="78"/>
      <c r="B680" s="63"/>
      <c r="C680" s="63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8"/>
    </row>
    <row r="681" spans="1:26" s="69" customFormat="1" x14ac:dyDescent="0.25">
      <c r="A681" s="78"/>
      <c r="B681" s="63"/>
      <c r="C681" s="63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8"/>
    </row>
    <row r="682" spans="1:26" s="69" customFormat="1" x14ac:dyDescent="0.25">
      <c r="A682" s="78"/>
      <c r="B682" s="63"/>
      <c r="C682" s="63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8"/>
    </row>
    <row r="683" spans="1:26" s="69" customFormat="1" x14ac:dyDescent="0.25">
      <c r="A683" s="78"/>
      <c r="B683" s="63"/>
      <c r="C683" s="63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8"/>
    </row>
    <row r="684" spans="1:26" s="69" customFormat="1" x14ac:dyDescent="0.25">
      <c r="A684" s="78"/>
      <c r="B684" s="63"/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8"/>
    </row>
    <row r="685" spans="1:26" s="69" customFormat="1" x14ac:dyDescent="0.25">
      <c r="A685" s="78"/>
      <c r="B685" s="63"/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8"/>
    </row>
    <row r="686" spans="1:26" s="69" customFormat="1" x14ac:dyDescent="0.25">
      <c r="A686" s="78"/>
      <c r="B686" s="63"/>
      <c r="C686" s="63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8"/>
    </row>
    <row r="687" spans="1:26" s="69" customFormat="1" x14ac:dyDescent="0.25">
      <c r="A687" s="78"/>
      <c r="B687" s="63"/>
      <c r="C687" s="63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8"/>
    </row>
    <row r="688" spans="1:26" s="69" customFormat="1" x14ac:dyDescent="0.25">
      <c r="A688" s="78"/>
      <c r="B688" s="63"/>
      <c r="C688" s="63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8"/>
    </row>
    <row r="689" spans="1:26" s="69" customFormat="1" x14ac:dyDescent="0.25">
      <c r="A689" s="78"/>
      <c r="B689" s="63"/>
      <c r="C689" s="63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8"/>
    </row>
    <row r="690" spans="1:26" s="69" customFormat="1" x14ac:dyDescent="0.25">
      <c r="A690" s="78"/>
      <c r="B690" s="63"/>
      <c r="C690" s="63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8"/>
    </row>
    <row r="691" spans="1:26" s="69" customFormat="1" x14ac:dyDescent="0.25">
      <c r="A691" s="78"/>
      <c r="B691" s="63"/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8"/>
    </row>
    <row r="692" spans="1:26" s="69" customFormat="1" x14ac:dyDescent="0.25">
      <c r="A692" s="78"/>
      <c r="B692" s="63"/>
      <c r="C692" s="63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8"/>
    </row>
    <row r="693" spans="1:26" s="69" customFormat="1" x14ac:dyDescent="0.25">
      <c r="A693" s="78"/>
      <c r="B693" s="63"/>
      <c r="C693" s="63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8"/>
    </row>
    <row r="694" spans="1:26" s="69" customFormat="1" x14ac:dyDescent="0.25">
      <c r="A694" s="78"/>
      <c r="B694" s="63"/>
      <c r="C694" s="63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8"/>
    </row>
    <row r="695" spans="1:26" s="69" customFormat="1" x14ac:dyDescent="0.25">
      <c r="A695" s="78"/>
      <c r="B695" s="63"/>
      <c r="C695" s="63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8"/>
    </row>
    <row r="696" spans="1:26" s="69" customFormat="1" x14ac:dyDescent="0.25">
      <c r="A696" s="78"/>
      <c r="B696" s="63"/>
      <c r="C696" s="63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8"/>
    </row>
    <row r="697" spans="1:26" s="69" customFormat="1" x14ac:dyDescent="0.25">
      <c r="A697" s="78"/>
      <c r="B697" s="63"/>
      <c r="C697" s="63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8"/>
    </row>
    <row r="698" spans="1:26" s="69" customFormat="1" x14ac:dyDescent="0.25">
      <c r="A698" s="78"/>
      <c r="B698" s="63"/>
      <c r="C698" s="63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8"/>
    </row>
    <row r="699" spans="1:26" s="69" customFormat="1" x14ac:dyDescent="0.25">
      <c r="A699" s="78"/>
      <c r="B699" s="63"/>
      <c r="C699" s="63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8"/>
    </row>
    <row r="700" spans="1:26" s="69" customFormat="1" x14ac:dyDescent="0.25">
      <c r="A700" s="78"/>
      <c r="B700" s="63"/>
      <c r="C700" s="63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8"/>
    </row>
    <row r="701" spans="1:26" s="69" customFormat="1" x14ac:dyDescent="0.25">
      <c r="A701" s="78"/>
      <c r="B701" s="63"/>
      <c r="C701" s="63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8"/>
    </row>
    <row r="702" spans="1:26" s="69" customFormat="1" x14ac:dyDescent="0.25">
      <c r="A702" s="78"/>
      <c r="B702" s="63"/>
      <c r="C702" s="63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8"/>
    </row>
    <row r="703" spans="1:26" s="69" customFormat="1" x14ac:dyDescent="0.25">
      <c r="A703" s="78"/>
      <c r="B703" s="63"/>
      <c r="C703" s="63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8"/>
    </row>
    <row r="704" spans="1:26" s="69" customFormat="1" x14ac:dyDescent="0.25">
      <c r="A704" s="78"/>
      <c r="B704" s="63"/>
      <c r="C704" s="63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8"/>
    </row>
    <row r="705" spans="1:26" s="69" customFormat="1" x14ac:dyDescent="0.25">
      <c r="A705" s="78"/>
      <c r="B705" s="63"/>
      <c r="C705" s="63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8"/>
    </row>
    <row r="706" spans="1:26" s="69" customFormat="1" x14ac:dyDescent="0.25">
      <c r="A706" s="78"/>
      <c r="B706" s="63"/>
      <c r="C706" s="63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8"/>
    </row>
    <row r="707" spans="1:26" s="69" customFormat="1" x14ac:dyDescent="0.25">
      <c r="A707" s="78"/>
      <c r="B707" s="63"/>
      <c r="C707" s="63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8"/>
    </row>
    <row r="708" spans="1:26" s="69" customFormat="1" x14ac:dyDescent="0.25">
      <c r="A708" s="78"/>
      <c r="B708" s="63"/>
      <c r="C708" s="63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8"/>
    </row>
    <row r="709" spans="1:26" s="69" customFormat="1" x14ac:dyDescent="0.25">
      <c r="A709" s="78"/>
      <c r="B709" s="63"/>
      <c r="C709" s="63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8"/>
    </row>
    <row r="710" spans="1:26" s="69" customFormat="1" x14ac:dyDescent="0.25">
      <c r="A710" s="78"/>
      <c r="B710" s="63"/>
      <c r="C710" s="63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8"/>
    </row>
    <row r="711" spans="1:26" s="69" customFormat="1" x14ac:dyDescent="0.25">
      <c r="A711" s="78"/>
      <c r="B711" s="63"/>
      <c r="C711" s="63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8"/>
    </row>
    <row r="712" spans="1:26" s="69" customFormat="1" x14ac:dyDescent="0.25">
      <c r="A712" s="78"/>
      <c r="B712" s="63"/>
      <c r="C712" s="63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8"/>
    </row>
    <row r="713" spans="1:26" s="69" customFormat="1" x14ac:dyDescent="0.25">
      <c r="A713" s="78"/>
      <c r="B713" s="63"/>
      <c r="C713" s="63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8"/>
    </row>
    <row r="714" spans="1:26" s="69" customFormat="1" x14ac:dyDescent="0.25">
      <c r="A714" s="78"/>
      <c r="B714" s="63"/>
      <c r="C714" s="63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8"/>
    </row>
    <row r="715" spans="1:26" s="69" customFormat="1" x14ac:dyDescent="0.25">
      <c r="A715" s="78"/>
      <c r="B715" s="63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8"/>
    </row>
    <row r="716" spans="1:26" s="69" customFormat="1" x14ac:dyDescent="0.25">
      <c r="A716" s="78"/>
      <c r="B716" s="63"/>
      <c r="C716" s="63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8"/>
    </row>
    <row r="717" spans="1:26" s="69" customFormat="1" x14ac:dyDescent="0.25">
      <c r="A717" s="78"/>
      <c r="B717" s="63"/>
      <c r="C717" s="63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8"/>
    </row>
    <row r="718" spans="1:26" s="69" customFormat="1" x14ac:dyDescent="0.25">
      <c r="A718" s="78"/>
      <c r="B718" s="63"/>
      <c r="C718" s="63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8"/>
    </row>
    <row r="719" spans="1:26" s="69" customFormat="1" x14ac:dyDescent="0.25">
      <c r="A719" s="78"/>
      <c r="B719" s="63"/>
      <c r="C719" s="63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8"/>
    </row>
    <row r="720" spans="1:26" s="69" customFormat="1" x14ac:dyDescent="0.25">
      <c r="A720" s="78"/>
      <c r="B720" s="63"/>
      <c r="C720" s="63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8"/>
    </row>
    <row r="721" spans="1:26" s="69" customFormat="1" x14ac:dyDescent="0.25">
      <c r="A721" s="78"/>
      <c r="B721" s="63"/>
      <c r="C721" s="63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8"/>
    </row>
    <row r="722" spans="1:26" s="69" customFormat="1" x14ac:dyDescent="0.25">
      <c r="A722" s="78"/>
      <c r="B722" s="63"/>
      <c r="C722" s="63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8"/>
    </row>
    <row r="723" spans="1:26" s="69" customFormat="1" x14ac:dyDescent="0.25">
      <c r="A723" s="78"/>
      <c r="B723" s="63"/>
      <c r="C723" s="63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8"/>
    </row>
    <row r="724" spans="1:26" s="69" customFormat="1" x14ac:dyDescent="0.25">
      <c r="A724" s="78"/>
      <c r="B724" s="63"/>
      <c r="C724" s="63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8"/>
    </row>
    <row r="725" spans="1:26" s="69" customFormat="1" x14ac:dyDescent="0.25">
      <c r="A725" s="78"/>
      <c r="B725" s="63"/>
      <c r="C725" s="63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8"/>
    </row>
    <row r="726" spans="1:26" s="69" customFormat="1" x14ac:dyDescent="0.25">
      <c r="A726" s="78"/>
      <c r="B726" s="63"/>
      <c r="C726" s="63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8"/>
    </row>
    <row r="727" spans="1:26" s="69" customFormat="1" x14ac:dyDescent="0.25">
      <c r="A727" s="78"/>
      <c r="B727" s="63"/>
      <c r="C727" s="63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8"/>
    </row>
    <row r="728" spans="1:26" s="69" customFormat="1" x14ac:dyDescent="0.25">
      <c r="A728" s="78"/>
      <c r="B728" s="63"/>
      <c r="C728" s="63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8"/>
    </row>
    <row r="729" spans="1:26" s="69" customFormat="1" x14ac:dyDescent="0.25">
      <c r="A729" s="78"/>
      <c r="B729" s="63"/>
      <c r="C729" s="63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8"/>
    </row>
    <row r="730" spans="1:26" s="69" customFormat="1" x14ac:dyDescent="0.25">
      <c r="A730" s="78"/>
      <c r="B730" s="63"/>
      <c r="C730" s="63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8"/>
    </row>
    <row r="731" spans="1:26" s="69" customFormat="1" x14ac:dyDescent="0.25">
      <c r="A731" s="78"/>
      <c r="B731" s="63"/>
      <c r="C731" s="63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8"/>
    </row>
    <row r="732" spans="1:26" s="69" customFormat="1" x14ac:dyDescent="0.25">
      <c r="A732" s="78"/>
      <c r="B732" s="63"/>
      <c r="C732" s="63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8"/>
    </row>
    <row r="733" spans="1:26" s="69" customFormat="1" x14ac:dyDescent="0.25">
      <c r="A733" s="78"/>
      <c r="B733" s="63"/>
      <c r="C733" s="63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8"/>
    </row>
    <row r="734" spans="1:26" s="69" customFormat="1" x14ac:dyDescent="0.25">
      <c r="A734" s="78"/>
      <c r="B734" s="63"/>
      <c r="C734" s="63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8"/>
    </row>
    <row r="735" spans="1:26" s="69" customFormat="1" x14ac:dyDescent="0.25">
      <c r="A735" s="78"/>
      <c r="B735" s="63"/>
      <c r="C735" s="63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8"/>
    </row>
    <row r="736" spans="1:26" s="69" customFormat="1" x14ac:dyDescent="0.25">
      <c r="A736" s="78"/>
      <c r="B736" s="63"/>
      <c r="C736" s="63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8"/>
    </row>
    <row r="737" spans="1:26" s="69" customFormat="1" x14ac:dyDescent="0.25">
      <c r="A737" s="78"/>
      <c r="B737" s="63"/>
      <c r="C737" s="63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8"/>
    </row>
    <row r="738" spans="1:26" s="69" customFormat="1" x14ac:dyDescent="0.25">
      <c r="A738" s="78"/>
      <c r="B738" s="63"/>
      <c r="C738" s="63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8"/>
    </row>
    <row r="739" spans="1:26" s="69" customFormat="1" x14ac:dyDescent="0.25">
      <c r="A739" s="78"/>
      <c r="B739" s="63"/>
      <c r="C739" s="63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8"/>
    </row>
    <row r="740" spans="1:26" s="69" customFormat="1" x14ac:dyDescent="0.25">
      <c r="A740" s="78"/>
      <c r="B740" s="63"/>
      <c r="C740" s="63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8"/>
    </row>
    <row r="741" spans="1:26" s="69" customFormat="1" x14ac:dyDescent="0.25">
      <c r="A741" s="78"/>
      <c r="B741" s="63"/>
      <c r="C741" s="63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8"/>
    </row>
    <row r="742" spans="1:26" s="69" customFormat="1" x14ac:dyDescent="0.25">
      <c r="A742" s="78"/>
      <c r="B742" s="63"/>
      <c r="C742" s="63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8"/>
    </row>
    <row r="743" spans="1:26" s="69" customFormat="1" x14ac:dyDescent="0.25">
      <c r="A743" s="78"/>
      <c r="B743" s="63"/>
      <c r="C743" s="63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8"/>
    </row>
    <row r="744" spans="1:26" s="69" customFormat="1" x14ac:dyDescent="0.25">
      <c r="A744" s="78"/>
      <c r="B744" s="63"/>
      <c r="C744" s="63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8"/>
    </row>
    <row r="745" spans="1:26" s="69" customFormat="1" x14ac:dyDescent="0.25">
      <c r="A745" s="78"/>
      <c r="B745" s="63"/>
      <c r="C745" s="63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8"/>
    </row>
    <row r="746" spans="1:26" s="69" customFormat="1" x14ac:dyDescent="0.25">
      <c r="A746" s="78"/>
      <c r="B746" s="63"/>
      <c r="C746" s="63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8"/>
    </row>
    <row r="747" spans="1:26" s="69" customFormat="1" x14ac:dyDescent="0.25">
      <c r="A747" s="78"/>
      <c r="B747" s="63"/>
      <c r="C747" s="63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8"/>
    </row>
    <row r="748" spans="1:26" s="69" customFormat="1" x14ac:dyDescent="0.25">
      <c r="A748" s="78"/>
      <c r="B748" s="63"/>
      <c r="C748" s="63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8"/>
    </row>
    <row r="749" spans="1:26" s="69" customFormat="1" x14ac:dyDescent="0.25">
      <c r="A749" s="78"/>
      <c r="B749" s="63"/>
      <c r="C749" s="63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8"/>
    </row>
    <row r="750" spans="1:26" s="69" customFormat="1" x14ac:dyDescent="0.25">
      <c r="A750" s="78"/>
      <c r="B750" s="63"/>
      <c r="C750" s="63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8"/>
    </row>
    <row r="751" spans="1:26" s="69" customFormat="1" x14ac:dyDescent="0.25">
      <c r="A751" s="78"/>
      <c r="B751" s="63"/>
      <c r="C751" s="63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8"/>
    </row>
    <row r="752" spans="1:26" s="69" customFormat="1" x14ac:dyDescent="0.25">
      <c r="A752" s="78"/>
      <c r="B752" s="63"/>
      <c r="C752" s="63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8"/>
    </row>
    <row r="753" spans="1:26" s="69" customFormat="1" x14ac:dyDescent="0.25">
      <c r="A753" s="78"/>
      <c r="B753" s="63"/>
      <c r="C753" s="63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8"/>
    </row>
    <row r="754" spans="1:26" s="69" customFormat="1" x14ac:dyDescent="0.25">
      <c r="A754" s="78"/>
      <c r="B754" s="63"/>
      <c r="C754" s="63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8"/>
    </row>
    <row r="755" spans="1:26" s="69" customFormat="1" x14ac:dyDescent="0.25">
      <c r="A755" s="78"/>
      <c r="B755" s="63"/>
      <c r="C755" s="63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8"/>
    </row>
    <row r="756" spans="1:26" s="69" customFormat="1" x14ac:dyDescent="0.25">
      <c r="A756" s="78"/>
      <c r="B756" s="63"/>
      <c r="C756" s="63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8"/>
    </row>
    <row r="757" spans="1:26" s="69" customFormat="1" x14ac:dyDescent="0.25">
      <c r="A757" s="78"/>
      <c r="B757" s="63"/>
      <c r="C757" s="63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8"/>
    </row>
    <row r="758" spans="1:26" s="69" customFormat="1" x14ac:dyDescent="0.25">
      <c r="A758" s="78"/>
      <c r="B758" s="63"/>
      <c r="C758" s="63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8"/>
    </row>
    <row r="759" spans="1:26" s="69" customFormat="1" x14ac:dyDescent="0.25">
      <c r="A759" s="78"/>
      <c r="B759" s="63"/>
      <c r="C759" s="63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8"/>
    </row>
    <row r="760" spans="1:26" s="69" customFormat="1" x14ac:dyDescent="0.25">
      <c r="A760" s="78"/>
      <c r="B760" s="63"/>
      <c r="C760" s="63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8"/>
    </row>
    <row r="761" spans="1:26" s="69" customFormat="1" x14ac:dyDescent="0.25">
      <c r="A761" s="78"/>
      <c r="B761" s="63"/>
      <c r="C761" s="63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8"/>
    </row>
    <row r="762" spans="1:26" s="69" customFormat="1" x14ac:dyDescent="0.25">
      <c r="A762" s="78"/>
      <c r="B762" s="63"/>
      <c r="C762" s="63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8"/>
    </row>
    <row r="763" spans="1:26" s="69" customFormat="1" x14ac:dyDescent="0.25">
      <c r="A763" s="78"/>
      <c r="B763" s="63"/>
      <c r="C763" s="63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8"/>
    </row>
    <row r="764" spans="1:26" s="69" customFormat="1" x14ac:dyDescent="0.25">
      <c r="A764" s="78"/>
      <c r="B764" s="63"/>
      <c r="C764" s="63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8"/>
    </row>
    <row r="765" spans="1:26" s="69" customFormat="1" x14ac:dyDescent="0.25">
      <c r="A765" s="78"/>
      <c r="B765" s="63"/>
      <c r="C765" s="63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8"/>
    </row>
    <row r="766" spans="1:26" s="69" customFormat="1" x14ac:dyDescent="0.25">
      <c r="A766" s="78"/>
      <c r="B766" s="63"/>
      <c r="C766" s="63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8"/>
    </row>
    <row r="767" spans="1:26" s="69" customFormat="1" x14ac:dyDescent="0.25">
      <c r="A767" s="78"/>
      <c r="B767" s="63"/>
      <c r="C767" s="63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8"/>
    </row>
    <row r="768" spans="1:26" s="69" customFormat="1" x14ac:dyDescent="0.25">
      <c r="A768" s="78"/>
      <c r="B768" s="63"/>
      <c r="C768" s="63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8"/>
    </row>
    <row r="769" spans="1:26" s="69" customFormat="1" x14ac:dyDescent="0.25">
      <c r="A769" s="78"/>
      <c r="B769" s="63"/>
      <c r="C769" s="63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8"/>
    </row>
    <row r="770" spans="1:26" s="69" customFormat="1" x14ac:dyDescent="0.25">
      <c r="A770" s="78"/>
      <c r="B770" s="63"/>
      <c r="C770" s="63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8"/>
    </row>
    <row r="771" spans="1:26" s="69" customFormat="1" x14ac:dyDescent="0.25">
      <c r="A771" s="78"/>
      <c r="B771" s="63"/>
      <c r="C771" s="63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8"/>
    </row>
    <row r="772" spans="1:26" s="69" customFormat="1" x14ac:dyDescent="0.25">
      <c r="A772" s="78"/>
      <c r="B772" s="63"/>
      <c r="C772" s="63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8"/>
    </row>
    <row r="773" spans="1:26" s="69" customFormat="1" x14ac:dyDescent="0.25">
      <c r="A773" s="78"/>
      <c r="B773" s="63"/>
      <c r="C773" s="63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8"/>
    </row>
    <row r="774" spans="1:26" s="69" customFormat="1" x14ac:dyDescent="0.25">
      <c r="A774" s="78"/>
      <c r="B774" s="63"/>
      <c r="C774" s="63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8"/>
    </row>
    <row r="775" spans="1:26" s="69" customFormat="1" x14ac:dyDescent="0.25">
      <c r="A775" s="78"/>
      <c r="B775" s="63"/>
      <c r="C775" s="63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8"/>
    </row>
    <row r="776" spans="1:26" s="69" customFormat="1" x14ac:dyDescent="0.25">
      <c r="A776" s="78"/>
      <c r="B776" s="63"/>
      <c r="C776" s="63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8"/>
    </row>
    <row r="777" spans="1:26" s="69" customFormat="1" x14ac:dyDescent="0.25">
      <c r="A777" s="78"/>
      <c r="B777" s="63"/>
      <c r="C777" s="63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8"/>
    </row>
    <row r="778" spans="1:26" s="69" customFormat="1" x14ac:dyDescent="0.25">
      <c r="A778" s="78"/>
      <c r="B778" s="63"/>
      <c r="C778" s="63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8"/>
    </row>
    <row r="779" spans="1:26" s="69" customFormat="1" x14ac:dyDescent="0.25">
      <c r="A779" s="78"/>
      <c r="B779" s="63"/>
      <c r="C779" s="63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8"/>
    </row>
    <row r="780" spans="1:26" s="69" customFormat="1" x14ac:dyDescent="0.25">
      <c r="A780" s="78"/>
      <c r="B780" s="63"/>
      <c r="C780" s="63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8"/>
    </row>
    <row r="781" spans="1:26" s="69" customFormat="1" x14ac:dyDescent="0.25">
      <c r="A781" s="78"/>
      <c r="B781" s="63"/>
      <c r="C781" s="63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8"/>
    </row>
    <row r="782" spans="1:26" s="69" customFormat="1" x14ac:dyDescent="0.25">
      <c r="A782" s="78"/>
      <c r="B782" s="63"/>
      <c r="C782" s="63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8"/>
    </row>
    <row r="783" spans="1:26" s="69" customFormat="1" x14ac:dyDescent="0.25">
      <c r="A783" s="78"/>
      <c r="B783" s="63"/>
      <c r="C783" s="63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8"/>
    </row>
    <row r="784" spans="1:26" s="69" customFormat="1" x14ac:dyDescent="0.25">
      <c r="A784" s="78"/>
      <c r="B784" s="63"/>
      <c r="C784" s="63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8"/>
    </row>
    <row r="785" spans="1:26" s="69" customFormat="1" x14ac:dyDescent="0.25">
      <c r="A785" s="78"/>
      <c r="B785" s="63"/>
      <c r="C785" s="63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8"/>
    </row>
    <row r="786" spans="1:26" s="69" customFormat="1" x14ac:dyDescent="0.25">
      <c r="A786" s="78"/>
      <c r="B786" s="63"/>
      <c r="C786" s="63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8"/>
    </row>
    <row r="787" spans="1:26" s="69" customFormat="1" x14ac:dyDescent="0.25">
      <c r="A787" s="78"/>
      <c r="B787" s="63"/>
      <c r="C787" s="63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8"/>
    </row>
    <row r="788" spans="1:26" s="69" customFormat="1" x14ac:dyDescent="0.25">
      <c r="A788" s="78"/>
      <c r="B788" s="63"/>
      <c r="C788" s="63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8"/>
    </row>
    <row r="789" spans="1:26" s="69" customFormat="1" x14ac:dyDescent="0.25">
      <c r="A789" s="78"/>
      <c r="B789" s="63"/>
      <c r="C789" s="63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8"/>
    </row>
    <row r="790" spans="1:26" s="69" customFormat="1" x14ac:dyDescent="0.25">
      <c r="A790" s="78"/>
      <c r="B790" s="63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8"/>
    </row>
    <row r="791" spans="1:26" s="69" customFormat="1" x14ac:dyDescent="0.25">
      <c r="A791" s="78"/>
      <c r="B791" s="63"/>
      <c r="C791" s="63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8"/>
    </row>
    <row r="792" spans="1:26" s="69" customFormat="1" x14ac:dyDescent="0.25">
      <c r="A792" s="78"/>
      <c r="B792" s="63"/>
      <c r="C792" s="63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8"/>
    </row>
    <row r="793" spans="1:26" s="69" customFormat="1" x14ac:dyDescent="0.25">
      <c r="A793" s="78"/>
      <c r="B793" s="63"/>
      <c r="C793" s="63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8"/>
    </row>
    <row r="794" spans="1:26" s="69" customFormat="1" x14ac:dyDescent="0.25">
      <c r="A794" s="78"/>
      <c r="B794" s="63"/>
      <c r="C794" s="63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8"/>
    </row>
    <row r="795" spans="1:26" s="69" customFormat="1" x14ac:dyDescent="0.25">
      <c r="A795" s="78"/>
      <c r="B795" s="63"/>
      <c r="C795" s="63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8"/>
    </row>
    <row r="796" spans="1:26" s="69" customFormat="1" x14ac:dyDescent="0.25">
      <c r="A796" s="78"/>
      <c r="B796" s="63"/>
      <c r="C796" s="63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8"/>
    </row>
    <row r="797" spans="1:26" s="69" customFormat="1" x14ac:dyDescent="0.25">
      <c r="A797" s="78"/>
      <c r="B797" s="63"/>
      <c r="C797" s="63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8"/>
    </row>
    <row r="798" spans="1:26" s="69" customFormat="1" x14ac:dyDescent="0.25">
      <c r="A798" s="78"/>
      <c r="B798" s="63"/>
      <c r="C798" s="63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8"/>
    </row>
    <row r="799" spans="1:26" s="69" customFormat="1" x14ac:dyDescent="0.25">
      <c r="A799" s="78"/>
      <c r="B799" s="63"/>
      <c r="C799" s="63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8"/>
    </row>
    <row r="800" spans="1:26" s="69" customFormat="1" x14ac:dyDescent="0.25">
      <c r="A800" s="78"/>
      <c r="B800" s="63"/>
      <c r="C800" s="63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8"/>
    </row>
    <row r="801" spans="1:26" s="69" customFormat="1" x14ac:dyDescent="0.25">
      <c r="A801" s="78"/>
      <c r="B801" s="63"/>
      <c r="C801" s="63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8"/>
    </row>
    <row r="802" spans="1:26" s="69" customFormat="1" x14ac:dyDescent="0.25">
      <c r="A802" s="78"/>
      <c r="B802" s="63"/>
      <c r="C802" s="63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8"/>
    </row>
    <row r="803" spans="1:26" s="69" customFormat="1" x14ac:dyDescent="0.25">
      <c r="A803" s="78"/>
      <c r="B803" s="63"/>
      <c r="C803" s="63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8"/>
    </row>
    <row r="804" spans="1:26" s="69" customFormat="1" x14ac:dyDescent="0.25">
      <c r="A804" s="78"/>
      <c r="B804" s="63"/>
      <c r="C804" s="63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8"/>
    </row>
    <row r="805" spans="1:26" s="69" customFormat="1" x14ac:dyDescent="0.25">
      <c r="A805" s="78"/>
      <c r="B805" s="63"/>
      <c r="C805" s="63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8"/>
    </row>
    <row r="806" spans="1:26" s="69" customFormat="1" x14ac:dyDescent="0.25">
      <c r="A806" s="78"/>
      <c r="B806" s="63"/>
      <c r="C806" s="63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8"/>
    </row>
    <row r="807" spans="1:26" s="69" customFormat="1" x14ac:dyDescent="0.25">
      <c r="A807" s="78"/>
      <c r="B807" s="63"/>
      <c r="C807" s="63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8"/>
    </row>
    <row r="808" spans="1:26" s="69" customFormat="1" x14ac:dyDescent="0.25">
      <c r="A808" s="78"/>
      <c r="B808" s="63"/>
      <c r="C808" s="63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8"/>
    </row>
    <row r="809" spans="1:26" s="69" customFormat="1" x14ac:dyDescent="0.25">
      <c r="A809" s="78"/>
      <c r="B809" s="63"/>
      <c r="C809" s="63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8"/>
    </row>
    <row r="810" spans="1:26" s="69" customFormat="1" x14ac:dyDescent="0.25">
      <c r="A810" s="78"/>
      <c r="B810" s="63"/>
      <c r="C810" s="63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8"/>
    </row>
    <row r="811" spans="1:26" s="69" customFormat="1" x14ac:dyDescent="0.25">
      <c r="A811" s="78"/>
      <c r="B811" s="63"/>
      <c r="C811" s="63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8"/>
    </row>
    <row r="812" spans="1:26" s="69" customFormat="1" x14ac:dyDescent="0.25">
      <c r="A812" s="78"/>
      <c r="B812" s="63"/>
      <c r="C812" s="63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8"/>
    </row>
    <row r="813" spans="1:26" s="69" customFormat="1" x14ac:dyDescent="0.25">
      <c r="A813" s="78"/>
      <c r="B813" s="63"/>
      <c r="C813" s="63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8"/>
    </row>
    <row r="814" spans="1:26" s="69" customFormat="1" x14ac:dyDescent="0.25">
      <c r="A814" s="78"/>
      <c r="B814" s="63"/>
      <c r="C814" s="63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8"/>
    </row>
    <row r="815" spans="1:26" s="69" customFormat="1" x14ac:dyDescent="0.25">
      <c r="A815" s="78"/>
      <c r="B815" s="63"/>
      <c r="C815" s="63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8"/>
    </row>
    <row r="816" spans="1:26" s="69" customFormat="1" x14ac:dyDescent="0.25">
      <c r="A816" s="78"/>
      <c r="B816" s="63"/>
      <c r="C816" s="63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8"/>
    </row>
    <row r="817" spans="1:26" s="69" customFormat="1" x14ac:dyDescent="0.25">
      <c r="A817" s="78"/>
      <c r="B817" s="63"/>
      <c r="C817" s="63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8"/>
    </row>
    <row r="818" spans="1:26" s="69" customFormat="1" x14ac:dyDescent="0.25">
      <c r="A818" s="78"/>
      <c r="B818" s="63"/>
      <c r="C818" s="63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8"/>
    </row>
    <row r="819" spans="1:26" s="69" customFormat="1" x14ac:dyDescent="0.25">
      <c r="A819" s="78"/>
      <c r="B819" s="63"/>
      <c r="C819" s="63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8"/>
    </row>
    <row r="820" spans="1:26" s="69" customFormat="1" x14ac:dyDescent="0.25">
      <c r="A820" s="78"/>
      <c r="B820" s="63"/>
      <c r="C820" s="63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8"/>
    </row>
    <row r="821" spans="1:26" s="69" customFormat="1" x14ac:dyDescent="0.25">
      <c r="A821" s="78"/>
      <c r="B821" s="63"/>
      <c r="C821" s="63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8"/>
    </row>
    <row r="822" spans="1:26" s="69" customFormat="1" x14ac:dyDescent="0.25">
      <c r="A822" s="78"/>
      <c r="B822" s="63"/>
      <c r="C822" s="63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8"/>
    </row>
    <row r="823" spans="1:26" s="69" customFormat="1" x14ac:dyDescent="0.25">
      <c r="A823" s="78"/>
      <c r="B823" s="63"/>
      <c r="C823" s="63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8"/>
    </row>
    <row r="824" spans="1:26" s="69" customFormat="1" x14ac:dyDescent="0.25">
      <c r="A824" s="78"/>
      <c r="B824" s="63"/>
      <c r="C824" s="63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8"/>
    </row>
    <row r="825" spans="1:26" s="69" customFormat="1" x14ac:dyDescent="0.25">
      <c r="A825" s="78"/>
      <c r="B825" s="63"/>
      <c r="C825" s="63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8"/>
    </row>
    <row r="826" spans="1:26" s="69" customFormat="1" x14ac:dyDescent="0.25">
      <c r="A826" s="78"/>
      <c r="B826" s="63"/>
      <c r="C826" s="63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8"/>
    </row>
    <row r="827" spans="1:26" s="69" customFormat="1" x14ac:dyDescent="0.25">
      <c r="A827" s="78"/>
      <c r="B827" s="63"/>
      <c r="C827" s="63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8"/>
    </row>
    <row r="828" spans="1:26" s="69" customFormat="1" x14ac:dyDescent="0.25">
      <c r="A828" s="78"/>
      <c r="B828" s="63"/>
      <c r="C828" s="63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8"/>
    </row>
    <row r="829" spans="1:26" s="69" customFormat="1" x14ac:dyDescent="0.25">
      <c r="A829" s="78"/>
      <c r="B829" s="63"/>
      <c r="C829" s="63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8"/>
    </row>
    <row r="830" spans="1:26" s="69" customFormat="1" x14ac:dyDescent="0.25">
      <c r="A830" s="78"/>
      <c r="B830" s="63"/>
      <c r="C830" s="63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8"/>
    </row>
    <row r="831" spans="1:26" s="69" customFormat="1" x14ac:dyDescent="0.25">
      <c r="A831" s="78"/>
      <c r="B831" s="63"/>
      <c r="C831" s="63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8"/>
    </row>
    <row r="832" spans="1:26" s="69" customFormat="1" x14ac:dyDescent="0.25">
      <c r="A832" s="78"/>
      <c r="B832" s="63"/>
      <c r="C832" s="63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8"/>
    </row>
    <row r="833" spans="1:26" s="69" customFormat="1" x14ac:dyDescent="0.25">
      <c r="A833" s="78"/>
      <c r="B833" s="63"/>
      <c r="C833" s="63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8"/>
    </row>
    <row r="834" spans="1:26" s="69" customFormat="1" x14ac:dyDescent="0.25">
      <c r="A834" s="78"/>
      <c r="B834" s="63"/>
      <c r="C834" s="63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8"/>
    </row>
    <row r="835" spans="1:26" s="69" customFormat="1" x14ac:dyDescent="0.25">
      <c r="A835" s="78"/>
      <c r="B835" s="63"/>
      <c r="C835" s="63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8"/>
    </row>
    <row r="836" spans="1:26" s="69" customFormat="1" x14ac:dyDescent="0.25">
      <c r="A836" s="78"/>
      <c r="B836" s="63"/>
      <c r="C836" s="63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8"/>
    </row>
    <row r="837" spans="1:26" s="69" customFormat="1" x14ac:dyDescent="0.25">
      <c r="A837" s="78"/>
      <c r="B837" s="63"/>
      <c r="C837" s="63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8"/>
    </row>
    <row r="838" spans="1:26" s="69" customFormat="1" x14ac:dyDescent="0.25">
      <c r="A838" s="78"/>
      <c r="B838" s="63"/>
      <c r="C838" s="63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8"/>
    </row>
    <row r="839" spans="1:26" s="69" customFormat="1" x14ac:dyDescent="0.25">
      <c r="A839" s="78"/>
      <c r="B839" s="63"/>
      <c r="C839" s="63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8"/>
    </row>
    <row r="840" spans="1:26" s="69" customFormat="1" x14ac:dyDescent="0.25">
      <c r="A840" s="78"/>
      <c r="B840" s="63"/>
      <c r="C840" s="63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8"/>
    </row>
    <row r="841" spans="1:26" s="69" customFormat="1" x14ac:dyDescent="0.25">
      <c r="A841" s="78"/>
      <c r="B841" s="63"/>
      <c r="C841" s="63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8"/>
    </row>
    <row r="842" spans="1:26" s="69" customFormat="1" x14ac:dyDescent="0.25">
      <c r="A842" s="78"/>
      <c r="B842" s="63"/>
      <c r="C842" s="63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8"/>
    </row>
    <row r="843" spans="1:26" s="69" customFormat="1" x14ac:dyDescent="0.25">
      <c r="A843" s="78"/>
      <c r="B843" s="63"/>
      <c r="C843" s="63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8"/>
    </row>
    <row r="844" spans="1:26" s="69" customFormat="1" x14ac:dyDescent="0.25">
      <c r="A844" s="78"/>
      <c r="B844" s="63"/>
      <c r="C844" s="63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8"/>
    </row>
    <row r="845" spans="1:26" s="69" customFormat="1" x14ac:dyDescent="0.25">
      <c r="A845" s="78"/>
      <c r="B845" s="63"/>
      <c r="C845" s="63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8"/>
    </row>
    <row r="846" spans="1:26" s="69" customFormat="1" x14ac:dyDescent="0.25">
      <c r="A846" s="78"/>
      <c r="B846" s="63"/>
      <c r="C846" s="63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8"/>
    </row>
    <row r="847" spans="1:26" s="69" customFormat="1" x14ac:dyDescent="0.25">
      <c r="A847" s="78"/>
      <c r="B847" s="63"/>
      <c r="C847" s="63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8"/>
    </row>
    <row r="848" spans="1:26" s="69" customFormat="1" x14ac:dyDescent="0.25">
      <c r="A848" s="78"/>
      <c r="B848" s="63"/>
      <c r="C848" s="63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8"/>
    </row>
    <row r="849" spans="1:26" s="69" customFormat="1" x14ac:dyDescent="0.25">
      <c r="A849" s="78"/>
      <c r="B849" s="63"/>
      <c r="C849" s="63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8"/>
    </row>
    <row r="850" spans="1:26" s="69" customFormat="1" x14ac:dyDescent="0.25">
      <c r="A850" s="78"/>
      <c r="B850" s="63"/>
      <c r="C850" s="63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8"/>
    </row>
    <row r="851" spans="1:26" s="69" customFormat="1" x14ac:dyDescent="0.25">
      <c r="A851" s="78"/>
      <c r="B851" s="63"/>
      <c r="C851" s="63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8"/>
    </row>
    <row r="852" spans="1:26" s="69" customFormat="1" x14ac:dyDescent="0.25">
      <c r="A852" s="78"/>
      <c r="B852" s="63"/>
      <c r="C852" s="63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8"/>
    </row>
    <row r="853" spans="1:26" s="69" customFormat="1" x14ac:dyDescent="0.25">
      <c r="A853" s="78"/>
      <c r="B853" s="63"/>
      <c r="C853" s="63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8"/>
    </row>
    <row r="854" spans="1:26" s="69" customFormat="1" x14ac:dyDescent="0.25">
      <c r="A854" s="78"/>
      <c r="B854" s="63"/>
      <c r="C854" s="63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8"/>
    </row>
    <row r="855" spans="1:26" s="69" customFormat="1" x14ac:dyDescent="0.25">
      <c r="A855" s="78"/>
      <c r="B855" s="63"/>
      <c r="C855" s="63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8"/>
    </row>
    <row r="856" spans="1:26" s="69" customFormat="1" x14ac:dyDescent="0.25">
      <c r="A856" s="78"/>
      <c r="B856" s="63"/>
      <c r="C856" s="63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8"/>
    </row>
    <row r="857" spans="1:26" s="69" customFormat="1" x14ac:dyDescent="0.25">
      <c r="A857" s="78"/>
      <c r="B857" s="63"/>
      <c r="C857" s="63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8"/>
    </row>
    <row r="858" spans="1:26" s="69" customFormat="1" x14ac:dyDescent="0.25">
      <c r="A858" s="78"/>
      <c r="B858" s="63"/>
      <c r="C858" s="63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8"/>
    </row>
    <row r="859" spans="1:26" s="69" customFormat="1" x14ac:dyDescent="0.25">
      <c r="A859" s="78"/>
      <c r="B859" s="63"/>
      <c r="C859" s="63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8"/>
    </row>
    <row r="860" spans="1:26" s="69" customFormat="1" x14ac:dyDescent="0.25">
      <c r="A860" s="78"/>
      <c r="B860" s="63"/>
      <c r="C860" s="63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8"/>
    </row>
    <row r="861" spans="1:26" s="69" customFormat="1" x14ac:dyDescent="0.25">
      <c r="A861" s="78"/>
      <c r="B861" s="63"/>
      <c r="C861" s="63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8"/>
    </row>
    <row r="862" spans="1:26" s="69" customFormat="1" x14ac:dyDescent="0.25">
      <c r="A862" s="78"/>
      <c r="B862" s="63"/>
      <c r="C862" s="63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8"/>
    </row>
    <row r="863" spans="1:26" s="69" customFormat="1" x14ac:dyDescent="0.25">
      <c r="A863" s="78"/>
      <c r="B863" s="63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8"/>
    </row>
    <row r="864" spans="1:26" s="69" customFormat="1" x14ac:dyDescent="0.25">
      <c r="A864" s="78"/>
      <c r="B864" s="63"/>
      <c r="C864" s="63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8"/>
    </row>
    <row r="865" spans="1:26" s="69" customFormat="1" x14ac:dyDescent="0.25">
      <c r="A865" s="78"/>
      <c r="B865" s="63"/>
      <c r="C865" s="63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8"/>
    </row>
    <row r="866" spans="1:26" s="69" customFormat="1" x14ac:dyDescent="0.25">
      <c r="A866" s="78"/>
      <c r="B866" s="63"/>
      <c r="C866" s="63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8"/>
    </row>
    <row r="867" spans="1:26" s="69" customFormat="1" x14ac:dyDescent="0.25">
      <c r="A867" s="78"/>
      <c r="B867" s="63"/>
      <c r="C867" s="63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8"/>
    </row>
    <row r="868" spans="1:26" s="69" customFormat="1" x14ac:dyDescent="0.25">
      <c r="A868" s="78"/>
      <c r="B868" s="63"/>
      <c r="C868" s="63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8"/>
    </row>
    <row r="869" spans="1:26" s="69" customFormat="1" x14ac:dyDescent="0.25">
      <c r="A869" s="78"/>
      <c r="B869" s="63"/>
      <c r="C869" s="63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8"/>
    </row>
    <row r="870" spans="1:26" s="69" customFormat="1" x14ac:dyDescent="0.25">
      <c r="A870" s="78"/>
      <c r="B870" s="63"/>
      <c r="C870" s="63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8"/>
    </row>
    <row r="871" spans="1:26" s="69" customFormat="1" x14ac:dyDescent="0.25">
      <c r="A871" s="78"/>
      <c r="B871" s="63"/>
      <c r="C871" s="63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8"/>
    </row>
    <row r="872" spans="1:26" s="69" customFormat="1" x14ac:dyDescent="0.25">
      <c r="A872" s="78"/>
      <c r="B872" s="63"/>
      <c r="C872" s="63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8"/>
    </row>
    <row r="873" spans="1:26" s="69" customFormat="1" x14ac:dyDescent="0.25">
      <c r="A873" s="78"/>
      <c r="B873" s="63"/>
      <c r="C873" s="63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8"/>
    </row>
    <row r="874" spans="1:26" s="69" customFormat="1" x14ac:dyDescent="0.25">
      <c r="A874" s="78"/>
      <c r="B874" s="63"/>
      <c r="C874" s="63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8"/>
    </row>
    <row r="875" spans="1:26" s="69" customFormat="1" x14ac:dyDescent="0.25">
      <c r="A875" s="78"/>
      <c r="B875" s="63"/>
      <c r="C875" s="63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8"/>
    </row>
    <row r="876" spans="1:26" s="69" customFormat="1" x14ac:dyDescent="0.25">
      <c r="A876" s="78"/>
      <c r="B876" s="63"/>
      <c r="C876" s="63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8"/>
    </row>
    <row r="877" spans="1:26" s="69" customFormat="1" x14ac:dyDescent="0.25">
      <c r="A877" s="78"/>
      <c r="B877" s="63"/>
      <c r="C877" s="63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8"/>
    </row>
    <row r="878" spans="1:26" s="69" customFormat="1" x14ac:dyDescent="0.25">
      <c r="A878" s="78"/>
      <c r="B878" s="63"/>
      <c r="C878" s="63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8"/>
    </row>
    <row r="879" spans="1:26" s="69" customFormat="1" x14ac:dyDescent="0.25">
      <c r="A879" s="78"/>
      <c r="B879" s="63"/>
      <c r="C879" s="63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8"/>
    </row>
    <row r="880" spans="1:26" s="69" customFormat="1" x14ac:dyDescent="0.25">
      <c r="A880" s="78"/>
      <c r="B880" s="63"/>
      <c r="C880" s="63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8"/>
    </row>
    <row r="881" spans="1:26" s="69" customFormat="1" x14ac:dyDescent="0.25">
      <c r="A881" s="78"/>
      <c r="B881" s="63"/>
      <c r="C881" s="63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8"/>
    </row>
    <row r="882" spans="1:26" s="69" customFormat="1" x14ac:dyDescent="0.25">
      <c r="A882" s="78"/>
      <c r="B882" s="63"/>
      <c r="C882" s="63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8"/>
    </row>
    <row r="883" spans="1:26" s="69" customFormat="1" x14ac:dyDescent="0.25">
      <c r="A883" s="78"/>
      <c r="B883" s="63"/>
      <c r="C883" s="63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8"/>
    </row>
    <row r="884" spans="1:26" s="69" customFormat="1" x14ac:dyDescent="0.25">
      <c r="A884" s="78"/>
      <c r="B884" s="63"/>
      <c r="C884" s="63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8"/>
    </row>
    <row r="885" spans="1:26" s="69" customFormat="1" x14ac:dyDescent="0.25">
      <c r="A885" s="78"/>
      <c r="B885" s="63"/>
      <c r="C885" s="63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8"/>
    </row>
    <row r="886" spans="1:26" s="69" customFormat="1" x14ac:dyDescent="0.25">
      <c r="A886" s="78"/>
      <c r="B886" s="63"/>
      <c r="C886" s="63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8"/>
    </row>
    <row r="887" spans="1:26" s="69" customFormat="1" x14ac:dyDescent="0.25">
      <c r="A887" s="78"/>
      <c r="B887" s="63"/>
      <c r="C887" s="63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8"/>
    </row>
    <row r="888" spans="1:26" s="69" customFormat="1" x14ac:dyDescent="0.25">
      <c r="A888" s="78"/>
      <c r="B888" s="63"/>
      <c r="C888" s="63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8"/>
    </row>
    <row r="889" spans="1:26" s="69" customFormat="1" x14ac:dyDescent="0.25">
      <c r="A889" s="78"/>
      <c r="B889" s="63"/>
      <c r="C889" s="63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8"/>
    </row>
    <row r="890" spans="1:26" s="69" customFormat="1" x14ac:dyDescent="0.25">
      <c r="A890" s="78"/>
      <c r="B890" s="63"/>
      <c r="C890" s="63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8"/>
    </row>
    <row r="891" spans="1:26" s="69" customFormat="1" x14ac:dyDescent="0.25">
      <c r="A891" s="78"/>
      <c r="B891" s="63"/>
      <c r="C891" s="63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8"/>
    </row>
    <row r="892" spans="1:26" s="69" customFormat="1" x14ac:dyDescent="0.25">
      <c r="A892" s="78"/>
      <c r="B892" s="63"/>
      <c r="C892" s="63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8"/>
    </row>
    <row r="893" spans="1:26" s="69" customFormat="1" x14ac:dyDescent="0.25">
      <c r="A893" s="78"/>
      <c r="B893" s="63"/>
      <c r="C893" s="63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8"/>
    </row>
    <row r="894" spans="1:26" s="69" customFormat="1" x14ac:dyDescent="0.25">
      <c r="A894" s="78"/>
      <c r="B894" s="63"/>
      <c r="C894" s="63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8"/>
    </row>
    <row r="895" spans="1:26" s="69" customFormat="1" x14ac:dyDescent="0.25">
      <c r="A895" s="78"/>
      <c r="B895" s="63"/>
      <c r="C895" s="63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8"/>
    </row>
    <row r="896" spans="1:26" s="69" customFormat="1" x14ac:dyDescent="0.25">
      <c r="A896" s="78"/>
      <c r="B896" s="63"/>
      <c r="C896" s="63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8"/>
    </row>
    <row r="897" spans="1:26" s="69" customFormat="1" x14ac:dyDescent="0.25">
      <c r="A897" s="78"/>
      <c r="B897" s="63"/>
      <c r="C897" s="63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8"/>
    </row>
    <row r="898" spans="1:26" s="69" customFormat="1" x14ac:dyDescent="0.25">
      <c r="A898" s="78"/>
      <c r="B898" s="63"/>
      <c r="C898" s="63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8"/>
    </row>
    <row r="899" spans="1:26" s="69" customFormat="1" x14ac:dyDescent="0.25">
      <c r="A899" s="78"/>
      <c r="B899" s="63"/>
      <c r="C899" s="63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8"/>
    </row>
    <row r="900" spans="1:26" s="69" customFormat="1" x14ac:dyDescent="0.25">
      <c r="A900" s="78"/>
      <c r="B900" s="63"/>
      <c r="C900" s="63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8"/>
    </row>
    <row r="901" spans="1:26" s="69" customFormat="1" x14ac:dyDescent="0.25">
      <c r="A901" s="78"/>
      <c r="B901" s="63"/>
      <c r="C901" s="63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8"/>
    </row>
    <row r="902" spans="1:26" s="69" customFormat="1" x14ac:dyDescent="0.25">
      <c r="A902" s="78"/>
      <c r="B902" s="63"/>
      <c r="C902" s="63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8"/>
    </row>
    <row r="903" spans="1:26" s="69" customFormat="1" x14ac:dyDescent="0.25">
      <c r="A903" s="78"/>
      <c r="B903" s="63"/>
      <c r="C903" s="63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8"/>
    </row>
    <row r="904" spans="1:26" s="69" customFormat="1" x14ac:dyDescent="0.25">
      <c r="A904" s="78"/>
      <c r="B904" s="63"/>
      <c r="C904" s="63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8"/>
    </row>
    <row r="905" spans="1:26" s="69" customFormat="1" x14ac:dyDescent="0.25">
      <c r="A905" s="78"/>
      <c r="B905" s="63"/>
      <c r="C905" s="63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8"/>
    </row>
    <row r="906" spans="1:26" s="69" customFormat="1" x14ac:dyDescent="0.25">
      <c r="A906" s="78"/>
      <c r="B906" s="63"/>
      <c r="C906" s="63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8"/>
    </row>
    <row r="907" spans="1:26" s="69" customFormat="1" x14ac:dyDescent="0.25">
      <c r="A907" s="78"/>
      <c r="B907" s="63"/>
      <c r="C907" s="63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8"/>
    </row>
    <row r="908" spans="1:26" s="69" customFormat="1" x14ac:dyDescent="0.25">
      <c r="A908" s="78"/>
      <c r="B908" s="63"/>
      <c r="C908" s="63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8"/>
    </row>
    <row r="909" spans="1:26" s="69" customFormat="1" x14ac:dyDescent="0.25">
      <c r="A909" s="78"/>
      <c r="B909" s="63"/>
      <c r="C909" s="63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8"/>
    </row>
    <row r="910" spans="1:26" s="69" customFormat="1" x14ac:dyDescent="0.25">
      <c r="A910" s="78"/>
      <c r="B910" s="63"/>
      <c r="C910" s="63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8"/>
    </row>
    <row r="911" spans="1:26" s="69" customFormat="1" x14ac:dyDescent="0.25">
      <c r="A911" s="78"/>
      <c r="B911" s="63"/>
      <c r="C911" s="63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8"/>
    </row>
    <row r="912" spans="1:26" s="69" customFormat="1" x14ac:dyDescent="0.25">
      <c r="A912" s="78"/>
      <c r="B912" s="63"/>
      <c r="C912" s="63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8"/>
    </row>
    <row r="913" spans="1:26" s="69" customFormat="1" x14ac:dyDescent="0.25">
      <c r="A913" s="78"/>
      <c r="B913" s="63"/>
      <c r="C913" s="63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8"/>
    </row>
    <row r="914" spans="1:26" s="69" customFormat="1" x14ac:dyDescent="0.25">
      <c r="A914" s="78"/>
      <c r="B914" s="63"/>
      <c r="C914" s="63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8"/>
    </row>
    <row r="915" spans="1:26" s="69" customFormat="1" x14ac:dyDescent="0.25">
      <c r="A915" s="78"/>
      <c r="B915" s="63"/>
      <c r="C915" s="63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8"/>
    </row>
    <row r="916" spans="1:26" s="69" customFormat="1" x14ac:dyDescent="0.25">
      <c r="A916" s="78"/>
      <c r="B916" s="63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8"/>
    </row>
    <row r="917" spans="1:26" s="69" customFormat="1" x14ac:dyDescent="0.25">
      <c r="A917" s="78"/>
      <c r="B917" s="63"/>
      <c r="C917" s="63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8"/>
    </row>
    <row r="918" spans="1:26" s="69" customFormat="1" x14ac:dyDescent="0.25">
      <c r="A918" s="78"/>
      <c r="B918" s="63"/>
      <c r="C918" s="63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8"/>
    </row>
    <row r="919" spans="1:26" s="69" customFormat="1" x14ac:dyDescent="0.25">
      <c r="A919" s="78"/>
      <c r="B919" s="63"/>
      <c r="C919" s="63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8"/>
    </row>
    <row r="920" spans="1:26" s="69" customFormat="1" x14ac:dyDescent="0.25">
      <c r="A920" s="78"/>
      <c r="B920" s="63"/>
      <c r="C920" s="63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8"/>
    </row>
    <row r="921" spans="1:26" s="69" customFormat="1" x14ac:dyDescent="0.25">
      <c r="A921" s="78"/>
      <c r="B921" s="63"/>
      <c r="C921" s="63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8"/>
    </row>
    <row r="922" spans="1:26" s="69" customFormat="1" x14ac:dyDescent="0.25">
      <c r="A922" s="78"/>
      <c r="B922" s="63"/>
      <c r="C922" s="63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8"/>
    </row>
    <row r="923" spans="1:26" s="69" customFormat="1" x14ac:dyDescent="0.25">
      <c r="A923" s="78"/>
      <c r="B923" s="63"/>
      <c r="C923" s="63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8"/>
    </row>
    <row r="924" spans="1:26" s="69" customFormat="1" x14ac:dyDescent="0.25">
      <c r="A924" s="78"/>
      <c r="B924" s="63"/>
      <c r="C924" s="63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8"/>
    </row>
    <row r="925" spans="1:26" s="69" customFormat="1" x14ac:dyDescent="0.25">
      <c r="A925" s="78"/>
      <c r="B925" s="63"/>
      <c r="C925" s="63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8"/>
    </row>
    <row r="926" spans="1:26" s="69" customFormat="1" x14ac:dyDescent="0.25">
      <c r="A926" s="78"/>
      <c r="B926" s="63"/>
      <c r="C926" s="63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8"/>
    </row>
    <row r="927" spans="1:26" s="69" customFormat="1" x14ac:dyDescent="0.25">
      <c r="A927" s="78"/>
      <c r="B927" s="63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8"/>
    </row>
    <row r="928" spans="1:26" s="69" customFormat="1" x14ac:dyDescent="0.25">
      <c r="A928" s="78"/>
      <c r="B928" s="63"/>
      <c r="C928" s="63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8"/>
    </row>
    <row r="929" spans="1:26" s="69" customFormat="1" x14ac:dyDescent="0.25">
      <c r="A929" s="78"/>
      <c r="B929" s="63"/>
      <c r="C929" s="63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8"/>
    </row>
    <row r="930" spans="1:26" s="69" customFormat="1" x14ac:dyDescent="0.25">
      <c r="A930" s="78"/>
      <c r="B930" s="63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8"/>
    </row>
    <row r="931" spans="1:26" s="69" customFormat="1" x14ac:dyDescent="0.25">
      <c r="A931" s="78"/>
      <c r="B931" s="63"/>
      <c r="C931" s="63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8"/>
    </row>
    <row r="932" spans="1:26" s="69" customFormat="1" x14ac:dyDescent="0.25">
      <c r="A932" s="78"/>
      <c r="B932" s="63"/>
      <c r="C932" s="63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8"/>
    </row>
    <row r="933" spans="1:26" s="69" customFormat="1" x14ac:dyDescent="0.25">
      <c r="A933" s="78"/>
      <c r="B933" s="63"/>
      <c r="C933" s="63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8"/>
    </row>
    <row r="934" spans="1:26" s="69" customFormat="1" x14ac:dyDescent="0.25">
      <c r="A934" s="78"/>
      <c r="B934" s="63"/>
      <c r="C934" s="63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8"/>
    </row>
    <row r="935" spans="1:26" s="69" customFormat="1" x14ac:dyDescent="0.25">
      <c r="A935" s="78"/>
      <c r="B935" s="63"/>
      <c r="C935" s="63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8"/>
    </row>
    <row r="936" spans="1:26" s="69" customFormat="1" x14ac:dyDescent="0.25">
      <c r="A936" s="78"/>
      <c r="B936" s="63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8"/>
    </row>
    <row r="937" spans="1:26" s="69" customFormat="1" x14ac:dyDescent="0.25">
      <c r="A937" s="78"/>
      <c r="B937" s="63"/>
      <c r="C937" s="63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8"/>
    </row>
    <row r="938" spans="1:26" s="69" customFormat="1" x14ac:dyDescent="0.25">
      <c r="A938" s="78"/>
      <c r="B938" s="63"/>
      <c r="C938" s="63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8"/>
    </row>
    <row r="939" spans="1:26" s="69" customFormat="1" x14ac:dyDescent="0.25">
      <c r="A939" s="78"/>
      <c r="B939" s="63"/>
      <c r="C939" s="63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8"/>
    </row>
    <row r="940" spans="1:26" s="69" customFormat="1" x14ac:dyDescent="0.25">
      <c r="A940" s="78"/>
      <c r="B940" s="63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8"/>
    </row>
    <row r="941" spans="1:26" s="69" customFormat="1" x14ac:dyDescent="0.25">
      <c r="A941" s="78"/>
      <c r="B941" s="63"/>
      <c r="C941" s="63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8"/>
    </row>
    <row r="942" spans="1:26" s="69" customFormat="1" x14ac:dyDescent="0.25">
      <c r="A942" s="78"/>
      <c r="B942" s="63"/>
      <c r="C942" s="63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8"/>
    </row>
    <row r="943" spans="1:26" s="69" customFormat="1" x14ac:dyDescent="0.25">
      <c r="A943" s="78"/>
      <c r="B943" s="63"/>
      <c r="C943" s="63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8"/>
    </row>
    <row r="944" spans="1:26" s="69" customFormat="1" x14ac:dyDescent="0.25">
      <c r="A944" s="78"/>
      <c r="B944" s="63"/>
      <c r="C944" s="63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8"/>
    </row>
    <row r="945" spans="1:26" s="69" customFormat="1" x14ac:dyDescent="0.25">
      <c r="A945" s="78"/>
      <c r="B945" s="63"/>
      <c r="C945" s="63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8"/>
    </row>
    <row r="946" spans="1:26" s="69" customFormat="1" x14ac:dyDescent="0.25">
      <c r="A946" s="78"/>
      <c r="B946" s="63"/>
      <c r="C946" s="63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8"/>
    </row>
    <row r="947" spans="1:26" s="69" customFormat="1" x14ac:dyDescent="0.25">
      <c r="A947" s="78"/>
      <c r="B947" s="63"/>
      <c r="C947" s="63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8"/>
    </row>
    <row r="948" spans="1:26" s="69" customFormat="1" x14ac:dyDescent="0.25">
      <c r="A948" s="78"/>
      <c r="B948" s="63"/>
      <c r="C948" s="63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8"/>
    </row>
    <row r="949" spans="1:26" s="69" customFormat="1" x14ac:dyDescent="0.25">
      <c r="A949" s="78"/>
      <c r="B949" s="63"/>
      <c r="C949" s="63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8"/>
    </row>
    <row r="950" spans="1:26" s="69" customFormat="1" x14ac:dyDescent="0.25">
      <c r="A950" s="78"/>
      <c r="B950" s="63"/>
      <c r="C950" s="63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8"/>
    </row>
    <row r="951" spans="1:26" s="69" customFormat="1" x14ac:dyDescent="0.25">
      <c r="A951" s="78"/>
      <c r="B951" s="63"/>
      <c r="C951" s="63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8"/>
    </row>
    <row r="952" spans="1:26" s="69" customFormat="1" x14ac:dyDescent="0.25">
      <c r="A952" s="78"/>
      <c r="B952" s="63"/>
      <c r="C952" s="63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8"/>
    </row>
    <row r="953" spans="1:26" s="69" customFormat="1" x14ac:dyDescent="0.25">
      <c r="A953" s="78"/>
      <c r="B953" s="63"/>
      <c r="C953" s="63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8"/>
    </row>
    <row r="954" spans="1:26" s="69" customFormat="1" x14ac:dyDescent="0.25">
      <c r="A954" s="78"/>
      <c r="B954" s="63"/>
      <c r="C954" s="63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8"/>
    </row>
    <row r="955" spans="1:26" s="69" customFormat="1" x14ac:dyDescent="0.25">
      <c r="A955" s="78"/>
      <c r="B955" s="63"/>
      <c r="C955" s="63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8"/>
    </row>
    <row r="956" spans="1:26" s="69" customFormat="1" x14ac:dyDescent="0.25">
      <c r="A956" s="78"/>
      <c r="B956" s="63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8"/>
    </row>
    <row r="957" spans="1:26" s="69" customFormat="1" x14ac:dyDescent="0.25">
      <c r="A957" s="78"/>
      <c r="B957" s="63"/>
      <c r="C957" s="63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8"/>
    </row>
    <row r="958" spans="1:26" s="69" customFormat="1" x14ac:dyDescent="0.25">
      <c r="A958" s="78"/>
      <c r="B958" s="63"/>
      <c r="C958" s="63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8"/>
    </row>
    <row r="959" spans="1:26" s="69" customFormat="1" x14ac:dyDescent="0.25">
      <c r="A959" s="78"/>
      <c r="B959" s="63"/>
      <c r="C959" s="63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8"/>
    </row>
    <row r="960" spans="1:26" s="69" customFormat="1" x14ac:dyDescent="0.25">
      <c r="A960" s="78"/>
      <c r="B960" s="63"/>
      <c r="C960" s="63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8"/>
    </row>
    <row r="961" spans="1:26" s="69" customFormat="1" x14ac:dyDescent="0.25">
      <c r="A961" s="78"/>
      <c r="B961" s="63"/>
      <c r="C961" s="63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8"/>
    </row>
    <row r="962" spans="1:26" s="69" customFormat="1" x14ac:dyDescent="0.25">
      <c r="A962" s="78"/>
      <c r="B962" s="63"/>
      <c r="C962" s="63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8"/>
    </row>
    <row r="963" spans="1:26" s="69" customFormat="1" x14ac:dyDescent="0.25">
      <c r="A963" s="78"/>
      <c r="B963" s="63"/>
      <c r="C963" s="63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8"/>
    </row>
    <row r="964" spans="1:26" s="69" customFormat="1" x14ac:dyDescent="0.25">
      <c r="A964" s="78"/>
      <c r="B964" s="63"/>
      <c r="C964" s="63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8"/>
    </row>
    <row r="965" spans="1:26" s="69" customFormat="1" x14ac:dyDescent="0.25">
      <c r="A965" s="78"/>
      <c r="B965" s="63"/>
      <c r="C965" s="63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8"/>
    </row>
    <row r="966" spans="1:26" s="69" customFormat="1" x14ac:dyDescent="0.25">
      <c r="A966" s="78"/>
      <c r="B966" s="63"/>
      <c r="C966" s="63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8"/>
    </row>
    <row r="967" spans="1:26" s="69" customFormat="1" x14ac:dyDescent="0.25">
      <c r="A967" s="78"/>
      <c r="B967" s="63"/>
      <c r="C967" s="63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8"/>
    </row>
    <row r="968" spans="1:26" s="69" customFormat="1" x14ac:dyDescent="0.25">
      <c r="A968" s="78"/>
      <c r="B968" s="63"/>
      <c r="C968" s="63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8"/>
    </row>
    <row r="969" spans="1:26" s="69" customFormat="1" x14ac:dyDescent="0.25">
      <c r="A969" s="78"/>
      <c r="B969" s="63"/>
      <c r="C969" s="63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8"/>
    </row>
    <row r="970" spans="1:26" s="69" customFormat="1" x14ac:dyDescent="0.25">
      <c r="A970" s="78"/>
      <c r="B970" s="63"/>
      <c r="C970" s="63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8"/>
    </row>
    <row r="971" spans="1:26" s="69" customFormat="1" x14ac:dyDescent="0.25">
      <c r="A971" s="78"/>
      <c r="B971" s="63"/>
      <c r="C971" s="63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8"/>
    </row>
    <row r="972" spans="1:26" s="69" customFormat="1" x14ac:dyDescent="0.25">
      <c r="A972" s="78"/>
      <c r="B972" s="63"/>
      <c r="C972" s="63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8"/>
    </row>
    <row r="973" spans="1:26" s="69" customFormat="1" x14ac:dyDescent="0.25">
      <c r="A973" s="78"/>
      <c r="B973" s="63"/>
      <c r="C973" s="63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8"/>
    </row>
    <row r="974" spans="1:26" s="69" customFormat="1" x14ac:dyDescent="0.25">
      <c r="A974" s="78"/>
      <c r="B974" s="63"/>
      <c r="C974" s="63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8"/>
    </row>
    <row r="975" spans="1:26" s="69" customFormat="1" x14ac:dyDescent="0.25">
      <c r="A975" s="78"/>
      <c r="B975" s="63"/>
      <c r="C975" s="63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8"/>
    </row>
    <row r="976" spans="1:26" s="69" customFormat="1" x14ac:dyDescent="0.25">
      <c r="A976" s="78"/>
      <c r="B976" s="63"/>
      <c r="C976" s="63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8"/>
    </row>
    <row r="977" spans="1:26" s="69" customFormat="1" x14ac:dyDescent="0.25">
      <c r="A977" s="78"/>
      <c r="B977" s="63"/>
      <c r="C977" s="63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8"/>
    </row>
    <row r="978" spans="1:26" s="69" customFormat="1" x14ac:dyDescent="0.25">
      <c r="A978" s="78"/>
      <c r="B978" s="63"/>
      <c r="C978" s="63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8"/>
    </row>
    <row r="979" spans="1:26" s="69" customFormat="1" x14ac:dyDescent="0.25">
      <c r="A979" s="78"/>
      <c r="B979" s="63"/>
      <c r="C979" s="63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8"/>
    </row>
    <row r="980" spans="1:26" s="69" customFormat="1" x14ac:dyDescent="0.25">
      <c r="A980" s="78"/>
      <c r="B980" s="63"/>
      <c r="C980" s="63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8"/>
    </row>
    <row r="981" spans="1:26" s="69" customFormat="1" x14ac:dyDescent="0.25">
      <c r="A981" s="78"/>
      <c r="B981" s="63"/>
      <c r="C981" s="63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8"/>
    </row>
    <row r="982" spans="1:26" s="69" customFormat="1" x14ac:dyDescent="0.25">
      <c r="A982" s="78"/>
      <c r="B982" s="63"/>
      <c r="C982" s="63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8"/>
    </row>
    <row r="983" spans="1:26" s="69" customFormat="1" x14ac:dyDescent="0.25">
      <c r="A983" s="78"/>
      <c r="B983" s="63"/>
      <c r="C983" s="63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8"/>
    </row>
    <row r="984" spans="1:26" s="69" customFormat="1" x14ac:dyDescent="0.25">
      <c r="A984" s="78"/>
      <c r="B984" s="63"/>
      <c r="C984" s="63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8"/>
    </row>
    <row r="985" spans="1:26" s="69" customFormat="1" x14ac:dyDescent="0.25">
      <c r="A985" s="78"/>
      <c r="B985" s="63"/>
      <c r="C985" s="63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8"/>
    </row>
    <row r="986" spans="1:26" s="69" customFormat="1" x14ac:dyDescent="0.25">
      <c r="A986" s="78"/>
      <c r="B986" s="63"/>
      <c r="C986" s="63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8"/>
    </row>
    <row r="987" spans="1:26" s="69" customFormat="1" x14ac:dyDescent="0.25">
      <c r="A987" s="78"/>
      <c r="B987" s="63"/>
      <c r="C987" s="63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8"/>
    </row>
    <row r="988" spans="1:26" s="69" customFormat="1" x14ac:dyDescent="0.25">
      <c r="A988" s="78"/>
      <c r="B988" s="63"/>
      <c r="C988" s="63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8"/>
    </row>
    <row r="989" spans="1:26" s="69" customFormat="1" x14ac:dyDescent="0.25">
      <c r="A989" s="78"/>
      <c r="B989" s="63"/>
      <c r="C989" s="63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8"/>
    </row>
    <row r="990" spans="1:26" s="69" customFormat="1" x14ac:dyDescent="0.25">
      <c r="A990" s="78"/>
      <c r="B990" s="63"/>
      <c r="C990" s="63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8"/>
    </row>
    <row r="991" spans="1:26" s="69" customFormat="1" x14ac:dyDescent="0.25">
      <c r="A991" s="78"/>
      <c r="B991" s="63"/>
      <c r="C991" s="63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8"/>
    </row>
    <row r="992" spans="1:26" s="69" customFormat="1" x14ac:dyDescent="0.25">
      <c r="A992" s="78"/>
      <c r="B992" s="63"/>
      <c r="C992" s="63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8"/>
    </row>
    <row r="993" spans="1:26" s="69" customFormat="1" x14ac:dyDescent="0.25">
      <c r="A993" s="78"/>
      <c r="B993" s="63"/>
      <c r="C993" s="63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8"/>
    </row>
    <row r="994" spans="1:26" s="69" customFormat="1" x14ac:dyDescent="0.25">
      <c r="A994" s="78"/>
      <c r="B994" s="63"/>
      <c r="C994" s="63"/>
      <c r="D994" s="63"/>
      <c r="E994" s="63"/>
      <c r="F994" s="63"/>
      <c r="G994" s="63"/>
      <c r="H994" s="63"/>
      <c r="I994" s="63"/>
      <c r="J994" s="63"/>
      <c r="K994" s="63"/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8"/>
    </row>
    <row r="995" spans="1:26" s="69" customFormat="1" x14ac:dyDescent="0.25">
      <c r="A995" s="78"/>
      <c r="B995" s="63"/>
      <c r="C995" s="63"/>
      <c r="D995" s="63"/>
      <c r="E995" s="63"/>
      <c r="F995" s="63"/>
      <c r="G995" s="63"/>
      <c r="H995" s="63"/>
      <c r="I995" s="63"/>
      <c r="J995" s="63"/>
      <c r="K995" s="63"/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8"/>
    </row>
    <row r="996" spans="1:26" s="69" customFormat="1" x14ac:dyDescent="0.25">
      <c r="A996" s="78"/>
      <c r="B996" s="63"/>
      <c r="C996" s="63"/>
      <c r="D996" s="63"/>
      <c r="E996" s="63"/>
      <c r="F996" s="63"/>
      <c r="G996" s="63"/>
      <c r="H996" s="63"/>
      <c r="I996" s="63"/>
      <c r="J996" s="63"/>
      <c r="K996" s="63"/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8"/>
    </row>
    <row r="997" spans="1:26" s="69" customFormat="1" x14ac:dyDescent="0.25">
      <c r="A997" s="78"/>
      <c r="B997" s="63"/>
      <c r="C997" s="63"/>
      <c r="D997" s="63"/>
      <c r="E997" s="63"/>
      <c r="F997" s="63"/>
      <c r="G997" s="63"/>
      <c r="H997" s="63"/>
      <c r="I997" s="63"/>
      <c r="J997" s="63"/>
      <c r="K997" s="63"/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8"/>
    </row>
    <row r="998" spans="1:26" s="69" customFormat="1" x14ac:dyDescent="0.25">
      <c r="A998" s="78"/>
      <c r="B998" s="63"/>
      <c r="C998" s="63"/>
      <c r="D998" s="63"/>
      <c r="E998" s="63"/>
      <c r="F998" s="63"/>
      <c r="G998" s="63"/>
      <c r="H998" s="63"/>
      <c r="I998" s="63"/>
      <c r="J998" s="63"/>
      <c r="K998" s="63"/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8"/>
    </row>
    <row r="999" spans="1:26" s="69" customFormat="1" x14ac:dyDescent="0.25">
      <c r="A999" s="78"/>
      <c r="B999" s="63"/>
      <c r="C999" s="63"/>
      <c r="D999" s="63"/>
      <c r="E999" s="63"/>
      <c r="F999" s="63"/>
      <c r="G999" s="63"/>
      <c r="H999" s="63"/>
      <c r="I999" s="63"/>
      <c r="J999" s="63"/>
      <c r="K999" s="63"/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8"/>
    </row>
    <row r="1000" spans="1:26" s="69" customFormat="1" x14ac:dyDescent="0.25">
      <c r="A1000" s="78"/>
      <c r="B1000" s="63"/>
      <c r="C1000" s="63"/>
      <c r="D1000" s="63"/>
      <c r="E1000" s="63"/>
      <c r="F1000" s="63"/>
      <c r="G1000" s="63"/>
      <c r="H1000" s="63"/>
      <c r="I1000" s="63"/>
      <c r="J1000" s="63"/>
      <c r="K1000" s="63"/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8"/>
    </row>
    <row r="1001" spans="1:26" s="69" customFormat="1" x14ac:dyDescent="0.25">
      <c r="A1001" s="78"/>
      <c r="B1001" s="63"/>
      <c r="C1001" s="63"/>
      <c r="D1001" s="63"/>
      <c r="E1001" s="63"/>
      <c r="F1001" s="63"/>
      <c r="G1001" s="63"/>
      <c r="H1001" s="63"/>
      <c r="I1001" s="63"/>
      <c r="J1001" s="63"/>
      <c r="K1001" s="63"/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8"/>
    </row>
    <row r="1002" spans="1:26" s="69" customFormat="1" x14ac:dyDescent="0.25">
      <c r="A1002" s="78"/>
      <c r="B1002" s="63"/>
      <c r="C1002" s="63"/>
      <c r="D1002" s="63"/>
      <c r="E1002" s="63"/>
      <c r="F1002" s="63"/>
      <c r="G1002" s="63"/>
      <c r="H1002" s="63"/>
      <c r="I1002" s="63"/>
      <c r="J1002" s="63"/>
      <c r="K1002" s="63"/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8"/>
    </row>
    <row r="1003" spans="1:26" s="69" customFormat="1" x14ac:dyDescent="0.25">
      <c r="A1003" s="78"/>
      <c r="B1003" s="63"/>
      <c r="C1003" s="63"/>
      <c r="D1003" s="63"/>
      <c r="E1003" s="63"/>
      <c r="F1003" s="63"/>
      <c r="G1003" s="63"/>
      <c r="H1003" s="63"/>
      <c r="I1003" s="63"/>
      <c r="J1003" s="63"/>
      <c r="K1003" s="63"/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8"/>
    </row>
    <row r="1004" spans="1:26" s="69" customFormat="1" x14ac:dyDescent="0.25">
      <c r="A1004" s="78"/>
      <c r="B1004" s="63"/>
      <c r="C1004" s="63"/>
      <c r="D1004" s="63"/>
      <c r="E1004" s="63"/>
      <c r="F1004" s="63"/>
      <c r="G1004" s="63"/>
      <c r="H1004" s="63"/>
      <c r="I1004" s="63"/>
      <c r="J1004" s="63"/>
      <c r="K1004" s="63"/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8"/>
    </row>
    <row r="1005" spans="1:26" s="69" customFormat="1" x14ac:dyDescent="0.25">
      <c r="A1005" s="78"/>
      <c r="B1005" s="63"/>
      <c r="C1005" s="63"/>
      <c r="D1005" s="63"/>
      <c r="E1005" s="63"/>
      <c r="F1005" s="63"/>
      <c r="G1005" s="63"/>
      <c r="H1005" s="63"/>
      <c r="I1005" s="63"/>
      <c r="J1005" s="63"/>
      <c r="K1005" s="63"/>
      <c r="L1005" s="63"/>
      <c r="M1005" s="63"/>
      <c r="N1005" s="63"/>
      <c r="O1005" s="63"/>
      <c r="P1005" s="63"/>
      <c r="Q1005" s="63"/>
      <c r="R1005" s="63"/>
      <c r="S1005" s="63"/>
      <c r="T1005" s="63"/>
      <c r="U1005" s="63"/>
      <c r="V1005" s="63"/>
      <c r="W1005" s="63"/>
      <c r="X1005" s="63"/>
      <c r="Y1005" s="63"/>
      <c r="Z1005" s="68"/>
    </row>
    <row r="1006" spans="1:26" s="69" customFormat="1" x14ac:dyDescent="0.25">
      <c r="A1006" s="78"/>
      <c r="B1006" s="63"/>
      <c r="C1006" s="63"/>
      <c r="D1006" s="63"/>
      <c r="E1006" s="63"/>
      <c r="F1006" s="63"/>
      <c r="G1006" s="63"/>
      <c r="H1006" s="63"/>
      <c r="I1006" s="63"/>
      <c r="J1006" s="63"/>
      <c r="K1006" s="63"/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8"/>
    </row>
    <row r="1007" spans="1:26" s="69" customFormat="1" x14ac:dyDescent="0.25">
      <c r="A1007" s="78"/>
      <c r="B1007" s="63"/>
      <c r="C1007" s="63"/>
      <c r="D1007" s="63"/>
      <c r="E1007" s="63"/>
      <c r="F1007" s="63"/>
      <c r="G1007" s="63"/>
      <c r="H1007" s="63"/>
      <c r="I1007" s="63"/>
      <c r="J1007" s="63"/>
      <c r="K1007" s="63"/>
      <c r="L1007" s="63"/>
      <c r="M1007" s="63"/>
      <c r="N1007" s="63"/>
      <c r="O1007" s="63"/>
      <c r="P1007" s="63"/>
      <c r="Q1007" s="63"/>
      <c r="R1007" s="63"/>
      <c r="S1007" s="63"/>
      <c r="T1007" s="63"/>
      <c r="U1007" s="63"/>
      <c r="V1007" s="63"/>
      <c r="W1007" s="63"/>
      <c r="X1007" s="63"/>
      <c r="Y1007" s="63"/>
      <c r="Z1007" s="68"/>
    </row>
    <row r="1008" spans="1:26" s="69" customFormat="1" x14ac:dyDescent="0.25">
      <c r="A1008" s="78"/>
      <c r="B1008" s="63"/>
      <c r="C1008" s="63"/>
      <c r="D1008" s="63"/>
      <c r="E1008" s="63"/>
      <c r="F1008" s="63"/>
      <c r="G1008" s="63"/>
      <c r="H1008" s="63"/>
      <c r="I1008" s="63"/>
      <c r="J1008" s="63"/>
      <c r="K1008" s="63"/>
      <c r="L1008" s="63"/>
      <c r="M1008" s="63"/>
      <c r="N1008" s="63"/>
      <c r="O1008" s="63"/>
      <c r="P1008" s="63"/>
      <c r="Q1008" s="63"/>
      <c r="R1008" s="63"/>
      <c r="S1008" s="63"/>
      <c r="T1008" s="63"/>
      <c r="U1008" s="63"/>
      <c r="V1008" s="63"/>
      <c r="W1008" s="63"/>
      <c r="X1008" s="63"/>
      <c r="Y1008" s="63"/>
      <c r="Z1008" s="68"/>
    </row>
    <row r="1009" spans="1:26" s="69" customFormat="1" x14ac:dyDescent="0.25">
      <c r="A1009" s="78"/>
      <c r="B1009" s="63"/>
      <c r="C1009" s="63"/>
      <c r="D1009" s="63"/>
      <c r="E1009" s="63"/>
      <c r="F1009" s="63"/>
      <c r="G1009" s="63"/>
      <c r="H1009" s="63"/>
      <c r="I1009" s="63"/>
      <c r="J1009" s="63"/>
      <c r="K1009" s="63"/>
      <c r="L1009" s="63"/>
      <c r="M1009" s="63"/>
      <c r="N1009" s="63"/>
      <c r="O1009" s="63"/>
      <c r="P1009" s="63"/>
      <c r="Q1009" s="63"/>
      <c r="R1009" s="63"/>
      <c r="S1009" s="63"/>
      <c r="T1009" s="63"/>
      <c r="U1009" s="63"/>
      <c r="V1009" s="63"/>
      <c r="W1009" s="63"/>
      <c r="X1009" s="63"/>
      <c r="Y1009" s="63"/>
      <c r="Z1009" s="68"/>
    </row>
    <row r="1010" spans="1:26" s="69" customFormat="1" x14ac:dyDescent="0.25">
      <c r="A1010" s="78"/>
      <c r="B1010" s="63"/>
      <c r="C1010" s="63"/>
      <c r="D1010" s="63"/>
      <c r="E1010" s="63"/>
      <c r="F1010" s="63"/>
      <c r="G1010" s="63"/>
      <c r="H1010" s="63"/>
      <c r="I1010" s="63"/>
      <c r="J1010" s="63"/>
      <c r="K1010" s="63"/>
      <c r="L1010" s="63"/>
      <c r="M1010" s="63"/>
      <c r="N1010" s="63"/>
      <c r="O1010" s="63"/>
      <c r="P1010" s="63"/>
      <c r="Q1010" s="63"/>
      <c r="R1010" s="63"/>
      <c r="S1010" s="63"/>
      <c r="T1010" s="63"/>
      <c r="U1010" s="63"/>
      <c r="V1010" s="63"/>
      <c r="W1010" s="63"/>
      <c r="X1010" s="63"/>
      <c r="Y1010" s="63"/>
      <c r="Z1010" s="68"/>
    </row>
    <row r="1011" spans="1:26" s="69" customFormat="1" x14ac:dyDescent="0.25">
      <c r="A1011" s="78"/>
      <c r="B1011" s="63"/>
      <c r="C1011" s="63"/>
      <c r="D1011" s="63"/>
      <c r="E1011" s="63"/>
      <c r="F1011" s="63"/>
      <c r="G1011" s="63"/>
      <c r="H1011" s="63"/>
      <c r="I1011" s="63"/>
      <c r="J1011" s="63"/>
      <c r="K1011" s="63"/>
      <c r="L1011" s="63"/>
      <c r="M1011" s="63"/>
      <c r="N1011" s="63"/>
      <c r="O1011" s="63"/>
      <c r="P1011" s="63"/>
      <c r="Q1011" s="63"/>
      <c r="R1011" s="63"/>
      <c r="S1011" s="63"/>
      <c r="T1011" s="63"/>
      <c r="U1011" s="63"/>
      <c r="V1011" s="63"/>
      <c r="W1011" s="63"/>
      <c r="X1011" s="63"/>
      <c r="Y1011" s="63"/>
      <c r="Z1011" s="68"/>
    </row>
    <row r="1012" spans="1:26" s="69" customFormat="1" x14ac:dyDescent="0.25">
      <c r="A1012" s="78"/>
      <c r="B1012" s="63"/>
      <c r="C1012" s="63"/>
      <c r="D1012" s="63"/>
      <c r="E1012" s="63"/>
      <c r="F1012" s="63"/>
      <c r="G1012" s="63"/>
      <c r="H1012" s="63"/>
      <c r="I1012" s="63"/>
      <c r="J1012" s="63"/>
      <c r="K1012" s="63"/>
      <c r="L1012" s="63"/>
      <c r="M1012" s="63"/>
      <c r="N1012" s="63"/>
      <c r="O1012" s="63"/>
      <c r="P1012" s="63"/>
      <c r="Q1012" s="63"/>
      <c r="R1012" s="63"/>
      <c r="S1012" s="63"/>
      <c r="T1012" s="63"/>
      <c r="U1012" s="63"/>
      <c r="V1012" s="63"/>
      <c r="W1012" s="63"/>
      <c r="X1012" s="63"/>
      <c r="Y1012" s="63"/>
      <c r="Z1012" s="68"/>
    </row>
    <row r="1013" spans="1:26" s="69" customFormat="1" x14ac:dyDescent="0.25">
      <c r="A1013" s="78"/>
      <c r="B1013" s="63"/>
      <c r="C1013" s="63"/>
      <c r="D1013" s="63"/>
      <c r="E1013" s="63"/>
      <c r="F1013" s="63"/>
      <c r="G1013" s="63"/>
      <c r="H1013" s="63"/>
      <c r="I1013" s="63"/>
      <c r="J1013" s="63"/>
      <c r="K1013" s="63"/>
      <c r="L1013" s="63"/>
      <c r="M1013" s="63"/>
      <c r="N1013" s="63"/>
      <c r="O1013" s="63"/>
      <c r="P1013" s="63"/>
      <c r="Q1013" s="63"/>
      <c r="R1013" s="63"/>
      <c r="S1013" s="63"/>
      <c r="T1013" s="63"/>
      <c r="U1013" s="63"/>
      <c r="V1013" s="63"/>
      <c r="W1013" s="63"/>
      <c r="X1013" s="63"/>
      <c r="Y1013" s="63"/>
      <c r="Z1013" s="68"/>
    </row>
    <row r="1014" spans="1:26" s="69" customFormat="1" x14ac:dyDescent="0.25">
      <c r="A1014" s="78"/>
      <c r="B1014" s="63"/>
      <c r="C1014" s="63"/>
      <c r="D1014" s="63"/>
      <c r="E1014" s="63"/>
      <c r="F1014" s="63"/>
      <c r="G1014" s="63"/>
      <c r="H1014" s="63"/>
      <c r="I1014" s="63"/>
      <c r="J1014" s="63"/>
      <c r="K1014" s="63"/>
      <c r="L1014" s="63"/>
      <c r="M1014" s="63"/>
      <c r="N1014" s="63"/>
      <c r="O1014" s="63"/>
      <c r="P1014" s="63"/>
      <c r="Q1014" s="63"/>
      <c r="R1014" s="63"/>
      <c r="S1014" s="63"/>
      <c r="T1014" s="63"/>
      <c r="U1014" s="63"/>
      <c r="V1014" s="63"/>
      <c r="W1014" s="63"/>
      <c r="X1014" s="63"/>
      <c r="Y1014" s="63"/>
      <c r="Z1014" s="68"/>
    </row>
    <row r="1015" spans="1:26" s="69" customFormat="1" x14ac:dyDescent="0.25">
      <c r="A1015" s="78"/>
      <c r="B1015" s="63"/>
      <c r="C1015" s="63"/>
      <c r="D1015" s="63"/>
      <c r="E1015" s="63"/>
      <c r="F1015" s="63"/>
      <c r="G1015" s="63"/>
      <c r="H1015" s="63"/>
      <c r="I1015" s="63"/>
      <c r="J1015" s="63"/>
      <c r="K1015" s="63"/>
      <c r="L1015" s="63"/>
      <c r="M1015" s="63"/>
      <c r="N1015" s="63"/>
      <c r="O1015" s="63"/>
      <c r="P1015" s="63"/>
      <c r="Q1015" s="63"/>
      <c r="R1015" s="63"/>
      <c r="S1015" s="63"/>
      <c r="T1015" s="63"/>
      <c r="U1015" s="63"/>
      <c r="V1015" s="63"/>
      <c r="W1015" s="63"/>
      <c r="X1015" s="63"/>
      <c r="Y1015" s="63"/>
      <c r="Z1015" s="68"/>
    </row>
    <row r="1016" spans="1:26" s="69" customFormat="1" x14ac:dyDescent="0.25">
      <c r="A1016" s="78"/>
      <c r="B1016" s="63"/>
      <c r="C1016" s="63"/>
      <c r="D1016" s="63"/>
      <c r="E1016" s="63"/>
      <c r="F1016" s="63"/>
      <c r="G1016" s="63"/>
      <c r="H1016" s="63"/>
      <c r="I1016" s="63"/>
      <c r="J1016" s="63"/>
      <c r="K1016" s="63"/>
      <c r="L1016" s="63"/>
      <c r="M1016" s="63"/>
      <c r="N1016" s="63"/>
      <c r="O1016" s="63"/>
      <c r="P1016" s="63"/>
      <c r="Q1016" s="63"/>
      <c r="R1016" s="63"/>
      <c r="S1016" s="63"/>
      <c r="T1016" s="63"/>
      <c r="U1016" s="63"/>
      <c r="V1016" s="63"/>
      <c r="W1016" s="63"/>
      <c r="X1016" s="63"/>
      <c r="Y1016" s="63"/>
      <c r="Z1016" s="68"/>
    </row>
    <row r="1017" spans="1:26" s="69" customFormat="1" x14ac:dyDescent="0.25">
      <c r="A1017" s="78"/>
      <c r="B1017" s="63"/>
      <c r="C1017" s="63"/>
      <c r="D1017" s="63"/>
      <c r="E1017" s="63"/>
      <c r="F1017" s="63"/>
      <c r="G1017" s="63"/>
      <c r="H1017" s="63"/>
      <c r="I1017" s="63"/>
      <c r="J1017" s="63"/>
      <c r="K1017" s="63"/>
      <c r="L1017" s="63"/>
      <c r="M1017" s="63"/>
      <c r="N1017" s="63"/>
      <c r="O1017" s="63"/>
      <c r="P1017" s="63"/>
      <c r="Q1017" s="63"/>
      <c r="R1017" s="63"/>
      <c r="S1017" s="63"/>
      <c r="T1017" s="63"/>
      <c r="U1017" s="63"/>
      <c r="V1017" s="63"/>
      <c r="W1017" s="63"/>
      <c r="X1017" s="63"/>
      <c r="Y1017" s="63"/>
      <c r="Z1017" s="68"/>
    </row>
    <row r="1018" spans="1:26" s="69" customFormat="1" x14ac:dyDescent="0.25">
      <c r="A1018" s="78"/>
      <c r="B1018" s="63"/>
      <c r="C1018" s="63"/>
      <c r="D1018" s="63"/>
      <c r="E1018" s="63"/>
      <c r="F1018" s="63"/>
      <c r="G1018" s="63"/>
      <c r="H1018" s="63"/>
      <c r="I1018" s="63"/>
      <c r="J1018" s="63"/>
      <c r="K1018" s="63"/>
      <c r="L1018" s="63"/>
      <c r="M1018" s="63"/>
      <c r="N1018" s="63"/>
      <c r="O1018" s="63"/>
      <c r="P1018" s="63"/>
      <c r="Q1018" s="63"/>
      <c r="R1018" s="63"/>
      <c r="S1018" s="63"/>
      <c r="T1018" s="63"/>
      <c r="U1018" s="63"/>
      <c r="V1018" s="63"/>
      <c r="W1018" s="63"/>
      <c r="X1018" s="63"/>
      <c r="Y1018" s="63"/>
      <c r="Z1018" s="68"/>
    </row>
    <row r="1019" spans="1:26" s="69" customFormat="1" x14ac:dyDescent="0.25">
      <c r="A1019" s="78"/>
      <c r="B1019" s="63"/>
      <c r="C1019" s="63"/>
      <c r="D1019" s="63"/>
      <c r="E1019" s="63"/>
      <c r="F1019" s="63"/>
      <c r="G1019" s="63"/>
      <c r="H1019" s="63"/>
      <c r="I1019" s="63"/>
      <c r="J1019" s="63"/>
      <c r="K1019" s="63"/>
      <c r="L1019" s="63"/>
      <c r="M1019" s="63"/>
      <c r="N1019" s="63"/>
      <c r="O1019" s="63"/>
      <c r="P1019" s="63"/>
      <c r="Q1019" s="63"/>
      <c r="R1019" s="63"/>
      <c r="S1019" s="63"/>
      <c r="T1019" s="63"/>
      <c r="U1019" s="63"/>
      <c r="V1019" s="63"/>
      <c r="W1019" s="63"/>
      <c r="X1019" s="63"/>
      <c r="Y1019" s="63"/>
      <c r="Z1019" s="68"/>
    </row>
    <row r="1020" spans="1:26" s="69" customFormat="1" x14ac:dyDescent="0.25">
      <c r="A1020" s="78"/>
      <c r="B1020" s="63"/>
      <c r="C1020" s="63"/>
      <c r="D1020" s="63"/>
      <c r="E1020" s="63"/>
      <c r="F1020" s="63"/>
      <c r="G1020" s="63"/>
      <c r="H1020" s="63"/>
      <c r="I1020" s="63"/>
      <c r="J1020" s="63"/>
      <c r="K1020" s="63"/>
      <c r="L1020" s="63"/>
      <c r="M1020" s="63"/>
      <c r="N1020" s="63"/>
      <c r="O1020" s="63"/>
      <c r="P1020" s="63"/>
      <c r="Q1020" s="63"/>
      <c r="R1020" s="63"/>
      <c r="S1020" s="63"/>
      <c r="T1020" s="63"/>
      <c r="U1020" s="63"/>
      <c r="V1020" s="63"/>
      <c r="W1020" s="63"/>
      <c r="X1020" s="63"/>
      <c r="Y1020" s="63"/>
      <c r="Z1020" s="68"/>
    </row>
    <row r="1021" spans="1:26" s="69" customFormat="1" x14ac:dyDescent="0.25">
      <c r="A1021" s="78"/>
      <c r="B1021" s="63"/>
      <c r="C1021" s="63"/>
      <c r="D1021" s="63"/>
      <c r="E1021" s="63"/>
      <c r="F1021" s="63"/>
      <c r="G1021" s="63"/>
      <c r="H1021" s="63"/>
      <c r="I1021" s="63"/>
      <c r="J1021" s="63"/>
      <c r="K1021" s="63"/>
      <c r="L1021" s="63"/>
      <c r="M1021" s="63"/>
      <c r="N1021" s="63"/>
      <c r="O1021" s="63"/>
      <c r="P1021" s="63"/>
      <c r="Q1021" s="63"/>
      <c r="R1021" s="63"/>
      <c r="S1021" s="63"/>
      <c r="T1021" s="63"/>
      <c r="U1021" s="63"/>
      <c r="V1021" s="63"/>
      <c r="W1021" s="63"/>
      <c r="X1021" s="63"/>
      <c r="Y1021" s="63"/>
      <c r="Z1021" s="68"/>
    </row>
    <row r="1022" spans="1:26" s="69" customFormat="1" x14ac:dyDescent="0.25">
      <c r="A1022" s="78"/>
      <c r="B1022" s="63"/>
      <c r="C1022" s="63"/>
      <c r="D1022" s="63"/>
      <c r="E1022" s="63"/>
      <c r="F1022" s="63"/>
      <c r="G1022" s="63"/>
      <c r="H1022" s="63"/>
      <c r="I1022" s="63"/>
      <c r="J1022" s="63"/>
      <c r="K1022" s="63"/>
      <c r="L1022" s="63"/>
      <c r="M1022" s="63"/>
      <c r="N1022" s="63"/>
      <c r="O1022" s="63"/>
      <c r="P1022" s="63"/>
      <c r="Q1022" s="63"/>
      <c r="R1022" s="63"/>
      <c r="S1022" s="63"/>
      <c r="T1022" s="63"/>
      <c r="U1022" s="63"/>
      <c r="V1022" s="63"/>
      <c r="W1022" s="63"/>
      <c r="X1022" s="63"/>
      <c r="Y1022" s="63"/>
      <c r="Z1022" s="68"/>
    </row>
    <row r="1023" spans="1:26" s="69" customFormat="1" x14ac:dyDescent="0.25">
      <c r="A1023" s="78"/>
      <c r="B1023" s="63"/>
      <c r="C1023" s="63"/>
      <c r="D1023" s="63"/>
      <c r="E1023" s="63"/>
      <c r="F1023" s="63"/>
      <c r="G1023" s="63"/>
      <c r="H1023" s="63"/>
      <c r="I1023" s="63"/>
      <c r="J1023" s="63"/>
      <c r="K1023" s="63"/>
      <c r="L1023" s="63"/>
      <c r="M1023" s="63"/>
      <c r="N1023" s="63"/>
      <c r="O1023" s="63"/>
      <c r="P1023" s="63"/>
      <c r="Q1023" s="63"/>
      <c r="R1023" s="63"/>
      <c r="S1023" s="63"/>
      <c r="T1023" s="63"/>
      <c r="U1023" s="63"/>
      <c r="V1023" s="63"/>
      <c r="W1023" s="63"/>
      <c r="X1023" s="63"/>
      <c r="Y1023" s="63"/>
      <c r="Z1023" s="68"/>
    </row>
    <row r="1024" spans="1:26" s="69" customFormat="1" x14ac:dyDescent="0.25">
      <c r="A1024" s="78"/>
      <c r="B1024" s="63"/>
      <c r="C1024" s="63"/>
      <c r="D1024" s="63"/>
      <c r="E1024" s="63"/>
      <c r="F1024" s="63"/>
      <c r="G1024" s="63"/>
      <c r="H1024" s="63"/>
      <c r="I1024" s="63"/>
      <c r="J1024" s="63"/>
      <c r="K1024" s="63"/>
      <c r="L1024" s="63"/>
      <c r="M1024" s="63"/>
      <c r="N1024" s="63"/>
      <c r="O1024" s="63"/>
      <c r="P1024" s="63"/>
      <c r="Q1024" s="63"/>
      <c r="R1024" s="63"/>
      <c r="S1024" s="63"/>
      <c r="T1024" s="63"/>
      <c r="U1024" s="63"/>
      <c r="V1024" s="63"/>
      <c r="W1024" s="63"/>
      <c r="X1024" s="63"/>
      <c r="Y1024" s="63"/>
      <c r="Z1024" s="68"/>
    </row>
    <row r="1025" spans="1:26" s="69" customFormat="1" x14ac:dyDescent="0.25">
      <c r="A1025" s="78"/>
      <c r="B1025" s="63"/>
      <c r="C1025" s="63"/>
      <c r="D1025" s="63"/>
      <c r="E1025" s="63"/>
      <c r="F1025" s="63"/>
      <c r="G1025" s="63"/>
      <c r="H1025" s="63"/>
      <c r="I1025" s="63"/>
      <c r="J1025" s="63"/>
      <c r="K1025" s="63"/>
      <c r="L1025" s="63"/>
      <c r="M1025" s="63"/>
      <c r="N1025" s="63"/>
      <c r="O1025" s="63"/>
      <c r="P1025" s="63"/>
      <c r="Q1025" s="63"/>
      <c r="R1025" s="63"/>
      <c r="S1025" s="63"/>
      <c r="T1025" s="63"/>
      <c r="U1025" s="63"/>
      <c r="V1025" s="63"/>
      <c r="W1025" s="63"/>
      <c r="X1025" s="63"/>
      <c r="Y1025" s="63"/>
      <c r="Z1025" s="68"/>
    </row>
    <row r="1026" spans="1:26" s="69" customFormat="1" x14ac:dyDescent="0.25">
      <c r="A1026" s="78"/>
      <c r="B1026" s="63"/>
      <c r="C1026" s="63"/>
      <c r="D1026" s="63"/>
      <c r="E1026" s="63"/>
      <c r="F1026" s="63"/>
      <c r="G1026" s="63"/>
      <c r="H1026" s="63"/>
      <c r="I1026" s="63"/>
      <c r="J1026" s="63"/>
      <c r="K1026" s="63"/>
      <c r="L1026" s="63"/>
      <c r="M1026" s="63"/>
      <c r="N1026" s="63"/>
      <c r="O1026" s="63"/>
      <c r="P1026" s="63"/>
      <c r="Q1026" s="63"/>
      <c r="R1026" s="63"/>
      <c r="S1026" s="63"/>
      <c r="T1026" s="63"/>
      <c r="U1026" s="63"/>
      <c r="V1026" s="63"/>
      <c r="W1026" s="63"/>
      <c r="X1026" s="63"/>
      <c r="Y1026" s="63"/>
      <c r="Z1026" s="68"/>
    </row>
    <row r="1027" spans="1:26" s="69" customFormat="1" x14ac:dyDescent="0.25">
      <c r="A1027" s="78"/>
      <c r="B1027" s="63"/>
      <c r="C1027" s="63"/>
      <c r="D1027" s="63"/>
      <c r="E1027" s="63"/>
      <c r="F1027" s="63"/>
      <c r="G1027" s="63"/>
      <c r="H1027" s="63"/>
      <c r="I1027" s="63"/>
      <c r="J1027" s="63"/>
      <c r="K1027" s="63"/>
      <c r="L1027" s="63"/>
      <c r="M1027" s="63"/>
      <c r="N1027" s="63"/>
      <c r="O1027" s="63"/>
      <c r="P1027" s="63"/>
      <c r="Q1027" s="63"/>
      <c r="R1027" s="63"/>
      <c r="S1027" s="63"/>
      <c r="T1027" s="63"/>
      <c r="U1027" s="63"/>
      <c r="V1027" s="63"/>
      <c r="W1027" s="63"/>
      <c r="X1027" s="63"/>
      <c r="Y1027" s="63"/>
      <c r="Z1027" s="68"/>
    </row>
    <row r="1028" spans="1:26" s="69" customFormat="1" x14ac:dyDescent="0.25">
      <c r="A1028" s="78"/>
      <c r="B1028" s="63"/>
      <c r="C1028" s="63"/>
      <c r="D1028" s="63"/>
      <c r="E1028" s="63"/>
      <c r="F1028" s="63"/>
      <c r="G1028" s="63"/>
      <c r="H1028" s="63"/>
      <c r="I1028" s="63"/>
      <c r="J1028" s="63"/>
      <c r="K1028" s="63"/>
      <c r="L1028" s="63"/>
      <c r="M1028" s="63"/>
      <c r="N1028" s="63"/>
      <c r="O1028" s="63"/>
      <c r="P1028" s="63"/>
      <c r="Q1028" s="63"/>
      <c r="R1028" s="63"/>
      <c r="S1028" s="63"/>
      <c r="T1028" s="63"/>
      <c r="U1028" s="63"/>
      <c r="V1028" s="63"/>
      <c r="W1028" s="63"/>
      <c r="X1028" s="63"/>
      <c r="Y1028" s="63"/>
      <c r="Z1028" s="68"/>
    </row>
    <row r="1029" spans="1:26" s="69" customFormat="1" x14ac:dyDescent="0.25">
      <c r="A1029" s="78"/>
      <c r="B1029" s="63"/>
      <c r="C1029" s="63"/>
      <c r="D1029" s="63"/>
      <c r="E1029" s="63"/>
      <c r="F1029" s="63"/>
      <c r="G1029" s="63"/>
      <c r="H1029" s="63"/>
      <c r="I1029" s="63"/>
      <c r="J1029" s="63"/>
      <c r="K1029" s="63"/>
      <c r="L1029" s="63"/>
      <c r="M1029" s="63"/>
      <c r="N1029" s="63"/>
      <c r="O1029" s="63"/>
      <c r="P1029" s="63"/>
      <c r="Q1029" s="63"/>
      <c r="R1029" s="63"/>
      <c r="S1029" s="63"/>
      <c r="T1029" s="63"/>
      <c r="U1029" s="63"/>
      <c r="V1029" s="63"/>
      <c r="W1029" s="63"/>
      <c r="X1029" s="63"/>
      <c r="Y1029" s="63"/>
      <c r="Z1029" s="68"/>
    </row>
    <row r="1030" spans="1:26" s="69" customFormat="1" x14ac:dyDescent="0.25">
      <c r="A1030" s="78"/>
      <c r="B1030" s="63"/>
      <c r="C1030" s="63"/>
      <c r="D1030" s="63"/>
      <c r="E1030" s="63"/>
      <c r="F1030" s="63"/>
      <c r="G1030" s="63"/>
      <c r="H1030" s="63"/>
      <c r="I1030" s="63"/>
      <c r="J1030" s="63"/>
      <c r="K1030" s="63"/>
      <c r="L1030" s="63"/>
      <c r="M1030" s="63"/>
      <c r="N1030" s="63"/>
      <c r="O1030" s="63"/>
      <c r="P1030" s="63"/>
      <c r="Q1030" s="63"/>
      <c r="R1030" s="63"/>
      <c r="S1030" s="63"/>
      <c r="T1030" s="63"/>
      <c r="U1030" s="63"/>
      <c r="V1030" s="63"/>
      <c r="W1030" s="63"/>
      <c r="X1030" s="63"/>
      <c r="Y1030" s="63"/>
      <c r="Z1030" s="68"/>
    </row>
    <row r="1031" spans="1:26" s="69" customFormat="1" x14ac:dyDescent="0.25">
      <c r="A1031" s="78"/>
      <c r="B1031" s="63"/>
      <c r="C1031" s="63"/>
      <c r="D1031" s="63"/>
      <c r="E1031" s="63"/>
      <c r="F1031" s="63"/>
      <c r="G1031" s="63"/>
      <c r="H1031" s="63"/>
      <c r="I1031" s="63"/>
      <c r="J1031" s="63"/>
      <c r="K1031" s="63"/>
      <c r="L1031" s="63"/>
      <c r="M1031" s="63"/>
      <c r="N1031" s="63"/>
      <c r="O1031" s="63"/>
      <c r="P1031" s="63"/>
      <c r="Q1031" s="63"/>
      <c r="R1031" s="63"/>
      <c r="S1031" s="63"/>
      <c r="T1031" s="63"/>
      <c r="U1031" s="63"/>
      <c r="V1031" s="63"/>
      <c r="W1031" s="63"/>
      <c r="X1031" s="63"/>
      <c r="Y1031" s="63"/>
      <c r="Z1031" s="68"/>
    </row>
    <row r="1032" spans="1:26" s="69" customFormat="1" x14ac:dyDescent="0.25">
      <c r="A1032" s="78"/>
      <c r="B1032" s="63"/>
      <c r="C1032" s="63"/>
      <c r="D1032" s="63"/>
      <c r="E1032" s="63"/>
      <c r="F1032" s="63"/>
      <c r="G1032" s="63"/>
      <c r="H1032" s="63"/>
      <c r="I1032" s="63"/>
      <c r="J1032" s="63"/>
      <c r="K1032" s="63"/>
      <c r="L1032" s="63"/>
      <c r="M1032" s="63"/>
      <c r="N1032" s="63"/>
      <c r="O1032" s="63"/>
      <c r="P1032" s="63"/>
      <c r="Q1032" s="63"/>
      <c r="R1032" s="63"/>
      <c r="S1032" s="63"/>
      <c r="T1032" s="63"/>
      <c r="U1032" s="63"/>
      <c r="V1032" s="63"/>
      <c r="W1032" s="63"/>
      <c r="X1032" s="63"/>
      <c r="Y1032" s="63"/>
      <c r="Z1032" s="68"/>
    </row>
    <row r="1033" spans="1:26" s="69" customFormat="1" x14ac:dyDescent="0.25">
      <c r="A1033" s="78"/>
      <c r="B1033" s="63"/>
      <c r="C1033" s="63"/>
      <c r="D1033" s="63"/>
      <c r="E1033" s="63"/>
      <c r="F1033" s="63"/>
      <c r="G1033" s="63"/>
      <c r="H1033" s="63"/>
      <c r="I1033" s="63"/>
      <c r="J1033" s="63"/>
      <c r="K1033" s="63"/>
      <c r="L1033" s="63"/>
      <c r="M1033" s="63"/>
      <c r="N1033" s="63"/>
      <c r="O1033" s="63"/>
      <c r="P1033" s="63"/>
      <c r="Q1033" s="63"/>
      <c r="R1033" s="63"/>
      <c r="S1033" s="63"/>
      <c r="T1033" s="63"/>
      <c r="U1033" s="63"/>
      <c r="V1033" s="63"/>
      <c r="W1033" s="63"/>
      <c r="X1033" s="63"/>
      <c r="Y1033" s="63"/>
      <c r="Z1033" s="68"/>
    </row>
    <row r="1034" spans="1:26" s="69" customFormat="1" x14ac:dyDescent="0.25">
      <c r="A1034" s="78"/>
      <c r="B1034" s="63"/>
      <c r="C1034" s="63"/>
      <c r="D1034" s="63"/>
      <c r="E1034" s="63"/>
      <c r="F1034" s="63"/>
      <c r="G1034" s="63"/>
      <c r="H1034" s="63"/>
      <c r="I1034" s="63"/>
      <c r="J1034" s="63"/>
      <c r="K1034" s="63"/>
      <c r="L1034" s="63"/>
      <c r="M1034" s="63"/>
      <c r="N1034" s="63"/>
      <c r="O1034" s="63"/>
      <c r="P1034" s="63"/>
      <c r="Q1034" s="63"/>
      <c r="R1034" s="63"/>
      <c r="S1034" s="63"/>
      <c r="T1034" s="63"/>
      <c r="U1034" s="63"/>
      <c r="V1034" s="63"/>
      <c r="W1034" s="63"/>
      <c r="X1034" s="63"/>
      <c r="Y1034" s="63"/>
      <c r="Z1034" s="68"/>
    </row>
    <row r="1035" spans="1:26" s="69" customFormat="1" x14ac:dyDescent="0.25">
      <c r="A1035" s="78"/>
      <c r="B1035" s="63"/>
      <c r="C1035" s="63"/>
      <c r="D1035" s="63"/>
      <c r="E1035" s="63"/>
      <c r="F1035" s="63"/>
      <c r="G1035" s="63"/>
      <c r="H1035" s="63"/>
      <c r="I1035" s="63"/>
      <c r="J1035" s="63"/>
      <c r="K1035" s="63"/>
      <c r="L1035" s="63"/>
      <c r="M1035" s="63"/>
      <c r="N1035" s="63"/>
      <c r="O1035" s="63"/>
      <c r="P1035" s="63"/>
      <c r="Q1035" s="63"/>
      <c r="R1035" s="63"/>
      <c r="S1035" s="63"/>
      <c r="T1035" s="63"/>
      <c r="U1035" s="63"/>
      <c r="V1035" s="63"/>
      <c r="W1035" s="63"/>
      <c r="X1035" s="63"/>
      <c r="Y1035" s="63"/>
      <c r="Z1035" s="68"/>
    </row>
    <row r="1036" spans="1:26" s="69" customFormat="1" x14ac:dyDescent="0.25">
      <c r="A1036" s="78"/>
      <c r="B1036" s="63"/>
      <c r="C1036" s="63"/>
      <c r="D1036" s="63"/>
      <c r="E1036" s="63"/>
      <c r="F1036" s="63"/>
      <c r="G1036" s="63"/>
      <c r="H1036" s="63"/>
      <c r="I1036" s="63"/>
      <c r="J1036" s="63"/>
      <c r="K1036" s="63"/>
      <c r="L1036" s="63"/>
      <c r="M1036" s="63"/>
      <c r="N1036" s="63"/>
      <c r="O1036" s="63"/>
      <c r="P1036" s="63"/>
      <c r="Q1036" s="63"/>
      <c r="R1036" s="63"/>
      <c r="S1036" s="63"/>
      <c r="T1036" s="63"/>
      <c r="U1036" s="63"/>
      <c r="V1036" s="63"/>
      <c r="W1036" s="63"/>
      <c r="X1036" s="63"/>
      <c r="Y1036" s="63"/>
      <c r="Z1036" s="68"/>
    </row>
    <row r="1037" spans="1:26" s="69" customFormat="1" x14ac:dyDescent="0.25">
      <c r="A1037" s="78"/>
      <c r="B1037" s="63"/>
      <c r="C1037" s="63"/>
      <c r="D1037" s="63"/>
      <c r="E1037" s="63"/>
      <c r="F1037" s="63"/>
      <c r="G1037" s="63"/>
      <c r="H1037" s="63"/>
      <c r="I1037" s="63"/>
      <c r="J1037" s="63"/>
      <c r="K1037" s="63"/>
      <c r="L1037" s="63"/>
      <c r="M1037" s="63"/>
      <c r="N1037" s="63"/>
      <c r="O1037" s="63"/>
      <c r="P1037" s="63"/>
      <c r="Q1037" s="63"/>
      <c r="R1037" s="63"/>
      <c r="S1037" s="63"/>
      <c r="T1037" s="63"/>
      <c r="U1037" s="63"/>
      <c r="V1037" s="63"/>
      <c r="W1037" s="63"/>
      <c r="X1037" s="63"/>
      <c r="Y1037" s="63"/>
      <c r="Z1037" s="68"/>
    </row>
    <row r="1038" spans="1:26" s="69" customFormat="1" x14ac:dyDescent="0.25">
      <c r="A1038" s="78"/>
      <c r="B1038" s="63"/>
      <c r="C1038" s="63"/>
      <c r="D1038" s="63"/>
      <c r="E1038" s="63"/>
      <c r="F1038" s="63"/>
      <c r="G1038" s="63"/>
      <c r="H1038" s="63"/>
      <c r="I1038" s="63"/>
      <c r="J1038" s="63"/>
      <c r="K1038" s="63"/>
      <c r="L1038" s="63"/>
      <c r="M1038" s="63"/>
      <c r="N1038" s="63"/>
      <c r="O1038" s="63"/>
      <c r="P1038" s="63"/>
      <c r="Q1038" s="63"/>
      <c r="R1038" s="63"/>
      <c r="S1038" s="63"/>
      <c r="T1038" s="63"/>
      <c r="U1038" s="63"/>
      <c r="V1038" s="63"/>
      <c r="W1038" s="63"/>
      <c r="X1038" s="63"/>
      <c r="Y1038" s="63"/>
      <c r="Z1038" s="68"/>
    </row>
    <row r="1039" spans="1:26" s="69" customFormat="1" x14ac:dyDescent="0.25">
      <c r="A1039" s="78"/>
      <c r="B1039" s="63"/>
      <c r="C1039" s="63"/>
      <c r="D1039" s="63"/>
      <c r="E1039" s="63"/>
      <c r="F1039" s="63"/>
      <c r="G1039" s="63"/>
      <c r="H1039" s="63"/>
      <c r="I1039" s="63"/>
      <c r="J1039" s="63"/>
      <c r="K1039" s="63"/>
      <c r="L1039" s="63"/>
      <c r="M1039" s="63"/>
      <c r="N1039" s="63"/>
      <c r="O1039" s="63"/>
      <c r="P1039" s="63"/>
      <c r="Q1039" s="63"/>
      <c r="R1039" s="63"/>
      <c r="S1039" s="63"/>
      <c r="T1039" s="63"/>
      <c r="U1039" s="63"/>
      <c r="V1039" s="63"/>
      <c r="W1039" s="63"/>
      <c r="X1039" s="63"/>
      <c r="Y1039" s="63"/>
      <c r="Z1039" s="68"/>
    </row>
    <row r="1040" spans="1:26" s="69" customFormat="1" x14ac:dyDescent="0.25">
      <c r="A1040" s="78"/>
      <c r="B1040" s="63"/>
      <c r="C1040" s="63"/>
      <c r="D1040" s="63"/>
      <c r="E1040" s="63"/>
      <c r="F1040" s="63"/>
      <c r="G1040" s="63"/>
      <c r="H1040" s="63"/>
      <c r="I1040" s="63"/>
      <c r="J1040" s="63"/>
      <c r="K1040" s="63"/>
      <c r="L1040" s="63"/>
      <c r="M1040" s="63"/>
      <c r="N1040" s="63"/>
      <c r="O1040" s="63"/>
      <c r="P1040" s="63"/>
      <c r="Q1040" s="63"/>
      <c r="R1040" s="63"/>
      <c r="S1040" s="63"/>
      <c r="T1040" s="63"/>
      <c r="U1040" s="63"/>
      <c r="V1040" s="63"/>
      <c r="W1040" s="63"/>
      <c r="X1040" s="63"/>
      <c r="Y1040" s="63"/>
      <c r="Z1040" s="68"/>
    </row>
    <row r="1041" spans="1:26" s="69" customFormat="1" x14ac:dyDescent="0.25">
      <c r="A1041" s="78"/>
      <c r="B1041" s="63"/>
      <c r="C1041" s="63"/>
      <c r="D1041" s="63"/>
      <c r="E1041" s="63"/>
      <c r="F1041" s="63"/>
      <c r="G1041" s="63"/>
      <c r="H1041" s="63"/>
      <c r="I1041" s="63"/>
      <c r="J1041" s="63"/>
      <c r="K1041" s="63"/>
      <c r="L1041" s="63"/>
      <c r="M1041" s="63"/>
      <c r="N1041" s="63"/>
      <c r="O1041" s="63"/>
      <c r="P1041" s="63"/>
      <c r="Q1041" s="63"/>
      <c r="R1041" s="63"/>
      <c r="S1041" s="63"/>
      <c r="T1041" s="63"/>
      <c r="U1041" s="63"/>
      <c r="V1041" s="63"/>
      <c r="W1041" s="63"/>
      <c r="X1041" s="63"/>
      <c r="Y1041" s="63"/>
      <c r="Z1041" s="68"/>
    </row>
    <row r="1042" spans="1:26" s="69" customFormat="1" x14ac:dyDescent="0.25">
      <c r="A1042" s="78"/>
      <c r="B1042" s="63"/>
      <c r="C1042" s="63"/>
      <c r="D1042" s="63"/>
      <c r="E1042" s="63"/>
      <c r="F1042" s="63"/>
      <c r="G1042" s="63"/>
      <c r="H1042" s="63"/>
      <c r="I1042" s="63"/>
      <c r="J1042" s="63"/>
      <c r="K1042" s="63"/>
      <c r="L1042" s="63"/>
      <c r="M1042" s="63"/>
      <c r="N1042" s="63"/>
      <c r="O1042" s="63"/>
      <c r="P1042" s="63"/>
      <c r="Q1042" s="63"/>
      <c r="R1042" s="63"/>
      <c r="S1042" s="63"/>
      <c r="T1042" s="63"/>
      <c r="U1042" s="63"/>
      <c r="V1042" s="63"/>
      <c r="W1042" s="63"/>
      <c r="X1042" s="63"/>
      <c r="Y1042" s="63"/>
      <c r="Z1042" s="68"/>
    </row>
    <row r="1043" spans="1:26" s="69" customFormat="1" x14ac:dyDescent="0.25">
      <c r="A1043" s="78"/>
      <c r="B1043" s="63"/>
      <c r="C1043" s="63"/>
      <c r="D1043" s="63"/>
      <c r="E1043" s="63"/>
      <c r="F1043" s="63"/>
      <c r="G1043" s="63"/>
      <c r="H1043" s="63"/>
      <c r="I1043" s="63"/>
      <c r="J1043" s="63"/>
      <c r="K1043" s="63"/>
      <c r="L1043" s="63"/>
      <c r="M1043" s="63"/>
      <c r="N1043" s="63"/>
      <c r="O1043" s="63"/>
      <c r="P1043" s="63"/>
      <c r="Q1043" s="63"/>
      <c r="R1043" s="63"/>
      <c r="S1043" s="63"/>
      <c r="T1043" s="63"/>
      <c r="U1043" s="63"/>
      <c r="V1043" s="63"/>
      <c r="W1043" s="63"/>
      <c r="X1043" s="63"/>
      <c r="Y1043" s="63"/>
      <c r="Z1043" s="68"/>
    </row>
    <row r="1044" spans="1:26" s="69" customFormat="1" x14ac:dyDescent="0.25">
      <c r="A1044" s="78"/>
      <c r="B1044" s="63"/>
      <c r="C1044" s="63"/>
      <c r="D1044" s="63"/>
      <c r="E1044" s="63"/>
      <c r="F1044" s="63"/>
      <c r="G1044" s="63"/>
      <c r="H1044" s="63"/>
      <c r="I1044" s="63"/>
      <c r="J1044" s="63"/>
      <c r="K1044" s="63"/>
      <c r="L1044" s="63"/>
      <c r="M1044" s="63"/>
      <c r="N1044" s="63"/>
      <c r="O1044" s="63"/>
      <c r="P1044" s="63"/>
      <c r="Q1044" s="63"/>
      <c r="R1044" s="63"/>
      <c r="S1044" s="63"/>
      <c r="T1044" s="63"/>
      <c r="U1044" s="63"/>
      <c r="V1044" s="63"/>
      <c r="W1044" s="63"/>
      <c r="X1044" s="63"/>
      <c r="Y1044" s="63"/>
      <c r="Z1044" s="68"/>
    </row>
    <row r="1045" spans="1:26" s="69" customFormat="1" x14ac:dyDescent="0.25">
      <c r="A1045" s="78"/>
      <c r="B1045" s="63"/>
      <c r="C1045" s="63"/>
      <c r="D1045" s="63"/>
      <c r="E1045" s="63"/>
      <c r="F1045" s="63"/>
      <c r="G1045" s="63"/>
      <c r="H1045" s="63"/>
      <c r="I1045" s="63"/>
      <c r="J1045" s="63"/>
      <c r="K1045" s="63"/>
      <c r="L1045" s="63"/>
      <c r="M1045" s="63"/>
      <c r="N1045" s="63"/>
      <c r="O1045" s="63"/>
      <c r="P1045" s="63"/>
      <c r="Q1045" s="63"/>
      <c r="R1045" s="63"/>
      <c r="S1045" s="63"/>
      <c r="T1045" s="63"/>
      <c r="U1045" s="63"/>
      <c r="V1045" s="63"/>
      <c r="W1045" s="63"/>
      <c r="X1045" s="63"/>
      <c r="Y1045" s="63"/>
      <c r="Z1045" s="68"/>
    </row>
    <row r="1046" spans="1:26" s="69" customFormat="1" x14ac:dyDescent="0.25">
      <c r="A1046" s="78"/>
      <c r="B1046" s="63"/>
      <c r="C1046" s="63"/>
      <c r="D1046" s="63"/>
      <c r="E1046" s="63"/>
      <c r="F1046" s="63"/>
      <c r="G1046" s="63"/>
      <c r="H1046" s="63"/>
      <c r="I1046" s="63"/>
      <c r="J1046" s="63"/>
      <c r="K1046" s="63"/>
      <c r="L1046" s="63"/>
      <c r="M1046" s="63"/>
      <c r="N1046" s="63"/>
      <c r="O1046" s="63"/>
      <c r="P1046" s="63"/>
      <c r="Q1046" s="63"/>
      <c r="R1046" s="63"/>
      <c r="S1046" s="63"/>
      <c r="T1046" s="63"/>
      <c r="U1046" s="63"/>
      <c r="V1046" s="63"/>
      <c r="W1046" s="63"/>
      <c r="X1046" s="63"/>
      <c r="Y1046" s="63"/>
      <c r="Z1046" s="68"/>
    </row>
    <row r="1047" spans="1:26" s="69" customFormat="1" x14ac:dyDescent="0.25">
      <c r="A1047" s="78"/>
      <c r="B1047" s="63"/>
      <c r="C1047" s="63"/>
      <c r="D1047" s="63"/>
      <c r="E1047" s="63"/>
      <c r="F1047" s="63"/>
      <c r="G1047" s="63"/>
      <c r="H1047" s="63"/>
      <c r="I1047" s="63"/>
      <c r="J1047" s="63"/>
      <c r="K1047" s="63"/>
      <c r="L1047" s="63"/>
      <c r="M1047" s="63"/>
      <c r="N1047" s="63"/>
      <c r="O1047" s="63"/>
      <c r="P1047" s="63"/>
      <c r="Q1047" s="63"/>
      <c r="R1047" s="63"/>
      <c r="S1047" s="63"/>
      <c r="T1047" s="63"/>
      <c r="U1047" s="63"/>
      <c r="V1047" s="63"/>
      <c r="W1047" s="63"/>
      <c r="X1047" s="63"/>
      <c r="Y1047" s="63"/>
      <c r="Z1047" s="68"/>
    </row>
    <row r="1048" spans="1:26" s="69" customFormat="1" x14ac:dyDescent="0.25">
      <c r="A1048" s="78"/>
      <c r="B1048" s="63"/>
      <c r="C1048" s="63"/>
      <c r="D1048" s="63"/>
      <c r="E1048" s="63"/>
      <c r="F1048" s="63"/>
      <c r="G1048" s="63"/>
      <c r="H1048" s="63"/>
      <c r="I1048" s="63"/>
      <c r="J1048" s="63"/>
      <c r="K1048" s="63"/>
      <c r="L1048" s="63"/>
      <c r="M1048" s="63"/>
      <c r="N1048" s="63"/>
      <c r="O1048" s="63"/>
      <c r="P1048" s="63"/>
      <c r="Q1048" s="63"/>
      <c r="R1048" s="63"/>
      <c r="S1048" s="63"/>
      <c r="T1048" s="63"/>
      <c r="U1048" s="63"/>
      <c r="V1048" s="63"/>
      <c r="W1048" s="63"/>
      <c r="X1048" s="63"/>
      <c r="Y1048" s="63"/>
      <c r="Z1048" s="68"/>
    </row>
    <row r="1049" spans="1:26" s="69" customFormat="1" x14ac:dyDescent="0.25">
      <c r="A1049" s="78"/>
      <c r="B1049" s="63"/>
      <c r="C1049" s="63"/>
      <c r="D1049" s="63"/>
      <c r="E1049" s="63"/>
      <c r="F1049" s="63"/>
      <c r="G1049" s="63"/>
      <c r="H1049" s="63"/>
      <c r="I1049" s="63"/>
      <c r="J1049" s="63"/>
      <c r="K1049" s="63"/>
      <c r="L1049" s="63"/>
      <c r="M1049" s="63"/>
      <c r="N1049" s="63"/>
      <c r="O1049" s="63"/>
      <c r="P1049" s="63"/>
      <c r="Q1049" s="63"/>
      <c r="R1049" s="63"/>
      <c r="S1049" s="63"/>
      <c r="T1049" s="63"/>
      <c r="U1049" s="63"/>
      <c r="V1049" s="63"/>
      <c r="W1049" s="63"/>
      <c r="X1049" s="63"/>
      <c r="Y1049" s="63"/>
      <c r="Z1049" s="68"/>
    </row>
    <row r="1050" spans="1:26" s="69" customFormat="1" x14ac:dyDescent="0.25">
      <c r="A1050" s="78"/>
      <c r="B1050" s="63"/>
      <c r="C1050" s="63"/>
      <c r="D1050" s="63"/>
      <c r="E1050" s="63"/>
      <c r="F1050" s="63"/>
      <c r="G1050" s="63"/>
      <c r="H1050" s="63"/>
      <c r="I1050" s="63"/>
      <c r="J1050" s="63"/>
      <c r="K1050" s="63"/>
      <c r="L1050" s="63"/>
      <c r="M1050" s="63"/>
      <c r="N1050" s="63"/>
      <c r="O1050" s="63"/>
      <c r="P1050" s="63"/>
      <c r="Q1050" s="63"/>
      <c r="R1050" s="63"/>
      <c r="S1050" s="63"/>
      <c r="T1050" s="63"/>
      <c r="U1050" s="63"/>
      <c r="V1050" s="63"/>
      <c r="W1050" s="63"/>
      <c r="X1050" s="63"/>
      <c r="Y1050" s="63"/>
      <c r="Z1050" s="68"/>
    </row>
    <row r="1051" spans="1:26" s="69" customFormat="1" x14ac:dyDescent="0.25">
      <c r="A1051" s="78"/>
      <c r="B1051" s="63"/>
      <c r="C1051" s="63"/>
      <c r="D1051" s="63"/>
      <c r="E1051" s="63"/>
      <c r="F1051" s="63"/>
      <c r="G1051" s="63"/>
      <c r="H1051" s="63"/>
      <c r="I1051" s="63"/>
      <c r="J1051" s="63"/>
      <c r="K1051" s="63"/>
      <c r="L1051" s="63"/>
      <c r="M1051" s="63"/>
      <c r="N1051" s="63"/>
      <c r="O1051" s="63"/>
      <c r="P1051" s="63"/>
      <c r="Q1051" s="63"/>
      <c r="R1051" s="63"/>
      <c r="S1051" s="63"/>
      <c r="T1051" s="63"/>
      <c r="U1051" s="63"/>
      <c r="V1051" s="63"/>
      <c r="W1051" s="63"/>
      <c r="X1051" s="63"/>
      <c r="Y1051" s="63"/>
      <c r="Z1051" s="68"/>
    </row>
    <row r="1052" spans="1:26" s="69" customFormat="1" x14ac:dyDescent="0.25">
      <c r="A1052" s="78"/>
      <c r="B1052" s="63"/>
      <c r="C1052" s="63"/>
      <c r="D1052" s="63"/>
      <c r="E1052" s="63"/>
      <c r="F1052" s="63"/>
      <c r="G1052" s="63"/>
      <c r="H1052" s="63"/>
      <c r="I1052" s="63"/>
      <c r="J1052" s="63"/>
      <c r="K1052" s="63"/>
      <c r="L1052" s="63"/>
      <c r="M1052" s="63"/>
      <c r="N1052" s="63"/>
      <c r="O1052" s="63"/>
      <c r="P1052" s="63"/>
      <c r="Q1052" s="63"/>
      <c r="R1052" s="63"/>
      <c r="S1052" s="63"/>
      <c r="T1052" s="63"/>
      <c r="U1052" s="63"/>
      <c r="V1052" s="63"/>
      <c r="W1052" s="63"/>
      <c r="X1052" s="63"/>
      <c r="Y1052" s="63"/>
      <c r="Z1052" s="68"/>
    </row>
    <row r="1053" spans="1:26" s="69" customFormat="1" x14ac:dyDescent="0.25">
      <c r="A1053" s="78"/>
      <c r="B1053" s="63"/>
      <c r="C1053" s="63"/>
      <c r="D1053" s="63"/>
      <c r="E1053" s="63"/>
      <c r="F1053" s="63"/>
      <c r="G1053" s="63"/>
      <c r="H1053" s="63"/>
      <c r="I1053" s="63"/>
      <c r="J1053" s="63"/>
      <c r="K1053" s="63"/>
      <c r="L1053" s="63"/>
      <c r="M1053" s="63"/>
      <c r="N1053" s="63"/>
      <c r="O1053" s="63"/>
      <c r="P1053" s="63"/>
      <c r="Q1053" s="63"/>
      <c r="R1053" s="63"/>
      <c r="S1053" s="63"/>
      <c r="T1053" s="63"/>
      <c r="U1053" s="63"/>
      <c r="V1053" s="63"/>
      <c r="W1053" s="63"/>
      <c r="X1053" s="63"/>
      <c r="Y1053" s="63"/>
      <c r="Z1053" s="68"/>
    </row>
    <row r="1054" spans="1:26" s="69" customFormat="1" x14ac:dyDescent="0.25">
      <c r="A1054" s="78"/>
      <c r="B1054" s="63"/>
      <c r="C1054" s="63"/>
      <c r="D1054" s="63"/>
      <c r="E1054" s="63"/>
      <c r="F1054" s="63"/>
      <c r="G1054" s="63"/>
      <c r="H1054" s="63"/>
      <c r="I1054" s="63"/>
      <c r="J1054" s="63"/>
      <c r="K1054" s="63"/>
      <c r="L1054" s="63"/>
      <c r="M1054" s="63"/>
      <c r="N1054" s="63"/>
      <c r="O1054" s="63"/>
      <c r="P1054" s="63"/>
      <c r="Q1054" s="63"/>
      <c r="R1054" s="63"/>
      <c r="S1054" s="63"/>
      <c r="T1054" s="63"/>
      <c r="U1054" s="63"/>
      <c r="V1054" s="63"/>
      <c r="W1054" s="63"/>
      <c r="X1054" s="63"/>
      <c r="Y1054" s="63"/>
      <c r="Z1054" s="68"/>
    </row>
    <row r="1055" spans="1:26" s="69" customFormat="1" x14ac:dyDescent="0.25">
      <c r="A1055" s="78"/>
      <c r="B1055" s="63"/>
      <c r="C1055" s="63"/>
      <c r="D1055" s="63"/>
      <c r="E1055" s="63"/>
      <c r="F1055" s="63"/>
      <c r="G1055" s="63"/>
      <c r="H1055" s="63"/>
      <c r="I1055" s="63"/>
      <c r="J1055" s="63"/>
      <c r="K1055" s="63"/>
      <c r="L1055" s="63"/>
      <c r="M1055" s="63"/>
      <c r="N1055" s="63"/>
      <c r="O1055" s="63"/>
      <c r="P1055" s="63"/>
      <c r="Q1055" s="63"/>
      <c r="R1055" s="63"/>
      <c r="S1055" s="63"/>
      <c r="T1055" s="63"/>
      <c r="U1055" s="63"/>
      <c r="V1055" s="63"/>
      <c r="W1055" s="63"/>
      <c r="X1055" s="63"/>
      <c r="Y1055" s="63"/>
      <c r="Z1055" s="68"/>
    </row>
    <row r="1056" spans="1:26" s="69" customFormat="1" x14ac:dyDescent="0.25">
      <c r="A1056" s="78"/>
      <c r="B1056" s="63"/>
      <c r="C1056" s="63"/>
      <c r="D1056" s="63"/>
      <c r="E1056" s="63"/>
      <c r="F1056" s="63"/>
      <c r="G1056" s="63"/>
      <c r="H1056" s="63"/>
      <c r="I1056" s="63"/>
      <c r="J1056" s="63"/>
      <c r="K1056" s="63"/>
      <c r="L1056" s="63"/>
      <c r="M1056" s="63"/>
      <c r="N1056" s="63"/>
      <c r="O1056" s="63"/>
      <c r="P1056" s="63"/>
      <c r="Q1056" s="63"/>
      <c r="R1056" s="63"/>
      <c r="S1056" s="63"/>
      <c r="T1056" s="63"/>
      <c r="U1056" s="63"/>
      <c r="V1056" s="63"/>
      <c r="W1056" s="63"/>
      <c r="X1056" s="63"/>
      <c r="Y1056" s="63"/>
      <c r="Z1056" s="68"/>
    </row>
    <row r="1057" spans="1:26" s="69" customFormat="1" x14ac:dyDescent="0.25">
      <c r="A1057" s="78"/>
      <c r="B1057" s="63"/>
      <c r="C1057" s="63"/>
      <c r="D1057" s="63"/>
      <c r="E1057" s="63"/>
      <c r="F1057" s="63"/>
      <c r="G1057" s="63"/>
      <c r="H1057" s="63"/>
      <c r="I1057" s="63"/>
      <c r="J1057" s="63"/>
      <c r="K1057" s="63"/>
      <c r="L1057" s="63"/>
      <c r="M1057" s="63"/>
      <c r="N1057" s="63"/>
      <c r="O1057" s="63"/>
      <c r="P1057" s="63"/>
      <c r="Q1057" s="63"/>
      <c r="R1057" s="63"/>
      <c r="S1057" s="63"/>
      <c r="T1057" s="63"/>
      <c r="U1057" s="63"/>
      <c r="V1057" s="63"/>
      <c r="W1057" s="63"/>
      <c r="X1057" s="63"/>
      <c r="Y1057" s="63"/>
      <c r="Z1057" s="68"/>
    </row>
    <row r="1058" spans="1:26" s="69" customFormat="1" x14ac:dyDescent="0.25">
      <c r="A1058" s="78"/>
      <c r="B1058" s="63"/>
      <c r="C1058" s="63"/>
      <c r="D1058" s="63"/>
      <c r="E1058" s="63"/>
      <c r="F1058" s="63"/>
      <c r="G1058" s="63"/>
      <c r="H1058" s="63"/>
      <c r="I1058" s="63"/>
      <c r="J1058" s="63"/>
      <c r="K1058" s="63"/>
      <c r="L1058" s="63"/>
      <c r="M1058" s="63"/>
      <c r="N1058" s="63"/>
      <c r="O1058" s="63"/>
      <c r="P1058" s="63"/>
      <c r="Q1058" s="63"/>
      <c r="R1058" s="63"/>
      <c r="S1058" s="63"/>
      <c r="T1058" s="63"/>
      <c r="U1058" s="63"/>
      <c r="V1058" s="63"/>
      <c r="W1058" s="63"/>
      <c r="X1058" s="63"/>
      <c r="Y1058" s="63"/>
      <c r="Z1058" s="68"/>
    </row>
    <row r="1059" spans="1:26" s="69" customFormat="1" x14ac:dyDescent="0.25">
      <c r="A1059" s="78"/>
      <c r="B1059" s="63"/>
      <c r="C1059" s="63"/>
      <c r="D1059" s="63"/>
      <c r="E1059" s="63"/>
      <c r="F1059" s="63"/>
      <c r="G1059" s="63"/>
      <c r="H1059" s="63"/>
      <c r="I1059" s="63"/>
      <c r="J1059" s="63"/>
      <c r="K1059" s="63"/>
      <c r="L1059" s="63"/>
      <c r="M1059" s="63"/>
      <c r="N1059" s="63"/>
      <c r="O1059" s="63"/>
      <c r="P1059" s="63"/>
      <c r="Q1059" s="63"/>
      <c r="R1059" s="63"/>
      <c r="S1059" s="63"/>
      <c r="T1059" s="63"/>
      <c r="U1059" s="63"/>
      <c r="V1059" s="63"/>
      <c r="W1059" s="63"/>
      <c r="X1059" s="63"/>
      <c r="Y1059" s="63"/>
      <c r="Z1059" s="68"/>
    </row>
    <row r="1060" spans="1:26" s="69" customFormat="1" x14ac:dyDescent="0.25">
      <c r="A1060" s="78"/>
      <c r="B1060" s="63"/>
      <c r="C1060" s="63"/>
      <c r="D1060" s="63"/>
      <c r="E1060" s="63"/>
      <c r="F1060" s="63"/>
      <c r="G1060" s="63"/>
      <c r="H1060" s="63"/>
      <c r="I1060" s="63"/>
      <c r="J1060" s="63"/>
      <c r="K1060" s="63"/>
      <c r="L1060" s="63"/>
      <c r="M1060" s="63"/>
      <c r="N1060" s="63"/>
      <c r="O1060" s="63"/>
      <c r="P1060" s="63"/>
      <c r="Q1060" s="63"/>
      <c r="R1060" s="63"/>
      <c r="S1060" s="63"/>
      <c r="T1060" s="63"/>
      <c r="U1060" s="63"/>
      <c r="V1060" s="63"/>
      <c r="W1060" s="63"/>
      <c r="X1060" s="63"/>
      <c r="Y1060" s="63"/>
      <c r="Z1060" s="68"/>
    </row>
    <row r="1061" spans="1:26" s="69" customFormat="1" x14ac:dyDescent="0.25">
      <c r="A1061" s="78"/>
      <c r="B1061" s="63"/>
      <c r="C1061" s="63"/>
      <c r="D1061" s="63"/>
      <c r="E1061" s="63"/>
      <c r="F1061" s="63"/>
      <c r="G1061" s="63"/>
      <c r="H1061" s="63"/>
      <c r="I1061" s="63"/>
      <c r="J1061" s="63"/>
      <c r="K1061" s="63"/>
      <c r="L1061" s="63"/>
      <c r="M1061" s="63"/>
      <c r="N1061" s="63"/>
      <c r="O1061" s="63"/>
      <c r="P1061" s="63"/>
      <c r="Q1061" s="63"/>
      <c r="R1061" s="63"/>
      <c r="S1061" s="63"/>
      <c r="T1061" s="63"/>
      <c r="U1061" s="63"/>
      <c r="V1061" s="63"/>
      <c r="W1061" s="63"/>
      <c r="X1061" s="63"/>
      <c r="Y1061" s="63"/>
      <c r="Z1061" s="68"/>
    </row>
    <row r="1062" spans="1:26" s="69" customFormat="1" x14ac:dyDescent="0.25">
      <c r="A1062" s="78"/>
      <c r="B1062" s="63"/>
      <c r="C1062" s="63"/>
      <c r="D1062" s="63"/>
      <c r="E1062" s="63"/>
      <c r="F1062" s="63"/>
      <c r="G1062" s="63"/>
      <c r="H1062" s="63"/>
      <c r="I1062" s="63"/>
      <c r="J1062" s="63"/>
      <c r="K1062" s="63"/>
      <c r="L1062" s="63"/>
      <c r="M1062" s="63"/>
      <c r="N1062" s="63"/>
      <c r="O1062" s="63"/>
      <c r="P1062" s="63"/>
      <c r="Q1062" s="63"/>
      <c r="R1062" s="63"/>
      <c r="S1062" s="63"/>
      <c r="T1062" s="63"/>
      <c r="U1062" s="63"/>
      <c r="V1062" s="63"/>
      <c r="W1062" s="63"/>
      <c r="X1062" s="63"/>
      <c r="Y1062" s="63"/>
      <c r="Z1062" s="68"/>
    </row>
    <row r="1063" spans="1:26" s="69" customFormat="1" x14ac:dyDescent="0.25">
      <c r="A1063" s="78"/>
      <c r="B1063" s="63"/>
      <c r="C1063" s="63"/>
      <c r="D1063" s="63"/>
      <c r="E1063" s="63"/>
      <c r="F1063" s="63"/>
      <c r="G1063" s="63"/>
      <c r="H1063" s="63"/>
      <c r="I1063" s="63"/>
      <c r="J1063" s="63"/>
      <c r="K1063" s="63"/>
      <c r="L1063" s="63"/>
      <c r="M1063" s="63"/>
      <c r="N1063" s="63"/>
      <c r="O1063" s="63"/>
      <c r="P1063" s="63"/>
      <c r="Q1063" s="63"/>
      <c r="R1063" s="63"/>
      <c r="S1063" s="63"/>
      <c r="T1063" s="63"/>
      <c r="U1063" s="63"/>
      <c r="V1063" s="63"/>
      <c r="W1063" s="63"/>
      <c r="X1063" s="63"/>
      <c r="Y1063" s="63"/>
      <c r="Z1063" s="68"/>
    </row>
    <row r="1064" spans="1:26" s="69" customFormat="1" x14ac:dyDescent="0.25">
      <c r="A1064" s="78"/>
      <c r="B1064" s="63"/>
      <c r="C1064" s="63"/>
      <c r="D1064" s="63"/>
      <c r="E1064" s="63"/>
      <c r="F1064" s="63"/>
      <c r="G1064" s="63"/>
      <c r="H1064" s="63"/>
      <c r="I1064" s="63"/>
      <c r="J1064" s="63"/>
      <c r="K1064" s="63"/>
      <c r="L1064" s="63"/>
      <c r="M1064" s="63"/>
      <c r="N1064" s="63"/>
      <c r="O1064" s="63"/>
      <c r="P1064" s="63"/>
      <c r="Q1064" s="63"/>
      <c r="R1064" s="63"/>
      <c r="S1064" s="63"/>
      <c r="T1064" s="63"/>
      <c r="U1064" s="63"/>
      <c r="V1064" s="63"/>
      <c r="W1064" s="63"/>
      <c r="X1064" s="63"/>
      <c r="Y1064" s="63"/>
      <c r="Z1064" s="68"/>
    </row>
    <row r="1065" spans="1:26" s="69" customFormat="1" x14ac:dyDescent="0.25">
      <c r="A1065" s="78"/>
      <c r="B1065" s="63"/>
      <c r="C1065" s="63"/>
      <c r="D1065" s="63"/>
      <c r="E1065" s="63"/>
      <c r="F1065" s="63"/>
      <c r="G1065" s="63"/>
      <c r="H1065" s="63"/>
      <c r="I1065" s="63"/>
      <c r="J1065" s="63"/>
      <c r="K1065" s="63"/>
      <c r="L1065" s="63"/>
      <c r="M1065" s="63"/>
      <c r="N1065" s="63"/>
      <c r="O1065" s="63"/>
      <c r="P1065" s="63"/>
      <c r="Q1065" s="63"/>
      <c r="R1065" s="63"/>
      <c r="S1065" s="63"/>
      <c r="T1065" s="63"/>
      <c r="U1065" s="63"/>
      <c r="V1065" s="63"/>
      <c r="W1065" s="63"/>
      <c r="X1065" s="63"/>
      <c r="Y1065" s="63"/>
      <c r="Z1065" s="68"/>
    </row>
    <row r="1066" spans="1:26" s="69" customFormat="1" x14ac:dyDescent="0.25">
      <c r="A1066" s="78"/>
      <c r="B1066" s="63"/>
      <c r="C1066" s="63"/>
      <c r="D1066" s="63"/>
      <c r="E1066" s="63"/>
      <c r="F1066" s="63"/>
      <c r="G1066" s="63"/>
      <c r="H1066" s="63"/>
      <c r="I1066" s="63"/>
      <c r="J1066" s="63"/>
      <c r="K1066" s="63"/>
      <c r="L1066" s="63"/>
      <c r="M1066" s="63"/>
      <c r="N1066" s="63"/>
      <c r="O1066" s="63"/>
      <c r="P1066" s="63"/>
      <c r="Q1066" s="63"/>
      <c r="R1066" s="63"/>
      <c r="S1066" s="63"/>
      <c r="T1066" s="63"/>
      <c r="U1066" s="63"/>
      <c r="V1066" s="63"/>
      <c r="W1066" s="63"/>
      <c r="X1066" s="63"/>
      <c r="Y1066" s="63"/>
      <c r="Z1066" s="68"/>
    </row>
    <row r="1067" spans="1:26" s="69" customFormat="1" x14ac:dyDescent="0.25">
      <c r="A1067" s="78"/>
      <c r="B1067" s="63"/>
      <c r="C1067" s="63"/>
      <c r="D1067" s="63"/>
      <c r="E1067" s="63"/>
      <c r="F1067" s="63"/>
      <c r="G1067" s="63"/>
      <c r="H1067" s="63"/>
      <c r="I1067" s="63"/>
      <c r="J1067" s="63"/>
      <c r="K1067" s="63"/>
      <c r="L1067" s="63"/>
      <c r="M1067" s="63"/>
      <c r="N1067" s="63"/>
      <c r="O1067" s="63"/>
      <c r="P1067" s="63"/>
      <c r="Q1067" s="63"/>
      <c r="R1067" s="63"/>
      <c r="S1067" s="63"/>
      <c r="T1067" s="63"/>
      <c r="U1067" s="63"/>
      <c r="V1067" s="63"/>
      <c r="W1067" s="63"/>
      <c r="X1067" s="63"/>
      <c r="Y1067" s="63"/>
      <c r="Z1067" s="68"/>
    </row>
    <row r="1068" spans="1:26" s="69" customFormat="1" x14ac:dyDescent="0.25">
      <c r="A1068" s="78"/>
      <c r="B1068" s="63"/>
      <c r="C1068" s="63"/>
      <c r="D1068" s="63"/>
      <c r="E1068" s="63"/>
      <c r="F1068" s="63"/>
      <c r="G1068" s="63"/>
      <c r="H1068" s="63"/>
      <c r="I1068" s="63"/>
      <c r="J1068" s="63"/>
      <c r="K1068" s="63"/>
      <c r="L1068" s="63"/>
      <c r="M1068" s="63"/>
      <c r="N1068" s="63"/>
      <c r="O1068" s="63"/>
      <c r="P1068" s="63"/>
      <c r="Q1068" s="63"/>
      <c r="R1068" s="63"/>
      <c r="S1068" s="63"/>
      <c r="T1068" s="63"/>
      <c r="U1068" s="63"/>
      <c r="V1068" s="63"/>
      <c r="W1068" s="63"/>
      <c r="X1068" s="63"/>
      <c r="Y1068" s="63"/>
      <c r="Z1068" s="68"/>
    </row>
    <row r="1069" spans="1:26" s="69" customFormat="1" x14ac:dyDescent="0.25">
      <c r="A1069" s="78"/>
      <c r="B1069" s="63"/>
      <c r="C1069" s="63"/>
      <c r="D1069" s="63"/>
      <c r="E1069" s="63"/>
      <c r="F1069" s="63"/>
      <c r="G1069" s="63"/>
      <c r="H1069" s="63"/>
      <c r="I1069" s="63"/>
      <c r="J1069" s="63"/>
      <c r="K1069" s="63"/>
      <c r="L1069" s="63"/>
      <c r="M1069" s="63"/>
      <c r="N1069" s="63"/>
      <c r="O1069" s="63"/>
      <c r="P1069" s="63"/>
      <c r="Q1069" s="63"/>
      <c r="R1069" s="63"/>
      <c r="S1069" s="63"/>
      <c r="T1069" s="63"/>
      <c r="U1069" s="63"/>
      <c r="V1069" s="63"/>
      <c r="W1069" s="63"/>
      <c r="X1069" s="63"/>
      <c r="Y1069" s="63"/>
      <c r="Z1069" s="68"/>
    </row>
    <row r="1070" spans="1:26" s="69" customFormat="1" x14ac:dyDescent="0.25">
      <c r="A1070" s="78"/>
      <c r="B1070" s="63"/>
      <c r="C1070" s="63"/>
      <c r="D1070" s="63"/>
      <c r="E1070" s="63"/>
      <c r="F1070" s="63"/>
      <c r="G1070" s="63"/>
      <c r="H1070" s="63"/>
      <c r="I1070" s="63"/>
      <c r="J1070" s="63"/>
      <c r="K1070" s="63"/>
      <c r="L1070" s="63"/>
      <c r="M1070" s="63"/>
      <c r="N1070" s="63"/>
      <c r="O1070" s="63"/>
      <c r="P1070" s="63"/>
      <c r="Q1070" s="63"/>
      <c r="R1070" s="63"/>
      <c r="S1070" s="63"/>
      <c r="T1070" s="63"/>
      <c r="U1070" s="63"/>
      <c r="V1070" s="63"/>
      <c r="W1070" s="63"/>
      <c r="X1070" s="63"/>
      <c r="Y1070" s="63"/>
      <c r="Z1070" s="68"/>
    </row>
    <row r="1071" spans="1:26" s="69" customFormat="1" x14ac:dyDescent="0.25">
      <c r="A1071" s="78"/>
      <c r="B1071" s="63"/>
      <c r="C1071" s="63"/>
      <c r="D1071" s="63"/>
      <c r="E1071" s="63"/>
      <c r="F1071" s="63"/>
      <c r="G1071" s="63"/>
      <c r="H1071" s="63"/>
      <c r="I1071" s="63"/>
      <c r="J1071" s="63"/>
      <c r="K1071" s="63"/>
      <c r="L1071" s="63"/>
      <c r="M1071" s="63"/>
      <c r="N1071" s="63"/>
      <c r="O1071" s="63"/>
      <c r="P1071" s="63"/>
      <c r="Q1071" s="63"/>
      <c r="R1071" s="63"/>
      <c r="S1071" s="63"/>
      <c r="T1071" s="63"/>
      <c r="U1071" s="63"/>
      <c r="V1071" s="63"/>
      <c r="W1071" s="63"/>
      <c r="X1071" s="63"/>
      <c r="Y1071" s="63"/>
      <c r="Z1071" s="68"/>
    </row>
    <row r="1072" spans="1:26" s="69" customFormat="1" x14ac:dyDescent="0.25">
      <c r="A1072" s="78"/>
      <c r="B1072" s="63"/>
      <c r="C1072" s="63"/>
      <c r="D1072" s="63"/>
      <c r="E1072" s="63"/>
      <c r="F1072" s="63"/>
      <c r="G1072" s="63"/>
      <c r="H1072" s="63"/>
      <c r="I1072" s="63"/>
      <c r="J1072" s="63"/>
      <c r="K1072" s="63"/>
      <c r="L1072" s="63"/>
      <c r="M1072" s="63"/>
      <c r="N1072" s="63"/>
      <c r="O1072" s="63"/>
      <c r="P1072" s="63"/>
      <c r="Q1072" s="63"/>
      <c r="R1072" s="63"/>
      <c r="S1072" s="63"/>
      <c r="T1072" s="63"/>
      <c r="U1072" s="63"/>
      <c r="V1072" s="63"/>
      <c r="W1072" s="63"/>
      <c r="X1072" s="63"/>
      <c r="Y1072" s="63"/>
      <c r="Z1072" s="68"/>
    </row>
    <row r="1073" spans="1:26" s="69" customFormat="1" x14ac:dyDescent="0.25">
      <c r="A1073" s="78"/>
      <c r="B1073" s="63"/>
      <c r="C1073" s="63"/>
      <c r="D1073" s="63"/>
      <c r="E1073" s="63"/>
      <c r="F1073" s="63"/>
      <c r="G1073" s="63"/>
      <c r="H1073" s="63"/>
      <c r="I1073" s="63"/>
      <c r="J1073" s="63"/>
      <c r="K1073" s="63"/>
      <c r="L1073" s="63"/>
      <c r="M1073" s="63"/>
      <c r="N1073" s="63"/>
      <c r="O1073" s="63"/>
      <c r="P1073" s="63"/>
      <c r="Q1073" s="63"/>
      <c r="R1073" s="63"/>
      <c r="S1073" s="63"/>
      <c r="T1073" s="63"/>
      <c r="U1073" s="63"/>
      <c r="V1073" s="63"/>
      <c r="W1073" s="63"/>
      <c r="X1073" s="63"/>
      <c r="Y1073" s="63"/>
      <c r="Z1073" s="68"/>
    </row>
    <row r="1074" spans="1:26" s="69" customFormat="1" x14ac:dyDescent="0.25">
      <c r="A1074" s="78"/>
      <c r="B1074" s="63"/>
      <c r="C1074" s="63"/>
      <c r="D1074" s="63"/>
      <c r="E1074" s="63"/>
      <c r="F1074" s="63"/>
      <c r="G1074" s="63"/>
      <c r="H1074" s="63"/>
      <c r="I1074" s="63"/>
      <c r="J1074" s="63"/>
      <c r="K1074" s="63"/>
      <c r="L1074" s="63"/>
      <c r="M1074" s="63"/>
      <c r="N1074" s="63"/>
      <c r="O1074" s="63"/>
      <c r="P1074" s="63"/>
      <c r="Q1074" s="63"/>
      <c r="R1074" s="63"/>
      <c r="S1074" s="63"/>
      <c r="T1074" s="63"/>
      <c r="U1074" s="63"/>
      <c r="V1074" s="63"/>
      <c r="W1074" s="63"/>
      <c r="X1074" s="63"/>
      <c r="Y1074" s="63"/>
      <c r="Z1074" s="68"/>
    </row>
    <row r="1075" spans="1:26" s="69" customFormat="1" x14ac:dyDescent="0.25">
      <c r="A1075" s="78"/>
      <c r="B1075" s="63"/>
      <c r="C1075" s="63"/>
      <c r="D1075" s="63"/>
      <c r="E1075" s="63"/>
      <c r="F1075" s="63"/>
      <c r="G1075" s="63"/>
      <c r="H1075" s="63"/>
      <c r="I1075" s="63"/>
      <c r="J1075" s="63"/>
      <c r="K1075" s="63"/>
      <c r="L1075" s="63"/>
      <c r="M1075" s="63"/>
      <c r="N1075" s="63"/>
      <c r="O1075" s="63"/>
      <c r="P1075" s="63"/>
      <c r="Q1075" s="63"/>
      <c r="R1075" s="63"/>
      <c r="S1075" s="63"/>
      <c r="T1075" s="63"/>
      <c r="U1075" s="63"/>
      <c r="V1075" s="63"/>
      <c r="W1075" s="63"/>
      <c r="X1075" s="63"/>
      <c r="Y1075" s="63"/>
      <c r="Z1075" s="68"/>
    </row>
    <row r="1076" spans="1:26" s="69" customFormat="1" x14ac:dyDescent="0.25">
      <c r="A1076" s="78"/>
      <c r="B1076" s="63"/>
      <c r="C1076" s="63"/>
      <c r="D1076" s="63"/>
      <c r="E1076" s="63"/>
      <c r="F1076" s="63"/>
      <c r="G1076" s="63"/>
      <c r="H1076" s="63"/>
      <c r="I1076" s="63"/>
      <c r="J1076" s="63"/>
      <c r="K1076" s="63"/>
      <c r="L1076" s="63"/>
      <c r="M1076" s="63"/>
      <c r="N1076" s="63"/>
      <c r="O1076" s="63"/>
      <c r="P1076" s="63"/>
      <c r="Q1076" s="63"/>
      <c r="R1076" s="63"/>
      <c r="S1076" s="63"/>
      <c r="T1076" s="63"/>
      <c r="U1076" s="63"/>
      <c r="V1076" s="63"/>
      <c r="W1076" s="63"/>
      <c r="X1076" s="63"/>
      <c r="Y1076" s="63"/>
      <c r="Z1076" s="68"/>
    </row>
    <row r="1077" spans="1:26" s="69" customFormat="1" x14ac:dyDescent="0.25">
      <c r="A1077" s="78"/>
      <c r="B1077" s="63"/>
      <c r="C1077" s="63"/>
      <c r="D1077" s="63"/>
      <c r="E1077" s="63"/>
      <c r="F1077" s="63"/>
      <c r="G1077" s="63"/>
      <c r="H1077" s="63"/>
      <c r="I1077" s="63"/>
      <c r="J1077" s="63"/>
      <c r="K1077" s="63"/>
      <c r="L1077" s="63"/>
      <c r="M1077" s="63"/>
      <c r="N1077" s="63"/>
      <c r="O1077" s="63"/>
      <c r="P1077" s="63"/>
      <c r="Q1077" s="63"/>
      <c r="R1077" s="63"/>
      <c r="S1077" s="63"/>
      <c r="T1077" s="63"/>
      <c r="U1077" s="63"/>
      <c r="V1077" s="63"/>
      <c r="W1077" s="63"/>
      <c r="X1077" s="63"/>
      <c r="Y1077" s="63"/>
      <c r="Z1077" s="68"/>
    </row>
    <row r="1078" spans="1:26" s="69" customFormat="1" x14ac:dyDescent="0.25">
      <c r="A1078" s="78"/>
      <c r="B1078" s="63"/>
      <c r="C1078" s="63"/>
      <c r="D1078" s="63"/>
      <c r="E1078" s="63"/>
      <c r="F1078" s="63"/>
      <c r="G1078" s="63"/>
      <c r="H1078" s="63"/>
      <c r="I1078" s="63"/>
      <c r="J1078" s="63"/>
      <c r="K1078" s="63"/>
      <c r="L1078" s="63"/>
      <c r="M1078" s="63"/>
      <c r="N1078" s="63"/>
      <c r="O1078" s="63"/>
      <c r="P1078" s="63"/>
      <c r="Q1078" s="63"/>
      <c r="R1078" s="63"/>
      <c r="S1078" s="63"/>
      <c r="T1078" s="63"/>
      <c r="U1078" s="63"/>
      <c r="V1078" s="63"/>
      <c r="W1078" s="63"/>
      <c r="X1078" s="63"/>
      <c r="Y1078" s="63"/>
      <c r="Z1078" s="68"/>
    </row>
    <row r="1079" spans="1:26" s="69" customFormat="1" x14ac:dyDescent="0.25">
      <c r="A1079" s="78"/>
      <c r="B1079" s="63"/>
      <c r="C1079" s="63"/>
      <c r="D1079" s="63"/>
      <c r="E1079" s="63"/>
      <c r="F1079" s="63"/>
      <c r="G1079" s="63"/>
      <c r="H1079" s="63"/>
      <c r="I1079" s="63"/>
      <c r="J1079" s="63"/>
      <c r="K1079" s="63"/>
      <c r="L1079" s="63"/>
      <c r="M1079" s="63"/>
      <c r="N1079" s="63"/>
      <c r="O1079" s="63"/>
      <c r="P1079" s="63"/>
      <c r="Q1079" s="63"/>
      <c r="R1079" s="63"/>
      <c r="S1079" s="63"/>
      <c r="T1079" s="63"/>
      <c r="U1079" s="63"/>
      <c r="V1079" s="63"/>
      <c r="W1079" s="63"/>
      <c r="X1079" s="63"/>
      <c r="Y1079" s="63"/>
      <c r="Z1079" s="68"/>
    </row>
    <row r="1080" spans="1:26" s="69" customFormat="1" x14ac:dyDescent="0.25">
      <c r="A1080" s="78"/>
      <c r="B1080" s="63"/>
      <c r="C1080" s="63"/>
      <c r="D1080" s="63"/>
      <c r="E1080" s="63"/>
      <c r="F1080" s="63"/>
      <c r="G1080" s="63"/>
      <c r="H1080" s="63"/>
      <c r="I1080" s="63"/>
      <c r="J1080" s="63"/>
      <c r="K1080" s="63"/>
      <c r="L1080" s="63"/>
      <c r="M1080" s="63"/>
      <c r="N1080" s="63"/>
      <c r="O1080" s="63"/>
      <c r="P1080" s="63"/>
      <c r="Q1080" s="63"/>
      <c r="R1080" s="63"/>
      <c r="S1080" s="63"/>
      <c r="T1080" s="63"/>
      <c r="U1080" s="63"/>
      <c r="V1080" s="63"/>
      <c r="W1080" s="63"/>
      <c r="X1080" s="63"/>
      <c r="Y1080" s="63"/>
      <c r="Z1080" s="68"/>
    </row>
    <row r="1081" spans="1:26" s="69" customFormat="1" x14ac:dyDescent="0.25">
      <c r="A1081" s="78"/>
      <c r="B1081" s="63"/>
      <c r="C1081" s="63"/>
      <c r="D1081" s="63"/>
      <c r="E1081" s="63"/>
      <c r="F1081" s="63"/>
      <c r="G1081" s="63"/>
      <c r="H1081" s="63"/>
      <c r="I1081" s="63"/>
      <c r="J1081" s="63"/>
      <c r="K1081" s="63"/>
      <c r="L1081" s="63"/>
      <c r="M1081" s="63"/>
      <c r="N1081" s="63"/>
      <c r="O1081" s="63"/>
      <c r="P1081" s="63"/>
      <c r="Q1081" s="63"/>
      <c r="R1081" s="63"/>
      <c r="S1081" s="63"/>
      <c r="T1081" s="63"/>
      <c r="U1081" s="63"/>
      <c r="V1081" s="63"/>
      <c r="W1081" s="63"/>
      <c r="X1081" s="63"/>
      <c r="Y1081" s="63"/>
      <c r="Z1081" s="68"/>
    </row>
    <row r="1082" spans="1:26" s="69" customFormat="1" x14ac:dyDescent="0.25">
      <c r="A1082" s="78"/>
      <c r="B1082" s="63"/>
      <c r="C1082" s="63"/>
      <c r="D1082" s="63"/>
      <c r="E1082" s="63"/>
      <c r="F1082" s="63"/>
      <c r="G1082" s="63"/>
      <c r="H1082" s="63"/>
      <c r="I1082" s="63"/>
      <c r="J1082" s="63"/>
      <c r="K1082" s="63"/>
      <c r="L1082" s="63"/>
      <c r="M1082" s="63"/>
      <c r="N1082" s="63"/>
      <c r="O1082" s="63"/>
      <c r="P1082" s="63"/>
      <c r="Q1082" s="63"/>
      <c r="R1082" s="63"/>
      <c r="S1082" s="63"/>
      <c r="T1082" s="63"/>
      <c r="U1082" s="63"/>
      <c r="V1082" s="63"/>
      <c r="W1082" s="63"/>
      <c r="X1082" s="63"/>
      <c r="Y1082" s="63"/>
      <c r="Z1082" s="68"/>
    </row>
    <row r="1083" spans="1:26" s="69" customFormat="1" x14ac:dyDescent="0.25">
      <c r="A1083" s="78"/>
      <c r="B1083" s="63"/>
      <c r="C1083" s="63"/>
      <c r="D1083" s="63"/>
      <c r="E1083" s="63"/>
      <c r="F1083" s="63"/>
      <c r="G1083" s="63"/>
      <c r="H1083" s="63"/>
      <c r="I1083" s="63"/>
      <c r="J1083" s="63"/>
      <c r="K1083" s="63"/>
      <c r="L1083" s="63"/>
      <c r="M1083" s="63"/>
      <c r="N1083" s="63"/>
      <c r="O1083" s="63"/>
      <c r="P1083" s="63"/>
      <c r="Q1083" s="63"/>
      <c r="R1083" s="63"/>
      <c r="S1083" s="63"/>
      <c r="T1083" s="63"/>
      <c r="U1083" s="63"/>
      <c r="V1083" s="63"/>
      <c r="W1083" s="63"/>
      <c r="X1083" s="63"/>
      <c r="Y1083" s="63"/>
      <c r="Z1083" s="68"/>
    </row>
    <row r="1084" spans="1:26" s="69" customFormat="1" x14ac:dyDescent="0.25">
      <c r="A1084" s="78"/>
      <c r="B1084" s="63"/>
      <c r="C1084" s="63"/>
      <c r="D1084" s="63"/>
      <c r="E1084" s="63"/>
      <c r="F1084" s="63"/>
      <c r="G1084" s="63"/>
      <c r="H1084" s="63"/>
      <c r="I1084" s="63"/>
      <c r="J1084" s="63"/>
      <c r="K1084" s="63"/>
      <c r="L1084" s="63"/>
      <c r="M1084" s="63"/>
      <c r="N1084" s="63"/>
      <c r="O1084" s="63"/>
      <c r="P1084" s="63"/>
      <c r="Q1084" s="63"/>
      <c r="R1084" s="63"/>
      <c r="S1084" s="63"/>
      <c r="T1084" s="63"/>
      <c r="U1084" s="63"/>
      <c r="V1084" s="63"/>
      <c r="W1084" s="63"/>
      <c r="X1084" s="63"/>
      <c r="Y1084" s="63"/>
      <c r="Z1084" s="68"/>
    </row>
    <row r="1085" spans="1:26" s="69" customFormat="1" x14ac:dyDescent="0.25">
      <c r="A1085" s="78"/>
      <c r="B1085" s="63"/>
      <c r="C1085" s="63"/>
      <c r="D1085" s="63"/>
      <c r="E1085" s="63"/>
      <c r="F1085" s="63"/>
      <c r="G1085" s="63"/>
      <c r="H1085" s="63"/>
      <c r="I1085" s="63"/>
      <c r="J1085" s="63"/>
      <c r="K1085" s="63"/>
      <c r="L1085" s="63"/>
      <c r="M1085" s="63"/>
      <c r="N1085" s="63"/>
      <c r="O1085" s="63"/>
      <c r="P1085" s="63"/>
      <c r="Q1085" s="63"/>
      <c r="R1085" s="63"/>
      <c r="S1085" s="63"/>
      <c r="T1085" s="63"/>
      <c r="U1085" s="63"/>
      <c r="V1085" s="63"/>
      <c r="W1085" s="63"/>
      <c r="X1085" s="63"/>
      <c r="Y1085" s="63"/>
      <c r="Z1085" s="68"/>
    </row>
    <row r="1086" spans="1:26" s="69" customFormat="1" x14ac:dyDescent="0.25">
      <c r="A1086" s="78"/>
      <c r="B1086" s="63"/>
      <c r="C1086" s="63"/>
      <c r="D1086" s="63"/>
      <c r="E1086" s="63"/>
      <c r="F1086" s="63"/>
      <c r="G1086" s="63"/>
      <c r="H1086" s="63"/>
      <c r="I1086" s="63"/>
      <c r="J1086" s="63"/>
      <c r="K1086" s="63"/>
      <c r="L1086" s="63"/>
      <c r="M1086" s="63"/>
      <c r="N1086" s="63"/>
      <c r="O1086" s="63"/>
      <c r="P1086" s="63"/>
      <c r="Q1086" s="63"/>
      <c r="R1086" s="63"/>
      <c r="S1086" s="63"/>
      <c r="T1086" s="63"/>
      <c r="U1086" s="63"/>
      <c r="V1086" s="63"/>
      <c r="W1086" s="63"/>
      <c r="X1086" s="63"/>
      <c r="Y1086" s="63"/>
      <c r="Z1086" s="68"/>
    </row>
    <row r="1087" spans="1:26" s="69" customFormat="1" x14ac:dyDescent="0.25">
      <c r="A1087" s="78"/>
      <c r="B1087" s="63"/>
      <c r="C1087" s="63"/>
      <c r="D1087" s="63"/>
      <c r="E1087" s="63"/>
      <c r="F1087" s="63"/>
      <c r="G1087" s="63"/>
      <c r="H1087" s="63"/>
      <c r="I1087" s="63"/>
      <c r="J1087" s="63"/>
      <c r="K1087" s="63"/>
      <c r="L1087" s="63"/>
      <c r="M1087" s="63"/>
      <c r="N1087" s="63"/>
      <c r="O1087" s="63"/>
      <c r="P1087" s="63"/>
      <c r="Q1087" s="63"/>
      <c r="R1087" s="63"/>
      <c r="S1087" s="63"/>
      <c r="T1087" s="63"/>
      <c r="U1087" s="63"/>
      <c r="V1087" s="63"/>
      <c r="W1087" s="63"/>
      <c r="X1087" s="63"/>
      <c r="Y1087" s="63"/>
      <c r="Z1087" s="68"/>
    </row>
    <row r="1088" spans="1:26" s="69" customFormat="1" x14ac:dyDescent="0.25">
      <c r="A1088" s="78"/>
      <c r="B1088" s="63"/>
      <c r="C1088" s="63"/>
      <c r="D1088" s="63"/>
      <c r="E1088" s="63"/>
      <c r="F1088" s="63"/>
      <c r="G1088" s="63"/>
      <c r="H1088" s="63"/>
      <c r="I1088" s="63"/>
      <c r="J1088" s="63"/>
      <c r="K1088" s="63"/>
      <c r="L1088" s="63"/>
      <c r="M1088" s="63"/>
      <c r="N1088" s="63"/>
      <c r="O1088" s="63"/>
      <c r="P1088" s="63"/>
      <c r="Q1088" s="63"/>
      <c r="R1088" s="63"/>
      <c r="S1088" s="63"/>
      <c r="T1088" s="63"/>
      <c r="U1088" s="63"/>
      <c r="V1088" s="63"/>
      <c r="W1088" s="63"/>
      <c r="X1088" s="63"/>
      <c r="Y1088" s="63"/>
      <c r="Z1088" s="68"/>
    </row>
    <row r="1089" spans="1:26" s="69" customFormat="1" x14ac:dyDescent="0.25">
      <c r="A1089" s="78"/>
      <c r="B1089" s="63"/>
      <c r="C1089" s="63"/>
      <c r="D1089" s="63"/>
      <c r="E1089" s="63"/>
      <c r="F1089" s="63"/>
      <c r="G1089" s="63"/>
      <c r="H1089" s="63"/>
      <c r="I1089" s="63"/>
      <c r="J1089" s="63"/>
      <c r="K1089" s="63"/>
      <c r="L1089" s="63"/>
      <c r="M1089" s="63"/>
      <c r="N1089" s="63"/>
      <c r="O1089" s="63"/>
      <c r="P1089" s="63"/>
      <c r="Q1089" s="63"/>
      <c r="R1089" s="63"/>
      <c r="S1089" s="63"/>
      <c r="T1089" s="63"/>
      <c r="U1089" s="63"/>
      <c r="V1089" s="63"/>
      <c r="W1089" s="63"/>
      <c r="X1089" s="63"/>
      <c r="Y1089" s="63"/>
      <c r="Z1089" s="68"/>
    </row>
    <row r="1090" spans="1:26" s="69" customFormat="1" x14ac:dyDescent="0.25">
      <c r="A1090" s="78"/>
      <c r="B1090" s="63"/>
      <c r="C1090" s="63"/>
      <c r="D1090" s="63"/>
      <c r="E1090" s="63"/>
      <c r="F1090" s="63"/>
      <c r="G1090" s="63"/>
      <c r="H1090" s="63"/>
      <c r="I1090" s="63"/>
      <c r="J1090" s="63"/>
      <c r="K1090" s="63"/>
      <c r="L1090" s="63"/>
      <c r="M1090" s="63"/>
      <c r="N1090" s="63"/>
      <c r="O1090" s="63"/>
      <c r="P1090" s="63"/>
      <c r="Q1090" s="63"/>
      <c r="R1090" s="63"/>
      <c r="S1090" s="63"/>
      <c r="T1090" s="63"/>
      <c r="U1090" s="63"/>
      <c r="V1090" s="63"/>
      <c r="W1090" s="63"/>
      <c r="X1090" s="63"/>
      <c r="Y1090" s="63"/>
      <c r="Z1090" s="68"/>
    </row>
    <row r="1091" spans="1:26" s="69" customFormat="1" x14ac:dyDescent="0.25">
      <c r="A1091" s="78"/>
      <c r="B1091" s="63"/>
      <c r="C1091" s="63"/>
      <c r="D1091" s="63"/>
      <c r="E1091" s="63"/>
      <c r="F1091" s="63"/>
      <c r="G1091" s="63"/>
      <c r="H1091" s="63"/>
      <c r="I1091" s="63"/>
      <c r="J1091" s="63"/>
      <c r="K1091" s="63"/>
      <c r="L1091" s="63"/>
      <c r="M1091" s="63"/>
      <c r="N1091" s="63"/>
      <c r="O1091" s="63"/>
      <c r="P1091" s="63"/>
      <c r="Q1091" s="63"/>
      <c r="R1091" s="63"/>
      <c r="S1091" s="63"/>
      <c r="T1091" s="63"/>
      <c r="U1091" s="63"/>
      <c r="V1091" s="63"/>
      <c r="W1091" s="63"/>
      <c r="X1091" s="63"/>
      <c r="Y1091" s="63"/>
      <c r="Z1091" s="68"/>
    </row>
    <row r="1092" spans="1:26" s="69" customFormat="1" x14ac:dyDescent="0.25">
      <c r="A1092" s="78"/>
      <c r="B1092" s="63"/>
      <c r="C1092" s="63"/>
      <c r="D1092" s="63"/>
      <c r="E1092" s="63"/>
      <c r="F1092" s="63"/>
      <c r="G1092" s="63"/>
      <c r="H1092" s="63"/>
      <c r="I1092" s="63"/>
      <c r="J1092" s="63"/>
      <c r="K1092" s="63"/>
      <c r="L1092" s="63"/>
      <c r="M1092" s="63"/>
      <c r="N1092" s="63"/>
      <c r="O1092" s="63"/>
      <c r="P1092" s="63"/>
      <c r="Q1092" s="63"/>
      <c r="R1092" s="63"/>
      <c r="S1092" s="63"/>
      <c r="T1092" s="63"/>
      <c r="U1092" s="63"/>
      <c r="V1092" s="63"/>
      <c r="W1092" s="63"/>
      <c r="X1092" s="63"/>
      <c r="Y1092" s="63"/>
      <c r="Z1092" s="68"/>
    </row>
    <row r="1093" spans="1:26" s="69" customFormat="1" x14ac:dyDescent="0.25">
      <c r="A1093" s="78"/>
      <c r="B1093" s="63"/>
      <c r="C1093" s="63"/>
      <c r="D1093" s="63"/>
      <c r="E1093" s="63"/>
      <c r="F1093" s="63"/>
      <c r="G1093" s="63"/>
      <c r="H1093" s="63"/>
      <c r="I1093" s="63"/>
      <c r="J1093" s="63"/>
      <c r="K1093" s="63"/>
      <c r="L1093" s="63"/>
      <c r="M1093" s="63"/>
      <c r="N1093" s="63"/>
      <c r="O1093" s="63"/>
      <c r="P1093" s="63"/>
      <c r="Q1093" s="63"/>
      <c r="R1093" s="63"/>
      <c r="S1093" s="63"/>
      <c r="T1093" s="63"/>
      <c r="U1093" s="63"/>
      <c r="V1093" s="63"/>
      <c r="W1093" s="63"/>
      <c r="X1093" s="63"/>
      <c r="Y1093" s="63"/>
      <c r="Z1093" s="68"/>
    </row>
    <row r="1094" spans="1:26" s="69" customFormat="1" x14ac:dyDescent="0.25">
      <c r="A1094" s="78"/>
      <c r="B1094" s="63"/>
      <c r="C1094" s="63"/>
      <c r="D1094" s="63"/>
      <c r="E1094" s="63"/>
      <c r="F1094" s="63"/>
      <c r="G1094" s="63"/>
      <c r="H1094" s="63"/>
      <c r="I1094" s="63"/>
      <c r="J1094" s="63"/>
      <c r="K1094" s="63"/>
      <c r="L1094" s="63"/>
      <c r="M1094" s="63"/>
      <c r="N1094" s="63"/>
      <c r="O1094" s="63"/>
      <c r="P1094" s="63"/>
      <c r="Q1094" s="63"/>
      <c r="R1094" s="63"/>
      <c r="S1094" s="63"/>
      <c r="T1094" s="63"/>
      <c r="U1094" s="63"/>
      <c r="V1094" s="63"/>
      <c r="W1094" s="63"/>
      <c r="X1094" s="63"/>
      <c r="Y1094" s="63"/>
      <c r="Z1094" s="68"/>
    </row>
    <row r="1095" spans="1:26" s="69" customFormat="1" x14ac:dyDescent="0.25">
      <c r="A1095" s="78"/>
      <c r="B1095" s="63"/>
      <c r="C1095" s="63"/>
      <c r="D1095" s="63"/>
      <c r="E1095" s="63"/>
      <c r="F1095" s="63"/>
      <c r="G1095" s="63"/>
      <c r="H1095" s="63"/>
      <c r="I1095" s="63"/>
      <c r="J1095" s="63"/>
      <c r="K1095" s="63"/>
      <c r="L1095" s="63"/>
      <c r="M1095" s="63"/>
      <c r="N1095" s="63"/>
      <c r="O1095" s="63"/>
      <c r="P1095" s="63"/>
      <c r="Q1095" s="63"/>
      <c r="R1095" s="63"/>
      <c r="S1095" s="63"/>
      <c r="T1095" s="63"/>
      <c r="U1095" s="63"/>
      <c r="V1095" s="63"/>
      <c r="W1095" s="63"/>
      <c r="X1095" s="63"/>
      <c r="Y1095" s="63"/>
      <c r="Z1095" s="68"/>
    </row>
    <row r="1096" spans="1:26" s="69" customFormat="1" x14ac:dyDescent="0.25">
      <c r="A1096" s="78"/>
      <c r="B1096" s="63"/>
      <c r="C1096" s="63"/>
      <c r="D1096" s="63"/>
      <c r="E1096" s="63"/>
      <c r="F1096" s="63"/>
      <c r="G1096" s="63"/>
      <c r="H1096" s="63"/>
      <c r="I1096" s="63"/>
      <c r="J1096" s="63"/>
      <c r="K1096" s="63"/>
      <c r="L1096" s="63"/>
      <c r="M1096" s="63"/>
      <c r="N1096" s="63"/>
      <c r="O1096" s="63"/>
      <c r="P1096" s="63"/>
      <c r="Q1096" s="63"/>
      <c r="R1096" s="63"/>
      <c r="S1096" s="63"/>
      <c r="T1096" s="63"/>
      <c r="U1096" s="63"/>
      <c r="V1096" s="63"/>
      <c r="W1096" s="63"/>
      <c r="X1096" s="63"/>
      <c r="Y1096" s="63"/>
      <c r="Z1096" s="68"/>
    </row>
    <row r="1097" spans="1:26" s="69" customFormat="1" x14ac:dyDescent="0.25">
      <c r="A1097" s="78"/>
      <c r="B1097" s="63"/>
      <c r="C1097" s="63"/>
      <c r="D1097" s="63"/>
      <c r="E1097" s="63"/>
      <c r="F1097" s="63"/>
      <c r="G1097" s="63"/>
      <c r="H1097" s="63"/>
      <c r="I1097" s="63"/>
      <c r="J1097" s="63"/>
      <c r="K1097" s="63"/>
      <c r="L1097" s="63"/>
      <c r="M1097" s="63"/>
      <c r="N1097" s="63"/>
      <c r="O1097" s="63"/>
      <c r="P1097" s="63"/>
      <c r="Q1097" s="63"/>
      <c r="R1097" s="63"/>
      <c r="S1097" s="63"/>
      <c r="T1097" s="63"/>
      <c r="U1097" s="63"/>
      <c r="V1097" s="63"/>
      <c r="W1097" s="63"/>
      <c r="X1097" s="63"/>
      <c r="Y1097" s="63"/>
      <c r="Z1097" s="68"/>
    </row>
    <row r="1098" spans="1:26" s="69" customFormat="1" x14ac:dyDescent="0.25">
      <c r="A1098" s="78"/>
      <c r="B1098" s="63"/>
      <c r="C1098" s="63"/>
      <c r="D1098" s="63"/>
      <c r="E1098" s="63"/>
      <c r="F1098" s="63"/>
      <c r="G1098" s="63"/>
      <c r="H1098" s="63"/>
      <c r="I1098" s="63"/>
      <c r="J1098" s="63"/>
      <c r="K1098" s="63"/>
      <c r="L1098" s="63"/>
      <c r="M1098" s="63"/>
      <c r="N1098" s="63"/>
      <c r="O1098" s="63"/>
      <c r="P1098" s="63"/>
      <c r="Q1098" s="63"/>
      <c r="R1098" s="63"/>
      <c r="S1098" s="63"/>
      <c r="T1098" s="63"/>
      <c r="U1098" s="63"/>
      <c r="V1098" s="63"/>
      <c r="W1098" s="63"/>
      <c r="X1098" s="63"/>
      <c r="Y1098" s="63"/>
      <c r="Z1098" s="68"/>
    </row>
    <row r="1099" spans="1:26" s="69" customFormat="1" x14ac:dyDescent="0.25">
      <c r="A1099" s="78"/>
      <c r="B1099" s="63"/>
      <c r="C1099" s="63"/>
      <c r="D1099" s="63"/>
      <c r="E1099" s="63"/>
      <c r="F1099" s="63"/>
      <c r="G1099" s="63"/>
      <c r="H1099" s="63"/>
      <c r="I1099" s="63"/>
      <c r="J1099" s="63"/>
      <c r="K1099" s="63"/>
      <c r="L1099" s="63"/>
      <c r="M1099" s="63"/>
      <c r="N1099" s="63"/>
      <c r="O1099" s="63"/>
      <c r="P1099" s="63"/>
      <c r="Q1099" s="63"/>
      <c r="R1099" s="63"/>
      <c r="S1099" s="63"/>
      <c r="T1099" s="63"/>
      <c r="U1099" s="63"/>
      <c r="V1099" s="63"/>
      <c r="W1099" s="63"/>
      <c r="X1099" s="63"/>
      <c r="Y1099" s="63"/>
      <c r="Z1099" s="68"/>
    </row>
    <row r="1100" spans="1:26" s="69" customFormat="1" x14ac:dyDescent="0.25">
      <c r="A1100" s="78"/>
      <c r="B1100" s="63"/>
      <c r="C1100" s="63"/>
      <c r="D1100" s="63"/>
      <c r="E1100" s="63"/>
      <c r="F1100" s="63"/>
      <c r="G1100" s="63"/>
      <c r="H1100" s="63"/>
      <c r="I1100" s="63"/>
      <c r="J1100" s="63"/>
      <c r="K1100" s="63"/>
      <c r="L1100" s="63"/>
      <c r="M1100" s="63"/>
      <c r="N1100" s="63"/>
      <c r="O1100" s="63"/>
      <c r="P1100" s="63"/>
      <c r="Q1100" s="63"/>
      <c r="R1100" s="63"/>
      <c r="S1100" s="63"/>
      <c r="T1100" s="63"/>
      <c r="U1100" s="63"/>
      <c r="V1100" s="63"/>
      <c r="W1100" s="63"/>
      <c r="X1100" s="63"/>
      <c r="Y1100" s="63"/>
      <c r="Z1100" s="68"/>
    </row>
    <row r="1101" spans="1:26" s="69" customFormat="1" x14ac:dyDescent="0.25">
      <c r="A1101" s="78"/>
      <c r="B1101" s="63"/>
      <c r="C1101" s="63"/>
      <c r="D1101" s="63"/>
      <c r="E1101" s="63"/>
      <c r="F1101" s="63"/>
      <c r="G1101" s="63"/>
      <c r="H1101" s="63"/>
      <c r="I1101" s="63"/>
      <c r="J1101" s="63"/>
      <c r="K1101" s="63"/>
      <c r="L1101" s="63"/>
      <c r="M1101" s="63"/>
      <c r="N1101" s="63"/>
      <c r="O1101" s="63"/>
      <c r="P1101" s="63"/>
      <c r="Q1101" s="63"/>
      <c r="R1101" s="63"/>
      <c r="S1101" s="63"/>
      <c r="T1101" s="63"/>
      <c r="U1101" s="63"/>
      <c r="V1101" s="63"/>
      <c r="W1101" s="63"/>
      <c r="X1101" s="63"/>
      <c r="Y1101" s="63"/>
      <c r="Z1101" s="68"/>
    </row>
    <row r="1102" spans="1:26" s="69" customFormat="1" x14ac:dyDescent="0.25">
      <c r="A1102" s="78"/>
      <c r="B1102" s="63"/>
      <c r="C1102" s="63"/>
      <c r="D1102" s="63"/>
      <c r="E1102" s="63"/>
      <c r="F1102" s="63"/>
      <c r="G1102" s="63"/>
      <c r="H1102" s="63"/>
      <c r="I1102" s="63"/>
      <c r="J1102" s="63"/>
      <c r="K1102" s="63"/>
      <c r="L1102" s="63"/>
      <c r="M1102" s="63"/>
      <c r="N1102" s="63"/>
      <c r="O1102" s="63"/>
      <c r="P1102" s="63"/>
      <c r="Q1102" s="63"/>
      <c r="R1102" s="63"/>
      <c r="S1102" s="63"/>
      <c r="T1102" s="63"/>
      <c r="U1102" s="63"/>
      <c r="V1102" s="63"/>
      <c r="W1102" s="63"/>
      <c r="X1102" s="63"/>
      <c r="Y1102" s="63"/>
      <c r="Z1102" s="68"/>
    </row>
    <row r="1103" spans="1:26" s="69" customFormat="1" x14ac:dyDescent="0.25">
      <c r="A1103" s="78"/>
      <c r="B1103" s="63"/>
      <c r="C1103" s="63"/>
      <c r="D1103" s="63"/>
      <c r="E1103" s="63"/>
      <c r="F1103" s="63"/>
      <c r="G1103" s="63"/>
      <c r="H1103" s="63"/>
      <c r="I1103" s="63"/>
      <c r="J1103" s="63"/>
      <c r="K1103" s="63"/>
      <c r="L1103" s="63"/>
      <c r="M1103" s="63"/>
      <c r="N1103" s="63"/>
      <c r="O1103" s="63"/>
      <c r="P1103" s="63"/>
      <c r="Q1103" s="63"/>
      <c r="R1103" s="63"/>
      <c r="S1103" s="63"/>
      <c r="T1103" s="63"/>
      <c r="U1103" s="63"/>
      <c r="V1103" s="63"/>
      <c r="W1103" s="63"/>
      <c r="X1103" s="63"/>
      <c r="Y1103" s="63"/>
      <c r="Z1103" s="68"/>
    </row>
    <row r="1104" spans="1:26" s="69" customFormat="1" x14ac:dyDescent="0.25">
      <c r="A1104" s="78"/>
      <c r="B1104" s="63"/>
      <c r="C1104" s="63"/>
      <c r="D1104" s="63"/>
      <c r="E1104" s="63"/>
      <c r="F1104" s="63"/>
      <c r="G1104" s="63"/>
      <c r="H1104" s="63"/>
      <c r="I1104" s="63"/>
      <c r="J1104" s="63"/>
      <c r="K1104" s="63"/>
      <c r="L1104" s="63"/>
      <c r="M1104" s="63"/>
      <c r="N1104" s="63"/>
      <c r="O1104" s="63"/>
      <c r="P1104" s="63"/>
      <c r="Q1104" s="63"/>
      <c r="R1104" s="63"/>
      <c r="S1104" s="63"/>
      <c r="T1104" s="63"/>
      <c r="U1104" s="63"/>
      <c r="V1104" s="63"/>
      <c r="W1104" s="63"/>
      <c r="X1104" s="63"/>
      <c r="Y1104" s="63"/>
      <c r="Z1104" s="68"/>
    </row>
    <row r="1105" spans="1:26" s="69" customFormat="1" x14ac:dyDescent="0.25">
      <c r="A1105" s="78"/>
      <c r="B1105" s="63"/>
      <c r="C1105" s="63"/>
      <c r="D1105" s="63"/>
      <c r="E1105" s="63"/>
      <c r="F1105" s="63"/>
      <c r="G1105" s="63"/>
      <c r="H1105" s="63"/>
      <c r="I1105" s="63"/>
      <c r="J1105" s="63"/>
      <c r="K1105" s="63"/>
      <c r="L1105" s="63"/>
      <c r="M1105" s="63"/>
      <c r="N1105" s="63"/>
      <c r="O1105" s="63"/>
      <c r="P1105" s="63"/>
      <c r="Q1105" s="63"/>
      <c r="R1105" s="63"/>
      <c r="S1105" s="63"/>
      <c r="T1105" s="63"/>
      <c r="U1105" s="63"/>
      <c r="V1105" s="63"/>
      <c r="W1105" s="63"/>
      <c r="X1105" s="63"/>
      <c r="Y1105" s="63"/>
      <c r="Z1105" s="68"/>
    </row>
    <row r="1106" spans="1:26" s="69" customFormat="1" x14ac:dyDescent="0.25">
      <c r="A1106" s="78"/>
      <c r="B1106" s="63"/>
      <c r="C1106" s="63"/>
      <c r="D1106" s="63"/>
      <c r="E1106" s="63"/>
      <c r="F1106" s="63"/>
      <c r="G1106" s="63"/>
      <c r="H1106" s="63"/>
      <c r="I1106" s="63"/>
      <c r="J1106" s="63"/>
      <c r="K1106" s="63"/>
      <c r="L1106" s="63"/>
      <c r="M1106" s="63"/>
      <c r="N1106" s="63"/>
      <c r="O1106" s="63"/>
      <c r="P1106" s="63"/>
      <c r="Q1106" s="63"/>
      <c r="R1106" s="63"/>
      <c r="S1106" s="63"/>
      <c r="T1106" s="63"/>
      <c r="U1106" s="63"/>
      <c r="V1106" s="63"/>
      <c r="W1106" s="63"/>
      <c r="X1106" s="63"/>
      <c r="Y1106" s="63"/>
      <c r="Z1106" s="68"/>
    </row>
    <row r="1107" spans="1:26" s="69" customFormat="1" x14ac:dyDescent="0.25">
      <c r="A1107" s="78"/>
      <c r="B1107" s="63"/>
      <c r="C1107" s="63"/>
      <c r="D1107" s="63"/>
      <c r="E1107" s="63"/>
      <c r="F1107" s="63"/>
      <c r="G1107" s="63"/>
      <c r="H1107" s="63"/>
      <c r="I1107" s="63"/>
      <c r="J1107" s="63"/>
      <c r="K1107" s="63"/>
      <c r="L1107" s="63"/>
      <c r="M1107" s="63"/>
      <c r="N1107" s="63"/>
      <c r="O1107" s="63"/>
      <c r="P1107" s="63"/>
      <c r="Q1107" s="63"/>
      <c r="R1107" s="63"/>
      <c r="S1107" s="63"/>
      <c r="T1107" s="63"/>
      <c r="U1107" s="63"/>
      <c r="V1107" s="63"/>
      <c r="W1107" s="63"/>
      <c r="X1107" s="63"/>
      <c r="Y1107" s="63"/>
      <c r="Z1107" s="68"/>
    </row>
    <row r="1108" spans="1:26" s="69" customFormat="1" x14ac:dyDescent="0.25">
      <c r="A1108" s="78"/>
      <c r="B1108" s="63"/>
      <c r="C1108" s="63"/>
      <c r="D1108" s="63"/>
      <c r="E1108" s="63"/>
      <c r="F1108" s="63"/>
      <c r="G1108" s="63"/>
      <c r="H1108" s="63"/>
      <c r="I1108" s="63"/>
      <c r="J1108" s="63"/>
      <c r="K1108" s="63"/>
      <c r="L1108" s="63"/>
      <c r="M1108" s="63"/>
      <c r="N1108" s="63"/>
      <c r="O1108" s="63"/>
      <c r="P1108" s="63"/>
      <c r="Q1108" s="63"/>
      <c r="R1108" s="63"/>
      <c r="S1108" s="63"/>
      <c r="T1108" s="63"/>
      <c r="U1108" s="63"/>
      <c r="V1108" s="63"/>
      <c r="W1108" s="63"/>
      <c r="X1108" s="63"/>
      <c r="Y1108" s="63"/>
      <c r="Z1108" s="68"/>
    </row>
    <row r="1109" spans="1:26" s="69" customFormat="1" x14ac:dyDescent="0.25">
      <c r="A1109" s="78"/>
      <c r="B1109" s="63"/>
      <c r="C1109" s="63"/>
      <c r="D1109" s="63"/>
      <c r="E1109" s="63"/>
      <c r="F1109" s="63"/>
      <c r="G1109" s="63"/>
      <c r="H1109" s="63"/>
      <c r="I1109" s="63"/>
      <c r="J1109" s="63"/>
      <c r="K1109" s="63"/>
      <c r="L1109" s="63"/>
      <c r="M1109" s="63"/>
      <c r="N1109" s="63"/>
      <c r="O1109" s="63"/>
      <c r="P1109" s="63"/>
      <c r="Q1109" s="63"/>
      <c r="R1109" s="63"/>
      <c r="S1109" s="63"/>
      <c r="T1109" s="63"/>
      <c r="U1109" s="63"/>
      <c r="V1109" s="63"/>
      <c r="W1109" s="63"/>
      <c r="X1109" s="63"/>
      <c r="Y1109" s="63"/>
      <c r="Z1109" s="68"/>
    </row>
    <row r="1110" spans="1:26" s="69" customFormat="1" x14ac:dyDescent="0.25">
      <c r="A1110" s="78"/>
      <c r="B1110" s="63"/>
      <c r="C1110" s="63"/>
      <c r="D1110" s="63"/>
      <c r="E1110" s="63"/>
      <c r="F1110" s="63"/>
      <c r="G1110" s="63"/>
      <c r="H1110" s="63"/>
      <c r="I1110" s="63"/>
      <c r="J1110" s="63"/>
      <c r="K1110" s="63"/>
      <c r="L1110" s="63"/>
      <c r="M1110" s="63"/>
      <c r="N1110" s="63"/>
      <c r="O1110" s="63"/>
      <c r="P1110" s="63"/>
      <c r="Q1110" s="63"/>
      <c r="R1110" s="63"/>
      <c r="S1110" s="63"/>
      <c r="T1110" s="63"/>
      <c r="U1110" s="63"/>
      <c r="V1110" s="63"/>
      <c r="W1110" s="63"/>
      <c r="X1110" s="63"/>
      <c r="Y1110" s="63"/>
      <c r="Z1110" s="68"/>
    </row>
    <row r="1111" spans="1:26" s="69" customFormat="1" x14ac:dyDescent="0.25">
      <c r="A1111" s="78"/>
      <c r="B1111" s="63"/>
      <c r="C1111" s="63"/>
      <c r="D1111" s="63"/>
      <c r="E1111" s="63"/>
      <c r="F1111" s="63"/>
      <c r="G1111" s="63"/>
      <c r="H1111" s="63"/>
      <c r="I1111" s="63"/>
      <c r="J1111" s="63"/>
      <c r="K1111" s="63"/>
      <c r="L1111" s="63"/>
      <c r="M1111" s="63"/>
      <c r="N1111" s="63"/>
      <c r="O1111" s="63"/>
      <c r="P1111" s="63"/>
      <c r="Q1111" s="63"/>
      <c r="R1111" s="63"/>
      <c r="S1111" s="63"/>
      <c r="T1111" s="63"/>
      <c r="U1111" s="63"/>
      <c r="V1111" s="63"/>
      <c r="W1111" s="63"/>
      <c r="X1111" s="63"/>
      <c r="Y1111" s="63"/>
      <c r="Z1111" s="68"/>
    </row>
    <row r="1112" spans="1:26" s="69" customFormat="1" x14ac:dyDescent="0.25">
      <c r="A1112" s="78"/>
      <c r="B1112" s="63"/>
      <c r="C1112" s="63"/>
      <c r="D1112" s="63"/>
      <c r="E1112" s="63"/>
      <c r="F1112" s="63"/>
      <c r="G1112" s="63"/>
      <c r="H1112" s="63"/>
      <c r="I1112" s="63"/>
      <c r="J1112" s="63"/>
      <c r="K1112" s="63"/>
      <c r="L1112" s="63"/>
      <c r="M1112" s="63"/>
      <c r="N1112" s="63"/>
      <c r="O1112" s="63"/>
      <c r="P1112" s="63"/>
      <c r="Q1112" s="63"/>
      <c r="R1112" s="63"/>
      <c r="S1112" s="63"/>
      <c r="T1112" s="63"/>
      <c r="U1112" s="63"/>
      <c r="V1112" s="63"/>
      <c r="W1112" s="63"/>
      <c r="X1112" s="63"/>
      <c r="Y1112" s="63"/>
      <c r="Z1112" s="68"/>
    </row>
    <row r="1113" spans="1:26" s="69" customFormat="1" x14ac:dyDescent="0.25">
      <c r="A1113" s="78"/>
      <c r="B1113" s="63"/>
      <c r="C1113" s="63"/>
      <c r="D1113" s="63"/>
      <c r="E1113" s="63"/>
      <c r="F1113" s="63"/>
      <c r="G1113" s="63"/>
      <c r="H1113" s="63"/>
      <c r="I1113" s="63"/>
      <c r="J1113" s="63"/>
      <c r="K1113" s="63"/>
      <c r="L1113" s="63"/>
      <c r="M1113" s="63"/>
      <c r="N1113" s="63"/>
      <c r="O1113" s="63"/>
      <c r="P1113" s="63"/>
      <c r="Q1113" s="63"/>
      <c r="R1113" s="63"/>
      <c r="S1113" s="63"/>
      <c r="T1113" s="63"/>
      <c r="U1113" s="63"/>
      <c r="V1113" s="63"/>
      <c r="W1113" s="63"/>
      <c r="X1113" s="63"/>
      <c r="Y1113" s="63"/>
      <c r="Z1113" s="68"/>
    </row>
    <row r="1114" spans="1:26" s="69" customFormat="1" x14ac:dyDescent="0.25">
      <c r="A1114" s="78"/>
      <c r="B1114" s="63"/>
      <c r="C1114" s="63"/>
      <c r="D1114" s="63"/>
      <c r="E1114" s="63"/>
      <c r="F1114" s="63"/>
      <c r="G1114" s="63"/>
      <c r="H1114" s="63"/>
      <c r="I1114" s="63"/>
      <c r="J1114" s="63"/>
      <c r="K1114" s="63"/>
      <c r="L1114" s="63"/>
      <c r="M1114" s="63"/>
      <c r="N1114" s="63"/>
      <c r="O1114" s="63"/>
      <c r="P1114" s="63"/>
      <c r="Q1114" s="63"/>
      <c r="R1114" s="63"/>
      <c r="S1114" s="63"/>
      <c r="T1114" s="63"/>
      <c r="U1114" s="63"/>
      <c r="V1114" s="63"/>
      <c r="W1114" s="63"/>
      <c r="X1114" s="63"/>
      <c r="Y1114" s="63"/>
      <c r="Z1114" s="68"/>
    </row>
    <row r="1115" spans="1:26" s="69" customFormat="1" x14ac:dyDescent="0.25">
      <c r="A1115" s="78"/>
      <c r="B1115" s="63"/>
      <c r="C1115" s="63"/>
      <c r="D1115" s="63"/>
      <c r="E1115" s="63"/>
      <c r="F1115" s="63"/>
      <c r="G1115" s="63"/>
      <c r="H1115" s="63"/>
      <c r="I1115" s="63"/>
      <c r="J1115" s="63"/>
      <c r="K1115" s="63"/>
      <c r="L1115" s="63"/>
      <c r="M1115" s="63"/>
      <c r="N1115" s="63"/>
      <c r="O1115" s="63"/>
      <c r="P1115" s="63"/>
      <c r="Q1115" s="63"/>
      <c r="R1115" s="63"/>
      <c r="S1115" s="63"/>
      <c r="T1115" s="63"/>
      <c r="U1115" s="63"/>
      <c r="V1115" s="63"/>
      <c r="W1115" s="63"/>
      <c r="X1115" s="63"/>
      <c r="Y1115" s="63"/>
      <c r="Z1115" s="68"/>
    </row>
    <row r="1116" spans="1:26" s="69" customFormat="1" x14ac:dyDescent="0.25">
      <c r="A1116" s="78"/>
      <c r="B1116" s="63"/>
      <c r="C1116" s="63"/>
      <c r="D1116" s="63"/>
      <c r="E1116" s="63"/>
      <c r="F1116" s="63"/>
      <c r="G1116" s="63"/>
      <c r="H1116" s="63"/>
      <c r="I1116" s="63"/>
      <c r="J1116" s="63"/>
      <c r="K1116" s="63"/>
      <c r="L1116" s="63"/>
      <c r="M1116" s="63"/>
      <c r="N1116" s="63"/>
      <c r="O1116" s="63"/>
      <c r="P1116" s="63"/>
      <c r="Q1116" s="63"/>
      <c r="R1116" s="63"/>
      <c r="S1116" s="63"/>
      <c r="T1116" s="63"/>
      <c r="U1116" s="63"/>
      <c r="V1116" s="63"/>
      <c r="W1116" s="63"/>
      <c r="X1116" s="63"/>
      <c r="Y1116" s="63"/>
      <c r="Z1116" s="68"/>
    </row>
    <row r="1117" spans="1:26" s="69" customFormat="1" x14ac:dyDescent="0.25">
      <c r="A1117" s="78"/>
      <c r="B1117" s="63"/>
      <c r="C1117" s="63"/>
      <c r="D1117" s="63"/>
      <c r="E1117" s="63"/>
      <c r="F1117" s="63"/>
      <c r="G1117" s="63"/>
      <c r="H1117" s="63"/>
      <c r="I1117" s="63"/>
      <c r="J1117" s="63"/>
      <c r="K1117" s="63"/>
      <c r="L1117" s="63"/>
      <c r="M1117" s="63"/>
      <c r="N1117" s="63"/>
      <c r="O1117" s="63"/>
      <c r="P1117" s="63"/>
      <c r="Q1117" s="63"/>
      <c r="R1117" s="63"/>
      <c r="S1117" s="63"/>
      <c r="T1117" s="63"/>
      <c r="U1117" s="63"/>
      <c r="V1117" s="63"/>
      <c r="W1117" s="63"/>
      <c r="X1117" s="63"/>
      <c r="Y1117" s="63"/>
      <c r="Z1117" s="68"/>
    </row>
    <row r="1118" spans="1:26" s="69" customFormat="1" x14ac:dyDescent="0.25">
      <c r="A1118" s="78"/>
      <c r="B1118" s="63"/>
      <c r="C1118" s="63"/>
      <c r="D1118" s="63"/>
      <c r="E1118" s="63"/>
      <c r="F1118" s="63"/>
      <c r="G1118" s="63"/>
      <c r="H1118" s="63"/>
      <c r="I1118" s="63"/>
      <c r="J1118" s="63"/>
      <c r="K1118" s="63"/>
      <c r="L1118" s="63"/>
      <c r="M1118" s="63"/>
      <c r="N1118" s="63"/>
      <c r="O1118" s="63"/>
      <c r="P1118" s="63"/>
      <c r="Q1118" s="63"/>
      <c r="R1118" s="63"/>
      <c r="S1118" s="63"/>
      <c r="T1118" s="63"/>
      <c r="U1118" s="63"/>
      <c r="V1118" s="63"/>
      <c r="W1118" s="63"/>
      <c r="X1118" s="63"/>
      <c r="Y1118" s="63"/>
      <c r="Z1118" s="68"/>
    </row>
    <row r="1119" spans="1:26" s="69" customFormat="1" x14ac:dyDescent="0.25">
      <c r="A1119" s="78"/>
      <c r="B1119" s="63"/>
      <c r="C1119" s="63"/>
      <c r="D1119" s="63"/>
      <c r="E1119" s="63"/>
      <c r="F1119" s="63"/>
      <c r="G1119" s="63"/>
      <c r="H1119" s="63"/>
      <c r="I1119" s="63"/>
      <c r="J1119" s="63"/>
      <c r="K1119" s="63"/>
      <c r="L1119" s="63"/>
      <c r="M1119" s="63"/>
      <c r="N1119" s="63"/>
      <c r="O1119" s="63"/>
      <c r="P1119" s="63"/>
      <c r="Q1119" s="63"/>
      <c r="R1119" s="63"/>
      <c r="S1119" s="63"/>
      <c r="T1119" s="63"/>
      <c r="U1119" s="63"/>
      <c r="V1119" s="63"/>
      <c r="W1119" s="63"/>
      <c r="X1119" s="63"/>
      <c r="Y1119" s="63"/>
      <c r="Z1119" s="68"/>
    </row>
    <row r="1120" spans="1:26" s="69" customFormat="1" x14ac:dyDescent="0.25">
      <c r="A1120" s="78"/>
      <c r="B1120" s="63"/>
      <c r="C1120" s="63"/>
      <c r="D1120" s="63"/>
      <c r="E1120" s="63"/>
      <c r="F1120" s="63"/>
      <c r="G1120" s="63"/>
      <c r="H1120" s="63"/>
      <c r="I1120" s="63"/>
      <c r="J1120" s="63"/>
      <c r="K1120" s="63"/>
      <c r="L1120" s="63"/>
      <c r="M1120" s="63"/>
      <c r="N1120" s="63"/>
      <c r="O1120" s="63"/>
      <c r="P1120" s="63"/>
      <c r="Q1120" s="63"/>
      <c r="R1120" s="63"/>
      <c r="S1120" s="63"/>
      <c r="T1120" s="63"/>
      <c r="U1120" s="63"/>
      <c r="V1120" s="63"/>
      <c r="W1120" s="63"/>
      <c r="X1120" s="63"/>
      <c r="Y1120" s="63"/>
      <c r="Z1120" s="68"/>
    </row>
    <row r="1121" spans="1:26" s="69" customFormat="1" x14ac:dyDescent="0.25">
      <c r="A1121" s="78"/>
      <c r="B1121" s="63"/>
      <c r="C1121" s="63"/>
      <c r="D1121" s="63"/>
      <c r="E1121" s="63"/>
      <c r="F1121" s="63"/>
      <c r="G1121" s="63"/>
      <c r="H1121" s="63"/>
      <c r="I1121" s="63"/>
      <c r="J1121" s="63"/>
      <c r="K1121" s="63"/>
      <c r="L1121" s="63"/>
      <c r="M1121" s="63"/>
      <c r="N1121" s="63"/>
      <c r="O1121" s="63"/>
      <c r="P1121" s="63"/>
      <c r="Q1121" s="63"/>
      <c r="R1121" s="63"/>
      <c r="S1121" s="63"/>
      <c r="T1121" s="63"/>
      <c r="U1121" s="63"/>
      <c r="V1121" s="63"/>
      <c r="W1121" s="63"/>
      <c r="X1121" s="63"/>
      <c r="Y1121" s="63"/>
      <c r="Z1121" s="68"/>
    </row>
    <row r="1122" spans="1:26" s="69" customFormat="1" x14ac:dyDescent="0.25">
      <c r="A1122" s="78"/>
      <c r="B1122" s="63"/>
      <c r="C1122" s="63"/>
      <c r="D1122" s="63"/>
      <c r="E1122" s="63"/>
      <c r="F1122" s="63"/>
      <c r="G1122" s="63"/>
      <c r="H1122" s="63"/>
      <c r="I1122" s="63"/>
      <c r="J1122" s="63"/>
      <c r="K1122" s="63"/>
      <c r="L1122" s="63"/>
      <c r="M1122" s="63"/>
      <c r="N1122" s="63"/>
      <c r="O1122" s="63"/>
      <c r="P1122" s="63"/>
      <c r="Q1122" s="63"/>
      <c r="R1122" s="63"/>
      <c r="S1122" s="63"/>
      <c r="T1122" s="63"/>
      <c r="U1122" s="63"/>
      <c r="V1122" s="63"/>
      <c r="W1122" s="63"/>
      <c r="X1122" s="63"/>
      <c r="Y1122" s="63"/>
      <c r="Z1122" s="68"/>
    </row>
    <row r="1123" spans="1:26" s="69" customFormat="1" x14ac:dyDescent="0.25">
      <c r="A1123" s="78"/>
      <c r="B1123" s="63"/>
      <c r="C1123" s="63"/>
      <c r="D1123" s="63"/>
      <c r="E1123" s="63"/>
      <c r="F1123" s="63"/>
      <c r="G1123" s="63"/>
      <c r="H1123" s="63"/>
      <c r="I1123" s="63"/>
      <c r="J1123" s="63"/>
      <c r="K1123" s="63"/>
      <c r="L1123" s="63"/>
      <c r="M1123" s="63"/>
      <c r="N1123" s="63"/>
      <c r="O1123" s="63"/>
      <c r="P1123" s="63"/>
      <c r="Q1123" s="63"/>
      <c r="R1123" s="63"/>
      <c r="S1123" s="63"/>
      <c r="T1123" s="63"/>
      <c r="U1123" s="63"/>
      <c r="V1123" s="63"/>
      <c r="W1123" s="63"/>
      <c r="X1123" s="63"/>
      <c r="Y1123" s="63"/>
      <c r="Z1123" s="68"/>
    </row>
    <row r="1124" spans="1:26" s="69" customFormat="1" x14ac:dyDescent="0.25">
      <c r="A1124" s="78"/>
      <c r="B1124" s="63"/>
      <c r="C1124" s="63"/>
      <c r="D1124" s="63"/>
      <c r="E1124" s="63"/>
      <c r="F1124" s="63"/>
      <c r="G1124" s="63"/>
      <c r="H1124" s="63"/>
      <c r="I1124" s="63"/>
      <c r="J1124" s="63"/>
      <c r="K1124" s="63"/>
      <c r="L1124" s="63"/>
      <c r="M1124" s="63"/>
      <c r="N1124" s="63"/>
      <c r="O1124" s="63"/>
      <c r="P1124" s="63"/>
      <c r="Q1124" s="63"/>
      <c r="R1124" s="63"/>
      <c r="S1124" s="63"/>
      <c r="T1124" s="63"/>
      <c r="U1124" s="63"/>
      <c r="V1124" s="63"/>
      <c r="W1124" s="63"/>
      <c r="X1124" s="63"/>
      <c r="Y1124" s="63"/>
      <c r="Z1124" s="68"/>
    </row>
    <row r="1125" spans="1:26" s="69" customFormat="1" x14ac:dyDescent="0.25">
      <c r="A1125" s="78"/>
      <c r="B1125" s="63"/>
      <c r="C1125" s="63"/>
      <c r="D1125" s="63"/>
      <c r="E1125" s="63"/>
      <c r="F1125" s="63"/>
      <c r="G1125" s="63"/>
      <c r="H1125" s="63"/>
      <c r="I1125" s="63"/>
      <c r="J1125" s="63"/>
      <c r="K1125" s="63"/>
      <c r="L1125" s="63"/>
      <c r="M1125" s="63"/>
      <c r="N1125" s="63"/>
      <c r="O1125" s="63"/>
      <c r="P1125" s="63"/>
      <c r="Q1125" s="63"/>
      <c r="R1125" s="63"/>
      <c r="S1125" s="63"/>
      <c r="T1125" s="63"/>
      <c r="U1125" s="63"/>
      <c r="V1125" s="63"/>
      <c r="W1125" s="63"/>
      <c r="X1125" s="63"/>
      <c r="Y1125" s="63"/>
      <c r="Z1125" s="68"/>
    </row>
    <row r="1126" spans="1:26" s="69" customFormat="1" x14ac:dyDescent="0.25">
      <c r="A1126" s="78"/>
      <c r="B1126" s="63"/>
      <c r="C1126" s="63"/>
      <c r="D1126" s="63"/>
      <c r="E1126" s="63"/>
      <c r="F1126" s="63"/>
      <c r="G1126" s="63"/>
      <c r="H1126" s="63"/>
      <c r="I1126" s="63"/>
      <c r="J1126" s="63"/>
      <c r="K1126" s="63"/>
      <c r="L1126" s="63"/>
      <c r="M1126" s="63"/>
      <c r="N1126" s="63"/>
      <c r="O1126" s="63"/>
      <c r="P1126" s="63"/>
      <c r="Q1126" s="63"/>
      <c r="R1126" s="63"/>
      <c r="S1126" s="63"/>
      <c r="T1126" s="63"/>
      <c r="U1126" s="63"/>
      <c r="V1126" s="63"/>
      <c r="W1126" s="63"/>
      <c r="X1126" s="63"/>
      <c r="Y1126" s="63"/>
      <c r="Z1126" s="68"/>
    </row>
    <row r="1127" spans="1:26" s="69" customFormat="1" x14ac:dyDescent="0.25">
      <c r="A1127" s="78"/>
      <c r="B1127" s="63"/>
      <c r="C1127" s="63"/>
      <c r="D1127" s="63"/>
      <c r="E1127" s="63"/>
      <c r="F1127" s="63"/>
      <c r="G1127" s="63"/>
      <c r="H1127" s="63"/>
      <c r="I1127" s="63"/>
      <c r="J1127" s="63"/>
      <c r="K1127" s="63"/>
      <c r="L1127" s="63"/>
      <c r="M1127" s="63"/>
      <c r="N1127" s="63"/>
      <c r="O1127" s="63"/>
      <c r="P1127" s="63"/>
      <c r="Q1127" s="63"/>
      <c r="R1127" s="63"/>
      <c r="S1127" s="63"/>
      <c r="T1127" s="63"/>
      <c r="U1127" s="63"/>
      <c r="V1127" s="63"/>
      <c r="W1127" s="63"/>
      <c r="X1127" s="63"/>
      <c r="Y1127" s="63"/>
      <c r="Z1127" s="68"/>
    </row>
    <row r="1128" spans="1:26" s="69" customFormat="1" x14ac:dyDescent="0.25">
      <c r="A1128" s="78"/>
      <c r="B1128" s="63"/>
      <c r="C1128" s="63"/>
      <c r="D1128" s="63"/>
      <c r="E1128" s="63"/>
      <c r="F1128" s="63"/>
      <c r="G1128" s="63"/>
      <c r="H1128" s="63"/>
      <c r="I1128" s="63"/>
      <c r="J1128" s="63"/>
      <c r="K1128" s="63"/>
      <c r="L1128" s="63"/>
      <c r="M1128" s="63"/>
      <c r="N1128" s="63"/>
      <c r="O1128" s="63"/>
      <c r="P1128" s="63"/>
      <c r="Q1128" s="63"/>
      <c r="R1128" s="63"/>
      <c r="S1128" s="63"/>
      <c r="T1128" s="63"/>
      <c r="U1128" s="63"/>
      <c r="V1128" s="63"/>
      <c r="W1128" s="63"/>
      <c r="X1128" s="63"/>
      <c r="Y1128" s="63"/>
      <c r="Z1128" s="68"/>
    </row>
    <row r="1129" spans="1:26" s="69" customFormat="1" x14ac:dyDescent="0.25">
      <c r="A1129" s="78"/>
      <c r="B1129" s="63"/>
      <c r="C1129" s="63"/>
      <c r="D1129" s="63"/>
      <c r="E1129" s="63"/>
      <c r="F1129" s="63"/>
      <c r="G1129" s="63"/>
      <c r="H1129" s="63"/>
      <c r="I1129" s="63"/>
      <c r="J1129" s="63"/>
      <c r="K1129" s="63"/>
      <c r="L1129" s="63"/>
      <c r="M1129" s="63"/>
      <c r="N1129" s="63"/>
      <c r="O1129" s="63"/>
      <c r="P1129" s="63"/>
      <c r="Q1129" s="63"/>
      <c r="R1129" s="63"/>
      <c r="S1129" s="63"/>
      <c r="T1129" s="63"/>
      <c r="U1129" s="63"/>
      <c r="V1129" s="63"/>
      <c r="W1129" s="63"/>
      <c r="X1129" s="63"/>
      <c r="Y1129" s="63"/>
      <c r="Z1129" s="68"/>
    </row>
    <row r="1130" spans="1:26" s="69" customFormat="1" x14ac:dyDescent="0.25">
      <c r="A1130" s="78"/>
      <c r="B1130" s="63"/>
      <c r="C1130" s="63"/>
      <c r="D1130" s="63"/>
      <c r="E1130" s="63"/>
      <c r="F1130" s="63"/>
      <c r="G1130" s="63"/>
      <c r="H1130" s="63"/>
      <c r="I1130" s="63"/>
      <c r="J1130" s="63"/>
      <c r="K1130" s="63"/>
      <c r="L1130" s="63"/>
      <c r="M1130" s="63"/>
      <c r="N1130" s="63"/>
      <c r="O1130" s="63"/>
      <c r="P1130" s="63"/>
      <c r="Q1130" s="63"/>
      <c r="R1130" s="63"/>
      <c r="S1130" s="63"/>
      <c r="T1130" s="63"/>
      <c r="U1130" s="63"/>
      <c r="V1130" s="63"/>
      <c r="W1130" s="63"/>
      <c r="X1130" s="63"/>
      <c r="Y1130" s="63"/>
      <c r="Z1130" s="68"/>
    </row>
    <row r="1131" spans="1:26" s="69" customFormat="1" x14ac:dyDescent="0.25">
      <c r="A1131" s="78"/>
      <c r="B1131" s="63"/>
      <c r="C1131" s="63"/>
      <c r="D1131" s="63"/>
      <c r="E1131" s="63"/>
      <c r="F1131" s="63"/>
      <c r="G1131" s="63"/>
      <c r="H1131" s="63"/>
      <c r="I1131" s="63"/>
      <c r="J1131" s="63"/>
      <c r="K1131" s="63"/>
      <c r="L1131" s="63"/>
      <c r="M1131" s="63"/>
      <c r="N1131" s="63"/>
      <c r="O1131" s="63"/>
      <c r="P1131" s="63"/>
      <c r="Q1131" s="63"/>
      <c r="R1131" s="63"/>
      <c r="S1131" s="63"/>
      <c r="T1131" s="63"/>
      <c r="U1131" s="63"/>
      <c r="V1131" s="63"/>
      <c r="W1131" s="63"/>
      <c r="X1131" s="63"/>
      <c r="Y1131" s="63"/>
      <c r="Z1131" s="68"/>
    </row>
    <row r="1132" spans="1:26" s="69" customFormat="1" x14ac:dyDescent="0.25">
      <c r="A1132" s="78"/>
      <c r="B1132" s="63"/>
      <c r="C1132" s="63"/>
      <c r="D1132" s="63"/>
      <c r="E1132" s="63"/>
      <c r="F1132" s="63"/>
      <c r="G1132" s="63"/>
      <c r="H1132" s="63"/>
      <c r="I1132" s="63"/>
      <c r="J1132" s="63"/>
      <c r="K1132" s="63"/>
      <c r="L1132" s="63"/>
      <c r="M1132" s="63"/>
      <c r="N1132" s="63"/>
      <c r="O1132" s="63"/>
      <c r="P1132" s="63"/>
      <c r="Q1132" s="63"/>
      <c r="R1132" s="63"/>
      <c r="S1132" s="63"/>
      <c r="T1132" s="63"/>
      <c r="U1132" s="63"/>
      <c r="V1132" s="63"/>
      <c r="W1132" s="63"/>
      <c r="X1132" s="63"/>
      <c r="Y1132" s="63"/>
      <c r="Z1132" s="68"/>
    </row>
    <row r="1133" spans="1:26" s="69" customFormat="1" x14ac:dyDescent="0.25">
      <c r="A1133" s="78"/>
      <c r="B1133" s="63"/>
      <c r="C1133" s="63"/>
      <c r="D1133" s="63"/>
      <c r="E1133" s="63"/>
      <c r="F1133" s="63"/>
      <c r="G1133" s="63"/>
      <c r="H1133" s="63"/>
      <c r="I1133" s="63"/>
      <c r="J1133" s="63"/>
      <c r="K1133" s="63"/>
      <c r="L1133" s="63"/>
      <c r="M1133" s="63"/>
      <c r="N1133" s="63"/>
      <c r="O1133" s="63"/>
      <c r="P1133" s="63"/>
      <c r="Q1133" s="63"/>
      <c r="R1133" s="63"/>
      <c r="S1133" s="63"/>
      <c r="T1133" s="63"/>
      <c r="U1133" s="63"/>
      <c r="V1133" s="63"/>
      <c r="W1133" s="63"/>
      <c r="X1133" s="63"/>
      <c r="Y1133" s="63"/>
      <c r="Z1133" s="68"/>
    </row>
    <row r="1134" spans="1:26" s="69" customFormat="1" x14ac:dyDescent="0.25">
      <c r="A1134" s="78"/>
      <c r="B1134" s="63"/>
      <c r="C1134" s="63"/>
      <c r="D1134" s="63"/>
      <c r="E1134" s="63"/>
      <c r="F1134" s="63"/>
      <c r="G1134" s="63"/>
      <c r="H1134" s="63"/>
      <c r="I1134" s="63"/>
      <c r="J1134" s="63"/>
      <c r="K1134" s="63"/>
      <c r="L1134" s="63"/>
      <c r="M1134" s="63"/>
      <c r="N1134" s="63"/>
      <c r="O1134" s="63"/>
      <c r="P1134" s="63"/>
      <c r="Q1134" s="63"/>
      <c r="R1134" s="63"/>
      <c r="S1134" s="63"/>
      <c r="T1134" s="63"/>
      <c r="U1134" s="63"/>
      <c r="V1134" s="63"/>
      <c r="W1134" s="63"/>
      <c r="X1134" s="63"/>
      <c r="Y1134" s="63"/>
      <c r="Z1134" s="68"/>
    </row>
    <row r="1135" spans="1:26" s="69" customFormat="1" x14ac:dyDescent="0.25">
      <c r="A1135" s="78"/>
      <c r="B1135" s="63"/>
      <c r="C1135" s="63"/>
      <c r="D1135" s="63"/>
      <c r="E1135" s="63"/>
      <c r="F1135" s="63"/>
      <c r="G1135" s="63"/>
      <c r="H1135" s="63"/>
      <c r="I1135" s="63"/>
      <c r="J1135" s="63"/>
      <c r="K1135" s="63"/>
      <c r="L1135" s="63"/>
      <c r="M1135" s="63"/>
      <c r="N1135" s="63"/>
      <c r="O1135" s="63"/>
      <c r="P1135" s="63"/>
      <c r="Q1135" s="63"/>
      <c r="R1135" s="63"/>
      <c r="S1135" s="63"/>
      <c r="T1135" s="63"/>
      <c r="U1135" s="63"/>
      <c r="V1135" s="63"/>
      <c r="W1135" s="63"/>
      <c r="X1135" s="63"/>
      <c r="Y1135" s="63"/>
      <c r="Z1135" s="68"/>
    </row>
    <row r="1136" spans="1:26" s="69" customFormat="1" x14ac:dyDescent="0.25">
      <c r="A1136" s="78"/>
      <c r="B1136" s="63"/>
      <c r="C1136" s="63"/>
      <c r="D1136" s="63"/>
      <c r="E1136" s="63"/>
      <c r="F1136" s="63"/>
      <c r="G1136" s="63"/>
      <c r="H1136" s="63"/>
      <c r="I1136" s="63"/>
      <c r="J1136" s="63"/>
      <c r="K1136" s="63"/>
      <c r="L1136" s="63"/>
      <c r="M1136" s="63"/>
      <c r="N1136" s="63"/>
      <c r="O1136" s="63"/>
      <c r="P1136" s="63"/>
      <c r="Q1136" s="63"/>
      <c r="R1136" s="63"/>
      <c r="S1136" s="63"/>
      <c r="T1136" s="63"/>
      <c r="U1136" s="63"/>
      <c r="V1136" s="63"/>
      <c r="W1136" s="63"/>
      <c r="X1136" s="63"/>
      <c r="Y1136" s="63"/>
      <c r="Z1136" s="68"/>
    </row>
    <row r="1137" spans="1:26" s="69" customFormat="1" x14ac:dyDescent="0.25">
      <c r="A1137" s="78"/>
      <c r="B1137" s="63"/>
      <c r="C1137" s="63"/>
      <c r="D1137" s="63"/>
      <c r="E1137" s="63"/>
      <c r="F1137" s="63"/>
      <c r="G1137" s="63"/>
      <c r="H1137" s="63"/>
      <c r="I1137" s="63"/>
      <c r="J1137" s="63"/>
      <c r="K1137" s="63"/>
      <c r="L1137" s="63"/>
      <c r="M1137" s="63"/>
      <c r="N1137" s="63"/>
      <c r="O1137" s="63"/>
      <c r="P1137" s="63"/>
      <c r="Q1137" s="63"/>
      <c r="R1137" s="63"/>
      <c r="S1137" s="63"/>
      <c r="T1137" s="63"/>
      <c r="U1137" s="63"/>
      <c r="V1137" s="63"/>
      <c r="W1137" s="63"/>
      <c r="X1137" s="63"/>
      <c r="Y1137" s="63"/>
      <c r="Z1137" s="68"/>
    </row>
    <row r="1138" spans="1:26" s="69" customFormat="1" x14ac:dyDescent="0.25">
      <c r="A1138" s="78"/>
      <c r="B1138" s="63"/>
      <c r="C1138" s="63"/>
      <c r="D1138" s="63"/>
      <c r="E1138" s="63"/>
      <c r="F1138" s="63"/>
      <c r="G1138" s="63"/>
      <c r="H1138" s="63"/>
      <c r="I1138" s="63"/>
      <c r="J1138" s="63"/>
      <c r="K1138" s="63"/>
      <c r="L1138" s="63"/>
      <c r="M1138" s="63"/>
      <c r="N1138" s="63"/>
      <c r="O1138" s="63"/>
      <c r="P1138" s="63"/>
      <c r="Q1138" s="63"/>
      <c r="R1138" s="63"/>
      <c r="S1138" s="63"/>
      <c r="T1138" s="63"/>
      <c r="U1138" s="63"/>
      <c r="V1138" s="63"/>
      <c r="W1138" s="63"/>
      <c r="X1138" s="63"/>
      <c r="Y1138" s="63"/>
      <c r="Z1138" s="68"/>
    </row>
    <row r="1139" spans="1:26" s="69" customFormat="1" x14ac:dyDescent="0.25">
      <c r="A1139" s="78"/>
      <c r="B1139" s="63"/>
      <c r="C1139" s="63"/>
      <c r="D1139" s="63"/>
      <c r="E1139" s="63"/>
      <c r="F1139" s="63"/>
      <c r="G1139" s="63"/>
      <c r="H1139" s="63"/>
      <c r="I1139" s="63"/>
      <c r="J1139" s="63"/>
      <c r="K1139" s="63"/>
      <c r="L1139" s="63"/>
      <c r="M1139" s="63"/>
      <c r="N1139" s="63"/>
      <c r="O1139" s="63"/>
      <c r="P1139" s="63"/>
      <c r="Q1139" s="63"/>
      <c r="R1139" s="63"/>
      <c r="S1139" s="63"/>
      <c r="T1139" s="63"/>
      <c r="U1139" s="63"/>
      <c r="V1139" s="63"/>
      <c r="W1139" s="63"/>
      <c r="X1139" s="63"/>
      <c r="Y1139" s="63"/>
      <c r="Z1139" s="68"/>
    </row>
    <row r="1140" spans="1:26" s="69" customFormat="1" x14ac:dyDescent="0.25">
      <c r="A1140" s="78"/>
      <c r="B1140" s="63"/>
      <c r="C1140" s="63"/>
      <c r="D1140" s="63"/>
      <c r="E1140" s="63"/>
      <c r="F1140" s="63"/>
      <c r="G1140" s="63"/>
      <c r="H1140" s="63"/>
      <c r="I1140" s="63"/>
      <c r="J1140" s="63"/>
      <c r="K1140" s="63"/>
      <c r="L1140" s="63"/>
      <c r="M1140" s="63"/>
      <c r="N1140" s="63"/>
      <c r="O1140" s="63"/>
      <c r="P1140" s="63"/>
      <c r="Q1140" s="63"/>
      <c r="R1140" s="63"/>
      <c r="S1140" s="63"/>
      <c r="T1140" s="63"/>
      <c r="U1140" s="63"/>
      <c r="V1140" s="63"/>
      <c r="W1140" s="63"/>
      <c r="X1140" s="63"/>
      <c r="Y1140" s="63"/>
      <c r="Z1140" s="68"/>
    </row>
    <row r="1141" spans="1:26" s="69" customFormat="1" x14ac:dyDescent="0.25">
      <c r="A1141" s="78"/>
      <c r="B1141" s="63"/>
      <c r="C1141" s="63"/>
      <c r="D1141" s="63"/>
      <c r="E1141" s="63"/>
      <c r="F1141" s="63"/>
      <c r="G1141" s="63"/>
      <c r="H1141" s="63"/>
      <c r="I1141" s="63"/>
      <c r="J1141" s="63"/>
      <c r="K1141" s="63"/>
      <c r="L1141" s="63"/>
      <c r="M1141" s="63"/>
      <c r="N1141" s="63"/>
      <c r="O1141" s="63"/>
      <c r="P1141" s="63"/>
      <c r="Q1141" s="63"/>
      <c r="R1141" s="63"/>
      <c r="S1141" s="63"/>
      <c r="T1141" s="63"/>
      <c r="U1141" s="63"/>
      <c r="V1141" s="63"/>
      <c r="W1141" s="63"/>
      <c r="X1141" s="63"/>
      <c r="Y1141" s="63"/>
      <c r="Z1141" s="68"/>
    </row>
    <row r="1142" spans="1:26" s="69" customFormat="1" x14ac:dyDescent="0.25">
      <c r="A1142" s="78"/>
      <c r="B1142" s="63"/>
      <c r="C1142" s="63"/>
      <c r="D1142" s="63"/>
      <c r="E1142" s="63"/>
      <c r="F1142" s="63"/>
      <c r="G1142" s="63"/>
      <c r="H1142" s="63"/>
      <c r="I1142" s="63"/>
      <c r="J1142" s="63"/>
      <c r="K1142" s="63"/>
      <c r="L1142" s="63"/>
      <c r="M1142" s="63"/>
      <c r="N1142" s="63"/>
      <c r="O1142" s="63"/>
      <c r="P1142" s="63"/>
      <c r="Q1142" s="63"/>
      <c r="R1142" s="63"/>
      <c r="S1142" s="63"/>
      <c r="T1142" s="63"/>
      <c r="U1142" s="63"/>
      <c r="V1142" s="63"/>
      <c r="W1142" s="63"/>
      <c r="X1142" s="63"/>
      <c r="Y1142" s="63"/>
      <c r="Z1142" s="68"/>
    </row>
    <row r="1143" spans="1:26" s="69" customFormat="1" x14ac:dyDescent="0.25">
      <c r="A1143" s="78"/>
      <c r="B1143" s="63"/>
      <c r="C1143" s="63"/>
      <c r="D1143" s="63"/>
      <c r="E1143" s="63"/>
      <c r="F1143" s="63"/>
      <c r="G1143" s="63"/>
      <c r="H1143" s="63"/>
      <c r="I1143" s="63"/>
      <c r="J1143" s="63"/>
      <c r="K1143" s="63"/>
      <c r="L1143" s="63"/>
      <c r="M1143" s="63"/>
      <c r="N1143" s="63"/>
      <c r="O1143" s="63"/>
      <c r="P1143" s="63"/>
      <c r="Q1143" s="63"/>
      <c r="R1143" s="63"/>
      <c r="S1143" s="63"/>
      <c r="T1143" s="63"/>
      <c r="U1143" s="63"/>
      <c r="V1143" s="63"/>
      <c r="W1143" s="63"/>
      <c r="X1143" s="63"/>
      <c r="Y1143" s="63"/>
      <c r="Z1143" s="68"/>
    </row>
    <row r="1144" spans="1:26" s="69" customFormat="1" x14ac:dyDescent="0.25">
      <c r="A1144" s="78"/>
      <c r="B1144" s="63"/>
      <c r="C1144" s="63"/>
      <c r="D1144" s="63"/>
      <c r="E1144" s="63"/>
      <c r="F1144" s="63"/>
      <c r="G1144" s="63"/>
      <c r="H1144" s="63"/>
      <c r="I1144" s="63"/>
      <c r="J1144" s="63"/>
      <c r="K1144" s="63"/>
      <c r="L1144" s="63"/>
      <c r="M1144" s="63"/>
      <c r="N1144" s="63"/>
      <c r="O1144" s="63"/>
      <c r="P1144" s="63"/>
      <c r="Q1144" s="63"/>
      <c r="R1144" s="63"/>
      <c r="S1144" s="63"/>
      <c r="T1144" s="63"/>
      <c r="U1144" s="63"/>
      <c r="V1144" s="63"/>
      <c r="W1144" s="63"/>
      <c r="X1144" s="63"/>
      <c r="Y1144" s="63"/>
      <c r="Z1144" s="68"/>
    </row>
    <row r="1145" spans="1:26" s="69" customFormat="1" x14ac:dyDescent="0.25">
      <c r="A1145" s="78"/>
      <c r="B1145" s="63"/>
      <c r="C1145" s="63"/>
      <c r="D1145" s="63"/>
      <c r="E1145" s="63"/>
      <c r="F1145" s="63"/>
      <c r="G1145" s="63"/>
      <c r="H1145" s="63"/>
      <c r="I1145" s="63"/>
      <c r="J1145" s="63"/>
      <c r="K1145" s="63"/>
      <c r="L1145" s="63"/>
      <c r="M1145" s="63"/>
      <c r="N1145" s="63"/>
      <c r="O1145" s="63"/>
      <c r="P1145" s="63"/>
      <c r="Q1145" s="63"/>
      <c r="R1145" s="63"/>
      <c r="S1145" s="63"/>
      <c r="T1145" s="63"/>
      <c r="U1145" s="63"/>
      <c r="V1145" s="63"/>
      <c r="W1145" s="63"/>
      <c r="X1145" s="63"/>
      <c r="Y1145" s="63"/>
      <c r="Z1145" s="68"/>
    </row>
    <row r="1146" spans="1:26" s="69" customFormat="1" x14ac:dyDescent="0.25">
      <c r="A1146" s="78"/>
      <c r="B1146" s="63"/>
      <c r="C1146" s="63"/>
      <c r="D1146" s="63"/>
      <c r="E1146" s="63"/>
      <c r="F1146" s="63"/>
      <c r="G1146" s="63"/>
      <c r="H1146" s="63"/>
      <c r="I1146" s="63"/>
      <c r="J1146" s="63"/>
      <c r="K1146" s="63"/>
      <c r="L1146" s="63"/>
      <c r="M1146" s="63"/>
      <c r="N1146" s="63"/>
      <c r="O1146" s="63"/>
      <c r="P1146" s="63"/>
      <c r="Q1146" s="63"/>
      <c r="R1146" s="63"/>
      <c r="S1146" s="63"/>
      <c r="T1146" s="63"/>
      <c r="U1146" s="63"/>
      <c r="V1146" s="63"/>
      <c r="W1146" s="63"/>
      <c r="X1146" s="63"/>
      <c r="Y1146" s="63"/>
      <c r="Z1146" s="68"/>
    </row>
    <row r="1147" spans="1:26" s="69" customFormat="1" x14ac:dyDescent="0.25">
      <c r="A1147" s="78"/>
      <c r="B1147" s="63"/>
      <c r="C1147" s="63"/>
      <c r="D1147" s="63"/>
      <c r="E1147" s="63"/>
      <c r="F1147" s="63"/>
      <c r="G1147" s="63"/>
      <c r="H1147" s="63"/>
      <c r="I1147" s="63"/>
      <c r="J1147" s="63"/>
      <c r="K1147" s="63"/>
      <c r="L1147" s="63"/>
      <c r="M1147" s="63"/>
      <c r="N1147" s="63"/>
      <c r="O1147" s="63"/>
      <c r="P1147" s="63"/>
      <c r="Q1147" s="63"/>
      <c r="R1147" s="63"/>
      <c r="S1147" s="63"/>
      <c r="T1147" s="63"/>
      <c r="U1147" s="63"/>
      <c r="V1147" s="63"/>
      <c r="W1147" s="63"/>
      <c r="X1147" s="63"/>
      <c r="Y1147" s="63"/>
      <c r="Z1147" s="68"/>
    </row>
    <row r="1148" spans="1:26" s="69" customFormat="1" x14ac:dyDescent="0.25">
      <c r="A1148" s="78"/>
      <c r="B1148" s="63"/>
      <c r="C1148" s="63"/>
      <c r="D1148" s="63"/>
      <c r="E1148" s="63"/>
      <c r="F1148" s="63"/>
      <c r="G1148" s="63"/>
      <c r="H1148" s="63"/>
      <c r="I1148" s="63"/>
      <c r="J1148" s="63"/>
      <c r="K1148" s="63"/>
      <c r="L1148" s="63"/>
      <c r="M1148" s="63"/>
      <c r="N1148" s="63"/>
      <c r="O1148" s="63"/>
      <c r="P1148" s="63"/>
      <c r="Q1148" s="63"/>
      <c r="R1148" s="63"/>
      <c r="S1148" s="63"/>
      <c r="T1148" s="63"/>
      <c r="U1148" s="63"/>
      <c r="V1148" s="63"/>
      <c r="W1148" s="63"/>
      <c r="X1148" s="63"/>
      <c r="Y1148" s="63"/>
      <c r="Z1148" s="68"/>
    </row>
    <row r="1149" spans="1:26" s="69" customFormat="1" x14ac:dyDescent="0.25">
      <c r="A1149" s="78"/>
      <c r="B1149" s="63"/>
      <c r="C1149" s="63"/>
      <c r="D1149" s="63"/>
      <c r="E1149" s="63"/>
      <c r="F1149" s="63"/>
      <c r="G1149" s="63"/>
      <c r="H1149" s="63"/>
      <c r="I1149" s="63"/>
      <c r="J1149" s="63"/>
      <c r="K1149" s="63"/>
      <c r="L1149" s="63"/>
      <c r="M1149" s="63"/>
      <c r="N1149" s="63"/>
      <c r="O1149" s="63"/>
      <c r="P1149" s="63"/>
      <c r="Q1149" s="63"/>
      <c r="R1149" s="63"/>
      <c r="S1149" s="63"/>
      <c r="T1149" s="63"/>
      <c r="U1149" s="63"/>
      <c r="V1149" s="63"/>
      <c r="W1149" s="63"/>
      <c r="X1149" s="63"/>
      <c r="Y1149" s="63"/>
      <c r="Z1149" s="68"/>
    </row>
    <row r="1150" spans="1:26" s="69" customFormat="1" x14ac:dyDescent="0.25">
      <c r="A1150" s="78"/>
      <c r="B1150" s="63"/>
      <c r="C1150" s="63"/>
      <c r="D1150" s="63"/>
      <c r="E1150" s="63"/>
      <c r="F1150" s="63"/>
      <c r="G1150" s="63"/>
      <c r="H1150" s="63"/>
      <c r="I1150" s="63"/>
      <c r="J1150" s="63"/>
      <c r="K1150" s="63"/>
      <c r="L1150" s="63"/>
      <c r="M1150" s="63"/>
      <c r="N1150" s="63"/>
      <c r="O1150" s="63"/>
      <c r="P1150" s="63"/>
      <c r="Q1150" s="63"/>
      <c r="R1150" s="63"/>
      <c r="S1150" s="63"/>
      <c r="T1150" s="63"/>
      <c r="U1150" s="63"/>
      <c r="V1150" s="63"/>
      <c r="W1150" s="63"/>
      <c r="X1150" s="63"/>
      <c r="Y1150" s="63"/>
      <c r="Z1150" s="68"/>
    </row>
    <row r="1151" spans="1:26" s="69" customFormat="1" x14ac:dyDescent="0.25">
      <c r="A1151" s="78"/>
      <c r="B1151" s="63"/>
      <c r="C1151" s="63"/>
      <c r="D1151" s="63"/>
      <c r="E1151" s="63"/>
      <c r="F1151" s="63"/>
      <c r="G1151" s="63"/>
      <c r="H1151" s="63"/>
      <c r="I1151" s="63"/>
      <c r="J1151" s="63"/>
      <c r="K1151" s="63"/>
      <c r="L1151" s="63"/>
      <c r="M1151" s="63"/>
      <c r="N1151" s="63"/>
      <c r="O1151" s="63"/>
      <c r="P1151" s="63"/>
      <c r="Q1151" s="63"/>
      <c r="R1151" s="63"/>
      <c r="S1151" s="63"/>
      <c r="T1151" s="63"/>
      <c r="U1151" s="63"/>
      <c r="V1151" s="63"/>
      <c r="W1151" s="63"/>
      <c r="X1151" s="63"/>
      <c r="Y1151" s="63"/>
      <c r="Z1151" s="68"/>
    </row>
    <row r="1152" spans="1:26" s="69" customFormat="1" x14ac:dyDescent="0.25">
      <c r="A1152" s="78"/>
      <c r="B1152" s="63"/>
      <c r="C1152" s="63"/>
      <c r="D1152" s="63"/>
      <c r="E1152" s="63"/>
      <c r="F1152" s="63"/>
      <c r="G1152" s="63"/>
      <c r="H1152" s="63"/>
      <c r="I1152" s="63"/>
      <c r="J1152" s="63"/>
      <c r="K1152" s="63"/>
      <c r="L1152" s="63"/>
      <c r="M1152" s="63"/>
      <c r="N1152" s="63"/>
      <c r="O1152" s="63"/>
      <c r="P1152" s="63"/>
      <c r="Q1152" s="63"/>
      <c r="R1152" s="63"/>
      <c r="S1152" s="63"/>
      <c r="T1152" s="63"/>
      <c r="U1152" s="63"/>
      <c r="V1152" s="63"/>
      <c r="W1152" s="63"/>
      <c r="X1152" s="63"/>
      <c r="Y1152" s="63"/>
      <c r="Z1152" s="68"/>
    </row>
    <row r="1153" spans="1:26" s="69" customFormat="1" x14ac:dyDescent="0.25">
      <c r="A1153" s="78"/>
      <c r="B1153" s="63"/>
      <c r="C1153" s="63"/>
      <c r="D1153" s="63"/>
      <c r="E1153" s="63"/>
      <c r="F1153" s="63"/>
      <c r="G1153" s="63"/>
      <c r="H1153" s="63"/>
      <c r="I1153" s="63"/>
      <c r="J1153" s="63"/>
      <c r="K1153" s="63"/>
      <c r="L1153" s="63"/>
      <c r="M1153" s="63"/>
      <c r="N1153" s="63"/>
      <c r="O1153" s="63"/>
      <c r="P1153" s="63"/>
      <c r="Q1153" s="63"/>
      <c r="R1153" s="63"/>
      <c r="S1153" s="63"/>
      <c r="T1153" s="63"/>
      <c r="U1153" s="63"/>
      <c r="V1153" s="63"/>
      <c r="W1153" s="63"/>
      <c r="X1153" s="63"/>
      <c r="Y1153" s="63"/>
      <c r="Z1153" s="68"/>
    </row>
    <row r="1154" spans="1:26" s="69" customFormat="1" x14ac:dyDescent="0.25">
      <c r="A1154" s="78"/>
      <c r="B1154" s="63"/>
      <c r="C1154" s="63"/>
      <c r="D1154" s="63"/>
      <c r="E1154" s="63"/>
      <c r="F1154" s="63"/>
      <c r="G1154" s="63"/>
      <c r="H1154" s="63"/>
      <c r="I1154" s="63"/>
      <c r="J1154" s="63"/>
      <c r="K1154" s="63"/>
      <c r="L1154" s="63"/>
      <c r="M1154" s="63"/>
      <c r="N1154" s="63"/>
      <c r="O1154" s="63"/>
      <c r="P1154" s="63"/>
      <c r="Q1154" s="63"/>
      <c r="R1154" s="63"/>
      <c r="S1154" s="63"/>
      <c r="T1154" s="63"/>
      <c r="U1154" s="63"/>
      <c r="V1154" s="63"/>
      <c r="W1154" s="63"/>
      <c r="X1154" s="63"/>
      <c r="Y1154" s="63"/>
      <c r="Z1154" s="68"/>
    </row>
    <row r="1155" spans="1:26" s="69" customFormat="1" x14ac:dyDescent="0.25">
      <c r="A1155" s="78"/>
      <c r="B1155" s="63"/>
      <c r="C1155" s="63"/>
      <c r="D1155" s="63"/>
      <c r="E1155" s="63"/>
      <c r="F1155" s="63"/>
      <c r="G1155" s="63"/>
      <c r="H1155" s="63"/>
      <c r="I1155" s="63"/>
      <c r="J1155" s="63"/>
      <c r="K1155" s="63"/>
      <c r="L1155" s="63"/>
      <c r="M1155" s="63"/>
      <c r="N1155" s="63"/>
      <c r="O1155" s="63"/>
      <c r="P1155" s="63"/>
      <c r="Q1155" s="63"/>
      <c r="R1155" s="63"/>
      <c r="S1155" s="63"/>
      <c r="T1155" s="63"/>
      <c r="U1155" s="63"/>
      <c r="V1155" s="63"/>
      <c r="W1155" s="63"/>
      <c r="X1155" s="63"/>
      <c r="Y1155" s="63"/>
      <c r="Z1155" s="68"/>
    </row>
    <row r="1156" spans="1:26" s="69" customFormat="1" x14ac:dyDescent="0.25">
      <c r="A1156" s="78"/>
      <c r="B1156" s="63"/>
      <c r="C1156" s="63"/>
      <c r="D1156" s="63"/>
      <c r="E1156" s="63"/>
      <c r="F1156" s="63"/>
      <c r="G1156" s="63"/>
      <c r="H1156" s="63"/>
      <c r="I1156" s="63"/>
      <c r="J1156" s="63"/>
      <c r="K1156" s="63"/>
      <c r="L1156" s="63"/>
      <c r="M1156" s="63"/>
      <c r="N1156" s="63"/>
      <c r="O1156" s="63"/>
      <c r="P1156" s="63"/>
      <c r="Q1156" s="63"/>
      <c r="R1156" s="63"/>
      <c r="S1156" s="63"/>
      <c r="T1156" s="63"/>
      <c r="U1156" s="63"/>
      <c r="V1156" s="63"/>
      <c r="W1156" s="63"/>
      <c r="X1156" s="63"/>
      <c r="Y1156" s="63"/>
      <c r="Z1156" s="68"/>
    </row>
    <row r="1157" spans="1:26" s="69" customFormat="1" x14ac:dyDescent="0.25">
      <c r="A1157" s="78"/>
      <c r="B1157" s="63"/>
      <c r="C1157" s="63"/>
      <c r="D1157" s="63"/>
      <c r="E1157" s="63"/>
      <c r="F1157" s="63"/>
      <c r="G1157" s="63"/>
      <c r="H1157" s="63"/>
      <c r="I1157" s="63"/>
      <c r="J1157" s="63"/>
      <c r="K1157" s="63"/>
      <c r="L1157" s="63"/>
      <c r="M1157" s="63"/>
      <c r="N1157" s="63"/>
      <c r="O1157" s="63"/>
      <c r="P1157" s="63"/>
      <c r="Q1157" s="63"/>
      <c r="R1157" s="63"/>
      <c r="S1157" s="63"/>
      <c r="T1157" s="63"/>
      <c r="U1157" s="63"/>
      <c r="V1157" s="63"/>
      <c r="W1157" s="63"/>
      <c r="X1157" s="63"/>
      <c r="Y1157" s="63"/>
      <c r="Z1157" s="68"/>
    </row>
    <row r="1158" spans="1:26" s="69" customFormat="1" x14ac:dyDescent="0.25">
      <c r="A1158" s="78"/>
      <c r="B1158" s="63"/>
      <c r="C1158" s="63"/>
      <c r="D1158" s="63"/>
      <c r="E1158" s="63"/>
      <c r="F1158" s="63"/>
      <c r="G1158" s="63"/>
      <c r="H1158" s="63"/>
      <c r="I1158" s="63"/>
      <c r="J1158" s="63"/>
      <c r="K1158" s="63"/>
      <c r="L1158" s="63"/>
      <c r="M1158" s="63"/>
      <c r="N1158" s="63"/>
      <c r="O1158" s="63"/>
      <c r="P1158" s="63"/>
      <c r="Q1158" s="63"/>
      <c r="R1158" s="63"/>
      <c r="S1158" s="63"/>
      <c r="T1158" s="63"/>
      <c r="U1158" s="63"/>
      <c r="V1158" s="63"/>
      <c r="W1158" s="63"/>
      <c r="X1158" s="63"/>
      <c r="Y1158" s="63"/>
      <c r="Z1158" s="68"/>
    </row>
    <row r="1159" spans="1:26" s="69" customFormat="1" x14ac:dyDescent="0.25">
      <c r="A1159" s="78"/>
      <c r="B1159" s="63"/>
      <c r="C1159" s="63"/>
      <c r="D1159" s="63"/>
      <c r="E1159" s="63"/>
      <c r="F1159" s="63"/>
      <c r="G1159" s="63"/>
      <c r="H1159" s="63"/>
      <c r="I1159" s="63"/>
      <c r="J1159" s="63"/>
      <c r="K1159" s="63"/>
      <c r="L1159" s="63"/>
      <c r="M1159" s="63"/>
      <c r="N1159" s="63"/>
      <c r="O1159" s="63"/>
      <c r="P1159" s="63"/>
      <c r="Q1159" s="63"/>
      <c r="R1159" s="63"/>
      <c r="S1159" s="63"/>
      <c r="T1159" s="63"/>
      <c r="U1159" s="63"/>
      <c r="V1159" s="63"/>
      <c r="W1159" s="63"/>
      <c r="X1159" s="63"/>
      <c r="Y1159" s="63"/>
      <c r="Z1159" s="68"/>
    </row>
    <row r="1160" spans="1:26" s="69" customFormat="1" x14ac:dyDescent="0.25">
      <c r="A1160" s="78"/>
      <c r="B1160" s="63"/>
      <c r="C1160" s="63"/>
      <c r="D1160" s="63"/>
      <c r="E1160" s="63"/>
      <c r="F1160" s="63"/>
      <c r="G1160" s="63"/>
      <c r="H1160" s="63"/>
      <c r="I1160" s="63"/>
      <c r="J1160" s="63"/>
      <c r="K1160" s="63"/>
      <c r="L1160" s="63"/>
      <c r="M1160" s="63"/>
      <c r="N1160" s="63"/>
      <c r="O1160" s="63"/>
      <c r="P1160" s="63"/>
      <c r="Q1160" s="63"/>
      <c r="R1160" s="63"/>
      <c r="S1160" s="63"/>
      <c r="T1160" s="63"/>
      <c r="U1160" s="63"/>
      <c r="V1160" s="63"/>
      <c r="W1160" s="63"/>
      <c r="X1160" s="63"/>
      <c r="Y1160" s="63"/>
      <c r="Z1160" s="68"/>
    </row>
    <row r="1161" spans="1:26" s="69" customFormat="1" x14ac:dyDescent="0.25">
      <c r="A1161" s="78"/>
      <c r="B1161" s="63"/>
      <c r="C1161" s="63"/>
      <c r="D1161" s="63"/>
      <c r="E1161" s="63"/>
      <c r="F1161" s="63"/>
      <c r="G1161" s="63"/>
      <c r="H1161" s="63"/>
      <c r="I1161" s="63"/>
      <c r="J1161" s="63"/>
      <c r="K1161" s="63"/>
      <c r="L1161" s="63"/>
      <c r="M1161" s="63"/>
      <c r="N1161" s="63"/>
      <c r="O1161" s="63"/>
      <c r="P1161" s="63"/>
      <c r="Q1161" s="63"/>
      <c r="R1161" s="63"/>
      <c r="S1161" s="63"/>
      <c r="T1161" s="63"/>
      <c r="U1161" s="63"/>
      <c r="V1161" s="63"/>
      <c r="W1161" s="63"/>
      <c r="X1161" s="63"/>
      <c r="Y1161" s="63"/>
      <c r="Z1161" s="68"/>
    </row>
    <row r="1162" spans="1:26" s="69" customFormat="1" x14ac:dyDescent="0.25">
      <c r="A1162" s="78"/>
      <c r="B1162" s="63"/>
      <c r="C1162" s="63"/>
      <c r="D1162" s="63"/>
      <c r="E1162" s="63"/>
      <c r="F1162" s="63"/>
      <c r="G1162" s="63"/>
      <c r="H1162" s="63"/>
      <c r="I1162" s="63"/>
      <c r="J1162" s="63"/>
      <c r="K1162" s="63"/>
      <c r="L1162" s="63"/>
      <c r="M1162" s="63"/>
      <c r="N1162" s="63"/>
      <c r="O1162" s="63"/>
      <c r="P1162" s="63"/>
      <c r="Q1162" s="63"/>
      <c r="R1162" s="63"/>
      <c r="S1162" s="63"/>
      <c r="T1162" s="63"/>
      <c r="U1162" s="63"/>
      <c r="V1162" s="63"/>
      <c r="W1162" s="63"/>
      <c r="X1162" s="63"/>
      <c r="Y1162" s="63"/>
      <c r="Z1162" s="68"/>
    </row>
    <row r="1163" spans="1:26" s="69" customFormat="1" x14ac:dyDescent="0.25">
      <c r="A1163" s="78"/>
      <c r="B1163" s="63"/>
      <c r="C1163" s="63"/>
      <c r="D1163" s="63"/>
      <c r="E1163" s="63"/>
      <c r="F1163" s="63"/>
      <c r="G1163" s="63"/>
      <c r="H1163" s="63"/>
      <c r="I1163" s="63"/>
      <c r="J1163" s="63"/>
      <c r="K1163" s="63"/>
      <c r="L1163" s="63"/>
      <c r="M1163" s="63"/>
      <c r="N1163" s="63"/>
      <c r="O1163" s="63"/>
      <c r="P1163" s="63"/>
      <c r="Q1163" s="63"/>
      <c r="R1163" s="63"/>
      <c r="S1163" s="63"/>
      <c r="T1163" s="63"/>
      <c r="U1163" s="63"/>
      <c r="V1163" s="63"/>
      <c r="W1163" s="63"/>
      <c r="X1163" s="63"/>
      <c r="Y1163" s="63"/>
      <c r="Z1163" s="68"/>
    </row>
    <row r="1164" spans="1:26" s="69" customFormat="1" x14ac:dyDescent="0.25">
      <c r="A1164" s="78"/>
      <c r="B1164" s="63"/>
      <c r="C1164" s="63"/>
      <c r="D1164" s="63"/>
      <c r="E1164" s="63"/>
      <c r="F1164" s="63"/>
      <c r="G1164" s="63"/>
      <c r="H1164" s="63"/>
      <c r="I1164" s="63"/>
      <c r="J1164" s="63"/>
      <c r="K1164" s="63"/>
      <c r="L1164" s="63"/>
      <c r="M1164" s="63"/>
      <c r="N1164" s="63"/>
      <c r="O1164" s="63"/>
      <c r="P1164" s="63"/>
      <c r="Q1164" s="63"/>
      <c r="R1164" s="63"/>
      <c r="S1164" s="63"/>
      <c r="T1164" s="63"/>
      <c r="U1164" s="63"/>
      <c r="V1164" s="63"/>
      <c r="W1164" s="63"/>
      <c r="X1164" s="63"/>
      <c r="Y1164" s="63"/>
      <c r="Z1164" s="68"/>
    </row>
    <row r="1165" spans="1:26" s="69" customFormat="1" x14ac:dyDescent="0.25">
      <c r="A1165" s="78"/>
      <c r="B1165" s="63"/>
      <c r="C1165" s="63"/>
      <c r="D1165" s="63"/>
      <c r="E1165" s="63"/>
      <c r="F1165" s="63"/>
      <c r="G1165" s="63"/>
      <c r="H1165" s="63"/>
      <c r="I1165" s="63"/>
      <c r="J1165" s="63"/>
      <c r="K1165" s="63"/>
      <c r="L1165" s="63"/>
      <c r="M1165" s="63"/>
      <c r="N1165" s="63"/>
      <c r="O1165" s="63"/>
      <c r="P1165" s="63"/>
      <c r="Q1165" s="63"/>
      <c r="R1165" s="63"/>
      <c r="S1165" s="63"/>
      <c r="T1165" s="63"/>
      <c r="U1165" s="63"/>
      <c r="V1165" s="63"/>
      <c r="W1165" s="63"/>
      <c r="X1165" s="63"/>
      <c r="Y1165" s="63"/>
      <c r="Z1165" s="68"/>
    </row>
    <row r="1166" spans="1:26" s="69" customFormat="1" x14ac:dyDescent="0.25">
      <c r="A1166" s="78"/>
      <c r="B1166" s="63"/>
      <c r="C1166" s="63"/>
      <c r="D1166" s="63"/>
      <c r="E1166" s="63"/>
      <c r="F1166" s="63"/>
      <c r="G1166" s="63"/>
      <c r="H1166" s="63"/>
      <c r="I1166" s="63"/>
      <c r="J1166" s="63"/>
      <c r="K1166" s="63"/>
      <c r="L1166" s="63"/>
      <c r="M1166" s="63"/>
      <c r="N1166" s="63"/>
      <c r="O1166" s="63"/>
      <c r="P1166" s="63"/>
      <c r="Q1166" s="63"/>
      <c r="R1166" s="63"/>
      <c r="S1166" s="63"/>
      <c r="T1166" s="63"/>
      <c r="U1166" s="63"/>
      <c r="V1166" s="63"/>
      <c r="W1166" s="63"/>
      <c r="X1166" s="63"/>
      <c r="Y1166" s="63"/>
      <c r="Z1166" s="68"/>
    </row>
    <row r="1167" spans="1:26" s="69" customFormat="1" x14ac:dyDescent="0.25">
      <c r="A1167" s="78"/>
      <c r="B1167" s="63"/>
      <c r="C1167" s="63"/>
      <c r="D1167" s="63"/>
      <c r="E1167" s="63"/>
      <c r="F1167" s="63"/>
      <c r="G1167" s="63"/>
      <c r="H1167" s="63"/>
      <c r="I1167" s="63"/>
      <c r="J1167" s="63"/>
      <c r="K1167" s="63"/>
      <c r="L1167" s="63"/>
      <c r="M1167" s="63"/>
      <c r="N1167" s="63"/>
      <c r="O1167" s="63"/>
      <c r="P1167" s="63"/>
      <c r="Q1167" s="63"/>
      <c r="R1167" s="63"/>
      <c r="S1167" s="63"/>
      <c r="T1167" s="63"/>
      <c r="U1167" s="63"/>
      <c r="V1167" s="63"/>
      <c r="W1167" s="63"/>
      <c r="X1167" s="63"/>
      <c r="Y1167" s="63"/>
      <c r="Z1167" s="68"/>
    </row>
    <row r="1168" spans="1:26" s="69" customFormat="1" x14ac:dyDescent="0.25">
      <c r="A1168" s="78"/>
      <c r="B1168" s="63"/>
      <c r="C1168" s="63"/>
      <c r="D1168" s="63"/>
      <c r="E1168" s="63"/>
      <c r="F1168" s="63"/>
      <c r="G1168" s="63"/>
      <c r="H1168" s="63"/>
      <c r="I1168" s="63"/>
      <c r="J1168" s="63"/>
      <c r="K1168" s="63"/>
      <c r="L1168" s="63"/>
      <c r="M1168" s="63"/>
      <c r="N1168" s="63"/>
      <c r="O1168" s="63"/>
      <c r="P1168" s="63"/>
      <c r="Q1168" s="63"/>
      <c r="R1168" s="63"/>
      <c r="S1168" s="63"/>
      <c r="T1168" s="63"/>
      <c r="U1168" s="63"/>
      <c r="V1168" s="63"/>
      <c r="W1168" s="63"/>
      <c r="X1168" s="63"/>
      <c r="Y1168" s="63"/>
      <c r="Z1168" s="68"/>
    </row>
    <row r="1169" spans="1:26" s="69" customFormat="1" x14ac:dyDescent="0.25">
      <c r="A1169" s="78"/>
      <c r="B1169" s="63"/>
      <c r="C1169" s="63"/>
      <c r="D1169" s="63"/>
      <c r="E1169" s="63"/>
      <c r="F1169" s="63"/>
      <c r="G1169" s="63"/>
      <c r="H1169" s="63"/>
      <c r="I1169" s="63"/>
      <c r="J1169" s="63"/>
      <c r="K1169" s="63"/>
      <c r="L1169" s="63"/>
      <c r="M1169" s="63"/>
      <c r="N1169" s="63"/>
      <c r="O1169" s="63"/>
      <c r="P1169" s="63"/>
      <c r="Q1169" s="63"/>
      <c r="R1169" s="63"/>
      <c r="S1169" s="63"/>
      <c r="T1169" s="63"/>
      <c r="U1169" s="63"/>
      <c r="V1169" s="63"/>
      <c r="W1169" s="63"/>
      <c r="X1169" s="63"/>
      <c r="Y1169" s="63"/>
      <c r="Z1169" s="68"/>
    </row>
    <row r="1170" spans="1:26" s="69" customFormat="1" x14ac:dyDescent="0.25">
      <c r="A1170" s="78"/>
      <c r="B1170" s="63"/>
      <c r="C1170" s="63"/>
      <c r="D1170" s="63"/>
      <c r="E1170" s="63"/>
      <c r="F1170" s="63"/>
      <c r="G1170" s="63"/>
      <c r="H1170" s="63"/>
      <c r="I1170" s="63"/>
      <c r="J1170" s="63"/>
      <c r="K1170" s="63"/>
      <c r="L1170" s="63"/>
      <c r="M1170" s="63"/>
      <c r="N1170" s="63"/>
      <c r="O1170" s="63"/>
      <c r="P1170" s="63"/>
      <c r="Q1170" s="63"/>
      <c r="R1170" s="63"/>
      <c r="S1170" s="63"/>
      <c r="T1170" s="63"/>
      <c r="U1170" s="63"/>
      <c r="V1170" s="63"/>
      <c r="W1170" s="63"/>
      <c r="X1170" s="63"/>
      <c r="Y1170" s="63"/>
      <c r="Z1170" s="68"/>
    </row>
    <row r="1171" spans="1:26" s="69" customFormat="1" x14ac:dyDescent="0.25">
      <c r="A1171" s="78"/>
      <c r="B1171" s="63"/>
      <c r="C1171" s="63"/>
      <c r="D1171" s="63"/>
      <c r="E1171" s="63"/>
      <c r="F1171" s="63"/>
      <c r="G1171" s="63"/>
      <c r="H1171" s="63"/>
      <c r="I1171" s="63"/>
      <c r="J1171" s="63"/>
      <c r="K1171" s="63"/>
      <c r="L1171" s="63"/>
      <c r="M1171" s="63"/>
      <c r="N1171" s="63"/>
      <c r="O1171" s="63"/>
      <c r="P1171" s="63"/>
      <c r="Q1171" s="63"/>
      <c r="R1171" s="63"/>
      <c r="S1171" s="63"/>
      <c r="T1171" s="63"/>
      <c r="U1171" s="63"/>
      <c r="V1171" s="63"/>
      <c r="W1171" s="63"/>
      <c r="X1171" s="63"/>
      <c r="Y1171" s="63"/>
      <c r="Z1171" s="68"/>
    </row>
    <row r="1172" spans="1:26" s="69" customFormat="1" x14ac:dyDescent="0.25">
      <c r="A1172" s="78"/>
      <c r="B1172" s="63"/>
      <c r="C1172" s="63"/>
      <c r="D1172" s="63"/>
      <c r="E1172" s="63"/>
      <c r="F1172" s="63"/>
      <c r="G1172" s="63"/>
      <c r="H1172" s="63"/>
      <c r="I1172" s="63"/>
      <c r="J1172" s="63"/>
      <c r="K1172" s="63"/>
      <c r="L1172" s="63"/>
      <c r="M1172" s="63"/>
      <c r="N1172" s="63"/>
      <c r="O1172" s="63"/>
      <c r="P1172" s="63"/>
      <c r="Q1172" s="63"/>
      <c r="R1172" s="63"/>
      <c r="S1172" s="63"/>
      <c r="T1172" s="63"/>
      <c r="U1172" s="63"/>
      <c r="V1172" s="63"/>
      <c r="W1172" s="63"/>
      <c r="X1172" s="63"/>
      <c r="Y1172" s="63"/>
      <c r="Z1172" s="68"/>
    </row>
    <row r="1173" spans="1:26" s="69" customFormat="1" x14ac:dyDescent="0.25">
      <c r="A1173" s="78"/>
      <c r="B1173" s="63"/>
      <c r="C1173" s="63"/>
      <c r="D1173" s="63"/>
      <c r="E1173" s="63"/>
      <c r="F1173" s="63"/>
      <c r="G1173" s="63"/>
      <c r="H1173" s="63"/>
      <c r="I1173" s="63"/>
      <c r="J1173" s="63"/>
      <c r="K1173" s="63"/>
      <c r="L1173" s="63"/>
      <c r="M1173" s="63"/>
      <c r="N1173" s="63"/>
      <c r="O1173" s="63"/>
      <c r="P1173" s="63"/>
      <c r="Q1173" s="63"/>
      <c r="R1173" s="63"/>
      <c r="S1173" s="63"/>
      <c r="T1173" s="63"/>
      <c r="U1173" s="63"/>
      <c r="V1173" s="63"/>
      <c r="W1173" s="63"/>
      <c r="X1173" s="63"/>
      <c r="Y1173" s="63"/>
      <c r="Z1173" s="68"/>
    </row>
    <row r="1174" spans="1:26" s="69" customFormat="1" x14ac:dyDescent="0.25">
      <c r="A1174" s="78"/>
      <c r="B1174" s="63"/>
      <c r="C1174" s="63"/>
      <c r="D1174" s="63"/>
      <c r="E1174" s="63"/>
      <c r="F1174" s="63"/>
      <c r="G1174" s="63"/>
      <c r="H1174" s="63"/>
      <c r="I1174" s="63"/>
      <c r="J1174" s="63"/>
      <c r="K1174" s="63"/>
      <c r="L1174" s="63"/>
      <c r="M1174" s="63"/>
      <c r="N1174" s="63"/>
      <c r="O1174" s="63"/>
      <c r="P1174" s="63"/>
      <c r="Q1174" s="63"/>
      <c r="R1174" s="63"/>
      <c r="S1174" s="63"/>
      <c r="T1174" s="63"/>
      <c r="U1174" s="63"/>
      <c r="V1174" s="63"/>
      <c r="W1174" s="63"/>
      <c r="X1174" s="63"/>
      <c r="Y1174" s="63"/>
      <c r="Z1174" s="68"/>
    </row>
    <row r="1175" spans="1:26" s="69" customFormat="1" x14ac:dyDescent="0.25">
      <c r="A1175" s="78"/>
      <c r="B1175" s="63"/>
      <c r="C1175" s="63"/>
      <c r="D1175" s="63"/>
      <c r="E1175" s="63"/>
      <c r="F1175" s="63"/>
      <c r="G1175" s="63"/>
      <c r="H1175" s="63"/>
      <c r="I1175" s="63"/>
      <c r="J1175" s="63"/>
      <c r="K1175" s="63"/>
      <c r="L1175" s="63"/>
      <c r="M1175" s="63"/>
      <c r="N1175" s="63"/>
      <c r="O1175" s="63"/>
      <c r="P1175" s="63"/>
      <c r="Q1175" s="63"/>
      <c r="R1175" s="63"/>
      <c r="S1175" s="63"/>
      <c r="T1175" s="63"/>
      <c r="U1175" s="63"/>
      <c r="V1175" s="63"/>
      <c r="W1175" s="63"/>
      <c r="X1175" s="63"/>
      <c r="Y1175" s="63"/>
      <c r="Z1175" s="68"/>
    </row>
    <row r="1176" spans="1:26" s="69" customFormat="1" x14ac:dyDescent="0.25">
      <c r="A1176" s="78"/>
      <c r="B1176" s="63"/>
      <c r="C1176" s="63"/>
      <c r="D1176" s="63"/>
      <c r="E1176" s="63"/>
      <c r="F1176" s="63"/>
      <c r="G1176" s="63"/>
      <c r="H1176" s="63"/>
      <c r="I1176" s="63"/>
      <c r="J1176" s="63"/>
      <c r="K1176" s="63"/>
      <c r="L1176" s="63"/>
      <c r="M1176" s="63"/>
      <c r="N1176" s="63"/>
      <c r="O1176" s="63"/>
      <c r="P1176" s="63"/>
      <c r="Q1176" s="63"/>
      <c r="R1176" s="63"/>
      <c r="S1176" s="63"/>
      <c r="T1176" s="63"/>
      <c r="U1176" s="63"/>
      <c r="V1176" s="63"/>
      <c r="W1176" s="63"/>
      <c r="X1176" s="63"/>
      <c r="Y1176" s="63"/>
      <c r="Z1176" s="68"/>
    </row>
    <row r="1177" spans="1:26" s="69" customFormat="1" x14ac:dyDescent="0.25">
      <c r="A1177" s="78"/>
      <c r="B1177" s="63"/>
      <c r="C1177" s="63"/>
      <c r="D1177" s="63"/>
      <c r="E1177" s="63"/>
      <c r="F1177" s="63"/>
      <c r="G1177" s="63"/>
      <c r="H1177" s="63"/>
      <c r="I1177" s="63"/>
      <c r="J1177" s="63"/>
      <c r="K1177" s="63"/>
      <c r="L1177" s="63"/>
      <c r="M1177" s="63"/>
      <c r="N1177" s="63"/>
      <c r="O1177" s="63"/>
      <c r="P1177" s="63"/>
      <c r="Q1177" s="63"/>
      <c r="R1177" s="63"/>
      <c r="S1177" s="63"/>
      <c r="T1177" s="63"/>
      <c r="U1177" s="63"/>
      <c r="V1177" s="63"/>
      <c r="W1177" s="63"/>
      <c r="X1177" s="63"/>
      <c r="Y1177" s="63"/>
      <c r="Z1177" s="68"/>
    </row>
    <row r="1178" spans="1:26" s="69" customFormat="1" x14ac:dyDescent="0.25">
      <c r="A1178" s="78"/>
      <c r="B1178" s="63"/>
      <c r="C1178" s="63"/>
      <c r="D1178" s="63"/>
      <c r="E1178" s="63"/>
      <c r="F1178" s="63"/>
      <c r="G1178" s="63"/>
      <c r="H1178" s="63"/>
      <c r="I1178" s="63"/>
      <c r="J1178" s="63"/>
      <c r="K1178" s="63"/>
      <c r="L1178" s="63"/>
      <c r="M1178" s="63"/>
      <c r="N1178" s="63"/>
      <c r="O1178" s="63"/>
      <c r="P1178" s="63"/>
      <c r="Q1178" s="63"/>
      <c r="R1178" s="63"/>
      <c r="S1178" s="63"/>
      <c r="T1178" s="63"/>
      <c r="U1178" s="63"/>
      <c r="V1178" s="63"/>
      <c r="W1178" s="63"/>
      <c r="X1178" s="63"/>
      <c r="Y1178" s="63"/>
      <c r="Z1178" s="68"/>
    </row>
    <row r="1179" spans="1:26" s="69" customFormat="1" x14ac:dyDescent="0.25">
      <c r="A1179" s="78"/>
      <c r="B1179" s="63"/>
      <c r="C1179" s="63"/>
      <c r="D1179" s="63"/>
      <c r="E1179" s="63"/>
      <c r="F1179" s="63"/>
      <c r="G1179" s="63"/>
      <c r="H1179" s="63"/>
      <c r="I1179" s="63"/>
      <c r="J1179" s="63"/>
      <c r="K1179" s="63"/>
      <c r="L1179" s="63"/>
      <c r="M1179" s="63"/>
      <c r="N1179" s="63"/>
      <c r="O1179" s="63"/>
      <c r="P1179" s="63"/>
      <c r="Q1179" s="63"/>
      <c r="R1179" s="63"/>
      <c r="S1179" s="63"/>
      <c r="T1179" s="63"/>
      <c r="U1179" s="63"/>
      <c r="V1179" s="63"/>
      <c r="W1179" s="63"/>
      <c r="X1179" s="63"/>
      <c r="Y1179" s="63"/>
      <c r="Z1179" s="68"/>
    </row>
    <row r="1180" spans="1:26" s="69" customFormat="1" x14ac:dyDescent="0.25">
      <c r="A1180" s="78"/>
      <c r="B1180" s="63"/>
      <c r="C1180" s="63"/>
      <c r="D1180" s="63"/>
      <c r="E1180" s="63"/>
      <c r="F1180" s="63"/>
      <c r="G1180" s="63"/>
      <c r="H1180" s="63"/>
      <c r="I1180" s="63"/>
      <c r="J1180" s="63"/>
      <c r="K1180" s="63"/>
      <c r="L1180" s="63"/>
      <c r="M1180" s="63"/>
      <c r="N1180" s="63"/>
      <c r="O1180" s="63"/>
      <c r="P1180" s="63"/>
      <c r="Q1180" s="63"/>
      <c r="R1180" s="63"/>
      <c r="S1180" s="63"/>
      <c r="T1180" s="63"/>
      <c r="U1180" s="63"/>
      <c r="V1180" s="63"/>
      <c r="W1180" s="63"/>
      <c r="X1180" s="63"/>
      <c r="Y1180" s="63"/>
      <c r="Z1180" s="68"/>
    </row>
    <row r="1181" spans="1:26" s="69" customFormat="1" x14ac:dyDescent="0.25">
      <c r="A1181" s="78"/>
      <c r="B1181" s="63"/>
      <c r="C1181" s="63"/>
      <c r="D1181" s="63"/>
      <c r="E1181" s="63"/>
      <c r="F1181" s="63"/>
      <c r="G1181" s="63"/>
      <c r="H1181" s="63"/>
      <c r="I1181" s="63"/>
      <c r="J1181" s="63"/>
      <c r="K1181" s="63"/>
      <c r="L1181" s="63"/>
      <c r="M1181" s="63"/>
      <c r="N1181" s="63"/>
      <c r="O1181" s="63"/>
      <c r="P1181" s="63"/>
      <c r="Q1181" s="63"/>
      <c r="R1181" s="63"/>
      <c r="S1181" s="63"/>
      <c r="T1181" s="63"/>
      <c r="U1181" s="63"/>
      <c r="V1181" s="63"/>
      <c r="W1181" s="63"/>
      <c r="X1181" s="63"/>
      <c r="Y1181" s="63"/>
      <c r="Z1181" s="68"/>
    </row>
    <row r="1182" spans="1:26" s="69" customFormat="1" x14ac:dyDescent="0.25">
      <c r="A1182" s="78"/>
      <c r="B1182" s="63"/>
      <c r="C1182" s="63"/>
      <c r="D1182" s="63"/>
      <c r="E1182" s="63"/>
      <c r="F1182" s="63"/>
      <c r="G1182" s="63"/>
      <c r="H1182" s="63"/>
      <c r="I1182" s="63"/>
      <c r="J1182" s="63"/>
      <c r="K1182" s="63"/>
      <c r="L1182" s="63"/>
      <c r="M1182" s="63"/>
      <c r="N1182" s="63"/>
      <c r="O1182" s="63"/>
      <c r="P1182" s="63"/>
      <c r="Q1182" s="63"/>
      <c r="R1182" s="63"/>
      <c r="S1182" s="63"/>
      <c r="T1182" s="63"/>
      <c r="U1182" s="63"/>
      <c r="V1182" s="63"/>
      <c r="W1182" s="63"/>
      <c r="X1182" s="63"/>
      <c r="Y1182" s="63"/>
      <c r="Z1182" s="68"/>
    </row>
    <row r="1183" spans="1:26" s="69" customFormat="1" x14ac:dyDescent="0.25">
      <c r="A1183" s="78"/>
      <c r="B1183" s="63"/>
      <c r="C1183" s="63"/>
      <c r="D1183" s="63"/>
      <c r="E1183" s="63"/>
      <c r="F1183" s="63"/>
      <c r="G1183" s="63"/>
      <c r="H1183" s="63"/>
      <c r="I1183" s="63"/>
      <c r="J1183" s="63"/>
      <c r="K1183" s="63"/>
      <c r="L1183" s="63"/>
      <c r="M1183" s="63"/>
      <c r="N1183" s="63"/>
      <c r="O1183" s="63"/>
      <c r="P1183" s="63"/>
      <c r="Q1183" s="63"/>
      <c r="R1183" s="63"/>
      <c r="S1183" s="63"/>
      <c r="T1183" s="63"/>
      <c r="U1183" s="63"/>
      <c r="V1183" s="63"/>
      <c r="W1183" s="63"/>
      <c r="X1183" s="63"/>
      <c r="Y1183" s="63"/>
      <c r="Z1183" s="68"/>
    </row>
    <row r="1184" spans="1:26" s="69" customFormat="1" x14ac:dyDescent="0.25">
      <c r="A1184" s="78"/>
      <c r="B1184" s="63"/>
      <c r="C1184" s="63"/>
      <c r="D1184" s="63"/>
      <c r="E1184" s="63"/>
      <c r="F1184" s="63"/>
      <c r="G1184" s="63"/>
      <c r="H1184" s="63"/>
      <c r="I1184" s="63"/>
      <c r="J1184" s="63"/>
      <c r="K1184" s="63"/>
      <c r="L1184" s="63"/>
      <c r="M1184" s="63"/>
      <c r="N1184" s="63"/>
      <c r="O1184" s="63"/>
      <c r="P1184" s="63"/>
      <c r="Q1184" s="63"/>
      <c r="R1184" s="63"/>
      <c r="S1184" s="63"/>
      <c r="T1184" s="63"/>
      <c r="U1184" s="63"/>
      <c r="V1184" s="63"/>
      <c r="W1184" s="63"/>
      <c r="X1184" s="63"/>
      <c r="Y1184" s="63"/>
      <c r="Z1184" s="68"/>
    </row>
    <row r="1185" spans="1:26" s="69" customFormat="1" x14ac:dyDescent="0.25">
      <c r="A1185" s="78"/>
      <c r="B1185" s="63"/>
      <c r="C1185" s="63"/>
      <c r="D1185" s="63"/>
      <c r="E1185" s="63"/>
      <c r="F1185" s="63"/>
      <c r="G1185" s="63"/>
      <c r="H1185" s="63"/>
      <c r="I1185" s="63"/>
      <c r="J1185" s="63"/>
      <c r="K1185" s="63"/>
      <c r="L1185" s="63"/>
      <c r="M1185" s="63"/>
      <c r="N1185" s="63"/>
      <c r="O1185" s="63"/>
      <c r="P1185" s="63"/>
      <c r="Q1185" s="63"/>
      <c r="R1185" s="63"/>
      <c r="S1185" s="63"/>
      <c r="T1185" s="63"/>
      <c r="U1185" s="63"/>
      <c r="V1185" s="63"/>
      <c r="W1185" s="63"/>
      <c r="X1185" s="63"/>
      <c r="Y1185" s="63"/>
      <c r="Z1185" s="68"/>
    </row>
    <row r="1186" spans="1:26" s="69" customFormat="1" x14ac:dyDescent="0.25">
      <c r="A1186" s="78"/>
      <c r="B1186" s="63"/>
      <c r="C1186" s="63"/>
      <c r="D1186" s="63"/>
      <c r="E1186" s="63"/>
      <c r="F1186" s="63"/>
      <c r="G1186" s="63"/>
      <c r="H1186" s="63"/>
      <c r="I1186" s="63"/>
      <c r="J1186" s="63"/>
      <c r="K1186" s="63"/>
      <c r="L1186" s="63"/>
      <c r="M1186" s="63"/>
      <c r="N1186" s="63"/>
      <c r="O1186" s="63"/>
      <c r="P1186" s="63"/>
      <c r="Q1186" s="63"/>
      <c r="R1186" s="63"/>
      <c r="S1186" s="63"/>
      <c r="T1186" s="63"/>
      <c r="U1186" s="63"/>
      <c r="V1186" s="63"/>
      <c r="W1186" s="63"/>
      <c r="X1186" s="63"/>
      <c r="Y1186" s="63"/>
      <c r="Z1186" s="68"/>
    </row>
    <row r="1187" spans="1:26" s="69" customFormat="1" x14ac:dyDescent="0.25">
      <c r="A1187" s="78"/>
      <c r="B1187" s="63"/>
      <c r="C1187" s="63"/>
      <c r="D1187" s="63"/>
      <c r="E1187" s="63"/>
      <c r="F1187" s="63"/>
      <c r="G1187" s="63"/>
      <c r="H1187" s="63"/>
      <c r="I1187" s="63"/>
      <c r="J1187" s="63"/>
      <c r="K1187" s="63"/>
      <c r="L1187" s="63"/>
      <c r="M1187" s="63"/>
      <c r="N1187" s="63"/>
      <c r="O1187" s="63"/>
      <c r="P1187" s="63"/>
      <c r="Q1187" s="63"/>
      <c r="R1187" s="63"/>
      <c r="S1187" s="63"/>
      <c r="T1187" s="63"/>
      <c r="U1187" s="63"/>
      <c r="V1187" s="63"/>
      <c r="W1187" s="63"/>
      <c r="X1187" s="63"/>
      <c r="Y1187" s="63"/>
      <c r="Z1187" s="68"/>
    </row>
    <row r="1188" spans="1:26" s="69" customFormat="1" x14ac:dyDescent="0.25">
      <c r="A1188" s="78"/>
      <c r="B1188" s="63"/>
      <c r="C1188" s="63"/>
      <c r="D1188" s="63"/>
      <c r="E1188" s="63"/>
      <c r="F1188" s="63"/>
      <c r="G1188" s="63"/>
      <c r="H1188" s="63"/>
      <c r="I1188" s="63"/>
      <c r="J1188" s="63"/>
      <c r="K1188" s="63"/>
      <c r="L1188" s="63"/>
      <c r="M1188" s="63"/>
      <c r="N1188" s="63"/>
      <c r="O1188" s="63"/>
      <c r="P1188" s="63"/>
      <c r="Q1188" s="63"/>
      <c r="R1188" s="63"/>
      <c r="S1188" s="63"/>
      <c r="T1188" s="63"/>
      <c r="U1188" s="63"/>
      <c r="V1188" s="63"/>
      <c r="W1188" s="63"/>
      <c r="X1188" s="63"/>
      <c r="Y1188" s="63"/>
      <c r="Z1188" s="68"/>
    </row>
    <row r="1189" spans="1:26" s="69" customFormat="1" x14ac:dyDescent="0.25">
      <c r="A1189" s="78"/>
      <c r="B1189" s="63"/>
      <c r="C1189" s="63"/>
      <c r="D1189" s="63"/>
      <c r="E1189" s="63"/>
      <c r="F1189" s="63"/>
      <c r="G1189" s="63"/>
      <c r="H1189" s="63"/>
      <c r="I1189" s="63"/>
      <c r="J1189" s="63"/>
      <c r="K1189" s="63"/>
      <c r="L1189" s="63"/>
      <c r="M1189" s="63"/>
      <c r="N1189" s="63"/>
      <c r="O1189" s="63"/>
      <c r="P1189" s="63"/>
      <c r="Q1189" s="63"/>
      <c r="R1189" s="63"/>
      <c r="S1189" s="63"/>
      <c r="T1189" s="63"/>
      <c r="U1189" s="63"/>
      <c r="V1189" s="63"/>
      <c r="W1189" s="63"/>
      <c r="X1189" s="63"/>
      <c r="Y1189" s="63"/>
      <c r="Z1189" s="68"/>
    </row>
    <row r="1190" spans="1:26" s="69" customFormat="1" x14ac:dyDescent="0.25">
      <c r="A1190" s="78"/>
      <c r="B1190" s="63"/>
      <c r="C1190" s="63"/>
      <c r="D1190" s="63"/>
      <c r="E1190" s="63"/>
      <c r="F1190" s="63"/>
      <c r="G1190" s="63"/>
      <c r="H1190" s="63"/>
      <c r="I1190" s="63"/>
      <c r="J1190" s="63"/>
      <c r="K1190" s="63"/>
      <c r="L1190" s="63"/>
      <c r="M1190" s="63"/>
      <c r="N1190" s="63"/>
      <c r="O1190" s="63"/>
      <c r="P1190" s="63"/>
      <c r="Q1190" s="63"/>
      <c r="R1190" s="63"/>
      <c r="S1190" s="63"/>
      <c r="T1190" s="63"/>
      <c r="U1190" s="63"/>
      <c r="V1190" s="63"/>
      <c r="W1190" s="63"/>
      <c r="X1190" s="63"/>
      <c r="Y1190" s="63"/>
      <c r="Z1190" s="68"/>
    </row>
    <row r="1191" spans="1:26" s="69" customFormat="1" x14ac:dyDescent="0.25">
      <c r="A1191" s="78"/>
      <c r="B1191" s="63"/>
      <c r="C1191" s="63"/>
      <c r="D1191" s="63"/>
      <c r="E1191" s="63"/>
      <c r="F1191" s="63"/>
      <c r="G1191" s="63"/>
      <c r="H1191" s="63"/>
      <c r="I1191" s="63"/>
      <c r="J1191" s="63"/>
      <c r="K1191" s="63"/>
      <c r="L1191" s="63"/>
      <c r="M1191" s="63"/>
      <c r="N1191" s="63"/>
      <c r="O1191" s="63"/>
      <c r="P1191" s="63"/>
      <c r="Q1191" s="63"/>
      <c r="R1191" s="63"/>
      <c r="S1191" s="63"/>
      <c r="T1191" s="63"/>
      <c r="U1191" s="63"/>
      <c r="V1191" s="63"/>
      <c r="W1191" s="63"/>
      <c r="X1191" s="63"/>
      <c r="Y1191" s="63"/>
      <c r="Z1191" s="68"/>
    </row>
    <row r="1192" spans="1:26" s="69" customFormat="1" x14ac:dyDescent="0.25">
      <c r="A1192" s="78"/>
      <c r="B1192" s="63"/>
      <c r="C1192" s="63"/>
      <c r="D1192" s="63"/>
      <c r="E1192" s="63"/>
      <c r="F1192" s="63"/>
      <c r="G1192" s="63"/>
      <c r="H1192" s="63"/>
      <c r="I1192" s="63"/>
      <c r="J1192" s="63"/>
      <c r="K1192" s="63"/>
      <c r="L1192" s="63"/>
      <c r="M1192" s="63"/>
      <c r="N1192" s="63"/>
      <c r="O1192" s="63"/>
      <c r="P1192" s="63"/>
      <c r="Q1192" s="63"/>
      <c r="R1192" s="63"/>
      <c r="S1192" s="63"/>
      <c r="T1192" s="63"/>
      <c r="U1192" s="63"/>
      <c r="V1192" s="63"/>
      <c r="W1192" s="63"/>
      <c r="X1192" s="63"/>
      <c r="Y1192" s="63"/>
      <c r="Z1192" s="68"/>
    </row>
    <row r="1193" spans="1:26" s="69" customFormat="1" x14ac:dyDescent="0.25">
      <c r="A1193" s="78"/>
      <c r="B1193" s="63"/>
      <c r="C1193" s="63"/>
      <c r="D1193" s="63"/>
      <c r="E1193" s="63"/>
      <c r="F1193" s="63"/>
      <c r="G1193" s="63"/>
      <c r="H1193" s="63"/>
      <c r="I1193" s="63"/>
      <c r="J1193" s="63"/>
      <c r="K1193" s="63"/>
      <c r="L1193" s="63"/>
      <c r="M1193" s="63"/>
      <c r="N1193" s="63"/>
      <c r="O1193" s="63"/>
      <c r="P1193" s="63"/>
      <c r="Q1193" s="63"/>
      <c r="R1193" s="63"/>
      <c r="S1193" s="63"/>
      <c r="T1193" s="63"/>
      <c r="U1193" s="63"/>
      <c r="V1193" s="63"/>
      <c r="W1193" s="63"/>
      <c r="X1193" s="63"/>
      <c r="Y1193" s="63"/>
      <c r="Z1193" s="68"/>
    </row>
    <row r="1194" spans="1:26" s="69" customFormat="1" x14ac:dyDescent="0.25">
      <c r="A1194" s="78"/>
      <c r="B1194" s="63"/>
      <c r="C1194" s="63"/>
      <c r="D1194" s="63"/>
      <c r="E1194" s="63"/>
      <c r="F1194" s="63"/>
      <c r="G1194" s="63"/>
      <c r="H1194" s="63"/>
      <c r="I1194" s="63"/>
      <c r="J1194" s="63"/>
      <c r="K1194" s="63"/>
      <c r="L1194" s="63"/>
      <c r="M1194" s="63"/>
      <c r="N1194" s="63"/>
      <c r="O1194" s="63"/>
      <c r="P1194" s="63"/>
      <c r="Q1194" s="63"/>
      <c r="R1194" s="63"/>
      <c r="S1194" s="63"/>
      <c r="T1194" s="63"/>
      <c r="U1194" s="63"/>
      <c r="V1194" s="63"/>
      <c r="W1194" s="63"/>
      <c r="X1194" s="63"/>
      <c r="Y1194" s="63"/>
      <c r="Z1194" s="68"/>
    </row>
    <row r="1195" spans="1:26" s="69" customFormat="1" x14ac:dyDescent="0.25">
      <c r="A1195" s="78"/>
      <c r="B1195" s="63"/>
      <c r="C1195" s="63"/>
      <c r="D1195" s="63"/>
      <c r="E1195" s="63"/>
      <c r="F1195" s="63"/>
      <c r="G1195" s="63"/>
      <c r="H1195" s="63"/>
      <c r="I1195" s="63"/>
      <c r="J1195" s="63"/>
      <c r="K1195" s="63"/>
      <c r="L1195" s="63"/>
      <c r="M1195" s="63"/>
      <c r="N1195" s="63"/>
      <c r="O1195" s="63"/>
      <c r="P1195" s="63"/>
      <c r="Q1195" s="63"/>
      <c r="R1195" s="63"/>
      <c r="S1195" s="63"/>
      <c r="T1195" s="63"/>
      <c r="U1195" s="63"/>
      <c r="V1195" s="63"/>
      <c r="W1195" s="63"/>
      <c r="X1195" s="63"/>
      <c r="Y1195" s="63"/>
      <c r="Z1195" s="68"/>
    </row>
    <row r="1196" spans="1:26" s="69" customFormat="1" x14ac:dyDescent="0.25">
      <c r="A1196" s="78"/>
      <c r="B1196" s="63"/>
      <c r="C1196" s="63"/>
      <c r="D1196" s="63"/>
      <c r="E1196" s="63"/>
      <c r="F1196" s="63"/>
      <c r="G1196" s="63"/>
      <c r="H1196" s="63"/>
      <c r="I1196" s="63"/>
      <c r="J1196" s="63"/>
      <c r="K1196" s="63"/>
      <c r="L1196" s="63"/>
      <c r="M1196" s="63"/>
      <c r="N1196" s="63"/>
      <c r="O1196" s="63"/>
      <c r="P1196" s="63"/>
      <c r="Q1196" s="63"/>
      <c r="R1196" s="63"/>
      <c r="S1196" s="63"/>
      <c r="T1196" s="63"/>
      <c r="U1196" s="63"/>
      <c r="V1196" s="63"/>
      <c r="W1196" s="63"/>
      <c r="X1196" s="63"/>
      <c r="Y1196" s="63"/>
      <c r="Z1196" s="68"/>
    </row>
    <row r="1197" spans="1:26" s="69" customFormat="1" x14ac:dyDescent="0.25">
      <c r="A1197" s="78"/>
      <c r="B1197" s="63"/>
      <c r="C1197" s="63"/>
      <c r="D1197" s="63"/>
      <c r="E1197" s="63"/>
      <c r="F1197" s="63"/>
      <c r="G1197" s="63"/>
      <c r="H1197" s="63"/>
      <c r="I1197" s="63"/>
      <c r="J1197" s="63"/>
      <c r="K1197" s="63"/>
      <c r="L1197" s="63"/>
      <c r="M1197" s="63"/>
      <c r="N1197" s="63"/>
      <c r="O1197" s="63"/>
      <c r="P1197" s="63"/>
      <c r="Q1197" s="63"/>
      <c r="R1197" s="63"/>
      <c r="S1197" s="63"/>
      <c r="T1197" s="63"/>
      <c r="U1197" s="63"/>
      <c r="V1197" s="63"/>
      <c r="W1197" s="63"/>
      <c r="X1197" s="63"/>
      <c r="Y1197" s="63"/>
      <c r="Z1197" s="68"/>
    </row>
    <row r="1198" spans="1:26" s="69" customFormat="1" x14ac:dyDescent="0.25">
      <c r="A1198" s="78"/>
      <c r="B1198" s="63"/>
      <c r="C1198" s="63"/>
      <c r="D1198" s="63"/>
      <c r="E1198" s="63"/>
      <c r="F1198" s="63"/>
      <c r="G1198" s="63"/>
      <c r="H1198" s="63"/>
      <c r="I1198" s="63"/>
      <c r="J1198" s="63"/>
      <c r="K1198" s="63"/>
      <c r="L1198" s="63"/>
      <c r="M1198" s="63"/>
      <c r="N1198" s="63"/>
      <c r="O1198" s="63"/>
      <c r="P1198" s="63"/>
      <c r="Q1198" s="63"/>
      <c r="R1198" s="63"/>
      <c r="S1198" s="63"/>
      <c r="T1198" s="63"/>
      <c r="U1198" s="63"/>
      <c r="V1198" s="63"/>
      <c r="W1198" s="63"/>
      <c r="X1198" s="63"/>
      <c r="Y1198" s="63"/>
      <c r="Z1198" s="68"/>
    </row>
    <row r="1199" spans="1:26" s="69" customFormat="1" x14ac:dyDescent="0.25">
      <c r="A1199" s="78"/>
      <c r="B1199" s="63"/>
      <c r="C1199" s="63"/>
      <c r="D1199" s="63"/>
      <c r="E1199" s="63"/>
      <c r="F1199" s="63"/>
      <c r="G1199" s="63"/>
      <c r="H1199" s="63"/>
      <c r="I1199" s="63"/>
      <c r="J1199" s="63"/>
      <c r="K1199" s="63"/>
      <c r="L1199" s="63"/>
      <c r="M1199" s="63"/>
      <c r="N1199" s="63"/>
      <c r="O1199" s="63"/>
      <c r="P1199" s="63"/>
      <c r="Q1199" s="63"/>
      <c r="R1199" s="63"/>
      <c r="S1199" s="63"/>
      <c r="T1199" s="63"/>
      <c r="U1199" s="63"/>
      <c r="V1199" s="63"/>
      <c r="W1199" s="63"/>
      <c r="X1199" s="63"/>
      <c r="Y1199" s="63"/>
      <c r="Z1199" s="68"/>
    </row>
    <row r="1200" spans="1:26" s="69" customFormat="1" x14ac:dyDescent="0.25">
      <c r="A1200" s="78"/>
      <c r="B1200" s="63"/>
      <c r="C1200" s="63"/>
      <c r="D1200" s="63"/>
      <c r="E1200" s="63"/>
      <c r="F1200" s="63"/>
      <c r="G1200" s="63"/>
      <c r="H1200" s="63"/>
      <c r="I1200" s="63"/>
      <c r="J1200" s="63"/>
      <c r="K1200" s="63"/>
      <c r="L1200" s="63"/>
      <c r="M1200" s="63"/>
      <c r="N1200" s="63"/>
      <c r="O1200" s="63"/>
      <c r="P1200" s="63"/>
      <c r="Q1200" s="63"/>
      <c r="R1200" s="63"/>
      <c r="S1200" s="63"/>
      <c r="T1200" s="63"/>
      <c r="U1200" s="63"/>
      <c r="V1200" s="63"/>
      <c r="W1200" s="63"/>
      <c r="X1200" s="63"/>
      <c r="Y1200" s="63"/>
      <c r="Z1200" s="68"/>
    </row>
    <row r="1201" spans="1:26" s="69" customFormat="1" x14ac:dyDescent="0.25">
      <c r="A1201" s="78"/>
      <c r="B1201" s="63"/>
      <c r="C1201" s="63"/>
      <c r="D1201" s="63"/>
      <c r="E1201" s="63"/>
      <c r="F1201" s="63"/>
      <c r="G1201" s="63"/>
      <c r="H1201" s="63"/>
      <c r="I1201" s="63"/>
      <c r="J1201" s="63"/>
      <c r="K1201" s="63"/>
      <c r="L1201" s="63"/>
      <c r="M1201" s="63"/>
      <c r="N1201" s="63"/>
      <c r="O1201" s="63"/>
      <c r="P1201" s="63"/>
      <c r="Q1201" s="63"/>
      <c r="R1201" s="63"/>
      <c r="S1201" s="63"/>
      <c r="T1201" s="63"/>
      <c r="U1201" s="63"/>
      <c r="V1201" s="63"/>
      <c r="W1201" s="63"/>
      <c r="X1201" s="63"/>
      <c r="Y1201" s="63"/>
      <c r="Z1201" s="68"/>
    </row>
    <row r="1202" spans="1:26" s="69" customFormat="1" x14ac:dyDescent="0.25">
      <c r="A1202" s="78"/>
      <c r="B1202" s="63"/>
      <c r="C1202" s="63"/>
      <c r="D1202" s="63"/>
      <c r="E1202" s="63"/>
      <c r="F1202" s="63"/>
      <c r="G1202" s="63"/>
      <c r="H1202" s="63"/>
      <c r="I1202" s="63"/>
      <c r="J1202" s="63"/>
      <c r="K1202" s="63"/>
      <c r="L1202" s="63"/>
      <c r="M1202" s="63"/>
      <c r="N1202" s="63"/>
      <c r="O1202" s="63"/>
      <c r="P1202" s="63"/>
      <c r="Q1202" s="63"/>
      <c r="R1202" s="63"/>
      <c r="S1202" s="63"/>
      <c r="T1202" s="63"/>
      <c r="U1202" s="63"/>
      <c r="V1202" s="63"/>
      <c r="W1202" s="63"/>
      <c r="X1202" s="63"/>
      <c r="Y1202" s="63"/>
      <c r="Z1202" s="68"/>
    </row>
    <row r="1203" spans="1:26" s="69" customFormat="1" x14ac:dyDescent="0.25">
      <c r="A1203" s="78"/>
      <c r="B1203" s="63"/>
      <c r="C1203" s="63"/>
      <c r="D1203" s="63"/>
      <c r="E1203" s="63"/>
      <c r="F1203" s="63"/>
      <c r="G1203" s="63"/>
      <c r="H1203" s="63"/>
      <c r="I1203" s="63"/>
      <c r="J1203" s="63"/>
      <c r="K1203" s="63"/>
      <c r="L1203" s="63"/>
      <c r="M1203" s="63"/>
      <c r="N1203" s="63"/>
      <c r="O1203" s="63"/>
      <c r="P1203" s="63"/>
      <c r="Q1203" s="63"/>
      <c r="R1203" s="63"/>
      <c r="S1203" s="63"/>
      <c r="T1203" s="63"/>
      <c r="U1203" s="63"/>
      <c r="V1203" s="63"/>
      <c r="W1203" s="63"/>
      <c r="X1203" s="63"/>
      <c r="Y1203" s="63"/>
      <c r="Z1203" s="68"/>
    </row>
    <row r="1204" spans="1:26" s="69" customFormat="1" x14ac:dyDescent="0.25">
      <c r="A1204" s="78"/>
      <c r="B1204" s="63"/>
      <c r="C1204" s="63"/>
      <c r="D1204" s="63"/>
      <c r="E1204" s="63"/>
      <c r="F1204" s="63"/>
      <c r="G1204" s="63"/>
      <c r="H1204" s="63"/>
      <c r="I1204" s="63"/>
      <c r="J1204" s="63"/>
      <c r="K1204" s="63"/>
      <c r="L1204" s="63"/>
      <c r="M1204" s="63"/>
      <c r="N1204" s="63"/>
      <c r="O1204" s="63"/>
      <c r="P1204" s="63"/>
      <c r="Q1204" s="63"/>
      <c r="R1204" s="63"/>
      <c r="S1204" s="63"/>
      <c r="T1204" s="63"/>
      <c r="U1204" s="63"/>
      <c r="V1204" s="63"/>
      <c r="W1204" s="63"/>
      <c r="X1204" s="63"/>
      <c r="Y1204" s="63"/>
      <c r="Z1204" s="68"/>
    </row>
    <row r="1205" spans="1:26" s="69" customFormat="1" x14ac:dyDescent="0.25">
      <c r="A1205" s="78"/>
      <c r="B1205" s="63"/>
      <c r="C1205" s="63"/>
      <c r="D1205" s="63"/>
      <c r="E1205" s="63"/>
      <c r="F1205" s="63"/>
      <c r="G1205" s="63"/>
      <c r="H1205" s="63"/>
      <c r="I1205" s="63"/>
      <c r="J1205" s="63"/>
      <c r="K1205" s="63"/>
      <c r="L1205" s="63"/>
      <c r="M1205" s="63"/>
      <c r="N1205" s="63"/>
      <c r="O1205" s="63"/>
      <c r="P1205" s="63"/>
      <c r="Q1205" s="63"/>
      <c r="R1205" s="63"/>
      <c r="S1205" s="63"/>
      <c r="T1205" s="63"/>
      <c r="U1205" s="63"/>
      <c r="V1205" s="63"/>
      <c r="W1205" s="63"/>
      <c r="X1205" s="63"/>
      <c r="Y1205" s="63"/>
      <c r="Z1205" s="68"/>
    </row>
    <row r="1206" spans="1:26" s="69" customFormat="1" x14ac:dyDescent="0.25">
      <c r="A1206" s="78"/>
      <c r="B1206" s="63"/>
      <c r="C1206" s="63"/>
      <c r="D1206" s="63"/>
      <c r="E1206" s="63"/>
      <c r="F1206" s="63"/>
      <c r="G1206" s="63"/>
      <c r="H1206" s="63"/>
      <c r="I1206" s="63"/>
      <c r="J1206" s="63"/>
      <c r="K1206" s="63"/>
      <c r="L1206" s="63"/>
      <c r="M1206" s="63"/>
      <c r="N1206" s="63"/>
      <c r="O1206" s="63"/>
      <c r="P1206" s="63"/>
      <c r="Q1206" s="63"/>
      <c r="R1206" s="63"/>
      <c r="S1206" s="63"/>
      <c r="T1206" s="63"/>
      <c r="U1206" s="63"/>
      <c r="V1206" s="63"/>
      <c r="W1206" s="63"/>
      <c r="X1206" s="63"/>
      <c r="Y1206" s="63"/>
      <c r="Z1206" s="68"/>
    </row>
    <row r="1207" spans="1:26" s="69" customFormat="1" x14ac:dyDescent="0.25">
      <c r="A1207" s="78"/>
      <c r="B1207" s="63"/>
      <c r="C1207" s="63"/>
      <c r="D1207" s="63"/>
      <c r="E1207" s="63"/>
      <c r="F1207" s="63"/>
      <c r="G1207" s="63"/>
      <c r="H1207" s="63"/>
      <c r="I1207" s="63"/>
      <c r="J1207" s="63"/>
      <c r="K1207" s="63"/>
      <c r="L1207" s="63"/>
      <c r="M1207" s="63"/>
      <c r="N1207" s="63"/>
      <c r="O1207" s="63"/>
      <c r="P1207" s="63"/>
      <c r="Q1207" s="63"/>
      <c r="R1207" s="63"/>
      <c r="S1207" s="63"/>
      <c r="T1207" s="63"/>
      <c r="U1207" s="63"/>
      <c r="V1207" s="63"/>
      <c r="W1207" s="63"/>
      <c r="X1207" s="63"/>
      <c r="Y1207" s="63"/>
      <c r="Z1207" s="68"/>
    </row>
    <row r="1208" spans="1:26" s="69" customFormat="1" x14ac:dyDescent="0.25">
      <c r="A1208" s="78"/>
      <c r="B1208" s="63"/>
      <c r="C1208" s="63"/>
      <c r="D1208" s="63"/>
      <c r="E1208" s="63"/>
      <c r="F1208" s="63"/>
      <c r="G1208" s="63"/>
      <c r="H1208" s="63"/>
      <c r="I1208" s="63"/>
      <c r="J1208" s="63"/>
      <c r="K1208" s="63"/>
      <c r="L1208" s="63"/>
      <c r="M1208" s="63"/>
      <c r="N1208" s="63"/>
      <c r="O1208" s="63"/>
      <c r="P1208" s="63"/>
      <c r="Q1208" s="63"/>
      <c r="R1208" s="63"/>
      <c r="S1208" s="63"/>
      <c r="T1208" s="63"/>
      <c r="U1208" s="63"/>
      <c r="V1208" s="63"/>
      <c r="W1208" s="63"/>
      <c r="X1208" s="63"/>
      <c r="Y1208" s="63"/>
      <c r="Z1208" s="68"/>
    </row>
    <row r="1209" spans="1:26" s="69" customFormat="1" x14ac:dyDescent="0.25">
      <c r="A1209" s="78"/>
      <c r="B1209" s="63"/>
      <c r="C1209" s="63"/>
      <c r="D1209" s="63"/>
      <c r="E1209" s="63"/>
      <c r="F1209" s="63"/>
      <c r="G1209" s="63"/>
      <c r="H1209" s="63"/>
      <c r="I1209" s="63"/>
      <c r="J1209" s="63"/>
      <c r="K1209" s="63"/>
      <c r="L1209" s="63"/>
      <c r="M1209" s="63"/>
      <c r="N1209" s="63"/>
      <c r="O1209" s="63"/>
      <c r="P1209" s="63"/>
      <c r="Q1209" s="63"/>
      <c r="R1209" s="63"/>
      <c r="S1209" s="63"/>
      <c r="T1209" s="63"/>
      <c r="U1209" s="63"/>
      <c r="V1209" s="63"/>
      <c r="W1209" s="63"/>
      <c r="X1209" s="63"/>
      <c r="Y1209" s="63"/>
      <c r="Z1209" s="68"/>
    </row>
    <row r="1210" spans="1:26" s="69" customFormat="1" x14ac:dyDescent="0.25">
      <c r="A1210" s="78"/>
      <c r="B1210" s="63"/>
      <c r="C1210" s="63"/>
      <c r="D1210" s="63"/>
      <c r="E1210" s="63"/>
      <c r="F1210" s="63"/>
      <c r="G1210" s="63"/>
      <c r="H1210" s="63"/>
      <c r="I1210" s="63"/>
      <c r="J1210" s="63"/>
      <c r="K1210" s="63"/>
      <c r="L1210" s="63"/>
      <c r="M1210" s="63"/>
      <c r="N1210" s="63"/>
      <c r="O1210" s="63"/>
      <c r="P1210" s="63"/>
      <c r="Q1210" s="63"/>
      <c r="R1210" s="63"/>
      <c r="S1210" s="63"/>
      <c r="T1210" s="63"/>
      <c r="U1210" s="63"/>
      <c r="V1210" s="63"/>
      <c r="W1210" s="63"/>
      <c r="X1210" s="63"/>
      <c r="Y1210" s="63"/>
      <c r="Z1210" s="68"/>
    </row>
    <row r="1211" spans="1:26" s="69" customFormat="1" x14ac:dyDescent="0.25">
      <c r="A1211" s="78"/>
      <c r="B1211" s="63"/>
      <c r="C1211" s="63"/>
      <c r="D1211" s="63"/>
      <c r="E1211" s="63"/>
      <c r="F1211" s="63"/>
      <c r="G1211" s="63"/>
      <c r="H1211" s="63"/>
      <c r="I1211" s="63"/>
      <c r="J1211" s="63"/>
      <c r="K1211" s="63"/>
      <c r="L1211" s="63"/>
      <c r="M1211" s="63"/>
      <c r="N1211" s="63"/>
      <c r="O1211" s="63"/>
      <c r="P1211" s="63"/>
      <c r="Q1211" s="63"/>
      <c r="R1211" s="63"/>
      <c r="S1211" s="63"/>
      <c r="T1211" s="63"/>
      <c r="U1211" s="63"/>
      <c r="V1211" s="63"/>
      <c r="W1211" s="63"/>
      <c r="X1211" s="63"/>
      <c r="Y1211" s="63"/>
      <c r="Z1211" s="68"/>
    </row>
    <row r="1212" spans="1:26" s="69" customFormat="1" x14ac:dyDescent="0.25">
      <c r="A1212" s="78"/>
      <c r="B1212" s="63"/>
      <c r="C1212" s="63"/>
      <c r="D1212" s="63"/>
      <c r="E1212" s="63"/>
      <c r="F1212" s="63"/>
      <c r="G1212" s="63"/>
      <c r="H1212" s="63"/>
      <c r="I1212" s="63"/>
      <c r="J1212" s="63"/>
      <c r="K1212" s="63"/>
      <c r="L1212" s="63"/>
      <c r="M1212" s="63"/>
      <c r="N1212" s="63"/>
      <c r="O1212" s="63"/>
      <c r="P1212" s="63"/>
      <c r="Q1212" s="63"/>
      <c r="R1212" s="63"/>
      <c r="S1212" s="63"/>
      <c r="T1212" s="63"/>
      <c r="U1212" s="63"/>
      <c r="V1212" s="63"/>
      <c r="W1212" s="63"/>
      <c r="X1212" s="63"/>
      <c r="Y1212" s="63"/>
      <c r="Z1212" s="68"/>
    </row>
    <row r="1213" spans="1:26" s="69" customFormat="1" x14ac:dyDescent="0.25">
      <c r="A1213" s="78"/>
      <c r="B1213" s="63"/>
      <c r="C1213" s="63"/>
      <c r="D1213" s="63"/>
      <c r="E1213" s="63"/>
      <c r="F1213" s="63"/>
      <c r="G1213" s="63"/>
      <c r="H1213" s="63"/>
      <c r="I1213" s="63"/>
      <c r="J1213" s="63"/>
      <c r="K1213" s="63"/>
      <c r="L1213" s="63"/>
      <c r="M1213" s="63"/>
      <c r="N1213" s="63"/>
      <c r="O1213" s="63"/>
      <c r="P1213" s="63"/>
      <c r="Q1213" s="63"/>
      <c r="R1213" s="63"/>
      <c r="S1213" s="63"/>
      <c r="T1213" s="63"/>
      <c r="U1213" s="63"/>
      <c r="V1213" s="63"/>
      <c r="W1213" s="63"/>
      <c r="X1213" s="63"/>
      <c r="Y1213" s="63"/>
      <c r="Z1213" s="68"/>
    </row>
    <row r="1214" spans="1:26" s="69" customFormat="1" x14ac:dyDescent="0.25">
      <c r="A1214" s="78"/>
      <c r="B1214" s="63"/>
      <c r="C1214" s="63"/>
      <c r="D1214" s="63"/>
      <c r="E1214" s="63"/>
      <c r="F1214" s="63"/>
      <c r="G1214" s="63"/>
      <c r="H1214" s="63"/>
      <c r="I1214" s="63"/>
      <c r="J1214" s="63"/>
      <c r="K1214" s="63"/>
      <c r="L1214" s="63"/>
      <c r="M1214" s="63"/>
      <c r="N1214" s="63"/>
      <c r="O1214" s="63"/>
      <c r="P1214" s="63"/>
      <c r="Q1214" s="63"/>
      <c r="R1214" s="63"/>
      <c r="S1214" s="63"/>
      <c r="T1214" s="63"/>
      <c r="U1214" s="63"/>
      <c r="V1214" s="63"/>
      <c r="W1214" s="63"/>
      <c r="X1214" s="63"/>
      <c r="Y1214" s="63"/>
      <c r="Z1214" s="68"/>
    </row>
    <row r="1215" spans="1:26" s="69" customFormat="1" x14ac:dyDescent="0.25">
      <c r="A1215" s="78"/>
      <c r="B1215" s="63"/>
      <c r="C1215" s="63"/>
      <c r="D1215" s="63"/>
      <c r="E1215" s="63"/>
      <c r="F1215" s="63"/>
      <c r="G1215" s="63"/>
      <c r="H1215" s="63"/>
      <c r="I1215" s="63"/>
      <c r="J1215" s="63"/>
      <c r="K1215" s="63"/>
      <c r="L1215" s="63"/>
      <c r="M1215" s="63"/>
      <c r="N1215" s="63"/>
      <c r="O1215" s="63"/>
      <c r="P1215" s="63"/>
      <c r="Q1215" s="63"/>
      <c r="R1215" s="63"/>
      <c r="S1215" s="63"/>
      <c r="T1215" s="63"/>
      <c r="U1215" s="63"/>
      <c r="V1215" s="63"/>
      <c r="W1215" s="63"/>
      <c r="X1215" s="63"/>
      <c r="Y1215" s="63"/>
      <c r="Z1215" s="68"/>
    </row>
    <row r="1216" spans="1:26" s="69" customFormat="1" x14ac:dyDescent="0.25">
      <c r="A1216" s="78"/>
      <c r="B1216" s="63"/>
      <c r="C1216" s="63"/>
      <c r="D1216" s="63"/>
      <c r="E1216" s="63"/>
      <c r="F1216" s="63"/>
      <c r="G1216" s="63"/>
      <c r="H1216" s="63"/>
      <c r="I1216" s="63"/>
      <c r="J1216" s="63"/>
      <c r="K1216" s="63"/>
      <c r="L1216" s="63"/>
      <c r="M1216" s="63"/>
      <c r="N1216" s="63"/>
      <c r="O1216" s="63"/>
      <c r="P1216" s="63"/>
      <c r="Q1216" s="63"/>
      <c r="R1216" s="63"/>
      <c r="S1216" s="63"/>
      <c r="T1216" s="63"/>
      <c r="U1216" s="63"/>
      <c r="V1216" s="63"/>
      <c r="W1216" s="63"/>
      <c r="X1216" s="63"/>
      <c r="Y1216" s="63"/>
      <c r="Z1216" s="68"/>
    </row>
    <row r="1217" spans="1:26" s="69" customFormat="1" x14ac:dyDescent="0.25">
      <c r="A1217" s="78"/>
      <c r="B1217" s="63"/>
      <c r="C1217" s="63"/>
      <c r="D1217" s="63"/>
      <c r="E1217" s="63"/>
      <c r="F1217" s="63"/>
      <c r="G1217" s="63"/>
      <c r="H1217" s="63"/>
      <c r="I1217" s="63"/>
      <c r="J1217" s="63"/>
      <c r="K1217" s="63"/>
      <c r="L1217" s="63"/>
      <c r="M1217" s="63"/>
      <c r="N1217" s="63"/>
      <c r="O1217" s="63"/>
      <c r="P1217" s="63"/>
      <c r="Q1217" s="63"/>
      <c r="R1217" s="63"/>
      <c r="S1217" s="63"/>
      <c r="T1217" s="63"/>
      <c r="U1217" s="63"/>
      <c r="V1217" s="63"/>
      <c r="W1217" s="63"/>
      <c r="X1217" s="63"/>
      <c r="Y1217" s="63"/>
      <c r="Z1217" s="68"/>
    </row>
    <row r="1218" spans="1:26" s="69" customFormat="1" x14ac:dyDescent="0.25">
      <c r="A1218" s="78"/>
      <c r="B1218" s="63"/>
      <c r="C1218" s="63"/>
      <c r="D1218" s="63"/>
      <c r="E1218" s="63"/>
      <c r="F1218" s="63"/>
      <c r="G1218" s="63"/>
      <c r="H1218" s="63"/>
      <c r="I1218" s="63"/>
      <c r="J1218" s="63"/>
      <c r="K1218" s="63"/>
      <c r="L1218" s="63"/>
      <c r="M1218" s="63"/>
      <c r="N1218" s="63"/>
      <c r="O1218" s="63"/>
      <c r="P1218" s="63"/>
      <c r="Q1218" s="63"/>
      <c r="R1218" s="63"/>
      <c r="S1218" s="63"/>
      <c r="T1218" s="63"/>
      <c r="U1218" s="63"/>
      <c r="V1218" s="63"/>
      <c r="W1218" s="63"/>
      <c r="X1218" s="63"/>
      <c r="Y1218" s="63"/>
      <c r="Z1218" s="68"/>
    </row>
    <row r="1219" spans="1:26" s="69" customFormat="1" x14ac:dyDescent="0.25">
      <c r="A1219" s="78"/>
      <c r="B1219" s="63"/>
      <c r="C1219" s="63"/>
      <c r="D1219" s="63"/>
      <c r="E1219" s="63"/>
      <c r="F1219" s="63"/>
      <c r="G1219" s="63"/>
      <c r="H1219" s="63"/>
      <c r="I1219" s="63"/>
      <c r="J1219" s="63"/>
      <c r="K1219" s="63"/>
      <c r="L1219" s="63"/>
      <c r="M1219" s="63"/>
      <c r="N1219" s="63"/>
      <c r="O1219" s="63"/>
      <c r="P1219" s="63"/>
      <c r="Q1219" s="63"/>
      <c r="R1219" s="63"/>
      <c r="S1219" s="63"/>
      <c r="T1219" s="63"/>
      <c r="U1219" s="63"/>
      <c r="V1219" s="63"/>
      <c r="W1219" s="63"/>
      <c r="X1219" s="63"/>
      <c r="Y1219" s="63"/>
      <c r="Z1219" s="68"/>
    </row>
    <row r="1220" spans="1:26" s="69" customFormat="1" x14ac:dyDescent="0.25">
      <c r="A1220" s="78"/>
      <c r="B1220" s="63"/>
      <c r="C1220" s="63"/>
      <c r="D1220" s="63"/>
      <c r="E1220" s="63"/>
      <c r="F1220" s="63"/>
      <c r="G1220" s="63"/>
      <c r="H1220" s="63"/>
      <c r="I1220" s="63"/>
      <c r="J1220" s="63"/>
      <c r="K1220" s="63"/>
      <c r="L1220" s="63"/>
      <c r="M1220" s="63"/>
      <c r="N1220" s="63"/>
      <c r="O1220" s="63"/>
      <c r="P1220" s="63"/>
      <c r="Q1220" s="63"/>
      <c r="R1220" s="63"/>
      <c r="S1220" s="63"/>
      <c r="T1220" s="63"/>
      <c r="U1220" s="63"/>
      <c r="V1220" s="63"/>
      <c r="W1220" s="63"/>
      <c r="X1220" s="63"/>
      <c r="Y1220" s="63"/>
      <c r="Z1220" s="68"/>
    </row>
    <row r="1221" spans="1:26" s="69" customFormat="1" x14ac:dyDescent="0.25">
      <c r="A1221" s="78"/>
      <c r="B1221" s="63"/>
      <c r="C1221" s="63"/>
      <c r="D1221" s="63"/>
      <c r="E1221" s="63"/>
      <c r="F1221" s="63"/>
      <c r="G1221" s="63"/>
      <c r="H1221" s="63"/>
      <c r="I1221" s="63"/>
      <c r="J1221" s="63"/>
      <c r="K1221" s="63"/>
      <c r="L1221" s="63"/>
      <c r="M1221" s="63"/>
      <c r="N1221" s="63"/>
      <c r="O1221" s="63"/>
      <c r="P1221" s="63"/>
      <c r="Q1221" s="63"/>
      <c r="R1221" s="63"/>
      <c r="S1221" s="63"/>
      <c r="T1221" s="63"/>
      <c r="U1221" s="63"/>
      <c r="V1221" s="63"/>
      <c r="W1221" s="63"/>
      <c r="X1221" s="63"/>
      <c r="Y1221" s="63"/>
      <c r="Z1221" s="68"/>
    </row>
    <row r="1222" spans="1:26" s="69" customFormat="1" x14ac:dyDescent="0.25">
      <c r="A1222" s="78"/>
      <c r="B1222" s="63"/>
      <c r="C1222" s="63"/>
      <c r="D1222" s="63"/>
      <c r="E1222" s="63"/>
      <c r="F1222" s="63"/>
      <c r="G1222" s="63"/>
      <c r="H1222" s="63"/>
      <c r="I1222" s="63"/>
      <c r="J1222" s="63"/>
      <c r="K1222" s="63"/>
      <c r="L1222" s="63"/>
      <c r="M1222" s="63"/>
      <c r="N1222" s="63"/>
      <c r="O1222" s="63"/>
      <c r="P1222" s="63"/>
      <c r="Q1222" s="63"/>
      <c r="R1222" s="63"/>
      <c r="S1222" s="63"/>
      <c r="T1222" s="63"/>
      <c r="U1222" s="63"/>
      <c r="V1222" s="63"/>
      <c r="W1222" s="63"/>
      <c r="X1222" s="63"/>
      <c r="Y1222" s="63"/>
      <c r="Z1222" s="68"/>
    </row>
    <row r="1223" spans="1:26" s="69" customFormat="1" x14ac:dyDescent="0.25">
      <c r="A1223" s="78"/>
      <c r="B1223" s="63"/>
      <c r="C1223" s="63"/>
      <c r="D1223" s="63"/>
      <c r="E1223" s="63"/>
      <c r="F1223" s="63"/>
      <c r="G1223" s="63"/>
      <c r="H1223" s="63"/>
      <c r="I1223" s="63"/>
      <c r="J1223" s="63"/>
      <c r="K1223" s="63"/>
      <c r="L1223" s="63"/>
      <c r="M1223" s="63"/>
      <c r="N1223" s="63"/>
      <c r="O1223" s="63"/>
      <c r="P1223" s="63"/>
      <c r="Q1223" s="63"/>
      <c r="R1223" s="63"/>
      <c r="S1223" s="63"/>
      <c r="T1223" s="63"/>
      <c r="U1223" s="63"/>
      <c r="V1223" s="63"/>
      <c r="W1223" s="63"/>
      <c r="X1223" s="63"/>
      <c r="Y1223" s="63"/>
      <c r="Z1223" s="68"/>
    </row>
    <row r="1224" spans="1:26" s="69" customFormat="1" x14ac:dyDescent="0.25">
      <c r="A1224" s="78"/>
      <c r="B1224" s="63"/>
      <c r="C1224" s="63"/>
      <c r="D1224" s="63"/>
      <c r="E1224" s="63"/>
      <c r="F1224" s="63"/>
      <c r="G1224" s="63"/>
      <c r="H1224" s="63"/>
      <c r="I1224" s="63"/>
      <c r="J1224" s="63"/>
      <c r="K1224" s="63"/>
      <c r="L1224" s="63"/>
      <c r="M1224" s="63"/>
      <c r="N1224" s="63"/>
      <c r="O1224" s="63"/>
      <c r="P1224" s="63"/>
      <c r="Q1224" s="63"/>
      <c r="R1224" s="63"/>
      <c r="S1224" s="63"/>
      <c r="T1224" s="63"/>
      <c r="U1224" s="63"/>
      <c r="V1224" s="63"/>
      <c r="W1224" s="63"/>
      <c r="X1224" s="63"/>
      <c r="Y1224" s="63"/>
      <c r="Z1224" s="68"/>
    </row>
    <row r="1225" spans="1:26" s="69" customFormat="1" x14ac:dyDescent="0.25">
      <c r="A1225" s="78"/>
      <c r="B1225" s="63"/>
      <c r="C1225" s="63"/>
      <c r="D1225" s="63"/>
      <c r="E1225" s="63"/>
      <c r="F1225" s="63"/>
      <c r="G1225" s="63"/>
      <c r="H1225" s="63"/>
      <c r="I1225" s="63"/>
      <c r="J1225" s="63"/>
      <c r="K1225" s="63"/>
      <c r="L1225" s="63"/>
      <c r="M1225" s="63"/>
      <c r="N1225" s="63"/>
      <c r="O1225" s="63"/>
      <c r="P1225" s="63"/>
      <c r="Q1225" s="63"/>
      <c r="R1225" s="63"/>
      <c r="S1225" s="63"/>
      <c r="T1225" s="63"/>
      <c r="U1225" s="63"/>
      <c r="V1225" s="63"/>
      <c r="W1225" s="63"/>
      <c r="X1225" s="63"/>
      <c r="Y1225" s="63"/>
      <c r="Z1225" s="68"/>
    </row>
    <row r="1226" spans="1:26" s="69" customFormat="1" x14ac:dyDescent="0.25">
      <c r="A1226" s="78"/>
      <c r="B1226" s="63"/>
      <c r="C1226" s="63"/>
      <c r="D1226" s="63"/>
      <c r="E1226" s="63"/>
      <c r="F1226" s="63"/>
      <c r="G1226" s="63"/>
      <c r="H1226" s="63"/>
      <c r="I1226" s="63"/>
      <c r="J1226" s="63"/>
      <c r="K1226" s="63"/>
      <c r="L1226" s="63"/>
      <c r="M1226" s="63"/>
      <c r="N1226" s="63"/>
      <c r="O1226" s="63"/>
      <c r="P1226" s="63"/>
      <c r="Q1226" s="63"/>
      <c r="R1226" s="63"/>
      <c r="S1226" s="63"/>
      <c r="T1226" s="63"/>
      <c r="U1226" s="63"/>
      <c r="V1226" s="63"/>
      <c r="W1226" s="63"/>
      <c r="X1226" s="63"/>
      <c r="Y1226" s="63"/>
      <c r="Z1226" s="68"/>
    </row>
    <row r="1227" spans="1:26" s="69" customFormat="1" x14ac:dyDescent="0.25">
      <c r="A1227" s="78"/>
      <c r="B1227" s="63"/>
      <c r="C1227" s="63"/>
      <c r="D1227" s="63"/>
      <c r="E1227" s="63"/>
      <c r="F1227" s="63"/>
      <c r="G1227" s="63"/>
      <c r="H1227" s="63"/>
      <c r="I1227" s="63"/>
      <c r="J1227" s="63"/>
      <c r="K1227" s="63"/>
      <c r="L1227" s="63"/>
      <c r="M1227" s="63"/>
      <c r="N1227" s="63"/>
      <c r="O1227" s="63"/>
      <c r="P1227" s="63"/>
      <c r="Q1227" s="63"/>
      <c r="R1227" s="63"/>
      <c r="S1227" s="63"/>
      <c r="T1227" s="63"/>
      <c r="U1227" s="63"/>
      <c r="V1227" s="63"/>
      <c r="W1227" s="63"/>
      <c r="X1227" s="63"/>
      <c r="Y1227" s="63"/>
      <c r="Z1227" s="68"/>
    </row>
    <row r="1228" spans="1:26" s="69" customFormat="1" x14ac:dyDescent="0.25">
      <c r="A1228" s="78"/>
      <c r="B1228" s="63"/>
      <c r="C1228" s="63"/>
      <c r="D1228" s="63"/>
      <c r="E1228" s="63"/>
      <c r="F1228" s="63"/>
      <c r="G1228" s="63"/>
      <c r="H1228" s="63"/>
      <c r="I1228" s="63"/>
      <c r="J1228" s="63"/>
      <c r="K1228" s="63"/>
      <c r="L1228" s="63"/>
      <c r="M1228" s="63"/>
      <c r="N1228" s="63"/>
      <c r="O1228" s="63"/>
      <c r="P1228" s="63"/>
      <c r="Q1228" s="63"/>
      <c r="R1228" s="63"/>
      <c r="S1228" s="63"/>
      <c r="T1228" s="63"/>
      <c r="U1228" s="63"/>
      <c r="V1228" s="63"/>
      <c r="W1228" s="63"/>
      <c r="X1228" s="63"/>
      <c r="Y1228" s="63"/>
      <c r="Z1228" s="68"/>
    </row>
    <row r="1229" spans="1:26" s="69" customFormat="1" x14ac:dyDescent="0.25">
      <c r="A1229" s="78"/>
      <c r="B1229" s="63"/>
      <c r="C1229" s="63"/>
      <c r="D1229" s="63"/>
      <c r="E1229" s="63"/>
      <c r="F1229" s="63"/>
      <c r="G1229" s="63"/>
      <c r="H1229" s="63"/>
      <c r="I1229" s="63"/>
      <c r="J1229" s="63"/>
      <c r="K1229" s="63"/>
      <c r="L1229" s="63"/>
      <c r="M1229" s="63"/>
      <c r="N1229" s="63"/>
      <c r="O1229" s="63"/>
      <c r="P1229" s="63"/>
      <c r="Q1229" s="63"/>
      <c r="R1229" s="63"/>
      <c r="S1229" s="63"/>
      <c r="T1229" s="63"/>
      <c r="U1229" s="63"/>
      <c r="V1229" s="63"/>
      <c r="W1229" s="63"/>
      <c r="X1229" s="63"/>
      <c r="Y1229" s="63"/>
      <c r="Z1229" s="68"/>
    </row>
    <row r="1230" spans="1:26" s="69" customFormat="1" x14ac:dyDescent="0.25">
      <c r="A1230" s="78"/>
      <c r="B1230" s="63"/>
      <c r="C1230" s="63"/>
      <c r="D1230" s="63"/>
      <c r="E1230" s="63"/>
      <c r="F1230" s="63"/>
      <c r="G1230" s="63"/>
      <c r="H1230" s="63"/>
      <c r="I1230" s="63"/>
      <c r="J1230" s="63"/>
      <c r="K1230" s="63"/>
      <c r="L1230" s="63"/>
      <c r="M1230" s="63"/>
      <c r="N1230" s="63"/>
      <c r="O1230" s="63"/>
      <c r="P1230" s="63"/>
      <c r="Q1230" s="63"/>
      <c r="R1230" s="63"/>
      <c r="S1230" s="63"/>
      <c r="T1230" s="63"/>
      <c r="U1230" s="63"/>
      <c r="V1230" s="63"/>
      <c r="W1230" s="63"/>
      <c r="X1230" s="63"/>
      <c r="Y1230" s="63"/>
      <c r="Z1230" s="68"/>
    </row>
    <row r="1231" spans="1:26" s="69" customFormat="1" x14ac:dyDescent="0.25">
      <c r="A1231" s="78"/>
      <c r="B1231" s="63"/>
      <c r="C1231" s="63"/>
      <c r="D1231" s="63"/>
      <c r="E1231" s="63"/>
      <c r="F1231" s="63"/>
      <c r="G1231" s="63"/>
      <c r="H1231" s="63"/>
      <c r="I1231" s="63"/>
      <c r="J1231" s="63"/>
      <c r="K1231" s="63"/>
      <c r="L1231" s="63"/>
      <c r="M1231" s="63"/>
      <c r="N1231" s="63"/>
      <c r="O1231" s="63"/>
      <c r="P1231" s="63"/>
      <c r="Q1231" s="63"/>
      <c r="R1231" s="63"/>
      <c r="S1231" s="63"/>
      <c r="T1231" s="63"/>
      <c r="U1231" s="63"/>
      <c r="V1231" s="63"/>
      <c r="W1231" s="63"/>
      <c r="X1231" s="63"/>
      <c r="Y1231" s="63"/>
      <c r="Z1231" s="68"/>
    </row>
    <row r="1232" spans="1:26" s="69" customFormat="1" x14ac:dyDescent="0.25">
      <c r="A1232" s="78"/>
      <c r="B1232" s="63"/>
      <c r="C1232" s="63"/>
      <c r="D1232" s="63"/>
      <c r="E1232" s="63"/>
      <c r="F1232" s="63"/>
      <c r="G1232" s="63"/>
      <c r="H1232" s="63"/>
      <c r="I1232" s="63"/>
      <c r="J1232" s="63"/>
      <c r="K1232" s="63"/>
      <c r="L1232" s="63"/>
      <c r="M1232" s="63"/>
      <c r="N1232" s="63"/>
      <c r="O1232" s="63"/>
      <c r="P1232" s="63"/>
      <c r="Q1232" s="63"/>
      <c r="R1232" s="63"/>
      <c r="S1232" s="63"/>
      <c r="T1232" s="63"/>
      <c r="U1232" s="63"/>
      <c r="V1232" s="63"/>
      <c r="W1232" s="63"/>
      <c r="X1232" s="63"/>
      <c r="Y1232" s="63"/>
      <c r="Z1232" s="68"/>
    </row>
    <row r="1233" spans="1:26" s="69" customFormat="1" x14ac:dyDescent="0.25">
      <c r="A1233" s="78"/>
      <c r="B1233" s="63"/>
      <c r="C1233" s="63"/>
      <c r="D1233" s="63"/>
      <c r="E1233" s="63"/>
      <c r="F1233" s="63"/>
      <c r="G1233" s="63"/>
      <c r="H1233" s="63"/>
      <c r="I1233" s="63"/>
      <c r="J1233" s="63"/>
      <c r="K1233" s="63"/>
      <c r="L1233" s="63"/>
      <c r="M1233" s="63"/>
      <c r="N1233" s="63"/>
      <c r="O1233" s="63"/>
      <c r="P1233" s="63"/>
      <c r="Q1233" s="63"/>
      <c r="R1233" s="63"/>
      <c r="S1233" s="63"/>
      <c r="T1233" s="63"/>
      <c r="U1233" s="63"/>
      <c r="V1233" s="63"/>
      <c r="W1233" s="63"/>
      <c r="X1233" s="63"/>
      <c r="Y1233" s="63"/>
      <c r="Z1233" s="68"/>
    </row>
    <row r="1234" spans="1:26" s="69" customFormat="1" x14ac:dyDescent="0.25">
      <c r="A1234" s="78"/>
      <c r="B1234" s="63"/>
      <c r="C1234" s="63"/>
      <c r="D1234" s="63"/>
      <c r="E1234" s="63"/>
      <c r="F1234" s="63"/>
      <c r="G1234" s="63"/>
      <c r="H1234" s="63"/>
      <c r="I1234" s="63"/>
      <c r="J1234" s="63"/>
      <c r="K1234" s="63"/>
      <c r="L1234" s="63"/>
      <c r="M1234" s="63"/>
      <c r="N1234" s="63"/>
      <c r="O1234" s="63"/>
      <c r="P1234" s="63"/>
      <c r="Q1234" s="63"/>
      <c r="R1234" s="63"/>
      <c r="S1234" s="63"/>
      <c r="T1234" s="63"/>
      <c r="U1234" s="63"/>
      <c r="V1234" s="63"/>
      <c r="W1234" s="63"/>
      <c r="X1234" s="63"/>
      <c r="Y1234" s="63"/>
      <c r="Z1234" s="68"/>
    </row>
    <row r="1235" spans="1:26" s="69" customFormat="1" x14ac:dyDescent="0.25">
      <c r="A1235" s="78"/>
      <c r="B1235" s="63"/>
      <c r="C1235" s="63"/>
      <c r="D1235" s="63"/>
      <c r="E1235" s="63"/>
      <c r="F1235" s="63"/>
      <c r="G1235" s="63"/>
      <c r="H1235" s="63"/>
      <c r="I1235" s="63"/>
      <c r="J1235" s="63"/>
      <c r="K1235" s="63"/>
      <c r="L1235" s="63"/>
      <c r="M1235" s="63"/>
      <c r="N1235" s="63"/>
      <c r="O1235" s="63"/>
      <c r="P1235" s="63"/>
      <c r="Q1235" s="63"/>
      <c r="R1235" s="63"/>
      <c r="S1235" s="63"/>
      <c r="T1235" s="63"/>
      <c r="U1235" s="63"/>
      <c r="V1235" s="63"/>
      <c r="W1235" s="63"/>
      <c r="X1235" s="63"/>
      <c r="Y1235" s="63"/>
      <c r="Z1235" s="68"/>
    </row>
    <row r="1236" spans="1:26" s="69" customFormat="1" x14ac:dyDescent="0.25">
      <c r="A1236" s="78"/>
      <c r="B1236" s="63"/>
      <c r="C1236" s="63"/>
      <c r="D1236" s="63"/>
      <c r="E1236" s="63"/>
      <c r="F1236" s="63"/>
      <c r="G1236" s="63"/>
      <c r="H1236" s="63"/>
      <c r="I1236" s="63"/>
      <c r="J1236" s="63"/>
      <c r="K1236" s="63"/>
      <c r="L1236" s="63"/>
      <c r="M1236" s="63"/>
      <c r="N1236" s="63"/>
      <c r="O1236" s="63"/>
      <c r="P1236" s="63"/>
      <c r="Q1236" s="63"/>
      <c r="R1236" s="63"/>
      <c r="S1236" s="63"/>
      <c r="T1236" s="63"/>
      <c r="U1236" s="63"/>
      <c r="V1236" s="63"/>
      <c r="W1236" s="63"/>
      <c r="X1236" s="63"/>
      <c r="Y1236" s="63"/>
      <c r="Z1236" s="68"/>
    </row>
    <row r="1237" spans="1:26" s="69" customFormat="1" x14ac:dyDescent="0.25">
      <c r="A1237" s="78"/>
      <c r="B1237" s="63"/>
      <c r="C1237" s="63"/>
      <c r="D1237" s="63"/>
      <c r="E1237" s="63"/>
      <c r="F1237" s="63"/>
      <c r="G1237" s="63"/>
      <c r="H1237" s="63"/>
      <c r="I1237" s="63"/>
      <c r="J1237" s="63"/>
      <c r="K1237" s="63"/>
      <c r="L1237" s="63"/>
      <c r="M1237" s="63"/>
      <c r="N1237" s="63"/>
      <c r="O1237" s="63"/>
      <c r="P1237" s="63"/>
      <c r="Q1237" s="63"/>
      <c r="R1237" s="63"/>
      <c r="S1237" s="63"/>
      <c r="T1237" s="63"/>
      <c r="U1237" s="63"/>
      <c r="V1237" s="63"/>
      <c r="W1237" s="63"/>
      <c r="X1237" s="63"/>
      <c r="Y1237" s="63"/>
      <c r="Z1237" s="68"/>
    </row>
    <row r="1238" spans="1:26" s="69" customFormat="1" x14ac:dyDescent="0.25">
      <c r="A1238" s="78"/>
      <c r="B1238" s="63"/>
      <c r="C1238" s="63"/>
      <c r="D1238" s="63"/>
      <c r="E1238" s="63"/>
      <c r="F1238" s="63"/>
      <c r="G1238" s="63"/>
      <c r="H1238" s="63"/>
      <c r="I1238" s="63"/>
      <c r="J1238" s="63"/>
      <c r="K1238" s="63"/>
      <c r="L1238" s="63"/>
      <c r="M1238" s="63"/>
      <c r="N1238" s="63"/>
      <c r="O1238" s="63"/>
      <c r="P1238" s="63"/>
      <c r="Q1238" s="63"/>
      <c r="R1238" s="63"/>
      <c r="S1238" s="63"/>
      <c r="T1238" s="63"/>
      <c r="U1238" s="63"/>
      <c r="V1238" s="63"/>
      <c r="W1238" s="63"/>
      <c r="X1238" s="63"/>
      <c r="Y1238" s="63"/>
      <c r="Z1238" s="68"/>
    </row>
    <row r="1239" spans="1:26" s="69" customFormat="1" x14ac:dyDescent="0.25">
      <c r="A1239" s="78"/>
      <c r="B1239" s="63"/>
      <c r="C1239" s="63"/>
      <c r="D1239" s="63"/>
      <c r="E1239" s="63"/>
      <c r="F1239" s="63"/>
      <c r="G1239" s="63"/>
      <c r="H1239" s="63"/>
      <c r="I1239" s="63"/>
      <c r="J1239" s="63"/>
      <c r="K1239" s="63"/>
      <c r="L1239" s="63"/>
      <c r="M1239" s="63"/>
      <c r="N1239" s="63"/>
      <c r="O1239" s="63"/>
      <c r="P1239" s="63"/>
      <c r="Q1239" s="63"/>
      <c r="R1239" s="63"/>
      <c r="S1239" s="63"/>
      <c r="T1239" s="63"/>
      <c r="U1239" s="63"/>
      <c r="V1239" s="63"/>
      <c r="W1239" s="63"/>
      <c r="X1239" s="63"/>
      <c r="Y1239" s="63"/>
      <c r="Z1239" s="68"/>
    </row>
    <row r="1240" spans="1:26" s="69" customFormat="1" x14ac:dyDescent="0.25">
      <c r="A1240" s="78"/>
      <c r="B1240" s="63"/>
      <c r="C1240" s="63"/>
      <c r="D1240" s="63"/>
      <c r="E1240" s="63"/>
      <c r="F1240" s="63"/>
      <c r="G1240" s="63"/>
      <c r="H1240" s="63"/>
      <c r="I1240" s="63"/>
      <c r="J1240" s="63"/>
      <c r="K1240" s="63"/>
      <c r="L1240" s="63"/>
      <c r="M1240" s="63"/>
      <c r="N1240" s="63"/>
      <c r="O1240" s="63"/>
      <c r="P1240" s="63"/>
      <c r="Q1240" s="63"/>
      <c r="R1240" s="63"/>
      <c r="S1240" s="63"/>
      <c r="T1240" s="63"/>
      <c r="U1240" s="63"/>
      <c r="V1240" s="63"/>
      <c r="W1240" s="63"/>
      <c r="X1240" s="63"/>
      <c r="Y1240" s="63"/>
      <c r="Z1240" s="68"/>
    </row>
    <row r="1241" spans="1:26" s="69" customFormat="1" x14ac:dyDescent="0.25">
      <c r="A1241" s="78"/>
      <c r="B1241" s="63"/>
      <c r="C1241" s="63"/>
      <c r="D1241" s="63"/>
      <c r="E1241" s="63"/>
      <c r="F1241" s="63"/>
      <c r="G1241" s="63"/>
      <c r="H1241" s="63"/>
      <c r="I1241" s="63"/>
      <c r="J1241" s="63"/>
      <c r="K1241" s="63"/>
      <c r="L1241" s="63"/>
      <c r="M1241" s="63"/>
      <c r="N1241" s="63"/>
      <c r="O1241" s="63"/>
      <c r="P1241" s="63"/>
      <c r="Q1241" s="63"/>
      <c r="R1241" s="63"/>
      <c r="S1241" s="63"/>
      <c r="T1241" s="63"/>
      <c r="U1241" s="63"/>
      <c r="V1241" s="63"/>
      <c r="W1241" s="63"/>
      <c r="X1241" s="63"/>
      <c r="Y1241" s="63"/>
      <c r="Z1241" s="68"/>
    </row>
    <row r="1242" spans="1:26" s="69" customFormat="1" x14ac:dyDescent="0.25">
      <c r="A1242" s="78"/>
      <c r="B1242" s="63"/>
      <c r="C1242" s="63"/>
      <c r="D1242" s="63"/>
      <c r="E1242" s="63"/>
      <c r="F1242" s="63"/>
      <c r="G1242" s="63"/>
      <c r="H1242" s="63"/>
      <c r="I1242" s="63"/>
      <c r="J1242" s="63"/>
      <c r="K1242" s="63"/>
      <c r="L1242" s="63"/>
      <c r="M1242" s="63"/>
      <c r="N1242" s="63"/>
      <c r="O1242" s="63"/>
      <c r="P1242" s="63"/>
      <c r="Q1242" s="63"/>
      <c r="R1242" s="63"/>
      <c r="S1242" s="63"/>
      <c r="T1242" s="63"/>
      <c r="U1242" s="63"/>
      <c r="V1242" s="63"/>
      <c r="W1242" s="63"/>
      <c r="X1242" s="63"/>
      <c r="Y1242" s="63"/>
      <c r="Z1242" s="68"/>
    </row>
    <row r="1243" spans="1:26" s="69" customFormat="1" x14ac:dyDescent="0.25">
      <c r="A1243" s="78"/>
      <c r="B1243" s="63"/>
      <c r="C1243" s="63"/>
      <c r="D1243" s="63"/>
      <c r="E1243" s="63"/>
      <c r="F1243" s="63"/>
      <c r="G1243" s="63"/>
      <c r="H1243" s="63"/>
      <c r="I1243" s="63"/>
      <c r="J1243" s="63"/>
      <c r="K1243" s="63"/>
      <c r="L1243" s="63"/>
      <c r="M1243" s="63"/>
      <c r="N1243" s="63"/>
      <c r="O1243" s="63"/>
      <c r="P1243" s="63"/>
      <c r="Q1243" s="63"/>
      <c r="R1243" s="63"/>
      <c r="S1243" s="63"/>
      <c r="T1243" s="63"/>
      <c r="U1243" s="63"/>
      <c r="V1243" s="63"/>
      <c r="W1243" s="63"/>
      <c r="X1243" s="63"/>
      <c r="Y1243" s="63"/>
      <c r="Z1243" s="68"/>
    </row>
    <row r="1244" spans="1:26" s="69" customFormat="1" x14ac:dyDescent="0.25">
      <c r="A1244" s="78"/>
      <c r="B1244" s="63"/>
      <c r="C1244" s="63"/>
      <c r="D1244" s="63"/>
      <c r="E1244" s="63"/>
      <c r="F1244" s="63"/>
      <c r="G1244" s="63"/>
      <c r="H1244" s="63"/>
      <c r="I1244" s="63"/>
      <c r="J1244" s="63"/>
      <c r="K1244" s="63"/>
      <c r="L1244" s="63"/>
      <c r="M1244" s="63"/>
      <c r="N1244" s="63"/>
      <c r="O1244" s="63"/>
      <c r="P1244" s="63"/>
      <c r="Q1244" s="63"/>
      <c r="R1244" s="63"/>
      <c r="S1244" s="63"/>
      <c r="T1244" s="63"/>
      <c r="U1244" s="63"/>
      <c r="V1244" s="63"/>
      <c r="W1244" s="63"/>
      <c r="X1244" s="63"/>
      <c r="Y1244" s="63"/>
      <c r="Z1244" s="68"/>
    </row>
    <row r="1245" spans="1:26" s="69" customFormat="1" x14ac:dyDescent="0.25">
      <c r="A1245" s="78"/>
      <c r="B1245" s="63"/>
      <c r="C1245" s="63"/>
      <c r="D1245" s="63"/>
      <c r="E1245" s="63"/>
      <c r="F1245" s="63"/>
      <c r="G1245" s="63"/>
      <c r="H1245" s="63"/>
      <c r="I1245" s="63"/>
      <c r="J1245" s="63"/>
      <c r="K1245" s="63"/>
      <c r="L1245" s="63"/>
      <c r="M1245" s="63"/>
      <c r="N1245" s="63"/>
      <c r="O1245" s="63"/>
      <c r="P1245" s="63"/>
      <c r="Q1245" s="63"/>
      <c r="R1245" s="63"/>
      <c r="S1245" s="63"/>
      <c r="T1245" s="63"/>
      <c r="U1245" s="63"/>
      <c r="V1245" s="63"/>
      <c r="W1245" s="63"/>
      <c r="X1245" s="63"/>
      <c r="Y1245" s="63"/>
      <c r="Z1245" s="68"/>
    </row>
    <row r="1246" spans="1:26" s="69" customFormat="1" x14ac:dyDescent="0.25">
      <c r="A1246" s="78"/>
      <c r="B1246" s="63"/>
      <c r="C1246" s="63"/>
      <c r="D1246" s="63"/>
      <c r="E1246" s="63"/>
      <c r="F1246" s="63"/>
      <c r="G1246" s="63"/>
      <c r="H1246" s="63"/>
      <c r="I1246" s="63"/>
      <c r="J1246" s="63"/>
      <c r="K1246" s="63"/>
      <c r="L1246" s="63"/>
      <c r="M1246" s="63"/>
      <c r="N1246" s="63"/>
      <c r="O1246" s="63"/>
      <c r="P1246" s="63"/>
      <c r="Q1246" s="63"/>
      <c r="R1246" s="63"/>
      <c r="S1246" s="63"/>
      <c r="T1246" s="63"/>
      <c r="U1246" s="63"/>
      <c r="V1246" s="63"/>
      <c r="W1246" s="63"/>
      <c r="X1246" s="63"/>
      <c r="Y1246" s="63"/>
      <c r="Z1246" s="68"/>
    </row>
    <row r="1247" spans="1:26" s="69" customFormat="1" x14ac:dyDescent="0.25">
      <c r="A1247" s="78"/>
      <c r="B1247" s="63"/>
      <c r="C1247" s="63"/>
      <c r="D1247" s="63"/>
      <c r="E1247" s="63"/>
      <c r="F1247" s="63"/>
      <c r="G1247" s="63"/>
      <c r="H1247" s="63"/>
      <c r="I1247" s="63"/>
      <c r="J1247" s="63"/>
      <c r="K1247" s="63"/>
      <c r="L1247" s="63"/>
      <c r="M1247" s="63"/>
      <c r="N1247" s="63"/>
      <c r="O1247" s="63"/>
      <c r="P1247" s="63"/>
      <c r="Q1247" s="63"/>
      <c r="R1247" s="63"/>
      <c r="S1247" s="63"/>
      <c r="T1247" s="63"/>
      <c r="U1247" s="63"/>
      <c r="V1247" s="63"/>
      <c r="W1247" s="63"/>
      <c r="X1247" s="63"/>
      <c r="Y1247" s="63"/>
      <c r="Z1247" s="68"/>
    </row>
    <row r="1248" spans="1:26" s="69" customFormat="1" x14ac:dyDescent="0.25">
      <c r="A1248" s="78"/>
      <c r="B1248" s="63"/>
      <c r="C1248" s="63"/>
      <c r="D1248" s="63"/>
      <c r="E1248" s="63"/>
      <c r="F1248" s="63"/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8"/>
    </row>
    <row r="1249" spans="1:26" s="69" customFormat="1" x14ac:dyDescent="0.25">
      <c r="A1249" s="78"/>
      <c r="B1249" s="63"/>
      <c r="C1249" s="63"/>
      <c r="D1249" s="63"/>
      <c r="E1249" s="63"/>
      <c r="F1249" s="63"/>
      <c r="G1249" s="63"/>
      <c r="H1249" s="63"/>
      <c r="I1249" s="63"/>
      <c r="J1249" s="63"/>
      <c r="K1249" s="63"/>
      <c r="L1249" s="63"/>
      <c r="M1249" s="63"/>
      <c r="N1249" s="63"/>
      <c r="O1249" s="63"/>
      <c r="P1249" s="63"/>
      <c r="Q1249" s="63"/>
      <c r="R1249" s="63"/>
      <c r="S1249" s="63"/>
      <c r="T1249" s="63"/>
      <c r="U1249" s="63"/>
      <c r="V1249" s="63"/>
      <c r="W1249" s="63"/>
      <c r="X1249" s="63"/>
      <c r="Y1249" s="63"/>
      <c r="Z1249" s="68"/>
    </row>
    <row r="1250" spans="1:26" s="69" customFormat="1" x14ac:dyDescent="0.25">
      <c r="A1250" s="78"/>
      <c r="B1250" s="63"/>
      <c r="C1250" s="63"/>
      <c r="D1250" s="63"/>
      <c r="E1250" s="63"/>
      <c r="F1250" s="63"/>
      <c r="G1250" s="63"/>
      <c r="H1250" s="63"/>
      <c r="I1250" s="63"/>
      <c r="J1250" s="63"/>
      <c r="K1250" s="63"/>
      <c r="L1250" s="63"/>
      <c r="M1250" s="63"/>
      <c r="N1250" s="63"/>
      <c r="O1250" s="63"/>
      <c r="P1250" s="63"/>
      <c r="Q1250" s="63"/>
      <c r="R1250" s="63"/>
      <c r="S1250" s="63"/>
      <c r="T1250" s="63"/>
      <c r="U1250" s="63"/>
      <c r="V1250" s="63"/>
      <c r="W1250" s="63"/>
      <c r="X1250" s="63"/>
      <c r="Y1250" s="63"/>
      <c r="Z1250" s="68"/>
    </row>
    <row r="1251" spans="1:26" s="69" customFormat="1" x14ac:dyDescent="0.25">
      <c r="A1251" s="78"/>
      <c r="B1251" s="63"/>
      <c r="C1251" s="63"/>
      <c r="D1251" s="63"/>
      <c r="E1251" s="63"/>
      <c r="F1251" s="63"/>
      <c r="G1251" s="63"/>
      <c r="H1251" s="63"/>
      <c r="I1251" s="63"/>
      <c r="J1251" s="63"/>
      <c r="K1251" s="63"/>
      <c r="L1251" s="63"/>
      <c r="M1251" s="63"/>
      <c r="N1251" s="63"/>
      <c r="O1251" s="63"/>
      <c r="P1251" s="63"/>
      <c r="Q1251" s="63"/>
      <c r="R1251" s="63"/>
      <c r="S1251" s="63"/>
      <c r="T1251" s="63"/>
      <c r="U1251" s="63"/>
      <c r="V1251" s="63"/>
      <c r="W1251" s="63"/>
      <c r="X1251" s="63"/>
      <c r="Y1251" s="63"/>
      <c r="Z1251" s="68"/>
    </row>
    <row r="1252" spans="1:26" s="69" customFormat="1" x14ac:dyDescent="0.25">
      <c r="A1252" s="78"/>
      <c r="B1252" s="63"/>
      <c r="C1252" s="63"/>
      <c r="D1252" s="63"/>
      <c r="E1252" s="63"/>
      <c r="F1252" s="63"/>
      <c r="G1252" s="63"/>
      <c r="H1252" s="63"/>
      <c r="I1252" s="63"/>
      <c r="J1252" s="63"/>
      <c r="K1252" s="63"/>
      <c r="L1252" s="63"/>
      <c r="M1252" s="63"/>
      <c r="N1252" s="63"/>
      <c r="O1252" s="63"/>
      <c r="P1252" s="63"/>
      <c r="Q1252" s="63"/>
      <c r="R1252" s="63"/>
      <c r="S1252" s="63"/>
      <c r="T1252" s="63"/>
      <c r="U1252" s="63"/>
      <c r="V1252" s="63"/>
      <c r="W1252" s="63"/>
      <c r="X1252" s="63"/>
      <c r="Y1252" s="63"/>
      <c r="Z1252" s="68"/>
    </row>
    <row r="1253" spans="1:26" s="69" customFormat="1" x14ac:dyDescent="0.25">
      <c r="A1253" s="78"/>
      <c r="B1253" s="63"/>
      <c r="C1253" s="63"/>
      <c r="D1253" s="63"/>
      <c r="E1253" s="63"/>
      <c r="F1253" s="63"/>
      <c r="G1253" s="63"/>
      <c r="H1253" s="63"/>
      <c r="I1253" s="63"/>
      <c r="J1253" s="63"/>
      <c r="K1253" s="63"/>
      <c r="L1253" s="63"/>
      <c r="M1253" s="63"/>
      <c r="N1253" s="63"/>
      <c r="O1253" s="63"/>
      <c r="P1253" s="63"/>
      <c r="Q1253" s="63"/>
      <c r="R1253" s="63"/>
      <c r="S1253" s="63"/>
      <c r="T1253" s="63"/>
      <c r="U1253" s="63"/>
      <c r="V1253" s="63"/>
      <c r="W1253" s="63"/>
      <c r="X1253" s="63"/>
      <c r="Y1253" s="63"/>
      <c r="Z1253" s="68"/>
    </row>
    <row r="1254" spans="1:26" s="69" customFormat="1" x14ac:dyDescent="0.25">
      <c r="A1254" s="78"/>
      <c r="B1254" s="63"/>
      <c r="C1254" s="63"/>
      <c r="D1254" s="63"/>
      <c r="E1254" s="63"/>
      <c r="F1254" s="63"/>
      <c r="G1254" s="63"/>
      <c r="H1254" s="63"/>
      <c r="I1254" s="63"/>
      <c r="J1254" s="63"/>
      <c r="K1254" s="63"/>
      <c r="L1254" s="63"/>
      <c r="M1254" s="63"/>
      <c r="N1254" s="63"/>
      <c r="O1254" s="63"/>
      <c r="P1254" s="63"/>
      <c r="Q1254" s="63"/>
      <c r="R1254" s="63"/>
      <c r="S1254" s="63"/>
      <c r="T1254" s="63"/>
      <c r="U1254" s="63"/>
      <c r="V1254" s="63"/>
      <c r="W1254" s="63"/>
      <c r="X1254" s="63"/>
      <c r="Y1254" s="63"/>
      <c r="Z1254" s="68"/>
    </row>
    <row r="1255" spans="1:26" s="69" customFormat="1" x14ac:dyDescent="0.25">
      <c r="A1255" s="78"/>
      <c r="B1255" s="63"/>
      <c r="C1255" s="63"/>
      <c r="D1255" s="63"/>
      <c r="E1255" s="63"/>
      <c r="F1255" s="63"/>
      <c r="G1255" s="63"/>
      <c r="H1255" s="63"/>
      <c r="I1255" s="63"/>
      <c r="J1255" s="63"/>
      <c r="K1255" s="63"/>
      <c r="L1255" s="63"/>
      <c r="M1255" s="63"/>
      <c r="N1255" s="63"/>
      <c r="O1255" s="63"/>
      <c r="P1255" s="63"/>
      <c r="Q1255" s="63"/>
      <c r="R1255" s="63"/>
      <c r="S1255" s="63"/>
      <c r="T1255" s="63"/>
      <c r="U1255" s="63"/>
      <c r="V1255" s="63"/>
      <c r="W1255" s="63"/>
      <c r="X1255" s="63"/>
      <c r="Y1255" s="63"/>
      <c r="Z1255" s="68"/>
    </row>
    <row r="1256" spans="1:26" s="69" customFormat="1" x14ac:dyDescent="0.25">
      <c r="A1256" s="78"/>
      <c r="B1256" s="63"/>
      <c r="C1256" s="63"/>
      <c r="D1256" s="63"/>
      <c r="E1256" s="63"/>
      <c r="F1256" s="63"/>
      <c r="G1256" s="63"/>
      <c r="H1256" s="63"/>
      <c r="I1256" s="63"/>
      <c r="J1256" s="63"/>
      <c r="K1256" s="63"/>
      <c r="L1256" s="63"/>
      <c r="M1256" s="63"/>
      <c r="N1256" s="63"/>
      <c r="O1256" s="63"/>
      <c r="P1256" s="63"/>
      <c r="Q1256" s="63"/>
      <c r="R1256" s="63"/>
      <c r="S1256" s="63"/>
      <c r="T1256" s="63"/>
      <c r="U1256" s="63"/>
      <c r="V1256" s="63"/>
      <c r="W1256" s="63"/>
      <c r="X1256" s="63"/>
      <c r="Y1256" s="63"/>
      <c r="Z1256" s="68"/>
    </row>
    <row r="1257" spans="1:26" s="69" customFormat="1" x14ac:dyDescent="0.25">
      <c r="A1257" s="78"/>
      <c r="B1257" s="63"/>
      <c r="C1257" s="63"/>
      <c r="D1257" s="63"/>
      <c r="E1257" s="63"/>
      <c r="F1257" s="63"/>
      <c r="G1257" s="63"/>
      <c r="H1257" s="63"/>
      <c r="I1257" s="63"/>
      <c r="J1257" s="63"/>
      <c r="K1257" s="63"/>
      <c r="L1257" s="63"/>
      <c r="M1257" s="63"/>
      <c r="N1257" s="63"/>
      <c r="O1257" s="63"/>
      <c r="P1257" s="63"/>
      <c r="Q1257" s="63"/>
      <c r="R1257" s="63"/>
      <c r="S1257" s="63"/>
      <c r="T1257" s="63"/>
      <c r="U1257" s="63"/>
      <c r="V1257" s="63"/>
      <c r="W1257" s="63"/>
      <c r="X1257" s="63"/>
      <c r="Y1257" s="63"/>
      <c r="Z1257" s="68"/>
    </row>
    <row r="1258" spans="1:26" s="69" customFormat="1" x14ac:dyDescent="0.25">
      <c r="A1258" s="78"/>
      <c r="B1258" s="63"/>
      <c r="C1258" s="63"/>
      <c r="D1258" s="63"/>
      <c r="E1258" s="63"/>
      <c r="F1258" s="63"/>
      <c r="G1258" s="63"/>
      <c r="H1258" s="63"/>
      <c r="I1258" s="63"/>
      <c r="J1258" s="63"/>
      <c r="K1258" s="63"/>
      <c r="L1258" s="63"/>
      <c r="M1258" s="63"/>
      <c r="N1258" s="63"/>
      <c r="O1258" s="63"/>
      <c r="P1258" s="63"/>
      <c r="Q1258" s="63"/>
      <c r="R1258" s="63"/>
      <c r="S1258" s="63"/>
      <c r="T1258" s="63"/>
      <c r="U1258" s="63"/>
      <c r="V1258" s="63"/>
      <c r="W1258" s="63"/>
      <c r="X1258" s="63"/>
      <c r="Y1258" s="63"/>
      <c r="Z1258" s="68"/>
    </row>
    <row r="1259" spans="1:26" s="69" customFormat="1" x14ac:dyDescent="0.25">
      <c r="A1259" s="78"/>
      <c r="B1259" s="63"/>
      <c r="C1259" s="63"/>
      <c r="D1259" s="63"/>
      <c r="E1259" s="63"/>
      <c r="F1259" s="63"/>
      <c r="G1259" s="63"/>
      <c r="H1259" s="63"/>
      <c r="I1259" s="63"/>
      <c r="J1259" s="63"/>
      <c r="K1259" s="63"/>
      <c r="L1259" s="63"/>
      <c r="M1259" s="63"/>
      <c r="N1259" s="63"/>
      <c r="O1259" s="63"/>
      <c r="P1259" s="63"/>
      <c r="Q1259" s="63"/>
      <c r="R1259" s="63"/>
      <c r="S1259" s="63"/>
      <c r="T1259" s="63"/>
      <c r="U1259" s="63"/>
      <c r="V1259" s="63"/>
      <c r="W1259" s="63"/>
      <c r="X1259" s="63"/>
      <c r="Y1259" s="63"/>
      <c r="Z1259" s="68"/>
    </row>
    <row r="1260" spans="1:26" s="69" customFormat="1" x14ac:dyDescent="0.25">
      <c r="A1260" s="78"/>
      <c r="B1260" s="63"/>
      <c r="C1260" s="63"/>
      <c r="D1260" s="63"/>
      <c r="E1260" s="63"/>
      <c r="F1260" s="63"/>
      <c r="G1260" s="63"/>
      <c r="H1260" s="63"/>
      <c r="I1260" s="63"/>
      <c r="J1260" s="63"/>
      <c r="K1260" s="63"/>
      <c r="L1260" s="63"/>
      <c r="M1260" s="63"/>
      <c r="N1260" s="63"/>
      <c r="O1260" s="63"/>
      <c r="P1260" s="63"/>
      <c r="Q1260" s="63"/>
      <c r="R1260" s="63"/>
      <c r="S1260" s="63"/>
      <c r="T1260" s="63"/>
      <c r="U1260" s="63"/>
      <c r="V1260" s="63"/>
      <c r="W1260" s="63"/>
      <c r="X1260" s="63"/>
      <c r="Y1260" s="63"/>
      <c r="Z1260" s="68"/>
    </row>
    <row r="1261" spans="1:26" s="69" customFormat="1" x14ac:dyDescent="0.25">
      <c r="A1261" s="78"/>
      <c r="B1261" s="63"/>
      <c r="C1261" s="63"/>
      <c r="D1261" s="63"/>
      <c r="E1261" s="63"/>
      <c r="F1261" s="63"/>
      <c r="G1261" s="63"/>
      <c r="H1261" s="63"/>
      <c r="I1261" s="63"/>
      <c r="J1261" s="63"/>
      <c r="K1261" s="63"/>
      <c r="L1261" s="63"/>
      <c r="M1261" s="63"/>
      <c r="N1261" s="63"/>
      <c r="O1261" s="63"/>
      <c r="P1261" s="63"/>
      <c r="Q1261" s="63"/>
      <c r="R1261" s="63"/>
      <c r="S1261" s="63"/>
      <c r="T1261" s="63"/>
      <c r="U1261" s="63"/>
      <c r="V1261" s="63"/>
      <c r="W1261" s="63"/>
      <c r="X1261" s="63"/>
      <c r="Y1261" s="63"/>
      <c r="Z1261" s="68"/>
    </row>
    <row r="1262" spans="1:26" s="69" customFormat="1" x14ac:dyDescent="0.25">
      <c r="A1262" s="78"/>
      <c r="B1262" s="63"/>
      <c r="C1262" s="63"/>
      <c r="D1262" s="63"/>
      <c r="E1262" s="63"/>
      <c r="F1262" s="63"/>
      <c r="G1262" s="63"/>
      <c r="H1262" s="63"/>
      <c r="I1262" s="63"/>
      <c r="J1262" s="63"/>
      <c r="K1262" s="63"/>
      <c r="L1262" s="63"/>
      <c r="M1262" s="63"/>
      <c r="N1262" s="63"/>
      <c r="O1262" s="63"/>
      <c r="P1262" s="63"/>
      <c r="Q1262" s="63"/>
      <c r="R1262" s="63"/>
      <c r="S1262" s="63"/>
      <c r="T1262" s="63"/>
      <c r="U1262" s="63"/>
      <c r="V1262" s="63"/>
      <c r="W1262" s="63"/>
      <c r="X1262" s="63"/>
      <c r="Y1262" s="63"/>
      <c r="Z1262" s="68"/>
    </row>
    <row r="1263" spans="1:26" s="69" customFormat="1" x14ac:dyDescent="0.25">
      <c r="A1263" s="78"/>
      <c r="B1263" s="63"/>
      <c r="C1263" s="63"/>
      <c r="D1263" s="63"/>
      <c r="E1263" s="63"/>
      <c r="F1263" s="63"/>
      <c r="G1263" s="63"/>
      <c r="H1263" s="63"/>
      <c r="I1263" s="63"/>
      <c r="J1263" s="63"/>
      <c r="K1263" s="63"/>
      <c r="L1263" s="63"/>
      <c r="M1263" s="63"/>
      <c r="N1263" s="63"/>
      <c r="O1263" s="63"/>
      <c r="P1263" s="63"/>
      <c r="Q1263" s="63"/>
      <c r="R1263" s="63"/>
      <c r="S1263" s="63"/>
      <c r="T1263" s="63"/>
      <c r="U1263" s="63"/>
      <c r="V1263" s="63"/>
      <c r="W1263" s="63"/>
      <c r="X1263" s="63"/>
      <c r="Y1263" s="63"/>
      <c r="Z1263" s="68"/>
    </row>
    <row r="1264" spans="1:26" s="69" customFormat="1" x14ac:dyDescent="0.25">
      <c r="A1264" s="78"/>
      <c r="B1264" s="63"/>
      <c r="C1264" s="63"/>
      <c r="D1264" s="63"/>
      <c r="E1264" s="63"/>
      <c r="F1264" s="63"/>
      <c r="G1264" s="63"/>
      <c r="H1264" s="63"/>
      <c r="I1264" s="63"/>
      <c r="J1264" s="63"/>
      <c r="K1264" s="63"/>
      <c r="L1264" s="63"/>
      <c r="M1264" s="63"/>
      <c r="N1264" s="63"/>
      <c r="O1264" s="63"/>
      <c r="P1264" s="63"/>
      <c r="Q1264" s="63"/>
      <c r="R1264" s="63"/>
      <c r="S1264" s="63"/>
      <c r="T1264" s="63"/>
      <c r="U1264" s="63"/>
      <c r="V1264" s="63"/>
      <c r="W1264" s="63"/>
      <c r="X1264" s="63"/>
      <c r="Y1264" s="63"/>
      <c r="Z1264" s="68"/>
    </row>
    <row r="1265" spans="1:26" s="69" customFormat="1" x14ac:dyDescent="0.25">
      <c r="A1265" s="78"/>
      <c r="B1265" s="63"/>
      <c r="C1265" s="63"/>
      <c r="D1265" s="63"/>
      <c r="E1265" s="63"/>
      <c r="F1265" s="63"/>
      <c r="G1265" s="63"/>
      <c r="H1265" s="63"/>
      <c r="I1265" s="63"/>
      <c r="J1265" s="63"/>
      <c r="K1265" s="63"/>
      <c r="L1265" s="63"/>
      <c r="M1265" s="63"/>
      <c r="N1265" s="63"/>
      <c r="O1265" s="63"/>
      <c r="P1265" s="63"/>
      <c r="Q1265" s="63"/>
      <c r="R1265" s="63"/>
      <c r="S1265" s="63"/>
      <c r="T1265" s="63"/>
      <c r="U1265" s="63"/>
      <c r="V1265" s="63"/>
      <c r="W1265" s="63"/>
      <c r="X1265" s="63"/>
      <c r="Y1265" s="63"/>
      <c r="Z1265" s="68"/>
    </row>
    <row r="1266" spans="1:26" s="69" customFormat="1" x14ac:dyDescent="0.25">
      <c r="A1266" s="78"/>
      <c r="B1266" s="63"/>
      <c r="C1266" s="63"/>
      <c r="D1266" s="63"/>
      <c r="E1266" s="63"/>
      <c r="F1266" s="63"/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8"/>
    </row>
    <row r="1267" spans="1:26" s="69" customFormat="1" x14ac:dyDescent="0.25">
      <c r="A1267" s="78"/>
      <c r="B1267" s="63"/>
      <c r="C1267" s="63"/>
      <c r="D1267" s="63"/>
      <c r="E1267" s="63"/>
      <c r="F1267" s="63"/>
      <c r="G1267" s="63"/>
      <c r="H1267" s="63"/>
      <c r="I1267" s="63"/>
      <c r="J1267" s="63"/>
      <c r="K1267" s="63"/>
      <c r="L1267" s="63"/>
      <c r="M1267" s="63"/>
      <c r="N1267" s="63"/>
      <c r="O1267" s="63"/>
      <c r="P1267" s="63"/>
      <c r="Q1267" s="63"/>
      <c r="R1267" s="63"/>
      <c r="S1267" s="63"/>
      <c r="T1267" s="63"/>
      <c r="U1267" s="63"/>
      <c r="V1267" s="63"/>
      <c r="W1267" s="63"/>
      <c r="X1267" s="63"/>
      <c r="Y1267" s="63"/>
      <c r="Z1267" s="68"/>
    </row>
    <row r="1268" spans="1:26" s="69" customFormat="1" x14ac:dyDescent="0.25">
      <c r="A1268" s="78"/>
      <c r="B1268" s="63"/>
      <c r="C1268" s="63"/>
      <c r="D1268" s="63"/>
      <c r="E1268" s="63"/>
      <c r="F1268" s="63"/>
      <c r="G1268" s="63"/>
      <c r="H1268" s="63"/>
      <c r="I1268" s="63"/>
      <c r="J1268" s="63"/>
      <c r="K1268" s="63"/>
      <c r="L1268" s="63"/>
      <c r="M1268" s="63"/>
      <c r="N1268" s="63"/>
      <c r="O1268" s="63"/>
      <c r="P1268" s="63"/>
      <c r="Q1268" s="63"/>
      <c r="R1268" s="63"/>
      <c r="S1268" s="63"/>
      <c r="T1268" s="63"/>
      <c r="U1268" s="63"/>
      <c r="V1268" s="63"/>
      <c r="W1268" s="63"/>
      <c r="X1268" s="63"/>
      <c r="Y1268" s="63"/>
      <c r="Z1268" s="68"/>
    </row>
    <row r="1269" spans="1:26" s="69" customFormat="1" x14ac:dyDescent="0.25">
      <c r="A1269" s="78"/>
      <c r="B1269" s="63"/>
      <c r="C1269" s="63"/>
      <c r="D1269" s="63"/>
      <c r="E1269" s="63"/>
      <c r="F1269" s="63"/>
      <c r="G1269" s="63"/>
      <c r="H1269" s="63"/>
      <c r="I1269" s="63"/>
      <c r="J1269" s="63"/>
      <c r="K1269" s="63"/>
      <c r="L1269" s="63"/>
      <c r="M1269" s="63"/>
      <c r="N1269" s="63"/>
      <c r="O1269" s="63"/>
      <c r="P1269" s="63"/>
      <c r="Q1269" s="63"/>
      <c r="R1269" s="63"/>
      <c r="S1269" s="63"/>
      <c r="T1269" s="63"/>
      <c r="U1269" s="63"/>
      <c r="V1269" s="63"/>
      <c r="W1269" s="63"/>
      <c r="X1269" s="63"/>
      <c r="Y1269" s="63"/>
      <c r="Z1269" s="68"/>
    </row>
    <row r="1270" spans="1:26" s="69" customFormat="1" x14ac:dyDescent="0.25">
      <c r="A1270" s="78"/>
      <c r="B1270" s="63"/>
      <c r="C1270" s="63"/>
      <c r="D1270" s="63"/>
      <c r="E1270" s="63"/>
      <c r="F1270" s="63"/>
      <c r="G1270" s="63"/>
      <c r="H1270" s="63"/>
      <c r="I1270" s="63"/>
      <c r="J1270" s="63"/>
      <c r="K1270" s="63"/>
      <c r="L1270" s="63"/>
      <c r="M1270" s="63"/>
      <c r="N1270" s="63"/>
      <c r="O1270" s="63"/>
      <c r="P1270" s="63"/>
      <c r="Q1270" s="63"/>
      <c r="R1270" s="63"/>
      <c r="S1270" s="63"/>
      <c r="T1270" s="63"/>
      <c r="U1270" s="63"/>
      <c r="V1270" s="63"/>
      <c r="W1270" s="63"/>
      <c r="X1270" s="63"/>
      <c r="Y1270" s="63"/>
      <c r="Z1270" s="68"/>
    </row>
    <row r="1271" spans="1:26" s="69" customFormat="1" x14ac:dyDescent="0.25">
      <c r="A1271" s="78"/>
      <c r="B1271" s="63"/>
      <c r="C1271" s="63"/>
      <c r="D1271" s="63"/>
      <c r="E1271" s="63"/>
      <c r="F1271" s="63"/>
      <c r="G1271" s="63"/>
      <c r="H1271" s="63"/>
      <c r="I1271" s="63"/>
      <c r="J1271" s="63"/>
      <c r="K1271" s="63"/>
      <c r="L1271" s="63"/>
      <c r="M1271" s="63"/>
      <c r="N1271" s="63"/>
      <c r="O1271" s="63"/>
      <c r="P1271" s="63"/>
      <c r="Q1271" s="63"/>
      <c r="R1271" s="63"/>
      <c r="S1271" s="63"/>
      <c r="T1271" s="63"/>
      <c r="U1271" s="63"/>
      <c r="V1271" s="63"/>
      <c r="W1271" s="63"/>
      <c r="X1271" s="63"/>
      <c r="Y1271" s="63"/>
      <c r="Z1271" s="68"/>
    </row>
    <row r="1272" spans="1:26" s="69" customFormat="1" x14ac:dyDescent="0.25">
      <c r="A1272" s="78"/>
      <c r="B1272" s="63"/>
      <c r="C1272" s="63"/>
      <c r="D1272" s="63"/>
      <c r="E1272" s="63"/>
      <c r="F1272" s="63"/>
      <c r="G1272" s="63"/>
      <c r="H1272" s="63"/>
      <c r="I1272" s="63"/>
      <c r="J1272" s="63"/>
      <c r="K1272" s="63"/>
      <c r="L1272" s="63"/>
      <c r="M1272" s="63"/>
      <c r="N1272" s="63"/>
      <c r="O1272" s="63"/>
      <c r="P1272" s="63"/>
      <c r="Q1272" s="63"/>
      <c r="R1272" s="63"/>
      <c r="S1272" s="63"/>
      <c r="T1272" s="63"/>
      <c r="U1272" s="63"/>
      <c r="V1272" s="63"/>
      <c r="W1272" s="63"/>
      <c r="X1272" s="63"/>
      <c r="Y1272" s="63"/>
      <c r="Z1272" s="68"/>
    </row>
    <row r="1273" spans="1:26" s="69" customFormat="1" x14ac:dyDescent="0.25">
      <c r="A1273" s="78"/>
      <c r="B1273" s="63"/>
      <c r="C1273" s="63"/>
      <c r="D1273" s="63"/>
      <c r="E1273" s="63"/>
      <c r="F1273" s="63"/>
      <c r="G1273" s="63"/>
      <c r="H1273" s="63"/>
      <c r="I1273" s="63"/>
      <c r="J1273" s="63"/>
      <c r="K1273" s="63"/>
      <c r="L1273" s="63"/>
      <c r="M1273" s="63"/>
      <c r="N1273" s="63"/>
      <c r="O1273" s="63"/>
      <c r="P1273" s="63"/>
      <c r="Q1273" s="63"/>
      <c r="R1273" s="63"/>
      <c r="S1273" s="63"/>
      <c r="T1273" s="63"/>
      <c r="U1273" s="63"/>
      <c r="V1273" s="63"/>
      <c r="W1273" s="63"/>
      <c r="X1273" s="63"/>
      <c r="Y1273" s="63"/>
      <c r="Z1273" s="68"/>
    </row>
    <row r="1274" spans="1:26" s="69" customFormat="1" x14ac:dyDescent="0.25">
      <c r="A1274" s="78"/>
      <c r="B1274" s="63"/>
      <c r="C1274" s="63"/>
      <c r="D1274" s="63"/>
      <c r="E1274" s="63"/>
      <c r="F1274" s="63"/>
      <c r="G1274" s="63"/>
      <c r="H1274" s="63"/>
      <c r="I1274" s="63"/>
      <c r="J1274" s="63"/>
      <c r="K1274" s="63"/>
      <c r="L1274" s="63"/>
      <c r="M1274" s="63"/>
      <c r="N1274" s="63"/>
      <c r="O1274" s="63"/>
      <c r="P1274" s="63"/>
      <c r="Q1274" s="63"/>
      <c r="R1274" s="63"/>
      <c r="S1274" s="63"/>
      <c r="T1274" s="63"/>
      <c r="U1274" s="63"/>
      <c r="V1274" s="63"/>
      <c r="W1274" s="63"/>
      <c r="X1274" s="63"/>
      <c r="Y1274" s="63"/>
      <c r="Z1274" s="68"/>
    </row>
    <row r="1275" spans="1:26" s="69" customFormat="1" x14ac:dyDescent="0.25">
      <c r="A1275" s="78"/>
      <c r="B1275" s="63"/>
      <c r="C1275" s="63"/>
      <c r="D1275" s="63"/>
      <c r="E1275" s="63"/>
      <c r="F1275" s="63"/>
      <c r="G1275" s="63"/>
      <c r="H1275" s="63"/>
      <c r="I1275" s="63"/>
      <c r="J1275" s="63"/>
      <c r="K1275" s="63"/>
      <c r="L1275" s="63"/>
      <c r="M1275" s="63"/>
      <c r="N1275" s="63"/>
      <c r="O1275" s="63"/>
      <c r="P1275" s="63"/>
      <c r="Q1275" s="63"/>
      <c r="R1275" s="63"/>
      <c r="S1275" s="63"/>
      <c r="T1275" s="63"/>
      <c r="U1275" s="63"/>
      <c r="V1275" s="63"/>
      <c r="W1275" s="63"/>
      <c r="X1275" s="63"/>
      <c r="Y1275" s="63"/>
      <c r="Z1275" s="68"/>
    </row>
    <row r="1276" spans="1:26" s="69" customFormat="1" x14ac:dyDescent="0.25">
      <c r="A1276" s="78"/>
      <c r="B1276" s="63"/>
      <c r="C1276" s="63"/>
      <c r="D1276" s="63"/>
      <c r="E1276" s="63"/>
      <c r="F1276" s="63"/>
      <c r="G1276" s="63"/>
      <c r="H1276" s="63"/>
      <c r="I1276" s="63"/>
      <c r="J1276" s="63"/>
      <c r="K1276" s="63"/>
      <c r="L1276" s="63"/>
      <c r="M1276" s="63"/>
      <c r="N1276" s="63"/>
      <c r="O1276" s="63"/>
      <c r="P1276" s="63"/>
      <c r="Q1276" s="63"/>
      <c r="R1276" s="63"/>
      <c r="S1276" s="63"/>
      <c r="T1276" s="63"/>
      <c r="U1276" s="63"/>
      <c r="V1276" s="63"/>
      <c r="W1276" s="63"/>
      <c r="X1276" s="63"/>
      <c r="Y1276" s="63"/>
      <c r="Z1276" s="68"/>
    </row>
    <row r="1277" spans="1:26" s="69" customFormat="1" x14ac:dyDescent="0.25">
      <c r="A1277" s="78"/>
      <c r="B1277" s="63"/>
      <c r="C1277" s="63"/>
      <c r="D1277" s="63"/>
      <c r="E1277" s="63"/>
      <c r="F1277" s="63"/>
      <c r="G1277" s="63"/>
      <c r="H1277" s="63"/>
      <c r="I1277" s="63"/>
      <c r="J1277" s="63"/>
      <c r="K1277" s="63"/>
      <c r="L1277" s="63"/>
      <c r="M1277" s="63"/>
      <c r="N1277" s="63"/>
      <c r="O1277" s="63"/>
      <c r="P1277" s="63"/>
      <c r="Q1277" s="63"/>
      <c r="R1277" s="63"/>
      <c r="S1277" s="63"/>
      <c r="T1277" s="63"/>
      <c r="U1277" s="63"/>
      <c r="V1277" s="63"/>
      <c r="W1277" s="63"/>
      <c r="X1277" s="63"/>
      <c r="Y1277" s="63"/>
      <c r="Z1277" s="68"/>
    </row>
    <row r="1278" spans="1:26" s="69" customFormat="1" x14ac:dyDescent="0.25">
      <c r="A1278" s="78"/>
      <c r="B1278" s="63"/>
      <c r="C1278" s="63"/>
      <c r="D1278" s="63"/>
      <c r="E1278" s="63"/>
      <c r="F1278" s="63"/>
      <c r="G1278" s="63"/>
      <c r="H1278" s="63"/>
      <c r="I1278" s="63"/>
      <c r="J1278" s="63"/>
      <c r="K1278" s="63"/>
      <c r="L1278" s="63"/>
      <c r="M1278" s="63"/>
      <c r="N1278" s="63"/>
      <c r="O1278" s="63"/>
      <c r="P1278" s="63"/>
      <c r="Q1278" s="63"/>
      <c r="R1278" s="63"/>
      <c r="S1278" s="63"/>
      <c r="T1278" s="63"/>
      <c r="U1278" s="63"/>
      <c r="V1278" s="63"/>
      <c r="W1278" s="63"/>
      <c r="X1278" s="63"/>
      <c r="Y1278" s="63"/>
      <c r="Z1278" s="68"/>
    </row>
    <row r="1279" spans="1:26" s="69" customFormat="1" x14ac:dyDescent="0.25">
      <c r="A1279" s="78"/>
      <c r="B1279" s="63"/>
      <c r="C1279" s="63"/>
      <c r="D1279" s="63"/>
      <c r="E1279" s="63"/>
      <c r="F1279" s="63"/>
      <c r="G1279" s="63"/>
      <c r="H1279" s="63"/>
      <c r="I1279" s="63"/>
      <c r="J1279" s="63"/>
      <c r="K1279" s="63"/>
      <c r="L1279" s="63"/>
      <c r="M1279" s="63"/>
      <c r="N1279" s="63"/>
      <c r="O1279" s="63"/>
      <c r="P1279" s="63"/>
      <c r="Q1279" s="63"/>
      <c r="R1279" s="63"/>
      <c r="S1279" s="63"/>
      <c r="T1279" s="63"/>
      <c r="U1279" s="63"/>
      <c r="V1279" s="63"/>
      <c r="W1279" s="63"/>
      <c r="X1279" s="63"/>
      <c r="Y1279" s="63"/>
      <c r="Z1279" s="68"/>
    </row>
    <row r="1280" spans="1:26" s="69" customFormat="1" x14ac:dyDescent="0.25">
      <c r="A1280" s="78"/>
      <c r="B1280" s="63"/>
      <c r="C1280" s="63"/>
      <c r="D1280" s="63"/>
      <c r="E1280" s="63"/>
      <c r="F1280" s="63"/>
      <c r="G1280" s="63"/>
      <c r="H1280" s="63"/>
      <c r="I1280" s="63"/>
      <c r="J1280" s="63"/>
      <c r="K1280" s="63"/>
      <c r="L1280" s="63"/>
      <c r="M1280" s="63"/>
      <c r="N1280" s="63"/>
      <c r="O1280" s="63"/>
      <c r="P1280" s="63"/>
      <c r="Q1280" s="63"/>
      <c r="R1280" s="63"/>
      <c r="S1280" s="63"/>
      <c r="T1280" s="63"/>
      <c r="U1280" s="63"/>
      <c r="V1280" s="63"/>
      <c r="W1280" s="63"/>
      <c r="X1280" s="63"/>
      <c r="Y1280" s="63"/>
      <c r="Z1280" s="68"/>
    </row>
    <row r="1281" spans="1:26" s="69" customFormat="1" x14ac:dyDescent="0.25">
      <c r="A1281" s="78"/>
      <c r="B1281" s="63"/>
      <c r="C1281" s="63"/>
      <c r="D1281" s="63"/>
      <c r="E1281" s="63"/>
      <c r="F1281" s="63"/>
      <c r="G1281" s="63"/>
      <c r="H1281" s="63"/>
      <c r="I1281" s="63"/>
      <c r="J1281" s="63"/>
      <c r="K1281" s="63"/>
      <c r="L1281" s="63"/>
      <c r="M1281" s="63"/>
      <c r="N1281" s="63"/>
      <c r="O1281" s="63"/>
      <c r="P1281" s="63"/>
      <c r="Q1281" s="63"/>
      <c r="R1281" s="63"/>
      <c r="S1281" s="63"/>
      <c r="T1281" s="63"/>
      <c r="U1281" s="63"/>
      <c r="V1281" s="63"/>
      <c r="W1281" s="63"/>
      <c r="X1281" s="63"/>
      <c r="Y1281" s="63"/>
      <c r="Z1281" s="68"/>
    </row>
    <row r="1282" spans="1:26" s="69" customFormat="1" x14ac:dyDescent="0.25">
      <c r="A1282" s="78"/>
      <c r="B1282" s="63"/>
      <c r="C1282" s="63"/>
      <c r="D1282" s="63"/>
      <c r="E1282" s="63"/>
      <c r="F1282" s="63"/>
      <c r="G1282" s="63"/>
      <c r="H1282" s="63"/>
      <c r="I1282" s="63"/>
      <c r="J1282" s="63"/>
      <c r="K1282" s="63"/>
      <c r="L1282" s="63"/>
      <c r="M1282" s="63"/>
      <c r="N1282" s="63"/>
      <c r="O1282" s="63"/>
      <c r="P1282" s="63"/>
      <c r="Q1282" s="63"/>
      <c r="R1282" s="63"/>
      <c r="S1282" s="63"/>
      <c r="T1282" s="63"/>
      <c r="U1282" s="63"/>
      <c r="V1282" s="63"/>
      <c r="W1282" s="63"/>
      <c r="X1282" s="63"/>
      <c r="Y1282" s="63"/>
      <c r="Z1282" s="68"/>
    </row>
    <row r="1283" spans="1:26" s="69" customFormat="1" x14ac:dyDescent="0.25">
      <c r="A1283" s="78"/>
      <c r="B1283" s="63"/>
      <c r="C1283" s="63"/>
      <c r="D1283" s="63"/>
      <c r="E1283" s="63"/>
      <c r="F1283" s="63"/>
      <c r="G1283" s="63"/>
      <c r="H1283" s="63"/>
      <c r="I1283" s="63"/>
      <c r="J1283" s="63"/>
      <c r="K1283" s="63"/>
      <c r="L1283" s="63"/>
      <c r="M1283" s="63"/>
      <c r="N1283" s="63"/>
      <c r="O1283" s="63"/>
      <c r="P1283" s="63"/>
      <c r="Q1283" s="63"/>
      <c r="R1283" s="63"/>
      <c r="S1283" s="63"/>
      <c r="T1283" s="63"/>
      <c r="U1283" s="63"/>
      <c r="V1283" s="63"/>
      <c r="W1283" s="63"/>
      <c r="X1283" s="63"/>
      <c r="Y1283" s="63"/>
      <c r="Z1283" s="68"/>
    </row>
    <row r="1284" spans="1:26" s="69" customFormat="1" x14ac:dyDescent="0.25">
      <c r="A1284" s="78"/>
      <c r="B1284" s="63"/>
      <c r="C1284" s="63"/>
      <c r="D1284" s="63"/>
      <c r="E1284" s="63"/>
      <c r="F1284" s="63"/>
      <c r="G1284" s="63"/>
      <c r="H1284" s="63"/>
      <c r="I1284" s="63"/>
      <c r="J1284" s="63"/>
      <c r="K1284" s="63"/>
      <c r="L1284" s="63"/>
      <c r="M1284" s="63"/>
      <c r="N1284" s="63"/>
      <c r="O1284" s="63"/>
      <c r="P1284" s="63"/>
      <c r="Q1284" s="63"/>
      <c r="R1284" s="63"/>
      <c r="S1284" s="63"/>
      <c r="T1284" s="63"/>
      <c r="U1284" s="63"/>
      <c r="V1284" s="63"/>
      <c r="W1284" s="63"/>
      <c r="X1284" s="63"/>
      <c r="Y1284" s="63"/>
      <c r="Z1284" s="68"/>
    </row>
    <row r="1285" spans="1:26" s="69" customFormat="1" x14ac:dyDescent="0.25">
      <c r="A1285" s="78"/>
      <c r="B1285" s="63"/>
      <c r="C1285" s="63"/>
      <c r="D1285" s="63"/>
      <c r="E1285" s="63"/>
      <c r="F1285" s="63"/>
      <c r="G1285" s="63"/>
      <c r="H1285" s="63"/>
      <c r="I1285" s="63"/>
      <c r="J1285" s="63"/>
      <c r="K1285" s="63"/>
      <c r="L1285" s="63"/>
      <c r="M1285" s="63"/>
      <c r="N1285" s="63"/>
      <c r="O1285" s="63"/>
      <c r="P1285" s="63"/>
      <c r="Q1285" s="63"/>
      <c r="R1285" s="63"/>
      <c r="S1285" s="63"/>
      <c r="T1285" s="63"/>
      <c r="U1285" s="63"/>
      <c r="V1285" s="63"/>
      <c r="W1285" s="63"/>
      <c r="X1285" s="63"/>
      <c r="Y1285" s="63"/>
      <c r="Z1285" s="68"/>
    </row>
    <row r="1286" spans="1:26" s="69" customFormat="1" x14ac:dyDescent="0.25">
      <c r="A1286" s="78"/>
      <c r="B1286" s="63"/>
      <c r="C1286" s="63"/>
      <c r="D1286" s="63"/>
      <c r="E1286" s="63"/>
      <c r="F1286" s="63"/>
      <c r="G1286" s="63"/>
      <c r="H1286" s="63"/>
      <c r="I1286" s="63"/>
      <c r="J1286" s="63"/>
      <c r="K1286" s="63"/>
      <c r="L1286" s="63"/>
      <c r="M1286" s="63"/>
      <c r="N1286" s="63"/>
      <c r="O1286" s="63"/>
      <c r="P1286" s="63"/>
      <c r="Q1286" s="63"/>
      <c r="R1286" s="63"/>
      <c r="S1286" s="63"/>
      <c r="T1286" s="63"/>
      <c r="U1286" s="63"/>
      <c r="V1286" s="63"/>
      <c r="W1286" s="63"/>
      <c r="X1286" s="63"/>
      <c r="Y1286" s="63"/>
      <c r="Z1286" s="68"/>
    </row>
    <row r="1287" spans="1:26" s="69" customFormat="1" x14ac:dyDescent="0.25">
      <c r="A1287" s="78"/>
      <c r="B1287" s="63"/>
      <c r="C1287" s="63"/>
      <c r="D1287" s="63"/>
      <c r="E1287" s="63"/>
      <c r="F1287" s="63"/>
      <c r="G1287" s="63"/>
      <c r="H1287" s="63"/>
      <c r="I1287" s="63"/>
      <c r="J1287" s="63"/>
      <c r="K1287" s="63"/>
      <c r="L1287" s="63"/>
      <c r="M1287" s="63"/>
      <c r="N1287" s="63"/>
      <c r="O1287" s="63"/>
      <c r="P1287" s="63"/>
      <c r="Q1287" s="63"/>
      <c r="R1287" s="63"/>
      <c r="S1287" s="63"/>
      <c r="T1287" s="63"/>
      <c r="U1287" s="63"/>
      <c r="V1287" s="63"/>
      <c r="W1287" s="63"/>
      <c r="X1287" s="63"/>
      <c r="Y1287" s="63"/>
      <c r="Z1287" s="68"/>
    </row>
    <row r="1288" spans="1:26" s="69" customFormat="1" x14ac:dyDescent="0.25">
      <c r="A1288" s="78"/>
      <c r="B1288" s="63"/>
      <c r="C1288" s="63"/>
      <c r="D1288" s="63"/>
      <c r="E1288" s="63"/>
      <c r="F1288" s="63"/>
      <c r="G1288" s="63"/>
      <c r="H1288" s="63"/>
      <c r="I1288" s="63"/>
      <c r="J1288" s="63"/>
      <c r="K1288" s="63"/>
      <c r="L1288" s="63"/>
      <c r="M1288" s="63"/>
      <c r="N1288" s="63"/>
      <c r="O1288" s="63"/>
      <c r="P1288" s="63"/>
      <c r="Q1288" s="63"/>
      <c r="R1288" s="63"/>
      <c r="S1288" s="63"/>
      <c r="T1288" s="63"/>
      <c r="U1288" s="63"/>
      <c r="V1288" s="63"/>
      <c r="W1288" s="63"/>
      <c r="X1288" s="63"/>
      <c r="Y1288" s="63"/>
      <c r="Z1288" s="68"/>
    </row>
    <row r="1289" spans="1:26" s="69" customFormat="1" x14ac:dyDescent="0.25">
      <c r="A1289" s="78"/>
      <c r="B1289" s="63"/>
      <c r="C1289" s="63"/>
      <c r="D1289" s="63"/>
      <c r="E1289" s="63"/>
      <c r="F1289" s="63"/>
      <c r="G1289" s="63"/>
      <c r="H1289" s="63"/>
      <c r="I1289" s="63"/>
      <c r="J1289" s="63"/>
      <c r="K1289" s="63"/>
      <c r="L1289" s="63"/>
      <c r="M1289" s="63"/>
      <c r="N1289" s="63"/>
      <c r="O1289" s="63"/>
      <c r="P1289" s="63"/>
      <c r="Q1289" s="63"/>
      <c r="R1289" s="63"/>
      <c r="S1289" s="63"/>
      <c r="T1289" s="63"/>
      <c r="U1289" s="63"/>
      <c r="V1289" s="63"/>
      <c r="W1289" s="63"/>
      <c r="X1289" s="63"/>
      <c r="Y1289" s="63"/>
      <c r="Z1289" s="68"/>
    </row>
    <row r="1290" spans="1:26" s="69" customFormat="1" x14ac:dyDescent="0.25">
      <c r="A1290" s="78"/>
      <c r="B1290" s="63"/>
      <c r="C1290" s="63"/>
      <c r="D1290" s="63"/>
      <c r="E1290" s="63"/>
      <c r="F1290" s="63"/>
      <c r="G1290" s="63"/>
      <c r="H1290" s="63"/>
      <c r="I1290" s="63"/>
      <c r="J1290" s="63"/>
      <c r="K1290" s="63"/>
      <c r="L1290" s="63"/>
      <c r="M1290" s="63"/>
      <c r="N1290" s="63"/>
      <c r="O1290" s="63"/>
      <c r="P1290" s="63"/>
      <c r="Q1290" s="63"/>
      <c r="R1290" s="63"/>
      <c r="S1290" s="63"/>
      <c r="T1290" s="63"/>
      <c r="U1290" s="63"/>
      <c r="V1290" s="63"/>
      <c r="W1290" s="63"/>
      <c r="X1290" s="63"/>
      <c r="Y1290" s="63"/>
      <c r="Z1290" s="68"/>
    </row>
    <row r="1291" spans="1:26" s="69" customFormat="1" x14ac:dyDescent="0.25">
      <c r="A1291" s="78"/>
      <c r="B1291" s="63"/>
      <c r="C1291" s="63"/>
      <c r="D1291" s="63"/>
      <c r="E1291" s="63"/>
      <c r="F1291" s="63"/>
      <c r="G1291" s="63"/>
      <c r="H1291" s="63"/>
      <c r="I1291" s="63"/>
      <c r="J1291" s="63"/>
      <c r="K1291" s="63"/>
      <c r="L1291" s="63"/>
      <c r="M1291" s="63"/>
      <c r="N1291" s="63"/>
      <c r="O1291" s="63"/>
      <c r="P1291" s="63"/>
      <c r="Q1291" s="63"/>
      <c r="R1291" s="63"/>
      <c r="S1291" s="63"/>
      <c r="T1291" s="63"/>
      <c r="U1291" s="63"/>
      <c r="V1291" s="63"/>
      <c r="W1291" s="63"/>
      <c r="X1291" s="63"/>
      <c r="Y1291" s="63"/>
      <c r="Z1291" s="68"/>
    </row>
    <row r="1292" spans="1:26" s="69" customFormat="1" x14ac:dyDescent="0.25">
      <c r="A1292" s="78"/>
      <c r="B1292" s="63"/>
      <c r="C1292" s="63"/>
      <c r="D1292" s="63"/>
      <c r="E1292" s="63"/>
      <c r="F1292" s="63"/>
      <c r="G1292" s="63"/>
      <c r="H1292" s="63"/>
      <c r="I1292" s="63"/>
      <c r="J1292" s="63"/>
      <c r="K1292" s="63"/>
      <c r="L1292" s="63"/>
      <c r="M1292" s="63"/>
      <c r="N1292" s="63"/>
      <c r="O1292" s="63"/>
      <c r="P1292" s="63"/>
      <c r="Q1292" s="63"/>
      <c r="R1292" s="63"/>
      <c r="S1292" s="63"/>
      <c r="T1292" s="63"/>
      <c r="U1292" s="63"/>
      <c r="V1292" s="63"/>
      <c r="W1292" s="63"/>
      <c r="X1292" s="63"/>
      <c r="Y1292" s="63"/>
      <c r="Z1292" s="68"/>
    </row>
    <row r="1293" spans="1:26" s="69" customFormat="1" x14ac:dyDescent="0.25">
      <c r="A1293" s="78"/>
      <c r="B1293" s="63"/>
      <c r="C1293" s="63"/>
      <c r="D1293" s="63"/>
      <c r="E1293" s="63"/>
      <c r="F1293" s="63"/>
      <c r="G1293" s="63"/>
      <c r="H1293" s="63"/>
      <c r="I1293" s="63"/>
      <c r="J1293" s="63"/>
      <c r="K1293" s="63"/>
      <c r="L1293" s="63"/>
      <c r="M1293" s="63"/>
      <c r="N1293" s="63"/>
      <c r="O1293" s="63"/>
      <c r="P1293" s="63"/>
      <c r="Q1293" s="63"/>
      <c r="R1293" s="63"/>
      <c r="S1293" s="63"/>
      <c r="T1293" s="63"/>
      <c r="U1293" s="63"/>
      <c r="V1293" s="63"/>
      <c r="W1293" s="63"/>
      <c r="X1293" s="63"/>
      <c r="Y1293" s="63"/>
      <c r="Z1293" s="68"/>
    </row>
    <row r="1294" spans="1:26" s="69" customFormat="1" x14ac:dyDescent="0.25">
      <c r="A1294" s="78"/>
      <c r="B1294" s="63"/>
      <c r="C1294" s="63"/>
      <c r="D1294" s="63"/>
      <c r="E1294" s="63"/>
      <c r="F1294" s="63"/>
      <c r="G1294" s="63"/>
      <c r="H1294" s="63"/>
      <c r="I1294" s="63"/>
      <c r="J1294" s="63"/>
      <c r="K1294" s="63"/>
      <c r="L1294" s="63"/>
      <c r="M1294" s="63"/>
      <c r="N1294" s="63"/>
      <c r="O1294" s="63"/>
      <c r="P1294" s="63"/>
      <c r="Q1294" s="63"/>
      <c r="R1294" s="63"/>
      <c r="S1294" s="63"/>
      <c r="T1294" s="63"/>
      <c r="U1294" s="63"/>
      <c r="V1294" s="63"/>
      <c r="W1294" s="63"/>
      <c r="X1294" s="63"/>
      <c r="Y1294" s="63"/>
      <c r="Z1294" s="68"/>
    </row>
    <row r="1295" spans="1:26" s="69" customFormat="1" x14ac:dyDescent="0.25">
      <c r="A1295" s="78"/>
      <c r="B1295" s="63"/>
      <c r="C1295" s="63"/>
      <c r="D1295" s="63"/>
      <c r="E1295" s="63"/>
      <c r="F1295" s="63"/>
      <c r="G1295" s="63"/>
      <c r="H1295" s="63"/>
      <c r="I1295" s="63"/>
      <c r="J1295" s="63"/>
      <c r="K1295" s="63"/>
      <c r="L1295" s="63"/>
      <c r="M1295" s="63"/>
      <c r="N1295" s="63"/>
      <c r="O1295" s="63"/>
      <c r="P1295" s="63"/>
      <c r="Q1295" s="63"/>
      <c r="R1295" s="63"/>
      <c r="S1295" s="63"/>
      <c r="T1295" s="63"/>
      <c r="U1295" s="63"/>
      <c r="V1295" s="63"/>
      <c r="W1295" s="63"/>
      <c r="X1295" s="63"/>
      <c r="Y1295" s="63"/>
      <c r="Z1295" s="68"/>
    </row>
    <row r="1296" spans="1:26" s="69" customFormat="1" x14ac:dyDescent="0.25">
      <c r="A1296" s="78"/>
      <c r="B1296" s="63"/>
      <c r="C1296" s="63"/>
      <c r="D1296" s="63"/>
      <c r="E1296" s="63"/>
      <c r="F1296" s="63"/>
      <c r="G1296" s="63"/>
      <c r="H1296" s="63"/>
      <c r="I1296" s="63"/>
      <c r="J1296" s="63"/>
      <c r="K1296" s="63"/>
      <c r="L1296" s="63"/>
      <c r="M1296" s="63"/>
      <c r="N1296" s="63"/>
      <c r="O1296" s="63"/>
      <c r="P1296" s="63"/>
      <c r="Q1296" s="63"/>
      <c r="R1296" s="63"/>
      <c r="S1296" s="63"/>
      <c r="T1296" s="63"/>
      <c r="U1296" s="63"/>
      <c r="V1296" s="63"/>
      <c r="W1296" s="63"/>
      <c r="X1296" s="63"/>
      <c r="Y1296" s="63"/>
      <c r="Z1296" s="68"/>
    </row>
    <row r="1297" spans="1:26" s="69" customFormat="1" x14ac:dyDescent="0.25">
      <c r="A1297" s="78"/>
      <c r="B1297" s="63"/>
      <c r="C1297" s="63"/>
      <c r="D1297" s="63"/>
      <c r="E1297" s="63"/>
      <c r="F1297" s="63"/>
      <c r="G1297" s="63"/>
      <c r="H1297" s="63"/>
      <c r="I1297" s="63"/>
      <c r="J1297" s="63"/>
      <c r="K1297" s="63"/>
      <c r="L1297" s="63"/>
      <c r="M1297" s="63"/>
      <c r="N1297" s="63"/>
      <c r="O1297" s="63"/>
      <c r="P1297" s="63"/>
      <c r="Q1297" s="63"/>
      <c r="R1297" s="63"/>
      <c r="S1297" s="63"/>
      <c r="T1297" s="63"/>
      <c r="U1297" s="63"/>
      <c r="V1297" s="63"/>
      <c r="W1297" s="63"/>
      <c r="X1297" s="63"/>
      <c r="Y1297" s="63"/>
      <c r="Z1297" s="68"/>
    </row>
    <row r="1298" spans="1:26" s="69" customFormat="1" x14ac:dyDescent="0.25">
      <c r="A1298" s="78"/>
      <c r="B1298" s="63"/>
      <c r="C1298" s="63"/>
      <c r="D1298" s="63"/>
      <c r="E1298" s="63"/>
      <c r="F1298" s="63"/>
      <c r="G1298" s="63"/>
      <c r="H1298" s="63"/>
      <c r="I1298" s="63"/>
      <c r="J1298" s="63"/>
      <c r="K1298" s="63"/>
      <c r="L1298" s="63"/>
      <c r="M1298" s="63"/>
      <c r="N1298" s="63"/>
      <c r="O1298" s="63"/>
      <c r="P1298" s="63"/>
      <c r="Q1298" s="63"/>
      <c r="R1298" s="63"/>
      <c r="S1298" s="63"/>
      <c r="T1298" s="63"/>
      <c r="U1298" s="63"/>
      <c r="V1298" s="63"/>
      <c r="W1298" s="63"/>
      <c r="X1298" s="63"/>
      <c r="Y1298" s="63"/>
      <c r="Z1298" s="68"/>
    </row>
    <row r="1299" spans="1:26" s="69" customFormat="1" x14ac:dyDescent="0.25">
      <c r="A1299" s="78"/>
      <c r="B1299" s="63"/>
      <c r="C1299" s="63"/>
      <c r="D1299" s="63"/>
      <c r="E1299" s="63"/>
      <c r="F1299" s="63"/>
      <c r="G1299" s="63"/>
      <c r="H1299" s="63"/>
      <c r="I1299" s="63"/>
      <c r="J1299" s="63"/>
      <c r="K1299" s="63"/>
      <c r="L1299" s="63"/>
      <c r="M1299" s="63"/>
      <c r="N1299" s="63"/>
      <c r="O1299" s="63"/>
      <c r="P1299" s="63"/>
      <c r="Q1299" s="63"/>
      <c r="R1299" s="63"/>
      <c r="S1299" s="63"/>
      <c r="T1299" s="63"/>
      <c r="U1299" s="63"/>
      <c r="V1299" s="63"/>
      <c r="W1299" s="63"/>
      <c r="X1299" s="63"/>
      <c r="Y1299" s="63"/>
      <c r="Z1299" s="68"/>
    </row>
    <row r="1300" spans="1:26" s="69" customFormat="1" x14ac:dyDescent="0.25">
      <c r="A1300" s="78"/>
      <c r="B1300" s="63"/>
      <c r="C1300" s="63"/>
      <c r="D1300" s="63"/>
      <c r="E1300" s="63"/>
      <c r="F1300" s="63"/>
      <c r="G1300" s="63"/>
      <c r="H1300" s="63"/>
      <c r="I1300" s="63"/>
      <c r="J1300" s="63"/>
      <c r="K1300" s="63"/>
      <c r="L1300" s="63"/>
      <c r="M1300" s="63"/>
      <c r="N1300" s="63"/>
      <c r="O1300" s="63"/>
      <c r="P1300" s="63"/>
      <c r="Q1300" s="63"/>
      <c r="R1300" s="63"/>
      <c r="S1300" s="63"/>
      <c r="T1300" s="63"/>
      <c r="U1300" s="63"/>
      <c r="V1300" s="63"/>
      <c r="W1300" s="63"/>
      <c r="X1300" s="63"/>
      <c r="Y1300" s="63"/>
      <c r="Z1300" s="68"/>
    </row>
    <row r="1301" spans="1:26" s="69" customFormat="1" x14ac:dyDescent="0.25">
      <c r="A1301" s="78"/>
      <c r="B1301" s="63"/>
      <c r="C1301" s="63"/>
      <c r="D1301" s="63"/>
      <c r="E1301" s="63"/>
      <c r="F1301" s="63"/>
      <c r="G1301" s="63"/>
      <c r="H1301" s="63"/>
      <c r="I1301" s="63"/>
      <c r="J1301" s="63"/>
      <c r="K1301" s="63"/>
      <c r="L1301" s="63"/>
      <c r="M1301" s="63"/>
      <c r="N1301" s="63"/>
      <c r="O1301" s="63"/>
      <c r="P1301" s="63"/>
      <c r="Q1301" s="63"/>
      <c r="R1301" s="63"/>
      <c r="S1301" s="63"/>
      <c r="T1301" s="63"/>
      <c r="U1301" s="63"/>
      <c r="V1301" s="63"/>
      <c r="W1301" s="63"/>
      <c r="X1301" s="63"/>
      <c r="Y1301" s="63"/>
      <c r="Z1301" s="68"/>
    </row>
    <row r="1302" spans="1:26" s="69" customFormat="1" x14ac:dyDescent="0.25">
      <c r="A1302" s="78"/>
      <c r="B1302" s="63"/>
      <c r="C1302" s="63"/>
      <c r="D1302" s="63"/>
      <c r="E1302" s="63"/>
      <c r="F1302" s="63"/>
      <c r="G1302" s="63"/>
      <c r="H1302" s="63"/>
      <c r="I1302" s="63"/>
      <c r="J1302" s="63"/>
      <c r="K1302" s="63"/>
      <c r="L1302" s="63"/>
      <c r="M1302" s="63"/>
      <c r="N1302" s="63"/>
      <c r="O1302" s="63"/>
      <c r="P1302" s="63"/>
      <c r="Q1302" s="63"/>
      <c r="R1302" s="63"/>
      <c r="S1302" s="63"/>
      <c r="T1302" s="63"/>
      <c r="U1302" s="63"/>
      <c r="V1302" s="63"/>
      <c r="W1302" s="63"/>
      <c r="X1302" s="63"/>
      <c r="Y1302" s="63"/>
      <c r="Z1302" s="68"/>
    </row>
    <row r="1303" spans="1:26" s="69" customFormat="1" x14ac:dyDescent="0.25">
      <c r="A1303" s="78"/>
      <c r="B1303" s="63"/>
      <c r="C1303" s="63"/>
      <c r="D1303" s="63"/>
      <c r="E1303" s="63"/>
      <c r="F1303" s="63"/>
      <c r="G1303" s="63"/>
      <c r="H1303" s="63"/>
      <c r="I1303" s="63"/>
      <c r="J1303" s="63"/>
      <c r="K1303" s="63"/>
      <c r="L1303" s="63"/>
      <c r="M1303" s="63"/>
      <c r="N1303" s="63"/>
      <c r="O1303" s="63"/>
      <c r="P1303" s="63"/>
      <c r="Q1303" s="63"/>
      <c r="R1303" s="63"/>
      <c r="S1303" s="63"/>
      <c r="T1303" s="63"/>
      <c r="U1303" s="63"/>
      <c r="V1303" s="63"/>
      <c r="W1303" s="63"/>
      <c r="X1303" s="63"/>
      <c r="Y1303" s="63"/>
      <c r="Z1303" s="68"/>
    </row>
    <row r="1304" spans="1:26" s="69" customFormat="1" x14ac:dyDescent="0.25">
      <c r="A1304" s="78"/>
      <c r="B1304" s="63"/>
      <c r="C1304" s="63"/>
      <c r="D1304" s="63"/>
      <c r="E1304" s="63"/>
      <c r="F1304" s="63"/>
      <c r="G1304" s="63"/>
      <c r="H1304" s="63"/>
      <c r="I1304" s="63"/>
      <c r="J1304" s="63"/>
      <c r="K1304" s="63"/>
      <c r="L1304" s="63"/>
      <c r="M1304" s="63"/>
      <c r="N1304" s="63"/>
      <c r="O1304" s="63"/>
      <c r="P1304" s="63"/>
      <c r="Q1304" s="63"/>
      <c r="R1304" s="63"/>
      <c r="S1304" s="63"/>
      <c r="T1304" s="63"/>
      <c r="U1304" s="63"/>
      <c r="V1304" s="63"/>
      <c r="W1304" s="63"/>
      <c r="X1304" s="63"/>
      <c r="Y1304" s="63"/>
      <c r="Z1304" s="68"/>
    </row>
    <row r="1305" spans="1:26" s="69" customFormat="1" x14ac:dyDescent="0.25">
      <c r="A1305" s="78"/>
      <c r="B1305" s="63"/>
      <c r="C1305" s="63"/>
      <c r="D1305" s="63"/>
      <c r="E1305" s="63"/>
      <c r="F1305" s="63"/>
      <c r="G1305" s="63"/>
      <c r="H1305" s="63"/>
      <c r="I1305" s="63"/>
      <c r="J1305" s="63"/>
      <c r="K1305" s="63"/>
      <c r="L1305" s="63"/>
      <c r="M1305" s="63"/>
      <c r="N1305" s="63"/>
      <c r="O1305" s="63"/>
      <c r="P1305" s="63"/>
      <c r="Q1305" s="63"/>
      <c r="R1305" s="63"/>
      <c r="S1305" s="63"/>
      <c r="T1305" s="63"/>
      <c r="U1305" s="63"/>
      <c r="V1305" s="63"/>
      <c r="W1305" s="63"/>
      <c r="X1305" s="63"/>
      <c r="Y1305" s="63"/>
      <c r="Z1305" s="68"/>
    </row>
    <row r="1306" spans="1:26" s="69" customFormat="1" x14ac:dyDescent="0.25">
      <c r="A1306" s="78"/>
      <c r="B1306" s="63"/>
      <c r="C1306" s="63"/>
      <c r="D1306" s="63"/>
      <c r="E1306" s="63"/>
      <c r="F1306" s="63"/>
      <c r="G1306" s="63"/>
      <c r="H1306" s="63"/>
      <c r="I1306" s="63"/>
      <c r="J1306" s="63"/>
      <c r="K1306" s="63"/>
      <c r="L1306" s="63"/>
      <c r="M1306" s="63"/>
      <c r="N1306" s="63"/>
      <c r="O1306" s="63"/>
      <c r="P1306" s="63"/>
      <c r="Q1306" s="63"/>
      <c r="R1306" s="63"/>
      <c r="S1306" s="63"/>
      <c r="T1306" s="63"/>
      <c r="U1306" s="63"/>
      <c r="V1306" s="63"/>
      <c r="W1306" s="63"/>
      <c r="X1306" s="63"/>
      <c r="Y1306" s="63"/>
      <c r="Z1306" s="68"/>
    </row>
    <row r="1307" spans="1:26" s="69" customFormat="1" x14ac:dyDescent="0.25">
      <c r="A1307" s="78"/>
      <c r="B1307" s="63"/>
      <c r="C1307" s="63"/>
      <c r="D1307" s="63"/>
      <c r="E1307" s="63"/>
      <c r="F1307" s="63"/>
      <c r="G1307" s="63"/>
      <c r="H1307" s="63"/>
      <c r="I1307" s="63"/>
      <c r="J1307" s="63"/>
      <c r="K1307" s="63"/>
      <c r="L1307" s="63"/>
      <c r="M1307" s="63"/>
      <c r="N1307" s="63"/>
      <c r="O1307" s="63"/>
      <c r="P1307" s="63"/>
      <c r="Q1307" s="63"/>
      <c r="R1307" s="63"/>
      <c r="S1307" s="63"/>
      <c r="T1307" s="63"/>
      <c r="U1307" s="63"/>
      <c r="V1307" s="63"/>
      <c r="W1307" s="63"/>
      <c r="X1307" s="63"/>
      <c r="Y1307" s="63"/>
      <c r="Z1307" s="68"/>
    </row>
    <row r="1308" spans="1:26" s="69" customFormat="1" x14ac:dyDescent="0.25">
      <c r="A1308" s="78"/>
      <c r="B1308" s="63"/>
      <c r="C1308" s="63"/>
      <c r="D1308" s="63"/>
      <c r="E1308" s="63"/>
      <c r="F1308" s="63"/>
      <c r="G1308" s="63"/>
      <c r="H1308" s="63"/>
      <c r="I1308" s="63"/>
      <c r="J1308" s="63"/>
      <c r="K1308" s="63"/>
      <c r="L1308" s="63"/>
      <c r="M1308" s="63"/>
      <c r="N1308" s="63"/>
      <c r="O1308" s="63"/>
      <c r="P1308" s="63"/>
      <c r="Q1308" s="63"/>
      <c r="R1308" s="63"/>
      <c r="S1308" s="63"/>
      <c r="T1308" s="63"/>
      <c r="U1308" s="63"/>
      <c r="V1308" s="63"/>
      <c r="W1308" s="63"/>
      <c r="X1308" s="63"/>
      <c r="Y1308" s="63"/>
      <c r="Z1308" s="68"/>
    </row>
    <row r="1309" spans="1:26" s="69" customFormat="1" x14ac:dyDescent="0.25">
      <c r="A1309" s="78"/>
      <c r="B1309" s="63"/>
      <c r="C1309" s="63"/>
      <c r="D1309" s="63"/>
      <c r="E1309" s="63"/>
      <c r="F1309" s="63"/>
      <c r="G1309" s="63"/>
      <c r="H1309" s="63"/>
      <c r="I1309" s="63"/>
      <c r="J1309" s="63"/>
      <c r="K1309" s="63"/>
      <c r="L1309" s="63"/>
      <c r="M1309" s="63"/>
      <c r="N1309" s="63"/>
      <c r="O1309" s="63"/>
      <c r="P1309" s="63"/>
      <c r="Q1309" s="63"/>
      <c r="R1309" s="63"/>
      <c r="S1309" s="63"/>
      <c r="T1309" s="63"/>
      <c r="U1309" s="63"/>
      <c r="V1309" s="63"/>
      <c r="W1309" s="63"/>
      <c r="X1309" s="63"/>
      <c r="Y1309" s="63"/>
      <c r="Z1309" s="68"/>
    </row>
    <row r="1310" spans="1:26" s="69" customFormat="1" x14ac:dyDescent="0.25">
      <c r="A1310" s="78"/>
      <c r="B1310" s="63"/>
      <c r="C1310" s="63"/>
      <c r="D1310" s="63"/>
      <c r="E1310" s="63"/>
      <c r="F1310" s="63"/>
      <c r="G1310" s="63"/>
      <c r="H1310" s="63"/>
      <c r="I1310" s="63"/>
      <c r="J1310" s="63"/>
      <c r="K1310" s="63"/>
      <c r="L1310" s="63"/>
      <c r="M1310" s="63"/>
      <c r="N1310" s="63"/>
      <c r="O1310" s="63"/>
      <c r="P1310" s="63"/>
      <c r="Q1310" s="63"/>
      <c r="R1310" s="63"/>
      <c r="S1310" s="63"/>
      <c r="T1310" s="63"/>
      <c r="U1310" s="63"/>
      <c r="V1310" s="63"/>
      <c r="W1310" s="63"/>
      <c r="X1310" s="63"/>
      <c r="Y1310" s="63"/>
      <c r="Z1310" s="68"/>
    </row>
    <row r="1311" spans="1:26" s="69" customFormat="1" x14ac:dyDescent="0.25">
      <c r="A1311" s="78"/>
      <c r="B1311" s="63"/>
      <c r="C1311" s="63"/>
      <c r="D1311" s="63"/>
      <c r="E1311" s="63"/>
      <c r="F1311" s="63"/>
      <c r="G1311" s="63"/>
      <c r="H1311" s="63"/>
      <c r="I1311" s="63"/>
      <c r="J1311" s="63"/>
      <c r="K1311" s="63"/>
      <c r="L1311" s="63"/>
      <c r="M1311" s="63"/>
      <c r="N1311" s="63"/>
      <c r="O1311" s="63"/>
      <c r="P1311" s="63"/>
      <c r="Q1311" s="63"/>
      <c r="R1311" s="63"/>
      <c r="S1311" s="63"/>
      <c r="T1311" s="63"/>
      <c r="U1311" s="63"/>
      <c r="V1311" s="63"/>
      <c r="W1311" s="63"/>
      <c r="X1311" s="63"/>
      <c r="Y1311" s="63"/>
      <c r="Z1311" s="68"/>
    </row>
    <row r="1312" spans="1:26" s="69" customFormat="1" x14ac:dyDescent="0.25">
      <c r="A1312" s="78"/>
      <c r="B1312" s="63"/>
      <c r="C1312" s="63"/>
      <c r="D1312" s="63"/>
      <c r="E1312" s="63"/>
      <c r="F1312" s="63"/>
      <c r="G1312" s="63"/>
      <c r="H1312" s="63"/>
      <c r="I1312" s="63"/>
      <c r="J1312" s="63"/>
      <c r="K1312" s="63"/>
      <c r="L1312" s="63"/>
      <c r="M1312" s="63"/>
      <c r="N1312" s="63"/>
      <c r="O1312" s="63"/>
      <c r="P1312" s="63"/>
      <c r="Q1312" s="63"/>
      <c r="R1312" s="63"/>
      <c r="S1312" s="63"/>
      <c r="T1312" s="63"/>
      <c r="U1312" s="63"/>
      <c r="V1312" s="63"/>
      <c r="W1312" s="63"/>
      <c r="X1312" s="63"/>
      <c r="Y1312" s="63"/>
      <c r="Z1312" s="68"/>
    </row>
    <row r="1313" spans="1:26" s="69" customFormat="1" x14ac:dyDescent="0.25">
      <c r="A1313" s="78"/>
      <c r="B1313" s="63"/>
      <c r="C1313" s="63"/>
      <c r="D1313" s="63"/>
      <c r="E1313" s="63"/>
      <c r="F1313" s="63"/>
      <c r="G1313" s="63"/>
      <c r="H1313" s="63"/>
      <c r="I1313" s="63"/>
      <c r="J1313" s="63"/>
      <c r="K1313" s="63"/>
      <c r="L1313" s="63"/>
      <c r="M1313" s="63"/>
      <c r="N1313" s="63"/>
      <c r="O1313" s="63"/>
      <c r="P1313" s="63"/>
      <c r="Q1313" s="63"/>
      <c r="R1313" s="63"/>
      <c r="S1313" s="63"/>
      <c r="T1313" s="63"/>
      <c r="U1313" s="63"/>
      <c r="V1313" s="63"/>
      <c r="W1313" s="63"/>
      <c r="X1313" s="63"/>
      <c r="Y1313" s="63"/>
      <c r="Z1313" s="68"/>
    </row>
    <row r="1314" spans="1:26" s="69" customFormat="1" x14ac:dyDescent="0.25">
      <c r="A1314" s="78"/>
      <c r="B1314" s="63"/>
      <c r="C1314" s="63"/>
      <c r="D1314" s="63"/>
      <c r="E1314" s="63"/>
      <c r="F1314" s="63"/>
      <c r="G1314" s="63"/>
      <c r="H1314" s="63"/>
      <c r="I1314" s="63"/>
      <c r="J1314" s="63"/>
      <c r="K1314" s="63"/>
      <c r="L1314" s="63"/>
      <c r="M1314" s="63"/>
      <c r="N1314" s="63"/>
      <c r="O1314" s="63"/>
      <c r="P1314" s="63"/>
      <c r="Q1314" s="63"/>
      <c r="R1314" s="63"/>
      <c r="S1314" s="63"/>
      <c r="T1314" s="63"/>
      <c r="U1314" s="63"/>
      <c r="V1314" s="63"/>
      <c r="W1314" s="63"/>
      <c r="X1314" s="63"/>
      <c r="Y1314" s="63"/>
      <c r="Z1314" s="68"/>
    </row>
    <row r="1315" spans="1:26" s="69" customFormat="1" x14ac:dyDescent="0.25">
      <c r="A1315" s="78"/>
      <c r="B1315" s="63"/>
      <c r="C1315" s="63"/>
      <c r="D1315" s="63"/>
      <c r="E1315" s="63"/>
      <c r="F1315" s="63"/>
      <c r="G1315" s="63"/>
      <c r="H1315" s="63"/>
      <c r="I1315" s="63"/>
      <c r="J1315" s="63"/>
      <c r="K1315" s="63"/>
      <c r="L1315" s="63"/>
      <c r="M1315" s="63"/>
      <c r="N1315" s="63"/>
      <c r="O1315" s="63"/>
      <c r="P1315" s="63"/>
      <c r="Q1315" s="63"/>
      <c r="R1315" s="63"/>
      <c r="S1315" s="63"/>
      <c r="T1315" s="63"/>
      <c r="U1315" s="63"/>
      <c r="V1315" s="63"/>
      <c r="W1315" s="63"/>
      <c r="X1315" s="63"/>
      <c r="Y1315" s="63"/>
      <c r="Z1315" s="68"/>
    </row>
    <row r="1316" spans="1:26" s="69" customFormat="1" x14ac:dyDescent="0.25">
      <c r="A1316" s="78"/>
      <c r="B1316" s="63"/>
      <c r="C1316" s="63"/>
      <c r="D1316" s="63"/>
      <c r="E1316" s="63"/>
      <c r="F1316" s="63"/>
      <c r="G1316" s="63"/>
      <c r="H1316" s="63"/>
      <c r="I1316" s="63"/>
      <c r="J1316" s="63"/>
      <c r="K1316" s="63"/>
      <c r="L1316" s="63"/>
      <c r="M1316" s="63"/>
      <c r="N1316" s="63"/>
      <c r="O1316" s="63"/>
      <c r="P1316" s="63"/>
      <c r="Q1316" s="63"/>
      <c r="R1316" s="63"/>
      <c r="S1316" s="63"/>
      <c r="T1316" s="63"/>
      <c r="U1316" s="63"/>
      <c r="V1316" s="63"/>
      <c r="W1316" s="63"/>
      <c r="X1316" s="63"/>
      <c r="Y1316" s="63"/>
      <c r="Z1316" s="68"/>
    </row>
    <row r="1317" spans="1:26" s="69" customFormat="1" x14ac:dyDescent="0.25">
      <c r="A1317" s="78"/>
      <c r="B1317" s="63"/>
      <c r="C1317" s="63"/>
      <c r="D1317" s="63"/>
      <c r="E1317" s="63"/>
      <c r="F1317" s="63"/>
      <c r="G1317" s="63"/>
      <c r="H1317" s="63"/>
      <c r="I1317" s="63"/>
      <c r="J1317" s="63"/>
      <c r="K1317" s="63"/>
      <c r="L1317" s="63"/>
      <c r="M1317" s="63"/>
      <c r="N1317" s="63"/>
      <c r="O1317" s="63"/>
      <c r="P1317" s="63"/>
      <c r="Q1317" s="63"/>
      <c r="R1317" s="63"/>
      <c r="S1317" s="63"/>
      <c r="T1317" s="63"/>
      <c r="U1317" s="63"/>
      <c r="V1317" s="63"/>
      <c r="W1317" s="63"/>
      <c r="X1317" s="63"/>
      <c r="Y1317" s="63"/>
      <c r="Z1317" s="68"/>
    </row>
    <row r="1318" spans="1:26" s="69" customFormat="1" x14ac:dyDescent="0.25">
      <c r="A1318" s="78"/>
      <c r="B1318" s="63"/>
      <c r="C1318" s="63"/>
      <c r="D1318" s="63"/>
      <c r="E1318" s="63"/>
      <c r="F1318" s="63"/>
      <c r="G1318" s="63"/>
      <c r="H1318" s="63"/>
      <c r="I1318" s="63"/>
      <c r="J1318" s="63"/>
      <c r="K1318" s="63"/>
      <c r="L1318" s="63"/>
      <c r="M1318" s="63"/>
      <c r="N1318" s="63"/>
      <c r="O1318" s="63"/>
      <c r="P1318" s="63"/>
      <c r="Q1318" s="63"/>
      <c r="R1318" s="63"/>
      <c r="S1318" s="63"/>
      <c r="T1318" s="63"/>
      <c r="U1318" s="63"/>
      <c r="V1318" s="63"/>
      <c r="W1318" s="63"/>
      <c r="X1318" s="63"/>
      <c r="Y1318" s="63"/>
      <c r="Z1318" s="68"/>
    </row>
    <row r="1319" spans="1:26" s="69" customFormat="1" x14ac:dyDescent="0.25">
      <c r="A1319" s="78"/>
      <c r="B1319" s="63"/>
      <c r="C1319" s="63"/>
      <c r="D1319" s="63"/>
      <c r="E1319" s="63"/>
      <c r="F1319" s="63"/>
      <c r="G1319" s="63"/>
      <c r="H1319" s="63"/>
      <c r="I1319" s="63"/>
      <c r="J1319" s="63"/>
      <c r="K1319" s="63"/>
      <c r="L1319" s="63"/>
      <c r="M1319" s="63"/>
      <c r="N1319" s="63"/>
      <c r="O1319" s="63"/>
      <c r="P1319" s="63"/>
      <c r="Q1319" s="63"/>
      <c r="R1319" s="63"/>
      <c r="S1319" s="63"/>
      <c r="T1319" s="63"/>
      <c r="U1319" s="63"/>
      <c r="V1319" s="63"/>
      <c r="W1319" s="63"/>
      <c r="X1319" s="63"/>
      <c r="Y1319" s="63"/>
      <c r="Z1319" s="68"/>
    </row>
    <row r="1320" spans="1:26" s="69" customFormat="1" x14ac:dyDescent="0.25">
      <c r="A1320" s="78"/>
      <c r="B1320" s="63"/>
      <c r="C1320" s="63"/>
      <c r="D1320" s="63"/>
      <c r="E1320" s="63"/>
      <c r="F1320" s="63"/>
      <c r="G1320" s="63"/>
      <c r="H1320" s="63"/>
      <c r="I1320" s="63"/>
      <c r="J1320" s="63"/>
      <c r="K1320" s="63"/>
      <c r="L1320" s="63"/>
      <c r="M1320" s="63"/>
      <c r="N1320" s="63"/>
      <c r="O1320" s="63"/>
      <c r="P1320" s="63"/>
      <c r="Q1320" s="63"/>
      <c r="R1320" s="63"/>
      <c r="S1320" s="63"/>
      <c r="T1320" s="63"/>
      <c r="U1320" s="63"/>
      <c r="V1320" s="63"/>
      <c r="W1320" s="63"/>
      <c r="X1320" s="63"/>
      <c r="Y1320" s="63"/>
      <c r="Z1320" s="68"/>
    </row>
    <row r="1321" spans="1:26" s="69" customFormat="1" x14ac:dyDescent="0.25">
      <c r="A1321" s="78"/>
      <c r="B1321" s="63"/>
      <c r="C1321" s="63"/>
      <c r="D1321" s="63"/>
      <c r="E1321" s="63"/>
      <c r="F1321" s="63"/>
      <c r="G1321" s="63"/>
      <c r="H1321" s="63"/>
      <c r="I1321" s="63"/>
      <c r="J1321" s="63"/>
      <c r="K1321" s="63"/>
      <c r="L1321" s="63"/>
      <c r="M1321" s="63"/>
      <c r="N1321" s="63"/>
      <c r="O1321" s="63"/>
      <c r="P1321" s="63"/>
      <c r="Q1321" s="63"/>
      <c r="R1321" s="63"/>
      <c r="S1321" s="63"/>
      <c r="T1321" s="63"/>
      <c r="U1321" s="63"/>
      <c r="V1321" s="63"/>
      <c r="W1321" s="63"/>
      <c r="X1321" s="63"/>
      <c r="Y1321" s="63"/>
      <c r="Z1321" s="68"/>
    </row>
    <row r="1322" spans="1:26" s="69" customFormat="1" x14ac:dyDescent="0.25">
      <c r="A1322" s="78"/>
      <c r="B1322" s="63"/>
      <c r="C1322" s="63"/>
      <c r="D1322" s="63"/>
      <c r="E1322" s="63"/>
      <c r="F1322" s="63"/>
      <c r="G1322" s="63"/>
      <c r="H1322" s="63"/>
      <c r="I1322" s="63"/>
      <c r="J1322" s="63"/>
      <c r="K1322" s="63"/>
      <c r="L1322" s="63"/>
      <c r="M1322" s="63"/>
      <c r="N1322" s="63"/>
      <c r="O1322" s="63"/>
      <c r="P1322" s="63"/>
      <c r="Q1322" s="63"/>
      <c r="R1322" s="63"/>
      <c r="S1322" s="63"/>
      <c r="T1322" s="63"/>
      <c r="U1322" s="63"/>
      <c r="V1322" s="63"/>
      <c r="W1322" s="63"/>
      <c r="X1322" s="63"/>
      <c r="Y1322" s="63"/>
      <c r="Z1322" s="68"/>
    </row>
    <row r="1323" spans="1:26" s="69" customFormat="1" x14ac:dyDescent="0.25">
      <c r="A1323" s="78"/>
      <c r="B1323" s="63"/>
      <c r="C1323" s="63"/>
      <c r="D1323" s="63"/>
      <c r="E1323" s="63"/>
      <c r="F1323" s="63"/>
      <c r="G1323" s="63"/>
      <c r="H1323" s="63"/>
      <c r="I1323" s="63"/>
      <c r="J1323" s="63"/>
      <c r="K1323" s="63"/>
      <c r="L1323" s="63"/>
      <c r="M1323" s="63"/>
      <c r="N1323" s="63"/>
      <c r="O1323" s="63"/>
      <c r="P1323" s="63"/>
      <c r="Q1323" s="63"/>
      <c r="R1323" s="63"/>
      <c r="S1323" s="63"/>
      <c r="T1323" s="63"/>
      <c r="U1323" s="63"/>
      <c r="V1323" s="63"/>
      <c r="W1323" s="63"/>
      <c r="X1323" s="63"/>
      <c r="Y1323" s="63"/>
      <c r="Z1323" s="68"/>
    </row>
    <row r="1324" spans="1:26" s="69" customFormat="1" x14ac:dyDescent="0.25">
      <c r="A1324" s="78"/>
      <c r="B1324" s="63"/>
      <c r="C1324" s="63"/>
      <c r="D1324" s="63"/>
      <c r="E1324" s="63"/>
      <c r="F1324" s="63"/>
      <c r="G1324" s="63"/>
      <c r="H1324" s="63"/>
      <c r="I1324" s="63"/>
      <c r="J1324" s="63"/>
      <c r="K1324" s="63"/>
      <c r="L1324" s="63"/>
      <c r="M1324" s="63"/>
      <c r="N1324" s="63"/>
      <c r="O1324" s="63"/>
      <c r="P1324" s="63"/>
      <c r="Q1324" s="63"/>
      <c r="R1324" s="63"/>
      <c r="S1324" s="63"/>
      <c r="T1324" s="63"/>
      <c r="U1324" s="63"/>
      <c r="V1324" s="63"/>
      <c r="W1324" s="63"/>
      <c r="X1324" s="63"/>
      <c r="Y1324" s="63"/>
      <c r="Z1324" s="68"/>
    </row>
    <row r="1325" spans="1:26" s="69" customFormat="1" x14ac:dyDescent="0.25">
      <c r="A1325" s="78"/>
      <c r="B1325" s="63"/>
      <c r="C1325" s="63"/>
      <c r="D1325" s="63"/>
      <c r="E1325" s="63"/>
      <c r="F1325" s="63"/>
      <c r="G1325" s="63"/>
      <c r="H1325" s="63"/>
      <c r="I1325" s="63"/>
      <c r="J1325" s="63"/>
      <c r="K1325" s="63"/>
      <c r="L1325" s="63"/>
      <c r="M1325" s="63"/>
      <c r="N1325" s="63"/>
      <c r="O1325" s="63"/>
      <c r="P1325" s="63"/>
      <c r="Q1325" s="63"/>
      <c r="R1325" s="63"/>
      <c r="S1325" s="63"/>
      <c r="T1325" s="63"/>
      <c r="U1325" s="63"/>
      <c r="V1325" s="63"/>
      <c r="W1325" s="63"/>
      <c r="X1325" s="63"/>
      <c r="Y1325" s="63"/>
      <c r="Z1325" s="68"/>
    </row>
    <row r="1326" spans="1:26" s="69" customFormat="1" x14ac:dyDescent="0.25">
      <c r="A1326" s="78"/>
      <c r="B1326" s="63"/>
      <c r="C1326" s="63"/>
      <c r="D1326" s="63"/>
      <c r="E1326" s="63"/>
      <c r="F1326" s="63"/>
      <c r="G1326" s="63"/>
      <c r="H1326" s="63"/>
      <c r="I1326" s="63"/>
      <c r="J1326" s="63"/>
      <c r="K1326" s="63"/>
      <c r="L1326" s="63"/>
      <c r="M1326" s="63"/>
      <c r="N1326" s="63"/>
      <c r="O1326" s="63"/>
      <c r="P1326" s="63"/>
      <c r="Q1326" s="63"/>
      <c r="R1326" s="63"/>
      <c r="S1326" s="63"/>
      <c r="T1326" s="63"/>
      <c r="U1326" s="63"/>
      <c r="V1326" s="63"/>
      <c r="W1326" s="63"/>
      <c r="X1326" s="63"/>
      <c r="Y1326" s="63"/>
      <c r="Z1326" s="68"/>
    </row>
    <row r="1327" spans="1:26" s="69" customFormat="1" x14ac:dyDescent="0.25">
      <c r="A1327" s="78"/>
      <c r="B1327" s="63"/>
      <c r="C1327" s="63"/>
      <c r="D1327" s="63"/>
      <c r="E1327" s="63"/>
      <c r="F1327" s="63"/>
      <c r="G1327" s="63"/>
      <c r="H1327" s="63"/>
      <c r="I1327" s="63"/>
      <c r="J1327" s="63"/>
      <c r="K1327" s="63"/>
      <c r="L1327" s="63"/>
      <c r="M1327" s="63"/>
      <c r="N1327" s="63"/>
      <c r="O1327" s="63"/>
      <c r="P1327" s="63"/>
      <c r="Q1327" s="63"/>
      <c r="R1327" s="63"/>
      <c r="S1327" s="63"/>
      <c r="T1327" s="63"/>
      <c r="U1327" s="63"/>
      <c r="V1327" s="63"/>
      <c r="W1327" s="63"/>
      <c r="X1327" s="63"/>
      <c r="Y1327" s="63"/>
      <c r="Z1327" s="68"/>
    </row>
    <row r="1328" spans="1:26" s="69" customFormat="1" x14ac:dyDescent="0.25">
      <c r="A1328" s="78"/>
      <c r="B1328" s="63"/>
      <c r="C1328" s="63"/>
      <c r="D1328" s="63"/>
      <c r="E1328" s="63"/>
      <c r="F1328" s="63"/>
      <c r="G1328" s="63"/>
      <c r="H1328" s="63"/>
      <c r="I1328" s="63"/>
      <c r="J1328" s="63"/>
      <c r="K1328" s="63"/>
      <c r="L1328" s="63"/>
      <c r="M1328" s="63"/>
      <c r="N1328" s="63"/>
      <c r="O1328" s="63"/>
      <c r="P1328" s="63"/>
      <c r="Q1328" s="63"/>
      <c r="R1328" s="63"/>
      <c r="S1328" s="63"/>
      <c r="T1328" s="63"/>
      <c r="U1328" s="63"/>
      <c r="V1328" s="63"/>
      <c r="W1328" s="63"/>
      <c r="X1328" s="63"/>
      <c r="Y1328" s="63"/>
      <c r="Z1328" s="68"/>
    </row>
    <row r="1329" spans="1:26" s="69" customFormat="1" x14ac:dyDescent="0.25">
      <c r="A1329" s="78"/>
      <c r="B1329" s="63"/>
      <c r="C1329" s="63"/>
      <c r="D1329" s="63"/>
      <c r="E1329" s="63"/>
      <c r="F1329" s="63"/>
      <c r="G1329" s="63"/>
      <c r="H1329" s="63"/>
      <c r="I1329" s="63"/>
      <c r="J1329" s="63"/>
      <c r="K1329" s="63"/>
      <c r="L1329" s="63"/>
      <c r="M1329" s="63"/>
      <c r="N1329" s="63"/>
      <c r="O1329" s="63"/>
      <c r="P1329" s="63"/>
      <c r="Q1329" s="63"/>
      <c r="R1329" s="63"/>
      <c r="S1329" s="63"/>
      <c r="T1329" s="63"/>
      <c r="U1329" s="63"/>
      <c r="V1329" s="63"/>
      <c r="W1329" s="63"/>
      <c r="X1329" s="63"/>
      <c r="Y1329" s="63"/>
      <c r="Z1329" s="68"/>
    </row>
    <row r="1330" spans="1:26" s="69" customFormat="1" x14ac:dyDescent="0.25">
      <c r="A1330" s="78"/>
      <c r="B1330" s="63"/>
      <c r="C1330" s="63"/>
      <c r="D1330" s="63"/>
      <c r="E1330" s="63"/>
      <c r="F1330" s="63"/>
      <c r="G1330" s="63"/>
      <c r="H1330" s="63"/>
      <c r="I1330" s="63"/>
      <c r="J1330" s="63"/>
      <c r="K1330" s="63"/>
      <c r="L1330" s="63"/>
      <c r="M1330" s="63"/>
      <c r="N1330" s="63"/>
      <c r="O1330" s="63"/>
      <c r="P1330" s="63"/>
      <c r="Q1330" s="63"/>
      <c r="R1330" s="63"/>
      <c r="S1330" s="63"/>
      <c r="T1330" s="63"/>
      <c r="U1330" s="63"/>
      <c r="V1330" s="63"/>
      <c r="W1330" s="63"/>
      <c r="X1330" s="63"/>
      <c r="Y1330" s="63"/>
      <c r="Z1330" s="68"/>
    </row>
    <row r="1331" spans="1:26" s="69" customFormat="1" x14ac:dyDescent="0.25">
      <c r="A1331" s="78"/>
      <c r="B1331" s="63"/>
      <c r="C1331" s="63"/>
      <c r="D1331" s="63"/>
      <c r="E1331" s="63"/>
      <c r="F1331" s="63"/>
      <c r="G1331" s="63"/>
      <c r="H1331" s="63"/>
      <c r="I1331" s="63"/>
      <c r="J1331" s="63"/>
      <c r="K1331" s="63"/>
      <c r="L1331" s="63"/>
      <c r="M1331" s="63"/>
      <c r="N1331" s="63"/>
      <c r="O1331" s="63"/>
      <c r="P1331" s="63"/>
      <c r="Q1331" s="63"/>
      <c r="R1331" s="63"/>
      <c r="S1331" s="63"/>
      <c r="T1331" s="63"/>
      <c r="U1331" s="63"/>
      <c r="V1331" s="63"/>
      <c r="W1331" s="63"/>
      <c r="X1331" s="63"/>
      <c r="Y1331" s="63"/>
      <c r="Z1331" s="68"/>
    </row>
    <row r="1332" spans="1:26" s="69" customFormat="1" x14ac:dyDescent="0.25">
      <c r="A1332" s="78"/>
      <c r="B1332" s="63"/>
      <c r="C1332" s="63"/>
      <c r="D1332" s="63"/>
      <c r="E1332" s="63"/>
      <c r="F1332" s="63"/>
      <c r="G1332" s="63"/>
      <c r="H1332" s="63"/>
      <c r="I1332" s="63"/>
      <c r="J1332" s="63"/>
      <c r="K1332" s="63"/>
      <c r="L1332" s="63"/>
      <c r="M1332" s="63"/>
      <c r="N1332" s="63"/>
      <c r="O1332" s="63"/>
      <c r="P1332" s="63"/>
      <c r="Q1332" s="63"/>
      <c r="R1332" s="63"/>
      <c r="S1332" s="63"/>
      <c r="T1332" s="63"/>
      <c r="U1332" s="63"/>
      <c r="V1332" s="63"/>
      <c r="W1332" s="63"/>
      <c r="X1332" s="63"/>
      <c r="Y1332" s="63"/>
      <c r="Z1332" s="68"/>
    </row>
    <row r="1333" spans="1:26" s="69" customFormat="1" x14ac:dyDescent="0.25">
      <c r="A1333" s="78"/>
      <c r="B1333" s="63"/>
      <c r="C1333" s="63"/>
      <c r="D1333" s="63"/>
      <c r="E1333" s="63"/>
      <c r="F1333" s="63"/>
      <c r="G1333" s="63"/>
      <c r="H1333" s="63"/>
      <c r="I1333" s="63"/>
      <c r="J1333" s="63"/>
      <c r="K1333" s="63"/>
      <c r="L1333" s="63"/>
      <c r="M1333" s="63"/>
      <c r="N1333" s="63"/>
      <c r="O1333" s="63"/>
      <c r="P1333" s="63"/>
      <c r="Q1333" s="63"/>
      <c r="R1333" s="63"/>
      <c r="S1333" s="63"/>
      <c r="T1333" s="63"/>
      <c r="U1333" s="63"/>
      <c r="V1333" s="63"/>
      <c r="W1333" s="63"/>
      <c r="X1333" s="63"/>
      <c r="Y1333" s="63"/>
      <c r="Z1333" s="68"/>
    </row>
    <row r="1334" spans="1:26" s="69" customFormat="1" x14ac:dyDescent="0.25">
      <c r="A1334" s="78"/>
      <c r="B1334" s="63"/>
      <c r="C1334" s="63"/>
      <c r="D1334" s="63"/>
      <c r="E1334" s="63"/>
      <c r="F1334" s="63"/>
      <c r="G1334" s="63"/>
      <c r="H1334" s="63"/>
      <c r="I1334" s="63"/>
      <c r="J1334" s="63"/>
      <c r="K1334" s="63"/>
      <c r="L1334" s="63"/>
      <c r="M1334" s="63"/>
      <c r="N1334" s="63"/>
      <c r="O1334" s="63"/>
      <c r="P1334" s="63"/>
      <c r="Q1334" s="63"/>
      <c r="R1334" s="63"/>
      <c r="S1334" s="63"/>
      <c r="T1334" s="63"/>
      <c r="U1334" s="63"/>
      <c r="V1334" s="63"/>
      <c r="W1334" s="63"/>
      <c r="X1334" s="63"/>
      <c r="Y1334" s="63"/>
      <c r="Z1334" s="68"/>
    </row>
    <row r="1335" spans="1:26" s="69" customFormat="1" x14ac:dyDescent="0.25">
      <c r="A1335" s="78"/>
      <c r="B1335" s="63"/>
      <c r="C1335" s="63"/>
      <c r="D1335" s="63"/>
      <c r="E1335" s="63"/>
      <c r="F1335" s="63"/>
      <c r="G1335" s="63"/>
      <c r="H1335" s="63"/>
      <c r="I1335" s="63"/>
      <c r="J1335" s="63"/>
      <c r="K1335" s="63"/>
      <c r="L1335" s="63"/>
      <c r="M1335" s="63"/>
      <c r="N1335" s="63"/>
      <c r="O1335" s="63"/>
      <c r="P1335" s="63"/>
      <c r="Q1335" s="63"/>
      <c r="R1335" s="63"/>
      <c r="S1335" s="63"/>
      <c r="T1335" s="63"/>
      <c r="U1335" s="63"/>
      <c r="V1335" s="63"/>
      <c r="W1335" s="63"/>
      <c r="X1335" s="63"/>
      <c r="Y1335" s="63"/>
      <c r="Z1335" s="68"/>
    </row>
    <row r="1336" spans="1:26" s="69" customFormat="1" x14ac:dyDescent="0.25">
      <c r="A1336" s="78"/>
      <c r="B1336" s="63"/>
      <c r="C1336" s="63"/>
      <c r="D1336" s="63"/>
      <c r="E1336" s="63"/>
      <c r="F1336" s="63"/>
      <c r="G1336" s="63"/>
      <c r="H1336" s="63"/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8"/>
    </row>
    <row r="1337" spans="1:26" s="69" customFormat="1" x14ac:dyDescent="0.25">
      <c r="A1337" s="78"/>
      <c r="B1337" s="63"/>
      <c r="C1337" s="63"/>
      <c r="D1337" s="63"/>
      <c r="E1337" s="63"/>
      <c r="F1337" s="63"/>
      <c r="G1337" s="63"/>
      <c r="H1337" s="63"/>
      <c r="I1337" s="63"/>
      <c r="J1337" s="63"/>
      <c r="K1337" s="63"/>
      <c r="L1337" s="63"/>
      <c r="M1337" s="63"/>
      <c r="N1337" s="63"/>
      <c r="O1337" s="63"/>
      <c r="P1337" s="63"/>
      <c r="Q1337" s="63"/>
      <c r="R1337" s="63"/>
      <c r="S1337" s="63"/>
      <c r="T1337" s="63"/>
      <c r="U1337" s="63"/>
      <c r="V1337" s="63"/>
      <c r="W1337" s="63"/>
      <c r="X1337" s="63"/>
      <c r="Y1337" s="63"/>
      <c r="Z1337" s="68"/>
    </row>
    <row r="1338" spans="1:26" s="69" customFormat="1" x14ac:dyDescent="0.25">
      <c r="A1338" s="78"/>
      <c r="B1338" s="63"/>
      <c r="C1338" s="63"/>
      <c r="D1338" s="63"/>
      <c r="E1338" s="63"/>
      <c r="F1338" s="63"/>
      <c r="G1338" s="63"/>
      <c r="H1338" s="63"/>
      <c r="I1338" s="63"/>
      <c r="J1338" s="63"/>
      <c r="K1338" s="63"/>
      <c r="L1338" s="63"/>
      <c r="M1338" s="63"/>
      <c r="N1338" s="63"/>
      <c r="O1338" s="63"/>
      <c r="P1338" s="63"/>
      <c r="Q1338" s="63"/>
      <c r="R1338" s="63"/>
      <c r="S1338" s="63"/>
      <c r="T1338" s="63"/>
      <c r="U1338" s="63"/>
      <c r="V1338" s="63"/>
      <c r="W1338" s="63"/>
      <c r="X1338" s="63"/>
      <c r="Y1338" s="63"/>
      <c r="Z1338" s="68"/>
    </row>
    <row r="1339" spans="1:26" s="69" customFormat="1" x14ac:dyDescent="0.25">
      <c r="A1339" s="78"/>
      <c r="B1339" s="63"/>
      <c r="C1339" s="63"/>
      <c r="D1339" s="63"/>
      <c r="E1339" s="63"/>
      <c r="F1339" s="63"/>
      <c r="G1339" s="63"/>
      <c r="H1339" s="63"/>
      <c r="I1339" s="63"/>
      <c r="J1339" s="63"/>
      <c r="K1339" s="63"/>
      <c r="L1339" s="63"/>
      <c r="M1339" s="63"/>
      <c r="N1339" s="63"/>
      <c r="O1339" s="63"/>
      <c r="P1339" s="63"/>
      <c r="Q1339" s="63"/>
      <c r="R1339" s="63"/>
      <c r="S1339" s="63"/>
      <c r="T1339" s="63"/>
      <c r="U1339" s="63"/>
      <c r="V1339" s="63"/>
      <c r="W1339" s="63"/>
      <c r="X1339" s="63"/>
      <c r="Y1339" s="63"/>
      <c r="Z1339" s="68"/>
    </row>
    <row r="1340" spans="1:26" s="69" customFormat="1" x14ac:dyDescent="0.25">
      <c r="A1340" s="78"/>
      <c r="B1340" s="63"/>
      <c r="C1340" s="63"/>
      <c r="D1340" s="63"/>
      <c r="E1340" s="63"/>
      <c r="F1340" s="63"/>
      <c r="G1340" s="63"/>
      <c r="H1340" s="63"/>
      <c r="I1340" s="63"/>
      <c r="J1340" s="63"/>
      <c r="K1340" s="63"/>
      <c r="L1340" s="63"/>
      <c r="M1340" s="63"/>
      <c r="N1340" s="63"/>
      <c r="O1340" s="63"/>
      <c r="P1340" s="63"/>
      <c r="Q1340" s="63"/>
      <c r="R1340" s="63"/>
      <c r="S1340" s="63"/>
      <c r="T1340" s="63"/>
      <c r="U1340" s="63"/>
      <c r="V1340" s="63"/>
      <c r="W1340" s="63"/>
      <c r="X1340" s="63"/>
      <c r="Y1340" s="63"/>
      <c r="Z1340" s="68"/>
    </row>
    <row r="1341" spans="1:26" s="69" customFormat="1" x14ac:dyDescent="0.25">
      <c r="A1341" s="78"/>
      <c r="B1341" s="63"/>
      <c r="C1341" s="63"/>
      <c r="D1341" s="63"/>
      <c r="E1341" s="63"/>
      <c r="F1341" s="63"/>
      <c r="G1341" s="63"/>
      <c r="H1341" s="63"/>
      <c r="I1341" s="63"/>
      <c r="J1341" s="63"/>
      <c r="K1341" s="63"/>
      <c r="L1341" s="63"/>
      <c r="M1341" s="63"/>
      <c r="N1341" s="63"/>
      <c r="O1341" s="63"/>
      <c r="P1341" s="63"/>
      <c r="Q1341" s="63"/>
      <c r="R1341" s="63"/>
      <c r="S1341" s="63"/>
      <c r="T1341" s="63"/>
      <c r="U1341" s="63"/>
      <c r="V1341" s="63"/>
      <c r="W1341" s="63"/>
      <c r="X1341" s="63"/>
      <c r="Y1341" s="63"/>
      <c r="Z1341" s="68"/>
    </row>
    <row r="1342" spans="1:26" s="69" customFormat="1" x14ac:dyDescent="0.25">
      <c r="A1342" s="78"/>
      <c r="B1342" s="63"/>
      <c r="C1342" s="63"/>
      <c r="D1342" s="63"/>
      <c r="E1342" s="63"/>
      <c r="F1342" s="63"/>
      <c r="G1342" s="63"/>
      <c r="H1342" s="63"/>
      <c r="I1342" s="63"/>
      <c r="J1342" s="63"/>
      <c r="K1342" s="63"/>
      <c r="L1342" s="63"/>
      <c r="M1342" s="63"/>
      <c r="N1342" s="63"/>
      <c r="O1342" s="63"/>
      <c r="P1342" s="63"/>
      <c r="Q1342" s="63"/>
      <c r="R1342" s="63"/>
      <c r="S1342" s="63"/>
      <c r="T1342" s="63"/>
      <c r="U1342" s="63"/>
      <c r="V1342" s="63"/>
      <c r="W1342" s="63"/>
      <c r="X1342" s="63"/>
      <c r="Y1342" s="63"/>
      <c r="Z1342" s="68"/>
    </row>
    <row r="1343" spans="1:26" s="69" customFormat="1" x14ac:dyDescent="0.25">
      <c r="A1343" s="78"/>
      <c r="B1343" s="63"/>
      <c r="C1343" s="63"/>
      <c r="D1343" s="63"/>
      <c r="E1343" s="63"/>
      <c r="F1343" s="63"/>
      <c r="G1343" s="63"/>
      <c r="H1343" s="63"/>
      <c r="I1343" s="63"/>
      <c r="J1343" s="63"/>
      <c r="K1343" s="63"/>
      <c r="L1343" s="63"/>
      <c r="M1343" s="63"/>
      <c r="N1343" s="63"/>
      <c r="O1343" s="63"/>
      <c r="P1343" s="63"/>
      <c r="Q1343" s="63"/>
      <c r="R1343" s="63"/>
      <c r="S1343" s="63"/>
      <c r="T1343" s="63"/>
      <c r="U1343" s="63"/>
      <c r="V1343" s="63"/>
      <c r="W1343" s="63"/>
      <c r="X1343" s="63"/>
      <c r="Y1343" s="63"/>
      <c r="Z1343" s="68"/>
    </row>
    <row r="1344" spans="1:26" s="69" customFormat="1" x14ac:dyDescent="0.25">
      <c r="A1344" s="78"/>
      <c r="B1344" s="63"/>
      <c r="C1344" s="63"/>
      <c r="D1344" s="63"/>
      <c r="E1344" s="63"/>
      <c r="F1344" s="63"/>
      <c r="G1344" s="63"/>
      <c r="H1344" s="63"/>
      <c r="I1344" s="63"/>
      <c r="J1344" s="63"/>
      <c r="K1344" s="63"/>
      <c r="L1344" s="63"/>
      <c r="M1344" s="63"/>
      <c r="N1344" s="63"/>
      <c r="O1344" s="63"/>
      <c r="P1344" s="63"/>
      <c r="Q1344" s="63"/>
      <c r="R1344" s="63"/>
      <c r="S1344" s="63"/>
      <c r="T1344" s="63"/>
      <c r="U1344" s="63"/>
      <c r="V1344" s="63"/>
      <c r="W1344" s="63"/>
      <c r="X1344" s="63"/>
      <c r="Y1344" s="63"/>
      <c r="Z1344" s="68"/>
    </row>
    <row r="1345" spans="1:26" s="69" customFormat="1" x14ac:dyDescent="0.25">
      <c r="A1345" s="78"/>
      <c r="B1345" s="63"/>
      <c r="C1345" s="63"/>
      <c r="D1345" s="63"/>
      <c r="E1345" s="63"/>
      <c r="F1345" s="63"/>
      <c r="G1345" s="63"/>
      <c r="H1345" s="63"/>
      <c r="I1345" s="63"/>
      <c r="J1345" s="63"/>
      <c r="K1345" s="63"/>
      <c r="L1345" s="63"/>
      <c r="M1345" s="63"/>
      <c r="N1345" s="63"/>
      <c r="O1345" s="63"/>
      <c r="P1345" s="63"/>
      <c r="Q1345" s="63"/>
      <c r="R1345" s="63"/>
      <c r="S1345" s="63"/>
      <c r="T1345" s="63"/>
      <c r="U1345" s="63"/>
      <c r="V1345" s="63"/>
      <c r="W1345" s="63"/>
      <c r="X1345" s="63"/>
      <c r="Y1345" s="63"/>
      <c r="Z1345" s="68"/>
    </row>
    <row r="1346" spans="1:26" s="69" customFormat="1" x14ac:dyDescent="0.25">
      <c r="A1346" s="78"/>
      <c r="B1346" s="63"/>
      <c r="C1346" s="63"/>
      <c r="D1346" s="63"/>
      <c r="E1346" s="63"/>
      <c r="F1346" s="63"/>
      <c r="G1346" s="63"/>
      <c r="H1346" s="63"/>
      <c r="I1346" s="63"/>
      <c r="J1346" s="63"/>
      <c r="K1346" s="63"/>
      <c r="L1346" s="63"/>
      <c r="M1346" s="63"/>
      <c r="N1346" s="63"/>
      <c r="O1346" s="63"/>
      <c r="P1346" s="63"/>
      <c r="Q1346" s="63"/>
      <c r="R1346" s="63"/>
      <c r="S1346" s="63"/>
      <c r="T1346" s="63"/>
      <c r="U1346" s="63"/>
      <c r="V1346" s="63"/>
      <c r="W1346" s="63"/>
      <c r="X1346" s="63"/>
      <c r="Y1346" s="63"/>
      <c r="Z1346" s="68"/>
    </row>
    <row r="1347" spans="1:26" s="69" customFormat="1" x14ac:dyDescent="0.25">
      <c r="A1347" s="78"/>
      <c r="B1347" s="63"/>
      <c r="C1347" s="63"/>
      <c r="D1347" s="63"/>
      <c r="E1347" s="63"/>
      <c r="F1347" s="63"/>
      <c r="G1347" s="63"/>
      <c r="H1347" s="63"/>
      <c r="I1347" s="63"/>
      <c r="J1347" s="63"/>
      <c r="K1347" s="63"/>
      <c r="L1347" s="63"/>
      <c r="M1347" s="63"/>
      <c r="N1347" s="63"/>
      <c r="O1347" s="63"/>
      <c r="P1347" s="63"/>
      <c r="Q1347" s="63"/>
      <c r="R1347" s="63"/>
      <c r="S1347" s="63"/>
      <c r="T1347" s="63"/>
      <c r="U1347" s="63"/>
      <c r="V1347" s="63"/>
      <c r="W1347" s="63"/>
      <c r="X1347" s="63"/>
      <c r="Y1347" s="63"/>
      <c r="Z1347" s="68"/>
    </row>
    <row r="1348" spans="1:26" s="69" customFormat="1" x14ac:dyDescent="0.25">
      <c r="A1348" s="78"/>
      <c r="B1348" s="63"/>
      <c r="C1348" s="63"/>
      <c r="D1348" s="63"/>
      <c r="E1348" s="63"/>
      <c r="F1348" s="63"/>
      <c r="G1348" s="63"/>
      <c r="H1348" s="63"/>
      <c r="I1348" s="63"/>
      <c r="J1348" s="63"/>
      <c r="K1348" s="63"/>
      <c r="L1348" s="63"/>
      <c r="M1348" s="63"/>
      <c r="N1348" s="63"/>
      <c r="O1348" s="63"/>
      <c r="P1348" s="63"/>
      <c r="Q1348" s="63"/>
      <c r="R1348" s="63"/>
      <c r="S1348" s="63"/>
      <c r="T1348" s="63"/>
      <c r="U1348" s="63"/>
      <c r="V1348" s="63"/>
      <c r="W1348" s="63"/>
      <c r="X1348" s="63"/>
      <c r="Y1348" s="63"/>
      <c r="Z1348" s="68"/>
    </row>
    <row r="1349" spans="1:26" s="69" customFormat="1" x14ac:dyDescent="0.25">
      <c r="A1349" s="78"/>
      <c r="B1349" s="63"/>
      <c r="C1349" s="63"/>
      <c r="D1349" s="63"/>
      <c r="E1349" s="63"/>
      <c r="F1349" s="63"/>
      <c r="G1349" s="63"/>
      <c r="H1349" s="63"/>
      <c r="I1349" s="63"/>
      <c r="J1349" s="63"/>
      <c r="K1349" s="63"/>
      <c r="L1349" s="63"/>
      <c r="M1349" s="63"/>
      <c r="N1349" s="63"/>
      <c r="O1349" s="63"/>
      <c r="P1349" s="63"/>
      <c r="Q1349" s="63"/>
      <c r="R1349" s="63"/>
      <c r="S1349" s="63"/>
      <c r="T1349" s="63"/>
      <c r="U1349" s="63"/>
      <c r="V1349" s="63"/>
      <c r="W1349" s="63"/>
      <c r="X1349" s="63"/>
      <c r="Y1349" s="63"/>
      <c r="Z1349" s="68"/>
    </row>
    <row r="1350" spans="1:26" s="69" customFormat="1" x14ac:dyDescent="0.25">
      <c r="A1350" s="78"/>
      <c r="B1350" s="63"/>
      <c r="C1350" s="63"/>
      <c r="D1350" s="63"/>
      <c r="E1350" s="63"/>
      <c r="F1350" s="63"/>
      <c r="G1350" s="63"/>
      <c r="H1350" s="63"/>
      <c r="I1350" s="63"/>
      <c r="J1350" s="63"/>
      <c r="K1350" s="63"/>
      <c r="L1350" s="63"/>
      <c r="M1350" s="63"/>
      <c r="N1350" s="63"/>
      <c r="O1350" s="63"/>
      <c r="P1350" s="63"/>
      <c r="Q1350" s="63"/>
      <c r="R1350" s="63"/>
      <c r="S1350" s="63"/>
      <c r="T1350" s="63"/>
      <c r="U1350" s="63"/>
      <c r="V1350" s="63"/>
      <c r="W1350" s="63"/>
      <c r="X1350" s="63"/>
      <c r="Y1350" s="63"/>
      <c r="Z1350" s="68"/>
    </row>
    <row r="1351" spans="1:26" s="69" customFormat="1" x14ac:dyDescent="0.25">
      <c r="A1351" s="78"/>
      <c r="B1351" s="63"/>
      <c r="C1351" s="63"/>
      <c r="D1351" s="63"/>
      <c r="E1351" s="63"/>
      <c r="F1351" s="63"/>
      <c r="G1351" s="63"/>
      <c r="H1351" s="63"/>
      <c r="I1351" s="63"/>
      <c r="J1351" s="63"/>
      <c r="K1351" s="63"/>
      <c r="L1351" s="63"/>
      <c r="M1351" s="63"/>
      <c r="N1351" s="63"/>
      <c r="O1351" s="63"/>
      <c r="P1351" s="63"/>
      <c r="Q1351" s="63"/>
      <c r="R1351" s="63"/>
      <c r="S1351" s="63"/>
      <c r="T1351" s="63"/>
      <c r="U1351" s="63"/>
      <c r="V1351" s="63"/>
      <c r="W1351" s="63"/>
      <c r="X1351" s="63"/>
      <c r="Y1351" s="63"/>
      <c r="Z1351" s="68"/>
    </row>
    <row r="1352" spans="1:26" s="69" customFormat="1" x14ac:dyDescent="0.25">
      <c r="A1352" s="78"/>
      <c r="B1352" s="63"/>
      <c r="C1352" s="63"/>
      <c r="D1352" s="63"/>
      <c r="E1352" s="63"/>
      <c r="F1352" s="63"/>
      <c r="G1352" s="63"/>
      <c r="H1352" s="63"/>
      <c r="I1352" s="63"/>
      <c r="J1352" s="63"/>
      <c r="K1352" s="63"/>
      <c r="L1352" s="63"/>
      <c r="M1352" s="63"/>
      <c r="N1352" s="63"/>
      <c r="O1352" s="63"/>
      <c r="P1352" s="63"/>
      <c r="Q1352" s="63"/>
      <c r="R1352" s="63"/>
      <c r="S1352" s="63"/>
      <c r="T1352" s="63"/>
      <c r="U1352" s="63"/>
      <c r="V1352" s="63"/>
      <c r="W1352" s="63"/>
      <c r="X1352" s="63"/>
      <c r="Y1352" s="63"/>
      <c r="Z1352" s="68"/>
    </row>
    <row r="1353" spans="1:26" s="69" customFormat="1" x14ac:dyDescent="0.25">
      <c r="A1353" s="78"/>
      <c r="B1353" s="63"/>
      <c r="C1353" s="63"/>
      <c r="D1353" s="63"/>
      <c r="E1353" s="63"/>
      <c r="F1353" s="63"/>
      <c r="G1353" s="63"/>
      <c r="H1353" s="63"/>
      <c r="I1353" s="63"/>
      <c r="J1353" s="63"/>
      <c r="K1353" s="63"/>
      <c r="L1353" s="63"/>
      <c r="M1353" s="63"/>
      <c r="N1353" s="63"/>
      <c r="O1353" s="63"/>
      <c r="P1353" s="63"/>
      <c r="Q1353" s="63"/>
      <c r="R1353" s="63"/>
      <c r="S1353" s="63"/>
      <c r="T1353" s="63"/>
      <c r="U1353" s="63"/>
      <c r="V1353" s="63"/>
      <c r="W1353" s="63"/>
      <c r="X1353" s="63"/>
      <c r="Y1353" s="63"/>
      <c r="Z1353" s="68"/>
    </row>
    <row r="1354" spans="1:26" s="69" customFormat="1" x14ac:dyDescent="0.25">
      <c r="A1354" s="78"/>
      <c r="B1354" s="63"/>
      <c r="C1354" s="63"/>
      <c r="D1354" s="63"/>
      <c r="E1354" s="63"/>
      <c r="F1354" s="63"/>
      <c r="G1354" s="63"/>
      <c r="H1354" s="63"/>
      <c r="I1354" s="63"/>
      <c r="J1354" s="63"/>
      <c r="K1354" s="63"/>
      <c r="L1354" s="63"/>
      <c r="M1354" s="63"/>
      <c r="N1354" s="63"/>
      <c r="O1354" s="63"/>
      <c r="P1354" s="63"/>
      <c r="Q1354" s="63"/>
      <c r="R1354" s="63"/>
      <c r="S1354" s="63"/>
      <c r="T1354" s="63"/>
      <c r="U1354" s="63"/>
      <c r="V1354" s="63"/>
      <c r="W1354" s="63"/>
      <c r="X1354" s="63"/>
      <c r="Y1354" s="63"/>
      <c r="Z1354" s="68"/>
    </row>
    <row r="1355" spans="1:26" s="69" customFormat="1" x14ac:dyDescent="0.25">
      <c r="A1355" s="78"/>
      <c r="B1355" s="63"/>
      <c r="C1355" s="63"/>
      <c r="D1355" s="63"/>
      <c r="E1355" s="63"/>
      <c r="F1355" s="63"/>
      <c r="G1355" s="63"/>
      <c r="H1355" s="63"/>
      <c r="I1355" s="63"/>
      <c r="J1355" s="63"/>
      <c r="K1355" s="63"/>
      <c r="L1355" s="63"/>
      <c r="M1355" s="63"/>
      <c r="N1355" s="63"/>
      <c r="O1355" s="63"/>
      <c r="P1355" s="63"/>
      <c r="Q1355" s="63"/>
      <c r="R1355" s="63"/>
      <c r="S1355" s="63"/>
      <c r="T1355" s="63"/>
      <c r="U1355" s="63"/>
      <c r="V1355" s="63"/>
      <c r="W1355" s="63"/>
      <c r="X1355" s="63"/>
      <c r="Y1355" s="63"/>
      <c r="Z1355" s="68"/>
    </row>
    <row r="1356" spans="1:26" s="69" customFormat="1" x14ac:dyDescent="0.25">
      <c r="A1356" s="78"/>
      <c r="B1356" s="63"/>
      <c r="C1356" s="63"/>
      <c r="D1356" s="63"/>
      <c r="E1356" s="63"/>
      <c r="F1356" s="63"/>
      <c r="G1356" s="63"/>
      <c r="H1356" s="63"/>
      <c r="I1356" s="63"/>
      <c r="J1356" s="63"/>
      <c r="K1356" s="63"/>
      <c r="L1356" s="63"/>
      <c r="M1356" s="63"/>
      <c r="N1356" s="63"/>
      <c r="O1356" s="63"/>
      <c r="P1356" s="63"/>
      <c r="Q1356" s="63"/>
      <c r="R1356" s="63"/>
      <c r="S1356" s="63"/>
      <c r="T1356" s="63"/>
      <c r="U1356" s="63"/>
      <c r="V1356" s="63"/>
      <c r="W1356" s="63"/>
      <c r="X1356" s="63"/>
      <c r="Y1356" s="63"/>
      <c r="Z1356" s="68"/>
    </row>
    <row r="1357" spans="1:26" s="69" customFormat="1" x14ac:dyDescent="0.25">
      <c r="A1357" s="78"/>
      <c r="B1357" s="63"/>
      <c r="C1357" s="63"/>
      <c r="D1357" s="63"/>
      <c r="E1357" s="63"/>
      <c r="F1357" s="63"/>
      <c r="G1357" s="63"/>
      <c r="H1357" s="63"/>
      <c r="I1357" s="63"/>
      <c r="J1357" s="63"/>
      <c r="K1357" s="63"/>
      <c r="L1357" s="63"/>
      <c r="M1357" s="63"/>
      <c r="N1357" s="63"/>
      <c r="O1357" s="63"/>
      <c r="P1357" s="63"/>
      <c r="Q1357" s="63"/>
      <c r="R1357" s="63"/>
      <c r="S1357" s="63"/>
      <c r="T1357" s="63"/>
      <c r="U1357" s="63"/>
      <c r="V1357" s="63"/>
      <c r="W1357" s="63"/>
      <c r="X1357" s="63"/>
      <c r="Y1357" s="63"/>
      <c r="Z1357" s="68"/>
    </row>
    <row r="1358" spans="1:26" s="69" customFormat="1" x14ac:dyDescent="0.25">
      <c r="A1358" s="78"/>
      <c r="B1358" s="63"/>
      <c r="C1358" s="63"/>
      <c r="D1358" s="63"/>
      <c r="E1358" s="63"/>
      <c r="F1358" s="63"/>
      <c r="G1358" s="63"/>
      <c r="H1358" s="63"/>
      <c r="I1358" s="63"/>
      <c r="J1358" s="63"/>
      <c r="K1358" s="63"/>
      <c r="L1358" s="63"/>
      <c r="M1358" s="63"/>
      <c r="N1358" s="63"/>
      <c r="O1358" s="63"/>
      <c r="P1358" s="63"/>
      <c r="Q1358" s="63"/>
      <c r="R1358" s="63"/>
      <c r="S1358" s="63"/>
      <c r="T1358" s="63"/>
      <c r="U1358" s="63"/>
      <c r="V1358" s="63"/>
      <c r="W1358" s="63"/>
      <c r="X1358" s="63"/>
      <c r="Y1358" s="63"/>
      <c r="Z1358" s="68"/>
    </row>
    <row r="1359" spans="1:26" s="69" customFormat="1" x14ac:dyDescent="0.25">
      <c r="A1359" s="78"/>
      <c r="B1359" s="63"/>
      <c r="C1359" s="63"/>
      <c r="D1359" s="63"/>
      <c r="E1359" s="63"/>
      <c r="F1359" s="63"/>
      <c r="G1359" s="63"/>
      <c r="H1359" s="63"/>
      <c r="I1359" s="63"/>
      <c r="J1359" s="63"/>
      <c r="K1359" s="63"/>
      <c r="L1359" s="63"/>
      <c r="M1359" s="63"/>
      <c r="N1359" s="63"/>
      <c r="O1359" s="63"/>
      <c r="P1359" s="63"/>
      <c r="Q1359" s="63"/>
      <c r="R1359" s="63"/>
      <c r="S1359" s="63"/>
      <c r="T1359" s="63"/>
      <c r="U1359" s="63"/>
      <c r="V1359" s="63"/>
      <c r="W1359" s="63"/>
      <c r="X1359" s="63"/>
      <c r="Y1359" s="63"/>
      <c r="Z1359" s="68"/>
    </row>
    <row r="1360" spans="1:26" s="69" customFormat="1" x14ac:dyDescent="0.25">
      <c r="A1360" s="78"/>
      <c r="B1360" s="63"/>
      <c r="C1360" s="63"/>
      <c r="D1360" s="63"/>
      <c r="E1360" s="63"/>
      <c r="F1360" s="63"/>
      <c r="G1360" s="63"/>
      <c r="H1360" s="63"/>
      <c r="I1360" s="63"/>
      <c r="J1360" s="63"/>
      <c r="K1360" s="63"/>
      <c r="L1360" s="63"/>
      <c r="M1360" s="63"/>
      <c r="N1360" s="63"/>
      <c r="O1360" s="63"/>
      <c r="P1360" s="63"/>
      <c r="Q1360" s="63"/>
      <c r="R1360" s="63"/>
      <c r="S1360" s="63"/>
      <c r="T1360" s="63"/>
      <c r="U1360" s="63"/>
      <c r="V1360" s="63"/>
      <c r="W1360" s="63"/>
      <c r="X1360" s="63"/>
      <c r="Y1360" s="63"/>
      <c r="Z1360" s="68"/>
    </row>
    <row r="1361" spans="1:26" s="69" customFormat="1" x14ac:dyDescent="0.25">
      <c r="A1361" s="78"/>
      <c r="B1361" s="63"/>
      <c r="C1361" s="63"/>
      <c r="D1361" s="63"/>
      <c r="E1361" s="63"/>
      <c r="F1361" s="63"/>
      <c r="G1361" s="63"/>
      <c r="H1361" s="63"/>
      <c r="I1361" s="63"/>
      <c r="J1361" s="63"/>
      <c r="K1361" s="63"/>
      <c r="L1361" s="63"/>
      <c r="M1361" s="63"/>
      <c r="N1361" s="63"/>
      <c r="O1361" s="63"/>
      <c r="P1361" s="63"/>
      <c r="Q1361" s="63"/>
      <c r="R1361" s="63"/>
      <c r="S1361" s="63"/>
      <c r="T1361" s="63"/>
      <c r="U1361" s="63"/>
      <c r="V1361" s="63"/>
      <c r="W1361" s="63"/>
      <c r="X1361" s="63"/>
      <c r="Y1361" s="63"/>
      <c r="Z1361" s="68"/>
    </row>
    <row r="1362" spans="1:26" s="69" customFormat="1" x14ac:dyDescent="0.25">
      <c r="A1362" s="78"/>
      <c r="B1362" s="63"/>
      <c r="C1362" s="63"/>
      <c r="D1362" s="63"/>
      <c r="E1362" s="63"/>
      <c r="F1362" s="63"/>
      <c r="G1362" s="63"/>
      <c r="H1362" s="63"/>
      <c r="I1362" s="63"/>
      <c r="J1362" s="63"/>
      <c r="K1362" s="63"/>
      <c r="L1362" s="63"/>
      <c r="M1362" s="63"/>
      <c r="N1362" s="63"/>
      <c r="O1362" s="63"/>
      <c r="P1362" s="63"/>
      <c r="Q1362" s="63"/>
      <c r="R1362" s="63"/>
      <c r="S1362" s="63"/>
      <c r="T1362" s="63"/>
      <c r="U1362" s="63"/>
      <c r="V1362" s="63"/>
      <c r="W1362" s="63"/>
      <c r="X1362" s="63"/>
      <c r="Y1362" s="63"/>
      <c r="Z1362" s="68"/>
    </row>
    <row r="1363" spans="1:26" s="69" customFormat="1" x14ac:dyDescent="0.25">
      <c r="A1363" s="78"/>
      <c r="B1363" s="63"/>
      <c r="C1363" s="63"/>
      <c r="D1363" s="63"/>
      <c r="E1363" s="63"/>
      <c r="F1363" s="63"/>
      <c r="G1363" s="63"/>
      <c r="H1363" s="63"/>
      <c r="I1363" s="63"/>
      <c r="J1363" s="63"/>
      <c r="K1363" s="63"/>
      <c r="L1363" s="63"/>
      <c r="M1363" s="63"/>
      <c r="N1363" s="63"/>
      <c r="O1363" s="63"/>
      <c r="P1363" s="63"/>
      <c r="Q1363" s="63"/>
      <c r="R1363" s="63"/>
      <c r="S1363" s="63"/>
      <c r="T1363" s="63"/>
      <c r="U1363" s="63"/>
      <c r="V1363" s="63"/>
      <c r="W1363" s="63"/>
      <c r="X1363" s="63"/>
      <c r="Y1363" s="63"/>
      <c r="Z1363" s="68"/>
    </row>
    <row r="1364" spans="1:26" s="69" customFormat="1" x14ac:dyDescent="0.25">
      <c r="A1364" s="78"/>
      <c r="B1364" s="63"/>
      <c r="C1364" s="63"/>
      <c r="D1364" s="63"/>
      <c r="E1364" s="63"/>
      <c r="F1364" s="63"/>
      <c r="G1364" s="63"/>
      <c r="H1364" s="63"/>
      <c r="I1364" s="63"/>
      <c r="J1364" s="63"/>
      <c r="K1364" s="63"/>
      <c r="L1364" s="63"/>
      <c r="M1364" s="63"/>
      <c r="N1364" s="63"/>
      <c r="O1364" s="63"/>
      <c r="P1364" s="63"/>
      <c r="Q1364" s="63"/>
      <c r="R1364" s="63"/>
      <c r="S1364" s="63"/>
      <c r="T1364" s="63"/>
      <c r="U1364" s="63"/>
      <c r="V1364" s="63"/>
      <c r="W1364" s="63"/>
      <c r="X1364" s="63"/>
      <c r="Y1364" s="63"/>
      <c r="Z1364" s="68"/>
    </row>
    <row r="1365" spans="1:26" s="69" customFormat="1" x14ac:dyDescent="0.25">
      <c r="A1365" s="78"/>
      <c r="B1365" s="63"/>
      <c r="C1365" s="63"/>
      <c r="D1365" s="63"/>
      <c r="E1365" s="63"/>
      <c r="F1365" s="63"/>
      <c r="G1365" s="63"/>
      <c r="H1365" s="63"/>
      <c r="I1365" s="63"/>
      <c r="J1365" s="63"/>
      <c r="K1365" s="63"/>
      <c r="L1365" s="63"/>
      <c r="M1365" s="63"/>
      <c r="N1365" s="63"/>
      <c r="O1365" s="63"/>
      <c r="P1365" s="63"/>
      <c r="Q1365" s="63"/>
      <c r="R1365" s="63"/>
      <c r="S1365" s="63"/>
      <c r="T1365" s="63"/>
      <c r="U1365" s="63"/>
      <c r="V1365" s="63"/>
      <c r="W1365" s="63"/>
      <c r="X1365" s="63"/>
      <c r="Y1365" s="63"/>
      <c r="Z1365" s="68"/>
    </row>
    <row r="1366" spans="1:26" s="69" customFormat="1" x14ac:dyDescent="0.25">
      <c r="A1366" s="78"/>
      <c r="B1366" s="63"/>
      <c r="C1366" s="63"/>
      <c r="D1366" s="63"/>
      <c r="E1366" s="63"/>
      <c r="F1366" s="63"/>
      <c r="G1366" s="63"/>
      <c r="H1366" s="63"/>
      <c r="I1366" s="63"/>
      <c r="J1366" s="63"/>
      <c r="K1366" s="63"/>
      <c r="L1366" s="63"/>
      <c r="M1366" s="63"/>
      <c r="N1366" s="63"/>
      <c r="O1366" s="63"/>
      <c r="P1366" s="63"/>
      <c r="Q1366" s="63"/>
      <c r="R1366" s="63"/>
      <c r="S1366" s="63"/>
      <c r="T1366" s="63"/>
      <c r="U1366" s="63"/>
      <c r="V1366" s="63"/>
      <c r="W1366" s="63"/>
      <c r="X1366" s="63"/>
      <c r="Y1366" s="63"/>
      <c r="Z1366" s="68"/>
    </row>
    <row r="1367" spans="1:26" s="69" customFormat="1" x14ac:dyDescent="0.25">
      <c r="A1367" s="78"/>
      <c r="B1367" s="63"/>
      <c r="C1367" s="63"/>
      <c r="D1367" s="63"/>
      <c r="E1367" s="63"/>
      <c r="F1367" s="63"/>
      <c r="G1367" s="63"/>
      <c r="H1367" s="63"/>
      <c r="I1367" s="63"/>
      <c r="J1367" s="63"/>
      <c r="K1367" s="63"/>
      <c r="L1367" s="63"/>
      <c r="M1367" s="63"/>
      <c r="N1367" s="63"/>
      <c r="O1367" s="63"/>
      <c r="P1367" s="63"/>
      <c r="Q1367" s="63"/>
      <c r="R1367" s="63"/>
      <c r="S1367" s="63"/>
      <c r="T1367" s="63"/>
      <c r="U1367" s="63"/>
      <c r="V1367" s="63"/>
      <c r="W1367" s="63"/>
      <c r="X1367" s="63"/>
      <c r="Y1367" s="63"/>
      <c r="Z1367" s="68"/>
    </row>
    <row r="1368" spans="1:26" s="69" customFormat="1" x14ac:dyDescent="0.25">
      <c r="A1368" s="78"/>
      <c r="B1368" s="63"/>
      <c r="C1368" s="63"/>
      <c r="D1368" s="63"/>
      <c r="E1368" s="63"/>
      <c r="F1368" s="63"/>
      <c r="G1368" s="63"/>
      <c r="H1368" s="63"/>
      <c r="I1368" s="63"/>
      <c r="J1368" s="63"/>
      <c r="K1368" s="63"/>
      <c r="L1368" s="63"/>
      <c r="M1368" s="63"/>
      <c r="N1368" s="63"/>
      <c r="O1368" s="63"/>
      <c r="P1368" s="63"/>
      <c r="Q1368" s="63"/>
      <c r="R1368" s="63"/>
      <c r="S1368" s="63"/>
      <c r="T1368" s="63"/>
      <c r="U1368" s="63"/>
      <c r="V1368" s="63"/>
      <c r="W1368" s="63"/>
      <c r="X1368" s="63"/>
      <c r="Y1368" s="63"/>
      <c r="Z1368" s="68"/>
    </row>
    <row r="1369" spans="1:26" s="69" customFormat="1" x14ac:dyDescent="0.25">
      <c r="A1369" s="78"/>
      <c r="B1369" s="63"/>
      <c r="C1369" s="63"/>
      <c r="D1369" s="63"/>
      <c r="E1369" s="63"/>
      <c r="F1369" s="63"/>
      <c r="G1369" s="63"/>
      <c r="H1369" s="63"/>
      <c r="I1369" s="63"/>
      <c r="J1369" s="63"/>
      <c r="K1369" s="63"/>
      <c r="L1369" s="63"/>
      <c r="M1369" s="63"/>
      <c r="N1369" s="63"/>
      <c r="O1369" s="63"/>
      <c r="P1369" s="63"/>
      <c r="Q1369" s="63"/>
      <c r="R1369" s="63"/>
      <c r="S1369" s="63"/>
      <c r="T1369" s="63"/>
      <c r="U1369" s="63"/>
      <c r="V1369" s="63"/>
      <c r="W1369" s="63"/>
      <c r="X1369" s="63"/>
      <c r="Y1369" s="63"/>
      <c r="Z1369" s="68"/>
    </row>
    <row r="1370" spans="1:26" s="69" customFormat="1" x14ac:dyDescent="0.25">
      <c r="A1370" s="78"/>
      <c r="B1370" s="63"/>
      <c r="C1370" s="63"/>
      <c r="D1370" s="63"/>
      <c r="E1370" s="63"/>
      <c r="F1370" s="63"/>
      <c r="G1370" s="63"/>
      <c r="H1370" s="63"/>
      <c r="I1370" s="63"/>
      <c r="J1370" s="63"/>
      <c r="K1370" s="63"/>
      <c r="L1370" s="63"/>
      <c r="M1370" s="63"/>
      <c r="N1370" s="63"/>
      <c r="O1370" s="63"/>
      <c r="P1370" s="63"/>
      <c r="Q1370" s="63"/>
      <c r="R1370" s="63"/>
      <c r="S1370" s="63"/>
      <c r="T1370" s="63"/>
      <c r="U1370" s="63"/>
      <c r="V1370" s="63"/>
      <c r="W1370" s="63"/>
      <c r="X1370" s="63"/>
      <c r="Y1370" s="63"/>
      <c r="Z1370" s="68"/>
    </row>
    <row r="1371" spans="1:26" s="69" customFormat="1" x14ac:dyDescent="0.25">
      <c r="A1371" s="78"/>
      <c r="B1371" s="63"/>
      <c r="C1371" s="63"/>
      <c r="D1371" s="63"/>
      <c r="E1371" s="63"/>
      <c r="F1371" s="63"/>
      <c r="G1371" s="63"/>
      <c r="H1371" s="63"/>
      <c r="I1371" s="63"/>
      <c r="J1371" s="63"/>
      <c r="K1371" s="63"/>
      <c r="L1371" s="63"/>
      <c r="M1371" s="63"/>
      <c r="N1371" s="63"/>
      <c r="O1371" s="63"/>
      <c r="P1371" s="63"/>
      <c r="Q1371" s="63"/>
      <c r="R1371" s="63"/>
      <c r="S1371" s="63"/>
      <c r="T1371" s="63"/>
      <c r="U1371" s="63"/>
      <c r="V1371" s="63"/>
      <c r="W1371" s="63"/>
      <c r="X1371" s="63"/>
      <c r="Y1371" s="63"/>
      <c r="Z1371" s="68"/>
    </row>
    <row r="1372" spans="1:26" s="69" customFormat="1" x14ac:dyDescent="0.25">
      <c r="A1372" s="78"/>
      <c r="B1372" s="63"/>
      <c r="C1372" s="63"/>
      <c r="D1372" s="63"/>
      <c r="E1372" s="63"/>
      <c r="F1372" s="63"/>
      <c r="G1372" s="63"/>
      <c r="H1372" s="63"/>
      <c r="I1372" s="63"/>
      <c r="J1372" s="63"/>
      <c r="K1372" s="63"/>
      <c r="L1372" s="63"/>
      <c r="M1372" s="63"/>
      <c r="N1372" s="63"/>
      <c r="O1372" s="63"/>
      <c r="P1372" s="63"/>
      <c r="Q1372" s="63"/>
      <c r="R1372" s="63"/>
      <c r="S1372" s="63"/>
      <c r="T1372" s="63"/>
      <c r="U1372" s="63"/>
      <c r="V1372" s="63"/>
      <c r="W1372" s="63"/>
      <c r="X1372" s="63"/>
      <c r="Y1372" s="63"/>
      <c r="Z1372" s="68"/>
    </row>
    <row r="1373" spans="1:26" s="69" customFormat="1" x14ac:dyDescent="0.25">
      <c r="A1373" s="78"/>
      <c r="B1373" s="63"/>
      <c r="C1373" s="63"/>
      <c r="D1373" s="63"/>
      <c r="E1373" s="63"/>
      <c r="F1373" s="63"/>
      <c r="G1373" s="63"/>
      <c r="H1373" s="63"/>
      <c r="I1373" s="63"/>
      <c r="J1373" s="63"/>
      <c r="K1373" s="63"/>
      <c r="L1373" s="63"/>
      <c r="M1373" s="63"/>
      <c r="N1373" s="63"/>
      <c r="O1373" s="63"/>
      <c r="P1373" s="63"/>
      <c r="Q1373" s="63"/>
      <c r="R1373" s="63"/>
      <c r="S1373" s="63"/>
      <c r="T1373" s="63"/>
      <c r="U1373" s="63"/>
      <c r="V1373" s="63"/>
      <c r="W1373" s="63"/>
      <c r="X1373" s="63"/>
      <c r="Y1373" s="63"/>
      <c r="Z1373" s="68"/>
    </row>
    <row r="1374" spans="1:26" s="69" customFormat="1" x14ac:dyDescent="0.25">
      <c r="A1374" s="78"/>
      <c r="B1374" s="63"/>
      <c r="C1374" s="63"/>
      <c r="D1374" s="63"/>
      <c r="E1374" s="63"/>
      <c r="F1374" s="63"/>
      <c r="G1374" s="63"/>
      <c r="H1374" s="63"/>
      <c r="I1374" s="63"/>
      <c r="J1374" s="63"/>
      <c r="K1374" s="63"/>
      <c r="L1374" s="63"/>
      <c r="M1374" s="63"/>
      <c r="N1374" s="63"/>
      <c r="O1374" s="63"/>
      <c r="P1374" s="63"/>
      <c r="Q1374" s="63"/>
      <c r="R1374" s="63"/>
      <c r="S1374" s="63"/>
      <c r="T1374" s="63"/>
      <c r="U1374" s="63"/>
      <c r="V1374" s="63"/>
      <c r="W1374" s="63"/>
      <c r="X1374" s="63"/>
      <c r="Y1374" s="63"/>
      <c r="Z1374" s="68"/>
    </row>
    <row r="1375" spans="1:26" s="69" customFormat="1" x14ac:dyDescent="0.25">
      <c r="A1375" s="78"/>
      <c r="B1375" s="63"/>
      <c r="C1375" s="63"/>
      <c r="D1375" s="63"/>
      <c r="E1375" s="63"/>
      <c r="F1375" s="63"/>
      <c r="G1375" s="63"/>
      <c r="H1375" s="63"/>
      <c r="I1375" s="63"/>
      <c r="J1375" s="63"/>
      <c r="K1375" s="63"/>
      <c r="L1375" s="63"/>
      <c r="M1375" s="63"/>
      <c r="N1375" s="63"/>
      <c r="O1375" s="63"/>
      <c r="P1375" s="63"/>
      <c r="Q1375" s="63"/>
      <c r="R1375" s="63"/>
      <c r="S1375" s="63"/>
      <c r="T1375" s="63"/>
      <c r="U1375" s="63"/>
      <c r="V1375" s="63"/>
      <c r="W1375" s="63"/>
      <c r="X1375" s="63"/>
      <c r="Y1375" s="63"/>
      <c r="Z1375" s="68"/>
    </row>
    <row r="1376" spans="1:26" s="69" customFormat="1" x14ac:dyDescent="0.25">
      <c r="A1376" s="78"/>
      <c r="B1376" s="63"/>
      <c r="C1376" s="63"/>
      <c r="D1376" s="63"/>
      <c r="E1376" s="63"/>
      <c r="F1376" s="63"/>
      <c r="G1376" s="63"/>
      <c r="H1376" s="63"/>
      <c r="I1376" s="63"/>
      <c r="J1376" s="63"/>
      <c r="K1376" s="63"/>
      <c r="L1376" s="63"/>
      <c r="M1376" s="63"/>
      <c r="N1376" s="63"/>
      <c r="O1376" s="63"/>
      <c r="P1376" s="63"/>
      <c r="Q1376" s="63"/>
      <c r="R1376" s="63"/>
      <c r="S1376" s="63"/>
      <c r="T1376" s="63"/>
      <c r="U1376" s="63"/>
      <c r="V1376" s="63"/>
      <c r="W1376" s="63"/>
      <c r="X1376" s="63"/>
      <c r="Y1376" s="63"/>
      <c r="Z1376" s="68"/>
    </row>
    <row r="1377" spans="1:26" s="69" customFormat="1" x14ac:dyDescent="0.25">
      <c r="A1377" s="78"/>
      <c r="B1377" s="63"/>
      <c r="C1377" s="63"/>
      <c r="D1377" s="63"/>
      <c r="E1377" s="63"/>
      <c r="F1377" s="63"/>
      <c r="G1377" s="63"/>
      <c r="H1377" s="63"/>
      <c r="I1377" s="63"/>
      <c r="J1377" s="63"/>
      <c r="K1377" s="63"/>
      <c r="L1377" s="63"/>
      <c r="M1377" s="63"/>
      <c r="N1377" s="63"/>
      <c r="O1377" s="63"/>
      <c r="P1377" s="63"/>
      <c r="Q1377" s="63"/>
      <c r="R1377" s="63"/>
      <c r="S1377" s="63"/>
      <c r="T1377" s="63"/>
      <c r="U1377" s="63"/>
      <c r="V1377" s="63"/>
      <c r="W1377" s="63"/>
      <c r="X1377" s="63"/>
      <c r="Y1377" s="63"/>
      <c r="Z1377" s="68"/>
    </row>
    <row r="1378" spans="1:26" s="69" customFormat="1" x14ac:dyDescent="0.25">
      <c r="A1378" s="78"/>
      <c r="B1378" s="63"/>
      <c r="C1378" s="63"/>
      <c r="D1378" s="63"/>
      <c r="E1378" s="63"/>
      <c r="F1378" s="63"/>
      <c r="G1378" s="63"/>
      <c r="H1378" s="63"/>
      <c r="I1378" s="63"/>
      <c r="J1378" s="63"/>
      <c r="K1378" s="63"/>
      <c r="L1378" s="63"/>
      <c r="M1378" s="63"/>
      <c r="N1378" s="63"/>
      <c r="O1378" s="63"/>
      <c r="P1378" s="63"/>
      <c r="Q1378" s="63"/>
      <c r="R1378" s="63"/>
      <c r="S1378" s="63"/>
      <c r="T1378" s="63"/>
      <c r="U1378" s="63"/>
      <c r="V1378" s="63"/>
      <c r="W1378" s="63"/>
      <c r="X1378" s="63"/>
      <c r="Y1378" s="63"/>
      <c r="Z1378" s="68"/>
    </row>
    <row r="1379" spans="1:26" s="69" customFormat="1" x14ac:dyDescent="0.25">
      <c r="A1379" s="78"/>
      <c r="B1379" s="63"/>
      <c r="C1379" s="63"/>
      <c r="D1379" s="63"/>
      <c r="E1379" s="63"/>
      <c r="F1379" s="63"/>
      <c r="G1379" s="63"/>
      <c r="H1379" s="63"/>
      <c r="I1379" s="63"/>
      <c r="J1379" s="63"/>
      <c r="K1379" s="63"/>
      <c r="L1379" s="63"/>
      <c r="M1379" s="63"/>
      <c r="N1379" s="63"/>
      <c r="O1379" s="63"/>
      <c r="P1379" s="63"/>
      <c r="Q1379" s="63"/>
      <c r="R1379" s="63"/>
      <c r="S1379" s="63"/>
      <c r="T1379" s="63"/>
      <c r="U1379" s="63"/>
      <c r="V1379" s="63"/>
      <c r="W1379" s="63"/>
      <c r="X1379" s="63"/>
      <c r="Y1379" s="63"/>
      <c r="Z1379" s="68"/>
    </row>
    <row r="1380" spans="1:26" s="69" customFormat="1" x14ac:dyDescent="0.25">
      <c r="A1380" s="78"/>
      <c r="B1380" s="63"/>
      <c r="C1380" s="63"/>
      <c r="D1380" s="63"/>
      <c r="E1380" s="63"/>
      <c r="F1380" s="63"/>
      <c r="G1380" s="63"/>
      <c r="H1380" s="63"/>
      <c r="I1380" s="63"/>
      <c r="J1380" s="63"/>
      <c r="K1380" s="63"/>
      <c r="L1380" s="63"/>
      <c r="M1380" s="63"/>
      <c r="N1380" s="63"/>
      <c r="O1380" s="63"/>
      <c r="P1380" s="63"/>
      <c r="Q1380" s="63"/>
      <c r="R1380" s="63"/>
      <c r="S1380" s="63"/>
      <c r="T1380" s="63"/>
      <c r="U1380" s="63"/>
      <c r="V1380" s="63"/>
      <c r="W1380" s="63"/>
      <c r="X1380" s="63"/>
      <c r="Y1380" s="63"/>
      <c r="Z1380" s="68"/>
    </row>
    <row r="1381" spans="1:26" s="69" customFormat="1" x14ac:dyDescent="0.25">
      <c r="A1381" s="78"/>
      <c r="B1381" s="63"/>
      <c r="C1381" s="63"/>
      <c r="D1381" s="63"/>
      <c r="E1381" s="63"/>
      <c r="F1381" s="63"/>
      <c r="G1381" s="63"/>
      <c r="H1381" s="63"/>
      <c r="I1381" s="63"/>
      <c r="J1381" s="63"/>
      <c r="K1381" s="63"/>
      <c r="L1381" s="63"/>
      <c r="M1381" s="63"/>
      <c r="N1381" s="63"/>
      <c r="O1381" s="63"/>
      <c r="P1381" s="63"/>
      <c r="Q1381" s="63"/>
      <c r="R1381" s="63"/>
      <c r="S1381" s="63"/>
      <c r="T1381" s="63"/>
      <c r="U1381" s="63"/>
      <c r="V1381" s="63"/>
      <c r="W1381" s="63"/>
      <c r="X1381" s="63"/>
      <c r="Y1381" s="63"/>
      <c r="Z1381" s="68"/>
    </row>
    <row r="1382" spans="1:26" s="69" customFormat="1" x14ac:dyDescent="0.25">
      <c r="A1382" s="78"/>
      <c r="B1382" s="63"/>
      <c r="C1382" s="63"/>
      <c r="D1382" s="63"/>
      <c r="E1382" s="63"/>
      <c r="F1382" s="63"/>
      <c r="G1382" s="63"/>
      <c r="H1382" s="63"/>
      <c r="I1382" s="63"/>
      <c r="J1382" s="63"/>
      <c r="K1382" s="63"/>
      <c r="L1382" s="63"/>
      <c r="M1382" s="63"/>
      <c r="N1382" s="63"/>
      <c r="O1382" s="63"/>
      <c r="P1382" s="63"/>
      <c r="Q1382" s="63"/>
      <c r="R1382" s="63"/>
      <c r="S1382" s="63"/>
      <c r="T1382" s="63"/>
      <c r="U1382" s="63"/>
      <c r="V1382" s="63"/>
      <c r="W1382" s="63"/>
      <c r="X1382" s="63"/>
      <c r="Y1382" s="63"/>
      <c r="Z1382" s="68"/>
    </row>
    <row r="1383" spans="1:26" s="69" customFormat="1" x14ac:dyDescent="0.25">
      <c r="A1383" s="78"/>
      <c r="B1383" s="63"/>
      <c r="C1383" s="63"/>
      <c r="D1383" s="63"/>
      <c r="E1383" s="63"/>
      <c r="F1383" s="63"/>
      <c r="G1383" s="63"/>
      <c r="H1383" s="63"/>
      <c r="I1383" s="63"/>
      <c r="J1383" s="63"/>
      <c r="K1383" s="63"/>
      <c r="L1383" s="63"/>
      <c r="M1383" s="63"/>
      <c r="N1383" s="63"/>
      <c r="O1383" s="63"/>
      <c r="P1383" s="63"/>
      <c r="Q1383" s="63"/>
      <c r="R1383" s="63"/>
      <c r="S1383" s="63"/>
      <c r="T1383" s="63"/>
      <c r="U1383" s="63"/>
      <c r="V1383" s="63"/>
      <c r="W1383" s="63"/>
      <c r="X1383" s="63"/>
      <c r="Y1383" s="63"/>
      <c r="Z1383" s="68"/>
    </row>
    <row r="1384" spans="1:26" s="69" customFormat="1" x14ac:dyDescent="0.25">
      <c r="A1384" s="78"/>
      <c r="B1384" s="63"/>
      <c r="C1384" s="63"/>
      <c r="D1384" s="63"/>
      <c r="E1384" s="63"/>
      <c r="F1384" s="63"/>
      <c r="G1384" s="63"/>
      <c r="H1384" s="63"/>
      <c r="I1384" s="63"/>
      <c r="J1384" s="63"/>
      <c r="K1384" s="63"/>
      <c r="L1384" s="63"/>
      <c r="M1384" s="63"/>
      <c r="N1384" s="63"/>
      <c r="O1384" s="63"/>
      <c r="P1384" s="63"/>
      <c r="Q1384" s="63"/>
      <c r="R1384" s="63"/>
      <c r="S1384" s="63"/>
      <c r="T1384" s="63"/>
      <c r="U1384" s="63"/>
      <c r="V1384" s="63"/>
      <c r="W1384" s="63"/>
      <c r="X1384" s="63"/>
      <c r="Y1384" s="63"/>
      <c r="Z1384" s="68"/>
    </row>
    <row r="1385" spans="1:26" s="69" customFormat="1" x14ac:dyDescent="0.25">
      <c r="A1385" s="78"/>
      <c r="B1385" s="63"/>
      <c r="C1385" s="63"/>
      <c r="D1385" s="63"/>
      <c r="E1385" s="63"/>
      <c r="F1385" s="63"/>
      <c r="G1385" s="63"/>
      <c r="H1385" s="63"/>
      <c r="I1385" s="63"/>
      <c r="J1385" s="63"/>
      <c r="K1385" s="63"/>
      <c r="L1385" s="63"/>
      <c r="M1385" s="63"/>
      <c r="N1385" s="63"/>
      <c r="O1385" s="63"/>
      <c r="P1385" s="63"/>
      <c r="Q1385" s="63"/>
      <c r="R1385" s="63"/>
      <c r="S1385" s="63"/>
      <c r="T1385" s="63"/>
      <c r="U1385" s="63"/>
      <c r="V1385" s="63"/>
      <c r="W1385" s="63"/>
      <c r="X1385" s="63"/>
      <c r="Y1385" s="63"/>
      <c r="Z1385" s="68"/>
    </row>
    <row r="1386" spans="1:26" s="69" customFormat="1" x14ac:dyDescent="0.25">
      <c r="A1386" s="78"/>
      <c r="B1386" s="63"/>
      <c r="C1386" s="63"/>
      <c r="D1386" s="63"/>
      <c r="E1386" s="63"/>
      <c r="F1386" s="63"/>
      <c r="G1386" s="63"/>
      <c r="H1386" s="63"/>
      <c r="I1386" s="63"/>
      <c r="J1386" s="63"/>
      <c r="K1386" s="63"/>
      <c r="L1386" s="63"/>
      <c r="M1386" s="63"/>
      <c r="N1386" s="63"/>
      <c r="O1386" s="63"/>
      <c r="P1386" s="63"/>
      <c r="Q1386" s="63"/>
      <c r="R1386" s="63"/>
      <c r="S1386" s="63"/>
      <c r="T1386" s="63"/>
      <c r="U1386" s="63"/>
      <c r="V1386" s="63"/>
      <c r="W1386" s="63"/>
      <c r="X1386" s="63"/>
      <c r="Y1386" s="63"/>
      <c r="Z1386" s="68"/>
    </row>
    <row r="1387" spans="1:26" s="69" customFormat="1" x14ac:dyDescent="0.25">
      <c r="A1387" s="78"/>
      <c r="B1387" s="63"/>
      <c r="C1387" s="63"/>
      <c r="D1387" s="63"/>
      <c r="E1387" s="63"/>
      <c r="F1387" s="63"/>
      <c r="G1387" s="63"/>
      <c r="H1387" s="63"/>
      <c r="I1387" s="63"/>
      <c r="J1387" s="63"/>
      <c r="K1387" s="63"/>
      <c r="L1387" s="63"/>
      <c r="M1387" s="63"/>
      <c r="N1387" s="63"/>
      <c r="O1387" s="63"/>
      <c r="P1387" s="63"/>
      <c r="Q1387" s="63"/>
      <c r="R1387" s="63"/>
      <c r="S1387" s="63"/>
      <c r="T1387" s="63"/>
      <c r="U1387" s="63"/>
      <c r="V1387" s="63"/>
      <c r="W1387" s="63"/>
      <c r="X1387" s="63"/>
      <c r="Y1387" s="63"/>
      <c r="Z1387" s="68"/>
    </row>
    <row r="1388" spans="1:26" s="69" customFormat="1" x14ac:dyDescent="0.25">
      <c r="A1388" s="78"/>
      <c r="B1388" s="63"/>
      <c r="C1388" s="63"/>
      <c r="D1388" s="63"/>
      <c r="E1388" s="63"/>
      <c r="F1388" s="63"/>
      <c r="G1388" s="63"/>
      <c r="H1388" s="63"/>
      <c r="I1388" s="63"/>
      <c r="J1388" s="63"/>
      <c r="K1388" s="63"/>
      <c r="L1388" s="63"/>
      <c r="M1388" s="63"/>
      <c r="N1388" s="63"/>
      <c r="O1388" s="63"/>
      <c r="P1388" s="63"/>
      <c r="Q1388" s="63"/>
      <c r="R1388" s="63"/>
      <c r="S1388" s="63"/>
      <c r="T1388" s="63"/>
      <c r="U1388" s="63"/>
      <c r="V1388" s="63"/>
      <c r="W1388" s="63"/>
      <c r="X1388" s="63"/>
      <c r="Y1388" s="63"/>
      <c r="Z1388" s="68"/>
    </row>
    <row r="1389" spans="1:26" s="69" customFormat="1" x14ac:dyDescent="0.25">
      <c r="A1389" s="78"/>
      <c r="B1389" s="63"/>
      <c r="C1389" s="63"/>
      <c r="D1389" s="63"/>
      <c r="E1389" s="63"/>
      <c r="F1389" s="63"/>
      <c r="G1389" s="63"/>
      <c r="H1389" s="63"/>
      <c r="I1389" s="63"/>
      <c r="J1389" s="63"/>
      <c r="K1389" s="63"/>
      <c r="L1389" s="63"/>
      <c r="M1389" s="63"/>
      <c r="N1389" s="63"/>
      <c r="O1389" s="63"/>
      <c r="P1389" s="63"/>
      <c r="Q1389" s="63"/>
      <c r="R1389" s="63"/>
      <c r="S1389" s="63"/>
      <c r="T1389" s="63"/>
      <c r="U1389" s="63"/>
      <c r="V1389" s="63"/>
      <c r="W1389" s="63"/>
      <c r="X1389" s="63"/>
      <c r="Y1389" s="63"/>
      <c r="Z1389" s="68"/>
    </row>
    <row r="1390" spans="1:26" s="69" customFormat="1" x14ac:dyDescent="0.25">
      <c r="A1390" s="78"/>
      <c r="B1390" s="63"/>
      <c r="C1390" s="63"/>
      <c r="D1390" s="63"/>
      <c r="E1390" s="63"/>
      <c r="F1390" s="63"/>
      <c r="G1390" s="63"/>
      <c r="H1390" s="63"/>
      <c r="I1390" s="63"/>
      <c r="J1390" s="63"/>
      <c r="K1390" s="63"/>
      <c r="L1390" s="63"/>
      <c r="M1390" s="63"/>
      <c r="N1390" s="63"/>
      <c r="O1390" s="63"/>
      <c r="P1390" s="63"/>
      <c r="Q1390" s="63"/>
      <c r="R1390" s="63"/>
      <c r="S1390" s="63"/>
      <c r="T1390" s="63"/>
      <c r="U1390" s="63"/>
      <c r="V1390" s="63"/>
      <c r="W1390" s="63"/>
      <c r="X1390" s="63"/>
      <c r="Y1390" s="63"/>
      <c r="Z1390" s="68"/>
    </row>
    <row r="1391" spans="1:26" s="69" customFormat="1" x14ac:dyDescent="0.25">
      <c r="A1391" s="78"/>
      <c r="B1391" s="63"/>
      <c r="C1391" s="63"/>
      <c r="D1391" s="63"/>
      <c r="E1391" s="63"/>
      <c r="F1391" s="63"/>
      <c r="G1391" s="63"/>
      <c r="H1391" s="63"/>
      <c r="I1391" s="63"/>
      <c r="J1391" s="63"/>
      <c r="K1391" s="63"/>
      <c r="L1391" s="63"/>
      <c r="M1391" s="63"/>
      <c r="N1391" s="63"/>
      <c r="O1391" s="63"/>
      <c r="P1391" s="63"/>
      <c r="Q1391" s="63"/>
      <c r="R1391" s="63"/>
      <c r="S1391" s="63"/>
      <c r="T1391" s="63"/>
      <c r="U1391" s="63"/>
      <c r="V1391" s="63"/>
      <c r="W1391" s="63"/>
      <c r="X1391" s="63"/>
      <c r="Y1391" s="63"/>
      <c r="Z1391" s="68"/>
    </row>
    <row r="1392" spans="1:26" s="69" customFormat="1" x14ac:dyDescent="0.25">
      <c r="A1392" s="78"/>
      <c r="B1392" s="63"/>
      <c r="C1392" s="63"/>
      <c r="D1392" s="63"/>
      <c r="E1392" s="63"/>
      <c r="F1392" s="63"/>
      <c r="G1392" s="63"/>
      <c r="H1392" s="63"/>
      <c r="I1392" s="63"/>
      <c r="J1392" s="63"/>
      <c r="K1392" s="63"/>
      <c r="L1392" s="63"/>
      <c r="M1392" s="63"/>
      <c r="N1392" s="63"/>
      <c r="O1392" s="63"/>
      <c r="P1392" s="63"/>
      <c r="Q1392" s="63"/>
      <c r="R1392" s="63"/>
      <c r="S1392" s="63"/>
      <c r="T1392" s="63"/>
      <c r="U1392" s="63"/>
      <c r="V1392" s="63"/>
      <c r="W1392" s="63"/>
      <c r="X1392" s="63"/>
      <c r="Y1392" s="63"/>
      <c r="Z1392" s="68"/>
    </row>
    <row r="1393" spans="1:26" s="69" customFormat="1" x14ac:dyDescent="0.25">
      <c r="A1393" s="78"/>
      <c r="B1393" s="63"/>
      <c r="C1393" s="63"/>
      <c r="D1393" s="63"/>
      <c r="E1393" s="63"/>
      <c r="F1393" s="63"/>
      <c r="G1393" s="63"/>
      <c r="H1393" s="63"/>
      <c r="I1393" s="63"/>
      <c r="J1393" s="63"/>
      <c r="K1393" s="63"/>
      <c r="L1393" s="63"/>
      <c r="M1393" s="63"/>
      <c r="N1393" s="63"/>
      <c r="O1393" s="63"/>
      <c r="P1393" s="63"/>
      <c r="Q1393" s="63"/>
      <c r="R1393" s="63"/>
      <c r="S1393" s="63"/>
      <c r="T1393" s="63"/>
      <c r="U1393" s="63"/>
      <c r="V1393" s="63"/>
      <c r="W1393" s="63"/>
      <c r="X1393" s="63"/>
      <c r="Y1393" s="63"/>
      <c r="Z1393" s="68"/>
    </row>
    <row r="1394" spans="1:26" s="69" customFormat="1" x14ac:dyDescent="0.25">
      <c r="A1394" s="78"/>
      <c r="B1394" s="63"/>
      <c r="C1394" s="63"/>
      <c r="D1394" s="63"/>
      <c r="E1394" s="63"/>
      <c r="F1394" s="63"/>
      <c r="G1394" s="63"/>
      <c r="H1394" s="63"/>
      <c r="I1394" s="63"/>
      <c r="J1394" s="63"/>
      <c r="K1394" s="63"/>
      <c r="L1394" s="63"/>
      <c r="M1394" s="63"/>
      <c r="N1394" s="63"/>
      <c r="O1394" s="63"/>
      <c r="P1394" s="63"/>
      <c r="Q1394" s="63"/>
      <c r="R1394" s="63"/>
      <c r="S1394" s="63"/>
      <c r="T1394" s="63"/>
      <c r="U1394" s="63"/>
      <c r="V1394" s="63"/>
      <c r="W1394" s="63"/>
      <c r="X1394" s="63"/>
      <c r="Y1394" s="63"/>
      <c r="Z1394" s="68"/>
    </row>
    <row r="1395" spans="1:26" s="69" customFormat="1" x14ac:dyDescent="0.25">
      <c r="A1395" s="78"/>
      <c r="B1395" s="63"/>
      <c r="C1395" s="63"/>
      <c r="D1395" s="63"/>
      <c r="E1395" s="63"/>
      <c r="F1395" s="63"/>
      <c r="G1395" s="63"/>
      <c r="H1395" s="63"/>
      <c r="I1395" s="63"/>
      <c r="J1395" s="63"/>
      <c r="K1395" s="63"/>
      <c r="L1395" s="63"/>
      <c r="M1395" s="63"/>
      <c r="N1395" s="63"/>
      <c r="O1395" s="63"/>
      <c r="P1395" s="63"/>
      <c r="Q1395" s="63"/>
      <c r="R1395" s="63"/>
      <c r="S1395" s="63"/>
      <c r="T1395" s="63"/>
      <c r="U1395" s="63"/>
      <c r="V1395" s="63"/>
      <c r="W1395" s="63"/>
      <c r="X1395" s="63"/>
      <c r="Y1395" s="63"/>
      <c r="Z1395" s="68"/>
    </row>
    <row r="1396" spans="1:26" s="69" customFormat="1" x14ac:dyDescent="0.25">
      <c r="A1396" s="78"/>
      <c r="B1396" s="63"/>
      <c r="C1396" s="63"/>
      <c r="D1396" s="63"/>
      <c r="E1396" s="63"/>
      <c r="F1396" s="63"/>
      <c r="G1396" s="63"/>
      <c r="H1396" s="63"/>
      <c r="I1396" s="63"/>
      <c r="J1396" s="63"/>
      <c r="K1396" s="63"/>
      <c r="L1396" s="63"/>
      <c r="M1396" s="63"/>
      <c r="N1396" s="63"/>
      <c r="O1396" s="63"/>
      <c r="P1396" s="63"/>
      <c r="Q1396" s="63"/>
      <c r="R1396" s="63"/>
      <c r="S1396" s="63"/>
      <c r="T1396" s="63"/>
      <c r="U1396" s="63"/>
      <c r="V1396" s="63"/>
      <c r="W1396" s="63"/>
      <c r="X1396" s="63"/>
      <c r="Y1396" s="63"/>
      <c r="Z1396" s="68"/>
    </row>
    <row r="1397" spans="1:26" s="69" customFormat="1" x14ac:dyDescent="0.25">
      <c r="A1397" s="78"/>
      <c r="B1397" s="63"/>
      <c r="C1397" s="63"/>
      <c r="D1397" s="63"/>
      <c r="E1397" s="63"/>
      <c r="F1397" s="63"/>
      <c r="G1397" s="63"/>
      <c r="H1397" s="63"/>
      <c r="I1397" s="63"/>
      <c r="J1397" s="63"/>
      <c r="K1397" s="63"/>
      <c r="L1397" s="63"/>
      <c r="M1397" s="63"/>
      <c r="N1397" s="63"/>
      <c r="O1397" s="63"/>
      <c r="P1397" s="63"/>
      <c r="Q1397" s="63"/>
      <c r="R1397" s="63"/>
      <c r="S1397" s="63"/>
      <c r="T1397" s="63"/>
      <c r="U1397" s="63"/>
      <c r="V1397" s="63"/>
      <c r="W1397" s="63"/>
      <c r="X1397" s="63"/>
      <c r="Y1397" s="63"/>
      <c r="Z1397" s="68"/>
    </row>
    <row r="1398" spans="1:26" s="69" customFormat="1" x14ac:dyDescent="0.25">
      <c r="A1398" s="78"/>
      <c r="B1398" s="63"/>
      <c r="C1398" s="63"/>
      <c r="D1398" s="63"/>
      <c r="E1398" s="63"/>
      <c r="F1398" s="63"/>
      <c r="G1398" s="63"/>
      <c r="H1398" s="63"/>
      <c r="I1398" s="63"/>
      <c r="J1398" s="63"/>
      <c r="K1398" s="63"/>
      <c r="L1398" s="63"/>
      <c r="M1398" s="63"/>
      <c r="N1398" s="63"/>
      <c r="O1398" s="63"/>
      <c r="P1398" s="63"/>
      <c r="Q1398" s="63"/>
      <c r="R1398" s="63"/>
      <c r="S1398" s="63"/>
      <c r="T1398" s="63"/>
      <c r="U1398" s="63"/>
      <c r="V1398" s="63"/>
      <c r="W1398" s="63"/>
      <c r="X1398" s="63"/>
      <c r="Y1398" s="63"/>
      <c r="Z1398" s="68"/>
    </row>
    <row r="1399" spans="1:26" s="69" customFormat="1" x14ac:dyDescent="0.25">
      <c r="A1399" s="78"/>
      <c r="B1399" s="63"/>
      <c r="C1399" s="63"/>
      <c r="D1399" s="63"/>
      <c r="E1399" s="63"/>
      <c r="F1399" s="63"/>
      <c r="G1399" s="63"/>
      <c r="H1399" s="63"/>
      <c r="I1399" s="63"/>
      <c r="J1399" s="63"/>
      <c r="K1399" s="63"/>
      <c r="L1399" s="63"/>
      <c r="M1399" s="63"/>
      <c r="N1399" s="63"/>
      <c r="O1399" s="63"/>
      <c r="P1399" s="63"/>
      <c r="Q1399" s="63"/>
      <c r="R1399" s="63"/>
      <c r="S1399" s="63"/>
      <c r="T1399" s="63"/>
      <c r="U1399" s="63"/>
      <c r="V1399" s="63"/>
      <c r="W1399" s="63"/>
      <c r="X1399" s="63"/>
      <c r="Y1399" s="63"/>
      <c r="Z1399" s="68"/>
    </row>
    <row r="1400" spans="1:26" s="69" customFormat="1" x14ac:dyDescent="0.25">
      <c r="A1400" s="78"/>
      <c r="B1400" s="63"/>
      <c r="C1400" s="63"/>
      <c r="D1400" s="63"/>
      <c r="E1400" s="63"/>
      <c r="F1400" s="63"/>
      <c r="G1400" s="63"/>
      <c r="H1400" s="63"/>
      <c r="I1400" s="63"/>
      <c r="J1400" s="63"/>
      <c r="K1400" s="63"/>
      <c r="L1400" s="63"/>
      <c r="M1400" s="63"/>
      <c r="N1400" s="63"/>
      <c r="O1400" s="63"/>
      <c r="P1400" s="63"/>
      <c r="Q1400" s="63"/>
      <c r="R1400" s="63"/>
      <c r="S1400" s="63"/>
      <c r="T1400" s="63"/>
      <c r="U1400" s="63"/>
      <c r="V1400" s="63"/>
      <c r="W1400" s="63"/>
      <c r="X1400" s="63"/>
      <c r="Y1400" s="63"/>
      <c r="Z1400" s="68"/>
    </row>
    <row r="1401" spans="1:26" s="69" customFormat="1" x14ac:dyDescent="0.25">
      <c r="A1401" s="78"/>
      <c r="B1401" s="63"/>
      <c r="C1401" s="63"/>
      <c r="D1401" s="63"/>
      <c r="E1401" s="63"/>
      <c r="F1401" s="63"/>
      <c r="G1401" s="63"/>
      <c r="H1401" s="63"/>
      <c r="I1401" s="63"/>
      <c r="J1401" s="63"/>
      <c r="K1401" s="63"/>
      <c r="L1401" s="63"/>
      <c r="M1401" s="63"/>
      <c r="N1401" s="63"/>
      <c r="O1401" s="63"/>
      <c r="P1401" s="63"/>
      <c r="Q1401" s="63"/>
      <c r="R1401" s="63"/>
      <c r="S1401" s="63"/>
      <c r="T1401" s="63"/>
      <c r="U1401" s="63"/>
      <c r="V1401" s="63"/>
      <c r="W1401" s="63"/>
      <c r="X1401" s="63"/>
      <c r="Y1401" s="63"/>
      <c r="Z1401" s="68"/>
    </row>
    <row r="1402" spans="1:26" s="69" customFormat="1" x14ac:dyDescent="0.25">
      <c r="A1402" s="78"/>
      <c r="B1402" s="63"/>
      <c r="C1402" s="63"/>
      <c r="D1402" s="63"/>
      <c r="E1402" s="63"/>
      <c r="F1402" s="63"/>
      <c r="G1402" s="63"/>
      <c r="H1402" s="63"/>
      <c r="I1402" s="63"/>
      <c r="J1402" s="63"/>
      <c r="K1402" s="63"/>
      <c r="L1402" s="63"/>
      <c r="M1402" s="63"/>
      <c r="N1402" s="63"/>
      <c r="O1402" s="63"/>
      <c r="P1402" s="63"/>
      <c r="Q1402" s="63"/>
      <c r="R1402" s="63"/>
      <c r="S1402" s="63"/>
      <c r="T1402" s="63"/>
      <c r="U1402" s="63"/>
      <c r="V1402" s="63"/>
      <c r="W1402" s="63"/>
      <c r="X1402" s="63"/>
      <c r="Y1402" s="63"/>
      <c r="Z1402" s="68"/>
    </row>
    <row r="1403" spans="1:26" s="69" customFormat="1" x14ac:dyDescent="0.25">
      <c r="A1403" s="78"/>
      <c r="B1403" s="63"/>
      <c r="C1403" s="63"/>
      <c r="D1403" s="63"/>
      <c r="E1403" s="63"/>
      <c r="F1403" s="63"/>
      <c r="G1403" s="63"/>
      <c r="H1403" s="63"/>
      <c r="I1403" s="63"/>
      <c r="J1403" s="63"/>
      <c r="K1403" s="63"/>
      <c r="L1403" s="63"/>
      <c r="M1403" s="63"/>
      <c r="N1403" s="63"/>
      <c r="O1403" s="63"/>
      <c r="P1403" s="63"/>
      <c r="Q1403" s="63"/>
      <c r="R1403" s="63"/>
      <c r="S1403" s="63"/>
      <c r="T1403" s="63"/>
      <c r="U1403" s="63"/>
      <c r="V1403" s="63"/>
      <c r="W1403" s="63"/>
      <c r="X1403" s="63"/>
      <c r="Y1403" s="63"/>
      <c r="Z1403" s="68"/>
    </row>
    <row r="1404" spans="1:26" s="69" customFormat="1" x14ac:dyDescent="0.25">
      <c r="A1404" s="78"/>
      <c r="B1404" s="63"/>
      <c r="C1404" s="63"/>
      <c r="D1404" s="63"/>
      <c r="E1404" s="63"/>
      <c r="F1404" s="63"/>
      <c r="G1404" s="63"/>
      <c r="H1404" s="63"/>
      <c r="I1404" s="63"/>
      <c r="J1404" s="63"/>
      <c r="K1404" s="63"/>
      <c r="L1404" s="63"/>
      <c r="M1404" s="63"/>
      <c r="N1404" s="63"/>
      <c r="O1404" s="63"/>
      <c r="P1404" s="63"/>
      <c r="Q1404" s="63"/>
      <c r="R1404" s="63"/>
      <c r="S1404" s="63"/>
      <c r="T1404" s="63"/>
      <c r="U1404" s="63"/>
      <c r="V1404" s="63"/>
      <c r="W1404" s="63"/>
      <c r="X1404" s="63"/>
      <c r="Y1404" s="63"/>
      <c r="Z1404" s="68"/>
    </row>
    <row r="1405" spans="1:26" s="69" customFormat="1" x14ac:dyDescent="0.25">
      <c r="A1405" s="78"/>
      <c r="B1405" s="63"/>
      <c r="C1405" s="63"/>
      <c r="D1405" s="63"/>
      <c r="E1405" s="63"/>
      <c r="F1405" s="63"/>
      <c r="G1405" s="63"/>
      <c r="H1405" s="63"/>
      <c r="I1405" s="63"/>
      <c r="J1405" s="63"/>
      <c r="K1405" s="63"/>
      <c r="L1405" s="63"/>
      <c r="M1405" s="63"/>
      <c r="N1405" s="63"/>
      <c r="O1405" s="63"/>
      <c r="P1405" s="63"/>
      <c r="Q1405" s="63"/>
      <c r="R1405" s="63"/>
      <c r="S1405" s="63"/>
      <c r="T1405" s="63"/>
      <c r="U1405" s="63"/>
      <c r="V1405" s="63"/>
      <c r="W1405" s="63"/>
      <c r="X1405" s="63"/>
      <c r="Y1405" s="63"/>
      <c r="Z1405" s="68"/>
    </row>
    <row r="1406" spans="1:26" s="69" customFormat="1" x14ac:dyDescent="0.25">
      <c r="A1406" s="78"/>
      <c r="B1406" s="63"/>
      <c r="C1406" s="63"/>
      <c r="D1406" s="63"/>
      <c r="E1406" s="63"/>
      <c r="F1406" s="63"/>
      <c r="G1406" s="63"/>
      <c r="H1406" s="63"/>
      <c r="I1406" s="63"/>
      <c r="J1406" s="63"/>
      <c r="K1406" s="63"/>
      <c r="L1406" s="63"/>
      <c r="M1406" s="63"/>
      <c r="N1406" s="63"/>
      <c r="O1406" s="63"/>
      <c r="P1406" s="63"/>
      <c r="Q1406" s="63"/>
      <c r="R1406" s="63"/>
      <c r="S1406" s="63"/>
      <c r="T1406" s="63"/>
      <c r="U1406" s="63"/>
      <c r="V1406" s="63"/>
      <c r="W1406" s="63"/>
      <c r="X1406" s="63"/>
      <c r="Y1406" s="63"/>
      <c r="Z1406" s="68"/>
    </row>
    <row r="1407" spans="1:26" s="69" customFormat="1" x14ac:dyDescent="0.25">
      <c r="A1407" s="78"/>
      <c r="B1407" s="63"/>
      <c r="C1407" s="63"/>
      <c r="D1407" s="63"/>
      <c r="E1407" s="63"/>
      <c r="F1407" s="63"/>
      <c r="G1407" s="63"/>
      <c r="H1407" s="63"/>
      <c r="I1407" s="63"/>
      <c r="J1407" s="63"/>
      <c r="K1407" s="63"/>
      <c r="L1407" s="63"/>
      <c r="M1407" s="63"/>
      <c r="N1407" s="63"/>
      <c r="O1407" s="63"/>
      <c r="P1407" s="63"/>
      <c r="Q1407" s="63"/>
      <c r="R1407" s="63"/>
      <c r="S1407" s="63"/>
      <c r="T1407" s="63"/>
      <c r="U1407" s="63"/>
      <c r="V1407" s="63"/>
      <c r="W1407" s="63"/>
      <c r="X1407" s="63"/>
      <c r="Y1407" s="63"/>
      <c r="Z1407" s="68"/>
    </row>
    <row r="1408" spans="1:26" s="69" customFormat="1" x14ac:dyDescent="0.25">
      <c r="A1408" s="78"/>
      <c r="B1408" s="63"/>
      <c r="C1408" s="63"/>
      <c r="D1408" s="63"/>
      <c r="E1408" s="63"/>
      <c r="F1408" s="63"/>
      <c r="G1408" s="63"/>
      <c r="H1408" s="63"/>
      <c r="I1408" s="63"/>
      <c r="J1408" s="63"/>
      <c r="K1408" s="63"/>
      <c r="L1408" s="63"/>
      <c r="M1408" s="63"/>
      <c r="N1408" s="63"/>
      <c r="O1408" s="63"/>
      <c r="P1408" s="63"/>
      <c r="Q1408" s="63"/>
      <c r="R1408" s="63"/>
      <c r="S1408" s="63"/>
      <c r="T1408" s="63"/>
      <c r="U1408" s="63"/>
      <c r="V1408" s="63"/>
      <c r="W1408" s="63"/>
      <c r="X1408" s="63"/>
      <c r="Y1408" s="63"/>
      <c r="Z1408" s="68"/>
    </row>
    <row r="1409" spans="1:26" s="69" customFormat="1" x14ac:dyDescent="0.25">
      <c r="A1409" s="78"/>
      <c r="B1409" s="63"/>
      <c r="C1409" s="63"/>
      <c r="D1409" s="63"/>
      <c r="E1409" s="63"/>
      <c r="F1409" s="63"/>
      <c r="G1409" s="63"/>
      <c r="H1409" s="63"/>
      <c r="I1409" s="63"/>
      <c r="J1409" s="63"/>
      <c r="K1409" s="63"/>
      <c r="L1409" s="63"/>
      <c r="M1409" s="63"/>
      <c r="N1409" s="63"/>
      <c r="O1409" s="63"/>
      <c r="P1409" s="63"/>
      <c r="Q1409" s="63"/>
      <c r="R1409" s="63"/>
      <c r="S1409" s="63"/>
      <c r="T1409" s="63"/>
      <c r="U1409" s="63"/>
      <c r="V1409" s="63"/>
      <c r="W1409" s="63"/>
      <c r="X1409" s="63"/>
      <c r="Y1409" s="63"/>
      <c r="Z1409" s="68"/>
    </row>
    <row r="1410" spans="1:26" s="69" customFormat="1" x14ac:dyDescent="0.25">
      <c r="A1410" s="78"/>
      <c r="B1410" s="63"/>
      <c r="C1410" s="63"/>
      <c r="D1410" s="63"/>
      <c r="E1410" s="63"/>
      <c r="F1410" s="63"/>
      <c r="G1410" s="63"/>
      <c r="H1410" s="63"/>
      <c r="I1410" s="63"/>
      <c r="J1410" s="63"/>
      <c r="K1410" s="63"/>
      <c r="L1410" s="63"/>
      <c r="M1410" s="63"/>
      <c r="N1410" s="63"/>
      <c r="O1410" s="63"/>
      <c r="P1410" s="63"/>
      <c r="Q1410" s="63"/>
      <c r="R1410" s="63"/>
      <c r="S1410" s="63"/>
      <c r="T1410" s="63"/>
      <c r="U1410" s="63"/>
      <c r="V1410" s="63"/>
      <c r="W1410" s="63"/>
      <c r="X1410" s="63"/>
      <c r="Y1410" s="63"/>
      <c r="Z1410" s="68"/>
    </row>
    <row r="1411" spans="1:26" s="69" customFormat="1" x14ac:dyDescent="0.25">
      <c r="A1411" s="78"/>
      <c r="B1411" s="63"/>
      <c r="C1411" s="63"/>
      <c r="D1411" s="63"/>
      <c r="E1411" s="63"/>
      <c r="F1411" s="63"/>
      <c r="G1411" s="63"/>
      <c r="H1411" s="63"/>
      <c r="I1411" s="63"/>
      <c r="J1411" s="63"/>
      <c r="K1411" s="63"/>
      <c r="L1411" s="63"/>
      <c r="M1411" s="63"/>
      <c r="N1411" s="63"/>
      <c r="O1411" s="63"/>
      <c r="P1411" s="63"/>
      <c r="Q1411" s="63"/>
      <c r="R1411" s="63"/>
      <c r="S1411" s="63"/>
      <c r="T1411" s="63"/>
      <c r="U1411" s="63"/>
      <c r="V1411" s="63"/>
      <c r="W1411" s="63"/>
      <c r="X1411" s="63"/>
      <c r="Y1411" s="63"/>
      <c r="Z1411" s="68"/>
    </row>
    <row r="1412" spans="1:26" s="69" customFormat="1" x14ac:dyDescent="0.25">
      <c r="A1412" s="78"/>
      <c r="B1412" s="63"/>
      <c r="C1412" s="63"/>
      <c r="D1412" s="63"/>
      <c r="E1412" s="63"/>
      <c r="F1412" s="63"/>
      <c r="G1412" s="63"/>
      <c r="H1412" s="63"/>
      <c r="I1412" s="63"/>
      <c r="J1412" s="63"/>
      <c r="K1412" s="63"/>
      <c r="L1412" s="63"/>
      <c r="M1412" s="63"/>
      <c r="N1412" s="63"/>
      <c r="O1412" s="63"/>
      <c r="P1412" s="63"/>
      <c r="Q1412" s="63"/>
      <c r="R1412" s="63"/>
      <c r="S1412" s="63"/>
      <c r="T1412" s="63"/>
      <c r="U1412" s="63"/>
      <c r="V1412" s="63"/>
      <c r="W1412" s="63"/>
      <c r="X1412" s="63"/>
      <c r="Y1412" s="63"/>
      <c r="Z1412" s="68"/>
    </row>
    <row r="1413" spans="1:26" s="69" customFormat="1" x14ac:dyDescent="0.25">
      <c r="A1413" s="78"/>
      <c r="B1413" s="63"/>
      <c r="C1413" s="63"/>
      <c r="D1413" s="63"/>
      <c r="E1413" s="63"/>
      <c r="F1413" s="63"/>
      <c r="G1413" s="63"/>
      <c r="H1413" s="63"/>
      <c r="I1413" s="63"/>
      <c r="J1413" s="63"/>
      <c r="K1413" s="63"/>
      <c r="L1413" s="63"/>
      <c r="M1413" s="63"/>
      <c r="N1413" s="63"/>
      <c r="O1413" s="63"/>
      <c r="P1413" s="63"/>
      <c r="Q1413" s="63"/>
      <c r="R1413" s="63"/>
      <c r="S1413" s="63"/>
      <c r="T1413" s="63"/>
      <c r="U1413" s="63"/>
      <c r="V1413" s="63"/>
      <c r="W1413" s="63"/>
      <c r="X1413" s="63"/>
      <c r="Y1413" s="63"/>
      <c r="Z1413" s="68"/>
    </row>
    <row r="1414" spans="1:26" s="69" customFormat="1" x14ac:dyDescent="0.25">
      <c r="A1414" s="78"/>
      <c r="B1414" s="63"/>
      <c r="C1414" s="63"/>
      <c r="D1414" s="63"/>
      <c r="E1414" s="63"/>
      <c r="F1414" s="63"/>
      <c r="G1414" s="63"/>
      <c r="H1414" s="63"/>
      <c r="I1414" s="63"/>
      <c r="J1414" s="63"/>
      <c r="K1414" s="63"/>
      <c r="L1414" s="63"/>
      <c r="M1414" s="63"/>
      <c r="N1414" s="63"/>
      <c r="O1414" s="63"/>
      <c r="P1414" s="63"/>
      <c r="Q1414" s="63"/>
      <c r="R1414" s="63"/>
      <c r="S1414" s="63"/>
      <c r="T1414" s="63"/>
      <c r="U1414" s="63"/>
      <c r="V1414" s="63"/>
      <c r="W1414" s="63"/>
      <c r="X1414" s="63"/>
      <c r="Y1414" s="63"/>
      <c r="Z1414" s="68"/>
    </row>
    <row r="1415" spans="1:26" s="69" customFormat="1" x14ac:dyDescent="0.25">
      <c r="A1415" s="78"/>
      <c r="B1415" s="63"/>
      <c r="C1415" s="63"/>
      <c r="D1415" s="63"/>
      <c r="E1415" s="63"/>
      <c r="F1415" s="63"/>
      <c r="G1415" s="63"/>
      <c r="H1415" s="63"/>
      <c r="I1415" s="63"/>
      <c r="J1415" s="63"/>
      <c r="K1415" s="63"/>
      <c r="L1415" s="63"/>
      <c r="M1415" s="63"/>
      <c r="N1415" s="63"/>
      <c r="O1415" s="63"/>
      <c r="P1415" s="63"/>
      <c r="Q1415" s="63"/>
      <c r="R1415" s="63"/>
      <c r="S1415" s="63"/>
      <c r="T1415" s="63"/>
      <c r="U1415" s="63"/>
      <c r="V1415" s="63"/>
      <c r="W1415" s="63"/>
      <c r="X1415" s="63"/>
      <c r="Y1415" s="63"/>
      <c r="Z1415" s="68"/>
    </row>
    <row r="1416" spans="1:26" s="69" customFormat="1" x14ac:dyDescent="0.25">
      <c r="A1416" s="78"/>
      <c r="B1416" s="63"/>
      <c r="C1416" s="63"/>
      <c r="D1416" s="63"/>
      <c r="E1416" s="63"/>
      <c r="F1416" s="63"/>
      <c r="G1416" s="63"/>
      <c r="H1416" s="63"/>
      <c r="I1416" s="63"/>
      <c r="J1416" s="63"/>
      <c r="K1416" s="63"/>
      <c r="L1416" s="63"/>
      <c r="M1416" s="63"/>
      <c r="N1416" s="63"/>
      <c r="O1416" s="63"/>
      <c r="P1416" s="63"/>
      <c r="Q1416" s="63"/>
      <c r="R1416" s="63"/>
      <c r="S1416" s="63"/>
      <c r="T1416" s="63"/>
      <c r="U1416" s="63"/>
      <c r="V1416" s="63"/>
      <c r="W1416" s="63"/>
      <c r="X1416" s="63"/>
      <c r="Y1416" s="63"/>
      <c r="Z1416" s="68"/>
    </row>
    <row r="1417" spans="1:26" s="69" customFormat="1" x14ac:dyDescent="0.25">
      <c r="A1417" s="78"/>
      <c r="B1417" s="63"/>
      <c r="C1417" s="63"/>
      <c r="D1417" s="63"/>
      <c r="E1417" s="63"/>
      <c r="F1417" s="63"/>
      <c r="G1417" s="63"/>
      <c r="H1417" s="63"/>
      <c r="I1417" s="63"/>
      <c r="J1417" s="63"/>
      <c r="K1417" s="63"/>
      <c r="L1417" s="63"/>
      <c r="M1417" s="63"/>
      <c r="N1417" s="63"/>
      <c r="O1417" s="63"/>
      <c r="P1417" s="63"/>
      <c r="Q1417" s="63"/>
      <c r="R1417" s="63"/>
      <c r="S1417" s="63"/>
      <c r="T1417" s="63"/>
      <c r="U1417" s="63"/>
      <c r="V1417" s="63"/>
      <c r="W1417" s="63"/>
      <c r="X1417" s="63"/>
      <c r="Y1417" s="63"/>
      <c r="Z1417" s="68"/>
    </row>
    <row r="1418" spans="1:26" s="69" customFormat="1" x14ac:dyDescent="0.25">
      <c r="A1418" s="78"/>
      <c r="B1418" s="63"/>
      <c r="C1418" s="63"/>
      <c r="D1418" s="63"/>
      <c r="E1418" s="63"/>
      <c r="F1418" s="63"/>
      <c r="G1418" s="63"/>
      <c r="H1418" s="63"/>
      <c r="I1418" s="63"/>
      <c r="J1418" s="63"/>
      <c r="K1418" s="63"/>
      <c r="L1418" s="63"/>
      <c r="M1418" s="63"/>
      <c r="N1418" s="63"/>
      <c r="O1418" s="63"/>
      <c r="P1418" s="63"/>
      <c r="Q1418" s="63"/>
      <c r="R1418" s="63"/>
      <c r="S1418" s="63"/>
      <c r="T1418" s="63"/>
      <c r="U1418" s="63"/>
      <c r="V1418" s="63"/>
      <c r="W1418" s="63"/>
      <c r="X1418" s="63"/>
      <c r="Y1418" s="63"/>
      <c r="Z1418" s="68"/>
    </row>
    <row r="1419" spans="1:26" s="69" customFormat="1" x14ac:dyDescent="0.25">
      <c r="A1419" s="78"/>
      <c r="B1419" s="63"/>
      <c r="C1419" s="63"/>
      <c r="D1419" s="63"/>
      <c r="E1419" s="63"/>
      <c r="F1419" s="63"/>
      <c r="G1419" s="63"/>
      <c r="H1419" s="63"/>
      <c r="I1419" s="63"/>
      <c r="J1419" s="63"/>
      <c r="K1419" s="63"/>
      <c r="L1419" s="63"/>
      <c r="M1419" s="63"/>
      <c r="N1419" s="63"/>
      <c r="O1419" s="63"/>
      <c r="P1419" s="63"/>
      <c r="Q1419" s="63"/>
      <c r="R1419" s="63"/>
      <c r="S1419" s="63"/>
      <c r="T1419" s="63"/>
      <c r="U1419" s="63"/>
      <c r="V1419" s="63"/>
      <c r="W1419" s="63"/>
      <c r="X1419" s="63"/>
      <c r="Y1419" s="63"/>
      <c r="Z1419" s="68"/>
    </row>
    <row r="1420" spans="1:26" s="69" customFormat="1" x14ac:dyDescent="0.25">
      <c r="A1420" s="78"/>
      <c r="B1420" s="63"/>
      <c r="C1420" s="63"/>
      <c r="D1420" s="63"/>
      <c r="E1420" s="63"/>
      <c r="F1420" s="63"/>
      <c r="G1420" s="63"/>
      <c r="H1420" s="63"/>
      <c r="I1420" s="63"/>
      <c r="J1420" s="63"/>
      <c r="K1420" s="63"/>
      <c r="L1420" s="63"/>
      <c r="M1420" s="63"/>
      <c r="N1420" s="63"/>
      <c r="O1420" s="63"/>
      <c r="P1420" s="63"/>
      <c r="Q1420" s="63"/>
      <c r="R1420" s="63"/>
      <c r="S1420" s="63"/>
      <c r="T1420" s="63"/>
      <c r="U1420" s="63"/>
      <c r="V1420" s="63"/>
      <c r="W1420" s="63"/>
      <c r="X1420" s="63"/>
      <c r="Y1420" s="63"/>
      <c r="Z1420" s="68"/>
    </row>
    <row r="1421" spans="1:26" s="69" customFormat="1" x14ac:dyDescent="0.25">
      <c r="A1421" s="78"/>
      <c r="B1421" s="63"/>
      <c r="C1421" s="63"/>
      <c r="D1421" s="63"/>
      <c r="E1421" s="63"/>
      <c r="F1421" s="63"/>
      <c r="G1421" s="63"/>
      <c r="H1421" s="63"/>
      <c r="I1421" s="63"/>
      <c r="J1421" s="63"/>
      <c r="K1421" s="63"/>
      <c r="L1421" s="63"/>
      <c r="M1421" s="63"/>
      <c r="N1421" s="63"/>
      <c r="O1421" s="63"/>
      <c r="P1421" s="63"/>
      <c r="Q1421" s="63"/>
      <c r="R1421" s="63"/>
      <c r="S1421" s="63"/>
      <c r="T1421" s="63"/>
      <c r="U1421" s="63"/>
      <c r="V1421" s="63"/>
      <c r="W1421" s="63"/>
      <c r="X1421" s="63"/>
      <c r="Y1421" s="63"/>
      <c r="Z1421" s="68"/>
    </row>
    <row r="1422" spans="1:26" s="69" customFormat="1" x14ac:dyDescent="0.25">
      <c r="A1422" s="78"/>
      <c r="B1422" s="63"/>
      <c r="C1422" s="63"/>
      <c r="D1422" s="63"/>
      <c r="E1422" s="63"/>
      <c r="F1422" s="63"/>
      <c r="G1422" s="63"/>
      <c r="H1422" s="63"/>
      <c r="I1422" s="63"/>
      <c r="J1422" s="63"/>
      <c r="K1422" s="63"/>
      <c r="L1422" s="63"/>
      <c r="M1422" s="63"/>
      <c r="N1422" s="63"/>
      <c r="O1422" s="63"/>
      <c r="P1422" s="63"/>
      <c r="Q1422" s="63"/>
      <c r="R1422" s="63"/>
      <c r="S1422" s="63"/>
      <c r="T1422" s="63"/>
      <c r="U1422" s="63"/>
      <c r="V1422" s="63"/>
      <c r="W1422" s="63"/>
      <c r="X1422" s="63"/>
      <c r="Y1422" s="63"/>
      <c r="Z1422" s="68"/>
    </row>
    <row r="1423" spans="1:26" s="69" customFormat="1" x14ac:dyDescent="0.25">
      <c r="A1423" s="78"/>
      <c r="B1423" s="63"/>
      <c r="C1423" s="63"/>
      <c r="D1423" s="63"/>
      <c r="E1423" s="63"/>
      <c r="F1423" s="63"/>
      <c r="G1423" s="63"/>
      <c r="H1423" s="63"/>
      <c r="I1423" s="63"/>
      <c r="J1423" s="63"/>
      <c r="K1423" s="63"/>
      <c r="L1423" s="63"/>
      <c r="M1423" s="63"/>
      <c r="N1423" s="63"/>
      <c r="O1423" s="63"/>
      <c r="P1423" s="63"/>
      <c r="Q1423" s="63"/>
      <c r="R1423" s="63"/>
      <c r="S1423" s="63"/>
      <c r="T1423" s="63"/>
      <c r="U1423" s="63"/>
      <c r="V1423" s="63"/>
      <c r="W1423" s="63"/>
      <c r="X1423" s="63"/>
      <c r="Y1423" s="63"/>
      <c r="Z1423" s="68"/>
    </row>
    <row r="1424" spans="1:26" s="69" customFormat="1" x14ac:dyDescent="0.25">
      <c r="A1424" s="78"/>
      <c r="B1424" s="63"/>
      <c r="C1424" s="63"/>
      <c r="D1424" s="63"/>
      <c r="E1424" s="63"/>
      <c r="F1424" s="63"/>
      <c r="G1424" s="63"/>
      <c r="H1424" s="63"/>
      <c r="I1424" s="63"/>
      <c r="J1424" s="63"/>
      <c r="K1424" s="63"/>
      <c r="L1424" s="63"/>
      <c r="M1424" s="63"/>
      <c r="N1424" s="63"/>
      <c r="O1424" s="63"/>
      <c r="P1424" s="63"/>
      <c r="Q1424" s="63"/>
      <c r="R1424" s="63"/>
      <c r="S1424" s="63"/>
      <c r="T1424" s="63"/>
      <c r="U1424" s="63"/>
      <c r="V1424" s="63"/>
      <c r="W1424" s="63"/>
      <c r="X1424" s="63"/>
      <c r="Y1424" s="63"/>
      <c r="Z1424" s="68"/>
    </row>
    <row r="1425" spans="1:26" s="69" customFormat="1" x14ac:dyDescent="0.25">
      <c r="A1425" s="78"/>
      <c r="B1425" s="63"/>
      <c r="C1425" s="63"/>
      <c r="D1425" s="63"/>
      <c r="E1425" s="63"/>
      <c r="F1425" s="63"/>
      <c r="G1425" s="63"/>
      <c r="H1425" s="63"/>
      <c r="I1425" s="63"/>
      <c r="J1425" s="63"/>
      <c r="K1425" s="63"/>
      <c r="L1425" s="63"/>
      <c r="M1425" s="63"/>
      <c r="N1425" s="63"/>
      <c r="O1425" s="63"/>
      <c r="P1425" s="63"/>
      <c r="Q1425" s="63"/>
      <c r="R1425" s="63"/>
      <c r="S1425" s="63"/>
      <c r="T1425" s="63"/>
      <c r="U1425" s="63"/>
      <c r="V1425" s="63"/>
      <c r="W1425" s="63"/>
      <c r="X1425" s="63"/>
      <c r="Y1425" s="63"/>
      <c r="Z1425" s="68"/>
    </row>
    <row r="1426" spans="1:26" s="69" customFormat="1" x14ac:dyDescent="0.25">
      <c r="A1426" s="78"/>
      <c r="B1426" s="63"/>
      <c r="C1426" s="63"/>
      <c r="D1426" s="63"/>
      <c r="E1426" s="63"/>
      <c r="F1426" s="63"/>
      <c r="G1426" s="63"/>
      <c r="H1426" s="63"/>
      <c r="I1426" s="63"/>
      <c r="J1426" s="63"/>
      <c r="K1426" s="63"/>
      <c r="L1426" s="63"/>
      <c r="M1426" s="63"/>
      <c r="N1426" s="63"/>
      <c r="O1426" s="63"/>
      <c r="P1426" s="63"/>
      <c r="Q1426" s="63"/>
      <c r="R1426" s="63"/>
      <c r="S1426" s="63"/>
      <c r="T1426" s="63"/>
      <c r="U1426" s="63"/>
      <c r="V1426" s="63"/>
      <c r="W1426" s="63"/>
      <c r="X1426" s="63"/>
      <c r="Y1426" s="63"/>
      <c r="Z1426" s="68"/>
    </row>
    <row r="1427" spans="1:26" s="69" customFormat="1" x14ac:dyDescent="0.25">
      <c r="A1427" s="78"/>
      <c r="B1427" s="63"/>
      <c r="C1427" s="63"/>
      <c r="D1427" s="63"/>
      <c r="E1427" s="63"/>
      <c r="F1427" s="63"/>
      <c r="G1427" s="63"/>
      <c r="H1427" s="63"/>
      <c r="I1427" s="63"/>
      <c r="J1427" s="63"/>
      <c r="K1427" s="63"/>
      <c r="L1427" s="63"/>
      <c r="M1427" s="63"/>
      <c r="N1427" s="63"/>
      <c r="O1427" s="63"/>
      <c r="P1427" s="63"/>
      <c r="Q1427" s="63"/>
      <c r="R1427" s="63"/>
      <c r="S1427" s="63"/>
      <c r="T1427" s="63"/>
      <c r="U1427" s="63"/>
      <c r="V1427" s="63"/>
      <c r="W1427" s="63"/>
      <c r="X1427" s="63"/>
      <c r="Y1427" s="63"/>
      <c r="Z1427" s="68"/>
    </row>
    <row r="1428" spans="1:26" s="69" customFormat="1" x14ac:dyDescent="0.25">
      <c r="A1428" s="78"/>
      <c r="B1428" s="63"/>
      <c r="C1428" s="63"/>
      <c r="D1428" s="63"/>
      <c r="E1428" s="63"/>
      <c r="F1428" s="63"/>
      <c r="G1428" s="63"/>
      <c r="H1428" s="63"/>
      <c r="I1428" s="63"/>
      <c r="J1428" s="63"/>
      <c r="K1428" s="63"/>
      <c r="L1428" s="63"/>
      <c r="M1428" s="63"/>
      <c r="N1428" s="63"/>
      <c r="O1428" s="63"/>
      <c r="P1428" s="63"/>
      <c r="Q1428" s="63"/>
      <c r="R1428" s="63"/>
      <c r="S1428" s="63"/>
      <c r="T1428" s="63"/>
      <c r="U1428" s="63"/>
      <c r="V1428" s="63"/>
      <c r="W1428" s="63"/>
      <c r="X1428" s="63"/>
      <c r="Y1428" s="63"/>
      <c r="Z1428" s="68"/>
    </row>
    <row r="1429" spans="1:26" s="69" customFormat="1" x14ac:dyDescent="0.25">
      <c r="A1429" s="78"/>
      <c r="B1429" s="63"/>
      <c r="C1429" s="63"/>
      <c r="D1429" s="63"/>
      <c r="E1429" s="63"/>
      <c r="F1429" s="63"/>
      <c r="G1429" s="63"/>
      <c r="H1429" s="63"/>
      <c r="I1429" s="63"/>
      <c r="J1429" s="63"/>
      <c r="K1429" s="63"/>
      <c r="L1429" s="63"/>
      <c r="M1429" s="63"/>
      <c r="N1429" s="63"/>
      <c r="O1429" s="63"/>
      <c r="P1429" s="63"/>
      <c r="Q1429" s="63"/>
      <c r="R1429" s="63"/>
      <c r="S1429" s="63"/>
      <c r="T1429" s="63"/>
      <c r="U1429" s="63"/>
      <c r="V1429" s="63"/>
      <c r="W1429" s="63"/>
      <c r="X1429" s="63"/>
      <c r="Y1429" s="63"/>
      <c r="Z1429" s="68"/>
    </row>
    <row r="1430" spans="1:26" s="69" customFormat="1" x14ac:dyDescent="0.25">
      <c r="A1430" s="78"/>
      <c r="B1430" s="63"/>
      <c r="C1430" s="63"/>
      <c r="D1430" s="63"/>
      <c r="E1430" s="63"/>
      <c r="F1430" s="63"/>
      <c r="G1430" s="63"/>
      <c r="H1430" s="63"/>
      <c r="I1430" s="63"/>
      <c r="J1430" s="63"/>
      <c r="K1430" s="63"/>
      <c r="L1430" s="63"/>
      <c r="M1430" s="63"/>
      <c r="N1430" s="63"/>
      <c r="O1430" s="63"/>
      <c r="P1430" s="63"/>
      <c r="Q1430" s="63"/>
      <c r="R1430" s="63"/>
      <c r="S1430" s="63"/>
      <c r="T1430" s="63"/>
      <c r="U1430" s="63"/>
      <c r="V1430" s="63"/>
      <c r="W1430" s="63"/>
      <c r="X1430" s="63"/>
      <c r="Y1430" s="63"/>
      <c r="Z1430" s="68"/>
    </row>
    <row r="1431" spans="1:26" s="69" customFormat="1" x14ac:dyDescent="0.25">
      <c r="A1431" s="78"/>
      <c r="B1431" s="63"/>
      <c r="C1431" s="63"/>
      <c r="D1431" s="63"/>
      <c r="E1431" s="63"/>
      <c r="F1431" s="63"/>
      <c r="G1431" s="63"/>
      <c r="H1431" s="63"/>
      <c r="I1431" s="63"/>
      <c r="J1431" s="63"/>
      <c r="K1431" s="63"/>
      <c r="L1431" s="63"/>
      <c r="M1431" s="63"/>
      <c r="N1431" s="63"/>
      <c r="O1431" s="63"/>
      <c r="P1431" s="63"/>
      <c r="Q1431" s="63"/>
      <c r="R1431" s="63"/>
      <c r="S1431" s="63"/>
      <c r="T1431" s="63"/>
      <c r="U1431" s="63"/>
      <c r="V1431" s="63"/>
      <c r="W1431" s="63"/>
      <c r="X1431" s="63"/>
      <c r="Y1431" s="63"/>
      <c r="Z1431" s="68"/>
    </row>
    <row r="1432" spans="1:26" s="69" customFormat="1" x14ac:dyDescent="0.25">
      <c r="A1432" s="78"/>
      <c r="B1432" s="63"/>
      <c r="C1432" s="63"/>
      <c r="D1432" s="63"/>
      <c r="E1432" s="63"/>
      <c r="F1432" s="63"/>
      <c r="G1432" s="63"/>
      <c r="H1432" s="63"/>
      <c r="I1432" s="63"/>
      <c r="J1432" s="63"/>
      <c r="K1432" s="63"/>
      <c r="L1432" s="63"/>
      <c r="M1432" s="63"/>
      <c r="N1432" s="63"/>
      <c r="O1432" s="63"/>
      <c r="P1432" s="63"/>
      <c r="Q1432" s="63"/>
      <c r="R1432" s="63"/>
      <c r="S1432" s="63"/>
      <c r="T1432" s="63"/>
      <c r="U1432" s="63"/>
      <c r="V1432" s="63"/>
      <c r="W1432" s="63"/>
      <c r="X1432" s="63"/>
      <c r="Y1432" s="63"/>
      <c r="Z1432" s="68"/>
    </row>
    <row r="1433" spans="1:26" s="69" customFormat="1" x14ac:dyDescent="0.25">
      <c r="A1433" s="78"/>
      <c r="B1433" s="63"/>
      <c r="C1433" s="63"/>
      <c r="D1433" s="63"/>
      <c r="E1433" s="63"/>
      <c r="F1433" s="63"/>
      <c r="G1433" s="63"/>
      <c r="H1433" s="63"/>
      <c r="I1433" s="63"/>
      <c r="J1433" s="63"/>
      <c r="K1433" s="63"/>
      <c r="L1433" s="63"/>
      <c r="M1433" s="63"/>
      <c r="N1433" s="63"/>
      <c r="O1433" s="63"/>
      <c r="P1433" s="63"/>
      <c r="Q1433" s="63"/>
      <c r="R1433" s="63"/>
      <c r="S1433" s="63"/>
      <c r="T1433" s="63"/>
      <c r="U1433" s="63"/>
      <c r="V1433" s="63"/>
      <c r="W1433" s="63"/>
      <c r="X1433" s="63"/>
      <c r="Y1433" s="63"/>
      <c r="Z1433" s="68"/>
    </row>
    <row r="1434" spans="1:26" s="69" customFormat="1" x14ac:dyDescent="0.25">
      <c r="A1434" s="78"/>
      <c r="B1434" s="63"/>
      <c r="C1434" s="63"/>
      <c r="D1434" s="63"/>
      <c r="E1434" s="63"/>
      <c r="F1434" s="63"/>
      <c r="G1434" s="63"/>
      <c r="H1434" s="63"/>
      <c r="I1434" s="63"/>
      <c r="J1434" s="63"/>
      <c r="K1434" s="63"/>
      <c r="L1434" s="63"/>
      <c r="M1434" s="63"/>
      <c r="N1434" s="63"/>
      <c r="O1434" s="63"/>
      <c r="P1434" s="63"/>
      <c r="Q1434" s="63"/>
      <c r="R1434" s="63"/>
      <c r="S1434" s="63"/>
      <c r="T1434" s="63"/>
      <c r="U1434" s="63"/>
      <c r="V1434" s="63"/>
      <c r="W1434" s="63"/>
      <c r="X1434" s="63"/>
      <c r="Y1434" s="63"/>
      <c r="Z1434" s="68"/>
    </row>
    <row r="1435" spans="1:26" s="69" customFormat="1" x14ac:dyDescent="0.25">
      <c r="A1435" s="78"/>
      <c r="B1435" s="63"/>
      <c r="C1435" s="63"/>
      <c r="D1435" s="63"/>
      <c r="E1435" s="63"/>
      <c r="F1435" s="63"/>
      <c r="G1435" s="63"/>
      <c r="H1435" s="63"/>
      <c r="I1435" s="63"/>
      <c r="J1435" s="63"/>
      <c r="K1435" s="63"/>
      <c r="L1435" s="63"/>
      <c r="M1435" s="63"/>
      <c r="N1435" s="63"/>
      <c r="O1435" s="63"/>
      <c r="P1435" s="63"/>
      <c r="Q1435" s="63"/>
      <c r="R1435" s="63"/>
      <c r="S1435" s="63"/>
      <c r="T1435" s="63"/>
      <c r="U1435" s="63"/>
      <c r="V1435" s="63"/>
      <c r="W1435" s="63"/>
      <c r="X1435" s="63"/>
      <c r="Y1435" s="63"/>
      <c r="Z1435" s="68"/>
    </row>
    <row r="1436" spans="1:26" s="69" customFormat="1" x14ac:dyDescent="0.25">
      <c r="A1436" s="78"/>
      <c r="B1436" s="63"/>
      <c r="C1436" s="63"/>
      <c r="D1436" s="63"/>
      <c r="E1436" s="63"/>
      <c r="F1436" s="63"/>
      <c r="G1436" s="63"/>
      <c r="H1436" s="63"/>
      <c r="I1436" s="63"/>
      <c r="J1436" s="63"/>
      <c r="K1436" s="63"/>
      <c r="L1436" s="63"/>
      <c r="M1436" s="63"/>
      <c r="N1436" s="63"/>
      <c r="O1436" s="63"/>
      <c r="P1436" s="63"/>
      <c r="Q1436" s="63"/>
      <c r="R1436" s="63"/>
      <c r="S1436" s="63"/>
      <c r="T1436" s="63"/>
      <c r="U1436" s="63"/>
      <c r="V1436" s="63"/>
      <c r="W1436" s="63"/>
      <c r="X1436" s="63"/>
      <c r="Y1436" s="63"/>
      <c r="Z1436" s="68"/>
    </row>
    <row r="1437" spans="1:26" s="69" customFormat="1" x14ac:dyDescent="0.25">
      <c r="A1437" s="78"/>
      <c r="B1437" s="63"/>
      <c r="C1437" s="63"/>
      <c r="D1437" s="63"/>
      <c r="E1437" s="63"/>
      <c r="F1437" s="63"/>
      <c r="G1437" s="63"/>
      <c r="H1437" s="63"/>
      <c r="I1437" s="63"/>
      <c r="J1437" s="63"/>
      <c r="K1437" s="63"/>
      <c r="L1437" s="63"/>
      <c r="M1437" s="63"/>
      <c r="N1437" s="63"/>
      <c r="O1437" s="63"/>
      <c r="P1437" s="63"/>
      <c r="Q1437" s="63"/>
      <c r="R1437" s="63"/>
      <c r="S1437" s="63"/>
      <c r="T1437" s="63"/>
      <c r="U1437" s="63"/>
      <c r="V1437" s="63"/>
      <c r="W1437" s="63"/>
      <c r="X1437" s="63"/>
      <c r="Y1437" s="63"/>
      <c r="Z1437" s="68"/>
    </row>
    <row r="1438" spans="1:26" s="69" customFormat="1" x14ac:dyDescent="0.25">
      <c r="A1438" s="78"/>
      <c r="B1438" s="63"/>
      <c r="C1438" s="63"/>
      <c r="D1438" s="63"/>
      <c r="E1438" s="63"/>
      <c r="F1438" s="63"/>
      <c r="G1438" s="63"/>
      <c r="H1438" s="63"/>
      <c r="I1438" s="63"/>
      <c r="J1438" s="63"/>
      <c r="K1438" s="63"/>
      <c r="L1438" s="63"/>
      <c r="M1438" s="63"/>
      <c r="N1438" s="63"/>
      <c r="O1438" s="63"/>
      <c r="P1438" s="63"/>
      <c r="Q1438" s="63"/>
      <c r="R1438" s="63"/>
      <c r="S1438" s="63"/>
      <c r="T1438" s="63"/>
      <c r="U1438" s="63"/>
      <c r="V1438" s="63"/>
      <c r="W1438" s="63"/>
      <c r="X1438" s="63"/>
      <c r="Y1438" s="63"/>
      <c r="Z1438" s="68"/>
    </row>
    <row r="1439" spans="1:26" s="69" customFormat="1" x14ac:dyDescent="0.25">
      <c r="A1439" s="78"/>
      <c r="B1439" s="63"/>
      <c r="C1439" s="63"/>
      <c r="D1439" s="63"/>
      <c r="E1439" s="63"/>
      <c r="F1439" s="63"/>
      <c r="G1439" s="63"/>
      <c r="H1439" s="63"/>
      <c r="I1439" s="63"/>
      <c r="J1439" s="63"/>
      <c r="K1439" s="63"/>
      <c r="L1439" s="63"/>
      <c r="M1439" s="63"/>
      <c r="N1439" s="63"/>
      <c r="O1439" s="63"/>
      <c r="P1439" s="63"/>
      <c r="Q1439" s="63"/>
      <c r="R1439" s="63"/>
      <c r="S1439" s="63"/>
      <c r="T1439" s="63"/>
      <c r="U1439" s="63"/>
      <c r="V1439" s="63"/>
      <c r="W1439" s="63"/>
      <c r="X1439" s="63"/>
      <c r="Y1439" s="63"/>
      <c r="Z1439" s="68"/>
    </row>
    <row r="1440" spans="1:26" s="69" customFormat="1" x14ac:dyDescent="0.25">
      <c r="A1440" s="78"/>
      <c r="B1440" s="63"/>
      <c r="C1440" s="63"/>
      <c r="D1440" s="63"/>
      <c r="E1440" s="63"/>
      <c r="F1440" s="63"/>
      <c r="G1440" s="63"/>
      <c r="H1440" s="63"/>
      <c r="I1440" s="63"/>
      <c r="J1440" s="63"/>
      <c r="K1440" s="63"/>
      <c r="L1440" s="63"/>
      <c r="M1440" s="63"/>
      <c r="N1440" s="63"/>
      <c r="O1440" s="63"/>
      <c r="P1440" s="63"/>
      <c r="Q1440" s="63"/>
      <c r="R1440" s="63"/>
      <c r="S1440" s="63"/>
      <c r="T1440" s="63"/>
      <c r="U1440" s="63"/>
      <c r="V1440" s="63"/>
      <c r="W1440" s="63"/>
      <c r="X1440" s="63"/>
      <c r="Y1440" s="63"/>
      <c r="Z1440" s="68"/>
    </row>
    <row r="1441" spans="1:26" s="69" customFormat="1" x14ac:dyDescent="0.25">
      <c r="A1441" s="78"/>
      <c r="B1441" s="63"/>
      <c r="C1441" s="63"/>
      <c r="D1441" s="63"/>
      <c r="E1441" s="63"/>
      <c r="F1441" s="63"/>
      <c r="G1441" s="63"/>
      <c r="H1441" s="63"/>
      <c r="I1441" s="63"/>
      <c r="J1441" s="63"/>
      <c r="K1441" s="63"/>
      <c r="L1441" s="63"/>
      <c r="M1441" s="63"/>
      <c r="N1441" s="63"/>
      <c r="O1441" s="63"/>
      <c r="P1441" s="63"/>
      <c r="Q1441" s="63"/>
      <c r="R1441" s="63"/>
      <c r="S1441" s="63"/>
      <c r="T1441" s="63"/>
      <c r="U1441" s="63"/>
      <c r="V1441" s="63"/>
      <c r="W1441" s="63"/>
      <c r="X1441" s="63"/>
      <c r="Y1441" s="63"/>
      <c r="Z1441" s="68"/>
    </row>
    <row r="1442" spans="1:26" s="69" customFormat="1" x14ac:dyDescent="0.25">
      <c r="A1442" s="78"/>
      <c r="B1442" s="63"/>
      <c r="C1442" s="63"/>
      <c r="D1442" s="63"/>
      <c r="E1442" s="63"/>
      <c r="F1442" s="63"/>
      <c r="G1442" s="63"/>
      <c r="H1442" s="63"/>
      <c r="I1442" s="63"/>
      <c r="J1442" s="63"/>
      <c r="K1442" s="63"/>
      <c r="L1442" s="63"/>
      <c r="M1442" s="63"/>
      <c r="N1442" s="63"/>
      <c r="O1442" s="63"/>
      <c r="P1442" s="63"/>
      <c r="Q1442" s="63"/>
      <c r="R1442" s="63"/>
      <c r="S1442" s="63"/>
      <c r="T1442" s="63"/>
      <c r="U1442" s="63"/>
      <c r="V1442" s="63"/>
      <c r="W1442" s="63"/>
      <c r="X1442" s="63"/>
      <c r="Y1442" s="63"/>
      <c r="Z1442" s="68"/>
    </row>
    <row r="1443" spans="1:26" s="69" customFormat="1" x14ac:dyDescent="0.25">
      <c r="A1443" s="78"/>
      <c r="B1443" s="63"/>
      <c r="C1443" s="63"/>
      <c r="D1443" s="63"/>
      <c r="E1443" s="63"/>
      <c r="F1443" s="63"/>
      <c r="G1443" s="63"/>
      <c r="H1443" s="63"/>
      <c r="I1443" s="63"/>
      <c r="J1443" s="63"/>
      <c r="K1443" s="63"/>
      <c r="L1443" s="63"/>
      <c r="M1443" s="63"/>
      <c r="N1443" s="63"/>
      <c r="O1443" s="63"/>
      <c r="P1443" s="63"/>
      <c r="Q1443" s="63"/>
      <c r="R1443" s="63"/>
      <c r="S1443" s="63"/>
      <c r="T1443" s="63"/>
      <c r="U1443" s="63"/>
      <c r="V1443" s="63"/>
      <c r="W1443" s="63"/>
      <c r="X1443" s="63"/>
      <c r="Y1443" s="63"/>
      <c r="Z1443" s="68"/>
    </row>
    <row r="1444" spans="1:26" s="69" customFormat="1" x14ac:dyDescent="0.25">
      <c r="A1444" s="78"/>
      <c r="B1444" s="63"/>
      <c r="C1444" s="63"/>
      <c r="D1444" s="63"/>
      <c r="E1444" s="63"/>
      <c r="F1444" s="63"/>
      <c r="G1444" s="63"/>
      <c r="H1444" s="63"/>
      <c r="I1444" s="63"/>
      <c r="J1444" s="63"/>
      <c r="K1444" s="63"/>
      <c r="L1444" s="63"/>
      <c r="M1444" s="63"/>
      <c r="N1444" s="63"/>
      <c r="O1444" s="63"/>
      <c r="P1444" s="63"/>
      <c r="Q1444" s="63"/>
      <c r="R1444" s="63"/>
      <c r="S1444" s="63"/>
      <c r="T1444" s="63"/>
      <c r="U1444" s="63"/>
      <c r="V1444" s="63"/>
      <c r="W1444" s="63"/>
      <c r="X1444" s="63"/>
      <c r="Y1444" s="63"/>
      <c r="Z1444" s="68"/>
    </row>
    <row r="1445" spans="1:26" s="69" customFormat="1" x14ac:dyDescent="0.25">
      <c r="A1445" s="78"/>
      <c r="B1445" s="63"/>
      <c r="C1445" s="63"/>
      <c r="D1445" s="63"/>
      <c r="E1445" s="63"/>
      <c r="F1445" s="63"/>
      <c r="G1445" s="63"/>
      <c r="H1445" s="63"/>
      <c r="I1445" s="63"/>
      <c r="J1445" s="63"/>
      <c r="K1445" s="63"/>
      <c r="L1445" s="63"/>
      <c r="M1445" s="63"/>
      <c r="N1445" s="63"/>
      <c r="O1445" s="63"/>
      <c r="P1445" s="63"/>
      <c r="Q1445" s="63"/>
      <c r="R1445" s="63"/>
      <c r="S1445" s="63"/>
      <c r="T1445" s="63"/>
      <c r="U1445" s="63"/>
      <c r="V1445" s="63"/>
      <c r="W1445" s="63"/>
      <c r="X1445" s="63"/>
      <c r="Y1445" s="63"/>
      <c r="Z1445" s="68"/>
    </row>
    <row r="1446" spans="1:26" s="69" customFormat="1" x14ac:dyDescent="0.25">
      <c r="A1446" s="78"/>
      <c r="B1446" s="63"/>
      <c r="C1446" s="63"/>
      <c r="D1446" s="63"/>
      <c r="E1446" s="63"/>
      <c r="F1446" s="63"/>
      <c r="G1446" s="63"/>
      <c r="H1446" s="63"/>
      <c r="I1446" s="63"/>
      <c r="J1446" s="63"/>
      <c r="K1446" s="63"/>
      <c r="L1446" s="63"/>
      <c r="M1446" s="63"/>
      <c r="N1446" s="63"/>
      <c r="O1446" s="63"/>
      <c r="P1446" s="63"/>
      <c r="Q1446" s="63"/>
      <c r="R1446" s="63"/>
      <c r="S1446" s="63"/>
      <c r="T1446" s="63"/>
      <c r="U1446" s="63"/>
      <c r="V1446" s="63"/>
      <c r="W1446" s="63"/>
      <c r="X1446" s="63"/>
      <c r="Y1446" s="63"/>
      <c r="Z1446" s="68"/>
    </row>
    <row r="1447" spans="1:26" s="69" customFormat="1" x14ac:dyDescent="0.25">
      <c r="A1447" s="78"/>
      <c r="B1447" s="63"/>
      <c r="C1447" s="63"/>
      <c r="D1447" s="63"/>
      <c r="E1447" s="63"/>
      <c r="F1447" s="63"/>
      <c r="G1447" s="63"/>
      <c r="H1447" s="63"/>
      <c r="I1447" s="63"/>
      <c r="J1447" s="63"/>
      <c r="K1447" s="63"/>
      <c r="L1447" s="63"/>
      <c r="M1447" s="63"/>
      <c r="N1447" s="63"/>
      <c r="O1447" s="63"/>
      <c r="P1447" s="63"/>
      <c r="Q1447" s="63"/>
      <c r="R1447" s="63"/>
      <c r="S1447" s="63"/>
      <c r="T1447" s="63"/>
      <c r="U1447" s="63"/>
      <c r="V1447" s="63"/>
      <c r="W1447" s="63"/>
      <c r="X1447" s="63"/>
      <c r="Y1447" s="63"/>
      <c r="Z1447" s="68"/>
    </row>
    <row r="1448" spans="1:26" s="69" customFormat="1" x14ac:dyDescent="0.25">
      <c r="A1448" s="78"/>
      <c r="B1448" s="63"/>
      <c r="C1448" s="63"/>
      <c r="D1448" s="63"/>
      <c r="E1448" s="63"/>
      <c r="F1448" s="63"/>
      <c r="G1448" s="63"/>
      <c r="H1448" s="63"/>
      <c r="I1448" s="63"/>
      <c r="J1448" s="63"/>
      <c r="K1448" s="63"/>
      <c r="L1448" s="63"/>
      <c r="M1448" s="63"/>
      <c r="N1448" s="63"/>
      <c r="O1448" s="63"/>
      <c r="P1448" s="63"/>
      <c r="Q1448" s="63"/>
      <c r="R1448" s="63"/>
      <c r="S1448" s="63"/>
      <c r="T1448" s="63"/>
      <c r="U1448" s="63"/>
      <c r="V1448" s="63"/>
      <c r="W1448" s="63"/>
      <c r="X1448" s="63"/>
      <c r="Y1448" s="63"/>
      <c r="Z1448" s="68"/>
    </row>
    <row r="1449" spans="1:26" s="69" customFormat="1" x14ac:dyDescent="0.25">
      <c r="A1449" s="78"/>
      <c r="B1449" s="63"/>
      <c r="C1449" s="63"/>
      <c r="D1449" s="63"/>
      <c r="E1449" s="63"/>
      <c r="F1449" s="63"/>
      <c r="G1449" s="63"/>
      <c r="H1449" s="63"/>
      <c r="I1449" s="63"/>
      <c r="J1449" s="63"/>
      <c r="K1449" s="63"/>
      <c r="L1449" s="63"/>
      <c r="M1449" s="63"/>
      <c r="N1449" s="63"/>
      <c r="O1449" s="63"/>
      <c r="P1449" s="63"/>
      <c r="Q1449" s="63"/>
      <c r="R1449" s="63"/>
      <c r="S1449" s="63"/>
      <c r="T1449" s="63"/>
      <c r="U1449" s="63"/>
      <c r="V1449" s="63"/>
      <c r="W1449" s="63"/>
      <c r="X1449" s="63"/>
      <c r="Y1449" s="63"/>
      <c r="Z1449" s="68"/>
    </row>
    <row r="1450" spans="1:26" s="69" customFormat="1" x14ac:dyDescent="0.25">
      <c r="A1450" s="78"/>
      <c r="B1450" s="63"/>
      <c r="C1450" s="63"/>
      <c r="D1450" s="63"/>
      <c r="E1450" s="63"/>
      <c r="F1450" s="63"/>
      <c r="G1450" s="63"/>
      <c r="H1450" s="63"/>
      <c r="I1450" s="63"/>
      <c r="J1450" s="63"/>
      <c r="K1450" s="63"/>
      <c r="L1450" s="63"/>
      <c r="M1450" s="63"/>
      <c r="N1450" s="63"/>
      <c r="O1450" s="63"/>
      <c r="P1450" s="63"/>
      <c r="Q1450" s="63"/>
      <c r="R1450" s="63"/>
      <c r="S1450" s="63"/>
      <c r="T1450" s="63"/>
      <c r="U1450" s="63"/>
      <c r="V1450" s="63"/>
      <c r="W1450" s="63"/>
      <c r="X1450" s="63"/>
      <c r="Y1450" s="63"/>
      <c r="Z1450" s="68"/>
    </row>
    <row r="1451" spans="1:26" s="69" customFormat="1" x14ac:dyDescent="0.25">
      <c r="A1451" s="78"/>
      <c r="B1451" s="63"/>
      <c r="C1451" s="63"/>
      <c r="D1451" s="63"/>
      <c r="E1451" s="63"/>
      <c r="F1451" s="63"/>
      <c r="G1451" s="63"/>
      <c r="H1451" s="63"/>
      <c r="I1451" s="63"/>
      <c r="J1451" s="63"/>
      <c r="K1451" s="63"/>
      <c r="L1451" s="63"/>
      <c r="M1451" s="63"/>
      <c r="N1451" s="63"/>
      <c r="O1451" s="63"/>
      <c r="P1451" s="63"/>
      <c r="Q1451" s="63"/>
      <c r="R1451" s="63"/>
      <c r="S1451" s="63"/>
      <c r="T1451" s="63"/>
      <c r="U1451" s="63"/>
      <c r="V1451" s="63"/>
      <c r="W1451" s="63"/>
      <c r="X1451" s="63"/>
      <c r="Y1451" s="63"/>
      <c r="Z1451" s="68"/>
    </row>
    <row r="1452" spans="1:26" s="69" customFormat="1" x14ac:dyDescent="0.25">
      <c r="A1452" s="78"/>
      <c r="B1452" s="63"/>
      <c r="C1452" s="63"/>
      <c r="D1452" s="63"/>
      <c r="E1452" s="63"/>
      <c r="F1452" s="63"/>
      <c r="G1452" s="63"/>
      <c r="H1452" s="63"/>
      <c r="I1452" s="63"/>
      <c r="J1452" s="63"/>
      <c r="K1452" s="63"/>
      <c r="L1452" s="63"/>
      <c r="M1452" s="63"/>
      <c r="N1452" s="63"/>
      <c r="O1452" s="63"/>
      <c r="P1452" s="63"/>
      <c r="Q1452" s="63"/>
      <c r="R1452" s="63"/>
      <c r="S1452" s="63"/>
      <c r="T1452" s="63"/>
      <c r="U1452" s="63"/>
      <c r="V1452" s="63"/>
      <c r="W1452" s="63"/>
      <c r="X1452" s="63"/>
      <c r="Y1452" s="63"/>
      <c r="Z1452" s="68"/>
    </row>
    <row r="1453" spans="1:26" s="69" customFormat="1" x14ac:dyDescent="0.25">
      <c r="A1453" s="78"/>
      <c r="B1453" s="63"/>
      <c r="C1453" s="63"/>
      <c r="D1453" s="63"/>
      <c r="E1453" s="63"/>
      <c r="F1453" s="63"/>
      <c r="G1453" s="63"/>
      <c r="H1453" s="63"/>
      <c r="I1453" s="63"/>
      <c r="J1453" s="63"/>
      <c r="K1453" s="63"/>
      <c r="L1453" s="63"/>
      <c r="M1453" s="63"/>
      <c r="N1453" s="63"/>
      <c r="O1453" s="63"/>
      <c r="P1453" s="63"/>
      <c r="Q1453" s="63"/>
      <c r="R1453" s="63"/>
      <c r="S1453" s="63"/>
      <c r="T1453" s="63"/>
      <c r="U1453" s="63"/>
      <c r="V1453" s="63"/>
      <c r="W1453" s="63"/>
      <c r="X1453" s="63"/>
      <c r="Y1453" s="63"/>
      <c r="Z1453" s="68"/>
    </row>
    <row r="1454" spans="1:26" s="69" customFormat="1" x14ac:dyDescent="0.25">
      <c r="A1454" s="78"/>
      <c r="B1454" s="63"/>
      <c r="C1454" s="63"/>
      <c r="D1454" s="63"/>
      <c r="E1454" s="63"/>
      <c r="F1454" s="63"/>
      <c r="G1454" s="63"/>
      <c r="H1454" s="63"/>
      <c r="I1454" s="63"/>
      <c r="J1454" s="63"/>
      <c r="K1454" s="63"/>
      <c r="L1454" s="63"/>
      <c r="M1454" s="63"/>
      <c r="N1454" s="63"/>
      <c r="O1454" s="63"/>
      <c r="P1454" s="63"/>
      <c r="Q1454" s="63"/>
      <c r="R1454" s="63"/>
      <c r="S1454" s="63"/>
      <c r="T1454" s="63"/>
      <c r="U1454" s="63"/>
      <c r="V1454" s="63"/>
      <c r="W1454" s="63"/>
      <c r="X1454" s="63"/>
      <c r="Y1454" s="63"/>
      <c r="Z1454" s="68"/>
    </row>
    <row r="1455" spans="1:26" s="69" customFormat="1" x14ac:dyDescent="0.25">
      <c r="A1455" s="78"/>
      <c r="B1455" s="63"/>
      <c r="C1455" s="63"/>
      <c r="D1455" s="63"/>
      <c r="E1455" s="63"/>
      <c r="F1455" s="63"/>
      <c r="G1455" s="63"/>
      <c r="H1455" s="63"/>
      <c r="I1455" s="63"/>
      <c r="J1455" s="63"/>
      <c r="K1455" s="63"/>
      <c r="L1455" s="63"/>
      <c r="M1455" s="63"/>
      <c r="N1455" s="63"/>
      <c r="O1455" s="63"/>
      <c r="P1455" s="63"/>
      <c r="Q1455" s="63"/>
      <c r="R1455" s="63"/>
      <c r="S1455" s="63"/>
      <c r="T1455" s="63"/>
      <c r="U1455" s="63"/>
      <c r="V1455" s="63"/>
      <c r="W1455" s="63"/>
      <c r="X1455" s="63"/>
      <c r="Y1455" s="63"/>
      <c r="Z1455" s="68"/>
    </row>
    <row r="1456" spans="1:26" s="69" customFormat="1" x14ac:dyDescent="0.25">
      <c r="A1456" s="78"/>
      <c r="B1456" s="63"/>
      <c r="C1456" s="63"/>
      <c r="D1456" s="63"/>
      <c r="E1456" s="63"/>
      <c r="F1456" s="63"/>
      <c r="G1456" s="63"/>
      <c r="H1456" s="63"/>
      <c r="I1456" s="63"/>
      <c r="J1456" s="63"/>
      <c r="K1456" s="63"/>
      <c r="L1456" s="63"/>
      <c r="M1456" s="63"/>
      <c r="N1456" s="63"/>
      <c r="O1456" s="63"/>
      <c r="P1456" s="63"/>
      <c r="Q1456" s="63"/>
      <c r="R1456" s="63"/>
      <c r="S1456" s="63"/>
      <c r="T1456" s="63"/>
      <c r="U1456" s="63"/>
      <c r="V1456" s="63"/>
      <c r="W1456" s="63"/>
      <c r="X1456" s="63"/>
      <c r="Y1456" s="63"/>
      <c r="Z1456" s="68"/>
    </row>
    <row r="1457" spans="1:26" s="69" customFormat="1" x14ac:dyDescent="0.25">
      <c r="A1457" s="78"/>
      <c r="B1457" s="63"/>
      <c r="C1457" s="63"/>
      <c r="D1457" s="63"/>
      <c r="E1457" s="63"/>
      <c r="F1457" s="63"/>
      <c r="G1457" s="63"/>
      <c r="H1457" s="63"/>
      <c r="I1457" s="63"/>
      <c r="J1457" s="63"/>
      <c r="K1457" s="63"/>
      <c r="L1457" s="63"/>
      <c r="M1457" s="63"/>
      <c r="N1457" s="63"/>
      <c r="O1457" s="63"/>
      <c r="P1457" s="63"/>
      <c r="Q1457" s="63"/>
      <c r="R1457" s="63"/>
      <c r="S1457" s="63"/>
      <c r="T1457" s="63"/>
      <c r="U1457" s="63"/>
      <c r="V1457" s="63"/>
      <c r="W1457" s="63"/>
      <c r="X1457" s="63"/>
      <c r="Y1457" s="63"/>
      <c r="Z1457" s="68"/>
    </row>
    <row r="1458" spans="1:26" s="69" customFormat="1" x14ac:dyDescent="0.25">
      <c r="A1458" s="78"/>
      <c r="B1458" s="63"/>
      <c r="C1458" s="63"/>
      <c r="D1458" s="63"/>
      <c r="E1458" s="63"/>
      <c r="F1458" s="63"/>
      <c r="G1458" s="63"/>
      <c r="H1458" s="63"/>
      <c r="I1458" s="63"/>
      <c r="J1458" s="63"/>
      <c r="K1458" s="63"/>
      <c r="L1458" s="63"/>
      <c r="M1458" s="63"/>
      <c r="N1458" s="63"/>
      <c r="O1458" s="63"/>
      <c r="P1458" s="63"/>
      <c r="Q1458" s="63"/>
      <c r="R1458" s="63"/>
      <c r="S1458" s="63"/>
      <c r="T1458" s="63"/>
      <c r="U1458" s="63"/>
      <c r="V1458" s="63"/>
      <c r="W1458" s="63"/>
      <c r="X1458" s="63"/>
      <c r="Y1458" s="63"/>
      <c r="Z1458" s="68"/>
    </row>
    <row r="1459" spans="1:26" s="69" customFormat="1" x14ac:dyDescent="0.25">
      <c r="A1459" s="78"/>
      <c r="B1459" s="63"/>
      <c r="C1459" s="63"/>
      <c r="D1459" s="63"/>
      <c r="E1459" s="63"/>
      <c r="F1459" s="63"/>
      <c r="G1459" s="63"/>
      <c r="H1459" s="63"/>
      <c r="I1459" s="63"/>
      <c r="J1459" s="63"/>
      <c r="K1459" s="63"/>
      <c r="L1459" s="63"/>
      <c r="M1459" s="63"/>
      <c r="N1459" s="63"/>
      <c r="O1459" s="63"/>
      <c r="P1459" s="63"/>
      <c r="Q1459" s="63"/>
      <c r="R1459" s="63"/>
      <c r="S1459" s="63"/>
      <c r="T1459" s="63"/>
      <c r="U1459" s="63"/>
      <c r="V1459" s="63"/>
      <c r="W1459" s="63"/>
      <c r="X1459" s="63"/>
      <c r="Y1459" s="63"/>
      <c r="Z1459" s="68"/>
    </row>
    <row r="1460" spans="1:26" s="69" customFormat="1" x14ac:dyDescent="0.25">
      <c r="A1460" s="78"/>
      <c r="B1460" s="63"/>
      <c r="C1460" s="63"/>
      <c r="D1460" s="63"/>
      <c r="E1460" s="63"/>
      <c r="F1460" s="63"/>
      <c r="G1460" s="63"/>
      <c r="H1460" s="63"/>
      <c r="I1460" s="63"/>
      <c r="J1460" s="63"/>
      <c r="K1460" s="63"/>
      <c r="L1460" s="63"/>
      <c r="M1460" s="63"/>
      <c r="N1460" s="63"/>
      <c r="O1460" s="63"/>
      <c r="P1460" s="63"/>
      <c r="Q1460" s="63"/>
      <c r="R1460" s="63"/>
      <c r="S1460" s="63"/>
      <c r="T1460" s="63"/>
      <c r="U1460" s="63"/>
      <c r="V1460" s="63"/>
      <c r="W1460" s="63"/>
      <c r="X1460" s="63"/>
      <c r="Y1460" s="63"/>
      <c r="Z1460" s="68"/>
    </row>
    <row r="1461" spans="1:26" s="69" customFormat="1" x14ac:dyDescent="0.25">
      <c r="A1461" s="78"/>
      <c r="B1461" s="63"/>
      <c r="C1461" s="63"/>
      <c r="D1461" s="63"/>
      <c r="E1461" s="63"/>
      <c r="F1461" s="63"/>
      <c r="G1461" s="63"/>
      <c r="H1461" s="63"/>
      <c r="I1461" s="63"/>
      <c r="J1461" s="63"/>
      <c r="K1461" s="63"/>
      <c r="L1461" s="63"/>
      <c r="M1461" s="63"/>
      <c r="N1461" s="63"/>
      <c r="O1461" s="63"/>
      <c r="P1461" s="63"/>
      <c r="Q1461" s="63"/>
      <c r="R1461" s="63"/>
      <c r="S1461" s="63"/>
      <c r="T1461" s="63"/>
      <c r="U1461" s="63"/>
      <c r="V1461" s="63"/>
      <c r="W1461" s="63"/>
      <c r="X1461" s="63"/>
      <c r="Y1461" s="63"/>
      <c r="Z1461" s="68"/>
    </row>
    <row r="1462" spans="1:26" s="69" customFormat="1" x14ac:dyDescent="0.25">
      <c r="A1462" s="78"/>
      <c r="B1462" s="63"/>
      <c r="C1462" s="63"/>
      <c r="D1462" s="63"/>
      <c r="E1462" s="63"/>
      <c r="F1462" s="63"/>
      <c r="G1462" s="63"/>
      <c r="H1462" s="63"/>
      <c r="I1462" s="63"/>
      <c r="J1462" s="63"/>
      <c r="K1462" s="63"/>
      <c r="L1462" s="63"/>
      <c r="M1462" s="63"/>
      <c r="N1462" s="63"/>
      <c r="O1462" s="63"/>
      <c r="P1462" s="63"/>
      <c r="Q1462" s="63"/>
      <c r="R1462" s="63"/>
      <c r="S1462" s="63"/>
      <c r="T1462" s="63"/>
      <c r="U1462" s="63"/>
      <c r="V1462" s="63"/>
      <c r="W1462" s="63"/>
      <c r="X1462" s="63"/>
      <c r="Y1462" s="63"/>
      <c r="Z1462" s="68"/>
    </row>
    <row r="1463" spans="1:26" s="69" customFormat="1" x14ac:dyDescent="0.25">
      <c r="A1463" s="78"/>
      <c r="B1463" s="63"/>
      <c r="C1463" s="63"/>
      <c r="D1463" s="63"/>
      <c r="E1463" s="63"/>
      <c r="F1463" s="63"/>
      <c r="G1463" s="63"/>
      <c r="H1463" s="63"/>
      <c r="I1463" s="63"/>
      <c r="J1463" s="63"/>
      <c r="K1463" s="63"/>
      <c r="L1463" s="63"/>
      <c r="M1463" s="63"/>
      <c r="N1463" s="63"/>
      <c r="O1463" s="63"/>
      <c r="P1463" s="63"/>
      <c r="Q1463" s="63"/>
      <c r="R1463" s="63"/>
      <c r="S1463" s="63"/>
      <c r="T1463" s="63"/>
      <c r="U1463" s="63"/>
      <c r="V1463" s="63"/>
      <c r="W1463" s="63"/>
      <c r="X1463" s="63"/>
      <c r="Y1463" s="63"/>
      <c r="Z1463" s="68"/>
    </row>
    <row r="1464" spans="1:26" s="69" customFormat="1" x14ac:dyDescent="0.25">
      <c r="A1464" s="78"/>
      <c r="B1464" s="63"/>
      <c r="C1464" s="63"/>
      <c r="D1464" s="63"/>
      <c r="E1464" s="63"/>
      <c r="F1464" s="63"/>
      <c r="G1464" s="63"/>
      <c r="H1464" s="63"/>
      <c r="I1464" s="63"/>
      <c r="J1464" s="63"/>
      <c r="K1464" s="63"/>
      <c r="L1464" s="63"/>
      <c r="M1464" s="63"/>
      <c r="N1464" s="63"/>
      <c r="O1464" s="63"/>
      <c r="P1464" s="63"/>
      <c r="Q1464" s="63"/>
      <c r="R1464" s="63"/>
      <c r="S1464" s="63"/>
      <c r="T1464" s="63"/>
      <c r="U1464" s="63"/>
      <c r="V1464" s="63"/>
      <c r="W1464" s="63"/>
      <c r="X1464" s="63"/>
      <c r="Y1464" s="63"/>
      <c r="Z1464" s="68"/>
    </row>
    <row r="1465" spans="1:26" s="69" customFormat="1" x14ac:dyDescent="0.25">
      <c r="A1465" s="78"/>
      <c r="B1465" s="63"/>
      <c r="C1465" s="63"/>
      <c r="D1465" s="63"/>
      <c r="E1465" s="63"/>
      <c r="F1465" s="63"/>
      <c r="G1465" s="63"/>
      <c r="H1465" s="63"/>
      <c r="I1465" s="63"/>
      <c r="J1465" s="63"/>
      <c r="K1465" s="63"/>
      <c r="L1465" s="63"/>
      <c r="M1465" s="63"/>
      <c r="N1465" s="63"/>
      <c r="O1465" s="63"/>
      <c r="P1465" s="63"/>
      <c r="Q1465" s="63"/>
      <c r="R1465" s="63"/>
      <c r="S1465" s="63"/>
      <c r="T1465" s="63"/>
      <c r="U1465" s="63"/>
      <c r="V1465" s="63"/>
      <c r="W1465" s="63"/>
      <c r="X1465" s="63"/>
      <c r="Y1465" s="63"/>
      <c r="Z1465" s="68"/>
    </row>
    <row r="1466" spans="1:26" s="69" customFormat="1" x14ac:dyDescent="0.25">
      <c r="A1466" s="78"/>
      <c r="B1466" s="63"/>
      <c r="C1466" s="63"/>
      <c r="D1466" s="63"/>
      <c r="E1466" s="63"/>
      <c r="F1466" s="63"/>
      <c r="G1466" s="63"/>
      <c r="H1466" s="63"/>
      <c r="I1466" s="63"/>
      <c r="J1466" s="63"/>
      <c r="K1466" s="63"/>
      <c r="L1466" s="63"/>
      <c r="M1466" s="63"/>
      <c r="N1466" s="63"/>
      <c r="O1466" s="63"/>
      <c r="P1466" s="63"/>
      <c r="Q1466" s="63"/>
      <c r="R1466" s="63"/>
      <c r="S1466" s="63"/>
      <c r="T1466" s="63"/>
      <c r="U1466" s="63"/>
      <c r="V1466" s="63"/>
      <c r="W1466" s="63"/>
      <c r="X1466" s="63"/>
      <c r="Y1466" s="63"/>
      <c r="Z1466" s="68"/>
    </row>
    <row r="1467" spans="1:26" s="69" customFormat="1" x14ac:dyDescent="0.25">
      <c r="A1467" s="78"/>
      <c r="B1467" s="63"/>
      <c r="C1467" s="63"/>
      <c r="D1467" s="63"/>
      <c r="E1467" s="63"/>
      <c r="F1467" s="63"/>
      <c r="G1467" s="63"/>
      <c r="H1467" s="63"/>
      <c r="I1467" s="63"/>
      <c r="J1467" s="63"/>
      <c r="K1467" s="63"/>
      <c r="L1467" s="63"/>
      <c r="M1467" s="63"/>
      <c r="N1467" s="63"/>
      <c r="O1467" s="63"/>
      <c r="P1467" s="63"/>
      <c r="Q1467" s="63"/>
      <c r="R1467" s="63"/>
      <c r="S1467" s="63"/>
      <c r="T1467" s="63"/>
      <c r="U1467" s="63"/>
      <c r="V1467" s="63"/>
      <c r="W1467" s="63"/>
      <c r="X1467" s="63"/>
      <c r="Y1467" s="63"/>
      <c r="Z1467" s="68"/>
    </row>
    <row r="1468" spans="1:26" s="69" customFormat="1" x14ac:dyDescent="0.25">
      <c r="A1468" s="78"/>
      <c r="B1468" s="63"/>
      <c r="C1468" s="63"/>
      <c r="D1468" s="63"/>
      <c r="E1468" s="63"/>
      <c r="F1468" s="63"/>
      <c r="G1468" s="63"/>
      <c r="H1468" s="63"/>
      <c r="I1468" s="63"/>
      <c r="J1468" s="63"/>
      <c r="K1468" s="63"/>
      <c r="L1468" s="63"/>
      <c r="M1468" s="63"/>
      <c r="N1468" s="63"/>
      <c r="O1468" s="63"/>
      <c r="P1468" s="63"/>
      <c r="Q1468" s="63"/>
      <c r="R1468" s="63"/>
      <c r="S1468" s="63"/>
      <c r="T1468" s="63"/>
      <c r="U1468" s="63"/>
      <c r="V1468" s="63"/>
      <c r="W1468" s="63"/>
      <c r="X1468" s="63"/>
      <c r="Y1468" s="63"/>
      <c r="Z1468" s="68"/>
    </row>
    <row r="1469" spans="1:26" s="69" customFormat="1" x14ac:dyDescent="0.25">
      <c r="A1469" s="78"/>
      <c r="B1469" s="63"/>
      <c r="C1469" s="63"/>
      <c r="D1469" s="63"/>
      <c r="E1469" s="63"/>
      <c r="F1469" s="63"/>
      <c r="G1469" s="63"/>
      <c r="H1469" s="63"/>
      <c r="I1469" s="63"/>
      <c r="J1469" s="63"/>
      <c r="K1469" s="63"/>
      <c r="L1469" s="63"/>
      <c r="M1469" s="63"/>
      <c r="N1469" s="63"/>
      <c r="O1469" s="63"/>
      <c r="P1469" s="63"/>
      <c r="Q1469" s="63"/>
      <c r="R1469" s="63"/>
      <c r="S1469" s="63"/>
      <c r="T1469" s="63"/>
      <c r="U1469" s="63"/>
      <c r="V1469" s="63"/>
      <c r="W1469" s="63"/>
      <c r="X1469" s="63"/>
      <c r="Y1469" s="63"/>
      <c r="Z1469" s="68"/>
    </row>
    <row r="1470" spans="1:26" s="69" customFormat="1" x14ac:dyDescent="0.25">
      <c r="A1470" s="78"/>
      <c r="B1470" s="63"/>
      <c r="C1470" s="63"/>
      <c r="D1470" s="63"/>
      <c r="E1470" s="63"/>
      <c r="F1470" s="63"/>
      <c r="G1470" s="63"/>
      <c r="H1470" s="63"/>
      <c r="I1470" s="63"/>
      <c r="J1470" s="63"/>
      <c r="K1470" s="63"/>
      <c r="L1470" s="63"/>
      <c r="M1470" s="63"/>
      <c r="N1470" s="63"/>
      <c r="O1470" s="63"/>
      <c r="P1470" s="63"/>
      <c r="Q1470" s="63"/>
      <c r="R1470" s="63"/>
      <c r="S1470" s="63"/>
      <c r="T1470" s="63"/>
      <c r="U1470" s="63"/>
      <c r="V1470" s="63"/>
      <c r="W1470" s="63"/>
      <c r="X1470" s="63"/>
      <c r="Y1470" s="63"/>
      <c r="Z1470" s="68"/>
    </row>
    <row r="1471" spans="1:26" s="69" customFormat="1" x14ac:dyDescent="0.25">
      <c r="A1471" s="78"/>
      <c r="B1471" s="63"/>
      <c r="C1471" s="63"/>
      <c r="D1471" s="63"/>
      <c r="E1471" s="63"/>
      <c r="F1471" s="63"/>
      <c r="G1471" s="63"/>
      <c r="H1471" s="63"/>
      <c r="I1471" s="63"/>
      <c r="J1471" s="63"/>
      <c r="K1471" s="63"/>
      <c r="L1471" s="63"/>
      <c r="M1471" s="63"/>
      <c r="N1471" s="63"/>
      <c r="O1471" s="63"/>
      <c r="P1471" s="63"/>
      <c r="Q1471" s="63"/>
      <c r="R1471" s="63"/>
      <c r="S1471" s="63"/>
      <c r="T1471" s="63"/>
      <c r="U1471" s="63"/>
      <c r="V1471" s="63"/>
      <c r="W1471" s="63"/>
      <c r="X1471" s="63"/>
      <c r="Y1471" s="63"/>
      <c r="Z1471" s="68"/>
    </row>
    <row r="1472" spans="1:26" s="69" customFormat="1" x14ac:dyDescent="0.25">
      <c r="A1472" s="78"/>
      <c r="B1472" s="63"/>
      <c r="C1472" s="63"/>
      <c r="D1472" s="63"/>
      <c r="E1472" s="63"/>
      <c r="F1472" s="63"/>
      <c r="G1472" s="63"/>
      <c r="H1472" s="63"/>
      <c r="I1472" s="63"/>
      <c r="J1472" s="63"/>
      <c r="K1472" s="63"/>
      <c r="L1472" s="63"/>
      <c r="M1472" s="63"/>
      <c r="N1472" s="63"/>
      <c r="O1472" s="63"/>
      <c r="P1472" s="63"/>
      <c r="Q1472" s="63"/>
      <c r="R1472" s="63"/>
      <c r="S1472" s="63"/>
      <c r="T1472" s="63"/>
      <c r="U1472" s="63"/>
      <c r="V1472" s="63"/>
      <c r="W1472" s="63"/>
      <c r="X1472" s="63"/>
      <c r="Y1472" s="63"/>
      <c r="Z1472" s="68"/>
    </row>
    <row r="1473" spans="1:26" s="69" customFormat="1" x14ac:dyDescent="0.25">
      <c r="A1473" s="78"/>
      <c r="B1473" s="63"/>
      <c r="C1473" s="63"/>
      <c r="D1473" s="63"/>
      <c r="E1473" s="63"/>
      <c r="F1473" s="63"/>
      <c r="G1473" s="63"/>
      <c r="H1473" s="63"/>
      <c r="I1473" s="63"/>
      <c r="J1473" s="63"/>
      <c r="K1473" s="63"/>
      <c r="L1473" s="63"/>
      <c r="M1473" s="63"/>
      <c r="N1473" s="63"/>
      <c r="O1473" s="63"/>
      <c r="P1473" s="63"/>
      <c r="Q1473" s="63"/>
      <c r="R1473" s="63"/>
      <c r="S1473" s="63"/>
      <c r="T1473" s="63"/>
      <c r="U1473" s="63"/>
      <c r="V1473" s="63"/>
      <c r="W1473" s="63"/>
      <c r="X1473" s="63"/>
      <c r="Y1473" s="63"/>
      <c r="Z1473" s="68"/>
    </row>
    <row r="1474" spans="1:26" s="69" customFormat="1" x14ac:dyDescent="0.25">
      <c r="A1474" s="78"/>
      <c r="B1474" s="63"/>
      <c r="C1474" s="63"/>
      <c r="D1474" s="63"/>
      <c r="E1474" s="63"/>
      <c r="F1474" s="63"/>
      <c r="G1474" s="63"/>
      <c r="H1474" s="63"/>
      <c r="I1474" s="63"/>
      <c r="J1474" s="63"/>
      <c r="K1474" s="63"/>
      <c r="L1474" s="63"/>
      <c r="M1474" s="63"/>
      <c r="N1474" s="63"/>
      <c r="O1474" s="63"/>
      <c r="P1474" s="63"/>
      <c r="Q1474" s="63"/>
      <c r="R1474" s="63"/>
      <c r="S1474" s="63"/>
      <c r="T1474" s="63"/>
      <c r="U1474" s="63"/>
      <c r="V1474" s="63"/>
      <c r="W1474" s="63"/>
      <c r="X1474" s="63"/>
      <c r="Y1474" s="63"/>
      <c r="Z1474" s="68"/>
    </row>
    <row r="1475" spans="1:26" s="69" customFormat="1" x14ac:dyDescent="0.25">
      <c r="A1475" s="78"/>
      <c r="B1475" s="63"/>
      <c r="C1475" s="63"/>
      <c r="D1475" s="63"/>
      <c r="E1475" s="63"/>
      <c r="F1475" s="63"/>
      <c r="G1475" s="63"/>
      <c r="H1475" s="63"/>
      <c r="I1475" s="63"/>
      <c r="J1475" s="63"/>
      <c r="K1475" s="63"/>
      <c r="L1475" s="63"/>
      <c r="M1475" s="63"/>
      <c r="N1475" s="63"/>
      <c r="O1475" s="63"/>
      <c r="P1475" s="63"/>
      <c r="Q1475" s="63"/>
      <c r="R1475" s="63"/>
      <c r="S1475" s="63"/>
      <c r="T1475" s="63"/>
      <c r="U1475" s="63"/>
      <c r="V1475" s="63"/>
      <c r="W1475" s="63"/>
      <c r="X1475" s="63"/>
      <c r="Y1475" s="63"/>
      <c r="Z1475" s="68"/>
    </row>
    <row r="1476" spans="1:26" s="69" customFormat="1" x14ac:dyDescent="0.25">
      <c r="A1476" s="78"/>
      <c r="B1476" s="63"/>
      <c r="C1476" s="63"/>
      <c r="D1476" s="63"/>
      <c r="E1476" s="63"/>
      <c r="F1476" s="63"/>
      <c r="G1476" s="63"/>
      <c r="H1476" s="63"/>
      <c r="I1476" s="63"/>
      <c r="J1476" s="63"/>
      <c r="K1476" s="63"/>
      <c r="L1476" s="63"/>
      <c r="M1476" s="63"/>
      <c r="N1476" s="63"/>
      <c r="O1476" s="63"/>
      <c r="P1476" s="63"/>
      <c r="Q1476" s="63"/>
      <c r="R1476" s="63"/>
      <c r="S1476" s="63"/>
      <c r="T1476" s="63"/>
      <c r="U1476" s="63"/>
      <c r="V1476" s="63"/>
      <c r="W1476" s="63"/>
      <c r="X1476" s="63"/>
      <c r="Y1476" s="63"/>
      <c r="Z1476" s="68"/>
    </row>
    <row r="1477" spans="1:26" s="69" customFormat="1" x14ac:dyDescent="0.25">
      <c r="A1477" s="78"/>
      <c r="B1477" s="63"/>
      <c r="C1477" s="63"/>
      <c r="D1477" s="63"/>
      <c r="E1477" s="63"/>
      <c r="F1477" s="63"/>
      <c r="G1477" s="63"/>
      <c r="H1477" s="63"/>
      <c r="I1477" s="63"/>
      <c r="J1477" s="63"/>
      <c r="K1477" s="63"/>
      <c r="L1477" s="63"/>
      <c r="M1477" s="63"/>
      <c r="N1477" s="63"/>
      <c r="O1477" s="63"/>
      <c r="P1477" s="63"/>
      <c r="Q1477" s="63"/>
      <c r="R1477" s="63"/>
      <c r="S1477" s="63"/>
      <c r="T1477" s="63"/>
      <c r="U1477" s="63"/>
      <c r="V1477" s="63"/>
      <c r="W1477" s="63"/>
      <c r="X1477" s="63"/>
      <c r="Y1477" s="63"/>
      <c r="Z1477" s="68"/>
    </row>
    <row r="1478" spans="1:26" s="69" customFormat="1" x14ac:dyDescent="0.25">
      <c r="A1478" s="78"/>
      <c r="B1478" s="63"/>
      <c r="C1478" s="63"/>
      <c r="D1478" s="63"/>
      <c r="E1478" s="63"/>
      <c r="F1478" s="63"/>
      <c r="G1478" s="63"/>
      <c r="H1478" s="63"/>
      <c r="I1478" s="63"/>
      <c r="J1478" s="63"/>
      <c r="K1478" s="63"/>
      <c r="L1478" s="63"/>
      <c r="M1478" s="63"/>
      <c r="N1478" s="63"/>
      <c r="O1478" s="63"/>
      <c r="P1478" s="63"/>
      <c r="Q1478" s="63"/>
      <c r="R1478" s="63"/>
      <c r="S1478" s="63"/>
      <c r="T1478" s="63"/>
      <c r="U1478" s="63"/>
      <c r="V1478" s="63"/>
      <c r="W1478" s="63"/>
      <c r="X1478" s="63"/>
      <c r="Y1478" s="63"/>
      <c r="Z1478" s="68"/>
    </row>
    <row r="1479" spans="1:26" s="69" customFormat="1" x14ac:dyDescent="0.25">
      <c r="A1479" s="78"/>
      <c r="B1479" s="63"/>
      <c r="C1479" s="63"/>
      <c r="D1479" s="63"/>
      <c r="E1479" s="63"/>
      <c r="F1479" s="63"/>
      <c r="G1479" s="63"/>
      <c r="H1479" s="63"/>
      <c r="I1479" s="63"/>
      <c r="J1479" s="63"/>
      <c r="K1479" s="63"/>
      <c r="L1479" s="63"/>
      <c r="M1479" s="63"/>
      <c r="N1479" s="63"/>
      <c r="O1479" s="63"/>
      <c r="P1479" s="63"/>
      <c r="Q1479" s="63"/>
      <c r="R1479" s="63"/>
      <c r="S1479" s="63"/>
      <c r="T1479" s="63"/>
      <c r="U1479" s="63"/>
      <c r="V1479" s="63"/>
      <c r="W1479" s="63"/>
      <c r="X1479" s="63"/>
      <c r="Y1479" s="63"/>
      <c r="Z1479" s="68"/>
    </row>
    <row r="1480" spans="1:26" s="69" customFormat="1" x14ac:dyDescent="0.25">
      <c r="A1480" s="78"/>
      <c r="B1480" s="63"/>
      <c r="C1480" s="63"/>
      <c r="D1480" s="63"/>
      <c r="E1480" s="63"/>
      <c r="F1480" s="63"/>
      <c r="G1480" s="63"/>
      <c r="H1480" s="63"/>
      <c r="I1480" s="63"/>
      <c r="J1480" s="63"/>
      <c r="K1480" s="63"/>
      <c r="L1480" s="63"/>
      <c r="M1480" s="63"/>
      <c r="N1480" s="63"/>
      <c r="O1480" s="63"/>
      <c r="P1480" s="63"/>
      <c r="Q1480" s="63"/>
      <c r="R1480" s="63"/>
      <c r="S1480" s="63"/>
      <c r="T1480" s="63"/>
      <c r="U1480" s="63"/>
      <c r="V1480" s="63"/>
      <c r="W1480" s="63"/>
      <c r="X1480" s="63"/>
      <c r="Y1480" s="63"/>
      <c r="Z1480" s="68"/>
    </row>
    <row r="1481" spans="1:26" s="69" customFormat="1" x14ac:dyDescent="0.25">
      <c r="A1481" s="78"/>
      <c r="B1481" s="63"/>
      <c r="C1481" s="63"/>
      <c r="D1481" s="63"/>
      <c r="E1481" s="63"/>
      <c r="F1481" s="63"/>
      <c r="G1481" s="63"/>
      <c r="H1481" s="63"/>
      <c r="I1481" s="63"/>
      <c r="J1481" s="63"/>
      <c r="K1481" s="63"/>
      <c r="L1481" s="63"/>
      <c r="M1481" s="63"/>
      <c r="N1481" s="63"/>
      <c r="O1481" s="63"/>
      <c r="P1481" s="63"/>
      <c r="Q1481" s="63"/>
      <c r="R1481" s="63"/>
      <c r="S1481" s="63"/>
      <c r="T1481" s="63"/>
      <c r="U1481" s="63"/>
      <c r="V1481" s="63"/>
      <c r="W1481" s="63"/>
      <c r="X1481" s="63"/>
      <c r="Y1481" s="63"/>
      <c r="Z1481" s="68"/>
    </row>
    <row r="1482" spans="1:26" s="69" customFormat="1" x14ac:dyDescent="0.25">
      <c r="A1482" s="78"/>
      <c r="B1482" s="63"/>
      <c r="C1482" s="63"/>
      <c r="D1482" s="63"/>
      <c r="E1482" s="63"/>
      <c r="F1482" s="63"/>
      <c r="G1482" s="63"/>
      <c r="H1482" s="63"/>
      <c r="I1482" s="63"/>
      <c r="J1482" s="63"/>
      <c r="K1482" s="63"/>
      <c r="L1482" s="63"/>
      <c r="M1482" s="63"/>
      <c r="N1482" s="63"/>
      <c r="O1482" s="63"/>
      <c r="P1482" s="63"/>
      <c r="Q1482" s="63"/>
      <c r="R1482" s="63"/>
      <c r="S1482" s="63"/>
      <c r="T1482" s="63"/>
      <c r="U1482" s="63"/>
      <c r="V1482" s="63"/>
      <c r="W1482" s="63"/>
      <c r="X1482" s="63"/>
      <c r="Y1482" s="63"/>
      <c r="Z1482" s="68"/>
    </row>
    <row r="1483" spans="1:26" s="69" customFormat="1" x14ac:dyDescent="0.25">
      <c r="A1483" s="78"/>
      <c r="B1483" s="63"/>
      <c r="C1483" s="63"/>
      <c r="D1483" s="63"/>
      <c r="E1483" s="63"/>
      <c r="F1483" s="63"/>
      <c r="G1483" s="63"/>
      <c r="H1483" s="63"/>
      <c r="I1483" s="63"/>
      <c r="J1483" s="63"/>
      <c r="K1483" s="63"/>
      <c r="L1483" s="63"/>
      <c r="M1483" s="63"/>
      <c r="N1483" s="63"/>
      <c r="O1483" s="63"/>
      <c r="P1483" s="63"/>
      <c r="Q1483" s="63"/>
      <c r="R1483" s="63"/>
      <c r="S1483" s="63"/>
      <c r="T1483" s="63"/>
      <c r="U1483" s="63"/>
      <c r="V1483" s="63"/>
      <c r="W1483" s="63"/>
      <c r="X1483" s="63"/>
      <c r="Y1483" s="63"/>
      <c r="Z1483" s="68"/>
    </row>
    <row r="1484" spans="1:26" s="69" customFormat="1" x14ac:dyDescent="0.25">
      <c r="A1484" s="78"/>
      <c r="B1484" s="63"/>
      <c r="C1484" s="63"/>
      <c r="D1484" s="63"/>
      <c r="E1484" s="63"/>
      <c r="F1484" s="63"/>
      <c r="G1484" s="63"/>
      <c r="H1484" s="63"/>
      <c r="I1484" s="63"/>
      <c r="J1484" s="63"/>
      <c r="K1484" s="63"/>
      <c r="L1484" s="63"/>
      <c r="M1484" s="63"/>
      <c r="N1484" s="63"/>
      <c r="O1484" s="63"/>
      <c r="P1484" s="63"/>
      <c r="Q1484" s="63"/>
      <c r="R1484" s="63"/>
      <c r="S1484" s="63"/>
      <c r="T1484" s="63"/>
      <c r="U1484" s="63"/>
      <c r="V1484" s="63"/>
      <c r="W1484" s="63"/>
      <c r="X1484" s="63"/>
      <c r="Y1484" s="63"/>
      <c r="Z1484" s="68"/>
    </row>
    <row r="1485" spans="1:26" s="69" customFormat="1" x14ac:dyDescent="0.25">
      <c r="A1485" s="78"/>
      <c r="B1485" s="63"/>
      <c r="C1485" s="63"/>
      <c r="D1485" s="63"/>
      <c r="E1485" s="63"/>
      <c r="F1485" s="63"/>
      <c r="G1485" s="63"/>
      <c r="H1485" s="63"/>
      <c r="I1485" s="63"/>
      <c r="J1485" s="63"/>
      <c r="K1485" s="63"/>
      <c r="L1485" s="63"/>
      <c r="M1485" s="63"/>
      <c r="N1485" s="63"/>
      <c r="O1485" s="63"/>
      <c r="P1485" s="63"/>
      <c r="Q1485" s="63"/>
      <c r="R1485" s="63"/>
      <c r="S1485" s="63"/>
      <c r="T1485" s="63"/>
      <c r="U1485" s="63"/>
      <c r="V1485" s="63"/>
      <c r="W1485" s="63"/>
      <c r="X1485" s="63"/>
      <c r="Y1485" s="63"/>
      <c r="Z1485" s="68"/>
    </row>
    <row r="1486" spans="1:26" s="69" customFormat="1" x14ac:dyDescent="0.25">
      <c r="A1486" s="78"/>
      <c r="B1486" s="63"/>
      <c r="C1486" s="63"/>
      <c r="D1486" s="63"/>
      <c r="E1486" s="63"/>
      <c r="F1486" s="63"/>
      <c r="G1486" s="63"/>
      <c r="H1486" s="63"/>
      <c r="I1486" s="63"/>
      <c r="J1486" s="63"/>
      <c r="K1486" s="63"/>
      <c r="L1486" s="63"/>
      <c r="M1486" s="63"/>
      <c r="N1486" s="63"/>
      <c r="O1486" s="63"/>
      <c r="P1486" s="63"/>
      <c r="Q1486" s="63"/>
      <c r="R1486" s="63"/>
      <c r="S1486" s="63"/>
      <c r="T1486" s="63"/>
      <c r="U1486" s="63"/>
      <c r="V1486" s="63"/>
      <c r="W1486" s="63"/>
      <c r="X1486" s="63"/>
      <c r="Y1486" s="63"/>
      <c r="Z1486" s="68"/>
    </row>
    <row r="1487" spans="1:26" s="69" customFormat="1" x14ac:dyDescent="0.25">
      <c r="A1487" s="78"/>
      <c r="B1487" s="63"/>
      <c r="C1487" s="63"/>
      <c r="D1487" s="63"/>
      <c r="E1487" s="63"/>
      <c r="F1487" s="63"/>
      <c r="G1487" s="63"/>
      <c r="H1487" s="63"/>
      <c r="I1487" s="63"/>
      <c r="J1487" s="63"/>
      <c r="K1487" s="63"/>
      <c r="L1487" s="63"/>
      <c r="M1487" s="63"/>
      <c r="N1487" s="63"/>
      <c r="O1487" s="63"/>
      <c r="P1487" s="63"/>
      <c r="Q1487" s="63"/>
      <c r="R1487" s="63"/>
      <c r="S1487" s="63"/>
      <c r="T1487" s="63"/>
      <c r="U1487" s="63"/>
      <c r="V1487" s="63"/>
      <c r="W1487" s="63"/>
      <c r="X1487" s="63"/>
      <c r="Y1487" s="63"/>
      <c r="Z1487" s="68"/>
    </row>
    <row r="1488" spans="1:26" s="69" customFormat="1" x14ac:dyDescent="0.25">
      <c r="A1488" s="78"/>
      <c r="B1488" s="63"/>
      <c r="C1488" s="63"/>
      <c r="D1488" s="63"/>
      <c r="E1488" s="63"/>
      <c r="F1488" s="63"/>
      <c r="G1488" s="63"/>
      <c r="H1488" s="63"/>
      <c r="I1488" s="63"/>
      <c r="J1488" s="63"/>
      <c r="K1488" s="63"/>
      <c r="L1488" s="63"/>
      <c r="M1488" s="63"/>
      <c r="N1488" s="63"/>
      <c r="O1488" s="63"/>
      <c r="P1488" s="63"/>
      <c r="Q1488" s="63"/>
      <c r="R1488" s="63"/>
      <c r="S1488" s="63"/>
      <c r="T1488" s="63"/>
      <c r="U1488" s="63"/>
      <c r="V1488" s="63"/>
      <c r="W1488" s="63"/>
      <c r="X1488" s="63"/>
      <c r="Y1488" s="63"/>
      <c r="Z1488" s="68"/>
    </row>
    <row r="1489" spans="1:26" s="69" customFormat="1" x14ac:dyDescent="0.25">
      <c r="A1489" s="78"/>
      <c r="B1489" s="63"/>
      <c r="C1489" s="63"/>
      <c r="D1489" s="63"/>
      <c r="E1489" s="63"/>
      <c r="F1489" s="63"/>
      <c r="G1489" s="63"/>
      <c r="H1489" s="63"/>
      <c r="I1489" s="63"/>
      <c r="J1489" s="63"/>
      <c r="K1489" s="63"/>
      <c r="L1489" s="63"/>
      <c r="M1489" s="63"/>
      <c r="N1489" s="63"/>
      <c r="O1489" s="63"/>
      <c r="P1489" s="63"/>
      <c r="Q1489" s="63"/>
      <c r="R1489" s="63"/>
      <c r="S1489" s="63"/>
      <c r="T1489" s="63"/>
      <c r="U1489" s="63"/>
      <c r="V1489" s="63"/>
      <c r="W1489" s="63"/>
      <c r="X1489" s="63"/>
      <c r="Y1489" s="63"/>
      <c r="Z1489" s="68"/>
    </row>
    <row r="1490" spans="1:26" s="69" customFormat="1" x14ac:dyDescent="0.25">
      <c r="A1490" s="78"/>
      <c r="B1490" s="63"/>
      <c r="C1490" s="63"/>
      <c r="D1490" s="63"/>
      <c r="E1490" s="63"/>
      <c r="F1490" s="63"/>
      <c r="G1490" s="63"/>
      <c r="H1490" s="63"/>
      <c r="I1490" s="63"/>
      <c r="J1490" s="63"/>
      <c r="K1490" s="63"/>
      <c r="L1490" s="63"/>
      <c r="M1490" s="63"/>
      <c r="N1490" s="63"/>
      <c r="O1490" s="63"/>
      <c r="P1490" s="63"/>
      <c r="Q1490" s="63"/>
      <c r="R1490" s="63"/>
      <c r="S1490" s="63"/>
      <c r="T1490" s="63"/>
      <c r="U1490" s="63"/>
      <c r="V1490" s="63"/>
      <c r="W1490" s="63"/>
      <c r="X1490" s="63"/>
      <c r="Y1490" s="63"/>
      <c r="Z1490" s="68"/>
    </row>
    <row r="1491" spans="1:26" s="69" customFormat="1" x14ac:dyDescent="0.25">
      <c r="A1491" s="78"/>
      <c r="B1491" s="63"/>
      <c r="C1491" s="63"/>
      <c r="D1491" s="63"/>
      <c r="E1491" s="63"/>
      <c r="F1491" s="63"/>
      <c r="G1491" s="63"/>
      <c r="H1491" s="63"/>
      <c r="I1491" s="63"/>
      <c r="J1491" s="63"/>
      <c r="K1491" s="63"/>
      <c r="L1491" s="63"/>
      <c r="M1491" s="63"/>
      <c r="N1491" s="63"/>
      <c r="O1491" s="63"/>
      <c r="P1491" s="63"/>
      <c r="Q1491" s="63"/>
      <c r="R1491" s="63"/>
      <c r="S1491" s="63"/>
      <c r="T1491" s="63"/>
      <c r="U1491" s="63"/>
      <c r="V1491" s="63"/>
      <c r="W1491" s="63"/>
      <c r="X1491" s="63"/>
      <c r="Y1491" s="63"/>
      <c r="Z1491" s="68"/>
    </row>
    <row r="1492" spans="1:26" s="69" customFormat="1" x14ac:dyDescent="0.25">
      <c r="A1492" s="78"/>
      <c r="B1492" s="63"/>
      <c r="C1492" s="63"/>
      <c r="D1492" s="63"/>
      <c r="E1492" s="63"/>
      <c r="F1492" s="63"/>
      <c r="G1492" s="63"/>
      <c r="H1492" s="63"/>
      <c r="I1492" s="63"/>
      <c r="J1492" s="63"/>
      <c r="K1492" s="63"/>
      <c r="L1492" s="63"/>
      <c r="M1492" s="63"/>
      <c r="N1492" s="63"/>
      <c r="O1492" s="63"/>
      <c r="P1492" s="63"/>
      <c r="Q1492" s="63"/>
      <c r="R1492" s="63"/>
      <c r="S1492" s="63"/>
      <c r="T1492" s="63"/>
      <c r="U1492" s="63"/>
      <c r="V1492" s="63"/>
      <c r="W1492" s="63"/>
      <c r="X1492" s="63"/>
      <c r="Y1492" s="63"/>
      <c r="Z1492" s="68"/>
    </row>
    <row r="1493" spans="1:26" s="69" customFormat="1" x14ac:dyDescent="0.25">
      <c r="A1493" s="78"/>
      <c r="B1493" s="63"/>
      <c r="C1493" s="63"/>
      <c r="D1493" s="63"/>
      <c r="E1493" s="63"/>
      <c r="F1493" s="63"/>
      <c r="G1493" s="63"/>
      <c r="H1493" s="63"/>
      <c r="I1493" s="63"/>
      <c r="J1493" s="63"/>
      <c r="K1493" s="63"/>
      <c r="L1493" s="63"/>
      <c r="M1493" s="63"/>
      <c r="N1493" s="63"/>
      <c r="O1493" s="63"/>
      <c r="P1493" s="63"/>
      <c r="Q1493" s="63"/>
      <c r="R1493" s="63"/>
      <c r="S1493" s="63"/>
      <c r="T1493" s="63"/>
      <c r="U1493" s="63"/>
      <c r="V1493" s="63"/>
      <c r="W1493" s="63"/>
      <c r="X1493" s="63"/>
      <c r="Y1493" s="63"/>
      <c r="Z1493" s="68"/>
    </row>
    <row r="1494" spans="1:26" s="69" customFormat="1" x14ac:dyDescent="0.25">
      <c r="A1494" s="78"/>
      <c r="B1494" s="63"/>
      <c r="C1494" s="63"/>
      <c r="D1494" s="63"/>
      <c r="E1494" s="63"/>
      <c r="F1494" s="63"/>
      <c r="G1494" s="63"/>
      <c r="H1494" s="63"/>
      <c r="I1494" s="63"/>
      <c r="J1494" s="63"/>
      <c r="K1494" s="63"/>
      <c r="L1494" s="63"/>
      <c r="M1494" s="63"/>
      <c r="N1494" s="63"/>
      <c r="O1494" s="63"/>
      <c r="P1494" s="63"/>
      <c r="Q1494" s="63"/>
      <c r="R1494" s="63"/>
      <c r="S1494" s="63"/>
      <c r="T1494" s="63"/>
      <c r="U1494" s="63"/>
      <c r="V1494" s="63"/>
      <c r="W1494" s="63"/>
      <c r="X1494" s="63"/>
      <c r="Y1494" s="63"/>
      <c r="Z1494" s="68"/>
    </row>
    <row r="1495" spans="1:26" s="69" customFormat="1" x14ac:dyDescent="0.25">
      <c r="A1495" s="78"/>
      <c r="B1495" s="63"/>
      <c r="C1495" s="63"/>
      <c r="D1495" s="63"/>
      <c r="E1495" s="63"/>
      <c r="F1495" s="63"/>
      <c r="G1495" s="63"/>
      <c r="H1495" s="63"/>
      <c r="I1495" s="63"/>
      <c r="J1495" s="63"/>
      <c r="K1495" s="63"/>
      <c r="L1495" s="63"/>
      <c r="M1495" s="63"/>
      <c r="N1495" s="63"/>
      <c r="O1495" s="63"/>
      <c r="P1495" s="63"/>
      <c r="Q1495" s="63"/>
      <c r="R1495" s="63"/>
      <c r="S1495" s="63"/>
      <c r="T1495" s="63"/>
      <c r="U1495" s="63"/>
      <c r="V1495" s="63"/>
      <c r="W1495" s="63"/>
      <c r="X1495" s="63"/>
      <c r="Y1495" s="63"/>
      <c r="Z1495" s="68"/>
    </row>
    <row r="1496" spans="1:26" s="69" customFormat="1" x14ac:dyDescent="0.25">
      <c r="A1496" s="78"/>
      <c r="B1496" s="63"/>
      <c r="C1496" s="63"/>
      <c r="D1496" s="63"/>
      <c r="E1496" s="63"/>
      <c r="F1496" s="63"/>
      <c r="G1496" s="63"/>
      <c r="H1496" s="63"/>
      <c r="I1496" s="63"/>
      <c r="J1496" s="63"/>
      <c r="K1496" s="63"/>
      <c r="L1496" s="63"/>
      <c r="M1496" s="63"/>
      <c r="N1496" s="63"/>
      <c r="O1496" s="63"/>
      <c r="P1496" s="63"/>
      <c r="Q1496" s="63"/>
      <c r="R1496" s="63"/>
      <c r="S1496" s="63"/>
      <c r="T1496" s="63"/>
      <c r="U1496" s="63"/>
      <c r="V1496" s="63"/>
      <c r="W1496" s="63"/>
      <c r="X1496" s="63"/>
      <c r="Y1496" s="63"/>
      <c r="Z1496" s="68"/>
    </row>
    <row r="1497" spans="1:26" s="69" customFormat="1" x14ac:dyDescent="0.25">
      <c r="A1497" s="78"/>
      <c r="B1497" s="63"/>
      <c r="C1497" s="63"/>
      <c r="D1497" s="63"/>
      <c r="E1497" s="63"/>
      <c r="F1497" s="63"/>
      <c r="G1497" s="63"/>
      <c r="H1497" s="63"/>
      <c r="I1497" s="63"/>
      <c r="J1497" s="63"/>
      <c r="K1497" s="63"/>
      <c r="L1497" s="63"/>
      <c r="M1497" s="63"/>
      <c r="N1497" s="63"/>
      <c r="O1497" s="63"/>
      <c r="P1497" s="63"/>
      <c r="Q1497" s="63"/>
      <c r="R1497" s="63"/>
      <c r="S1497" s="63"/>
      <c r="T1497" s="63"/>
      <c r="U1497" s="63"/>
      <c r="V1497" s="63"/>
      <c r="W1497" s="63"/>
      <c r="X1497" s="63"/>
      <c r="Y1497" s="63"/>
      <c r="Z1497" s="68"/>
    </row>
    <row r="1498" spans="1:26" s="69" customFormat="1" x14ac:dyDescent="0.25">
      <c r="A1498" s="78"/>
      <c r="B1498" s="63"/>
      <c r="C1498" s="63"/>
      <c r="D1498" s="63"/>
      <c r="E1498" s="63"/>
      <c r="F1498" s="63"/>
      <c r="G1498" s="63"/>
      <c r="H1498" s="63"/>
      <c r="I1498" s="63"/>
      <c r="J1498" s="63"/>
      <c r="K1498" s="63"/>
      <c r="L1498" s="63"/>
      <c r="M1498" s="63"/>
      <c r="N1498" s="63"/>
      <c r="O1498" s="63"/>
      <c r="P1498" s="63"/>
      <c r="Q1498" s="63"/>
      <c r="R1498" s="63"/>
      <c r="S1498" s="63"/>
      <c r="T1498" s="63"/>
      <c r="U1498" s="63"/>
      <c r="V1498" s="63"/>
      <c r="W1498" s="63"/>
      <c r="X1498" s="63"/>
      <c r="Y1498" s="63"/>
      <c r="Z1498" s="68"/>
    </row>
    <row r="1499" spans="1:26" s="69" customFormat="1" x14ac:dyDescent="0.25">
      <c r="A1499" s="78"/>
      <c r="B1499" s="63"/>
      <c r="C1499" s="63"/>
      <c r="D1499" s="63"/>
      <c r="E1499" s="63"/>
      <c r="F1499" s="63"/>
      <c r="G1499" s="63"/>
      <c r="H1499" s="63"/>
      <c r="I1499" s="63"/>
      <c r="J1499" s="63"/>
      <c r="K1499" s="63"/>
      <c r="L1499" s="63"/>
      <c r="M1499" s="63"/>
      <c r="N1499" s="63"/>
      <c r="O1499" s="63"/>
      <c r="P1499" s="63"/>
      <c r="Q1499" s="63"/>
      <c r="R1499" s="63"/>
      <c r="S1499" s="63"/>
      <c r="T1499" s="63"/>
      <c r="U1499" s="63"/>
      <c r="V1499" s="63"/>
      <c r="W1499" s="63"/>
      <c r="X1499" s="63"/>
      <c r="Y1499" s="63"/>
      <c r="Z1499" s="68"/>
    </row>
    <row r="1500" spans="1:26" s="69" customFormat="1" x14ac:dyDescent="0.25">
      <c r="A1500" s="78"/>
      <c r="B1500" s="63"/>
      <c r="C1500" s="63"/>
      <c r="D1500" s="63"/>
      <c r="E1500" s="63"/>
      <c r="F1500" s="63"/>
      <c r="G1500" s="63"/>
      <c r="H1500" s="63"/>
      <c r="I1500" s="63"/>
      <c r="J1500" s="63"/>
      <c r="K1500" s="63"/>
      <c r="L1500" s="63"/>
      <c r="M1500" s="63"/>
      <c r="N1500" s="63"/>
      <c r="O1500" s="63"/>
      <c r="P1500" s="63"/>
      <c r="Q1500" s="63"/>
      <c r="R1500" s="63"/>
      <c r="S1500" s="63"/>
      <c r="T1500" s="63"/>
      <c r="U1500" s="63"/>
      <c r="V1500" s="63"/>
      <c r="W1500" s="63"/>
      <c r="X1500" s="63"/>
      <c r="Y1500" s="63"/>
      <c r="Z1500" s="68"/>
    </row>
    <row r="1501" spans="1:26" s="69" customFormat="1" x14ac:dyDescent="0.25">
      <c r="A1501" s="78"/>
      <c r="B1501" s="63"/>
      <c r="C1501" s="63"/>
      <c r="D1501" s="63"/>
      <c r="E1501" s="63"/>
      <c r="F1501" s="63"/>
      <c r="G1501" s="63"/>
      <c r="H1501" s="63"/>
      <c r="I1501" s="63"/>
      <c r="J1501" s="63"/>
      <c r="K1501" s="63"/>
      <c r="L1501" s="63"/>
      <c r="M1501" s="63"/>
      <c r="N1501" s="63"/>
      <c r="O1501" s="63"/>
      <c r="P1501" s="63"/>
      <c r="Q1501" s="63"/>
      <c r="R1501" s="63"/>
      <c r="S1501" s="63"/>
      <c r="T1501" s="63"/>
      <c r="U1501" s="63"/>
      <c r="V1501" s="63"/>
      <c r="W1501" s="63"/>
      <c r="X1501" s="63"/>
      <c r="Y1501" s="63"/>
      <c r="Z1501" s="68"/>
    </row>
    <row r="1502" spans="1:26" s="69" customFormat="1" x14ac:dyDescent="0.25">
      <c r="A1502" s="78"/>
      <c r="B1502" s="63"/>
      <c r="C1502" s="63"/>
      <c r="D1502" s="63"/>
      <c r="E1502" s="63"/>
      <c r="F1502" s="63"/>
      <c r="G1502" s="63"/>
      <c r="H1502" s="63"/>
      <c r="I1502" s="63"/>
      <c r="J1502" s="63"/>
      <c r="K1502" s="63"/>
      <c r="L1502" s="63"/>
      <c r="M1502" s="63"/>
      <c r="N1502" s="63"/>
      <c r="O1502" s="63"/>
      <c r="P1502" s="63"/>
      <c r="Q1502" s="63"/>
      <c r="R1502" s="63"/>
      <c r="S1502" s="63"/>
      <c r="T1502" s="63"/>
      <c r="U1502" s="63"/>
      <c r="V1502" s="63"/>
      <c r="W1502" s="63"/>
      <c r="X1502" s="63"/>
      <c r="Y1502" s="63"/>
      <c r="Z1502" s="68"/>
    </row>
    <row r="1503" spans="1:26" s="69" customFormat="1" x14ac:dyDescent="0.25">
      <c r="A1503" s="78"/>
      <c r="B1503" s="63"/>
      <c r="C1503" s="63"/>
      <c r="D1503" s="63"/>
      <c r="E1503" s="63"/>
      <c r="F1503" s="63"/>
      <c r="G1503" s="63"/>
      <c r="H1503" s="63"/>
      <c r="I1503" s="63"/>
      <c r="J1503" s="63"/>
      <c r="K1503" s="63"/>
      <c r="L1503" s="63"/>
      <c r="M1503" s="63"/>
      <c r="N1503" s="63"/>
      <c r="O1503" s="63"/>
      <c r="P1503" s="63"/>
      <c r="Q1503" s="63"/>
      <c r="R1503" s="63"/>
      <c r="S1503" s="63"/>
      <c r="T1503" s="63"/>
      <c r="U1503" s="63"/>
      <c r="V1503" s="63"/>
      <c r="W1503" s="63"/>
      <c r="X1503" s="63"/>
      <c r="Y1503" s="63"/>
      <c r="Z1503" s="68"/>
    </row>
    <row r="1504" spans="1:26" s="69" customFormat="1" x14ac:dyDescent="0.25">
      <c r="A1504" s="78"/>
      <c r="B1504" s="63"/>
      <c r="C1504" s="63"/>
      <c r="D1504" s="63"/>
      <c r="E1504" s="63"/>
      <c r="F1504" s="63"/>
      <c r="G1504" s="63"/>
      <c r="H1504" s="63"/>
      <c r="I1504" s="63"/>
      <c r="J1504" s="63"/>
      <c r="K1504" s="63"/>
      <c r="L1504" s="63"/>
      <c r="M1504" s="63"/>
      <c r="N1504" s="63"/>
      <c r="O1504" s="63"/>
      <c r="P1504" s="63"/>
      <c r="Q1504" s="63"/>
      <c r="R1504" s="63"/>
      <c r="S1504" s="63"/>
      <c r="T1504" s="63"/>
      <c r="U1504" s="63"/>
      <c r="V1504" s="63"/>
      <c r="W1504" s="63"/>
      <c r="X1504" s="63"/>
      <c r="Y1504" s="63"/>
      <c r="Z1504" s="68"/>
    </row>
    <row r="1505" spans="1:26" s="69" customFormat="1" x14ac:dyDescent="0.25">
      <c r="A1505" s="78"/>
      <c r="B1505" s="63"/>
      <c r="C1505" s="63"/>
      <c r="D1505" s="63"/>
      <c r="E1505" s="63"/>
      <c r="F1505" s="63"/>
      <c r="G1505" s="63"/>
      <c r="H1505" s="63"/>
      <c r="I1505" s="63"/>
      <c r="J1505" s="63"/>
      <c r="K1505" s="63"/>
      <c r="L1505" s="63"/>
      <c r="M1505" s="63"/>
      <c r="N1505" s="63"/>
      <c r="O1505" s="63"/>
      <c r="P1505" s="63"/>
      <c r="Q1505" s="63"/>
      <c r="R1505" s="63"/>
      <c r="S1505" s="63"/>
      <c r="T1505" s="63"/>
      <c r="U1505" s="63"/>
      <c r="V1505" s="63"/>
      <c r="W1505" s="63"/>
      <c r="X1505" s="63"/>
      <c r="Y1505" s="63"/>
      <c r="Z1505" s="68"/>
    </row>
    <row r="1506" spans="1:26" s="69" customFormat="1" x14ac:dyDescent="0.25">
      <c r="A1506" s="78"/>
      <c r="B1506" s="63"/>
      <c r="C1506" s="63"/>
      <c r="D1506" s="63"/>
      <c r="E1506" s="63"/>
      <c r="F1506" s="63"/>
      <c r="G1506" s="63"/>
      <c r="H1506" s="63"/>
      <c r="I1506" s="63"/>
      <c r="J1506" s="63"/>
      <c r="K1506" s="63"/>
      <c r="L1506" s="63"/>
      <c r="M1506" s="63"/>
      <c r="N1506" s="63"/>
      <c r="O1506" s="63"/>
      <c r="P1506" s="63"/>
      <c r="Q1506" s="63"/>
      <c r="R1506" s="63"/>
      <c r="S1506" s="63"/>
      <c r="T1506" s="63"/>
      <c r="U1506" s="63"/>
      <c r="V1506" s="63"/>
      <c r="W1506" s="63"/>
      <c r="X1506" s="63"/>
      <c r="Y1506" s="63"/>
      <c r="Z1506" s="68"/>
    </row>
    <row r="1507" spans="1:26" s="69" customFormat="1" x14ac:dyDescent="0.25">
      <c r="A1507" s="78"/>
      <c r="B1507" s="63"/>
      <c r="C1507" s="63"/>
      <c r="D1507" s="63"/>
      <c r="E1507" s="63"/>
      <c r="F1507" s="63"/>
      <c r="G1507" s="63"/>
      <c r="H1507" s="63"/>
      <c r="I1507" s="63"/>
      <c r="J1507" s="63"/>
      <c r="K1507" s="63"/>
      <c r="L1507" s="63"/>
      <c r="M1507" s="63"/>
      <c r="N1507" s="63"/>
      <c r="O1507" s="63"/>
      <c r="P1507" s="63"/>
      <c r="Q1507" s="63"/>
      <c r="R1507" s="63"/>
      <c r="S1507" s="63"/>
      <c r="T1507" s="63"/>
      <c r="U1507" s="63"/>
      <c r="V1507" s="63"/>
      <c r="W1507" s="63"/>
      <c r="X1507" s="63"/>
      <c r="Y1507" s="63"/>
      <c r="Z1507" s="68"/>
    </row>
    <row r="1508" spans="1:26" s="69" customFormat="1" x14ac:dyDescent="0.25">
      <c r="A1508" s="78"/>
      <c r="B1508" s="63"/>
      <c r="C1508" s="63"/>
      <c r="D1508" s="63"/>
      <c r="E1508" s="63"/>
      <c r="F1508" s="63"/>
      <c r="G1508" s="63"/>
      <c r="H1508" s="63"/>
      <c r="I1508" s="63"/>
      <c r="J1508" s="63"/>
      <c r="K1508" s="63"/>
      <c r="L1508" s="63"/>
      <c r="M1508" s="63"/>
      <c r="N1508" s="63"/>
      <c r="O1508" s="63"/>
      <c r="P1508" s="63"/>
      <c r="Q1508" s="63"/>
      <c r="R1508" s="63"/>
      <c r="S1508" s="63"/>
      <c r="T1508" s="63"/>
      <c r="U1508" s="63"/>
      <c r="V1508" s="63"/>
      <c r="W1508" s="63"/>
      <c r="X1508" s="63"/>
      <c r="Y1508" s="63"/>
      <c r="Z1508" s="68"/>
    </row>
    <row r="1509" spans="1:26" s="69" customFormat="1" x14ac:dyDescent="0.25">
      <c r="A1509" s="78"/>
      <c r="B1509" s="63"/>
      <c r="C1509" s="63"/>
      <c r="D1509" s="63"/>
      <c r="E1509" s="63"/>
      <c r="F1509" s="63"/>
      <c r="G1509" s="63"/>
      <c r="H1509" s="63"/>
      <c r="I1509" s="63"/>
      <c r="J1509" s="63"/>
      <c r="K1509" s="63"/>
      <c r="L1509" s="63"/>
      <c r="M1509" s="63"/>
      <c r="N1509" s="63"/>
      <c r="O1509" s="63"/>
      <c r="P1509" s="63"/>
      <c r="Q1509" s="63"/>
      <c r="R1509" s="63"/>
      <c r="S1509" s="63"/>
      <c r="T1509" s="63"/>
      <c r="U1509" s="63"/>
      <c r="V1509" s="63"/>
      <c r="W1509" s="63"/>
      <c r="X1509" s="63"/>
      <c r="Y1509" s="63"/>
      <c r="Z1509" s="68"/>
    </row>
    <row r="1510" spans="1:26" s="69" customFormat="1" x14ac:dyDescent="0.25">
      <c r="A1510" s="78"/>
      <c r="B1510" s="63"/>
      <c r="C1510" s="63"/>
      <c r="D1510" s="63"/>
      <c r="E1510" s="63"/>
      <c r="F1510" s="63"/>
      <c r="G1510" s="63"/>
      <c r="H1510" s="63"/>
      <c r="I1510" s="63"/>
      <c r="J1510" s="63"/>
      <c r="K1510" s="63"/>
      <c r="L1510" s="63"/>
      <c r="M1510" s="63"/>
      <c r="N1510" s="63"/>
      <c r="O1510" s="63"/>
      <c r="P1510" s="63"/>
      <c r="Q1510" s="63"/>
      <c r="R1510" s="63"/>
      <c r="S1510" s="63"/>
      <c r="T1510" s="63"/>
      <c r="U1510" s="63"/>
      <c r="V1510" s="63"/>
      <c r="W1510" s="63"/>
      <c r="X1510" s="63"/>
      <c r="Y1510" s="63"/>
      <c r="Z1510" s="68"/>
    </row>
    <row r="1511" spans="1:26" s="69" customFormat="1" x14ac:dyDescent="0.25">
      <c r="A1511" s="78"/>
      <c r="B1511" s="63"/>
      <c r="C1511" s="63"/>
      <c r="D1511" s="63"/>
      <c r="E1511" s="63"/>
      <c r="F1511" s="63"/>
      <c r="G1511" s="63"/>
      <c r="H1511" s="63"/>
      <c r="I1511" s="63"/>
      <c r="J1511" s="63"/>
      <c r="K1511" s="63"/>
      <c r="L1511" s="63"/>
      <c r="M1511" s="63"/>
      <c r="N1511" s="63"/>
      <c r="O1511" s="63"/>
      <c r="P1511" s="63"/>
      <c r="Q1511" s="63"/>
      <c r="R1511" s="63"/>
      <c r="S1511" s="63"/>
      <c r="T1511" s="63"/>
      <c r="U1511" s="63"/>
      <c r="V1511" s="63"/>
      <c r="W1511" s="63"/>
      <c r="X1511" s="63"/>
      <c r="Y1511" s="63"/>
      <c r="Z1511" s="68"/>
    </row>
    <row r="1512" spans="1:26" s="69" customFormat="1" x14ac:dyDescent="0.25">
      <c r="A1512" s="78"/>
      <c r="B1512" s="63"/>
      <c r="C1512" s="63"/>
      <c r="D1512" s="63"/>
      <c r="E1512" s="63"/>
      <c r="F1512" s="63"/>
      <c r="G1512" s="63"/>
      <c r="H1512" s="63"/>
      <c r="I1512" s="63"/>
      <c r="J1512" s="63"/>
      <c r="K1512" s="63"/>
      <c r="L1512" s="63"/>
      <c r="M1512" s="63"/>
      <c r="N1512" s="63"/>
      <c r="O1512" s="63"/>
      <c r="P1512" s="63"/>
      <c r="Q1512" s="63"/>
      <c r="R1512" s="63"/>
      <c r="S1512" s="63"/>
      <c r="T1512" s="63"/>
      <c r="U1512" s="63"/>
      <c r="V1512" s="63"/>
      <c r="W1512" s="63"/>
      <c r="X1512" s="63"/>
      <c r="Y1512" s="63"/>
      <c r="Z1512" s="68"/>
    </row>
    <row r="1513" spans="1:26" s="69" customFormat="1" x14ac:dyDescent="0.25">
      <c r="A1513" s="78"/>
      <c r="B1513" s="63"/>
      <c r="C1513" s="63"/>
      <c r="D1513" s="63"/>
      <c r="E1513" s="63"/>
      <c r="F1513" s="63"/>
      <c r="G1513" s="63"/>
      <c r="H1513" s="63"/>
      <c r="I1513" s="63"/>
      <c r="J1513" s="63"/>
      <c r="K1513" s="63"/>
      <c r="L1513" s="63"/>
      <c r="M1513" s="63"/>
      <c r="N1513" s="63"/>
      <c r="O1513" s="63"/>
      <c r="P1513" s="63"/>
      <c r="Q1513" s="63"/>
      <c r="R1513" s="63"/>
      <c r="S1513" s="63"/>
      <c r="T1513" s="63"/>
      <c r="U1513" s="63"/>
      <c r="V1513" s="63"/>
      <c r="W1513" s="63"/>
      <c r="X1513" s="63"/>
      <c r="Y1513" s="63"/>
      <c r="Z1513" s="68"/>
    </row>
    <row r="1514" spans="1:26" s="69" customFormat="1" x14ac:dyDescent="0.25">
      <c r="A1514" s="78"/>
      <c r="B1514" s="63"/>
      <c r="C1514" s="63"/>
      <c r="D1514" s="63"/>
      <c r="E1514" s="63"/>
      <c r="F1514" s="63"/>
      <c r="G1514" s="63"/>
      <c r="H1514" s="63"/>
      <c r="I1514" s="63"/>
      <c r="J1514" s="63"/>
      <c r="K1514" s="63"/>
      <c r="L1514" s="63"/>
      <c r="M1514" s="63"/>
      <c r="N1514" s="63"/>
      <c r="O1514" s="63"/>
      <c r="P1514" s="63"/>
      <c r="Q1514" s="63"/>
      <c r="R1514" s="63"/>
      <c r="S1514" s="63"/>
      <c r="T1514" s="63"/>
      <c r="U1514" s="63"/>
      <c r="V1514" s="63"/>
      <c r="W1514" s="63"/>
      <c r="X1514" s="63"/>
      <c r="Y1514" s="63"/>
      <c r="Z1514" s="68"/>
    </row>
    <row r="1515" spans="1:26" s="69" customFormat="1" x14ac:dyDescent="0.25">
      <c r="A1515" s="78"/>
      <c r="B1515" s="63"/>
      <c r="C1515" s="63"/>
      <c r="D1515" s="63"/>
      <c r="E1515" s="63"/>
      <c r="F1515" s="63"/>
      <c r="G1515" s="63"/>
      <c r="H1515" s="63"/>
      <c r="I1515" s="63"/>
      <c r="J1515" s="63"/>
      <c r="K1515" s="63"/>
      <c r="L1515" s="63"/>
      <c r="M1515" s="63"/>
      <c r="N1515" s="63"/>
      <c r="O1515" s="63"/>
      <c r="P1515" s="63"/>
      <c r="Q1515" s="63"/>
      <c r="R1515" s="63"/>
      <c r="S1515" s="63"/>
      <c r="T1515" s="63"/>
      <c r="U1515" s="63"/>
      <c r="V1515" s="63"/>
      <c r="W1515" s="63"/>
      <c r="X1515" s="63"/>
      <c r="Y1515" s="63"/>
      <c r="Z1515" s="68"/>
    </row>
    <row r="1516" spans="1:26" s="69" customFormat="1" x14ac:dyDescent="0.25">
      <c r="A1516" s="78"/>
      <c r="B1516" s="63"/>
      <c r="C1516" s="63"/>
      <c r="D1516" s="63"/>
      <c r="E1516" s="63"/>
      <c r="F1516" s="63"/>
      <c r="G1516" s="63"/>
      <c r="H1516" s="63"/>
      <c r="I1516" s="63"/>
      <c r="J1516" s="63"/>
      <c r="K1516" s="63"/>
      <c r="L1516" s="63"/>
      <c r="M1516" s="63"/>
      <c r="N1516" s="63"/>
      <c r="O1516" s="63"/>
      <c r="P1516" s="63"/>
      <c r="Q1516" s="63"/>
      <c r="R1516" s="63"/>
      <c r="S1516" s="63"/>
      <c r="T1516" s="63"/>
      <c r="U1516" s="63"/>
      <c r="V1516" s="63"/>
      <c r="W1516" s="63"/>
      <c r="X1516" s="63"/>
      <c r="Y1516" s="63"/>
      <c r="Z1516" s="68"/>
    </row>
    <row r="1517" spans="1:26" s="69" customFormat="1" x14ac:dyDescent="0.25">
      <c r="A1517" s="78"/>
      <c r="B1517" s="63"/>
      <c r="C1517" s="63"/>
      <c r="D1517" s="63"/>
      <c r="E1517" s="63"/>
      <c r="F1517" s="63"/>
      <c r="G1517" s="63"/>
      <c r="H1517" s="63"/>
      <c r="I1517" s="63"/>
      <c r="J1517" s="63"/>
      <c r="K1517" s="63"/>
      <c r="L1517" s="63"/>
      <c r="M1517" s="63"/>
      <c r="N1517" s="63"/>
      <c r="O1517" s="63"/>
      <c r="P1517" s="63"/>
      <c r="Q1517" s="63"/>
      <c r="R1517" s="63"/>
      <c r="S1517" s="63"/>
      <c r="T1517" s="63"/>
      <c r="U1517" s="63"/>
      <c r="V1517" s="63"/>
      <c r="W1517" s="63"/>
      <c r="X1517" s="63"/>
      <c r="Y1517" s="63"/>
      <c r="Z1517" s="68"/>
    </row>
    <row r="1518" spans="1:26" s="69" customFormat="1" x14ac:dyDescent="0.25">
      <c r="A1518" s="78"/>
      <c r="B1518" s="63"/>
      <c r="C1518" s="63"/>
      <c r="D1518" s="63"/>
      <c r="E1518" s="63"/>
      <c r="F1518" s="63"/>
      <c r="G1518" s="63"/>
      <c r="H1518" s="63"/>
      <c r="I1518" s="63"/>
      <c r="J1518" s="63"/>
      <c r="K1518" s="63"/>
      <c r="L1518" s="63"/>
      <c r="M1518" s="63"/>
      <c r="N1518" s="63"/>
      <c r="O1518" s="63"/>
      <c r="P1518" s="63"/>
      <c r="Q1518" s="63"/>
      <c r="R1518" s="63"/>
      <c r="S1518" s="63"/>
      <c r="T1518" s="63"/>
      <c r="U1518" s="63"/>
      <c r="V1518" s="63"/>
      <c r="W1518" s="63"/>
      <c r="X1518" s="63"/>
      <c r="Y1518" s="63"/>
      <c r="Z1518" s="68"/>
    </row>
    <row r="1519" spans="1:26" s="69" customFormat="1" x14ac:dyDescent="0.25">
      <c r="A1519" s="78"/>
      <c r="B1519" s="63"/>
      <c r="C1519" s="63"/>
      <c r="D1519" s="63"/>
      <c r="E1519" s="63"/>
      <c r="F1519" s="63"/>
      <c r="G1519" s="63"/>
      <c r="H1519" s="63"/>
      <c r="I1519" s="63"/>
      <c r="J1519" s="63"/>
      <c r="K1519" s="63"/>
      <c r="L1519" s="63"/>
      <c r="M1519" s="63"/>
      <c r="N1519" s="63"/>
      <c r="O1519" s="63"/>
      <c r="P1519" s="63"/>
      <c r="Q1519" s="63"/>
      <c r="R1519" s="63"/>
      <c r="S1519" s="63"/>
      <c r="T1519" s="63"/>
      <c r="U1519" s="63"/>
      <c r="V1519" s="63"/>
      <c r="W1519" s="63"/>
      <c r="X1519" s="63"/>
      <c r="Y1519" s="63"/>
      <c r="Z1519" s="68"/>
    </row>
    <row r="1520" spans="1:26" s="69" customFormat="1" x14ac:dyDescent="0.25">
      <c r="A1520" s="78"/>
      <c r="B1520" s="63"/>
      <c r="C1520" s="63"/>
      <c r="D1520" s="63"/>
      <c r="E1520" s="63"/>
      <c r="F1520" s="63"/>
      <c r="G1520" s="63"/>
      <c r="H1520" s="63"/>
      <c r="I1520" s="63"/>
      <c r="J1520" s="63"/>
      <c r="K1520" s="63"/>
      <c r="L1520" s="63"/>
      <c r="M1520" s="63"/>
      <c r="N1520" s="63"/>
      <c r="O1520" s="63"/>
      <c r="P1520" s="63"/>
      <c r="Q1520" s="63"/>
      <c r="R1520" s="63"/>
      <c r="S1520" s="63"/>
      <c r="T1520" s="63"/>
      <c r="U1520" s="63"/>
      <c r="V1520" s="63"/>
      <c r="W1520" s="63"/>
      <c r="X1520" s="63"/>
      <c r="Y1520" s="63"/>
      <c r="Z1520" s="68"/>
    </row>
    <row r="1521" spans="1:26" s="69" customFormat="1" x14ac:dyDescent="0.25">
      <c r="A1521" s="78"/>
      <c r="B1521" s="63"/>
      <c r="C1521" s="63"/>
      <c r="D1521" s="63"/>
      <c r="E1521" s="63"/>
      <c r="F1521" s="63"/>
      <c r="G1521" s="63"/>
      <c r="H1521" s="63"/>
      <c r="I1521" s="63"/>
      <c r="J1521" s="63"/>
      <c r="K1521" s="63"/>
      <c r="L1521" s="63"/>
      <c r="M1521" s="63"/>
      <c r="N1521" s="63"/>
      <c r="O1521" s="63"/>
      <c r="P1521" s="63"/>
      <c r="Q1521" s="63"/>
      <c r="R1521" s="63"/>
      <c r="S1521" s="63"/>
      <c r="T1521" s="63"/>
      <c r="U1521" s="63"/>
      <c r="V1521" s="63"/>
      <c r="W1521" s="63"/>
      <c r="X1521" s="63"/>
      <c r="Y1521" s="63"/>
      <c r="Z1521" s="68"/>
    </row>
    <row r="1522" spans="1:26" s="69" customFormat="1" x14ac:dyDescent="0.25">
      <c r="A1522" s="78"/>
      <c r="B1522" s="63"/>
      <c r="C1522" s="63"/>
      <c r="D1522" s="63"/>
      <c r="E1522" s="63"/>
      <c r="F1522" s="63"/>
      <c r="G1522" s="63"/>
      <c r="H1522" s="63"/>
      <c r="I1522" s="63"/>
      <c r="J1522" s="63"/>
      <c r="K1522" s="63"/>
      <c r="L1522" s="63"/>
      <c r="M1522" s="63"/>
      <c r="N1522" s="63"/>
      <c r="O1522" s="63"/>
      <c r="P1522" s="63"/>
      <c r="Q1522" s="63"/>
      <c r="R1522" s="63"/>
      <c r="S1522" s="63"/>
      <c r="T1522" s="63"/>
      <c r="U1522" s="63"/>
      <c r="V1522" s="63"/>
      <c r="W1522" s="63"/>
      <c r="X1522" s="63"/>
      <c r="Y1522" s="63"/>
      <c r="Z1522" s="68"/>
    </row>
    <row r="1523" spans="1:26" s="69" customFormat="1" x14ac:dyDescent="0.25">
      <c r="A1523" s="78"/>
      <c r="B1523" s="63"/>
      <c r="C1523" s="63"/>
      <c r="D1523" s="63"/>
      <c r="E1523" s="63"/>
      <c r="F1523" s="63"/>
      <c r="G1523" s="63"/>
      <c r="H1523" s="63"/>
      <c r="I1523" s="63"/>
      <c r="J1523" s="63"/>
      <c r="K1523" s="63"/>
      <c r="L1523" s="63"/>
      <c r="M1523" s="63"/>
      <c r="N1523" s="63"/>
      <c r="O1523" s="63"/>
      <c r="P1523" s="63"/>
      <c r="Q1523" s="63"/>
      <c r="R1523" s="63"/>
      <c r="S1523" s="63"/>
      <c r="T1523" s="63"/>
      <c r="U1523" s="63"/>
      <c r="V1523" s="63"/>
      <c r="W1523" s="63"/>
      <c r="X1523" s="63"/>
      <c r="Y1523" s="63"/>
      <c r="Z1523" s="68"/>
    </row>
    <row r="1524" spans="1:26" s="69" customFormat="1" x14ac:dyDescent="0.25">
      <c r="A1524" s="78"/>
      <c r="B1524" s="63"/>
      <c r="C1524" s="63"/>
      <c r="D1524" s="63"/>
      <c r="E1524" s="63"/>
      <c r="F1524" s="63"/>
      <c r="G1524" s="63"/>
      <c r="H1524" s="63"/>
      <c r="I1524" s="63"/>
      <c r="J1524" s="63"/>
      <c r="K1524" s="63"/>
      <c r="L1524" s="63"/>
      <c r="M1524" s="63"/>
      <c r="N1524" s="63"/>
      <c r="O1524" s="63"/>
      <c r="P1524" s="63"/>
      <c r="Q1524" s="63"/>
      <c r="R1524" s="63"/>
      <c r="S1524" s="63"/>
      <c r="T1524" s="63"/>
      <c r="U1524" s="63"/>
      <c r="V1524" s="63"/>
      <c r="W1524" s="63"/>
      <c r="X1524" s="63"/>
      <c r="Y1524" s="63"/>
      <c r="Z1524" s="68"/>
    </row>
    <row r="1525" spans="1:26" s="69" customFormat="1" x14ac:dyDescent="0.25">
      <c r="A1525" s="78"/>
      <c r="B1525" s="63"/>
      <c r="C1525" s="63"/>
      <c r="D1525" s="63"/>
      <c r="E1525" s="63"/>
      <c r="F1525" s="63"/>
      <c r="G1525" s="63"/>
      <c r="H1525" s="63"/>
      <c r="I1525" s="63"/>
      <c r="J1525" s="63"/>
      <c r="K1525" s="63"/>
      <c r="L1525" s="63"/>
      <c r="M1525" s="63"/>
      <c r="N1525" s="63"/>
      <c r="O1525" s="63"/>
      <c r="P1525" s="63"/>
      <c r="Q1525" s="63"/>
      <c r="R1525" s="63"/>
      <c r="S1525" s="63"/>
      <c r="T1525" s="63"/>
      <c r="U1525" s="63"/>
      <c r="V1525" s="63"/>
      <c r="W1525" s="63"/>
      <c r="X1525" s="63"/>
      <c r="Y1525" s="63"/>
      <c r="Z1525" s="68"/>
    </row>
    <row r="1526" spans="1:26" s="69" customFormat="1" x14ac:dyDescent="0.25">
      <c r="A1526" s="78"/>
      <c r="B1526" s="63"/>
      <c r="C1526" s="63"/>
      <c r="D1526" s="63"/>
      <c r="E1526" s="63"/>
      <c r="F1526" s="63"/>
      <c r="G1526" s="63"/>
      <c r="H1526" s="63"/>
      <c r="I1526" s="63"/>
      <c r="J1526" s="63"/>
      <c r="K1526" s="63"/>
      <c r="L1526" s="63"/>
      <c r="M1526" s="63"/>
      <c r="N1526" s="63"/>
      <c r="O1526" s="63"/>
      <c r="P1526" s="63"/>
      <c r="Q1526" s="63"/>
      <c r="R1526" s="63"/>
      <c r="S1526" s="63"/>
      <c r="T1526" s="63"/>
      <c r="U1526" s="63"/>
      <c r="V1526" s="63"/>
      <c r="W1526" s="63"/>
      <c r="X1526" s="63"/>
      <c r="Y1526" s="63"/>
      <c r="Z1526" s="68"/>
    </row>
    <row r="1527" spans="1:26" s="69" customFormat="1" x14ac:dyDescent="0.25">
      <c r="A1527" s="78"/>
      <c r="B1527" s="63"/>
      <c r="C1527" s="63"/>
      <c r="D1527" s="63"/>
      <c r="E1527" s="63"/>
      <c r="F1527" s="63"/>
      <c r="G1527" s="63"/>
      <c r="H1527" s="63"/>
      <c r="I1527" s="63"/>
      <c r="J1527" s="63"/>
      <c r="K1527" s="63"/>
      <c r="L1527" s="63"/>
      <c r="M1527" s="63"/>
      <c r="N1527" s="63"/>
      <c r="O1527" s="63"/>
      <c r="P1527" s="63"/>
      <c r="Q1527" s="63"/>
      <c r="R1527" s="63"/>
      <c r="S1527" s="63"/>
      <c r="T1527" s="63"/>
      <c r="U1527" s="63"/>
      <c r="V1527" s="63"/>
      <c r="W1527" s="63"/>
      <c r="X1527" s="63"/>
      <c r="Y1527" s="63"/>
      <c r="Z1527" s="68"/>
    </row>
    <row r="1528" spans="1:26" s="69" customFormat="1" x14ac:dyDescent="0.25">
      <c r="A1528" s="78"/>
      <c r="B1528" s="63"/>
      <c r="C1528" s="63"/>
      <c r="D1528" s="63"/>
      <c r="E1528" s="63"/>
      <c r="F1528" s="63"/>
      <c r="G1528" s="63"/>
      <c r="H1528" s="63"/>
      <c r="I1528" s="63"/>
      <c r="J1528" s="63"/>
      <c r="K1528" s="63"/>
      <c r="L1528" s="63"/>
      <c r="M1528" s="63"/>
      <c r="N1528" s="63"/>
      <c r="O1528" s="63"/>
      <c r="P1528" s="63"/>
      <c r="Q1528" s="63"/>
      <c r="R1528" s="63"/>
      <c r="S1528" s="63"/>
      <c r="T1528" s="63"/>
      <c r="U1528" s="63"/>
      <c r="V1528" s="63"/>
      <c r="W1528" s="63"/>
      <c r="X1528" s="63"/>
      <c r="Y1528" s="63"/>
      <c r="Z1528" s="68"/>
    </row>
    <row r="1529" spans="1:26" s="69" customFormat="1" x14ac:dyDescent="0.25">
      <c r="A1529" s="78"/>
      <c r="B1529" s="63"/>
      <c r="C1529" s="63"/>
      <c r="D1529" s="63"/>
      <c r="E1529" s="63"/>
      <c r="F1529" s="63"/>
      <c r="G1529" s="63"/>
      <c r="H1529" s="63"/>
      <c r="I1529" s="63"/>
      <c r="J1529" s="63"/>
      <c r="K1529" s="63"/>
      <c r="L1529" s="63"/>
      <c r="M1529" s="63"/>
      <c r="N1529" s="63"/>
      <c r="O1529" s="63"/>
      <c r="P1529" s="63"/>
      <c r="Q1529" s="63"/>
      <c r="R1529" s="63"/>
      <c r="S1529" s="63"/>
      <c r="T1529" s="63"/>
      <c r="U1529" s="63"/>
      <c r="V1529" s="63"/>
      <c r="W1529" s="63"/>
      <c r="X1529" s="63"/>
      <c r="Y1529" s="63"/>
      <c r="Z1529" s="68"/>
    </row>
    <row r="1530" spans="1:26" s="69" customFormat="1" x14ac:dyDescent="0.25">
      <c r="A1530" s="78"/>
      <c r="B1530" s="63"/>
      <c r="C1530" s="63"/>
      <c r="D1530" s="63"/>
      <c r="E1530" s="63"/>
      <c r="F1530" s="63"/>
      <c r="G1530" s="63"/>
      <c r="H1530" s="63"/>
      <c r="I1530" s="63"/>
      <c r="J1530" s="63"/>
      <c r="K1530" s="63"/>
      <c r="L1530" s="63"/>
      <c r="M1530" s="63"/>
      <c r="N1530" s="63"/>
      <c r="O1530" s="63"/>
      <c r="P1530" s="63"/>
      <c r="Q1530" s="63"/>
      <c r="R1530" s="63"/>
      <c r="S1530" s="63"/>
      <c r="T1530" s="63"/>
      <c r="U1530" s="63"/>
      <c r="V1530" s="63"/>
      <c r="W1530" s="63"/>
      <c r="X1530" s="63"/>
      <c r="Y1530" s="63"/>
      <c r="Z1530" s="68"/>
    </row>
    <row r="1531" spans="1:26" s="69" customFormat="1" x14ac:dyDescent="0.25">
      <c r="A1531" s="78"/>
      <c r="B1531" s="63"/>
      <c r="C1531" s="63"/>
      <c r="D1531" s="63"/>
      <c r="E1531" s="63"/>
      <c r="F1531" s="63"/>
      <c r="G1531" s="63"/>
      <c r="H1531" s="63"/>
      <c r="I1531" s="63"/>
      <c r="J1531" s="63"/>
      <c r="K1531" s="63"/>
      <c r="L1531" s="63"/>
      <c r="M1531" s="63"/>
      <c r="N1531" s="63"/>
      <c r="O1531" s="63"/>
      <c r="P1531" s="63"/>
      <c r="Q1531" s="63"/>
      <c r="R1531" s="63"/>
      <c r="S1531" s="63"/>
      <c r="T1531" s="63"/>
      <c r="U1531" s="63"/>
      <c r="V1531" s="63"/>
      <c r="W1531" s="63"/>
      <c r="X1531" s="63"/>
      <c r="Y1531" s="63"/>
      <c r="Z1531" s="68"/>
    </row>
    <row r="1532" spans="1:26" s="69" customFormat="1" x14ac:dyDescent="0.25">
      <c r="A1532" s="78"/>
      <c r="B1532" s="63"/>
      <c r="C1532" s="63"/>
      <c r="D1532" s="63"/>
      <c r="E1532" s="63"/>
      <c r="F1532" s="63"/>
      <c r="G1532" s="63"/>
      <c r="H1532" s="63"/>
      <c r="I1532" s="63"/>
      <c r="J1532" s="63"/>
      <c r="K1532" s="63"/>
      <c r="L1532" s="63"/>
      <c r="M1532" s="63"/>
      <c r="N1532" s="63"/>
      <c r="O1532" s="63"/>
      <c r="P1532" s="63"/>
      <c r="Q1532" s="63"/>
      <c r="R1532" s="63"/>
      <c r="S1532" s="63"/>
      <c r="T1532" s="63"/>
      <c r="U1532" s="63"/>
      <c r="V1532" s="63"/>
      <c r="W1532" s="63"/>
      <c r="X1532" s="63"/>
      <c r="Y1532" s="63"/>
      <c r="Z1532" s="68"/>
    </row>
    <row r="1533" spans="1:26" s="69" customFormat="1" x14ac:dyDescent="0.25">
      <c r="A1533" s="78"/>
      <c r="B1533" s="63"/>
      <c r="C1533" s="63"/>
      <c r="D1533" s="63"/>
      <c r="E1533" s="63"/>
      <c r="F1533" s="63"/>
      <c r="G1533" s="63"/>
      <c r="H1533" s="63"/>
      <c r="I1533" s="63"/>
      <c r="J1533" s="63"/>
      <c r="K1533" s="63"/>
      <c r="L1533" s="63"/>
      <c r="M1533" s="63"/>
      <c r="N1533" s="63"/>
      <c r="O1533" s="63"/>
      <c r="P1533" s="63"/>
      <c r="Q1533" s="63"/>
      <c r="R1533" s="63"/>
      <c r="S1533" s="63"/>
      <c r="T1533" s="63"/>
      <c r="U1533" s="63"/>
      <c r="V1533" s="63"/>
      <c r="W1533" s="63"/>
      <c r="X1533" s="63"/>
      <c r="Y1533" s="63"/>
      <c r="Z1533" s="68"/>
    </row>
    <row r="1534" spans="1:26" s="69" customFormat="1" x14ac:dyDescent="0.25">
      <c r="A1534" s="78"/>
      <c r="B1534" s="63"/>
      <c r="C1534" s="63"/>
      <c r="D1534" s="63"/>
      <c r="E1534" s="63"/>
      <c r="F1534" s="63"/>
      <c r="G1534" s="63"/>
      <c r="H1534" s="63"/>
      <c r="I1534" s="63"/>
      <c r="J1534" s="63"/>
      <c r="K1534" s="63"/>
      <c r="L1534" s="63"/>
      <c r="M1534" s="63"/>
      <c r="N1534" s="63"/>
      <c r="O1534" s="63"/>
      <c r="P1534" s="63"/>
      <c r="Q1534" s="63"/>
      <c r="R1534" s="63"/>
      <c r="S1534" s="63"/>
      <c r="T1534" s="63"/>
      <c r="U1534" s="63"/>
      <c r="V1534" s="63"/>
      <c r="W1534" s="63"/>
      <c r="X1534" s="63"/>
      <c r="Y1534" s="63"/>
      <c r="Z1534" s="68"/>
    </row>
    <row r="1535" spans="1:26" s="69" customFormat="1" x14ac:dyDescent="0.25">
      <c r="A1535" s="78"/>
      <c r="B1535" s="63"/>
      <c r="C1535" s="63"/>
      <c r="D1535" s="63"/>
      <c r="E1535" s="63"/>
      <c r="F1535" s="63"/>
      <c r="G1535" s="63"/>
      <c r="H1535" s="63"/>
      <c r="I1535" s="63"/>
      <c r="J1535" s="63"/>
      <c r="K1535" s="63"/>
      <c r="L1535" s="63"/>
      <c r="M1535" s="63"/>
      <c r="N1535" s="63"/>
      <c r="O1535" s="63"/>
      <c r="P1535" s="63"/>
      <c r="Q1535" s="63"/>
      <c r="R1535" s="63"/>
      <c r="S1535" s="63"/>
      <c r="T1535" s="63"/>
      <c r="U1535" s="63"/>
      <c r="V1535" s="63"/>
      <c r="W1535" s="63"/>
      <c r="X1535" s="63"/>
      <c r="Y1535" s="63"/>
      <c r="Z1535" s="68"/>
    </row>
    <row r="1536" spans="1:26" s="69" customFormat="1" x14ac:dyDescent="0.25">
      <c r="A1536" s="78"/>
      <c r="B1536" s="63"/>
      <c r="C1536" s="63"/>
      <c r="D1536" s="63"/>
      <c r="E1536" s="63"/>
      <c r="F1536" s="63"/>
      <c r="G1536" s="63"/>
      <c r="H1536" s="63"/>
      <c r="I1536" s="63"/>
      <c r="J1536" s="63"/>
      <c r="K1536" s="63"/>
      <c r="L1536" s="63"/>
      <c r="M1536" s="63"/>
      <c r="N1536" s="63"/>
      <c r="O1536" s="63"/>
      <c r="P1536" s="63"/>
      <c r="Q1536" s="63"/>
      <c r="R1536" s="63"/>
      <c r="S1536" s="63"/>
      <c r="T1536" s="63"/>
      <c r="U1536" s="63"/>
      <c r="V1536" s="63"/>
      <c r="W1536" s="63"/>
      <c r="X1536" s="63"/>
      <c r="Y1536" s="63"/>
      <c r="Z1536" s="68"/>
    </row>
    <row r="1537" spans="1:26" s="69" customFormat="1" x14ac:dyDescent="0.25">
      <c r="A1537" s="78"/>
      <c r="B1537" s="63"/>
      <c r="C1537" s="63"/>
      <c r="D1537" s="63"/>
      <c r="E1537" s="63"/>
      <c r="F1537" s="63"/>
      <c r="G1537" s="63"/>
      <c r="H1537" s="63"/>
      <c r="I1537" s="63"/>
      <c r="J1537" s="63"/>
      <c r="K1537" s="63"/>
      <c r="L1537" s="63"/>
      <c r="M1537" s="63"/>
      <c r="N1537" s="63"/>
      <c r="O1537" s="63"/>
      <c r="P1537" s="63"/>
      <c r="Q1537" s="63"/>
      <c r="R1537" s="63"/>
      <c r="S1537" s="63"/>
      <c r="T1537" s="63"/>
      <c r="U1537" s="63"/>
      <c r="V1537" s="63"/>
      <c r="W1537" s="63"/>
      <c r="X1537" s="63"/>
      <c r="Y1537" s="63"/>
      <c r="Z1537" s="68"/>
    </row>
    <row r="1538" spans="1:26" s="69" customFormat="1" x14ac:dyDescent="0.25">
      <c r="A1538" s="78"/>
      <c r="B1538" s="63"/>
      <c r="C1538" s="63"/>
      <c r="D1538" s="63"/>
      <c r="E1538" s="63"/>
      <c r="F1538" s="63"/>
      <c r="G1538" s="63"/>
      <c r="H1538" s="63"/>
      <c r="I1538" s="63"/>
      <c r="J1538" s="63"/>
      <c r="K1538" s="63"/>
      <c r="L1538" s="63"/>
      <c r="M1538" s="63"/>
      <c r="N1538" s="63"/>
      <c r="O1538" s="63"/>
      <c r="P1538" s="63"/>
      <c r="Q1538" s="63"/>
      <c r="R1538" s="63"/>
      <c r="S1538" s="63"/>
      <c r="T1538" s="63"/>
      <c r="U1538" s="63"/>
      <c r="V1538" s="63"/>
      <c r="W1538" s="63"/>
      <c r="X1538" s="63"/>
      <c r="Y1538" s="63"/>
      <c r="Z1538" s="68"/>
    </row>
    <row r="1539" spans="1:26" s="69" customFormat="1" x14ac:dyDescent="0.25">
      <c r="A1539" s="78"/>
      <c r="B1539" s="63"/>
      <c r="C1539" s="63"/>
      <c r="D1539" s="63"/>
      <c r="E1539" s="63"/>
      <c r="F1539" s="63"/>
      <c r="G1539" s="63"/>
      <c r="H1539" s="63"/>
      <c r="I1539" s="63"/>
      <c r="J1539" s="63"/>
      <c r="K1539" s="63"/>
      <c r="L1539" s="63"/>
      <c r="M1539" s="63"/>
      <c r="N1539" s="63"/>
      <c r="O1539" s="63"/>
      <c r="P1539" s="63"/>
      <c r="Q1539" s="63"/>
      <c r="R1539" s="63"/>
      <c r="S1539" s="63"/>
      <c r="T1539" s="63"/>
      <c r="U1539" s="63"/>
      <c r="V1539" s="63"/>
      <c r="W1539" s="63"/>
      <c r="X1539" s="63"/>
      <c r="Y1539" s="63"/>
      <c r="Z1539" s="68"/>
    </row>
    <row r="1540" spans="1:26" s="69" customFormat="1" x14ac:dyDescent="0.25">
      <c r="A1540" s="78"/>
      <c r="B1540" s="63"/>
      <c r="C1540" s="63"/>
      <c r="D1540" s="63"/>
      <c r="E1540" s="63"/>
      <c r="F1540" s="63"/>
      <c r="G1540" s="63"/>
      <c r="H1540" s="63"/>
      <c r="I1540" s="63"/>
      <c r="J1540" s="63"/>
      <c r="K1540" s="63"/>
      <c r="L1540" s="63"/>
      <c r="M1540" s="63"/>
      <c r="N1540" s="63"/>
      <c r="O1540" s="63"/>
      <c r="P1540" s="63"/>
      <c r="Q1540" s="63"/>
      <c r="R1540" s="63"/>
      <c r="S1540" s="63"/>
      <c r="T1540" s="63"/>
      <c r="U1540" s="63"/>
      <c r="V1540" s="63"/>
      <c r="W1540" s="63"/>
      <c r="X1540" s="63"/>
      <c r="Y1540" s="63"/>
      <c r="Z1540" s="68"/>
    </row>
    <row r="1541" spans="1:26" s="69" customFormat="1" x14ac:dyDescent="0.25">
      <c r="A1541" s="78"/>
      <c r="B1541" s="63"/>
      <c r="C1541" s="63"/>
      <c r="D1541" s="63"/>
      <c r="E1541" s="63"/>
      <c r="F1541" s="63"/>
      <c r="G1541" s="63"/>
      <c r="H1541" s="63"/>
      <c r="I1541" s="63"/>
      <c r="J1541" s="63"/>
      <c r="K1541" s="63"/>
      <c r="L1541" s="63"/>
      <c r="M1541" s="63"/>
      <c r="N1541" s="63"/>
      <c r="O1541" s="63"/>
      <c r="P1541" s="63"/>
      <c r="Q1541" s="63"/>
      <c r="R1541" s="63"/>
      <c r="S1541" s="63"/>
      <c r="T1541" s="63"/>
      <c r="U1541" s="63"/>
      <c r="V1541" s="63"/>
      <c r="W1541" s="63"/>
      <c r="X1541" s="63"/>
      <c r="Y1541" s="63"/>
      <c r="Z1541" s="68"/>
    </row>
    <row r="1542" spans="1:26" s="69" customFormat="1" x14ac:dyDescent="0.25">
      <c r="A1542" s="78"/>
      <c r="B1542" s="63"/>
      <c r="C1542" s="63"/>
      <c r="D1542" s="63"/>
      <c r="E1542" s="63"/>
      <c r="F1542" s="63"/>
      <c r="G1542" s="63"/>
      <c r="H1542" s="63"/>
      <c r="I1542" s="63"/>
      <c r="J1542" s="63"/>
      <c r="K1542" s="63"/>
      <c r="L1542" s="63"/>
      <c r="M1542" s="63"/>
      <c r="N1542" s="63"/>
      <c r="O1542" s="63"/>
      <c r="P1542" s="63"/>
      <c r="Q1542" s="63"/>
      <c r="R1542" s="63"/>
      <c r="S1542" s="63"/>
      <c r="T1542" s="63"/>
      <c r="U1542" s="63"/>
      <c r="V1542" s="63"/>
      <c r="W1542" s="63"/>
      <c r="X1542" s="63"/>
      <c r="Y1542" s="63"/>
      <c r="Z1542" s="68"/>
    </row>
    <row r="1543" spans="1:26" s="69" customFormat="1" x14ac:dyDescent="0.25">
      <c r="A1543" s="78"/>
      <c r="B1543" s="63"/>
      <c r="C1543" s="63"/>
      <c r="D1543" s="63"/>
      <c r="E1543" s="63"/>
      <c r="F1543" s="63"/>
      <c r="G1543" s="63"/>
      <c r="H1543" s="63"/>
      <c r="I1543" s="63"/>
      <c r="J1543" s="63"/>
      <c r="K1543" s="63"/>
      <c r="L1543" s="63"/>
      <c r="M1543" s="63"/>
      <c r="N1543" s="63"/>
      <c r="O1543" s="63"/>
      <c r="P1543" s="63"/>
      <c r="Q1543" s="63"/>
      <c r="R1543" s="63"/>
      <c r="S1543" s="63"/>
      <c r="T1543" s="63"/>
      <c r="U1543" s="63"/>
      <c r="V1543" s="63"/>
      <c r="W1543" s="63"/>
      <c r="X1543" s="63"/>
      <c r="Y1543" s="63"/>
      <c r="Z1543" s="68"/>
    </row>
    <row r="1544" spans="1:26" s="69" customFormat="1" x14ac:dyDescent="0.25">
      <c r="A1544" s="78"/>
      <c r="B1544" s="63"/>
      <c r="C1544" s="63"/>
      <c r="D1544" s="63"/>
      <c r="E1544" s="63"/>
      <c r="F1544" s="63"/>
      <c r="G1544" s="63"/>
      <c r="H1544" s="63"/>
      <c r="I1544" s="63"/>
      <c r="J1544" s="63"/>
      <c r="K1544" s="63"/>
      <c r="L1544" s="63"/>
      <c r="M1544" s="63"/>
      <c r="N1544" s="63"/>
      <c r="O1544" s="63"/>
      <c r="P1544" s="63"/>
      <c r="Q1544" s="63"/>
      <c r="R1544" s="63"/>
      <c r="S1544" s="63"/>
      <c r="T1544" s="63"/>
      <c r="U1544" s="63"/>
      <c r="V1544" s="63"/>
      <c r="W1544" s="63"/>
      <c r="X1544" s="63"/>
      <c r="Y1544" s="63"/>
      <c r="Z1544" s="68"/>
    </row>
    <row r="1545" spans="1:26" s="69" customFormat="1" x14ac:dyDescent="0.25">
      <c r="A1545" s="78"/>
      <c r="B1545" s="63"/>
      <c r="C1545" s="63"/>
      <c r="D1545" s="63"/>
      <c r="E1545" s="63"/>
      <c r="F1545" s="63"/>
      <c r="G1545" s="63"/>
      <c r="H1545" s="63"/>
      <c r="I1545" s="63"/>
      <c r="J1545" s="63"/>
      <c r="K1545" s="63"/>
      <c r="L1545" s="63"/>
      <c r="M1545" s="63"/>
      <c r="N1545" s="63"/>
      <c r="O1545" s="63"/>
      <c r="P1545" s="63"/>
      <c r="Q1545" s="63"/>
      <c r="R1545" s="63"/>
      <c r="S1545" s="63"/>
      <c r="T1545" s="63"/>
      <c r="U1545" s="63"/>
      <c r="V1545" s="63"/>
      <c r="W1545" s="63"/>
      <c r="X1545" s="63"/>
      <c r="Y1545" s="63"/>
      <c r="Z1545" s="68"/>
    </row>
    <row r="1546" spans="1:26" s="69" customFormat="1" x14ac:dyDescent="0.25">
      <c r="A1546" s="78"/>
      <c r="B1546" s="63"/>
      <c r="C1546" s="63"/>
      <c r="D1546" s="63"/>
      <c r="E1546" s="63"/>
      <c r="F1546" s="63"/>
      <c r="G1546" s="63"/>
      <c r="H1546" s="63"/>
      <c r="I1546" s="63"/>
      <c r="J1546" s="63"/>
      <c r="K1546" s="63"/>
      <c r="L1546" s="63"/>
      <c r="M1546" s="63"/>
      <c r="N1546" s="63"/>
      <c r="O1546" s="63"/>
      <c r="P1546" s="63"/>
      <c r="Q1546" s="63"/>
      <c r="R1546" s="63"/>
      <c r="S1546" s="63"/>
      <c r="T1546" s="63"/>
      <c r="U1546" s="63"/>
      <c r="V1546" s="63"/>
      <c r="W1546" s="63"/>
      <c r="X1546" s="63"/>
      <c r="Y1546" s="63"/>
      <c r="Z1546" s="68"/>
    </row>
    <row r="1547" spans="1:26" s="69" customFormat="1" x14ac:dyDescent="0.25">
      <c r="A1547" s="78"/>
      <c r="B1547" s="63"/>
      <c r="C1547" s="63"/>
      <c r="D1547" s="63"/>
      <c r="E1547" s="63"/>
      <c r="F1547" s="63"/>
      <c r="G1547" s="63"/>
      <c r="H1547" s="63"/>
      <c r="I1547" s="63"/>
      <c r="J1547" s="63"/>
      <c r="K1547" s="63"/>
      <c r="L1547" s="63"/>
      <c r="M1547" s="63"/>
      <c r="N1547" s="63"/>
      <c r="O1547" s="63"/>
      <c r="P1547" s="63"/>
      <c r="Q1547" s="63"/>
      <c r="R1547" s="63"/>
      <c r="S1547" s="63"/>
      <c r="T1547" s="63"/>
      <c r="U1547" s="63"/>
      <c r="V1547" s="63"/>
      <c r="W1547" s="63"/>
      <c r="X1547" s="63"/>
      <c r="Y1547" s="63"/>
      <c r="Z1547" s="68"/>
    </row>
    <row r="1548" spans="1:26" s="69" customFormat="1" x14ac:dyDescent="0.25">
      <c r="A1548" s="78"/>
      <c r="B1548" s="63"/>
      <c r="C1548" s="63"/>
      <c r="D1548" s="63"/>
      <c r="E1548" s="63"/>
      <c r="F1548" s="63"/>
      <c r="G1548" s="63"/>
      <c r="H1548" s="63"/>
      <c r="I1548" s="63"/>
      <c r="J1548" s="63"/>
      <c r="K1548" s="63"/>
      <c r="L1548" s="63"/>
      <c r="M1548" s="63"/>
      <c r="N1548" s="63"/>
      <c r="O1548" s="63"/>
      <c r="P1548" s="63"/>
      <c r="Q1548" s="63"/>
      <c r="R1548" s="63"/>
      <c r="S1548" s="63"/>
      <c r="T1548" s="63"/>
      <c r="U1548" s="63"/>
      <c r="V1548" s="63"/>
      <c r="W1548" s="63"/>
      <c r="X1548" s="63"/>
      <c r="Y1548" s="63"/>
      <c r="Z1548" s="68"/>
    </row>
    <row r="1549" spans="1:26" s="69" customFormat="1" x14ac:dyDescent="0.25">
      <c r="A1549" s="78"/>
      <c r="B1549" s="63"/>
      <c r="C1549" s="63"/>
      <c r="D1549" s="63"/>
      <c r="E1549" s="63"/>
      <c r="F1549" s="63"/>
      <c r="G1549" s="63"/>
      <c r="H1549" s="63"/>
      <c r="I1549" s="63"/>
      <c r="J1549" s="63"/>
      <c r="K1549" s="63"/>
      <c r="L1549" s="63"/>
      <c r="M1549" s="63"/>
      <c r="N1549" s="63"/>
      <c r="O1549" s="63"/>
      <c r="P1549" s="63"/>
      <c r="Q1549" s="63"/>
      <c r="R1549" s="63"/>
      <c r="S1549" s="63"/>
      <c r="T1549" s="63"/>
      <c r="U1549" s="63"/>
      <c r="V1549" s="63"/>
      <c r="W1549" s="63"/>
      <c r="X1549" s="63"/>
      <c r="Y1549" s="63"/>
      <c r="Z1549" s="68"/>
    </row>
    <row r="1550" spans="1:26" s="69" customFormat="1" x14ac:dyDescent="0.25">
      <c r="A1550" s="78"/>
      <c r="B1550" s="63"/>
      <c r="C1550" s="63"/>
      <c r="D1550" s="63"/>
      <c r="E1550" s="63"/>
      <c r="F1550" s="63"/>
      <c r="G1550" s="63"/>
      <c r="H1550" s="63"/>
      <c r="I1550" s="63"/>
      <c r="J1550" s="63"/>
      <c r="K1550" s="63"/>
      <c r="L1550" s="63"/>
      <c r="M1550" s="63"/>
      <c r="N1550" s="63"/>
      <c r="O1550" s="63"/>
      <c r="P1550" s="63"/>
      <c r="Q1550" s="63"/>
      <c r="R1550" s="63"/>
      <c r="S1550" s="63"/>
      <c r="T1550" s="63"/>
      <c r="U1550" s="63"/>
      <c r="V1550" s="63"/>
      <c r="W1550" s="63"/>
      <c r="X1550" s="63"/>
      <c r="Y1550" s="63"/>
      <c r="Z1550" s="68"/>
    </row>
    <row r="1551" spans="1:26" s="69" customFormat="1" x14ac:dyDescent="0.25">
      <c r="A1551" s="78"/>
      <c r="B1551" s="63"/>
      <c r="C1551" s="63"/>
      <c r="D1551" s="63"/>
      <c r="E1551" s="63"/>
      <c r="F1551" s="63"/>
      <c r="G1551" s="63"/>
      <c r="H1551" s="63"/>
      <c r="I1551" s="63"/>
      <c r="J1551" s="63"/>
      <c r="K1551" s="63"/>
      <c r="L1551" s="63"/>
      <c r="M1551" s="63"/>
      <c r="N1551" s="63"/>
      <c r="O1551" s="63"/>
      <c r="P1551" s="63"/>
      <c r="Q1551" s="63"/>
      <c r="R1551" s="63"/>
      <c r="S1551" s="63"/>
      <c r="T1551" s="63"/>
      <c r="U1551" s="63"/>
      <c r="V1551" s="63"/>
      <c r="W1551" s="63"/>
      <c r="X1551" s="63"/>
      <c r="Y1551" s="63"/>
      <c r="Z1551" s="68"/>
    </row>
    <row r="1552" spans="1:26" s="69" customFormat="1" x14ac:dyDescent="0.25">
      <c r="A1552" s="78"/>
      <c r="B1552" s="63"/>
      <c r="C1552" s="63"/>
      <c r="D1552" s="63"/>
      <c r="E1552" s="63"/>
      <c r="F1552" s="63"/>
      <c r="G1552" s="63"/>
      <c r="H1552" s="63"/>
      <c r="I1552" s="63"/>
      <c r="J1552" s="63"/>
      <c r="K1552" s="63"/>
      <c r="L1552" s="63"/>
      <c r="M1552" s="63"/>
      <c r="N1552" s="63"/>
      <c r="O1552" s="63"/>
      <c r="P1552" s="63"/>
      <c r="Q1552" s="63"/>
      <c r="R1552" s="63"/>
      <c r="S1552" s="63"/>
      <c r="T1552" s="63"/>
      <c r="U1552" s="63"/>
      <c r="V1552" s="63"/>
      <c r="W1552" s="63"/>
      <c r="X1552" s="63"/>
      <c r="Y1552" s="63"/>
      <c r="Z1552" s="68"/>
    </row>
    <row r="1553" spans="1:26" s="69" customFormat="1" x14ac:dyDescent="0.25">
      <c r="A1553" s="78"/>
      <c r="B1553" s="63"/>
      <c r="C1553" s="63"/>
      <c r="D1553" s="63"/>
      <c r="E1553" s="63"/>
      <c r="F1553" s="63"/>
      <c r="G1553" s="63"/>
      <c r="H1553" s="63"/>
      <c r="I1553" s="63"/>
      <c r="J1553" s="63"/>
      <c r="K1553" s="63"/>
      <c r="L1553" s="63"/>
      <c r="M1553" s="63"/>
      <c r="N1553" s="63"/>
      <c r="O1553" s="63"/>
      <c r="P1553" s="63"/>
      <c r="Q1553" s="63"/>
      <c r="R1553" s="63"/>
      <c r="S1553" s="63"/>
      <c r="T1553" s="63"/>
      <c r="U1553" s="63"/>
      <c r="V1553" s="63"/>
      <c r="W1553" s="63"/>
      <c r="X1553" s="63"/>
      <c r="Y1553" s="63"/>
      <c r="Z1553" s="68"/>
    </row>
    <row r="1554" spans="1:26" s="69" customFormat="1" x14ac:dyDescent="0.25">
      <c r="A1554" s="78"/>
      <c r="B1554" s="63"/>
      <c r="C1554" s="63"/>
      <c r="D1554" s="63"/>
      <c r="E1554" s="63"/>
      <c r="F1554" s="63"/>
      <c r="G1554" s="63"/>
      <c r="H1554" s="63"/>
      <c r="I1554" s="63"/>
      <c r="J1554" s="63"/>
      <c r="K1554" s="63"/>
      <c r="L1554" s="63"/>
      <c r="M1554" s="63"/>
      <c r="N1554" s="63"/>
      <c r="O1554" s="63"/>
      <c r="P1554" s="63"/>
      <c r="Q1554" s="63"/>
      <c r="R1554" s="63"/>
      <c r="S1554" s="63"/>
      <c r="T1554" s="63"/>
      <c r="U1554" s="63"/>
      <c r="V1554" s="63"/>
      <c r="W1554" s="63"/>
      <c r="X1554" s="63"/>
      <c r="Y1554" s="63"/>
      <c r="Z1554" s="68"/>
    </row>
    <row r="1555" spans="1:26" s="69" customFormat="1" x14ac:dyDescent="0.25">
      <c r="A1555" s="78"/>
      <c r="B1555" s="63"/>
      <c r="C1555" s="63"/>
      <c r="D1555" s="63"/>
      <c r="E1555" s="63"/>
      <c r="F1555" s="63"/>
      <c r="G1555" s="63"/>
      <c r="H1555" s="63"/>
      <c r="I1555" s="63"/>
      <c r="J1555" s="63"/>
      <c r="K1555" s="63"/>
      <c r="L1555" s="63"/>
      <c r="M1555" s="63"/>
      <c r="N1555" s="63"/>
      <c r="O1555" s="63"/>
      <c r="P1555" s="63"/>
      <c r="Q1555" s="63"/>
      <c r="R1555" s="63"/>
      <c r="S1555" s="63"/>
      <c r="T1555" s="63"/>
      <c r="U1555" s="63"/>
      <c r="V1555" s="63"/>
      <c r="W1555" s="63"/>
      <c r="X1555" s="63"/>
      <c r="Y1555" s="63"/>
      <c r="Z1555" s="68"/>
    </row>
    <row r="1556" spans="1:26" s="69" customFormat="1" x14ac:dyDescent="0.25">
      <c r="A1556" s="78"/>
      <c r="B1556" s="63"/>
      <c r="C1556" s="63"/>
      <c r="D1556" s="63"/>
      <c r="E1556" s="63"/>
      <c r="F1556" s="63"/>
      <c r="G1556" s="63"/>
      <c r="H1556" s="63"/>
      <c r="I1556" s="63"/>
      <c r="J1556" s="63"/>
      <c r="K1556" s="63"/>
      <c r="L1556" s="63"/>
      <c r="M1556" s="63"/>
      <c r="N1556" s="63"/>
      <c r="O1556" s="63"/>
      <c r="P1556" s="63"/>
      <c r="Q1556" s="63"/>
      <c r="R1556" s="63"/>
      <c r="S1556" s="63"/>
      <c r="T1556" s="63"/>
      <c r="U1556" s="63"/>
      <c r="V1556" s="63"/>
      <c r="W1556" s="63"/>
      <c r="X1556" s="63"/>
      <c r="Y1556" s="63"/>
      <c r="Z1556" s="68"/>
    </row>
    <row r="1557" spans="1:26" s="69" customFormat="1" x14ac:dyDescent="0.25">
      <c r="A1557" s="78"/>
      <c r="B1557" s="63"/>
      <c r="C1557" s="63"/>
      <c r="D1557" s="63"/>
      <c r="E1557" s="63"/>
      <c r="F1557" s="63"/>
      <c r="G1557" s="63"/>
      <c r="H1557" s="63"/>
      <c r="I1557" s="63"/>
      <c r="J1557" s="63"/>
      <c r="K1557" s="63"/>
      <c r="L1557" s="63"/>
      <c r="M1557" s="63"/>
      <c r="N1557" s="63"/>
      <c r="O1557" s="63"/>
      <c r="P1557" s="63"/>
      <c r="Q1557" s="63"/>
      <c r="R1557" s="63"/>
      <c r="S1557" s="63"/>
      <c r="T1557" s="63"/>
      <c r="U1557" s="63"/>
      <c r="V1557" s="63"/>
      <c r="W1557" s="63"/>
      <c r="X1557" s="63"/>
      <c r="Y1557" s="63"/>
      <c r="Z1557" s="68"/>
    </row>
    <row r="1558" spans="1:26" s="69" customFormat="1" x14ac:dyDescent="0.25">
      <c r="A1558" s="78"/>
      <c r="B1558" s="63"/>
      <c r="C1558" s="63"/>
      <c r="D1558" s="63"/>
      <c r="E1558" s="63"/>
      <c r="F1558" s="63"/>
      <c r="G1558" s="63"/>
      <c r="H1558" s="63"/>
      <c r="I1558" s="63"/>
      <c r="J1558" s="63"/>
      <c r="K1558" s="63"/>
      <c r="L1558" s="63"/>
      <c r="M1558" s="63"/>
      <c r="N1558" s="63"/>
      <c r="O1558" s="63"/>
      <c r="P1558" s="63"/>
      <c r="Q1558" s="63"/>
      <c r="R1558" s="63"/>
      <c r="S1558" s="63"/>
      <c r="T1558" s="63"/>
      <c r="U1558" s="63"/>
      <c r="V1558" s="63"/>
      <c r="W1558" s="63"/>
      <c r="X1558" s="63"/>
      <c r="Y1558" s="63"/>
      <c r="Z1558" s="68"/>
    </row>
    <row r="1559" spans="1:26" s="69" customFormat="1" x14ac:dyDescent="0.25">
      <c r="A1559" s="78"/>
      <c r="B1559" s="63"/>
      <c r="C1559" s="63"/>
      <c r="D1559" s="63"/>
      <c r="E1559" s="63"/>
      <c r="F1559" s="63"/>
      <c r="G1559" s="63"/>
      <c r="H1559" s="63"/>
      <c r="I1559" s="63"/>
      <c r="J1559" s="63"/>
      <c r="K1559" s="63"/>
      <c r="L1559" s="63"/>
      <c r="M1559" s="63"/>
      <c r="N1559" s="63"/>
      <c r="O1559" s="63"/>
      <c r="P1559" s="63"/>
      <c r="Q1559" s="63"/>
      <c r="R1559" s="63"/>
      <c r="S1559" s="63"/>
      <c r="T1559" s="63"/>
      <c r="U1559" s="63"/>
      <c r="V1559" s="63"/>
      <c r="W1559" s="63"/>
      <c r="X1559" s="63"/>
      <c r="Y1559" s="63"/>
      <c r="Z1559" s="68"/>
    </row>
    <row r="1560" spans="1:26" s="69" customFormat="1" x14ac:dyDescent="0.25">
      <c r="A1560" s="78"/>
      <c r="B1560" s="63"/>
      <c r="C1560" s="63"/>
      <c r="D1560" s="63"/>
      <c r="E1560" s="63"/>
      <c r="F1560" s="63"/>
      <c r="G1560" s="63"/>
      <c r="H1560" s="63"/>
      <c r="I1560" s="63"/>
      <c r="J1560" s="63"/>
      <c r="K1560" s="63"/>
      <c r="L1560" s="63"/>
      <c r="M1560" s="63"/>
      <c r="N1560" s="63"/>
      <c r="O1560" s="63"/>
      <c r="P1560" s="63"/>
      <c r="Q1560" s="63"/>
      <c r="R1560" s="63"/>
      <c r="S1560" s="63"/>
      <c r="T1560" s="63"/>
      <c r="U1560" s="63"/>
      <c r="V1560" s="63"/>
      <c r="W1560" s="63"/>
      <c r="X1560" s="63"/>
      <c r="Y1560" s="63"/>
      <c r="Z1560" s="68"/>
    </row>
    <row r="1561" spans="1:26" s="69" customFormat="1" x14ac:dyDescent="0.25">
      <c r="A1561" s="78"/>
      <c r="B1561" s="63"/>
      <c r="C1561" s="63"/>
      <c r="D1561" s="63"/>
      <c r="E1561" s="63"/>
      <c r="F1561" s="63"/>
      <c r="G1561" s="63"/>
      <c r="H1561" s="63"/>
      <c r="I1561" s="63"/>
      <c r="J1561" s="63"/>
      <c r="K1561" s="63"/>
      <c r="L1561" s="63"/>
      <c r="M1561" s="63"/>
      <c r="N1561" s="63"/>
      <c r="O1561" s="63"/>
      <c r="P1561" s="63"/>
      <c r="Q1561" s="63"/>
      <c r="R1561" s="63"/>
      <c r="S1561" s="63"/>
      <c r="T1561" s="63"/>
      <c r="U1561" s="63"/>
      <c r="V1561" s="63"/>
      <c r="W1561" s="63"/>
      <c r="X1561" s="63"/>
      <c r="Y1561" s="63"/>
      <c r="Z1561" s="68"/>
    </row>
    <row r="1562" spans="1:26" s="69" customFormat="1" x14ac:dyDescent="0.25">
      <c r="A1562" s="78"/>
      <c r="B1562" s="63"/>
      <c r="C1562" s="63"/>
      <c r="D1562" s="63"/>
      <c r="E1562" s="63"/>
      <c r="F1562" s="63"/>
      <c r="G1562" s="63"/>
      <c r="H1562" s="63"/>
      <c r="I1562" s="63"/>
      <c r="J1562" s="63"/>
      <c r="K1562" s="63"/>
      <c r="L1562" s="63"/>
      <c r="M1562" s="63"/>
      <c r="N1562" s="63"/>
      <c r="O1562" s="63"/>
      <c r="P1562" s="63"/>
      <c r="Q1562" s="63"/>
      <c r="R1562" s="63"/>
      <c r="S1562" s="63"/>
      <c r="T1562" s="63"/>
      <c r="U1562" s="63"/>
      <c r="V1562" s="63"/>
      <c r="W1562" s="63"/>
      <c r="X1562" s="63"/>
      <c r="Y1562" s="63"/>
      <c r="Z1562" s="68"/>
    </row>
    <row r="1563" spans="1:26" s="69" customFormat="1" x14ac:dyDescent="0.25">
      <c r="A1563" s="78"/>
      <c r="B1563" s="63"/>
      <c r="C1563" s="63"/>
      <c r="D1563" s="63"/>
      <c r="E1563" s="63"/>
      <c r="F1563" s="63"/>
      <c r="G1563" s="63"/>
      <c r="H1563" s="63"/>
      <c r="I1563" s="63"/>
      <c r="J1563" s="63"/>
      <c r="K1563" s="63"/>
      <c r="L1563" s="63"/>
      <c r="M1563" s="63"/>
      <c r="N1563" s="63"/>
      <c r="O1563" s="63"/>
      <c r="P1563" s="63"/>
      <c r="Q1563" s="63"/>
      <c r="R1563" s="63"/>
      <c r="S1563" s="63"/>
      <c r="T1563" s="63"/>
      <c r="U1563" s="63"/>
      <c r="V1563" s="63"/>
      <c r="W1563" s="63"/>
      <c r="X1563" s="63"/>
      <c r="Y1563" s="63"/>
      <c r="Z1563" s="68"/>
    </row>
    <row r="1564" spans="1:26" s="69" customFormat="1" x14ac:dyDescent="0.25">
      <c r="A1564" s="78"/>
      <c r="B1564" s="63"/>
      <c r="C1564" s="63"/>
      <c r="D1564" s="63"/>
      <c r="E1564" s="63"/>
      <c r="F1564" s="63"/>
      <c r="G1564" s="63"/>
      <c r="H1564" s="63"/>
      <c r="I1564" s="63"/>
      <c r="J1564" s="63"/>
      <c r="K1564" s="63"/>
      <c r="L1564" s="63"/>
      <c r="M1564" s="63"/>
      <c r="N1564" s="63"/>
      <c r="O1564" s="63"/>
      <c r="P1564" s="63"/>
      <c r="Q1564" s="63"/>
      <c r="R1564" s="63"/>
      <c r="S1564" s="63"/>
      <c r="T1564" s="63"/>
      <c r="U1564" s="63"/>
      <c r="V1564" s="63"/>
      <c r="W1564" s="63"/>
      <c r="X1564" s="63"/>
      <c r="Y1564" s="63"/>
      <c r="Z1564" s="68"/>
    </row>
    <row r="1565" spans="1:26" s="69" customFormat="1" x14ac:dyDescent="0.25">
      <c r="A1565" s="78"/>
      <c r="B1565" s="63"/>
      <c r="C1565" s="63"/>
      <c r="D1565" s="63"/>
      <c r="E1565" s="63"/>
      <c r="F1565" s="63"/>
      <c r="G1565" s="63"/>
      <c r="H1565" s="63"/>
      <c r="I1565" s="63"/>
      <c r="J1565" s="63"/>
      <c r="K1565" s="63"/>
      <c r="L1565" s="63"/>
      <c r="M1565" s="63"/>
      <c r="N1565" s="63"/>
      <c r="O1565" s="63"/>
      <c r="P1565" s="63"/>
      <c r="Q1565" s="63"/>
      <c r="R1565" s="63"/>
      <c r="S1565" s="63"/>
      <c r="T1565" s="63"/>
      <c r="U1565" s="63"/>
      <c r="V1565" s="63"/>
      <c r="W1565" s="63"/>
      <c r="X1565" s="63"/>
      <c r="Y1565" s="63"/>
      <c r="Z1565" s="68"/>
    </row>
    <row r="1566" spans="1:26" s="69" customFormat="1" x14ac:dyDescent="0.25">
      <c r="A1566" s="78"/>
      <c r="B1566" s="63"/>
      <c r="C1566" s="63"/>
      <c r="D1566" s="63"/>
      <c r="E1566" s="63"/>
      <c r="F1566" s="63"/>
      <c r="G1566" s="63"/>
      <c r="H1566" s="63"/>
      <c r="I1566" s="63"/>
      <c r="J1566" s="63"/>
      <c r="K1566" s="63"/>
      <c r="L1566" s="63"/>
      <c r="M1566" s="63"/>
      <c r="N1566" s="63"/>
      <c r="O1566" s="63"/>
      <c r="P1566" s="63"/>
      <c r="Q1566" s="63"/>
      <c r="R1566" s="63"/>
      <c r="S1566" s="63"/>
      <c r="T1566" s="63"/>
      <c r="U1566" s="63"/>
      <c r="V1566" s="63"/>
      <c r="W1566" s="63"/>
      <c r="X1566" s="63"/>
      <c r="Y1566" s="63"/>
      <c r="Z1566" s="68"/>
    </row>
    <row r="1567" spans="1:26" s="69" customFormat="1" x14ac:dyDescent="0.25">
      <c r="A1567" s="78"/>
      <c r="B1567" s="63"/>
      <c r="C1567" s="63"/>
      <c r="D1567" s="63"/>
      <c r="E1567" s="63"/>
      <c r="F1567" s="63"/>
      <c r="G1567" s="63"/>
      <c r="H1567" s="63"/>
      <c r="I1567" s="63"/>
      <c r="J1567" s="63"/>
      <c r="K1567" s="63"/>
      <c r="L1567" s="63"/>
      <c r="M1567" s="63"/>
      <c r="N1567" s="63"/>
      <c r="O1567" s="63"/>
      <c r="P1567" s="63"/>
      <c r="Q1567" s="63"/>
      <c r="R1567" s="63"/>
      <c r="S1567" s="63"/>
      <c r="T1567" s="63"/>
      <c r="U1567" s="63"/>
      <c r="V1567" s="63"/>
      <c r="W1567" s="63"/>
      <c r="X1567" s="63"/>
      <c r="Y1567" s="63"/>
      <c r="Z1567" s="68"/>
    </row>
    <row r="1568" spans="1:26" s="69" customFormat="1" x14ac:dyDescent="0.25">
      <c r="A1568" s="78"/>
      <c r="B1568" s="63"/>
      <c r="C1568" s="63"/>
      <c r="D1568" s="63"/>
      <c r="E1568" s="63"/>
      <c r="F1568" s="63"/>
      <c r="G1568" s="63"/>
      <c r="H1568" s="63"/>
      <c r="I1568" s="63"/>
      <c r="J1568" s="63"/>
      <c r="K1568" s="63"/>
      <c r="L1568" s="63"/>
      <c r="M1568" s="63"/>
      <c r="N1568" s="63"/>
      <c r="O1568" s="63"/>
      <c r="P1568" s="63"/>
      <c r="Q1568" s="63"/>
      <c r="R1568" s="63"/>
      <c r="S1568" s="63"/>
      <c r="T1568" s="63"/>
      <c r="U1568" s="63"/>
      <c r="V1568" s="63"/>
      <c r="W1568" s="63"/>
      <c r="X1568" s="63"/>
      <c r="Y1568" s="63"/>
      <c r="Z1568" s="68"/>
    </row>
    <row r="1569" spans="1:26" s="69" customFormat="1" x14ac:dyDescent="0.25">
      <c r="A1569" s="78"/>
      <c r="B1569" s="63"/>
      <c r="C1569" s="63"/>
      <c r="D1569" s="63"/>
      <c r="E1569" s="63"/>
      <c r="F1569" s="63"/>
      <c r="G1569" s="63"/>
      <c r="H1569" s="63"/>
      <c r="I1569" s="63"/>
      <c r="J1569" s="63"/>
      <c r="K1569" s="63"/>
      <c r="L1569" s="63"/>
      <c r="M1569" s="63"/>
      <c r="N1569" s="63"/>
      <c r="O1569" s="63"/>
      <c r="P1569" s="63"/>
      <c r="Q1569" s="63"/>
      <c r="R1569" s="63"/>
      <c r="S1569" s="63"/>
      <c r="T1569" s="63"/>
      <c r="U1569" s="63"/>
      <c r="V1569" s="63"/>
      <c r="W1569" s="63"/>
      <c r="X1569" s="63"/>
      <c r="Y1569" s="63"/>
      <c r="Z1569" s="68"/>
    </row>
    <row r="1570" spans="1:26" s="69" customFormat="1" x14ac:dyDescent="0.25">
      <c r="A1570" s="78"/>
      <c r="B1570" s="63"/>
      <c r="C1570" s="63"/>
      <c r="D1570" s="63"/>
      <c r="E1570" s="63"/>
      <c r="F1570" s="63"/>
      <c r="G1570" s="63"/>
      <c r="H1570" s="63"/>
      <c r="I1570" s="63"/>
      <c r="J1570" s="63"/>
      <c r="K1570" s="63"/>
      <c r="L1570" s="63"/>
      <c r="M1570" s="63"/>
      <c r="N1570" s="63"/>
      <c r="O1570" s="63"/>
      <c r="P1570" s="63"/>
      <c r="Q1570" s="63"/>
      <c r="R1570" s="63"/>
      <c r="S1570" s="63"/>
      <c r="T1570" s="63"/>
      <c r="U1570" s="63"/>
      <c r="V1570" s="63"/>
      <c r="W1570" s="63"/>
      <c r="X1570" s="63"/>
      <c r="Y1570" s="63"/>
      <c r="Z1570" s="68"/>
    </row>
    <row r="1571" spans="1:26" s="69" customFormat="1" x14ac:dyDescent="0.25">
      <c r="A1571" s="78"/>
      <c r="B1571" s="63"/>
      <c r="C1571" s="63"/>
      <c r="D1571" s="63"/>
      <c r="E1571" s="63"/>
      <c r="F1571" s="63"/>
      <c r="G1571" s="63"/>
      <c r="H1571" s="63"/>
      <c r="I1571" s="63"/>
      <c r="J1571" s="63"/>
      <c r="K1571" s="63"/>
      <c r="L1571" s="63"/>
      <c r="M1571" s="63"/>
      <c r="N1571" s="63"/>
      <c r="O1571" s="63"/>
      <c r="P1571" s="63"/>
      <c r="Q1571" s="63"/>
      <c r="R1571" s="63"/>
      <c r="S1571" s="63"/>
      <c r="T1571" s="63"/>
      <c r="U1571" s="63"/>
      <c r="V1571" s="63"/>
      <c r="W1571" s="63"/>
      <c r="X1571" s="63"/>
      <c r="Y1571" s="63"/>
      <c r="Z1571" s="68"/>
    </row>
    <row r="1572" spans="1:26" s="69" customFormat="1" x14ac:dyDescent="0.25">
      <c r="A1572" s="78"/>
      <c r="B1572" s="63"/>
      <c r="C1572" s="63"/>
      <c r="D1572" s="63"/>
      <c r="E1572" s="63"/>
      <c r="F1572" s="63"/>
      <c r="G1572" s="63"/>
      <c r="H1572" s="63"/>
      <c r="I1572" s="63"/>
      <c r="J1572" s="63"/>
      <c r="K1572" s="63"/>
      <c r="L1572" s="63"/>
      <c r="M1572" s="63"/>
      <c r="N1572" s="63"/>
      <c r="O1572" s="63"/>
      <c r="P1572" s="63"/>
      <c r="Q1572" s="63"/>
      <c r="R1572" s="63"/>
      <c r="S1572" s="63"/>
      <c r="T1572" s="63"/>
      <c r="U1572" s="63"/>
      <c r="V1572" s="63"/>
      <c r="W1572" s="63"/>
      <c r="X1572" s="63"/>
      <c r="Y1572" s="63"/>
      <c r="Z1572" s="68"/>
    </row>
    <row r="1573" spans="1:26" s="69" customFormat="1" x14ac:dyDescent="0.25">
      <c r="A1573" s="78"/>
      <c r="B1573" s="63"/>
      <c r="C1573" s="63"/>
      <c r="D1573" s="63"/>
      <c r="E1573" s="63"/>
      <c r="F1573" s="63"/>
      <c r="G1573" s="63"/>
      <c r="H1573" s="63"/>
      <c r="I1573" s="63"/>
      <c r="J1573" s="63"/>
      <c r="K1573" s="63"/>
      <c r="L1573" s="63"/>
      <c r="M1573" s="63"/>
      <c r="N1573" s="63"/>
      <c r="O1573" s="63"/>
      <c r="P1573" s="63"/>
      <c r="Q1573" s="63"/>
      <c r="R1573" s="63"/>
      <c r="S1573" s="63"/>
      <c r="T1573" s="63"/>
      <c r="U1573" s="63"/>
      <c r="V1573" s="63"/>
      <c r="W1573" s="63"/>
      <c r="X1573" s="63"/>
      <c r="Y1573" s="63"/>
      <c r="Z1573" s="68"/>
    </row>
    <row r="1574" spans="1:26" s="69" customFormat="1" x14ac:dyDescent="0.25">
      <c r="A1574" s="78"/>
      <c r="B1574" s="63"/>
      <c r="C1574" s="63"/>
      <c r="D1574" s="63"/>
      <c r="E1574" s="63"/>
      <c r="F1574" s="63"/>
      <c r="G1574" s="63"/>
      <c r="H1574" s="63"/>
      <c r="I1574" s="63"/>
      <c r="J1574" s="63"/>
      <c r="K1574" s="63"/>
      <c r="L1574" s="63"/>
      <c r="M1574" s="63"/>
      <c r="N1574" s="63"/>
      <c r="O1574" s="63"/>
      <c r="P1574" s="63"/>
      <c r="Q1574" s="63"/>
      <c r="R1574" s="63"/>
      <c r="S1574" s="63"/>
      <c r="T1574" s="63"/>
      <c r="U1574" s="63"/>
      <c r="V1574" s="63"/>
      <c r="W1574" s="63"/>
      <c r="X1574" s="63"/>
      <c r="Y1574" s="63"/>
      <c r="Z1574" s="68"/>
    </row>
    <row r="1575" spans="1:26" s="69" customFormat="1" x14ac:dyDescent="0.25">
      <c r="A1575" s="78"/>
      <c r="B1575" s="63"/>
      <c r="C1575" s="63"/>
      <c r="D1575" s="63"/>
      <c r="E1575" s="63"/>
      <c r="F1575" s="63"/>
      <c r="G1575" s="63"/>
      <c r="H1575" s="63"/>
      <c r="I1575" s="63"/>
      <c r="J1575" s="63"/>
      <c r="K1575" s="63"/>
      <c r="L1575" s="63"/>
      <c r="M1575" s="63"/>
      <c r="N1575" s="63"/>
      <c r="O1575" s="63"/>
      <c r="P1575" s="63"/>
      <c r="Q1575" s="63"/>
      <c r="R1575" s="63"/>
      <c r="S1575" s="63"/>
      <c r="T1575" s="63"/>
      <c r="U1575" s="63"/>
      <c r="V1575" s="63"/>
      <c r="W1575" s="63"/>
      <c r="X1575" s="63"/>
      <c r="Y1575" s="63"/>
      <c r="Z1575" s="68"/>
    </row>
    <row r="1576" spans="1:26" s="69" customFormat="1" x14ac:dyDescent="0.25">
      <c r="A1576" s="78"/>
      <c r="B1576" s="63"/>
      <c r="C1576" s="63"/>
      <c r="D1576" s="63"/>
      <c r="E1576" s="63"/>
      <c r="F1576" s="63"/>
      <c r="G1576" s="63"/>
      <c r="H1576" s="63"/>
      <c r="I1576" s="63"/>
      <c r="J1576" s="63"/>
      <c r="K1576" s="63"/>
      <c r="L1576" s="63"/>
      <c r="M1576" s="63"/>
      <c r="N1576" s="63"/>
      <c r="O1576" s="63"/>
      <c r="P1576" s="63"/>
      <c r="Q1576" s="63"/>
      <c r="R1576" s="63"/>
      <c r="S1576" s="63"/>
      <c r="T1576" s="63"/>
      <c r="U1576" s="63"/>
      <c r="V1576" s="63"/>
      <c r="W1576" s="63"/>
      <c r="X1576" s="63"/>
      <c r="Y1576" s="63"/>
      <c r="Z1576" s="68"/>
    </row>
    <row r="1577" spans="1:26" s="69" customFormat="1" x14ac:dyDescent="0.25">
      <c r="A1577" s="78"/>
      <c r="B1577" s="63"/>
      <c r="C1577" s="63"/>
      <c r="D1577" s="63"/>
      <c r="E1577" s="63"/>
      <c r="F1577" s="63"/>
      <c r="G1577" s="63"/>
      <c r="H1577" s="63"/>
      <c r="I1577" s="63"/>
      <c r="J1577" s="63"/>
      <c r="K1577" s="63"/>
      <c r="L1577" s="63"/>
      <c r="M1577" s="63"/>
      <c r="N1577" s="63"/>
      <c r="O1577" s="63"/>
      <c r="P1577" s="63"/>
      <c r="Q1577" s="63"/>
      <c r="R1577" s="63"/>
      <c r="S1577" s="63"/>
      <c r="T1577" s="63"/>
      <c r="U1577" s="63"/>
      <c r="V1577" s="63"/>
      <c r="W1577" s="63"/>
      <c r="X1577" s="63"/>
      <c r="Y1577" s="63"/>
      <c r="Z1577" s="68"/>
    </row>
    <row r="1578" spans="1:26" s="69" customFormat="1" x14ac:dyDescent="0.25">
      <c r="A1578" s="78"/>
      <c r="B1578" s="63"/>
      <c r="C1578" s="63"/>
      <c r="D1578" s="63"/>
      <c r="E1578" s="63"/>
      <c r="F1578" s="63"/>
      <c r="G1578" s="63"/>
      <c r="H1578" s="63"/>
      <c r="I1578" s="63"/>
      <c r="J1578" s="63"/>
      <c r="K1578" s="63"/>
      <c r="L1578" s="63"/>
      <c r="M1578" s="63"/>
      <c r="N1578" s="63"/>
      <c r="O1578" s="63"/>
      <c r="P1578" s="63"/>
      <c r="Q1578" s="63"/>
      <c r="R1578" s="63"/>
      <c r="S1578" s="63"/>
      <c r="T1578" s="63"/>
      <c r="U1578" s="63"/>
      <c r="V1578" s="63"/>
      <c r="W1578" s="63"/>
      <c r="X1578" s="63"/>
      <c r="Y1578" s="63"/>
      <c r="Z1578" s="68"/>
    </row>
    <row r="1579" spans="1:26" s="69" customFormat="1" x14ac:dyDescent="0.25">
      <c r="A1579" s="78"/>
      <c r="B1579" s="63"/>
      <c r="C1579" s="63"/>
      <c r="D1579" s="63"/>
      <c r="E1579" s="63"/>
      <c r="F1579" s="63"/>
      <c r="G1579" s="63"/>
      <c r="H1579" s="63"/>
      <c r="I1579" s="63"/>
      <c r="J1579" s="63"/>
      <c r="K1579" s="63"/>
      <c r="L1579" s="63"/>
      <c r="M1579" s="63"/>
      <c r="N1579" s="63"/>
      <c r="O1579" s="63"/>
      <c r="P1579" s="63"/>
      <c r="Q1579" s="63"/>
      <c r="R1579" s="63"/>
      <c r="S1579" s="63"/>
      <c r="T1579" s="63"/>
      <c r="U1579" s="63"/>
      <c r="V1579" s="63"/>
      <c r="W1579" s="63"/>
      <c r="X1579" s="63"/>
      <c r="Y1579" s="63"/>
      <c r="Z1579" s="68"/>
    </row>
    <row r="1580" spans="1:26" s="69" customFormat="1" x14ac:dyDescent="0.25">
      <c r="A1580" s="78"/>
      <c r="B1580" s="63"/>
      <c r="C1580" s="63"/>
      <c r="D1580" s="63"/>
      <c r="E1580" s="63"/>
      <c r="F1580" s="63"/>
      <c r="G1580" s="63"/>
      <c r="H1580" s="63"/>
      <c r="I1580" s="63"/>
      <c r="J1580" s="63"/>
      <c r="K1580" s="63"/>
      <c r="L1580" s="63"/>
      <c r="M1580" s="63"/>
      <c r="N1580" s="63"/>
      <c r="O1580" s="63"/>
      <c r="P1580" s="63"/>
      <c r="Q1580" s="63"/>
      <c r="R1580" s="63"/>
      <c r="S1580" s="63"/>
      <c r="T1580" s="63"/>
      <c r="U1580" s="63"/>
      <c r="V1580" s="63"/>
      <c r="W1580" s="63"/>
      <c r="X1580" s="63"/>
      <c r="Y1580" s="63"/>
      <c r="Z1580" s="68"/>
    </row>
    <row r="1581" spans="1:26" s="69" customFormat="1" x14ac:dyDescent="0.25">
      <c r="A1581" s="78"/>
      <c r="B1581" s="63"/>
      <c r="C1581" s="63"/>
      <c r="D1581" s="63"/>
      <c r="E1581" s="63"/>
      <c r="F1581" s="63"/>
      <c r="G1581" s="63"/>
      <c r="H1581" s="63"/>
      <c r="I1581" s="63"/>
      <c r="J1581" s="63"/>
      <c r="K1581" s="63"/>
      <c r="L1581" s="63"/>
      <c r="M1581" s="63"/>
      <c r="N1581" s="63"/>
      <c r="O1581" s="63"/>
      <c r="P1581" s="63"/>
      <c r="Q1581" s="63"/>
      <c r="R1581" s="63"/>
      <c r="S1581" s="63"/>
      <c r="T1581" s="63"/>
      <c r="U1581" s="63"/>
      <c r="V1581" s="63"/>
      <c r="W1581" s="63"/>
      <c r="X1581" s="63"/>
      <c r="Y1581" s="63"/>
      <c r="Z1581" s="68"/>
    </row>
    <row r="1582" spans="1:26" s="69" customFormat="1" x14ac:dyDescent="0.25">
      <c r="A1582" s="78"/>
      <c r="B1582" s="63"/>
      <c r="C1582" s="63"/>
      <c r="D1582" s="63"/>
      <c r="E1582" s="63"/>
      <c r="F1582" s="63"/>
      <c r="G1582" s="63"/>
      <c r="H1582" s="63"/>
      <c r="I1582" s="63"/>
      <c r="J1582" s="63"/>
      <c r="K1582" s="63"/>
      <c r="L1582" s="63"/>
      <c r="M1582" s="63"/>
      <c r="N1582" s="63"/>
      <c r="O1582" s="63"/>
      <c r="P1582" s="63"/>
      <c r="Q1582" s="63"/>
      <c r="R1582" s="63"/>
      <c r="S1582" s="63"/>
      <c r="T1582" s="63"/>
      <c r="U1582" s="63"/>
      <c r="V1582" s="63"/>
      <c r="W1582" s="63"/>
      <c r="X1582" s="63"/>
      <c r="Y1582" s="63"/>
      <c r="Z1582" s="68"/>
    </row>
    <row r="1583" spans="1:26" s="69" customFormat="1" x14ac:dyDescent="0.25">
      <c r="A1583" s="78"/>
      <c r="B1583" s="63"/>
      <c r="C1583" s="63"/>
      <c r="D1583" s="63"/>
      <c r="E1583" s="63"/>
      <c r="F1583" s="63"/>
      <c r="G1583" s="63"/>
      <c r="H1583" s="63"/>
      <c r="I1583" s="63"/>
      <c r="J1583" s="63"/>
      <c r="K1583" s="63"/>
      <c r="L1583" s="63"/>
      <c r="M1583" s="63"/>
      <c r="N1583" s="63"/>
      <c r="O1583" s="63"/>
      <c r="P1583" s="63"/>
      <c r="Q1583" s="63"/>
      <c r="R1583" s="63"/>
      <c r="S1583" s="63"/>
      <c r="T1583" s="63"/>
      <c r="U1583" s="63"/>
      <c r="V1583" s="63"/>
      <c r="W1583" s="63"/>
      <c r="X1583" s="63"/>
      <c r="Y1583" s="63"/>
      <c r="Z1583" s="68"/>
    </row>
    <row r="1584" spans="1:26" s="69" customFormat="1" x14ac:dyDescent="0.25">
      <c r="A1584" s="78"/>
      <c r="B1584" s="63"/>
      <c r="C1584" s="63"/>
      <c r="D1584" s="63"/>
      <c r="E1584" s="63"/>
      <c r="F1584" s="63"/>
      <c r="G1584" s="63"/>
      <c r="H1584" s="63"/>
      <c r="I1584" s="63"/>
      <c r="J1584" s="63"/>
      <c r="K1584" s="63"/>
      <c r="L1584" s="63"/>
      <c r="M1584" s="63"/>
      <c r="N1584" s="63"/>
      <c r="O1584" s="63"/>
      <c r="P1584" s="63"/>
      <c r="Q1584" s="63"/>
      <c r="R1584" s="63"/>
      <c r="S1584" s="63"/>
      <c r="T1584" s="63"/>
      <c r="U1584" s="63"/>
      <c r="V1584" s="63"/>
      <c r="W1584" s="63"/>
      <c r="X1584" s="63"/>
      <c r="Y1584" s="63"/>
      <c r="Z1584" s="68"/>
    </row>
    <row r="1585" spans="1:26" s="69" customFormat="1" x14ac:dyDescent="0.25">
      <c r="A1585" s="78"/>
      <c r="B1585" s="63"/>
      <c r="C1585" s="63"/>
      <c r="D1585" s="63"/>
      <c r="E1585" s="63"/>
      <c r="F1585" s="63"/>
      <c r="G1585" s="63"/>
      <c r="H1585" s="63"/>
      <c r="I1585" s="63"/>
      <c r="J1585" s="63"/>
      <c r="K1585" s="63"/>
      <c r="L1585" s="63"/>
      <c r="M1585" s="63"/>
      <c r="N1585" s="63"/>
      <c r="O1585" s="63"/>
      <c r="P1585" s="63"/>
      <c r="Q1585" s="63"/>
      <c r="R1585" s="63"/>
      <c r="S1585" s="63"/>
      <c r="T1585" s="63"/>
      <c r="U1585" s="63"/>
      <c r="V1585" s="63"/>
      <c r="W1585" s="63"/>
      <c r="X1585" s="63"/>
      <c r="Y1585" s="63"/>
      <c r="Z1585" s="68"/>
    </row>
    <row r="1586" spans="1:26" s="69" customFormat="1" x14ac:dyDescent="0.25">
      <c r="A1586" s="78"/>
      <c r="B1586" s="63"/>
      <c r="C1586" s="63"/>
      <c r="D1586" s="63"/>
      <c r="E1586" s="63"/>
      <c r="F1586" s="63"/>
      <c r="G1586" s="63"/>
      <c r="H1586" s="63"/>
      <c r="I1586" s="63"/>
      <c r="J1586" s="63"/>
      <c r="K1586" s="63"/>
      <c r="L1586" s="63"/>
      <c r="M1586" s="63"/>
      <c r="N1586" s="63"/>
      <c r="O1586" s="63"/>
      <c r="P1586" s="63"/>
      <c r="Q1586" s="63"/>
      <c r="R1586" s="63"/>
      <c r="S1586" s="63"/>
      <c r="T1586" s="63"/>
      <c r="U1586" s="63"/>
      <c r="V1586" s="63"/>
      <c r="W1586" s="63"/>
      <c r="X1586" s="63"/>
      <c r="Y1586" s="63"/>
      <c r="Z1586" s="68"/>
    </row>
    <row r="1587" spans="1:26" s="69" customFormat="1" x14ac:dyDescent="0.25">
      <c r="A1587" s="78"/>
      <c r="B1587" s="63"/>
      <c r="C1587" s="63"/>
      <c r="D1587" s="63"/>
      <c r="E1587" s="63"/>
      <c r="F1587" s="63"/>
      <c r="G1587" s="63"/>
      <c r="H1587" s="63"/>
      <c r="I1587" s="63"/>
      <c r="J1587" s="63"/>
      <c r="K1587" s="63"/>
      <c r="L1587" s="63"/>
      <c r="M1587" s="63"/>
      <c r="N1587" s="63"/>
      <c r="O1587" s="63"/>
      <c r="P1587" s="63"/>
      <c r="Q1587" s="63"/>
      <c r="R1587" s="63"/>
      <c r="S1587" s="63"/>
      <c r="T1587" s="63"/>
      <c r="U1587" s="63"/>
      <c r="V1587" s="63"/>
      <c r="W1587" s="63"/>
      <c r="X1587" s="63"/>
      <c r="Y1587" s="63"/>
      <c r="Z1587" s="68"/>
    </row>
    <row r="1588" spans="1:26" s="69" customFormat="1" x14ac:dyDescent="0.25">
      <c r="A1588" s="78"/>
      <c r="B1588" s="63"/>
      <c r="C1588" s="63"/>
      <c r="D1588" s="63"/>
      <c r="E1588" s="63"/>
      <c r="F1588" s="63"/>
      <c r="G1588" s="63"/>
      <c r="H1588" s="63"/>
      <c r="I1588" s="63"/>
      <c r="J1588" s="63"/>
      <c r="K1588" s="63"/>
      <c r="L1588" s="63"/>
      <c r="M1588" s="63"/>
      <c r="N1588" s="63"/>
      <c r="O1588" s="63"/>
      <c r="P1588" s="63"/>
      <c r="Q1588" s="63"/>
      <c r="R1588" s="63"/>
      <c r="S1588" s="63"/>
      <c r="T1588" s="63"/>
      <c r="U1588" s="63"/>
      <c r="V1588" s="63"/>
      <c r="W1588" s="63"/>
      <c r="X1588" s="63"/>
      <c r="Y1588" s="63"/>
      <c r="Z1588" s="68"/>
    </row>
    <row r="1589" spans="1:26" s="69" customFormat="1" x14ac:dyDescent="0.25">
      <c r="A1589" s="78"/>
      <c r="B1589" s="63"/>
      <c r="C1589" s="63"/>
      <c r="D1589" s="63"/>
      <c r="E1589" s="63"/>
      <c r="F1589" s="63"/>
      <c r="G1589" s="63"/>
      <c r="H1589" s="63"/>
      <c r="I1589" s="63"/>
      <c r="J1589" s="63"/>
      <c r="K1589" s="63"/>
      <c r="L1589" s="63"/>
      <c r="M1589" s="63"/>
      <c r="N1589" s="63"/>
      <c r="O1589" s="63"/>
      <c r="P1589" s="63"/>
      <c r="Q1589" s="63"/>
      <c r="R1589" s="63"/>
      <c r="S1589" s="63"/>
      <c r="T1589" s="63"/>
      <c r="U1589" s="63"/>
      <c r="V1589" s="63"/>
      <c r="W1589" s="63"/>
      <c r="X1589" s="63"/>
      <c r="Y1589" s="63"/>
      <c r="Z1589" s="68"/>
    </row>
    <row r="1590" spans="1:26" s="69" customFormat="1" x14ac:dyDescent="0.25">
      <c r="A1590" s="78"/>
      <c r="B1590" s="63"/>
      <c r="C1590" s="63"/>
      <c r="D1590" s="63"/>
      <c r="E1590" s="63"/>
      <c r="F1590" s="63"/>
      <c r="G1590" s="63"/>
      <c r="H1590" s="63"/>
      <c r="I1590" s="63"/>
      <c r="J1590" s="63"/>
      <c r="K1590" s="63"/>
      <c r="L1590" s="63"/>
      <c r="M1590" s="63"/>
      <c r="N1590" s="63"/>
      <c r="O1590" s="63"/>
      <c r="P1590" s="63"/>
      <c r="Q1590" s="63"/>
      <c r="R1590" s="63"/>
      <c r="S1590" s="63"/>
      <c r="T1590" s="63"/>
      <c r="U1590" s="63"/>
      <c r="V1590" s="63"/>
      <c r="W1590" s="63"/>
      <c r="X1590" s="63"/>
      <c r="Y1590" s="63"/>
      <c r="Z1590" s="68"/>
    </row>
    <row r="1591" spans="1:26" s="69" customFormat="1" x14ac:dyDescent="0.25">
      <c r="A1591" s="78"/>
      <c r="B1591" s="63"/>
      <c r="C1591" s="63"/>
      <c r="D1591" s="63"/>
      <c r="E1591" s="63"/>
      <c r="F1591" s="63"/>
      <c r="G1591" s="63"/>
      <c r="H1591" s="63"/>
      <c r="I1591" s="63"/>
      <c r="J1591" s="63"/>
      <c r="K1591" s="63"/>
      <c r="L1591" s="63"/>
      <c r="M1591" s="63"/>
      <c r="N1591" s="63"/>
      <c r="O1591" s="63"/>
      <c r="P1591" s="63"/>
      <c r="Q1591" s="63"/>
      <c r="R1591" s="63"/>
      <c r="S1591" s="63"/>
      <c r="T1591" s="63"/>
      <c r="U1591" s="63"/>
      <c r="V1591" s="63"/>
      <c r="W1591" s="63"/>
      <c r="X1591" s="63"/>
      <c r="Y1591" s="63"/>
      <c r="Z1591" s="68"/>
    </row>
    <row r="1592" spans="1:26" s="69" customFormat="1" x14ac:dyDescent="0.25">
      <c r="A1592" s="78"/>
      <c r="B1592" s="63"/>
      <c r="C1592" s="63"/>
      <c r="D1592" s="63"/>
      <c r="E1592" s="63"/>
      <c r="F1592" s="63"/>
      <c r="G1592" s="63"/>
      <c r="H1592" s="63"/>
      <c r="I1592" s="63"/>
      <c r="J1592" s="63"/>
      <c r="K1592" s="63"/>
      <c r="L1592" s="63"/>
      <c r="M1592" s="63"/>
      <c r="N1592" s="63"/>
      <c r="O1592" s="63"/>
      <c r="P1592" s="63"/>
      <c r="Q1592" s="63"/>
      <c r="R1592" s="63"/>
      <c r="S1592" s="63"/>
      <c r="T1592" s="63"/>
      <c r="U1592" s="63"/>
      <c r="V1592" s="63"/>
      <c r="W1592" s="63"/>
      <c r="X1592" s="63"/>
      <c r="Y1592" s="63"/>
      <c r="Z1592" s="68"/>
    </row>
    <row r="1593" spans="1:26" s="69" customFormat="1" x14ac:dyDescent="0.25">
      <c r="A1593" s="78"/>
      <c r="B1593" s="63"/>
      <c r="C1593" s="63"/>
      <c r="D1593" s="63"/>
      <c r="E1593" s="63"/>
      <c r="F1593" s="63"/>
      <c r="G1593" s="63"/>
      <c r="H1593" s="63"/>
      <c r="I1593" s="63"/>
      <c r="J1593" s="63"/>
      <c r="K1593" s="63"/>
      <c r="L1593" s="63"/>
      <c r="M1593" s="63"/>
      <c r="N1593" s="63"/>
      <c r="O1593" s="63"/>
      <c r="P1593" s="63"/>
      <c r="Q1593" s="63"/>
      <c r="R1593" s="63"/>
      <c r="S1593" s="63"/>
      <c r="T1593" s="63"/>
      <c r="U1593" s="63"/>
      <c r="V1593" s="63"/>
      <c r="W1593" s="63"/>
      <c r="X1593" s="63"/>
      <c r="Y1593" s="63"/>
      <c r="Z1593" s="68"/>
    </row>
    <row r="1594" spans="1:26" s="69" customFormat="1" x14ac:dyDescent="0.25">
      <c r="A1594" s="78"/>
      <c r="B1594" s="63"/>
      <c r="C1594" s="63"/>
      <c r="D1594" s="63"/>
      <c r="E1594" s="63"/>
      <c r="F1594" s="63"/>
      <c r="G1594" s="63"/>
      <c r="H1594" s="63"/>
      <c r="I1594" s="63"/>
      <c r="J1594" s="63"/>
      <c r="K1594" s="63"/>
      <c r="L1594" s="63"/>
      <c r="M1594" s="63"/>
      <c r="N1594" s="63"/>
      <c r="O1594" s="63"/>
      <c r="P1594" s="63"/>
      <c r="Q1594" s="63"/>
      <c r="R1594" s="63"/>
      <c r="S1594" s="63"/>
      <c r="T1594" s="63"/>
      <c r="U1594" s="63"/>
      <c r="V1594" s="63"/>
      <c r="W1594" s="63"/>
      <c r="X1594" s="63"/>
      <c r="Y1594" s="63"/>
      <c r="Z1594" s="68"/>
    </row>
    <row r="1595" spans="1:26" s="69" customFormat="1" x14ac:dyDescent="0.25">
      <c r="A1595" s="78"/>
      <c r="B1595" s="63"/>
      <c r="C1595" s="63"/>
      <c r="D1595" s="63"/>
      <c r="E1595" s="63"/>
      <c r="F1595" s="63"/>
      <c r="G1595" s="63"/>
      <c r="H1595" s="63"/>
      <c r="I1595" s="63"/>
      <c r="J1595" s="63"/>
      <c r="K1595" s="63"/>
      <c r="L1595" s="63"/>
      <c r="M1595" s="63"/>
      <c r="N1595" s="63"/>
      <c r="O1595" s="63"/>
      <c r="P1595" s="63"/>
      <c r="Q1595" s="63"/>
      <c r="R1595" s="63"/>
      <c r="S1595" s="63"/>
      <c r="T1595" s="63"/>
      <c r="U1595" s="63"/>
      <c r="V1595" s="63"/>
      <c r="W1595" s="63"/>
      <c r="X1595" s="63"/>
      <c r="Y1595" s="63"/>
      <c r="Z1595" s="68"/>
    </row>
    <row r="1596" spans="1:26" s="69" customFormat="1" x14ac:dyDescent="0.25">
      <c r="A1596" s="78"/>
      <c r="B1596" s="63"/>
      <c r="C1596" s="63"/>
      <c r="D1596" s="63"/>
      <c r="E1596" s="63"/>
      <c r="F1596" s="63"/>
      <c r="G1596" s="63"/>
      <c r="H1596" s="63"/>
      <c r="I1596" s="63"/>
      <c r="J1596" s="63"/>
      <c r="K1596" s="63"/>
      <c r="L1596" s="63"/>
      <c r="M1596" s="63"/>
      <c r="N1596" s="63"/>
      <c r="O1596" s="63"/>
      <c r="P1596" s="63"/>
      <c r="Q1596" s="63"/>
      <c r="R1596" s="63"/>
      <c r="S1596" s="63"/>
      <c r="T1596" s="63"/>
      <c r="U1596" s="63"/>
      <c r="V1596" s="63"/>
      <c r="W1596" s="63"/>
      <c r="X1596" s="63"/>
      <c r="Y1596" s="63"/>
      <c r="Z1596" s="68"/>
    </row>
    <row r="1597" spans="1:26" s="69" customFormat="1" x14ac:dyDescent="0.25">
      <c r="A1597" s="78"/>
      <c r="B1597" s="63"/>
      <c r="C1597" s="63"/>
      <c r="D1597" s="63"/>
      <c r="E1597" s="63"/>
      <c r="F1597" s="63"/>
      <c r="G1597" s="63"/>
      <c r="H1597" s="63"/>
      <c r="I1597" s="63"/>
      <c r="J1597" s="63"/>
      <c r="K1597" s="63"/>
      <c r="L1597" s="63"/>
      <c r="M1597" s="63"/>
      <c r="N1597" s="63"/>
      <c r="O1597" s="63"/>
      <c r="P1597" s="63"/>
      <c r="Q1597" s="63"/>
      <c r="R1597" s="63"/>
      <c r="S1597" s="63"/>
      <c r="T1597" s="63"/>
      <c r="U1597" s="63"/>
      <c r="V1597" s="63"/>
      <c r="W1597" s="63"/>
      <c r="X1597" s="63"/>
      <c r="Y1597" s="63"/>
      <c r="Z1597" s="68"/>
    </row>
    <row r="1598" spans="1:26" s="69" customFormat="1" x14ac:dyDescent="0.25">
      <c r="A1598" s="78"/>
      <c r="B1598" s="63"/>
      <c r="C1598" s="63"/>
      <c r="D1598" s="63"/>
      <c r="E1598" s="63"/>
      <c r="F1598" s="63"/>
      <c r="G1598" s="63"/>
      <c r="H1598" s="63"/>
      <c r="I1598" s="63"/>
      <c r="J1598" s="63"/>
      <c r="K1598" s="63"/>
      <c r="L1598" s="63"/>
      <c r="M1598" s="63"/>
      <c r="N1598" s="63"/>
      <c r="O1598" s="63"/>
      <c r="P1598" s="63"/>
      <c r="Q1598" s="63"/>
      <c r="R1598" s="63"/>
      <c r="S1598" s="63"/>
      <c r="T1598" s="63"/>
      <c r="U1598" s="63"/>
      <c r="V1598" s="63"/>
      <c r="W1598" s="63"/>
      <c r="X1598" s="63"/>
      <c r="Y1598" s="63"/>
      <c r="Z1598" s="68"/>
    </row>
    <row r="1599" spans="1:26" s="69" customFormat="1" x14ac:dyDescent="0.25">
      <c r="A1599" s="78"/>
      <c r="B1599" s="63"/>
      <c r="C1599" s="63"/>
      <c r="D1599" s="63"/>
      <c r="E1599" s="63"/>
      <c r="F1599" s="63"/>
      <c r="G1599" s="63"/>
      <c r="H1599" s="63"/>
      <c r="I1599" s="63"/>
      <c r="J1599" s="63"/>
      <c r="K1599" s="63"/>
      <c r="L1599" s="63"/>
      <c r="M1599" s="63"/>
      <c r="N1599" s="63"/>
      <c r="O1599" s="63"/>
      <c r="P1599" s="63"/>
      <c r="Q1599" s="63"/>
      <c r="R1599" s="63"/>
      <c r="S1599" s="63"/>
      <c r="T1599" s="63"/>
      <c r="U1599" s="63"/>
      <c r="V1599" s="63"/>
      <c r="W1599" s="63"/>
      <c r="X1599" s="63"/>
      <c r="Y1599" s="63"/>
      <c r="Z1599" s="68"/>
    </row>
    <row r="1600" spans="1:26" s="69" customFormat="1" x14ac:dyDescent="0.25">
      <c r="A1600" s="78"/>
      <c r="B1600" s="63"/>
      <c r="C1600" s="63"/>
      <c r="D1600" s="63"/>
      <c r="E1600" s="63"/>
      <c r="F1600" s="63"/>
      <c r="G1600" s="63"/>
      <c r="H1600" s="63"/>
      <c r="I1600" s="63"/>
      <c r="J1600" s="63"/>
      <c r="K1600" s="63"/>
      <c r="L1600" s="63"/>
      <c r="M1600" s="63"/>
      <c r="N1600" s="63"/>
      <c r="O1600" s="63"/>
      <c r="P1600" s="63"/>
      <c r="Q1600" s="63"/>
      <c r="R1600" s="63"/>
      <c r="S1600" s="63"/>
      <c r="T1600" s="63"/>
      <c r="U1600" s="63"/>
      <c r="V1600" s="63"/>
      <c r="W1600" s="63"/>
      <c r="X1600" s="63"/>
      <c r="Y1600" s="63"/>
      <c r="Z1600" s="68"/>
    </row>
    <row r="1601" spans="1:26" s="69" customFormat="1" x14ac:dyDescent="0.25">
      <c r="A1601" s="78"/>
      <c r="B1601" s="63"/>
      <c r="C1601" s="63"/>
      <c r="D1601" s="63"/>
      <c r="E1601" s="63"/>
      <c r="F1601" s="63"/>
      <c r="G1601" s="63"/>
      <c r="H1601" s="63"/>
      <c r="I1601" s="63"/>
      <c r="J1601" s="63"/>
      <c r="K1601" s="63"/>
      <c r="L1601" s="63"/>
      <c r="M1601" s="63"/>
      <c r="N1601" s="63"/>
      <c r="O1601" s="63"/>
      <c r="P1601" s="63"/>
      <c r="Q1601" s="63"/>
      <c r="R1601" s="63"/>
      <c r="S1601" s="63"/>
      <c r="T1601" s="63"/>
      <c r="U1601" s="63"/>
      <c r="V1601" s="63"/>
      <c r="W1601" s="63"/>
      <c r="X1601" s="63"/>
      <c r="Y1601" s="63"/>
      <c r="Z1601" s="68"/>
    </row>
    <row r="1602" spans="1:26" s="69" customFormat="1" x14ac:dyDescent="0.25">
      <c r="A1602" s="78"/>
      <c r="B1602" s="63"/>
      <c r="C1602" s="63"/>
      <c r="D1602" s="63"/>
      <c r="E1602" s="63"/>
      <c r="F1602" s="63"/>
      <c r="G1602" s="63"/>
      <c r="H1602" s="63"/>
      <c r="I1602" s="63"/>
      <c r="J1602" s="63"/>
      <c r="K1602" s="63"/>
      <c r="L1602" s="63"/>
      <c r="M1602" s="63"/>
      <c r="N1602" s="63"/>
      <c r="O1602" s="63"/>
      <c r="P1602" s="63"/>
      <c r="Q1602" s="63"/>
      <c r="R1602" s="63"/>
      <c r="S1602" s="63"/>
      <c r="T1602" s="63"/>
      <c r="U1602" s="63"/>
      <c r="V1602" s="63"/>
      <c r="W1602" s="63"/>
      <c r="X1602" s="63"/>
      <c r="Y1602" s="63"/>
      <c r="Z1602" s="68"/>
    </row>
    <row r="1603" spans="1:26" s="69" customFormat="1" x14ac:dyDescent="0.25">
      <c r="A1603" s="78"/>
      <c r="B1603" s="63"/>
      <c r="C1603" s="63"/>
      <c r="D1603" s="63"/>
      <c r="E1603" s="63"/>
      <c r="F1603" s="63"/>
      <c r="G1603" s="63"/>
      <c r="H1603" s="63"/>
      <c r="I1603" s="63"/>
      <c r="J1603" s="63"/>
      <c r="K1603" s="63"/>
      <c r="L1603" s="63"/>
      <c r="M1603" s="63"/>
      <c r="N1603" s="63"/>
      <c r="O1603" s="63"/>
      <c r="P1603" s="63"/>
      <c r="Q1603" s="63"/>
      <c r="R1603" s="63"/>
      <c r="S1603" s="63"/>
      <c r="T1603" s="63"/>
      <c r="U1603" s="63"/>
      <c r="V1603" s="63"/>
      <c r="W1603" s="63"/>
      <c r="X1603" s="63"/>
      <c r="Y1603" s="63"/>
      <c r="Z1603" s="68"/>
    </row>
    <row r="1604" spans="1:26" s="69" customFormat="1" x14ac:dyDescent="0.25">
      <c r="A1604" s="78"/>
      <c r="B1604" s="63"/>
      <c r="C1604" s="63"/>
      <c r="D1604" s="63"/>
      <c r="E1604" s="63"/>
      <c r="F1604" s="63"/>
      <c r="G1604" s="63"/>
      <c r="H1604" s="63"/>
      <c r="I1604" s="63"/>
      <c r="J1604" s="63"/>
      <c r="K1604" s="63"/>
      <c r="L1604" s="63"/>
      <c r="M1604" s="63"/>
      <c r="N1604" s="63"/>
      <c r="O1604" s="63"/>
      <c r="P1604" s="63"/>
      <c r="Q1604" s="63"/>
      <c r="R1604" s="63"/>
      <c r="S1604" s="63"/>
      <c r="T1604" s="63"/>
      <c r="U1604" s="63"/>
      <c r="V1604" s="63"/>
      <c r="W1604" s="63"/>
      <c r="X1604" s="63"/>
      <c r="Y1604" s="63"/>
      <c r="Z1604" s="68"/>
    </row>
    <row r="1605" spans="1:26" s="69" customFormat="1" x14ac:dyDescent="0.25">
      <c r="A1605" s="78"/>
      <c r="B1605" s="63"/>
      <c r="C1605" s="63"/>
      <c r="D1605" s="63"/>
      <c r="E1605" s="63"/>
      <c r="F1605" s="63"/>
      <c r="G1605" s="63"/>
      <c r="H1605" s="63"/>
      <c r="I1605" s="63"/>
      <c r="J1605" s="63"/>
      <c r="K1605" s="63"/>
      <c r="L1605" s="63"/>
      <c r="M1605" s="63"/>
      <c r="N1605" s="63"/>
      <c r="O1605" s="63"/>
      <c r="P1605" s="63"/>
      <c r="Q1605" s="63"/>
      <c r="R1605" s="63"/>
      <c r="S1605" s="63"/>
      <c r="T1605" s="63"/>
      <c r="U1605" s="63"/>
      <c r="V1605" s="63"/>
      <c r="W1605" s="63"/>
      <c r="X1605" s="63"/>
      <c r="Y1605" s="63"/>
      <c r="Z1605" s="68"/>
    </row>
    <row r="1606" spans="1:26" s="69" customFormat="1" x14ac:dyDescent="0.25">
      <c r="A1606" s="78"/>
      <c r="B1606" s="63"/>
      <c r="C1606" s="63"/>
      <c r="D1606" s="63"/>
      <c r="E1606" s="63"/>
      <c r="F1606" s="63"/>
      <c r="G1606" s="63"/>
      <c r="H1606" s="63"/>
      <c r="I1606" s="63"/>
      <c r="J1606" s="63"/>
      <c r="K1606" s="63"/>
      <c r="L1606" s="63"/>
      <c r="M1606" s="63"/>
      <c r="N1606" s="63"/>
      <c r="O1606" s="63"/>
      <c r="P1606" s="63"/>
      <c r="Q1606" s="63"/>
      <c r="R1606" s="63"/>
      <c r="S1606" s="63"/>
      <c r="T1606" s="63"/>
      <c r="U1606" s="63"/>
      <c r="V1606" s="63"/>
      <c r="W1606" s="63"/>
      <c r="X1606" s="63"/>
      <c r="Y1606" s="63"/>
      <c r="Z1606" s="68"/>
    </row>
    <row r="1607" spans="1:26" s="69" customFormat="1" x14ac:dyDescent="0.25">
      <c r="A1607" s="78"/>
      <c r="B1607" s="63"/>
      <c r="C1607" s="63"/>
      <c r="D1607" s="63"/>
      <c r="E1607" s="63"/>
      <c r="F1607" s="63"/>
      <c r="G1607" s="63"/>
      <c r="H1607" s="63"/>
      <c r="I1607" s="63"/>
      <c r="J1607" s="63"/>
      <c r="K1607" s="63"/>
      <c r="L1607" s="63"/>
      <c r="M1607" s="63"/>
      <c r="N1607" s="63"/>
      <c r="O1607" s="63"/>
      <c r="P1607" s="63"/>
      <c r="Q1607" s="63"/>
      <c r="R1607" s="63"/>
      <c r="S1607" s="63"/>
      <c r="T1607" s="63"/>
      <c r="U1607" s="63"/>
      <c r="V1607" s="63"/>
      <c r="W1607" s="63"/>
      <c r="X1607" s="63"/>
      <c r="Y1607" s="63"/>
      <c r="Z1607" s="68"/>
    </row>
    <row r="1608" spans="1:26" s="69" customFormat="1" x14ac:dyDescent="0.25">
      <c r="A1608" s="78"/>
      <c r="B1608" s="63"/>
      <c r="C1608" s="63"/>
      <c r="D1608" s="63"/>
      <c r="E1608" s="63"/>
      <c r="F1608" s="63"/>
      <c r="G1608" s="63"/>
      <c r="H1608" s="63"/>
      <c r="I1608" s="63"/>
      <c r="J1608" s="63"/>
      <c r="K1608" s="63"/>
      <c r="L1608" s="63"/>
      <c r="M1608" s="63"/>
      <c r="N1608" s="63"/>
      <c r="O1608" s="63"/>
      <c r="P1608" s="63"/>
      <c r="Q1608" s="63"/>
      <c r="R1608" s="63"/>
      <c r="S1608" s="63"/>
      <c r="T1608" s="63"/>
      <c r="U1608" s="63"/>
      <c r="V1608" s="63"/>
      <c r="W1608" s="63"/>
      <c r="X1608" s="63"/>
      <c r="Y1608" s="63"/>
      <c r="Z1608" s="68"/>
    </row>
    <row r="1609" spans="1:26" s="69" customFormat="1" x14ac:dyDescent="0.25">
      <c r="A1609" s="78"/>
      <c r="B1609" s="63"/>
      <c r="C1609" s="63"/>
      <c r="D1609" s="63"/>
      <c r="E1609" s="63"/>
      <c r="F1609" s="63"/>
      <c r="G1609" s="63"/>
      <c r="H1609" s="63"/>
      <c r="I1609" s="63"/>
      <c r="J1609" s="63"/>
      <c r="K1609" s="63"/>
      <c r="L1609" s="63"/>
      <c r="M1609" s="63"/>
      <c r="N1609" s="63"/>
      <c r="O1609" s="63"/>
      <c r="P1609" s="63"/>
      <c r="Q1609" s="63"/>
      <c r="R1609" s="63"/>
      <c r="S1609" s="63"/>
      <c r="T1609" s="63"/>
      <c r="U1609" s="63"/>
      <c r="V1609" s="63"/>
      <c r="W1609" s="63"/>
      <c r="X1609" s="63"/>
      <c r="Y1609" s="63"/>
      <c r="Z1609" s="68"/>
    </row>
    <row r="1610" spans="1:26" s="69" customFormat="1" x14ac:dyDescent="0.25">
      <c r="A1610" s="78"/>
      <c r="B1610" s="63"/>
      <c r="C1610" s="63"/>
      <c r="D1610" s="63"/>
      <c r="E1610" s="63"/>
      <c r="F1610" s="63"/>
      <c r="G1610" s="63"/>
      <c r="H1610" s="63"/>
      <c r="I1610" s="63"/>
      <c r="J1610" s="63"/>
      <c r="K1610" s="63"/>
      <c r="L1610" s="63"/>
      <c r="M1610" s="63"/>
      <c r="N1610" s="63"/>
      <c r="O1610" s="63"/>
      <c r="P1610" s="63"/>
      <c r="Q1610" s="63"/>
      <c r="R1610" s="63"/>
      <c r="S1610" s="63"/>
      <c r="T1610" s="63"/>
      <c r="U1610" s="63"/>
      <c r="V1610" s="63"/>
      <c r="W1610" s="63"/>
      <c r="X1610" s="63"/>
      <c r="Y1610" s="63"/>
      <c r="Z1610" s="68"/>
    </row>
    <row r="1611" spans="1:26" s="69" customFormat="1" x14ac:dyDescent="0.25">
      <c r="A1611" s="78"/>
      <c r="B1611" s="63"/>
      <c r="C1611" s="63"/>
      <c r="D1611" s="63"/>
      <c r="E1611" s="63"/>
      <c r="F1611" s="63"/>
      <c r="G1611" s="63"/>
      <c r="H1611" s="63"/>
      <c r="I1611" s="63"/>
      <c r="J1611" s="63"/>
      <c r="K1611" s="63"/>
      <c r="L1611" s="63"/>
      <c r="M1611" s="63"/>
      <c r="N1611" s="63"/>
      <c r="O1611" s="63"/>
      <c r="P1611" s="63"/>
      <c r="Q1611" s="63"/>
      <c r="R1611" s="63"/>
      <c r="S1611" s="63"/>
      <c r="T1611" s="63"/>
      <c r="U1611" s="63"/>
      <c r="V1611" s="63"/>
      <c r="W1611" s="63"/>
      <c r="X1611" s="63"/>
      <c r="Y1611" s="63"/>
      <c r="Z1611" s="68"/>
    </row>
    <row r="1612" spans="1:26" s="69" customFormat="1" x14ac:dyDescent="0.25">
      <c r="A1612" s="78"/>
      <c r="B1612" s="63"/>
      <c r="C1612" s="63"/>
      <c r="D1612" s="63"/>
      <c r="E1612" s="63"/>
      <c r="F1612" s="63"/>
      <c r="G1612" s="63"/>
      <c r="H1612" s="63"/>
      <c r="I1612" s="63"/>
      <c r="J1612" s="63"/>
      <c r="K1612" s="63"/>
      <c r="L1612" s="63"/>
      <c r="M1612" s="63"/>
      <c r="N1612" s="63"/>
      <c r="O1612" s="63"/>
      <c r="P1612" s="63"/>
      <c r="Q1612" s="63"/>
      <c r="R1612" s="63"/>
      <c r="S1612" s="63"/>
      <c r="T1612" s="63"/>
      <c r="U1612" s="63"/>
      <c r="V1612" s="63"/>
      <c r="W1612" s="63"/>
      <c r="X1612" s="63"/>
      <c r="Y1612" s="63"/>
      <c r="Z1612" s="68"/>
    </row>
    <row r="1613" spans="1:26" s="69" customFormat="1" x14ac:dyDescent="0.25">
      <c r="A1613" s="78"/>
      <c r="B1613" s="63"/>
      <c r="C1613" s="63"/>
      <c r="D1613" s="63"/>
      <c r="E1613" s="63"/>
      <c r="F1613" s="63"/>
      <c r="G1613" s="63"/>
      <c r="H1613" s="63"/>
      <c r="I1613" s="63"/>
      <c r="J1613" s="63"/>
      <c r="K1613" s="63"/>
      <c r="L1613" s="63"/>
      <c r="M1613" s="63"/>
      <c r="N1613" s="63"/>
      <c r="O1613" s="63"/>
      <c r="P1613" s="63"/>
      <c r="Q1613" s="63"/>
      <c r="R1613" s="63"/>
      <c r="S1613" s="63"/>
      <c r="T1613" s="63"/>
      <c r="U1613" s="63"/>
      <c r="V1613" s="63"/>
      <c r="W1613" s="63"/>
      <c r="X1613" s="63"/>
      <c r="Y1613" s="63"/>
      <c r="Z1613" s="68"/>
    </row>
    <row r="1614" spans="1:26" s="69" customFormat="1" x14ac:dyDescent="0.25">
      <c r="A1614" s="78"/>
      <c r="B1614" s="63"/>
      <c r="C1614" s="63"/>
      <c r="D1614" s="63"/>
      <c r="E1614" s="63"/>
      <c r="F1614" s="63"/>
      <c r="G1614" s="63"/>
      <c r="H1614" s="63"/>
      <c r="I1614" s="63"/>
      <c r="J1614" s="63"/>
      <c r="K1614" s="63"/>
      <c r="L1614" s="63"/>
      <c r="M1614" s="63"/>
      <c r="N1614" s="63"/>
      <c r="O1614" s="63"/>
      <c r="P1614" s="63"/>
      <c r="Q1614" s="63"/>
      <c r="R1614" s="63"/>
      <c r="S1614" s="63"/>
      <c r="T1614" s="63"/>
      <c r="U1614" s="63"/>
      <c r="V1614" s="63"/>
      <c r="W1614" s="63"/>
      <c r="X1614" s="63"/>
      <c r="Y1614" s="63"/>
      <c r="Z1614" s="68"/>
    </row>
    <row r="1615" spans="1:26" s="69" customFormat="1" x14ac:dyDescent="0.25">
      <c r="A1615" s="78"/>
      <c r="B1615" s="63"/>
      <c r="C1615" s="63"/>
      <c r="D1615" s="63"/>
      <c r="E1615" s="63"/>
      <c r="F1615" s="63"/>
      <c r="G1615" s="63"/>
      <c r="H1615" s="63"/>
      <c r="I1615" s="63"/>
      <c r="J1615" s="63"/>
      <c r="K1615" s="63"/>
      <c r="L1615" s="63"/>
      <c r="M1615" s="63"/>
      <c r="N1615" s="63"/>
      <c r="O1615" s="63"/>
      <c r="P1615" s="63"/>
      <c r="Q1615" s="63"/>
      <c r="R1615" s="63"/>
      <c r="S1615" s="63"/>
      <c r="T1615" s="63"/>
      <c r="U1615" s="63"/>
      <c r="V1615" s="63"/>
      <c r="W1615" s="63"/>
      <c r="X1615" s="63"/>
      <c r="Y1615" s="63"/>
      <c r="Z1615" s="68"/>
    </row>
    <row r="1616" spans="1:26" s="69" customFormat="1" x14ac:dyDescent="0.25">
      <c r="A1616" s="78"/>
      <c r="B1616" s="63"/>
      <c r="C1616" s="63"/>
      <c r="D1616" s="63"/>
      <c r="E1616" s="63"/>
      <c r="F1616" s="63"/>
      <c r="G1616" s="63"/>
      <c r="H1616" s="63"/>
      <c r="I1616" s="63"/>
      <c r="J1616" s="63"/>
      <c r="K1616" s="63"/>
      <c r="L1616" s="63"/>
      <c r="M1616" s="63"/>
      <c r="N1616" s="63"/>
      <c r="O1616" s="63"/>
      <c r="P1616" s="63"/>
      <c r="Q1616" s="63"/>
      <c r="R1616" s="63"/>
      <c r="S1616" s="63"/>
      <c r="T1616" s="63"/>
      <c r="U1616" s="63"/>
      <c r="V1616" s="63"/>
      <c r="W1616" s="63"/>
      <c r="X1616" s="63"/>
      <c r="Y1616" s="63"/>
      <c r="Z1616" s="68"/>
    </row>
    <row r="1617" spans="1:26" s="69" customFormat="1" x14ac:dyDescent="0.25">
      <c r="A1617" s="78"/>
      <c r="B1617" s="63"/>
      <c r="C1617" s="63"/>
      <c r="D1617" s="63"/>
      <c r="E1617" s="63"/>
      <c r="F1617" s="63"/>
      <c r="G1617" s="63"/>
      <c r="H1617" s="63"/>
      <c r="I1617" s="63"/>
      <c r="J1617" s="63"/>
      <c r="K1617" s="63"/>
      <c r="L1617" s="63"/>
      <c r="M1617" s="63"/>
      <c r="N1617" s="63"/>
      <c r="O1617" s="63"/>
      <c r="P1617" s="63"/>
      <c r="Q1617" s="63"/>
      <c r="R1617" s="63"/>
      <c r="S1617" s="63"/>
      <c r="T1617" s="63"/>
      <c r="U1617" s="63"/>
      <c r="V1617" s="63"/>
      <c r="W1617" s="63"/>
      <c r="X1617" s="63"/>
      <c r="Y1617" s="63"/>
      <c r="Z1617" s="68"/>
    </row>
    <row r="1618" spans="1:26" s="69" customFormat="1" x14ac:dyDescent="0.25">
      <c r="A1618" s="78"/>
      <c r="B1618" s="63"/>
      <c r="C1618" s="63"/>
      <c r="D1618" s="63"/>
      <c r="E1618" s="63"/>
      <c r="F1618" s="63"/>
      <c r="G1618" s="63"/>
      <c r="H1618" s="63"/>
      <c r="I1618" s="63"/>
      <c r="J1618" s="63"/>
      <c r="K1618" s="63"/>
      <c r="L1618" s="63"/>
      <c r="M1618" s="63"/>
      <c r="N1618" s="63"/>
      <c r="O1618" s="63"/>
      <c r="P1618" s="63"/>
      <c r="Q1618" s="63"/>
      <c r="R1618" s="63"/>
      <c r="S1618" s="63"/>
      <c r="T1618" s="63"/>
      <c r="U1618" s="63"/>
      <c r="V1618" s="63"/>
      <c r="W1618" s="63"/>
      <c r="X1618" s="63"/>
      <c r="Y1618" s="63"/>
      <c r="Z1618" s="68"/>
    </row>
    <row r="1619" spans="1:26" s="69" customFormat="1" x14ac:dyDescent="0.25">
      <c r="A1619" s="78"/>
      <c r="B1619" s="63"/>
      <c r="C1619" s="63"/>
      <c r="D1619" s="63"/>
      <c r="E1619" s="63"/>
      <c r="F1619" s="63"/>
      <c r="G1619" s="63"/>
      <c r="H1619" s="63"/>
      <c r="I1619" s="63"/>
      <c r="J1619" s="63"/>
      <c r="K1619" s="63"/>
      <c r="L1619" s="63"/>
      <c r="M1619" s="63"/>
      <c r="N1619" s="63"/>
      <c r="O1619" s="63"/>
      <c r="P1619" s="63"/>
      <c r="Q1619" s="63"/>
      <c r="R1619" s="63"/>
      <c r="S1619" s="63"/>
      <c r="T1619" s="63"/>
      <c r="U1619" s="63"/>
      <c r="V1619" s="63"/>
      <c r="W1619" s="63"/>
      <c r="X1619" s="63"/>
      <c r="Y1619" s="63"/>
      <c r="Z1619" s="68"/>
    </row>
    <row r="1620" spans="1:26" s="69" customFormat="1" x14ac:dyDescent="0.25">
      <c r="A1620" s="78"/>
      <c r="B1620" s="63"/>
      <c r="C1620" s="63"/>
      <c r="D1620" s="63"/>
      <c r="E1620" s="63"/>
      <c r="F1620" s="63"/>
      <c r="G1620" s="63"/>
      <c r="H1620" s="63"/>
      <c r="I1620" s="63"/>
      <c r="J1620" s="63"/>
      <c r="K1620" s="63"/>
      <c r="L1620" s="63"/>
      <c r="M1620" s="63"/>
      <c r="N1620" s="63"/>
      <c r="O1620" s="63"/>
      <c r="P1620" s="63"/>
      <c r="Q1620" s="63"/>
      <c r="R1620" s="63"/>
      <c r="S1620" s="63"/>
      <c r="T1620" s="63"/>
      <c r="U1620" s="63"/>
      <c r="V1620" s="63"/>
      <c r="W1620" s="63"/>
      <c r="X1620" s="63"/>
      <c r="Y1620" s="63"/>
      <c r="Z1620" s="68"/>
    </row>
    <row r="1621" spans="1:26" s="69" customFormat="1" x14ac:dyDescent="0.25">
      <c r="A1621" s="78"/>
      <c r="B1621" s="63"/>
      <c r="C1621" s="63"/>
      <c r="D1621" s="63"/>
      <c r="E1621" s="63"/>
      <c r="F1621" s="63"/>
      <c r="G1621" s="63"/>
      <c r="H1621" s="63"/>
      <c r="I1621" s="63"/>
      <c r="J1621" s="63"/>
      <c r="K1621" s="63"/>
      <c r="L1621" s="63"/>
      <c r="M1621" s="63"/>
      <c r="N1621" s="63"/>
      <c r="O1621" s="63"/>
      <c r="P1621" s="63"/>
      <c r="Q1621" s="63"/>
      <c r="R1621" s="63"/>
      <c r="S1621" s="63"/>
      <c r="T1621" s="63"/>
      <c r="U1621" s="63"/>
      <c r="V1621" s="63"/>
      <c r="W1621" s="63"/>
      <c r="X1621" s="63"/>
      <c r="Y1621" s="63"/>
      <c r="Z1621" s="68"/>
    </row>
    <row r="1622" spans="1:26" s="69" customFormat="1" x14ac:dyDescent="0.25">
      <c r="A1622" s="78"/>
      <c r="B1622" s="63"/>
      <c r="C1622" s="63"/>
      <c r="D1622" s="63"/>
      <c r="E1622" s="63"/>
      <c r="F1622" s="63"/>
      <c r="G1622" s="63"/>
      <c r="H1622" s="63"/>
      <c r="I1622" s="63"/>
      <c r="J1622" s="63"/>
      <c r="K1622" s="63"/>
      <c r="L1622" s="63"/>
      <c r="M1622" s="63"/>
      <c r="N1622" s="63"/>
      <c r="O1622" s="63"/>
      <c r="P1622" s="63"/>
      <c r="Q1622" s="63"/>
      <c r="R1622" s="63"/>
      <c r="S1622" s="63"/>
      <c r="T1622" s="63"/>
      <c r="U1622" s="63"/>
      <c r="V1622" s="63"/>
      <c r="W1622" s="63"/>
      <c r="X1622" s="63"/>
      <c r="Y1622" s="63"/>
      <c r="Z1622" s="68"/>
    </row>
    <row r="1623" spans="1:26" s="69" customFormat="1" x14ac:dyDescent="0.25">
      <c r="A1623" s="78"/>
      <c r="B1623" s="63"/>
      <c r="C1623" s="63"/>
      <c r="D1623" s="63"/>
      <c r="E1623" s="63"/>
      <c r="F1623" s="63"/>
      <c r="G1623" s="63"/>
      <c r="H1623" s="63"/>
      <c r="I1623" s="63"/>
      <c r="J1623" s="63"/>
      <c r="K1623" s="63"/>
      <c r="L1623" s="63"/>
      <c r="M1623" s="63"/>
      <c r="N1623" s="63"/>
      <c r="O1623" s="63"/>
      <c r="P1623" s="63"/>
      <c r="Q1623" s="63"/>
      <c r="R1623" s="63"/>
      <c r="S1623" s="63"/>
      <c r="T1623" s="63"/>
      <c r="U1623" s="63"/>
      <c r="V1623" s="63"/>
      <c r="W1623" s="63"/>
      <c r="X1623" s="63"/>
      <c r="Y1623" s="63"/>
      <c r="Z1623" s="68"/>
    </row>
    <row r="1624" spans="1:26" s="69" customFormat="1" x14ac:dyDescent="0.25">
      <c r="A1624" s="78"/>
      <c r="B1624" s="63"/>
      <c r="C1624" s="63"/>
      <c r="D1624" s="63"/>
      <c r="E1624" s="63"/>
      <c r="F1624" s="63"/>
      <c r="G1624" s="63"/>
      <c r="H1624" s="63"/>
      <c r="I1624" s="63"/>
      <c r="J1624" s="63"/>
      <c r="K1624" s="63"/>
      <c r="L1624" s="63"/>
      <c r="M1624" s="63"/>
      <c r="N1624" s="63"/>
      <c r="O1624" s="63"/>
      <c r="P1624" s="63"/>
      <c r="Q1624" s="63"/>
      <c r="R1624" s="63"/>
      <c r="S1624" s="63"/>
      <c r="T1624" s="63"/>
      <c r="U1624" s="63"/>
      <c r="V1624" s="63"/>
      <c r="W1624" s="63"/>
      <c r="X1624" s="63"/>
      <c r="Y1624" s="63"/>
      <c r="Z1624" s="68"/>
    </row>
    <row r="1625" spans="1:26" s="69" customFormat="1" x14ac:dyDescent="0.25">
      <c r="A1625" s="78"/>
      <c r="B1625" s="63"/>
      <c r="C1625" s="63"/>
      <c r="D1625" s="63"/>
      <c r="E1625" s="63"/>
      <c r="F1625" s="63"/>
      <c r="G1625" s="63"/>
      <c r="H1625" s="63"/>
      <c r="I1625" s="63"/>
      <c r="J1625" s="63"/>
      <c r="K1625" s="63"/>
      <c r="L1625" s="63"/>
      <c r="M1625" s="63"/>
      <c r="N1625" s="63"/>
      <c r="O1625" s="63"/>
      <c r="P1625" s="63"/>
      <c r="Q1625" s="63"/>
      <c r="R1625" s="63"/>
      <c r="S1625" s="63"/>
      <c r="T1625" s="63"/>
      <c r="U1625" s="63"/>
      <c r="V1625" s="63"/>
      <c r="W1625" s="63"/>
      <c r="X1625" s="63"/>
      <c r="Y1625" s="63"/>
      <c r="Z1625" s="68"/>
    </row>
    <row r="1626" spans="1:26" s="69" customFormat="1" x14ac:dyDescent="0.25">
      <c r="A1626" s="78"/>
      <c r="B1626" s="63"/>
      <c r="C1626" s="63"/>
      <c r="D1626" s="63"/>
      <c r="E1626" s="63"/>
      <c r="F1626" s="63"/>
      <c r="G1626" s="63"/>
      <c r="H1626" s="63"/>
      <c r="I1626" s="63"/>
      <c r="J1626" s="63"/>
      <c r="K1626" s="63"/>
      <c r="L1626" s="63"/>
      <c r="M1626" s="63"/>
      <c r="N1626" s="63"/>
      <c r="O1626" s="63"/>
      <c r="P1626" s="63"/>
      <c r="Q1626" s="63"/>
      <c r="R1626" s="63"/>
      <c r="S1626" s="63"/>
      <c r="T1626" s="63"/>
      <c r="U1626" s="63"/>
      <c r="V1626" s="63"/>
      <c r="W1626" s="63"/>
      <c r="X1626" s="63"/>
      <c r="Y1626" s="63"/>
      <c r="Z1626" s="68"/>
    </row>
    <row r="1627" spans="1:26" s="69" customFormat="1" x14ac:dyDescent="0.25">
      <c r="A1627" s="78"/>
      <c r="B1627" s="63"/>
      <c r="C1627" s="63"/>
      <c r="D1627" s="63"/>
      <c r="E1627" s="63"/>
      <c r="F1627" s="63"/>
      <c r="G1627" s="63"/>
      <c r="H1627" s="63"/>
      <c r="I1627" s="63"/>
      <c r="J1627" s="63"/>
      <c r="K1627" s="63"/>
      <c r="L1627" s="63"/>
      <c r="M1627" s="63"/>
      <c r="N1627" s="63"/>
      <c r="O1627" s="63"/>
      <c r="P1627" s="63"/>
      <c r="Q1627" s="63"/>
      <c r="R1627" s="63"/>
      <c r="S1627" s="63"/>
      <c r="T1627" s="63"/>
      <c r="U1627" s="63"/>
      <c r="V1627" s="63"/>
      <c r="W1627" s="63"/>
      <c r="X1627" s="63"/>
      <c r="Y1627" s="63"/>
      <c r="Z1627" s="68"/>
    </row>
    <row r="1628" spans="1:26" s="69" customFormat="1" x14ac:dyDescent="0.25">
      <c r="A1628" s="78"/>
      <c r="B1628" s="63"/>
      <c r="C1628" s="63"/>
      <c r="D1628" s="63"/>
      <c r="E1628" s="63"/>
      <c r="F1628" s="63"/>
      <c r="G1628" s="63"/>
      <c r="H1628" s="63"/>
      <c r="I1628" s="63"/>
      <c r="J1628" s="63"/>
      <c r="K1628" s="63"/>
      <c r="L1628" s="63"/>
      <c r="M1628" s="63"/>
      <c r="N1628" s="63"/>
      <c r="O1628" s="63"/>
      <c r="P1628" s="63"/>
      <c r="Q1628" s="63"/>
      <c r="R1628" s="63"/>
      <c r="S1628" s="63"/>
      <c r="T1628" s="63"/>
      <c r="U1628" s="63"/>
      <c r="V1628" s="63"/>
      <c r="W1628" s="63"/>
      <c r="X1628" s="63"/>
      <c r="Y1628" s="63"/>
      <c r="Z1628" s="68"/>
    </row>
    <row r="1629" spans="1:26" s="69" customFormat="1" x14ac:dyDescent="0.25">
      <c r="A1629" s="78"/>
      <c r="B1629" s="63"/>
      <c r="C1629" s="63"/>
      <c r="D1629" s="63"/>
      <c r="E1629" s="63"/>
      <c r="F1629" s="63"/>
      <c r="G1629" s="63"/>
      <c r="H1629" s="63"/>
      <c r="I1629" s="63"/>
      <c r="J1629" s="63"/>
      <c r="K1629" s="63"/>
      <c r="L1629" s="63"/>
      <c r="M1629" s="63"/>
      <c r="N1629" s="63"/>
      <c r="O1629" s="63"/>
      <c r="P1629" s="63"/>
      <c r="Q1629" s="63"/>
      <c r="R1629" s="63"/>
      <c r="S1629" s="63"/>
      <c r="T1629" s="63"/>
      <c r="U1629" s="63"/>
      <c r="V1629" s="63"/>
      <c r="W1629" s="63"/>
      <c r="X1629" s="63"/>
      <c r="Y1629" s="63"/>
      <c r="Z1629" s="68"/>
    </row>
    <row r="1630" spans="1:26" s="69" customFormat="1" x14ac:dyDescent="0.25">
      <c r="A1630" s="78"/>
      <c r="B1630" s="63"/>
      <c r="C1630" s="63"/>
      <c r="D1630" s="63"/>
      <c r="E1630" s="63"/>
      <c r="F1630" s="63"/>
      <c r="G1630" s="63"/>
      <c r="H1630" s="63"/>
      <c r="I1630" s="63"/>
      <c r="J1630" s="63"/>
      <c r="K1630" s="63"/>
      <c r="L1630" s="63"/>
      <c r="M1630" s="63"/>
      <c r="N1630" s="63"/>
      <c r="O1630" s="63"/>
      <c r="P1630" s="63"/>
      <c r="Q1630" s="63"/>
      <c r="R1630" s="63"/>
      <c r="S1630" s="63"/>
      <c r="T1630" s="63"/>
      <c r="U1630" s="63"/>
      <c r="V1630" s="63"/>
      <c r="W1630" s="63"/>
      <c r="X1630" s="63"/>
      <c r="Y1630" s="63"/>
      <c r="Z1630" s="68"/>
    </row>
    <row r="1631" spans="1:26" s="69" customFormat="1" x14ac:dyDescent="0.25">
      <c r="A1631" s="78"/>
      <c r="B1631" s="63"/>
      <c r="C1631" s="63"/>
      <c r="D1631" s="63"/>
      <c r="E1631" s="63"/>
      <c r="F1631" s="63"/>
      <c r="G1631" s="63"/>
      <c r="H1631" s="63"/>
      <c r="I1631" s="63"/>
      <c r="J1631" s="63"/>
      <c r="K1631" s="63"/>
      <c r="L1631" s="63"/>
      <c r="M1631" s="63"/>
      <c r="N1631" s="63"/>
      <c r="O1631" s="63"/>
      <c r="P1631" s="63"/>
      <c r="Q1631" s="63"/>
      <c r="R1631" s="63"/>
      <c r="S1631" s="63"/>
      <c r="T1631" s="63"/>
      <c r="U1631" s="63"/>
      <c r="V1631" s="63"/>
      <c r="W1631" s="63"/>
      <c r="X1631" s="63"/>
      <c r="Y1631" s="63"/>
      <c r="Z1631" s="68"/>
    </row>
    <row r="1632" spans="1:26" s="69" customFormat="1" x14ac:dyDescent="0.25">
      <c r="A1632" s="78"/>
      <c r="B1632" s="63"/>
      <c r="C1632" s="63"/>
      <c r="D1632" s="63"/>
      <c r="E1632" s="63"/>
      <c r="F1632" s="63"/>
      <c r="G1632" s="63"/>
      <c r="H1632" s="63"/>
      <c r="I1632" s="63"/>
      <c r="J1632" s="63"/>
      <c r="K1632" s="63"/>
      <c r="L1632" s="63"/>
      <c r="M1632" s="63"/>
      <c r="N1632" s="63"/>
      <c r="O1632" s="63"/>
      <c r="P1632" s="63"/>
      <c r="Q1632" s="63"/>
      <c r="R1632" s="63"/>
      <c r="S1632" s="63"/>
      <c r="T1632" s="63"/>
      <c r="U1632" s="63"/>
      <c r="V1632" s="63"/>
      <c r="W1632" s="63"/>
      <c r="X1632" s="63"/>
      <c r="Y1632" s="63"/>
      <c r="Z1632" s="68"/>
    </row>
    <row r="1633" spans="1:26" s="69" customFormat="1" x14ac:dyDescent="0.25">
      <c r="A1633" s="78"/>
      <c r="B1633" s="63"/>
      <c r="C1633" s="63"/>
      <c r="D1633" s="63"/>
      <c r="E1633" s="63"/>
      <c r="F1633" s="63"/>
      <c r="G1633" s="63"/>
      <c r="H1633" s="63"/>
      <c r="I1633" s="63"/>
      <c r="J1633" s="63"/>
      <c r="K1633" s="63"/>
      <c r="L1633" s="63"/>
      <c r="M1633" s="63"/>
      <c r="N1633" s="63"/>
      <c r="O1633" s="63"/>
      <c r="P1633" s="63"/>
      <c r="Q1633" s="63"/>
      <c r="R1633" s="63"/>
      <c r="S1633" s="63"/>
      <c r="T1633" s="63"/>
      <c r="U1633" s="63"/>
      <c r="V1633" s="63"/>
      <c r="W1633" s="63"/>
      <c r="X1633" s="63"/>
      <c r="Y1633" s="63"/>
      <c r="Z1633" s="68"/>
    </row>
    <row r="1634" spans="1:26" s="69" customFormat="1" x14ac:dyDescent="0.25">
      <c r="A1634" s="78"/>
      <c r="B1634" s="63"/>
      <c r="C1634" s="63"/>
      <c r="D1634" s="63"/>
      <c r="E1634" s="63"/>
      <c r="F1634" s="63"/>
      <c r="G1634" s="63"/>
      <c r="H1634" s="63"/>
      <c r="I1634" s="63"/>
      <c r="J1634" s="63"/>
      <c r="K1634" s="63"/>
      <c r="L1634" s="63"/>
      <c r="M1634" s="63"/>
      <c r="N1634" s="63"/>
      <c r="O1634" s="63"/>
      <c r="P1634" s="63"/>
      <c r="Q1634" s="63"/>
      <c r="R1634" s="63"/>
      <c r="S1634" s="63"/>
      <c r="T1634" s="63"/>
      <c r="U1634" s="63"/>
      <c r="V1634" s="63"/>
      <c r="W1634" s="63"/>
      <c r="X1634" s="63"/>
      <c r="Y1634" s="63"/>
      <c r="Z1634" s="68"/>
    </row>
    <row r="1635" spans="1:26" s="69" customFormat="1" x14ac:dyDescent="0.25">
      <c r="A1635" s="78"/>
      <c r="B1635" s="63"/>
      <c r="C1635" s="63"/>
      <c r="D1635" s="63"/>
      <c r="E1635" s="63"/>
      <c r="F1635" s="63"/>
      <c r="G1635" s="63"/>
      <c r="H1635" s="63"/>
      <c r="I1635" s="63"/>
      <c r="J1635" s="63"/>
      <c r="K1635" s="63"/>
      <c r="L1635" s="63"/>
      <c r="M1635" s="63"/>
      <c r="N1635" s="63"/>
      <c r="O1635" s="63"/>
      <c r="P1635" s="63"/>
      <c r="Q1635" s="63"/>
      <c r="R1635" s="63"/>
      <c r="S1635" s="63"/>
      <c r="T1635" s="63"/>
      <c r="U1635" s="63"/>
      <c r="V1635" s="63"/>
      <c r="W1635" s="63"/>
      <c r="X1635" s="63"/>
      <c r="Y1635" s="63"/>
      <c r="Z1635" s="68"/>
    </row>
    <row r="1636" spans="1:26" s="69" customFormat="1" x14ac:dyDescent="0.25">
      <c r="A1636" s="78"/>
      <c r="B1636" s="63"/>
      <c r="C1636" s="63"/>
      <c r="D1636" s="63"/>
      <c r="E1636" s="63"/>
      <c r="F1636" s="63"/>
      <c r="G1636" s="63"/>
      <c r="H1636" s="63"/>
      <c r="I1636" s="63"/>
      <c r="J1636" s="63"/>
      <c r="K1636" s="63"/>
      <c r="L1636" s="63"/>
      <c r="M1636" s="63"/>
      <c r="N1636" s="63"/>
      <c r="O1636" s="63"/>
      <c r="P1636" s="63"/>
      <c r="Q1636" s="63"/>
      <c r="R1636" s="63"/>
      <c r="S1636" s="63"/>
      <c r="T1636" s="63"/>
      <c r="U1636" s="63"/>
      <c r="V1636" s="63"/>
      <c r="W1636" s="63"/>
      <c r="X1636" s="63"/>
      <c r="Y1636" s="63"/>
      <c r="Z1636" s="68"/>
    </row>
    <row r="1637" spans="1:26" s="69" customFormat="1" x14ac:dyDescent="0.25">
      <c r="A1637" s="78"/>
      <c r="B1637" s="63"/>
      <c r="C1637" s="63"/>
      <c r="D1637" s="63"/>
      <c r="E1637" s="63"/>
      <c r="F1637" s="63"/>
      <c r="G1637" s="63"/>
      <c r="H1637" s="63"/>
      <c r="I1637" s="63"/>
      <c r="J1637" s="63"/>
      <c r="K1637" s="63"/>
      <c r="L1637" s="63"/>
      <c r="M1637" s="63"/>
      <c r="N1637" s="63"/>
      <c r="O1637" s="63"/>
      <c r="P1637" s="63"/>
      <c r="Q1637" s="63"/>
      <c r="R1637" s="63"/>
      <c r="S1637" s="63"/>
      <c r="T1637" s="63"/>
      <c r="U1637" s="63"/>
      <c r="V1637" s="63"/>
      <c r="W1637" s="63"/>
      <c r="X1637" s="63"/>
      <c r="Y1637" s="63"/>
      <c r="Z1637" s="68"/>
    </row>
    <row r="1638" spans="1:26" s="69" customFormat="1" x14ac:dyDescent="0.25">
      <c r="A1638" s="78"/>
      <c r="B1638" s="63"/>
      <c r="C1638" s="63"/>
      <c r="D1638" s="63"/>
      <c r="E1638" s="63"/>
      <c r="F1638" s="63"/>
      <c r="G1638" s="63"/>
      <c r="H1638" s="63"/>
      <c r="I1638" s="63"/>
      <c r="J1638" s="63"/>
      <c r="K1638" s="63"/>
      <c r="L1638" s="63"/>
      <c r="M1638" s="63"/>
      <c r="N1638" s="63"/>
      <c r="O1638" s="63"/>
      <c r="P1638" s="63"/>
      <c r="Q1638" s="63"/>
      <c r="R1638" s="63"/>
      <c r="S1638" s="63"/>
      <c r="T1638" s="63"/>
      <c r="U1638" s="63"/>
      <c r="V1638" s="63"/>
      <c r="W1638" s="63"/>
      <c r="X1638" s="63"/>
      <c r="Y1638" s="63"/>
      <c r="Z1638" s="68"/>
    </row>
    <row r="1639" spans="1:26" s="69" customFormat="1" x14ac:dyDescent="0.25">
      <c r="A1639" s="78"/>
      <c r="B1639" s="63"/>
      <c r="C1639" s="63"/>
      <c r="D1639" s="63"/>
      <c r="E1639" s="63"/>
      <c r="F1639" s="63"/>
      <c r="G1639" s="63"/>
      <c r="H1639" s="63"/>
      <c r="I1639" s="63"/>
      <c r="J1639" s="63"/>
      <c r="K1639" s="63"/>
      <c r="L1639" s="63"/>
      <c r="M1639" s="63"/>
      <c r="N1639" s="63"/>
      <c r="O1639" s="63"/>
      <c r="P1639" s="63"/>
      <c r="Q1639" s="63"/>
      <c r="R1639" s="63"/>
      <c r="S1639" s="63"/>
      <c r="T1639" s="63"/>
      <c r="U1639" s="63"/>
      <c r="V1639" s="63"/>
      <c r="W1639" s="63"/>
      <c r="X1639" s="63"/>
      <c r="Y1639" s="63"/>
      <c r="Z1639" s="68"/>
    </row>
    <row r="1640" spans="1:26" s="69" customFormat="1" x14ac:dyDescent="0.25">
      <c r="A1640" s="78"/>
      <c r="B1640" s="63"/>
      <c r="C1640" s="63"/>
      <c r="D1640" s="63"/>
      <c r="E1640" s="63"/>
      <c r="F1640" s="63"/>
      <c r="G1640" s="63"/>
      <c r="H1640" s="63"/>
      <c r="I1640" s="63"/>
      <c r="J1640" s="63"/>
      <c r="K1640" s="63"/>
      <c r="L1640" s="63"/>
      <c r="M1640" s="63"/>
      <c r="N1640" s="63"/>
      <c r="O1640" s="63"/>
      <c r="P1640" s="63"/>
      <c r="Q1640" s="63"/>
      <c r="R1640" s="63"/>
      <c r="S1640" s="63"/>
      <c r="T1640" s="63"/>
      <c r="U1640" s="63"/>
      <c r="V1640" s="63"/>
      <c r="W1640" s="63"/>
      <c r="X1640" s="63"/>
      <c r="Y1640" s="63"/>
      <c r="Z1640" s="68"/>
    </row>
    <row r="1641" spans="1:26" s="69" customFormat="1" x14ac:dyDescent="0.25">
      <c r="A1641" s="78"/>
      <c r="B1641" s="63"/>
      <c r="C1641" s="63"/>
      <c r="D1641" s="63"/>
      <c r="E1641" s="63"/>
      <c r="F1641" s="63"/>
      <c r="G1641" s="63"/>
      <c r="H1641" s="63"/>
      <c r="I1641" s="63"/>
      <c r="J1641" s="63"/>
      <c r="K1641" s="63"/>
      <c r="L1641" s="63"/>
      <c r="M1641" s="63"/>
      <c r="N1641" s="63"/>
      <c r="O1641" s="63"/>
      <c r="P1641" s="63"/>
      <c r="Q1641" s="63"/>
      <c r="R1641" s="63"/>
      <c r="S1641" s="63"/>
      <c r="T1641" s="63"/>
      <c r="U1641" s="63"/>
      <c r="V1641" s="63"/>
      <c r="W1641" s="63"/>
      <c r="X1641" s="63"/>
      <c r="Y1641" s="63"/>
      <c r="Z1641" s="68"/>
    </row>
    <row r="1642" spans="1:26" s="69" customFormat="1" x14ac:dyDescent="0.25">
      <c r="A1642" s="78"/>
      <c r="B1642" s="63"/>
      <c r="C1642" s="63"/>
      <c r="D1642" s="63"/>
      <c r="E1642" s="63"/>
      <c r="F1642" s="63"/>
      <c r="G1642" s="63"/>
      <c r="H1642" s="63"/>
      <c r="I1642" s="63"/>
      <c r="J1642" s="63"/>
      <c r="K1642" s="63"/>
      <c r="L1642" s="63"/>
      <c r="M1642" s="63"/>
      <c r="N1642" s="63"/>
      <c r="O1642" s="63"/>
      <c r="P1642" s="63"/>
      <c r="Q1642" s="63"/>
      <c r="R1642" s="63"/>
      <c r="S1642" s="63"/>
      <c r="T1642" s="63"/>
      <c r="U1642" s="63"/>
      <c r="V1642" s="63"/>
      <c r="W1642" s="63"/>
      <c r="X1642" s="63"/>
      <c r="Y1642" s="63"/>
      <c r="Z1642" s="68"/>
    </row>
    <row r="1643" spans="1:26" s="69" customFormat="1" x14ac:dyDescent="0.25">
      <c r="A1643" s="78"/>
      <c r="B1643" s="63"/>
      <c r="C1643" s="63"/>
      <c r="D1643" s="63"/>
      <c r="E1643" s="63"/>
      <c r="F1643" s="63"/>
      <c r="G1643" s="63"/>
      <c r="H1643" s="63"/>
      <c r="I1643" s="63"/>
      <c r="J1643" s="63"/>
      <c r="K1643" s="63"/>
      <c r="L1643" s="63"/>
      <c r="M1643" s="63"/>
      <c r="N1643" s="63"/>
      <c r="O1643" s="63"/>
      <c r="P1643" s="63"/>
      <c r="Q1643" s="63"/>
      <c r="R1643" s="63"/>
      <c r="S1643" s="63"/>
      <c r="T1643" s="63"/>
      <c r="U1643" s="63"/>
      <c r="V1643" s="63"/>
      <c r="W1643" s="63"/>
      <c r="X1643" s="63"/>
      <c r="Y1643" s="63"/>
      <c r="Z1643" s="68"/>
    </row>
    <row r="1644" spans="1:26" s="69" customFormat="1" x14ac:dyDescent="0.25">
      <c r="A1644" s="78"/>
      <c r="B1644" s="63"/>
      <c r="C1644" s="63"/>
      <c r="D1644" s="63"/>
      <c r="E1644" s="63"/>
      <c r="F1644" s="63"/>
      <c r="G1644" s="63"/>
      <c r="H1644" s="63"/>
      <c r="I1644" s="63"/>
      <c r="J1644" s="63"/>
      <c r="K1644" s="63"/>
      <c r="L1644" s="63"/>
      <c r="M1644" s="63"/>
      <c r="N1644" s="63"/>
      <c r="O1644" s="63"/>
      <c r="P1644" s="63"/>
      <c r="Q1644" s="63"/>
      <c r="R1644" s="63"/>
      <c r="S1644" s="63"/>
      <c r="T1644" s="63"/>
      <c r="U1644" s="63"/>
      <c r="V1644" s="63"/>
      <c r="W1644" s="63"/>
      <c r="X1644" s="63"/>
      <c r="Y1644" s="63"/>
      <c r="Z1644" s="68"/>
    </row>
    <row r="1645" spans="1:26" s="69" customFormat="1" x14ac:dyDescent="0.25">
      <c r="A1645" s="78"/>
      <c r="B1645" s="63"/>
      <c r="C1645" s="63"/>
      <c r="D1645" s="63"/>
      <c r="E1645" s="63"/>
      <c r="F1645" s="63"/>
      <c r="G1645" s="63"/>
      <c r="H1645" s="63"/>
      <c r="I1645" s="63"/>
      <c r="J1645" s="63"/>
      <c r="K1645" s="63"/>
      <c r="L1645" s="63"/>
      <c r="M1645" s="63"/>
      <c r="N1645" s="63"/>
      <c r="O1645" s="63"/>
      <c r="P1645" s="63"/>
      <c r="Q1645" s="63"/>
      <c r="R1645" s="63"/>
      <c r="S1645" s="63"/>
      <c r="T1645" s="63"/>
      <c r="U1645" s="63"/>
      <c r="V1645" s="63"/>
      <c r="W1645" s="63"/>
      <c r="X1645" s="63"/>
      <c r="Y1645" s="63"/>
      <c r="Z1645" s="68"/>
    </row>
    <row r="1646" spans="1:26" s="69" customFormat="1" x14ac:dyDescent="0.25">
      <c r="A1646" s="78"/>
      <c r="B1646" s="63"/>
      <c r="C1646" s="63"/>
      <c r="D1646" s="63"/>
      <c r="E1646" s="63"/>
      <c r="F1646" s="63"/>
      <c r="G1646" s="63"/>
      <c r="H1646" s="63"/>
      <c r="I1646" s="63"/>
      <c r="J1646" s="63"/>
      <c r="K1646" s="63"/>
      <c r="L1646" s="63"/>
      <c r="M1646" s="63"/>
      <c r="N1646" s="63"/>
      <c r="O1646" s="63"/>
      <c r="P1646" s="63"/>
      <c r="Q1646" s="63"/>
      <c r="R1646" s="63"/>
      <c r="S1646" s="63"/>
      <c r="T1646" s="63"/>
      <c r="U1646" s="63"/>
      <c r="V1646" s="63"/>
      <c r="W1646" s="63"/>
      <c r="X1646" s="63"/>
      <c r="Y1646" s="63"/>
      <c r="Z1646" s="68"/>
    </row>
    <row r="1647" spans="1:26" s="69" customFormat="1" x14ac:dyDescent="0.25">
      <c r="A1647" s="78"/>
      <c r="B1647" s="63"/>
      <c r="C1647" s="63"/>
      <c r="D1647" s="63"/>
      <c r="E1647" s="63"/>
      <c r="F1647" s="63"/>
      <c r="G1647" s="63"/>
      <c r="H1647" s="63"/>
      <c r="I1647" s="63"/>
      <c r="J1647" s="63"/>
      <c r="K1647" s="63"/>
      <c r="L1647" s="63"/>
      <c r="M1647" s="63"/>
      <c r="N1647" s="63"/>
      <c r="O1647" s="63"/>
      <c r="P1647" s="63"/>
      <c r="Q1647" s="63"/>
      <c r="R1647" s="63"/>
      <c r="S1647" s="63"/>
      <c r="T1647" s="63"/>
      <c r="U1647" s="63"/>
      <c r="V1647" s="63"/>
      <c r="W1647" s="63"/>
      <c r="X1647" s="63"/>
      <c r="Y1647" s="63"/>
      <c r="Z1647" s="68"/>
    </row>
    <row r="1648" spans="1:26" s="69" customFormat="1" x14ac:dyDescent="0.25">
      <c r="A1648" s="78"/>
      <c r="B1648" s="63"/>
      <c r="C1648" s="63"/>
      <c r="D1648" s="63"/>
      <c r="E1648" s="63"/>
      <c r="F1648" s="63"/>
      <c r="G1648" s="63"/>
      <c r="H1648" s="63"/>
      <c r="I1648" s="63"/>
      <c r="J1648" s="63"/>
      <c r="K1648" s="63"/>
      <c r="L1648" s="63"/>
      <c r="M1648" s="63"/>
      <c r="N1648" s="63"/>
      <c r="O1648" s="63"/>
      <c r="P1648" s="63"/>
      <c r="Q1648" s="63"/>
      <c r="R1648" s="63"/>
      <c r="S1648" s="63"/>
      <c r="T1648" s="63"/>
      <c r="U1648" s="63"/>
      <c r="V1648" s="63"/>
      <c r="W1648" s="63"/>
      <c r="X1648" s="63"/>
      <c r="Y1648" s="63"/>
      <c r="Z1648" s="68"/>
    </row>
    <row r="1649" spans="1:26" s="69" customFormat="1" x14ac:dyDescent="0.25">
      <c r="A1649" s="78"/>
      <c r="B1649" s="63"/>
      <c r="C1649" s="63"/>
      <c r="D1649" s="63"/>
      <c r="E1649" s="63"/>
      <c r="F1649" s="63"/>
      <c r="G1649" s="63"/>
      <c r="H1649" s="63"/>
      <c r="I1649" s="63"/>
      <c r="J1649" s="63"/>
      <c r="K1649" s="63"/>
      <c r="L1649" s="63"/>
      <c r="M1649" s="63"/>
      <c r="N1649" s="63"/>
      <c r="O1649" s="63"/>
      <c r="P1649" s="63"/>
      <c r="Q1649" s="63"/>
      <c r="R1649" s="63"/>
      <c r="S1649" s="63"/>
      <c r="T1649" s="63"/>
      <c r="U1649" s="63"/>
      <c r="V1649" s="63"/>
      <c r="W1649" s="63"/>
      <c r="X1649" s="63"/>
      <c r="Y1649" s="63"/>
      <c r="Z1649" s="68"/>
    </row>
    <row r="1650" spans="1:26" s="69" customFormat="1" x14ac:dyDescent="0.25">
      <c r="A1650" s="78"/>
      <c r="B1650" s="63"/>
      <c r="C1650" s="63"/>
      <c r="D1650" s="63"/>
      <c r="E1650" s="63"/>
      <c r="F1650" s="63"/>
      <c r="G1650" s="63"/>
      <c r="H1650" s="63"/>
      <c r="I1650" s="63"/>
      <c r="J1650" s="63"/>
      <c r="K1650" s="63"/>
      <c r="L1650" s="63"/>
      <c r="M1650" s="63"/>
      <c r="N1650" s="63"/>
      <c r="O1650" s="63"/>
      <c r="P1650" s="63"/>
      <c r="Q1650" s="63"/>
      <c r="R1650" s="63"/>
      <c r="S1650" s="63"/>
      <c r="T1650" s="63"/>
      <c r="U1650" s="63"/>
      <c r="V1650" s="63"/>
      <c r="W1650" s="63"/>
      <c r="X1650" s="63"/>
      <c r="Y1650" s="63"/>
      <c r="Z1650" s="68"/>
    </row>
    <row r="1651" spans="1:26" s="69" customFormat="1" x14ac:dyDescent="0.25">
      <c r="A1651" s="78"/>
      <c r="B1651" s="63"/>
      <c r="C1651" s="63"/>
      <c r="D1651" s="63"/>
      <c r="E1651" s="63"/>
      <c r="F1651" s="63"/>
      <c r="G1651" s="63"/>
      <c r="H1651" s="63"/>
      <c r="I1651" s="63"/>
      <c r="J1651" s="63"/>
      <c r="K1651" s="63"/>
      <c r="L1651" s="63"/>
      <c r="M1651" s="63"/>
      <c r="N1651" s="63"/>
      <c r="O1651" s="63"/>
      <c r="P1651" s="63"/>
      <c r="Q1651" s="63"/>
      <c r="R1651" s="63"/>
      <c r="S1651" s="63"/>
      <c r="T1651" s="63"/>
      <c r="U1651" s="63"/>
      <c r="V1651" s="63"/>
      <c r="W1651" s="63"/>
      <c r="X1651" s="63"/>
      <c r="Y1651" s="63"/>
      <c r="Z1651" s="68"/>
    </row>
    <row r="1652" spans="1:26" s="69" customFormat="1" x14ac:dyDescent="0.25">
      <c r="A1652" s="78"/>
      <c r="B1652" s="63"/>
      <c r="C1652" s="63"/>
      <c r="D1652" s="63"/>
      <c r="E1652" s="63"/>
      <c r="F1652" s="63"/>
      <c r="G1652" s="63"/>
      <c r="H1652" s="63"/>
      <c r="I1652" s="63"/>
      <c r="J1652" s="63"/>
      <c r="K1652" s="63"/>
      <c r="L1652" s="63"/>
      <c r="M1652" s="63"/>
      <c r="N1652" s="63"/>
      <c r="O1652" s="63"/>
      <c r="P1652" s="63"/>
      <c r="Q1652" s="63"/>
      <c r="R1652" s="63"/>
      <c r="S1652" s="63"/>
      <c r="T1652" s="63"/>
      <c r="U1652" s="63"/>
      <c r="V1652" s="63"/>
      <c r="W1652" s="63"/>
      <c r="X1652" s="63"/>
      <c r="Y1652" s="63"/>
      <c r="Z1652" s="68"/>
    </row>
    <row r="1653" spans="1:26" s="69" customFormat="1" x14ac:dyDescent="0.25">
      <c r="A1653" s="78"/>
      <c r="B1653" s="63"/>
      <c r="C1653" s="63"/>
      <c r="D1653" s="63"/>
      <c r="E1653" s="63"/>
      <c r="F1653" s="63"/>
      <c r="G1653" s="63"/>
      <c r="H1653" s="63"/>
      <c r="I1653" s="63"/>
      <c r="J1653" s="63"/>
      <c r="K1653" s="63"/>
      <c r="L1653" s="63"/>
      <c r="M1653" s="63"/>
      <c r="N1653" s="63"/>
      <c r="O1653" s="63"/>
      <c r="P1653" s="63"/>
      <c r="Q1653" s="63"/>
      <c r="R1653" s="63"/>
      <c r="S1653" s="63"/>
      <c r="T1653" s="63"/>
      <c r="U1653" s="63"/>
      <c r="V1653" s="63"/>
      <c r="W1653" s="63"/>
      <c r="X1653" s="63"/>
      <c r="Y1653" s="63"/>
      <c r="Z1653" s="68"/>
    </row>
    <row r="1654" spans="1:26" s="69" customFormat="1" x14ac:dyDescent="0.25">
      <c r="A1654" s="78"/>
      <c r="B1654" s="63"/>
      <c r="C1654" s="63"/>
      <c r="D1654" s="63"/>
      <c r="E1654" s="63"/>
      <c r="F1654" s="63"/>
      <c r="G1654" s="63"/>
      <c r="H1654" s="63"/>
      <c r="I1654" s="63"/>
      <c r="J1654" s="63"/>
      <c r="K1654" s="63"/>
      <c r="L1654" s="63"/>
      <c r="M1654" s="63"/>
      <c r="N1654" s="63"/>
      <c r="O1654" s="63"/>
      <c r="P1654" s="63"/>
      <c r="Q1654" s="63"/>
      <c r="R1654" s="63"/>
      <c r="S1654" s="63"/>
      <c r="T1654" s="63"/>
      <c r="U1654" s="63"/>
      <c r="V1654" s="63"/>
      <c r="W1654" s="63"/>
      <c r="X1654" s="63"/>
      <c r="Y1654" s="63"/>
      <c r="Z1654" s="68"/>
    </row>
    <row r="1655" spans="1:26" s="69" customFormat="1" x14ac:dyDescent="0.25">
      <c r="A1655" s="78"/>
      <c r="B1655" s="63"/>
      <c r="C1655" s="63"/>
      <c r="D1655" s="63"/>
      <c r="E1655" s="63"/>
      <c r="F1655" s="63"/>
      <c r="G1655" s="63"/>
      <c r="H1655" s="63"/>
      <c r="I1655" s="63"/>
      <c r="J1655" s="63"/>
      <c r="K1655" s="63"/>
      <c r="L1655" s="63"/>
      <c r="M1655" s="63"/>
      <c r="N1655" s="63"/>
      <c r="O1655" s="63"/>
      <c r="P1655" s="63"/>
      <c r="Q1655" s="63"/>
      <c r="R1655" s="63"/>
      <c r="S1655" s="63"/>
      <c r="T1655" s="63"/>
      <c r="U1655" s="63"/>
      <c r="V1655" s="63"/>
      <c r="W1655" s="63"/>
      <c r="X1655" s="63"/>
      <c r="Y1655" s="63"/>
      <c r="Z1655" s="68"/>
    </row>
    <row r="1656" spans="1:26" s="69" customFormat="1" x14ac:dyDescent="0.25">
      <c r="A1656" s="78"/>
      <c r="B1656" s="63"/>
      <c r="C1656" s="63"/>
      <c r="D1656" s="63"/>
      <c r="E1656" s="63"/>
      <c r="F1656" s="63"/>
      <c r="G1656" s="63"/>
      <c r="H1656" s="63"/>
      <c r="I1656" s="63"/>
      <c r="J1656" s="63"/>
      <c r="K1656" s="63"/>
      <c r="L1656" s="63"/>
      <c r="M1656" s="63"/>
      <c r="N1656" s="63"/>
      <c r="O1656" s="63"/>
      <c r="P1656" s="63"/>
      <c r="Q1656" s="63"/>
      <c r="R1656" s="63"/>
      <c r="S1656" s="63"/>
      <c r="T1656" s="63"/>
      <c r="U1656" s="63"/>
      <c r="V1656" s="63"/>
      <c r="W1656" s="63"/>
      <c r="X1656" s="63"/>
      <c r="Y1656" s="63"/>
      <c r="Z1656" s="68"/>
    </row>
    <row r="1657" spans="1:26" s="69" customFormat="1" x14ac:dyDescent="0.25">
      <c r="A1657" s="78"/>
      <c r="B1657" s="63"/>
      <c r="C1657" s="63"/>
      <c r="D1657" s="63"/>
      <c r="E1657" s="63"/>
      <c r="F1657" s="63"/>
      <c r="G1657" s="63"/>
      <c r="H1657" s="63"/>
      <c r="I1657" s="63"/>
      <c r="J1657" s="63"/>
      <c r="K1657" s="63"/>
      <c r="L1657" s="63"/>
      <c r="M1657" s="63"/>
      <c r="N1657" s="63"/>
      <c r="O1657" s="63"/>
      <c r="P1657" s="63"/>
      <c r="Q1657" s="63"/>
      <c r="R1657" s="63"/>
      <c r="S1657" s="63"/>
      <c r="T1657" s="63"/>
      <c r="U1657" s="63"/>
      <c r="V1657" s="63"/>
      <c r="W1657" s="63"/>
      <c r="X1657" s="63"/>
      <c r="Y1657" s="63"/>
      <c r="Z1657" s="68"/>
    </row>
    <row r="1658" spans="1:26" s="69" customFormat="1" x14ac:dyDescent="0.25">
      <c r="A1658" s="78"/>
      <c r="B1658" s="63"/>
      <c r="C1658" s="63"/>
      <c r="D1658" s="63"/>
      <c r="E1658" s="63"/>
      <c r="F1658" s="63"/>
      <c r="G1658" s="63"/>
      <c r="H1658" s="63"/>
      <c r="I1658" s="63"/>
      <c r="J1658" s="63"/>
      <c r="K1658" s="63"/>
      <c r="L1658" s="63"/>
      <c r="M1658" s="63"/>
      <c r="N1658" s="63"/>
      <c r="O1658" s="63"/>
      <c r="P1658" s="63"/>
      <c r="Q1658" s="63"/>
      <c r="R1658" s="63"/>
      <c r="S1658" s="63"/>
      <c r="T1658" s="63"/>
      <c r="U1658" s="63"/>
      <c r="V1658" s="63"/>
      <c r="W1658" s="63"/>
      <c r="X1658" s="63"/>
      <c r="Y1658" s="63"/>
      <c r="Z1658" s="68"/>
    </row>
    <row r="1659" spans="1:26" s="69" customFormat="1" x14ac:dyDescent="0.25">
      <c r="A1659" s="78"/>
      <c r="B1659" s="63"/>
      <c r="C1659" s="63"/>
      <c r="D1659" s="63"/>
      <c r="E1659" s="63"/>
      <c r="F1659" s="63"/>
      <c r="G1659" s="63"/>
      <c r="H1659" s="63"/>
      <c r="I1659" s="63"/>
      <c r="J1659" s="63"/>
      <c r="K1659" s="63"/>
      <c r="L1659" s="63"/>
      <c r="M1659" s="63"/>
      <c r="N1659" s="63"/>
      <c r="O1659" s="63"/>
      <c r="P1659" s="63"/>
      <c r="Q1659" s="63"/>
      <c r="R1659" s="63"/>
      <c r="S1659" s="63"/>
      <c r="T1659" s="63"/>
      <c r="U1659" s="63"/>
      <c r="V1659" s="63"/>
      <c r="W1659" s="63"/>
      <c r="X1659" s="63"/>
      <c r="Y1659" s="63"/>
      <c r="Z1659" s="68"/>
    </row>
    <row r="1660" spans="1:26" s="69" customFormat="1" x14ac:dyDescent="0.25">
      <c r="A1660" s="78"/>
      <c r="B1660" s="63"/>
      <c r="C1660" s="63"/>
      <c r="D1660" s="63"/>
      <c r="E1660" s="63"/>
      <c r="F1660" s="63"/>
      <c r="G1660" s="63"/>
      <c r="H1660" s="63"/>
      <c r="I1660" s="63"/>
      <c r="J1660" s="63"/>
      <c r="K1660" s="63"/>
      <c r="L1660" s="63"/>
      <c r="M1660" s="63"/>
      <c r="N1660" s="63"/>
      <c r="O1660" s="63"/>
      <c r="P1660" s="63"/>
      <c r="Q1660" s="63"/>
      <c r="R1660" s="63"/>
      <c r="S1660" s="63"/>
      <c r="T1660" s="63"/>
      <c r="U1660" s="63"/>
      <c r="V1660" s="63"/>
      <c r="W1660" s="63"/>
      <c r="X1660" s="63"/>
      <c r="Y1660" s="63"/>
      <c r="Z1660" s="68"/>
    </row>
    <row r="1661" spans="1:26" s="69" customFormat="1" x14ac:dyDescent="0.25">
      <c r="A1661" s="78"/>
      <c r="B1661" s="63"/>
      <c r="C1661" s="63"/>
      <c r="D1661" s="63"/>
      <c r="E1661" s="63"/>
      <c r="F1661" s="63"/>
      <c r="G1661" s="63"/>
      <c r="H1661" s="63"/>
      <c r="I1661" s="63"/>
      <c r="J1661" s="63"/>
      <c r="K1661" s="63"/>
      <c r="L1661" s="63"/>
      <c r="M1661" s="63"/>
      <c r="N1661" s="63"/>
      <c r="O1661" s="63"/>
      <c r="P1661" s="63"/>
      <c r="Q1661" s="63"/>
      <c r="R1661" s="63"/>
      <c r="S1661" s="63"/>
      <c r="T1661" s="63"/>
      <c r="U1661" s="63"/>
      <c r="V1661" s="63"/>
      <c r="W1661" s="63"/>
      <c r="X1661" s="63"/>
      <c r="Y1661" s="63"/>
      <c r="Z1661" s="68"/>
    </row>
    <row r="1662" spans="1:26" s="69" customFormat="1" x14ac:dyDescent="0.25">
      <c r="A1662" s="78"/>
      <c r="B1662" s="63"/>
      <c r="C1662" s="63"/>
      <c r="D1662" s="63"/>
      <c r="E1662" s="63"/>
      <c r="F1662" s="63"/>
      <c r="G1662" s="63"/>
      <c r="H1662" s="63"/>
      <c r="I1662" s="63"/>
      <c r="J1662" s="63"/>
      <c r="K1662" s="63"/>
      <c r="L1662" s="63"/>
      <c r="M1662" s="63"/>
      <c r="N1662" s="63"/>
      <c r="O1662" s="63"/>
      <c r="P1662" s="63"/>
      <c r="Q1662" s="63"/>
      <c r="R1662" s="63"/>
      <c r="S1662" s="63"/>
      <c r="T1662" s="63"/>
      <c r="U1662" s="63"/>
      <c r="V1662" s="63"/>
      <c r="W1662" s="63"/>
      <c r="X1662" s="63"/>
      <c r="Y1662" s="63"/>
      <c r="Z1662" s="68"/>
    </row>
    <row r="1663" spans="1:26" s="69" customFormat="1" x14ac:dyDescent="0.25">
      <c r="A1663" s="78"/>
      <c r="B1663" s="63"/>
      <c r="C1663" s="63"/>
      <c r="D1663" s="63"/>
      <c r="E1663" s="63"/>
      <c r="F1663" s="63"/>
      <c r="G1663" s="63"/>
      <c r="H1663" s="63"/>
      <c r="I1663" s="63"/>
      <c r="J1663" s="63"/>
      <c r="K1663" s="63"/>
      <c r="L1663" s="63"/>
      <c r="M1663" s="63"/>
      <c r="N1663" s="63"/>
      <c r="O1663" s="63"/>
      <c r="P1663" s="63"/>
      <c r="Q1663" s="63"/>
      <c r="R1663" s="63"/>
      <c r="S1663" s="63"/>
      <c r="T1663" s="63"/>
      <c r="U1663" s="63"/>
      <c r="V1663" s="63"/>
      <c r="W1663" s="63"/>
      <c r="X1663" s="63"/>
      <c r="Y1663" s="63"/>
      <c r="Z1663" s="68"/>
    </row>
    <row r="1664" spans="1:26" s="69" customFormat="1" x14ac:dyDescent="0.25">
      <c r="A1664" s="78"/>
      <c r="B1664" s="63"/>
      <c r="C1664" s="63"/>
      <c r="D1664" s="63"/>
      <c r="E1664" s="63"/>
      <c r="F1664" s="63"/>
      <c r="G1664" s="63"/>
      <c r="H1664" s="63"/>
      <c r="I1664" s="63"/>
      <c r="J1664" s="63"/>
      <c r="K1664" s="63"/>
      <c r="L1664" s="63"/>
      <c r="M1664" s="63"/>
      <c r="N1664" s="63"/>
      <c r="O1664" s="63"/>
      <c r="P1664" s="63"/>
      <c r="Q1664" s="63"/>
      <c r="R1664" s="63"/>
      <c r="S1664" s="63"/>
      <c r="T1664" s="63"/>
      <c r="U1664" s="63"/>
      <c r="V1664" s="63"/>
      <c r="W1664" s="63"/>
      <c r="X1664" s="63"/>
      <c r="Y1664" s="63"/>
      <c r="Z1664" s="68"/>
    </row>
    <row r="1665" spans="1:26" s="69" customFormat="1" x14ac:dyDescent="0.25">
      <c r="A1665" s="78"/>
      <c r="B1665" s="63"/>
      <c r="C1665" s="63"/>
      <c r="D1665" s="63"/>
      <c r="E1665" s="63"/>
      <c r="F1665" s="63"/>
      <c r="G1665" s="63"/>
      <c r="H1665" s="63"/>
      <c r="I1665" s="63"/>
      <c r="J1665" s="63"/>
      <c r="K1665" s="63"/>
      <c r="L1665" s="63"/>
      <c r="M1665" s="63"/>
      <c r="N1665" s="63"/>
      <c r="O1665" s="63"/>
      <c r="P1665" s="63"/>
      <c r="Q1665" s="63"/>
      <c r="R1665" s="63"/>
      <c r="S1665" s="63"/>
      <c r="T1665" s="63"/>
      <c r="U1665" s="63"/>
      <c r="V1665" s="63"/>
      <c r="W1665" s="63"/>
      <c r="X1665" s="63"/>
      <c r="Y1665" s="63"/>
      <c r="Z1665" s="68"/>
    </row>
    <row r="1666" spans="1:26" s="69" customFormat="1" x14ac:dyDescent="0.25">
      <c r="A1666" s="78"/>
      <c r="B1666" s="63"/>
      <c r="C1666" s="63"/>
      <c r="D1666" s="63"/>
      <c r="E1666" s="63"/>
      <c r="F1666" s="63"/>
      <c r="G1666" s="63"/>
      <c r="H1666" s="63"/>
      <c r="I1666" s="63"/>
      <c r="J1666" s="63"/>
      <c r="K1666" s="63"/>
      <c r="L1666" s="63"/>
      <c r="M1666" s="63"/>
      <c r="N1666" s="63"/>
      <c r="O1666" s="63"/>
      <c r="P1666" s="63"/>
      <c r="Q1666" s="63"/>
      <c r="R1666" s="63"/>
      <c r="S1666" s="63"/>
      <c r="T1666" s="63"/>
      <c r="U1666" s="63"/>
      <c r="V1666" s="63"/>
      <c r="W1666" s="63"/>
      <c r="X1666" s="63"/>
      <c r="Y1666" s="63"/>
      <c r="Z1666" s="68"/>
    </row>
    <row r="1667" spans="1:26" s="69" customFormat="1" x14ac:dyDescent="0.25">
      <c r="A1667" s="78"/>
      <c r="B1667" s="63"/>
      <c r="C1667" s="63"/>
      <c r="D1667" s="63"/>
      <c r="E1667" s="63"/>
      <c r="F1667" s="63"/>
      <c r="G1667" s="63"/>
      <c r="H1667" s="63"/>
      <c r="I1667" s="63"/>
      <c r="J1667" s="63"/>
      <c r="K1667" s="63"/>
      <c r="L1667" s="63"/>
      <c r="M1667" s="63"/>
      <c r="N1667" s="63"/>
      <c r="O1667" s="63"/>
      <c r="P1667" s="63"/>
      <c r="Q1667" s="63"/>
      <c r="R1667" s="63"/>
      <c r="S1667" s="63"/>
      <c r="T1667" s="63"/>
      <c r="U1667" s="63"/>
      <c r="V1667" s="63"/>
      <c r="W1667" s="63"/>
      <c r="X1667" s="63"/>
      <c r="Y1667" s="63"/>
      <c r="Z1667" s="68"/>
    </row>
    <row r="1668" spans="1:26" s="69" customFormat="1" x14ac:dyDescent="0.25">
      <c r="A1668" s="78"/>
      <c r="B1668" s="63"/>
      <c r="C1668" s="63"/>
      <c r="D1668" s="63"/>
      <c r="E1668" s="63"/>
      <c r="F1668" s="63"/>
      <c r="G1668" s="63"/>
      <c r="H1668" s="63"/>
      <c r="I1668" s="63"/>
      <c r="J1668" s="63"/>
      <c r="K1668" s="63"/>
      <c r="L1668" s="63"/>
      <c r="M1668" s="63"/>
      <c r="N1668" s="63"/>
      <c r="O1668" s="63"/>
      <c r="P1668" s="63"/>
      <c r="Q1668" s="63"/>
      <c r="R1668" s="63"/>
      <c r="S1668" s="63"/>
      <c r="T1668" s="63"/>
      <c r="U1668" s="63"/>
      <c r="V1668" s="63"/>
      <c r="W1668" s="63"/>
      <c r="X1668" s="63"/>
      <c r="Y1668" s="63"/>
      <c r="Z1668" s="68"/>
    </row>
    <row r="1669" spans="1:26" s="69" customFormat="1" x14ac:dyDescent="0.25">
      <c r="A1669" s="78"/>
      <c r="B1669" s="63"/>
      <c r="C1669" s="63"/>
      <c r="D1669" s="63"/>
      <c r="E1669" s="63"/>
      <c r="F1669" s="63"/>
      <c r="G1669" s="63"/>
      <c r="H1669" s="63"/>
      <c r="I1669" s="63"/>
      <c r="J1669" s="63"/>
      <c r="K1669" s="63"/>
      <c r="L1669" s="63"/>
      <c r="M1669" s="63"/>
      <c r="N1669" s="63"/>
      <c r="O1669" s="63"/>
      <c r="P1669" s="63"/>
      <c r="Q1669" s="63"/>
      <c r="R1669" s="63"/>
      <c r="S1669" s="63"/>
      <c r="T1669" s="63"/>
      <c r="U1669" s="63"/>
      <c r="V1669" s="63"/>
      <c r="W1669" s="63"/>
      <c r="X1669" s="63"/>
      <c r="Y1669" s="63"/>
      <c r="Z1669" s="68"/>
    </row>
    <row r="1670" spans="1:26" s="69" customFormat="1" x14ac:dyDescent="0.25">
      <c r="A1670" s="78"/>
      <c r="B1670" s="63"/>
      <c r="C1670" s="63"/>
      <c r="D1670" s="63"/>
      <c r="E1670" s="63"/>
      <c r="F1670" s="63"/>
      <c r="G1670" s="63"/>
      <c r="H1670" s="63"/>
      <c r="I1670" s="63"/>
      <c r="J1670" s="63"/>
      <c r="K1670" s="63"/>
      <c r="L1670" s="63"/>
      <c r="M1670" s="63"/>
      <c r="N1670" s="63"/>
      <c r="O1670" s="63"/>
      <c r="P1670" s="63"/>
      <c r="Q1670" s="63"/>
      <c r="R1670" s="63"/>
      <c r="S1670" s="63"/>
      <c r="T1670" s="63"/>
      <c r="U1670" s="63"/>
      <c r="V1670" s="63"/>
      <c r="W1670" s="63"/>
      <c r="X1670" s="63"/>
      <c r="Y1670" s="63"/>
      <c r="Z1670" s="68"/>
    </row>
    <row r="1671" spans="1:26" s="69" customFormat="1" x14ac:dyDescent="0.25">
      <c r="A1671" s="78"/>
      <c r="B1671" s="63"/>
      <c r="C1671" s="63"/>
      <c r="D1671" s="63"/>
      <c r="E1671" s="63"/>
      <c r="F1671" s="63"/>
      <c r="G1671" s="63"/>
      <c r="H1671" s="63"/>
      <c r="I1671" s="63"/>
      <c r="J1671" s="63"/>
      <c r="K1671" s="63"/>
      <c r="L1671" s="63"/>
      <c r="M1671" s="63"/>
      <c r="N1671" s="63"/>
      <c r="O1671" s="63"/>
      <c r="P1671" s="63"/>
      <c r="Q1671" s="63"/>
      <c r="R1671" s="63"/>
      <c r="S1671" s="63"/>
      <c r="T1671" s="63"/>
      <c r="U1671" s="63"/>
      <c r="V1671" s="63"/>
      <c r="W1671" s="63"/>
      <c r="X1671" s="63"/>
      <c r="Y1671" s="63"/>
      <c r="Z1671" s="68"/>
    </row>
    <row r="1672" spans="1:26" s="69" customFormat="1" x14ac:dyDescent="0.25">
      <c r="A1672" s="78"/>
      <c r="B1672" s="63"/>
      <c r="C1672" s="63"/>
      <c r="D1672" s="63"/>
      <c r="E1672" s="63"/>
      <c r="F1672" s="63"/>
      <c r="G1672" s="63"/>
      <c r="H1672" s="63"/>
      <c r="I1672" s="63"/>
      <c r="J1672" s="63"/>
      <c r="K1672" s="63"/>
      <c r="L1672" s="63"/>
      <c r="M1672" s="63"/>
      <c r="N1672" s="63"/>
      <c r="O1672" s="63"/>
      <c r="P1672" s="63"/>
      <c r="Q1672" s="63"/>
      <c r="R1672" s="63"/>
      <c r="S1672" s="63"/>
      <c r="T1672" s="63"/>
      <c r="U1672" s="63"/>
      <c r="V1672" s="63"/>
      <c r="W1672" s="63"/>
      <c r="X1672" s="63"/>
      <c r="Y1672" s="63"/>
      <c r="Z1672" s="68"/>
    </row>
    <row r="1673" spans="1:26" s="69" customFormat="1" x14ac:dyDescent="0.25">
      <c r="A1673" s="78"/>
      <c r="B1673" s="63"/>
      <c r="C1673" s="63"/>
      <c r="D1673" s="63"/>
      <c r="E1673" s="63"/>
      <c r="F1673" s="63"/>
      <c r="G1673" s="63"/>
      <c r="H1673" s="63"/>
      <c r="I1673" s="63"/>
      <c r="J1673" s="63"/>
      <c r="K1673" s="63"/>
      <c r="L1673" s="63"/>
      <c r="M1673" s="63"/>
      <c r="N1673" s="63"/>
      <c r="O1673" s="63"/>
      <c r="P1673" s="63"/>
      <c r="Q1673" s="63"/>
      <c r="R1673" s="63"/>
      <c r="S1673" s="63"/>
      <c r="T1673" s="63"/>
      <c r="U1673" s="63"/>
      <c r="V1673" s="63"/>
      <c r="W1673" s="63"/>
      <c r="X1673" s="63"/>
      <c r="Y1673" s="63"/>
      <c r="Z1673" s="68"/>
    </row>
    <row r="1674" spans="1:26" s="69" customFormat="1" x14ac:dyDescent="0.25">
      <c r="A1674" s="78"/>
      <c r="B1674" s="63"/>
      <c r="C1674" s="63"/>
      <c r="D1674" s="63"/>
      <c r="E1674" s="63"/>
      <c r="F1674" s="63"/>
      <c r="G1674" s="63"/>
      <c r="H1674" s="63"/>
      <c r="I1674" s="63"/>
      <c r="J1674" s="63"/>
      <c r="K1674" s="63"/>
      <c r="L1674" s="63"/>
      <c r="M1674" s="63"/>
      <c r="N1674" s="63"/>
      <c r="O1674" s="63"/>
      <c r="P1674" s="63"/>
      <c r="Q1674" s="63"/>
      <c r="R1674" s="63"/>
      <c r="S1674" s="63"/>
      <c r="T1674" s="63"/>
      <c r="U1674" s="63"/>
      <c r="V1674" s="63"/>
      <c r="W1674" s="63"/>
      <c r="X1674" s="63"/>
      <c r="Y1674" s="63"/>
      <c r="Z1674" s="68"/>
    </row>
    <row r="1675" spans="1:26" s="69" customFormat="1" x14ac:dyDescent="0.25">
      <c r="A1675" s="78"/>
      <c r="B1675" s="63"/>
      <c r="C1675" s="63"/>
      <c r="D1675" s="63"/>
      <c r="E1675" s="63"/>
      <c r="F1675" s="63"/>
      <c r="G1675" s="63"/>
      <c r="H1675" s="63"/>
      <c r="I1675" s="63"/>
      <c r="J1675" s="63"/>
      <c r="K1675" s="63"/>
      <c r="L1675" s="63"/>
      <c r="M1675" s="63"/>
      <c r="N1675" s="63"/>
      <c r="O1675" s="63"/>
      <c r="P1675" s="63"/>
      <c r="Q1675" s="63"/>
      <c r="R1675" s="63"/>
      <c r="S1675" s="63"/>
      <c r="T1675" s="63"/>
      <c r="U1675" s="63"/>
      <c r="V1675" s="63"/>
      <c r="W1675" s="63"/>
      <c r="X1675" s="63"/>
      <c r="Y1675" s="63"/>
      <c r="Z1675" s="68"/>
    </row>
    <row r="1676" spans="1:26" s="69" customFormat="1" x14ac:dyDescent="0.25">
      <c r="A1676" s="78"/>
      <c r="B1676" s="63"/>
      <c r="C1676" s="63"/>
      <c r="D1676" s="63"/>
      <c r="E1676" s="63"/>
      <c r="F1676" s="63"/>
      <c r="G1676" s="63"/>
      <c r="H1676" s="63"/>
      <c r="I1676" s="63"/>
      <c r="J1676" s="63"/>
      <c r="K1676" s="63"/>
      <c r="L1676" s="63"/>
      <c r="M1676" s="63"/>
      <c r="N1676" s="63"/>
      <c r="O1676" s="63"/>
      <c r="P1676" s="63"/>
      <c r="Q1676" s="63"/>
      <c r="R1676" s="63"/>
      <c r="S1676" s="63"/>
      <c r="T1676" s="63"/>
      <c r="U1676" s="63"/>
      <c r="V1676" s="63"/>
      <c r="W1676" s="63"/>
      <c r="X1676" s="63"/>
      <c r="Y1676" s="63"/>
      <c r="Z1676" s="68"/>
    </row>
    <row r="1677" spans="1:26" s="69" customFormat="1" x14ac:dyDescent="0.25">
      <c r="A1677" s="78"/>
      <c r="B1677" s="63"/>
      <c r="C1677" s="63"/>
      <c r="D1677" s="63"/>
      <c r="E1677" s="63"/>
      <c r="F1677" s="63"/>
      <c r="G1677" s="63"/>
      <c r="H1677" s="63"/>
      <c r="I1677" s="63"/>
      <c r="J1677" s="63"/>
      <c r="K1677" s="63"/>
      <c r="L1677" s="63"/>
      <c r="M1677" s="63"/>
      <c r="N1677" s="63"/>
      <c r="O1677" s="63"/>
      <c r="P1677" s="63"/>
      <c r="Q1677" s="63"/>
      <c r="R1677" s="63"/>
      <c r="S1677" s="63"/>
      <c r="T1677" s="63"/>
      <c r="U1677" s="63"/>
      <c r="V1677" s="63"/>
      <c r="W1677" s="63"/>
      <c r="X1677" s="63"/>
      <c r="Y1677" s="63"/>
      <c r="Z1677" s="68"/>
    </row>
    <row r="1678" spans="1:26" s="69" customFormat="1" x14ac:dyDescent="0.25">
      <c r="A1678" s="78"/>
      <c r="B1678" s="63"/>
      <c r="C1678" s="63"/>
      <c r="D1678" s="63"/>
      <c r="E1678" s="63"/>
      <c r="F1678" s="63"/>
      <c r="G1678" s="63"/>
      <c r="H1678" s="63"/>
      <c r="I1678" s="63"/>
      <c r="J1678" s="63"/>
      <c r="K1678" s="63"/>
      <c r="L1678" s="63"/>
      <c r="M1678" s="63"/>
      <c r="N1678" s="63"/>
      <c r="O1678" s="63"/>
      <c r="P1678" s="63"/>
      <c r="Q1678" s="63"/>
      <c r="R1678" s="63"/>
      <c r="S1678" s="63"/>
      <c r="T1678" s="63"/>
      <c r="U1678" s="63"/>
      <c r="V1678" s="63"/>
      <c r="W1678" s="63"/>
      <c r="X1678" s="63"/>
      <c r="Y1678" s="63"/>
      <c r="Z1678" s="68"/>
    </row>
    <row r="1679" spans="1:26" s="69" customFormat="1" x14ac:dyDescent="0.25">
      <c r="A1679" s="78"/>
      <c r="B1679" s="63"/>
      <c r="C1679" s="63"/>
      <c r="D1679" s="63"/>
      <c r="E1679" s="63"/>
      <c r="F1679" s="63"/>
      <c r="G1679" s="63"/>
      <c r="H1679" s="63"/>
      <c r="I1679" s="63"/>
      <c r="J1679" s="63"/>
      <c r="K1679" s="63"/>
      <c r="L1679" s="63"/>
      <c r="M1679" s="63"/>
      <c r="N1679" s="63"/>
      <c r="O1679" s="63"/>
      <c r="P1679" s="63"/>
      <c r="Q1679" s="63"/>
      <c r="R1679" s="63"/>
      <c r="S1679" s="63"/>
      <c r="T1679" s="63"/>
      <c r="U1679" s="63"/>
      <c r="V1679" s="63"/>
      <c r="W1679" s="63"/>
      <c r="X1679" s="63"/>
      <c r="Y1679" s="63"/>
      <c r="Z1679" s="68"/>
    </row>
    <row r="1680" spans="1:26" s="69" customFormat="1" x14ac:dyDescent="0.25">
      <c r="A1680" s="78"/>
      <c r="B1680" s="63"/>
      <c r="C1680" s="63"/>
      <c r="D1680" s="63"/>
      <c r="E1680" s="63"/>
      <c r="F1680" s="63"/>
      <c r="G1680" s="63"/>
      <c r="H1680" s="63"/>
      <c r="I1680" s="63"/>
      <c r="J1680" s="63"/>
      <c r="K1680" s="63"/>
      <c r="L1680" s="63"/>
      <c r="M1680" s="63"/>
      <c r="N1680" s="63"/>
      <c r="O1680" s="63"/>
      <c r="P1680" s="63"/>
      <c r="Q1680" s="63"/>
      <c r="R1680" s="63"/>
      <c r="S1680" s="63"/>
      <c r="T1680" s="63"/>
      <c r="U1680" s="63"/>
      <c r="V1680" s="63"/>
      <c r="W1680" s="63"/>
      <c r="X1680" s="63"/>
      <c r="Y1680" s="63"/>
      <c r="Z1680" s="68"/>
    </row>
    <row r="1681" spans="1:26" s="69" customFormat="1" x14ac:dyDescent="0.25">
      <c r="A1681" s="78"/>
      <c r="B1681" s="63"/>
      <c r="C1681" s="63"/>
      <c r="D1681" s="63"/>
      <c r="E1681" s="63"/>
      <c r="F1681" s="63"/>
      <c r="G1681" s="63"/>
      <c r="H1681" s="63"/>
      <c r="I1681" s="63"/>
      <c r="J1681" s="63"/>
      <c r="K1681" s="63"/>
      <c r="L1681" s="63"/>
      <c r="M1681" s="63"/>
      <c r="N1681" s="63"/>
      <c r="O1681" s="63"/>
      <c r="P1681" s="63"/>
      <c r="Q1681" s="63"/>
      <c r="R1681" s="63"/>
      <c r="S1681" s="63"/>
      <c r="T1681" s="63"/>
      <c r="U1681" s="63"/>
      <c r="V1681" s="63"/>
      <c r="W1681" s="63"/>
      <c r="X1681" s="63"/>
      <c r="Y1681" s="63"/>
      <c r="Z1681" s="68"/>
    </row>
    <row r="1682" spans="1:26" s="69" customFormat="1" x14ac:dyDescent="0.25">
      <c r="A1682" s="78"/>
      <c r="B1682" s="63"/>
      <c r="C1682" s="63"/>
      <c r="D1682" s="63"/>
      <c r="E1682" s="63"/>
      <c r="F1682" s="63"/>
      <c r="G1682" s="63"/>
      <c r="H1682" s="63"/>
      <c r="I1682" s="63"/>
      <c r="J1682" s="63"/>
      <c r="K1682" s="63"/>
      <c r="L1682" s="63"/>
      <c r="M1682" s="63"/>
      <c r="N1682" s="63"/>
      <c r="O1682" s="63"/>
      <c r="P1682" s="63"/>
      <c r="Q1682" s="63"/>
      <c r="R1682" s="63"/>
      <c r="S1682" s="63"/>
      <c r="T1682" s="63"/>
      <c r="U1682" s="63"/>
      <c r="V1682" s="63"/>
      <c r="W1682" s="63"/>
      <c r="X1682" s="63"/>
      <c r="Y1682" s="63"/>
      <c r="Z1682" s="68"/>
    </row>
    <row r="1683" spans="1:26" s="69" customFormat="1" x14ac:dyDescent="0.25">
      <c r="A1683" s="78"/>
      <c r="B1683" s="63"/>
      <c r="C1683" s="63"/>
      <c r="D1683" s="63"/>
      <c r="E1683" s="63"/>
      <c r="F1683" s="63"/>
      <c r="G1683" s="63"/>
      <c r="H1683" s="63"/>
      <c r="I1683" s="63"/>
      <c r="J1683" s="63"/>
      <c r="K1683" s="63"/>
      <c r="L1683" s="63"/>
      <c r="M1683" s="63"/>
      <c r="N1683" s="63"/>
      <c r="O1683" s="63"/>
      <c r="P1683" s="63"/>
      <c r="Q1683" s="63"/>
      <c r="R1683" s="63"/>
      <c r="S1683" s="63"/>
      <c r="T1683" s="63"/>
      <c r="U1683" s="63"/>
      <c r="V1683" s="63"/>
      <c r="W1683" s="63"/>
      <c r="X1683" s="63"/>
      <c r="Y1683" s="63"/>
      <c r="Z1683" s="68"/>
    </row>
    <row r="1684" spans="1:26" s="69" customFormat="1" x14ac:dyDescent="0.25">
      <c r="A1684" s="78"/>
      <c r="B1684" s="63"/>
      <c r="C1684" s="63"/>
      <c r="D1684" s="63"/>
      <c r="E1684" s="63"/>
      <c r="F1684" s="63"/>
      <c r="G1684" s="63"/>
      <c r="H1684" s="63"/>
      <c r="I1684" s="63"/>
      <c r="J1684" s="63"/>
      <c r="K1684" s="63"/>
      <c r="L1684" s="63"/>
      <c r="M1684" s="63"/>
      <c r="N1684" s="63"/>
      <c r="O1684" s="63"/>
      <c r="P1684" s="63"/>
      <c r="Q1684" s="63"/>
      <c r="R1684" s="63"/>
      <c r="S1684" s="63"/>
      <c r="T1684" s="63"/>
      <c r="U1684" s="63"/>
      <c r="V1684" s="63"/>
      <c r="W1684" s="63"/>
      <c r="X1684" s="63"/>
      <c r="Y1684" s="63"/>
      <c r="Z1684" s="68"/>
    </row>
    <row r="1685" spans="1:26" s="69" customFormat="1" x14ac:dyDescent="0.25">
      <c r="A1685" s="78"/>
      <c r="B1685" s="63"/>
      <c r="C1685" s="63"/>
      <c r="D1685" s="63"/>
      <c r="E1685" s="63"/>
      <c r="F1685" s="63"/>
      <c r="G1685" s="63"/>
      <c r="H1685" s="63"/>
      <c r="I1685" s="63"/>
      <c r="J1685" s="63"/>
      <c r="K1685" s="63"/>
      <c r="L1685" s="63"/>
      <c r="M1685" s="63"/>
      <c r="N1685" s="63"/>
      <c r="O1685" s="63"/>
      <c r="P1685" s="63"/>
      <c r="Q1685" s="63"/>
      <c r="R1685" s="63"/>
      <c r="S1685" s="63"/>
      <c r="T1685" s="63"/>
      <c r="U1685" s="63"/>
      <c r="V1685" s="63"/>
      <c r="W1685" s="63"/>
      <c r="X1685" s="63"/>
      <c r="Y1685" s="63"/>
      <c r="Z1685" s="68"/>
    </row>
    <row r="1686" spans="1:26" s="69" customFormat="1" x14ac:dyDescent="0.25">
      <c r="A1686" s="78"/>
      <c r="B1686" s="63"/>
      <c r="C1686" s="63"/>
      <c r="D1686" s="63"/>
      <c r="E1686" s="63"/>
      <c r="F1686" s="63"/>
      <c r="G1686" s="63"/>
      <c r="H1686" s="63"/>
      <c r="I1686" s="63"/>
      <c r="J1686" s="63"/>
      <c r="K1686" s="63"/>
      <c r="L1686" s="63"/>
      <c r="M1686" s="63"/>
      <c r="N1686" s="63"/>
      <c r="O1686" s="63"/>
      <c r="P1686" s="63"/>
      <c r="Q1686" s="63"/>
      <c r="R1686" s="63"/>
      <c r="S1686" s="63"/>
      <c r="T1686" s="63"/>
      <c r="U1686" s="63"/>
      <c r="V1686" s="63"/>
      <c r="W1686" s="63"/>
      <c r="X1686" s="63"/>
      <c r="Y1686" s="63"/>
      <c r="Z1686" s="68"/>
    </row>
    <row r="1687" spans="1:26" s="69" customFormat="1" x14ac:dyDescent="0.25">
      <c r="A1687" s="78"/>
      <c r="B1687" s="63"/>
      <c r="C1687" s="63"/>
      <c r="D1687" s="63"/>
      <c r="E1687" s="63"/>
      <c r="F1687" s="63"/>
      <c r="G1687" s="63"/>
      <c r="H1687" s="63"/>
      <c r="I1687" s="63"/>
      <c r="J1687" s="63"/>
      <c r="K1687" s="63"/>
      <c r="L1687" s="63"/>
      <c r="M1687" s="63"/>
      <c r="N1687" s="63"/>
      <c r="O1687" s="63"/>
      <c r="P1687" s="63"/>
      <c r="Q1687" s="63"/>
      <c r="R1687" s="63"/>
      <c r="S1687" s="63"/>
      <c r="T1687" s="63"/>
      <c r="U1687" s="63"/>
      <c r="V1687" s="63"/>
      <c r="W1687" s="63"/>
      <c r="X1687" s="63"/>
      <c r="Y1687" s="63"/>
      <c r="Z1687" s="68"/>
    </row>
    <row r="1688" spans="1:26" s="69" customFormat="1" x14ac:dyDescent="0.25">
      <c r="A1688" s="78"/>
      <c r="B1688" s="63"/>
      <c r="C1688" s="63"/>
      <c r="D1688" s="63"/>
      <c r="E1688" s="63"/>
      <c r="F1688" s="63"/>
      <c r="G1688" s="63"/>
      <c r="H1688" s="63"/>
      <c r="I1688" s="63"/>
      <c r="J1688" s="63"/>
      <c r="K1688" s="63"/>
      <c r="L1688" s="63"/>
      <c r="M1688" s="63"/>
      <c r="N1688" s="63"/>
      <c r="O1688" s="63"/>
      <c r="P1688" s="63"/>
      <c r="Q1688" s="63"/>
      <c r="R1688" s="63"/>
      <c r="S1688" s="63"/>
      <c r="T1688" s="63"/>
      <c r="U1688" s="63"/>
      <c r="V1688" s="63"/>
      <c r="W1688" s="63"/>
      <c r="X1688" s="63"/>
      <c r="Y1688" s="63"/>
      <c r="Z1688" s="68"/>
    </row>
    <row r="1689" spans="1:26" s="69" customFormat="1" x14ac:dyDescent="0.25">
      <c r="A1689" s="78"/>
      <c r="B1689" s="63"/>
      <c r="C1689" s="63"/>
      <c r="D1689" s="63"/>
      <c r="E1689" s="63"/>
      <c r="F1689" s="63"/>
      <c r="G1689" s="63"/>
      <c r="H1689" s="63"/>
      <c r="I1689" s="63"/>
      <c r="J1689" s="63"/>
      <c r="K1689" s="63"/>
      <c r="L1689" s="63"/>
      <c r="M1689" s="63"/>
      <c r="N1689" s="63"/>
      <c r="O1689" s="63"/>
      <c r="P1689" s="63"/>
      <c r="Q1689" s="63"/>
      <c r="R1689" s="63"/>
      <c r="S1689" s="63"/>
      <c r="T1689" s="63"/>
      <c r="U1689" s="63"/>
      <c r="V1689" s="63"/>
      <c r="W1689" s="63"/>
      <c r="X1689" s="63"/>
      <c r="Y1689" s="63"/>
      <c r="Z1689" s="68"/>
    </row>
    <row r="1690" spans="1:26" s="69" customFormat="1" x14ac:dyDescent="0.25">
      <c r="A1690" s="78"/>
      <c r="B1690" s="63"/>
      <c r="C1690" s="63"/>
      <c r="D1690" s="63"/>
      <c r="E1690" s="63"/>
      <c r="F1690" s="63"/>
      <c r="G1690" s="63"/>
      <c r="H1690" s="63"/>
      <c r="I1690" s="63"/>
      <c r="J1690" s="63"/>
      <c r="K1690" s="63"/>
      <c r="L1690" s="63"/>
      <c r="M1690" s="63"/>
      <c r="N1690" s="63"/>
      <c r="O1690" s="63"/>
      <c r="P1690" s="63"/>
      <c r="Q1690" s="63"/>
      <c r="R1690" s="63"/>
      <c r="S1690" s="63"/>
      <c r="T1690" s="63"/>
      <c r="U1690" s="63"/>
      <c r="V1690" s="63"/>
      <c r="W1690" s="63"/>
      <c r="X1690" s="63"/>
      <c r="Y1690" s="63"/>
      <c r="Z1690" s="68"/>
    </row>
    <row r="1691" spans="1:26" s="69" customFormat="1" x14ac:dyDescent="0.25">
      <c r="A1691" s="78"/>
      <c r="B1691" s="63"/>
      <c r="C1691" s="63"/>
      <c r="D1691" s="63"/>
      <c r="E1691" s="63"/>
      <c r="F1691" s="63"/>
      <c r="G1691" s="63"/>
      <c r="H1691" s="63"/>
      <c r="I1691" s="63"/>
      <c r="J1691" s="63"/>
      <c r="K1691" s="63"/>
      <c r="L1691" s="63"/>
      <c r="M1691" s="63"/>
      <c r="N1691" s="63"/>
      <c r="O1691" s="63"/>
      <c r="P1691" s="63"/>
      <c r="Q1691" s="63"/>
      <c r="R1691" s="63"/>
      <c r="S1691" s="63"/>
      <c r="T1691" s="63"/>
      <c r="U1691" s="63"/>
      <c r="V1691" s="63"/>
      <c r="W1691" s="63"/>
      <c r="X1691" s="63"/>
      <c r="Y1691" s="63"/>
      <c r="Z1691" s="68"/>
    </row>
    <row r="1692" spans="1:26" s="69" customFormat="1" x14ac:dyDescent="0.25">
      <c r="A1692" s="78"/>
      <c r="B1692" s="63"/>
      <c r="C1692" s="63"/>
      <c r="D1692" s="63"/>
      <c r="E1692" s="63"/>
      <c r="F1692" s="63"/>
      <c r="G1692" s="63"/>
      <c r="H1692" s="63"/>
      <c r="I1692" s="63"/>
      <c r="J1692" s="63"/>
      <c r="K1692" s="63"/>
      <c r="L1692" s="63"/>
      <c r="M1692" s="63"/>
      <c r="N1692" s="63"/>
      <c r="O1692" s="63"/>
      <c r="P1692" s="63"/>
      <c r="Q1692" s="63"/>
      <c r="R1692" s="63"/>
      <c r="S1692" s="63"/>
      <c r="T1692" s="63"/>
      <c r="U1692" s="63"/>
      <c r="V1692" s="63"/>
      <c r="W1692" s="63"/>
      <c r="X1692" s="63"/>
      <c r="Y1692" s="63"/>
      <c r="Z1692" s="68"/>
    </row>
    <row r="1693" spans="1:26" s="69" customFormat="1" x14ac:dyDescent="0.25">
      <c r="A1693" s="78"/>
      <c r="B1693" s="63"/>
      <c r="C1693" s="63"/>
      <c r="D1693" s="63"/>
      <c r="E1693" s="63"/>
      <c r="F1693" s="63"/>
      <c r="G1693" s="63"/>
      <c r="H1693" s="63"/>
      <c r="I1693" s="63"/>
      <c r="J1693" s="63"/>
      <c r="K1693" s="63"/>
      <c r="L1693" s="63"/>
      <c r="M1693" s="63"/>
      <c r="N1693" s="63"/>
      <c r="O1693" s="63"/>
      <c r="P1693" s="63"/>
      <c r="Q1693" s="63"/>
      <c r="R1693" s="63"/>
      <c r="S1693" s="63"/>
      <c r="T1693" s="63"/>
      <c r="U1693" s="63"/>
      <c r="V1693" s="63"/>
      <c r="W1693" s="63"/>
      <c r="X1693" s="63"/>
      <c r="Y1693" s="63"/>
      <c r="Z1693" s="68"/>
    </row>
    <row r="1694" spans="1:26" s="69" customFormat="1" x14ac:dyDescent="0.25">
      <c r="A1694" s="78"/>
      <c r="B1694" s="63"/>
      <c r="C1694" s="63"/>
      <c r="D1694" s="63"/>
      <c r="E1694" s="63"/>
      <c r="F1694" s="63"/>
      <c r="G1694" s="63"/>
      <c r="H1694" s="63"/>
      <c r="I1694" s="63"/>
      <c r="J1694" s="63"/>
      <c r="K1694" s="63"/>
      <c r="L1694" s="63"/>
      <c r="M1694" s="63"/>
      <c r="N1694" s="63"/>
      <c r="O1694" s="63"/>
      <c r="P1694" s="63"/>
      <c r="Q1694" s="63"/>
      <c r="R1694" s="63"/>
      <c r="S1694" s="63"/>
      <c r="T1694" s="63"/>
      <c r="U1694" s="63"/>
      <c r="V1694" s="63"/>
      <c r="W1694" s="63"/>
      <c r="X1694" s="63"/>
      <c r="Y1694" s="63"/>
      <c r="Z1694" s="68"/>
    </row>
    <row r="1695" spans="1:26" s="69" customFormat="1" x14ac:dyDescent="0.25">
      <c r="A1695" s="78"/>
      <c r="B1695" s="63"/>
      <c r="C1695" s="63"/>
      <c r="D1695" s="63"/>
      <c r="E1695" s="63"/>
      <c r="F1695" s="63"/>
      <c r="G1695" s="63"/>
      <c r="H1695" s="63"/>
      <c r="I1695" s="63"/>
      <c r="J1695" s="63"/>
      <c r="K1695" s="63"/>
      <c r="L1695" s="63"/>
      <c r="M1695" s="63"/>
      <c r="N1695" s="63"/>
      <c r="O1695" s="63"/>
      <c r="P1695" s="63"/>
      <c r="Q1695" s="63"/>
      <c r="R1695" s="63"/>
      <c r="S1695" s="63"/>
      <c r="T1695" s="63"/>
      <c r="U1695" s="63"/>
      <c r="V1695" s="63"/>
      <c r="W1695" s="63"/>
      <c r="X1695" s="63"/>
      <c r="Y1695" s="63"/>
      <c r="Z1695" s="68"/>
    </row>
    <row r="1696" spans="1:26" s="69" customFormat="1" x14ac:dyDescent="0.25">
      <c r="A1696" s="78"/>
      <c r="B1696" s="63"/>
      <c r="C1696" s="63"/>
      <c r="D1696" s="63"/>
      <c r="E1696" s="63"/>
      <c r="F1696" s="63"/>
      <c r="G1696" s="63"/>
      <c r="H1696" s="63"/>
      <c r="I1696" s="63"/>
      <c r="J1696" s="63"/>
      <c r="K1696" s="63"/>
      <c r="L1696" s="63"/>
      <c r="M1696" s="63"/>
      <c r="N1696" s="63"/>
      <c r="O1696" s="63"/>
      <c r="P1696" s="63"/>
      <c r="Q1696" s="63"/>
      <c r="R1696" s="63"/>
      <c r="S1696" s="63"/>
      <c r="T1696" s="63"/>
      <c r="U1696" s="63"/>
      <c r="V1696" s="63"/>
      <c r="W1696" s="63"/>
      <c r="X1696" s="63"/>
      <c r="Y1696" s="63"/>
      <c r="Z1696" s="68"/>
    </row>
    <row r="1697" spans="1:26" s="69" customFormat="1" x14ac:dyDescent="0.25">
      <c r="A1697" s="78"/>
      <c r="B1697" s="63"/>
      <c r="C1697" s="63"/>
      <c r="D1697" s="63"/>
      <c r="E1697" s="63"/>
      <c r="F1697" s="63"/>
      <c r="G1697" s="63"/>
      <c r="H1697" s="63"/>
      <c r="I1697" s="63"/>
      <c r="J1697" s="63"/>
      <c r="K1697" s="63"/>
      <c r="L1697" s="63"/>
      <c r="M1697" s="63"/>
      <c r="N1697" s="63"/>
      <c r="O1697" s="63"/>
      <c r="P1697" s="63"/>
      <c r="Q1697" s="63"/>
      <c r="R1697" s="63"/>
      <c r="S1697" s="63"/>
      <c r="T1697" s="63"/>
      <c r="U1697" s="63"/>
      <c r="V1697" s="63"/>
      <c r="W1697" s="63"/>
      <c r="X1697" s="63"/>
      <c r="Y1697" s="63"/>
      <c r="Z1697" s="68"/>
    </row>
    <row r="1698" spans="1:26" s="69" customFormat="1" x14ac:dyDescent="0.25">
      <c r="A1698" s="78"/>
      <c r="B1698" s="63"/>
      <c r="C1698" s="63"/>
      <c r="D1698" s="63"/>
      <c r="E1698" s="63"/>
      <c r="F1698" s="63"/>
      <c r="G1698" s="63"/>
      <c r="H1698" s="63"/>
      <c r="I1698" s="63"/>
      <c r="J1698" s="63"/>
      <c r="K1698" s="63"/>
      <c r="L1698" s="63"/>
      <c r="M1698" s="63"/>
      <c r="N1698" s="63"/>
      <c r="O1698" s="63"/>
      <c r="P1698" s="63"/>
      <c r="Q1698" s="63"/>
      <c r="R1698" s="63"/>
      <c r="S1698" s="63"/>
      <c r="T1698" s="63"/>
      <c r="U1698" s="63"/>
      <c r="V1698" s="63"/>
      <c r="W1698" s="63"/>
      <c r="X1698" s="63"/>
      <c r="Y1698" s="63"/>
      <c r="Z1698" s="68"/>
    </row>
    <row r="1699" spans="1:26" s="69" customFormat="1" x14ac:dyDescent="0.25">
      <c r="A1699" s="78"/>
      <c r="B1699" s="63"/>
      <c r="C1699" s="63"/>
      <c r="D1699" s="63"/>
      <c r="E1699" s="63"/>
      <c r="F1699" s="63"/>
      <c r="G1699" s="63"/>
      <c r="H1699" s="63"/>
      <c r="I1699" s="63"/>
      <c r="J1699" s="63"/>
      <c r="K1699" s="63"/>
      <c r="L1699" s="63"/>
      <c r="M1699" s="63"/>
      <c r="N1699" s="63"/>
      <c r="O1699" s="63"/>
      <c r="P1699" s="63"/>
      <c r="Q1699" s="63"/>
      <c r="R1699" s="63"/>
      <c r="S1699" s="63"/>
      <c r="T1699" s="63"/>
      <c r="U1699" s="63"/>
      <c r="V1699" s="63"/>
      <c r="W1699" s="63"/>
      <c r="X1699" s="63"/>
      <c r="Y1699" s="63"/>
      <c r="Z1699" s="68"/>
    </row>
    <row r="1700" spans="1:26" s="69" customFormat="1" x14ac:dyDescent="0.25">
      <c r="A1700" s="78"/>
      <c r="B1700" s="63"/>
      <c r="C1700" s="63"/>
      <c r="D1700" s="63"/>
      <c r="E1700" s="63"/>
      <c r="F1700" s="63"/>
      <c r="G1700" s="63"/>
      <c r="H1700" s="63"/>
      <c r="I1700" s="63"/>
      <c r="J1700" s="63"/>
      <c r="K1700" s="63"/>
      <c r="L1700" s="63"/>
      <c r="M1700" s="63"/>
      <c r="N1700" s="63"/>
      <c r="O1700" s="63"/>
      <c r="P1700" s="63"/>
      <c r="Q1700" s="63"/>
      <c r="R1700" s="63"/>
      <c r="S1700" s="63"/>
      <c r="T1700" s="63"/>
      <c r="U1700" s="63"/>
      <c r="V1700" s="63"/>
      <c r="W1700" s="63"/>
      <c r="X1700" s="63"/>
      <c r="Y1700" s="63"/>
      <c r="Z1700" s="68"/>
    </row>
    <row r="1701" spans="1:26" s="69" customFormat="1" x14ac:dyDescent="0.25">
      <c r="A1701" s="78"/>
      <c r="B1701" s="63"/>
      <c r="C1701" s="63"/>
      <c r="D1701" s="63"/>
      <c r="E1701" s="63"/>
      <c r="F1701" s="63"/>
      <c r="G1701" s="63"/>
      <c r="H1701" s="63"/>
      <c r="I1701" s="63"/>
      <c r="J1701" s="63"/>
      <c r="K1701" s="63"/>
      <c r="L1701" s="63"/>
      <c r="M1701" s="63"/>
      <c r="N1701" s="63"/>
      <c r="O1701" s="63"/>
      <c r="P1701" s="63"/>
      <c r="Q1701" s="63"/>
      <c r="R1701" s="63"/>
      <c r="S1701" s="63"/>
      <c r="T1701" s="63"/>
      <c r="U1701" s="63"/>
      <c r="V1701" s="63"/>
      <c r="W1701" s="63"/>
      <c r="X1701" s="63"/>
      <c r="Y1701" s="63"/>
      <c r="Z1701" s="68"/>
    </row>
    <row r="1702" spans="1:26" s="69" customFormat="1" x14ac:dyDescent="0.25">
      <c r="A1702" s="78"/>
      <c r="B1702" s="63"/>
      <c r="C1702" s="63"/>
      <c r="D1702" s="63"/>
      <c r="E1702" s="63"/>
      <c r="F1702" s="63"/>
      <c r="G1702" s="63"/>
      <c r="H1702" s="63"/>
      <c r="I1702" s="63"/>
      <c r="J1702" s="63"/>
      <c r="K1702" s="63"/>
      <c r="L1702" s="63"/>
      <c r="M1702" s="63"/>
      <c r="N1702" s="63"/>
      <c r="O1702" s="63"/>
      <c r="P1702" s="63"/>
      <c r="Q1702" s="63"/>
      <c r="R1702" s="63"/>
      <c r="S1702" s="63"/>
      <c r="T1702" s="63"/>
      <c r="U1702" s="63"/>
      <c r="V1702" s="63"/>
      <c r="W1702" s="63"/>
      <c r="X1702" s="63"/>
      <c r="Y1702" s="63"/>
      <c r="Z1702" s="68"/>
    </row>
    <row r="1703" spans="1:26" s="69" customFormat="1" x14ac:dyDescent="0.25">
      <c r="A1703" s="78"/>
      <c r="B1703" s="63"/>
      <c r="C1703" s="63"/>
      <c r="D1703" s="63"/>
      <c r="E1703" s="63"/>
      <c r="F1703" s="63"/>
      <c r="G1703" s="63"/>
      <c r="H1703" s="63"/>
      <c r="I1703" s="63"/>
      <c r="J1703" s="63"/>
      <c r="K1703" s="63"/>
      <c r="L1703" s="63"/>
      <c r="M1703" s="63"/>
      <c r="N1703" s="63"/>
      <c r="O1703" s="63"/>
      <c r="P1703" s="63"/>
      <c r="Q1703" s="63"/>
      <c r="R1703" s="63"/>
      <c r="S1703" s="63"/>
      <c r="T1703" s="63"/>
      <c r="U1703" s="63"/>
      <c r="V1703" s="63"/>
      <c r="W1703" s="63"/>
      <c r="X1703" s="63"/>
      <c r="Y1703" s="63"/>
      <c r="Z1703" s="68"/>
    </row>
    <row r="1704" spans="1:26" s="69" customFormat="1" x14ac:dyDescent="0.25">
      <c r="A1704" s="78"/>
      <c r="B1704" s="63"/>
      <c r="C1704" s="63"/>
      <c r="D1704" s="63"/>
      <c r="E1704" s="63"/>
      <c r="F1704" s="63"/>
      <c r="G1704" s="63"/>
      <c r="H1704" s="63"/>
      <c r="I1704" s="63"/>
      <c r="J1704" s="63"/>
      <c r="K1704" s="63"/>
      <c r="L1704" s="63"/>
      <c r="M1704" s="63"/>
      <c r="N1704" s="63"/>
      <c r="O1704" s="63"/>
      <c r="P1704" s="63"/>
      <c r="Q1704" s="63"/>
      <c r="R1704" s="63"/>
      <c r="S1704" s="63"/>
      <c r="T1704" s="63"/>
      <c r="U1704" s="63"/>
      <c r="V1704" s="63"/>
      <c r="W1704" s="63"/>
      <c r="X1704" s="63"/>
      <c r="Y1704" s="63"/>
      <c r="Z1704" s="68"/>
    </row>
    <row r="1705" spans="1:26" s="69" customFormat="1" x14ac:dyDescent="0.25">
      <c r="A1705" s="78"/>
      <c r="B1705" s="63"/>
      <c r="C1705" s="63"/>
      <c r="D1705" s="63"/>
      <c r="E1705" s="63"/>
      <c r="F1705" s="63"/>
      <c r="G1705" s="63"/>
      <c r="H1705" s="63"/>
      <c r="I1705" s="63"/>
      <c r="J1705" s="63"/>
      <c r="K1705" s="63"/>
      <c r="L1705" s="63"/>
      <c r="M1705" s="63"/>
      <c r="N1705" s="63"/>
      <c r="O1705" s="63"/>
      <c r="P1705" s="63"/>
      <c r="Q1705" s="63"/>
      <c r="R1705" s="63"/>
      <c r="S1705" s="63"/>
      <c r="T1705" s="63"/>
      <c r="U1705" s="63"/>
      <c r="V1705" s="63"/>
      <c r="W1705" s="63"/>
      <c r="X1705" s="63"/>
      <c r="Y1705" s="63"/>
      <c r="Z1705" s="68"/>
    </row>
    <row r="1706" spans="1:26" s="69" customFormat="1" x14ac:dyDescent="0.25">
      <c r="A1706" s="78"/>
      <c r="B1706" s="63"/>
      <c r="C1706" s="63"/>
      <c r="D1706" s="63"/>
      <c r="E1706" s="63"/>
      <c r="F1706" s="63"/>
      <c r="G1706" s="63"/>
      <c r="H1706" s="63"/>
      <c r="I1706" s="63"/>
      <c r="J1706" s="63"/>
      <c r="K1706" s="63"/>
      <c r="L1706" s="63"/>
      <c r="M1706" s="63"/>
      <c r="N1706" s="63"/>
      <c r="O1706" s="63"/>
      <c r="P1706" s="63"/>
      <c r="Q1706" s="63"/>
      <c r="R1706" s="63"/>
      <c r="S1706" s="63"/>
      <c r="T1706" s="63"/>
      <c r="U1706" s="63"/>
      <c r="V1706" s="63"/>
      <c r="W1706" s="63"/>
      <c r="X1706" s="63"/>
      <c r="Y1706" s="63"/>
      <c r="Z1706" s="68"/>
    </row>
    <row r="1707" spans="1:26" s="69" customFormat="1" x14ac:dyDescent="0.25">
      <c r="A1707" s="78"/>
      <c r="B1707" s="63"/>
      <c r="C1707" s="63"/>
      <c r="D1707" s="63"/>
      <c r="E1707" s="63"/>
      <c r="F1707" s="63"/>
      <c r="G1707" s="63"/>
      <c r="H1707" s="63"/>
      <c r="I1707" s="63"/>
      <c r="J1707" s="63"/>
      <c r="K1707" s="63"/>
      <c r="L1707" s="63"/>
      <c r="M1707" s="63"/>
      <c r="N1707" s="63"/>
      <c r="O1707" s="63"/>
      <c r="P1707" s="63"/>
      <c r="Q1707" s="63"/>
      <c r="R1707" s="63"/>
      <c r="S1707" s="63"/>
      <c r="T1707" s="63"/>
      <c r="U1707" s="63"/>
      <c r="V1707" s="63"/>
      <c r="W1707" s="63"/>
      <c r="X1707" s="63"/>
      <c r="Y1707" s="63"/>
      <c r="Z1707" s="68"/>
    </row>
    <row r="1708" spans="1:26" s="69" customFormat="1" x14ac:dyDescent="0.25">
      <c r="A1708" s="78"/>
      <c r="B1708" s="63"/>
      <c r="C1708" s="63"/>
      <c r="D1708" s="63"/>
      <c r="E1708" s="63"/>
      <c r="F1708" s="63"/>
      <c r="G1708" s="63"/>
      <c r="H1708" s="63"/>
      <c r="I1708" s="63"/>
      <c r="J1708" s="63"/>
      <c r="K1708" s="63"/>
      <c r="L1708" s="63"/>
      <c r="M1708" s="63"/>
      <c r="N1708" s="63"/>
      <c r="O1708" s="63"/>
      <c r="P1708" s="63"/>
      <c r="Q1708" s="63"/>
      <c r="R1708" s="63"/>
      <c r="S1708" s="63"/>
      <c r="T1708" s="63"/>
      <c r="U1708" s="63"/>
      <c r="V1708" s="63"/>
      <c r="W1708" s="63"/>
      <c r="X1708" s="63"/>
      <c r="Y1708" s="63"/>
      <c r="Z1708" s="68"/>
    </row>
    <row r="1709" spans="1:26" s="69" customFormat="1" x14ac:dyDescent="0.25">
      <c r="A1709" s="78"/>
      <c r="B1709" s="63"/>
      <c r="C1709" s="63"/>
      <c r="D1709" s="63"/>
      <c r="E1709" s="63"/>
      <c r="F1709" s="63"/>
      <c r="G1709" s="63"/>
      <c r="H1709" s="63"/>
      <c r="I1709" s="63"/>
      <c r="J1709" s="63"/>
      <c r="K1709" s="63"/>
      <c r="L1709" s="63"/>
      <c r="M1709" s="63"/>
      <c r="N1709" s="63"/>
      <c r="O1709" s="63"/>
      <c r="P1709" s="63"/>
      <c r="Q1709" s="63"/>
      <c r="R1709" s="63"/>
      <c r="S1709" s="63"/>
      <c r="T1709" s="63"/>
      <c r="U1709" s="63"/>
      <c r="V1709" s="63"/>
      <c r="W1709" s="63"/>
      <c r="X1709" s="63"/>
      <c r="Y1709" s="63"/>
      <c r="Z1709" s="68"/>
    </row>
    <row r="1710" spans="1:26" s="69" customFormat="1" x14ac:dyDescent="0.25">
      <c r="A1710" s="78"/>
      <c r="B1710" s="63"/>
      <c r="C1710" s="63"/>
      <c r="D1710" s="63"/>
      <c r="E1710" s="63"/>
      <c r="F1710" s="63"/>
      <c r="G1710" s="63"/>
      <c r="H1710" s="63"/>
      <c r="I1710" s="63"/>
      <c r="J1710" s="63"/>
      <c r="K1710" s="63"/>
      <c r="L1710" s="63"/>
      <c r="M1710" s="63"/>
      <c r="N1710" s="63"/>
      <c r="O1710" s="63"/>
      <c r="P1710" s="63"/>
      <c r="Q1710" s="63"/>
      <c r="R1710" s="63"/>
      <c r="S1710" s="63"/>
      <c r="T1710" s="63"/>
      <c r="U1710" s="63"/>
      <c r="V1710" s="63"/>
      <c r="W1710" s="63"/>
      <c r="X1710" s="63"/>
      <c r="Y1710" s="63"/>
      <c r="Z1710" s="68"/>
    </row>
    <row r="1711" spans="1:26" s="69" customFormat="1" x14ac:dyDescent="0.25">
      <c r="A1711" s="78"/>
      <c r="B1711" s="63"/>
      <c r="C1711" s="63"/>
      <c r="D1711" s="63"/>
      <c r="E1711" s="63"/>
      <c r="F1711" s="63"/>
      <c r="G1711" s="63"/>
      <c r="H1711" s="63"/>
      <c r="I1711" s="63"/>
      <c r="J1711" s="63"/>
      <c r="K1711" s="63"/>
      <c r="L1711" s="63"/>
      <c r="M1711" s="63"/>
      <c r="N1711" s="63"/>
      <c r="O1711" s="63"/>
      <c r="P1711" s="63"/>
      <c r="Q1711" s="63"/>
      <c r="R1711" s="63"/>
      <c r="S1711" s="63"/>
      <c r="T1711" s="63"/>
      <c r="U1711" s="63"/>
      <c r="V1711" s="63"/>
      <c r="W1711" s="63"/>
      <c r="X1711" s="63"/>
      <c r="Y1711" s="63"/>
      <c r="Z1711" s="68"/>
    </row>
    <row r="1712" spans="1:26" s="69" customFormat="1" x14ac:dyDescent="0.25">
      <c r="A1712" s="78"/>
      <c r="B1712" s="63"/>
      <c r="C1712" s="63"/>
      <c r="D1712" s="63"/>
      <c r="E1712" s="63"/>
      <c r="F1712" s="63"/>
      <c r="G1712" s="63"/>
      <c r="H1712" s="63"/>
      <c r="I1712" s="63"/>
      <c r="J1712" s="63"/>
      <c r="K1712" s="63"/>
      <c r="L1712" s="63"/>
      <c r="M1712" s="63"/>
      <c r="N1712" s="63"/>
      <c r="O1712" s="63"/>
      <c r="P1712" s="63"/>
      <c r="Q1712" s="63"/>
      <c r="R1712" s="63"/>
      <c r="S1712" s="63"/>
      <c r="T1712" s="63"/>
      <c r="U1712" s="63"/>
      <c r="V1712" s="63"/>
      <c r="W1712" s="63"/>
      <c r="X1712" s="63"/>
      <c r="Y1712" s="63"/>
      <c r="Z1712" s="68"/>
    </row>
    <row r="1713" spans="1:26" s="69" customFormat="1" x14ac:dyDescent="0.25">
      <c r="A1713" s="78"/>
      <c r="B1713" s="63"/>
      <c r="C1713" s="63"/>
      <c r="D1713" s="63"/>
      <c r="E1713" s="63"/>
      <c r="F1713" s="63"/>
      <c r="G1713" s="63"/>
      <c r="H1713" s="63"/>
      <c r="I1713" s="63"/>
      <c r="J1713" s="63"/>
      <c r="K1713" s="63"/>
      <c r="L1713" s="63"/>
      <c r="M1713" s="63"/>
      <c r="N1713" s="63"/>
      <c r="O1713" s="63"/>
      <c r="P1713" s="63"/>
      <c r="Q1713" s="63"/>
      <c r="R1713" s="63"/>
      <c r="S1713" s="63"/>
      <c r="T1713" s="63"/>
      <c r="U1713" s="63"/>
      <c r="V1713" s="63"/>
      <c r="W1713" s="63"/>
      <c r="X1713" s="63"/>
      <c r="Y1713" s="63"/>
      <c r="Z1713" s="68"/>
    </row>
    <row r="1714" spans="1:26" s="69" customFormat="1" x14ac:dyDescent="0.25">
      <c r="A1714" s="78"/>
      <c r="B1714" s="63"/>
      <c r="C1714" s="63"/>
      <c r="D1714" s="63"/>
      <c r="E1714" s="63"/>
      <c r="F1714" s="63"/>
      <c r="G1714" s="63"/>
      <c r="H1714" s="63"/>
      <c r="I1714" s="63"/>
      <c r="J1714" s="63"/>
      <c r="K1714" s="63"/>
      <c r="L1714" s="63"/>
      <c r="M1714" s="63"/>
      <c r="N1714" s="63"/>
      <c r="O1714" s="63"/>
      <c r="P1714" s="63"/>
      <c r="Q1714" s="63"/>
      <c r="R1714" s="63"/>
      <c r="S1714" s="63"/>
      <c r="T1714" s="63"/>
      <c r="U1714" s="63"/>
      <c r="V1714" s="63"/>
      <c r="W1714" s="63"/>
      <c r="X1714" s="63"/>
      <c r="Y1714" s="63"/>
      <c r="Z1714" s="68"/>
    </row>
    <row r="1715" spans="1:26" s="69" customFormat="1" x14ac:dyDescent="0.25">
      <c r="A1715" s="78"/>
      <c r="B1715" s="63"/>
      <c r="C1715" s="63"/>
      <c r="D1715" s="63"/>
      <c r="E1715" s="63"/>
      <c r="F1715" s="63"/>
      <c r="G1715" s="63"/>
      <c r="H1715" s="63"/>
      <c r="I1715" s="63"/>
      <c r="J1715" s="63"/>
      <c r="K1715" s="63"/>
      <c r="L1715" s="63"/>
      <c r="M1715" s="63"/>
      <c r="N1715" s="63"/>
      <c r="O1715" s="63"/>
      <c r="P1715" s="63"/>
      <c r="Q1715" s="63"/>
      <c r="R1715" s="63"/>
      <c r="S1715" s="63"/>
      <c r="T1715" s="63"/>
      <c r="U1715" s="63"/>
      <c r="V1715" s="63"/>
      <c r="W1715" s="63"/>
      <c r="X1715" s="63"/>
      <c r="Y1715" s="63"/>
      <c r="Z1715" s="68"/>
    </row>
    <row r="1716" spans="1:26" s="69" customFormat="1" x14ac:dyDescent="0.25">
      <c r="A1716" s="78"/>
      <c r="B1716" s="63"/>
      <c r="C1716" s="63"/>
      <c r="D1716" s="63"/>
      <c r="E1716" s="63"/>
      <c r="F1716" s="63"/>
      <c r="G1716" s="63"/>
      <c r="H1716" s="63"/>
      <c r="I1716" s="63"/>
      <c r="J1716" s="63"/>
      <c r="K1716" s="63"/>
      <c r="L1716" s="63"/>
      <c r="M1716" s="63"/>
      <c r="N1716" s="63"/>
      <c r="O1716" s="63"/>
      <c r="P1716" s="63"/>
      <c r="Q1716" s="63"/>
      <c r="R1716" s="63"/>
      <c r="S1716" s="63"/>
      <c r="T1716" s="63"/>
      <c r="U1716" s="63"/>
      <c r="V1716" s="63"/>
      <c r="W1716" s="63"/>
      <c r="X1716" s="63"/>
      <c r="Y1716" s="63"/>
      <c r="Z1716" s="68"/>
    </row>
    <row r="1717" spans="1:26" s="69" customFormat="1" x14ac:dyDescent="0.25">
      <c r="A1717" s="78"/>
      <c r="B1717" s="63"/>
      <c r="C1717" s="63"/>
      <c r="D1717" s="63"/>
      <c r="E1717" s="63"/>
      <c r="F1717" s="63"/>
      <c r="G1717" s="63"/>
      <c r="H1717" s="63"/>
      <c r="I1717" s="63"/>
      <c r="J1717" s="63"/>
      <c r="K1717" s="63"/>
      <c r="L1717" s="63"/>
      <c r="M1717" s="63"/>
      <c r="N1717" s="63"/>
      <c r="O1717" s="63"/>
      <c r="P1717" s="63"/>
      <c r="Q1717" s="63"/>
      <c r="R1717" s="63"/>
      <c r="S1717" s="63"/>
      <c r="T1717" s="63"/>
      <c r="U1717" s="63"/>
      <c r="V1717" s="63"/>
      <c r="W1717" s="63"/>
      <c r="X1717" s="63"/>
      <c r="Y1717" s="63"/>
      <c r="Z1717" s="68"/>
    </row>
    <row r="1718" spans="1:26" s="69" customFormat="1" x14ac:dyDescent="0.25">
      <c r="A1718" s="78"/>
      <c r="B1718" s="63"/>
      <c r="C1718" s="63"/>
      <c r="D1718" s="63"/>
      <c r="E1718" s="63"/>
      <c r="F1718" s="63"/>
      <c r="G1718" s="63"/>
      <c r="H1718" s="63"/>
      <c r="I1718" s="63"/>
      <c r="J1718" s="63"/>
      <c r="K1718" s="63"/>
      <c r="L1718" s="63"/>
      <c r="M1718" s="63"/>
      <c r="N1718" s="63"/>
      <c r="O1718" s="63"/>
      <c r="P1718" s="63"/>
      <c r="Q1718" s="63"/>
      <c r="R1718" s="63"/>
      <c r="S1718" s="63"/>
      <c r="T1718" s="63"/>
      <c r="U1718" s="63"/>
      <c r="V1718" s="63"/>
      <c r="W1718" s="63"/>
      <c r="X1718" s="63"/>
      <c r="Y1718" s="63"/>
      <c r="Z1718" s="68"/>
    </row>
    <row r="1719" spans="1:26" s="69" customFormat="1" x14ac:dyDescent="0.25">
      <c r="A1719" s="78"/>
      <c r="B1719" s="63"/>
      <c r="C1719" s="63"/>
      <c r="D1719" s="63"/>
      <c r="E1719" s="63"/>
      <c r="F1719" s="63"/>
      <c r="G1719" s="63"/>
      <c r="H1719" s="63"/>
      <c r="I1719" s="63"/>
      <c r="J1719" s="63"/>
      <c r="K1719" s="63"/>
      <c r="L1719" s="63"/>
      <c r="M1719" s="63"/>
      <c r="N1719" s="63"/>
      <c r="O1719" s="63"/>
      <c r="P1719" s="63"/>
      <c r="Q1719" s="63"/>
      <c r="R1719" s="63"/>
      <c r="S1719" s="63"/>
      <c r="T1719" s="63"/>
      <c r="U1719" s="63"/>
      <c r="V1719" s="63"/>
      <c r="W1719" s="63"/>
      <c r="X1719" s="63"/>
      <c r="Y1719" s="63"/>
      <c r="Z1719" s="68"/>
    </row>
    <row r="1720" spans="1:26" s="69" customFormat="1" x14ac:dyDescent="0.25">
      <c r="A1720" s="78"/>
      <c r="B1720" s="63"/>
      <c r="C1720" s="63"/>
      <c r="D1720" s="63"/>
      <c r="E1720" s="63"/>
      <c r="F1720" s="63"/>
      <c r="G1720" s="63"/>
      <c r="H1720" s="63"/>
      <c r="I1720" s="63"/>
      <c r="J1720" s="63"/>
      <c r="K1720" s="63"/>
      <c r="L1720" s="63"/>
      <c r="M1720" s="63"/>
      <c r="N1720" s="63"/>
      <c r="O1720" s="63"/>
      <c r="P1720" s="63"/>
      <c r="Q1720" s="63"/>
      <c r="R1720" s="63"/>
      <c r="S1720" s="63"/>
      <c r="T1720" s="63"/>
      <c r="U1720" s="63"/>
      <c r="V1720" s="63"/>
      <c r="W1720" s="63"/>
      <c r="X1720" s="63"/>
      <c r="Y1720" s="63"/>
      <c r="Z1720" s="68"/>
    </row>
    <row r="1721" spans="1:26" s="69" customFormat="1" x14ac:dyDescent="0.25">
      <c r="A1721" s="78"/>
      <c r="B1721" s="63"/>
      <c r="C1721" s="63"/>
      <c r="D1721" s="63"/>
      <c r="E1721" s="63"/>
      <c r="F1721" s="63"/>
      <c r="G1721" s="63"/>
      <c r="H1721" s="63"/>
      <c r="I1721" s="63"/>
      <c r="J1721" s="63"/>
      <c r="K1721" s="63"/>
      <c r="L1721" s="63"/>
      <c r="M1721" s="63"/>
      <c r="N1721" s="63"/>
      <c r="O1721" s="63"/>
      <c r="P1721" s="63"/>
      <c r="Q1721" s="63"/>
      <c r="R1721" s="63"/>
      <c r="S1721" s="63"/>
      <c r="T1721" s="63"/>
      <c r="U1721" s="63"/>
      <c r="V1721" s="63"/>
      <c r="W1721" s="63"/>
      <c r="X1721" s="63"/>
      <c r="Y1721" s="63"/>
      <c r="Z1721" s="68"/>
    </row>
    <row r="1722" spans="1:26" s="69" customFormat="1" x14ac:dyDescent="0.25">
      <c r="A1722" s="78"/>
      <c r="B1722" s="63"/>
      <c r="C1722" s="63"/>
      <c r="D1722" s="63"/>
      <c r="E1722" s="63"/>
      <c r="F1722" s="63"/>
      <c r="G1722" s="63"/>
      <c r="H1722" s="63"/>
      <c r="I1722" s="63"/>
      <c r="J1722" s="63"/>
      <c r="K1722" s="63"/>
      <c r="L1722" s="63"/>
      <c r="M1722" s="63"/>
      <c r="N1722" s="63"/>
      <c r="O1722" s="63"/>
      <c r="P1722" s="63"/>
      <c r="Q1722" s="63"/>
      <c r="R1722" s="63"/>
      <c r="S1722" s="63"/>
      <c r="T1722" s="63"/>
      <c r="U1722" s="63"/>
      <c r="V1722" s="63"/>
      <c r="W1722" s="63"/>
      <c r="X1722" s="63"/>
      <c r="Y1722" s="63"/>
      <c r="Z1722" s="68"/>
    </row>
    <row r="1723" spans="1:26" s="69" customFormat="1" x14ac:dyDescent="0.25">
      <c r="A1723" s="78"/>
      <c r="B1723" s="63"/>
      <c r="C1723" s="63"/>
      <c r="D1723" s="63"/>
      <c r="E1723" s="63"/>
      <c r="F1723" s="63"/>
      <c r="G1723" s="63"/>
      <c r="H1723" s="63"/>
      <c r="I1723" s="63"/>
      <c r="J1723" s="63"/>
      <c r="K1723" s="63"/>
      <c r="L1723" s="63"/>
      <c r="M1723" s="63"/>
      <c r="N1723" s="63"/>
      <c r="O1723" s="63"/>
      <c r="P1723" s="63"/>
      <c r="Q1723" s="63"/>
      <c r="R1723" s="63"/>
      <c r="S1723" s="63"/>
      <c r="T1723" s="63"/>
      <c r="U1723" s="63"/>
      <c r="V1723" s="63"/>
      <c r="W1723" s="63"/>
      <c r="X1723" s="63"/>
      <c r="Y1723" s="63"/>
      <c r="Z1723" s="68"/>
    </row>
    <row r="1724" spans="1:26" s="69" customFormat="1" x14ac:dyDescent="0.25">
      <c r="A1724" s="78"/>
      <c r="B1724" s="63"/>
      <c r="C1724" s="63"/>
      <c r="D1724" s="63"/>
      <c r="E1724" s="63"/>
      <c r="F1724" s="63"/>
      <c r="G1724" s="63"/>
      <c r="H1724" s="63"/>
      <c r="I1724" s="63"/>
      <c r="J1724" s="63"/>
      <c r="K1724" s="63"/>
      <c r="L1724" s="63"/>
      <c r="M1724" s="63"/>
      <c r="N1724" s="63"/>
      <c r="O1724" s="63"/>
      <c r="P1724" s="63"/>
      <c r="Q1724" s="63"/>
      <c r="R1724" s="63"/>
      <c r="S1724" s="63"/>
      <c r="T1724" s="63"/>
      <c r="U1724" s="63"/>
      <c r="V1724" s="63"/>
      <c r="W1724" s="63"/>
      <c r="X1724" s="63"/>
      <c r="Y1724" s="63"/>
      <c r="Z1724" s="68"/>
    </row>
    <row r="1725" spans="1:26" s="69" customFormat="1" x14ac:dyDescent="0.25">
      <c r="A1725" s="78"/>
      <c r="B1725" s="63"/>
      <c r="C1725" s="63"/>
      <c r="D1725" s="63"/>
      <c r="E1725" s="63"/>
      <c r="F1725" s="63"/>
      <c r="G1725" s="63"/>
      <c r="H1725" s="63"/>
      <c r="I1725" s="63"/>
      <c r="J1725" s="63"/>
      <c r="K1725" s="63"/>
      <c r="L1725" s="63"/>
      <c r="M1725" s="63"/>
      <c r="N1725" s="63"/>
      <c r="O1725" s="63"/>
      <c r="P1725" s="63"/>
      <c r="Q1725" s="63"/>
      <c r="R1725" s="63"/>
      <c r="S1725" s="63"/>
      <c r="T1725" s="63"/>
      <c r="U1725" s="63"/>
      <c r="V1725" s="63"/>
      <c r="W1725" s="63"/>
      <c r="X1725" s="63"/>
      <c r="Y1725" s="63"/>
      <c r="Z1725" s="68"/>
    </row>
    <row r="1726" spans="1:26" s="69" customFormat="1" x14ac:dyDescent="0.25">
      <c r="A1726" s="78"/>
      <c r="B1726" s="63"/>
      <c r="C1726" s="63"/>
      <c r="D1726" s="63"/>
      <c r="E1726" s="63"/>
      <c r="F1726" s="63"/>
      <c r="G1726" s="63"/>
      <c r="H1726" s="63"/>
      <c r="I1726" s="63"/>
      <c r="J1726" s="63"/>
      <c r="K1726" s="63"/>
      <c r="L1726" s="63"/>
      <c r="M1726" s="63"/>
      <c r="N1726" s="63"/>
      <c r="O1726" s="63"/>
      <c r="P1726" s="63"/>
      <c r="Q1726" s="63"/>
      <c r="R1726" s="63"/>
      <c r="S1726" s="63"/>
      <c r="T1726" s="63"/>
      <c r="U1726" s="63"/>
      <c r="V1726" s="63"/>
      <c r="W1726" s="63"/>
      <c r="X1726" s="63"/>
      <c r="Y1726" s="63"/>
      <c r="Z1726" s="68"/>
    </row>
    <row r="1727" spans="1:26" s="69" customFormat="1" x14ac:dyDescent="0.25">
      <c r="A1727" s="78"/>
      <c r="B1727" s="63"/>
      <c r="C1727" s="63"/>
      <c r="D1727" s="63"/>
      <c r="E1727" s="63"/>
      <c r="F1727" s="63"/>
      <c r="G1727" s="63"/>
      <c r="H1727" s="63"/>
      <c r="I1727" s="63"/>
      <c r="J1727" s="63"/>
      <c r="K1727" s="63"/>
      <c r="L1727" s="63"/>
      <c r="M1727" s="63"/>
      <c r="N1727" s="63"/>
      <c r="O1727" s="63"/>
      <c r="P1727" s="63"/>
      <c r="Q1727" s="63"/>
      <c r="R1727" s="63"/>
      <c r="S1727" s="63"/>
      <c r="T1727" s="63"/>
      <c r="U1727" s="63"/>
      <c r="V1727" s="63"/>
      <c r="W1727" s="63"/>
      <c r="X1727" s="63"/>
      <c r="Y1727" s="63"/>
      <c r="Z1727" s="68"/>
    </row>
    <row r="1728" spans="1:26" s="69" customFormat="1" x14ac:dyDescent="0.25">
      <c r="A1728" s="78"/>
      <c r="B1728" s="63"/>
      <c r="C1728" s="63"/>
      <c r="D1728" s="63"/>
      <c r="E1728" s="63"/>
      <c r="F1728" s="63"/>
      <c r="G1728" s="63"/>
      <c r="H1728" s="63"/>
      <c r="I1728" s="63"/>
      <c r="J1728" s="63"/>
      <c r="K1728" s="63"/>
      <c r="L1728" s="63"/>
      <c r="M1728" s="63"/>
      <c r="N1728" s="63"/>
      <c r="O1728" s="63"/>
      <c r="P1728" s="63"/>
      <c r="Q1728" s="63"/>
      <c r="R1728" s="63"/>
      <c r="S1728" s="63"/>
      <c r="T1728" s="63"/>
      <c r="U1728" s="63"/>
      <c r="V1728" s="63"/>
      <c r="W1728" s="63"/>
      <c r="X1728" s="63"/>
      <c r="Y1728" s="63"/>
      <c r="Z1728" s="68"/>
    </row>
    <row r="1729" spans="1:26" s="69" customFormat="1" x14ac:dyDescent="0.25">
      <c r="A1729" s="78"/>
      <c r="B1729" s="63"/>
      <c r="C1729" s="63"/>
      <c r="D1729" s="63"/>
      <c r="E1729" s="63"/>
      <c r="F1729" s="63"/>
      <c r="G1729" s="63"/>
      <c r="H1729" s="63"/>
      <c r="I1729" s="63"/>
      <c r="J1729" s="63"/>
      <c r="K1729" s="63"/>
      <c r="L1729" s="63"/>
      <c r="M1729" s="63"/>
      <c r="N1729" s="63"/>
      <c r="O1729" s="63"/>
      <c r="P1729" s="63"/>
      <c r="Q1729" s="63"/>
      <c r="R1729" s="63"/>
      <c r="S1729" s="63"/>
      <c r="T1729" s="63"/>
      <c r="U1729" s="63"/>
      <c r="V1729" s="63"/>
      <c r="W1729" s="63"/>
      <c r="X1729" s="63"/>
      <c r="Y1729" s="63"/>
      <c r="Z1729" s="68"/>
    </row>
    <row r="1730" spans="1:26" s="69" customFormat="1" x14ac:dyDescent="0.25">
      <c r="A1730" s="78"/>
      <c r="B1730" s="63"/>
      <c r="C1730" s="63"/>
      <c r="D1730" s="63"/>
      <c r="E1730" s="63"/>
      <c r="F1730" s="63"/>
      <c r="G1730" s="63"/>
      <c r="H1730" s="63"/>
      <c r="I1730" s="63"/>
      <c r="J1730" s="63"/>
      <c r="K1730" s="63"/>
      <c r="L1730" s="63"/>
      <c r="M1730" s="63"/>
      <c r="N1730" s="63"/>
      <c r="O1730" s="63"/>
      <c r="P1730" s="63"/>
      <c r="Q1730" s="63"/>
      <c r="R1730" s="63"/>
      <c r="S1730" s="63"/>
      <c r="T1730" s="63"/>
      <c r="U1730" s="63"/>
      <c r="V1730" s="63"/>
      <c r="W1730" s="63"/>
      <c r="X1730" s="63"/>
      <c r="Y1730" s="63"/>
      <c r="Z1730" s="68"/>
    </row>
    <row r="1731" spans="1:26" s="69" customFormat="1" x14ac:dyDescent="0.25">
      <c r="A1731" s="78"/>
      <c r="B1731" s="63"/>
      <c r="C1731" s="63"/>
      <c r="D1731" s="63"/>
      <c r="E1731" s="63"/>
      <c r="F1731" s="63"/>
      <c r="G1731" s="63"/>
      <c r="H1731" s="63"/>
      <c r="I1731" s="63"/>
      <c r="J1731" s="63"/>
      <c r="K1731" s="63"/>
      <c r="L1731" s="63"/>
      <c r="M1731" s="63"/>
      <c r="N1731" s="63"/>
      <c r="O1731" s="63"/>
      <c r="P1731" s="63"/>
      <c r="Q1731" s="63"/>
      <c r="R1731" s="63"/>
      <c r="S1731" s="63"/>
      <c r="T1731" s="63"/>
      <c r="U1731" s="63"/>
      <c r="V1731" s="63"/>
      <c r="W1731" s="63"/>
      <c r="X1731" s="63"/>
      <c r="Y1731" s="63"/>
      <c r="Z1731" s="68"/>
    </row>
    <row r="1732" spans="1:26" s="69" customFormat="1" x14ac:dyDescent="0.25">
      <c r="A1732" s="78"/>
      <c r="B1732" s="63"/>
      <c r="C1732" s="63"/>
      <c r="D1732" s="63"/>
      <c r="E1732" s="63"/>
      <c r="F1732" s="63"/>
      <c r="G1732" s="63"/>
      <c r="H1732" s="63"/>
      <c r="I1732" s="63"/>
      <c r="J1732" s="63"/>
      <c r="K1732" s="63"/>
      <c r="L1732" s="63"/>
      <c r="M1732" s="63"/>
      <c r="N1732" s="63"/>
      <c r="O1732" s="63"/>
      <c r="P1732" s="63"/>
      <c r="Q1732" s="63"/>
      <c r="R1732" s="63"/>
      <c r="S1732" s="63"/>
      <c r="T1732" s="63"/>
      <c r="U1732" s="63"/>
      <c r="V1732" s="63"/>
      <c r="W1732" s="63"/>
      <c r="X1732" s="63"/>
      <c r="Y1732" s="63"/>
      <c r="Z1732" s="68"/>
    </row>
    <row r="1733" spans="1:26" s="69" customFormat="1" x14ac:dyDescent="0.25">
      <c r="A1733" s="78"/>
      <c r="B1733" s="63"/>
      <c r="C1733" s="63"/>
      <c r="D1733" s="63"/>
      <c r="E1733" s="63"/>
      <c r="F1733" s="63"/>
      <c r="G1733" s="63"/>
      <c r="H1733" s="63"/>
      <c r="I1733" s="63"/>
      <c r="J1733" s="63"/>
      <c r="K1733" s="63"/>
      <c r="L1733" s="63"/>
      <c r="M1733" s="63"/>
      <c r="N1733" s="63"/>
      <c r="O1733" s="63"/>
      <c r="P1733" s="63"/>
      <c r="Q1733" s="63"/>
      <c r="R1733" s="63"/>
      <c r="S1733" s="63"/>
      <c r="T1733" s="63"/>
      <c r="U1733" s="63"/>
      <c r="V1733" s="63"/>
      <c r="W1733" s="63"/>
      <c r="X1733" s="63"/>
      <c r="Y1733" s="63"/>
      <c r="Z1733" s="68"/>
    </row>
    <row r="1734" spans="1:26" s="69" customFormat="1" x14ac:dyDescent="0.25">
      <c r="A1734" s="78"/>
      <c r="B1734" s="63"/>
      <c r="C1734" s="63"/>
      <c r="D1734" s="63"/>
      <c r="E1734" s="63"/>
      <c r="F1734" s="63"/>
      <c r="G1734" s="63"/>
      <c r="H1734" s="63"/>
      <c r="I1734" s="63"/>
      <c r="J1734" s="63"/>
      <c r="K1734" s="63"/>
      <c r="L1734" s="63"/>
      <c r="M1734" s="63"/>
      <c r="N1734" s="63"/>
      <c r="O1734" s="63"/>
      <c r="P1734" s="63"/>
      <c r="Q1734" s="63"/>
      <c r="R1734" s="63"/>
      <c r="S1734" s="63"/>
      <c r="T1734" s="63"/>
      <c r="U1734" s="63"/>
      <c r="V1734" s="63"/>
      <c r="W1734" s="63"/>
      <c r="X1734" s="63"/>
      <c r="Y1734" s="63"/>
      <c r="Z1734" s="68"/>
    </row>
    <row r="1735" spans="1:26" s="69" customFormat="1" x14ac:dyDescent="0.25">
      <c r="A1735" s="78"/>
      <c r="B1735" s="63"/>
      <c r="C1735" s="63"/>
      <c r="D1735" s="63"/>
      <c r="E1735" s="63"/>
      <c r="F1735" s="63"/>
      <c r="G1735" s="63"/>
      <c r="H1735" s="63"/>
      <c r="I1735" s="63"/>
      <c r="J1735" s="63"/>
      <c r="K1735" s="63"/>
      <c r="L1735" s="63"/>
      <c r="M1735" s="63"/>
      <c r="N1735" s="63"/>
      <c r="O1735" s="63"/>
      <c r="P1735" s="63"/>
      <c r="Q1735" s="63"/>
      <c r="R1735" s="63"/>
      <c r="S1735" s="63"/>
      <c r="T1735" s="63"/>
      <c r="U1735" s="63"/>
      <c r="V1735" s="63"/>
      <c r="W1735" s="63"/>
      <c r="X1735" s="63"/>
      <c r="Y1735" s="63"/>
      <c r="Z1735" s="68"/>
    </row>
    <row r="1736" spans="1:26" s="69" customFormat="1" x14ac:dyDescent="0.25">
      <c r="A1736" s="78"/>
      <c r="B1736" s="63"/>
      <c r="C1736" s="63"/>
      <c r="D1736" s="63"/>
      <c r="E1736" s="63"/>
      <c r="F1736" s="63"/>
      <c r="G1736" s="63"/>
      <c r="H1736" s="63"/>
      <c r="I1736" s="63"/>
      <c r="J1736" s="63"/>
      <c r="K1736" s="63"/>
      <c r="L1736" s="63"/>
      <c r="M1736" s="63"/>
      <c r="N1736" s="63"/>
      <c r="O1736" s="63"/>
      <c r="P1736" s="63"/>
      <c r="Q1736" s="63"/>
      <c r="R1736" s="63"/>
      <c r="S1736" s="63"/>
      <c r="T1736" s="63"/>
      <c r="U1736" s="63"/>
      <c r="V1736" s="63"/>
      <c r="W1736" s="63"/>
      <c r="X1736" s="63"/>
      <c r="Y1736" s="63"/>
      <c r="Z1736" s="68"/>
    </row>
    <row r="1737" spans="1:26" s="69" customFormat="1" x14ac:dyDescent="0.25">
      <c r="A1737" s="78"/>
      <c r="B1737" s="63"/>
      <c r="C1737" s="63"/>
      <c r="D1737" s="63"/>
      <c r="E1737" s="63"/>
      <c r="F1737" s="63"/>
      <c r="G1737" s="63"/>
      <c r="H1737" s="63"/>
      <c r="I1737" s="63"/>
      <c r="J1737" s="63"/>
      <c r="K1737" s="63"/>
      <c r="L1737" s="63"/>
      <c r="M1737" s="63"/>
      <c r="N1737" s="63"/>
      <c r="O1737" s="63"/>
      <c r="P1737" s="63"/>
      <c r="Q1737" s="63"/>
      <c r="R1737" s="63"/>
      <c r="S1737" s="63"/>
      <c r="T1737" s="63"/>
      <c r="U1737" s="63"/>
      <c r="V1737" s="63"/>
      <c r="W1737" s="63"/>
      <c r="X1737" s="63"/>
      <c r="Y1737" s="63"/>
      <c r="Z1737" s="68"/>
    </row>
    <row r="1738" spans="1:26" s="69" customFormat="1" x14ac:dyDescent="0.25">
      <c r="A1738" s="78"/>
      <c r="B1738" s="63"/>
      <c r="C1738" s="63"/>
      <c r="D1738" s="63"/>
      <c r="E1738" s="63"/>
      <c r="F1738" s="63"/>
      <c r="G1738" s="63"/>
      <c r="H1738" s="63"/>
      <c r="I1738" s="63"/>
      <c r="J1738" s="63"/>
      <c r="K1738" s="63"/>
      <c r="L1738" s="63"/>
      <c r="M1738" s="63"/>
      <c r="N1738" s="63"/>
      <c r="O1738" s="63"/>
      <c r="P1738" s="63"/>
      <c r="Q1738" s="63"/>
      <c r="R1738" s="63"/>
      <c r="S1738" s="63"/>
      <c r="T1738" s="63"/>
      <c r="U1738" s="63"/>
      <c r="V1738" s="63"/>
      <c r="W1738" s="63"/>
      <c r="X1738" s="63"/>
      <c r="Y1738" s="63"/>
      <c r="Z1738" s="68"/>
    </row>
    <row r="1739" spans="1:26" s="69" customFormat="1" x14ac:dyDescent="0.25">
      <c r="A1739" s="78"/>
      <c r="B1739" s="63"/>
      <c r="C1739" s="63"/>
      <c r="D1739" s="63"/>
      <c r="E1739" s="63"/>
      <c r="F1739" s="63"/>
      <c r="G1739" s="63"/>
      <c r="H1739" s="63"/>
      <c r="I1739" s="63"/>
      <c r="J1739" s="63"/>
      <c r="K1739" s="63"/>
      <c r="L1739" s="63"/>
      <c r="M1739" s="63"/>
      <c r="N1739" s="63"/>
      <c r="O1739" s="63"/>
      <c r="P1739" s="63"/>
      <c r="Q1739" s="63"/>
      <c r="R1739" s="63"/>
      <c r="S1739" s="63"/>
      <c r="T1739" s="63"/>
      <c r="U1739" s="63"/>
      <c r="V1739" s="63"/>
      <c r="W1739" s="63"/>
      <c r="X1739" s="63"/>
      <c r="Y1739" s="63"/>
      <c r="Z1739" s="68"/>
    </row>
    <row r="1740" spans="1:26" s="69" customFormat="1" x14ac:dyDescent="0.25">
      <c r="A1740" s="78"/>
      <c r="B1740" s="63"/>
      <c r="C1740" s="63"/>
      <c r="D1740" s="63"/>
      <c r="E1740" s="63"/>
      <c r="F1740" s="63"/>
      <c r="G1740" s="63"/>
      <c r="H1740" s="63"/>
      <c r="I1740" s="63"/>
      <c r="J1740" s="63"/>
      <c r="K1740" s="63"/>
      <c r="L1740" s="63"/>
      <c r="M1740" s="63"/>
      <c r="N1740" s="63"/>
      <c r="O1740" s="63"/>
      <c r="P1740" s="63"/>
      <c r="Q1740" s="63"/>
      <c r="R1740" s="63"/>
      <c r="S1740" s="63"/>
      <c r="T1740" s="63"/>
      <c r="U1740" s="63"/>
      <c r="V1740" s="63"/>
      <c r="W1740" s="63"/>
      <c r="X1740" s="63"/>
      <c r="Y1740" s="63"/>
      <c r="Z1740" s="68"/>
    </row>
    <row r="1741" spans="1:26" s="69" customFormat="1" x14ac:dyDescent="0.25">
      <c r="A1741" s="78"/>
      <c r="B1741" s="63"/>
      <c r="C1741" s="63"/>
      <c r="D1741" s="63"/>
      <c r="E1741" s="63"/>
      <c r="F1741" s="63"/>
      <c r="G1741" s="63"/>
      <c r="H1741" s="63"/>
      <c r="I1741" s="63"/>
      <c r="J1741" s="63"/>
      <c r="K1741" s="63"/>
      <c r="L1741" s="63"/>
      <c r="M1741" s="63"/>
      <c r="N1741" s="63"/>
      <c r="O1741" s="63"/>
      <c r="P1741" s="63"/>
      <c r="Q1741" s="63"/>
      <c r="R1741" s="63"/>
      <c r="S1741" s="63"/>
      <c r="T1741" s="63"/>
      <c r="U1741" s="63"/>
      <c r="V1741" s="63"/>
      <c r="W1741" s="63"/>
      <c r="X1741" s="63"/>
      <c r="Y1741" s="63"/>
      <c r="Z1741" s="68"/>
    </row>
    <row r="1742" spans="1:26" s="69" customFormat="1" x14ac:dyDescent="0.25">
      <c r="A1742" s="78"/>
      <c r="B1742" s="63"/>
      <c r="C1742" s="63"/>
      <c r="D1742" s="63"/>
      <c r="E1742" s="63"/>
      <c r="F1742" s="63"/>
      <c r="G1742" s="63"/>
      <c r="H1742" s="63"/>
      <c r="I1742" s="63"/>
      <c r="J1742" s="63"/>
      <c r="K1742" s="63"/>
      <c r="L1742" s="63"/>
      <c r="M1742" s="63"/>
      <c r="N1742" s="63"/>
      <c r="O1742" s="63"/>
      <c r="P1742" s="63"/>
      <c r="Q1742" s="63"/>
      <c r="R1742" s="63"/>
      <c r="S1742" s="63"/>
      <c r="T1742" s="63"/>
      <c r="U1742" s="63"/>
      <c r="V1742" s="63"/>
      <c r="W1742" s="63"/>
      <c r="X1742" s="63"/>
      <c r="Y1742" s="63"/>
      <c r="Z1742" s="68"/>
    </row>
    <row r="1743" spans="1:26" s="69" customFormat="1" x14ac:dyDescent="0.25">
      <c r="A1743" s="78"/>
      <c r="B1743" s="63"/>
      <c r="C1743" s="63"/>
      <c r="D1743" s="63"/>
      <c r="E1743" s="63"/>
      <c r="F1743" s="63"/>
      <c r="G1743" s="63"/>
      <c r="H1743" s="63"/>
      <c r="I1743" s="63"/>
      <c r="J1743" s="63"/>
      <c r="K1743" s="63"/>
      <c r="L1743" s="63"/>
      <c r="M1743" s="63"/>
      <c r="N1743" s="63"/>
      <c r="O1743" s="63"/>
      <c r="P1743" s="63"/>
      <c r="Q1743" s="63"/>
      <c r="R1743" s="63"/>
      <c r="S1743" s="63"/>
      <c r="T1743" s="63"/>
      <c r="U1743" s="63"/>
      <c r="V1743" s="63"/>
      <c r="W1743" s="63"/>
      <c r="X1743" s="63"/>
      <c r="Y1743" s="63"/>
      <c r="Z1743" s="68"/>
    </row>
    <row r="1744" spans="1:26" s="69" customFormat="1" x14ac:dyDescent="0.25">
      <c r="A1744" s="78"/>
      <c r="B1744" s="63"/>
      <c r="C1744" s="63"/>
      <c r="D1744" s="63"/>
      <c r="E1744" s="63"/>
      <c r="F1744" s="63"/>
      <c r="G1744" s="63"/>
      <c r="H1744" s="63"/>
      <c r="I1744" s="63"/>
      <c r="J1744" s="63"/>
      <c r="K1744" s="63"/>
      <c r="L1744" s="63"/>
      <c r="M1744" s="63"/>
      <c r="N1744" s="63"/>
      <c r="O1744" s="63"/>
      <c r="P1744" s="63"/>
      <c r="Q1744" s="63"/>
      <c r="R1744" s="63"/>
      <c r="S1744" s="63"/>
      <c r="T1744" s="63"/>
      <c r="U1744" s="63"/>
      <c r="V1744" s="63"/>
      <c r="W1744" s="63"/>
      <c r="X1744" s="63"/>
      <c r="Y1744" s="63"/>
      <c r="Z1744" s="68"/>
    </row>
    <row r="1745" spans="1:26" s="69" customFormat="1" x14ac:dyDescent="0.25">
      <c r="A1745" s="78"/>
      <c r="B1745" s="63"/>
      <c r="C1745" s="63"/>
      <c r="D1745" s="63"/>
      <c r="E1745" s="63"/>
      <c r="F1745" s="63"/>
      <c r="G1745" s="63"/>
      <c r="H1745" s="63"/>
      <c r="I1745" s="63"/>
      <c r="J1745" s="63"/>
      <c r="K1745" s="63"/>
      <c r="L1745" s="63"/>
      <c r="M1745" s="63"/>
      <c r="N1745" s="63"/>
      <c r="O1745" s="63"/>
      <c r="P1745" s="63"/>
      <c r="Q1745" s="63"/>
      <c r="R1745" s="63"/>
      <c r="S1745" s="63"/>
      <c r="T1745" s="63"/>
      <c r="U1745" s="63"/>
      <c r="V1745" s="63"/>
      <c r="W1745" s="63"/>
      <c r="X1745" s="63"/>
      <c r="Y1745" s="63"/>
      <c r="Z1745" s="68"/>
    </row>
    <row r="1746" spans="1:26" s="69" customFormat="1" x14ac:dyDescent="0.25">
      <c r="A1746" s="78"/>
      <c r="B1746" s="63"/>
      <c r="C1746" s="63"/>
      <c r="D1746" s="63"/>
      <c r="E1746" s="63"/>
      <c r="F1746" s="63"/>
      <c r="G1746" s="63"/>
      <c r="H1746" s="63"/>
      <c r="I1746" s="63"/>
      <c r="J1746" s="63"/>
      <c r="K1746" s="63"/>
      <c r="L1746" s="63"/>
      <c r="M1746" s="63"/>
      <c r="N1746" s="63"/>
      <c r="O1746" s="63"/>
      <c r="P1746" s="63"/>
      <c r="Q1746" s="63"/>
      <c r="R1746" s="63"/>
      <c r="S1746" s="63"/>
      <c r="T1746" s="63"/>
      <c r="U1746" s="63"/>
      <c r="V1746" s="63"/>
      <c r="W1746" s="63"/>
      <c r="X1746" s="63"/>
      <c r="Y1746" s="63"/>
      <c r="Z1746" s="68"/>
    </row>
    <row r="1747" spans="1:26" s="69" customFormat="1" x14ac:dyDescent="0.25">
      <c r="A1747" s="78"/>
      <c r="B1747" s="63"/>
      <c r="C1747" s="63"/>
      <c r="D1747" s="63"/>
      <c r="E1747" s="63"/>
      <c r="F1747" s="63"/>
      <c r="G1747" s="63"/>
      <c r="H1747" s="63"/>
      <c r="I1747" s="63"/>
      <c r="J1747" s="63"/>
      <c r="K1747" s="63"/>
      <c r="L1747" s="63"/>
      <c r="M1747" s="63"/>
      <c r="N1747" s="63"/>
      <c r="O1747" s="63"/>
      <c r="P1747" s="63"/>
      <c r="Q1747" s="63"/>
      <c r="R1747" s="63"/>
      <c r="S1747" s="63"/>
      <c r="T1747" s="63"/>
      <c r="U1747" s="63"/>
      <c r="V1747" s="63"/>
      <c r="W1747" s="63"/>
      <c r="X1747" s="63"/>
      <c r="Y1747" s="63"/>
      <c r="Z1747" s="68"/>
    </row>
    <row r="1748" spans="1:26" s="69" customFormat="1" x14ac:dyDescent="0.25">
      <c r="A1748" s="78"/>
      <c r="B1748" s="63"/>
      <c r="C1748" s="63"/>
      <c r="D1748" s="63"/>
      <c r="E1748" s="63"/>
      <c r="F1748" s="63"/>
      <c r="G1748" s="63"/>
      <c r="H1748" s="63"/>
      <c r="I1748" s="63"/>
      <c r="J1748" s="63"/>
      <c r="K1748" s="63"/>
      <c r="L1748" s="63"/>
      <c r="M1748" s="63"/>
      <c r="N1748" s="63"/>
      <c r="O1748" s="63"/>
      <c r="P1748" s="63"/>
      <c r="Q1748" s="63"/>
      <c r="R1748" s="63"/>
      <c r="S1748" s="63"/>
      <c r="T1748" s="63"/>
      <c r="U1748" s="63"/>
      <c r="V1748" s="63"/>
      <c r="W1748" s="63"/>
      <c r="X1748" s="63"/>
      <c r="Y1748" s="63"/>
      <c r="Z1748" s="68"/>
    </row>
    <row r="1749" spans="1:26" s="69" customFormat="1" x14ac:dyDescent="0.25">
      <c r="A1749" s="78"/>
      <c r="B1749" s="63"/>
      <c r="C1749" s="63"/>
      <c r="D1749" s="63"/>
      <c r="E1749" s="63"/>
      <c r="F1749" s="63"/>
      <c r="G1749" s="63"/>
      <c r="H1749" s="63"/>
      <c r="I1749" s="63"/>
      <c r="J1749" s="63"/>
      <c r="K1749" s="63"/>
      <c r="L1749" s="63"/>
      <c r="M1749" s="63"/>
      <c r="N1749" s="63"/>
      <c r="O1749" s="63"/>
      <c r="P1749" s="63"/>
      <c r="Q1749" s="63"/>
      <c r="R1749" s="63"/>
      <c r="S1749" s="63"/>
      <c r="T1749" s="63"/>
      <c r="U1749" s="63"/>
      <c r="V1749" s="63"/>
      <c r="W1749" s="63"/>
      <c r="X1749" s="63"/>
      <c r="Y1749" s="63"/>
      <c r="Z1749" s="68"/>
    </row>
    <row r="1750" spans="1:26" s="69" customFormat="1" x14ac:dyDescent="0.25">
      <c r="A1750" s="78"/>
      <c r="B1750" s="63"/>
      <c r="C1750" s="63"/>
      <c r="D1750" s="63"/>
      <c r="E1750" s="63"/>
      <c r="F1750" s="63"/>
      <c r="G1750" s="63"/>
      <c r="H1750" s="63"/>
      <c r="I1750" s="63"/>
      <c r="J1750" s="63"/>
      <c r="K1750" s="63"/>
      <c r="L1750" s="63"/>
      <c r="M1750" s="63"/>
      <c r="N1750" s="63"/>
      <c r="O1750" s="63"/>
      <c r="P1750" s="63"/>
      <c r="Q1750" s="63"/>
      <c r="R1750" s="63"/>
      <c r="S1750" s="63"/>
      <c r="T1750" s="63"/>
      <c r="U1750" s="63"/>
      <c r="V1750" s="63"/>
      <c r="W1750" s="63"/>
      <c r="X1750" s="63"/>
      <c r="Y1750" s="63"/>
      <c r="Z1750" s="68"/>
    </row>
    <row r="1751" spans="1:26" s="69" customFormat="1" x14ac:dyDescent="0.25">
      <c r="A1751" s="78"/>
      <c r="B1751" s="63"/>
      <c r="C1751" s="63"/>
      <c r="D1751" s="63"/>
      <c r="E1751" s="63"/>
      <c r="F1751" s="63"/>
      <c r="G1751" s="63"/>
      <c r="H1751" s="63"/>
      <c r="I1751" s="63"/>
      <c r="J1751" s="63"/>
      <c r="K1751" s="63"/>
      <c r="L1751" s="63"/>
      <c r="M1751" s="63"/>
      <c r="N1751" s="63"/>
      <c r="O1751" s="63"/>
      <c r="P1751" s="63"/>
      <c r="Q1751" s="63"/>
      <c r="R1751" s="63"/>
      <c r="S1751" s="63"/>
      <c r="T1751" s="63"/>
      <c r="U1751" s="63"/>
      <c r="V1751" s="63"/>
      <c r="W1751" s="63"/>
      <c r="X1751" s="63"/>
      <c r="Y1751" s="63"/>
      <c r="Z1751" s="68"/>
    </row>
    <row r="1752" spans="1:26" s="69" customFormat="1" x14ac:dyDescent="0.25">
      <c r="A1752" s="78"/>
      <c r="B1752" s="63"/>
      <c r="C1752" s="63"/>
      <c r="D1752" s="63"/>
      <c r="E1752" s="63"/>
      <c r="F1752" s="63"/>
      <c r="G1752" s="63"/>
      <c r="H1752" s="63"/>
      <c r="I1752" s="63"/>
      <c r="J1752" s="63"/>
      <c r="K1752" s="63"/>
      <c r="L1752" s="63"/>
      <c r="M1752" s="63"/>
      <c r="N1752" s="63"/>
      <c r="O1752" s="63"/>
      <c r="P1752" s="63"/>
      <c r="Q1752" s="63"/>
      <c r="R1752" s="63"/>
      <c r="S1752" s="63"/>
      <c r="T1752" s="63"/>
      <c r="U1752" s="63"/>
      <c r="V1752" s="63"/>
      <c r="W1752" s="63"/>
      <c r="X1752" s="63"/>
      <c r="Y1752" s="63"/>
      <c r="Z1752" s="68"/>
    </row>
    <row r="1753" spans="1:26" s="69" customFormat="1" x14ac:dyDescent="0.25">
      <c r="A1753" s="78"/>
      <c r="B1753" s="63"/>
      <c r="C1753" s="63"/>
      <c r="D1753" s="63"/>
      <c r="E1753" s="63"/>
      <c r="F1753" s="63"/>
      <c r="G1753" s="63"/>
      <c r="H1753" s="63"/>
      <c r="I1753" s="63"/>
      <c r="J1753" s="63"/>
      <c r="K1753" s="63"/>
      <c r="L1753" s="63"/>
      <c r="M1753" s="63"/>
      <c r="N1753" s="63"/>
      <c r="O1753" s="63"/>
      <c r="P1753" s="63"/>
      <c r="Q1753" s="63"/>
      <c r="R1753" s="63"/>
      <c r="S1753" s="63"/>
      <c r="T1753" s="63"/>
      <c r="U1753" s="63"/>
      <c r="V1753" s="63"/>
      <c r="W1753" s="63"/>
      <c r="X1753" s="63"/>
      <c r="Y1753" s="63"/>
      <c r="Z1753" s="68"/>
    </row>
    <row r="1754" spans="1:26" s="69" customFormat="1" x14ac:dyDescent="0.25">
      <c r="A1754" s="78"/>
      <c r="B1754" s="63"/>
      <c r="C1754" s="63"/>
      <c r="D1754" s="63"/>
      <c r="E1754" s="63"/>
      <c r="F1754" s="63"/>
      <c r="G1754" s="63"/>
      <c r="H1754" s="63"/>
      <c r="I1754" s="63"/>
      <c r="J1754" s="63"/>
      <c r="K1754" s="63"/>
      <c r="L1754" s="63"/>
      <c r="M1754" s="63"/>
      <c r="N1754" s="63"/>
      <c r="O1754" s="63"/>
      <c r="P1754" s="63"/>
      <c r="Q1754" s="63"/>
      <c r="R1754" s="63"/>
      <c r="S1754" s="63"/>
      <c r="T1754" s="63"/>
      <c r="U1754" s="63"/>
      <c r="V1754" s="63"/>
      <c r="W1754" s="63"/>
      <c r="X1754" s="63"/>
      <c r="Y1754" s="63"/>
      <c r="Z1754" s="68"/>
    </row>
    <row r="1755" spans="1:26" s="69" customFormat="1" x14ac:dyDescent="0.25">
      <c r="A1755" s="78"/>
      <c r="B1755" s="63"/>
      <c r="C1755" s="63"/>
      <c r="D1755" s="63"/>
      <c r="E1755" s="63"/>
      <c r="F1755" s="63"/>
      <c r="G1755" s="63"/>
      <c r="H1755" s="63"/>
      <c r="I1755" s="63"/>
      <c r="J1755" s="63"/>
      <c r="K1755" s="63"/>
      <c r="L1755" s="63"/>
      <c r="M1755" s="63"/>
      <c r="N1755" s="63"/>
      <c r="O1755" s="63"/>
      <c r="P1755" s="63"/>
      <c r="Q1755" s="63"/>
      <c r="R1755" s="63"/>
      <c r="S1755" s="63"/>
      <c r="T1755" s="63"/>
      <c r="U1755" s="63"/>
      <c r="V1755" s="63"/>
      <c r="W1755" s="63"/>
      <c r="X1755" s="63"/>
      <c r="Y1755" s="63"/>
      <c r="Z1755" s="68"/>
    </row>
    <row r="1756" spans="1:26" s="69" customFormat="1" x14ac:dyDescent="0.25">
      <c r="A1756" s="78"/>
      <c r="B1756" s="63"/>
      <c r="C1756" s="63"/>
      <c r="D1756" s="63"/>
      <c r="E1756" s="63"/>
      <c r="F1756" s="63"/>
      <c r="G1756" s="63"/>
      <c r="H1756" s="63"/>
      <c r="I1756" s="63"/>
      <c r="J1756" s="63"/>
      <c r="K1756" s="63"/>
      <c r="L1756" s="63"/>
      <c r="M1756" s="63"/>
      <c r="N1756" s="63"/>
      <c r="O1756" s="63"/>
      <c r="P1756" s="63"/>
      <c r="Q1756" s="63"/>
      <c r="R1756" s="63"/>
      <c r="S1756" s="63"/>
      <c r="T1756" s="63"/>
      <c r="U1756" s="63"/>
      <c r="V1756" s="63"/>
      <c r="W1756" s="63"/>
      <c r="X1756" s="63"/>
      <c r="Y1756" s="63"/>
      <c r="Z1756" s="68"/>
    </row>
    <row r="1757" spans="1:26" s="69" customFormat="1" x14ac:dyDescent="0.25">
      <c r="A1757" s="78"/>
      <c r="B1757" s="63"/>
      <c r="C1757" s="63"/>
      <c r="D1757" s="63"/>
      <c r="E1757" s="63"/>
      <c r="F1757" s="63"/>
      <c r="G1757" s="63"/>
      <c r="H1757" s="63"/>
      <c r="I1757" s="63"/>
      <c r="J1757" s="63"/>
      <c r="K1757" s="63"/>
      <c r="L1757" s="63"/>
      <c r="M1757" s="63"/>
      <c r="N1757" s="63"/>
      <c r="O1757" s="63"/>
      <c r="P1757" s="63"/>
      <c r="Q1757" s="63"/>
      <c r="R1757" s="63"/>
      <c r="S1757" s="63"/>
      <c r="T1757" s="63"/>
      <c r="U1757" s="63"/>
      <c r="V1757" s="63"/>
      <c r="W1757" s="63"/>
      <c r="X1757" s="63"/>
      <c r="Y1757" s="63"/>
      <c r="Z1757" s="68"/>
    </row>
    <row r="1758" spans="1:26" s="69" customFormat="1" x14ac:dyDescent="0.25">
      <c r="A1758" s="78"/>
      <c r="B1758" s="63"/>
      <c r="C1758" s="63"/>
      <c r="D1758" s="63"/>
      <c r="E1758" s="63"/>
      <c r="F1758" s="63"/>
      <c r="G1758" s="63"/>
      <c r="H1758" s="63"/>
      <c r="I1758" s="63"/>
      <c r="J1758" s="63"/>
      <c r="K1758" s="63"/>
      <c r="L1758" s="63"/>
      <c r="M1758" s="63"/>
      <c r="N1758" s="63"/>
      <c r="O1758" s="63"/>
      <c r="P1758" s="63"/>
      <c r="Q1758" s="63"/>
      <c r="R1758" s="63"/>
      <c r="S1758" s="63"/>
      <c r="T1758" s="63"/>
      <c r="U1758" s="63"/>
      <c r="V1758" s="63"/>
      <c r="W1758" s="63"/>
      <c r="X1758" s="63"/>
      <c r="Y1758" s="63"/>
      <c r="Z1758" s="68"/>
    </row>
    <row r="1759" spans="1:26" s="69" customFormat="1" x14ac:dyDescent="0.25">
      <c r="A1759" s="78"/>
      <c r="B1759" s="63"/>
      <c r="C1759" s="63"/>
      <c r="D1759" s="63"/>
      <c r="E1759" s="63"/>
      <c r="F1759" s="63"/>
      <c r="G1759" s="63"/>
      <c r="H1759" s="63"/>
      <c r="I1759" s="63"/>
      <c r="J1759" s="63"/>
      <c r="K1759" s="63"/>
      <c r="L1759" s="63"/>
      <c r="M1759" s="63"/>
      <c r="N1759" s="63"/>
      <c r="O1759" s="63"/>
      <c r="P1759" s="63"/>
      <c r="Q1759" s="63"/>
      <c r="R1759" s="63"/>
      <c r="S1759" s="63"/>
      <c r="T1759" s="63"/>
      <c r="U1759" s="63"/>
      <c r="V1759" s="63"/>
      <c r="W1759" s="63"/>
      <c r="X1759" s="63"/>
      <c r="Y1759" s="63"/>
      <c r="Z1759" s="68"/>
    </row>
    <row r="1760" spans="1:26" s="69" customFormat="1" x14ac:dyDescent="0.25">
      <c r="A1760" s="78"/>
      <c r="B1760" s="63"/>
      <c r="C1760" s="63"/>
      <c r="D1760" s="63"/>
      <c r="E1760" s="63"/>
      <c r="F1760" s="63"/>
      <c r="G1760" s="63"/>
      <c r="H1760" s="63"/>
      <c r="I1760" s="63"/>
      <c r="J1760" s="63"/>
      <c r="K1760" s="63"/>
      <c r="L1760" s="63"/>
      <c r="M1760" s="63"/>
      <c r="N1760" s="63"/>
      <c r="O1760" s="63"/>
      <c r="P1760" s="63"/>
      <c r="Q1760" s="63"/>
      <c r="R1760" s="63"/>
      <c r="S1760" s="63"/>
      <c r="T1760" s="63"/>
      <c r="U1760" s="63"/>
      <c r="V1760" s="63"/>
      <c r="W1760" s="63"/>
      <c r="X1760" s="63"/>
      <c r="Y1760" s="63"/>
      <c r="Z1760" s="68"/>
    </row>
    <row r="1761" spans="1:26" s="69" customFormat="1" x14ac:dyDescent="0.25">
      <c r="A1761" s="78"/>
      <c r="B1761" s="63"/>
      <c r="C1761" s="63"/>
      <c r="D1761" s="63"/>
      <c r="E1761" s="63"/>
      <c r="F1761" s="63"/>
      <c r="G1761" s="63"/>
      <c r="H1761" s="63"/>
      <c r="I1761" s="63"/>
      <c r="J1761" s="63"/>
      <c r="K1761" s="63"/>
      <c r="L1761" s="63"/>
      <c r="M1761" s="63"/>
      <c r="N1761" s="63"/>
      <c r="O1761" s="63"/>
      <c r="P1761" s="63"/>
      <c r="Q1761" s="63"/>
      <c r="R1761" s="63"/>
      <c r="S1761" s="63"/>
      <c r="T1761" s="63"/>
      <c r="U1761" s="63"/>
      <c r="V1761" s="63"/>
      <c r="W1761" s="63"/>
      <c r="X1761" s="63"/>
      <c r="Y1761" s="63"/>
      <c r="Z1761" s="68"/>
    </row>
    <row r="1762" spans="1:26" s="69" customFormat="1" x14ac:dyDescent="0.25">
      <c r="A1762" s="78"/>
      <c r="B1762" s="63"/>
      <c r="C1762" s="63"/>
      <c r="D1762" s="63"/>
      <c r="E1762" s="63"/>
      <c r="F1762" s="63"/>
      <c r="G1762" s="63"/>
      <c r="H1762" s="63"/>
      <c r="I1762" s="63"/>
      <c r="J1762" s="63"/>
      <c r="K1762" s="63"/>
      <c r="L1762" s="63"/>
      <c r="M1762" s="63"/>
      <c r="N1762" s="63"/>
      <c r="O1762" s="63"/>
      <c r="P1762" s="63"/>
      <c r="Q1762" s="63"/>
      <c r="R1762" s="63"/>
      <c r="S1762" s="63"/>
      <c r="T1762" s="63"/>
      <c r="U1762" s="63"/>
      <c r="V1762" s="63"/>
      <c r="W1762" s="63"/>
      <c r="X1762" s="63"/>
      <c r="Y1762" s="63"/>
      <c r="Z1762" s="68"/>
    </row>
    <row r="1763" spans="1:26" s="69" customFormat="1" x14ac:dyDescent="0.25">
      <c r="A1763" s="78"/>
      <c r="B1763" s="63"/>
      <c r="C1763" s="63"/>
      <c r="D1763" s="63"/>
      <c r="E1763" s="63"/>
      <c r="F1763" s="63"/>
      <c r="G1763" s="63"/>
      <c r="H1763" s="63"/>
      <c r="I1763" s="63"/>
      <c r="J1763" s="63"/>
      <c r="K1763" s="63"/>
      <c r="L1763" s="63"/>
      <c r="M1763" s="63"/>
      <c r="N1763" s="63"/>
      <c r="O1763" s="63"/>
      <c r="P1763" s="63"/>
      <c r="Q1763" s="63"/>
      <c r="R1763" s="63"/>
      <c r="S1763" s="63"/>
      <c r="T1763" s="63"/>
      <c r="U1763" s="63"/>
      <c r="V1763" s="63"/>
      <c r="W1763" s="63"/>
      <c r="X1763" s="63"/>
      <c r="Y1763" s="63"/>
      <c r="Z1763" s="68"/>
    </row>
    <row r="1764" spans="1:26" s="69" customFormat="1" x14ac:dyDescent="0.25">
      <c r="A1764" s="78"/>
      <c r="B1764" s="63"/>
      <c r="C1764" s="63"/>
      <c r="D1764" s="63"/>
      <c r="E1764" s="63"/>
      <c r="F1764" s="63"/>
      <c r="G1764" s="63"/>
      <c r="H1764" s="63"/>
      <c r="I1764" s="63"/>
      <c r="J1764" s="63"/>
      <c r="K1764" s="63"/>
      <c r="L1764" s="63"/>
      <c r="M1764" s="63"/>
      <c r="N1764" s="63"/>
      <c r="O1764" s="63"/>
      <c r="P1764" s="63"/>
      <c r="Q1764" s="63"/>
      <c r="R1764" s="63"/>
      <c r="S1764" s="63"/>
      <c r="T1764" s="63"/>
      <c r="U1764" s="63"/>
      <c r="V1764" s="63"/>
      <c r="W1764" s="63"/>
      <c r="X1764" s="63"/>
      <c r="Y1764" s="63"/>
      <c r="Z1764" s="68"/>
    </row>
    <row r="1765" spans="1:26" s="69" customFormat="1" x14ac:dyDescent="0.25">
      <c r="A1765" s="78"/>
      <c r="B1765" s="63"/>
      <c r="C1765" s="63"/>
      <c r="D1765" s="63"/>
      <c r="E1765" s="63"/>
      <c r="F1765" s="63"/>
      <c r="G1765" s="63"/>
      <c r="H1765" s="63"/>
      <c r="I1765" s="63"/>
      <c r="J1765" s="63"/>
      <c r="K1765" s="63"/>
      <c r="L1765" s="63"/>
      <c r="M1765" s="63"/>
      <c r="N1765" s="63"/>
      <c r="O1765" s="63"/>
      <c r="P1765" s="63"/>
      <c r="Q1765" s="63"/>
      <c r="R1765" s="63"/>
      <c r="S1765" s="63"/>
      <c r="T1765" s="63"/>
      <c r="U1765" s="63"/>
      <c r="V1765" s="63"/>
      <c r="W1765" s="63"/>
      <c r="X1765" s="63"/>
      <c r="Y1765" s="63"/>
      <c r="Z1765" s="68"/>
    </row>
    <row r="1766" spans="1:26" s="69" customFormat="1" x14ac:dyDescent="0.25">
      <c r="A1766" s="78"/>
      <c r="B1766" s="63"/>
      <c r="C1766" s="63"/>
      <c r="D1766" s="63"/>
      <c r="E1766" s="63"/>
      <c r="F1766" s="63"/>
      <c r="G1766" s="63"/>
      <c r="H1766" s="63"/>
      <c r="I1766" s="63"/>
      <c r="J1766" s="63"/>
      <c r="K1766" s="63"/>
      <c r="L1766" s="63"/>
      <c r="M1766" s="63"/>
      <c r="N1766" s="63"/>
      <c r="O1766" s="63"/>
      <c r="P1766" s="63"/>
      <c r="Q1766" s="63"/>
      <c r="R1766" s="63"/>
      <c r="S1766" s="63"/>
      <c r="T1766" s="63"/>
      <c r="U1766" s="63"/>
      <c r="V1766" s="63"/>
      <c r="W1766" s="63"/>
      <c r="X1766" s="63"/>
      <c r="Y1766" s="63"/>
      <c r="Z1766" s="68"/>
    </row>
    <row r="1767" spans="1:26" s="69" customFormat="1" x14ac:dyDescent="0.25">
      <c r="A1767" s="78"/>
      <c r="B1767" s="63"/>
      <c r="C1767" s="63"/>
      <c r="D1767" s="63"/>
      <c r="E1767" s="63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8"/>
    </row>
    <row r="1768" spans="1:26" s="69" customFormat="1" x14ac:dyDescent="0.25">
      <c r="A1768" s="78"/>
      <c r="B1768" s="63"/>
      <c r="C1768" s="63"/>
      <c r="D1768" s="63"/>
      <c r="E1768" s="63"/>
      <c r="F1768" s="63"/>
      <c r="G1768" s="63"/>
      <c r="H1768" s="63"/>
      <c r="I1768" s="63"/>
      <c r="J1768" s="63"/>
      <c r="K1768" s="63"/>
      <c r="L1768" s="63"/>
      <c r="M1768" s="63"/>
      <c r="N1768" s="63"/>
      <c r="O1768" s="63"/>
      <c r="P1768" s="63"/>
      <c r="Q1768" s="63"/>
      <c r="R1768" s="63"/>
      <c r="S1768" s="63"/>
      <c r="T1768" s="63"/>
      <c r="U1768" s="63"/>
      <c r="V1768" s="63"/>
      <c r="W1768" s="63"/>
      <c r="X1768" s="63"/>
      <c r="Y1768" s="63"/>
      <c r="Z1768" s="68"/>
    </row>
    <row r="1769" spans="1:26" s="69" customFormat="1" x14ac:dyDescent="0.25">
      <c r="A1769" s="78"/>
      <c r="B1769" s="63"/>
      <c r="C1769" s="63"/>
      <c r="D1769" s="63"/>
      <c r="E1769" s="63"/>
      <c r="F1769" s="63"/>
      <c r="G1769" s="63"/>
      <c r="H1769" s="63"/>
      <c r="I1769" s="63"/>
      <c r="J1769" s="63"/>
      <c r="K1769" s="63"/>
      <c r="L1769" s="63"/>
      <c r="M1769" s="63"/>
      <c r="N1769" s="63"/>
      <c r="O1769" s="63"/>
      <c r="P1769" s="63"/>
      <c r="Q1769" s="63"/>
      <c r="R1769" s="63"/>
      <c r="S1769" s="63"/>
      <c r="T1769" s="63"/>
      <c r="U1769" s="63"/>
      <c r="V1769" s="63"/>
      <c r="W1769" s="63"/>
      <c r="X1769" s="63"/>
      <c r="Y1769" s="63"/>
      <c r="Z1769" s="68"/>
    </row>
    <row r="1770" spans="1:26" s="69" customFormat="1" x14ac:dyDescent="0.25">
      <c r="A1770" s="78"/>
      <c r="B1770" s="63"/>
      <c r="C1770" s="63"/>
      <c r="D1770" s="63"/>
      <c r="E1770" s="63"/>
      <c r="F1770" s="63"/>
      <c r="G1770" s="63"/>
      <c r="H1770" s="63"/>
      <c r="I1770" s="63"/>
      <c r="J1770" s="63"/>
      <c r="K1770" s="63"/>
      <c r="L1770" s="63"/>
      <c r="M1770" s="63"/>
      <c r="N1770" s="63"/>
      <c r="O1770" s="63"/>
      <c r="P1770" s="63"/>
      <c r="Q1770" s="63"/>
      <c r="R1770" s="63"/>
      <c r="S1770" s="63"/>
      <c r="T1770" s="63"/>
      <c r="U1770" s="63"/>
      <c r="V1770" s="63"/>
      <c r="W1770" s="63"/>
      <c r="X1770" s="63"/>
      <c r="Y1770" s="63"/>
      <c r="Z1770" s="68"/>
    </row>
    <row r="1771" spans="1:26" s="69" customFormat="1" x14ac:dyDescent="0.25">
      <c r="A1771" s="78"/>
      <c r="B1771" s="63"/>
      <c r="C1771" s="63"/>
      <c r="D1771" s="63"/>
      <c r="E1771" s="63"/>
      <c r="F1771" s="63"/>
      <c r="G1771" s="63"/>
      <c r="H1771" s="63"/>
      <c r="I1771" s="63"/>
      <c r="J1771" s="63"/>
      <c r="K1771" s="63"/>
      <c r="L1771" s="63"/>
      <c r="M1771" s="63"/>
      <c r="N1771" s="63"/>
      <c r="O1771" s="63"/>
      <c r="P1771" s="63"/>
      <c r="Q1771" s="63"/>
      <c r="R1771" s="63"/>
      <c r="S1771" s="63"/>
      <c r="T1771" s="63"/>
      <c r="U1771" s="63"/>
      <c r="V1771" s="63"/>
      <c r="W1771" s="63"/>
      <c r="X1771" s="63"/>
      <c r="Y1771" s="63"/>
      <c r="Z1771" s="68"/>
    </row>
    <row r="1772" spans="1:26" s="69" customFormat="1" x14ac:dyDescent="0.25">
      <c r="A1772" s="78"/>
      <c r="B1772" s="63"/>
      <c r="C1772" s="63"/>
      <c r="D1772" s="63"/>
      <c r="E1772" s="63"/>
      <c r="F1772" s="63"/>
      <c r="G1772" s="63"/>
      <c r="H1772" s="63"/>
      <c r="I1772" s="63"/>
      <c r="J1772" s="63"/>
      <c r="K1772" s="63"/>
      <c r="L1772" s="63"/>
      <c r="M1772" s="63"/>
      <c r="N1772" s="63"/>
      <c r="O1772" s="63"/>
      <c r="P1772" s="63"/>
      <c r="Q1772" s="63"/>
      <c r="R1772" s="63"/>
      <c r="S1772" s="63"/>
      <c r="T1772" s="63"/>
      <c r="U1772" s="63"/>
      <c r="V1772" s="63"/>
      <c r="W1772" s="63"/>
      <c r="X1772" s="63"/>
      <c r="Y1772" s="63"/>
      <c r="Z1772" s="68"/>
    </row>
    <row r="1773" spans="1:26" s="69" customFormat="1" x14ac:dyDescent="0.25">
      <c r="A1773" s="78"/>
      <c r="B1773" s="63"/>
      <c r="C1773" s="63"/>
      <c r="D1773" s="63"/>
      <c r="E1773" s="63"/>
      <c r="F1773" s="63"/>
      <c r="G1773" s="63"/>
      <c r="H1773" s="63"/>
      <c r="I1773" s="63"/>
      <c r="J1773" s="63"/>
      <c r="K1773" s="63"/>
      <c r="L1773" s="63"/>
      <c r="M1773" s="63"/>
      <c r="N1773" s="63"/>
      <c r="O1773" s="63"/>
      <c r="P1773" s="63"/>
      <c r="Q1773" s="63"/>
      <c r="R1773" s="63"/>
      <c r="S1773" s="63"/>
      <c r="T1773" s="63"/>
      <c r="U1773" s="63"/>
      <c r="V1773" s="63"/>
      <c r="W1773" s="63"/>
      <c r="X1773" s="63"/>
      <c r="Y1773" s="63"/>
      <c r="Z1773" s="68"/>
    </row>
    <row r="1774" spans="1:26" s="69" customFormat="1" x14ac:dyDescent="0.25">
      <c r="A1774" s="78"/>
      <c r="B1774" s="63"/>
      <c r="C1774" s="63"/>
      <c r="D1774" s="63"/>
      <c r="E1774" s="63"/>
      <c r="F1774" s="63"/>
      <c r="G1774" s="63"/>
      <c r="H1774" s="63"/>
      <c r="I1774" s="63"/>
      <c r="J1774" s="63"/>
      <c r="K1774" s="63"/>
      <c r="L1774" s="63"/>
      <c r="M1774" s="63"/>
      <c r="N1774" s="63"/>
      <c r="O1774" s="63"/>
      <c r="P1774" s="63"/>
      <c r="Q1774" s="63"/>
      <c r="R1774" s="63"/>
      <c r="S1774" s="63"/>
      <c r="T1774" s="63"/>
      <c r="U1774" s="63"/>
      <c r="V1774" s="63"/>
      <c r="W1774" s="63"/>
      <c r="X1774" s="63"/>
      <c r="Y1774" s="63"/>
      <c r="Z1774" s="68"/>
    </row>
    <row r="1775" spans="1:26" s="69" customFormat="1" x14ac:dyDescent="0.25">
      <c r="A1775" s="78"/>
      <c r="B1775" s="63"/>
      <c r="C1775" s="63"/>
      <c r="D1775" s="63"/>
      <c r="E1775" s="63"/>
      <c r="F1775" s="63"/>
      <c r="G1775" s="63"/>
      <c r="H1775" s="63"/>
      <c r="I1775" s="63"/>
      <c r="J1775" s="63"/>
      <c r="K1775" s="63"/>
      <c r="L1775" s="63"/>
      <c r="M1775" s="63"/>
      <c r="N1775" s="63"/>
      <c r="O1775" s="63"/>
      <c r="P1775" s="63"/>
      <c r="Q1775" s="63"/>
      <c r="R1775" s="63"/>
      <c r="S1775" s="63"/>
      <c r="T1775" s="63"/>
      <c r="U1775" s="63"/>
      <c r="V1775" s="63"/>
      <c r="W1775" s="63"/>
      <c r="X1775" s="63"/>
      <c r="Y1775" s="63"/>
      <c r="Z1775" s="68"/>
    </row>
    <row r="1776" spans="1:26" s="69" customFormat="1" x14ac:dyDescent="0.25">
      <c r="A1776" s="78"/>
      <c r="B1776" s="63"/>
      <c r="C1776" s="63"/>
      <c r="D1776" s="63"/>
      <c r="E1776" s="63"/>
      <c r="F1776" s="63"/>
      <c r="G1776" s="63"/>
      <c r="H1776" s="63"/>
      <c r="I1776" s="63"/>
      <c r="J1776" s="63"/>
      <c r="K1776" s="63"/>
      <c r="L1776" s="63"/>
      <c r="M1776" s="63"/>
      <c r="N1776" s="63"/>
      <c r="O1776" s="63"/>
      <c r="P1776" s="63"/>
      <c r="Q1776" s="63"/>
      <c r="R1776" s="63"/>
      <c r="S1776" s="63"/>
      <c r="T1776" s="63"/>
      <c r="U1776" s="63"/>
      <c r="V1776" s="63"/>
      <c r="W1776" s="63"/>
      <c r="X1776" s="63"/>
      <c r="Y1776" s="63"/>
      <c r="Z1776" s="68"/>
    </row>
    <row r="1777" spans="1:26" s="69" customFormat="1" x14ac:dyDescent="0.25">
      <c r="A1777" s="78"/>
      <c r="B1777" s="63"/>
      <c r="C1777" s="63"/>
      <c r="D1777" s="63"/>
      <c r="E1777" s="63"/>
      <c r="F1777" s="63"/>
      <c r="G1777" s="63"/>
      <c r="H1777" s="63"/>
      <c r="I1777" s="63"/>
      <c r="J1777" s="63"/>
      <c r="K1777" s="63"/>
      <c r="L1777" s="63"/>
      <c r="M1777" s="63"/>
      <c r="N1777" s="63"/>
      <c r="O1777" s="63"/>
      <c r="P1777" s="63"/>
      <c r="Q1777" s="63"/>
      <c r="R1777" s="63"/>
      <c r="S1777" s="63"/>
      <c r="T1777" s="63"/>
      <c r="U1777" s="63"/>
      <c r="V1777" s="63"/>
      <c r="W1777" s="63"/>
      <c r="X1777" s="63"/>
      <c r="Y1777" s="63"/>
      <c r="Z1777" s="68"/>
    </row>
    <row r="1778" spans="1:26" s="69" customFormat="1" x14ac:dyDescent="0.25">
      <c r="A1778" s="78"/>
      <c r="B1778" s="63"/>
      <c r="C1778" s="63"/>
      <c r="D1778" s="63"/>
      <c r="E1778" s="63"/>
      <c r="F1778" s="63"/>
      <c r="G1778" s="63"/>
      <c r="H1778" s="63"/>
      <c r="I1778" s="63"/>
      <c r="J1778" s="63"/>
      <c r="K1778" s="63"/>
      <c r="L1778" s="63"/>
      <c r="M1778" s="63"/>
      <c r="N1778" s="63"/>
      <c r="O1778" s="63"/>
      <c r="P1778" s="63"/>
      <c r="Q1778" s="63"/>
      <c r="R1778" s="63"/>
      <c r="S1778" s="63"/>
      <c r="T1778" s="63"/>
      <c r="U1778" s="63"/>
      <c r="V1778" s="63"/>
      <c r="W1778" s="63"/>
      <c r="X1778" s="63"/>
      <c r="Y1778" s="63"/>
      <c r="Z1778" s="68"/>
    </row>
    <row r="1779" spans="1:26" s="69" customFormat="1" x14ac:dyDescent="0.25">
      <c r="A1779" s="78"/>
      <c r="B1779" s="63"/>
      <c r="C1779" s="63"/>
      <c r="D1779" s="63"/>
      <c r="E1779" s="63"/>
      <c r="F1779" s="63"/>
      <c r="G1779" s="63"/>
      <c r="H1779" s="63"/>
      <c r="I1779" s="63"/>
      <c r="J1779" s="63"/>
      <c r="K1779" s="63"/>
      <c r="L1779" s="63"/>
      <c r="M1779" s="63"/>
      <c r="N1779" s="63"/>
      <c r="O1779" s="63"/>
      <c r="P1779" s="63"/>
      <c r="Q1779" s="63"/>
      <c r="R1779" s="63"/>
      <c r="S1779" s="63"/>
      <c r="T1779" s="63"/>
      <c r="U1779" s="63"/>
      <c r="V1779" s="63"/>
      <c r="W1779" s="63"/>
      <c r="X1779" s="63"/>
      <c r="Y1779" s="63"/>
      <c r="Z1779" s="68"/>
    </row>
    <row r="1780" spans="1:26" s="69" customFormat="1" x14ac:dyDescent="0.25">
      <c r="A1780" s="78"/>
      <c r="B1780" s="63"/>
      <c r="C1780" s="63"/>
      <c r="D1780" s="63"/>
      <c r="E1780" s="63"/>
      <c r="F1780" s="63"/>
      <c r="G1780" s="63"/>
      <c r="H1780" s="63"/>
      <c r="I1780" s="63"/>
      <c r="J1780" s="63"/>
      <c r="K1780" s="63"/>
      <c r="L1780" s="63"/>
      <c r="M1780" s="63"/>
      <c r="N1780" s="63"/>
      <c r="O1780" s="63"/>
      <c r="P1780" s="63"/>
      <c r="Q1780" s="63"/>
      <c r="R1780" s="63"/>
      <c r="S1780" s="63"/>
      <c r="T1780" s="63"/>
      <c r="U1780" s="63"/>
      <c r="V1780" s="63"/>
      <c r="W1780" s="63"/>
      <c r="X1780" s="63"/>
      <c r="Y1780" s="63"/>
      <c r="Z1780" s="68"/>
    </row>
    <row r="1781" spans="1:26" s="69" customFormat="1" x14ac:dyDescent="0.25">
      <c r="A1781" s="78"/>
      <c r="B1781" s="63"/>
      <c r="C1781" s="63"/>
      <c r="D1781" s="63"/>
      <c r="E1781" s="63"/>
      <c r="F1781" s="63"/>
      <c r="G1781" s="63"/>
      <c r="H1781" s="63"/>
      <c r="I1781" s="63"/>
      <c r="J1781" s="63"/>
      <c r="K1781" s="63"/>
      <c r="L1781" s="63"/>
      <c r="M1781" s="63"/>
      <c r="N1781" s="63"/>
      <c r="O1781" s="63"/>
      <c r="P1781" s="63"/>
      <c r="Q1781" s="63"/>
      <c r="R1781" s="63"/>
      <c r="S1781" s="63"/>
      <c r="T1781" s="63"/>
      <c r="U1781" s="63"/>
      <c r="V1781" s="63"/>
      <c r="W1781" s="63"/>
      <c r="X1781" s="63"/>
      <c r="Y1781" s="63"/>
      <c r="Z1781" s="68"/>
    </row>
    <row r="1782" spans="1:26" s="69" customFormat="1" x14ac:dyDescent="0.25">
      <c r="A1782" s="78"/>
      <c r="B1782" s="63"/>
      <c r="C1782" s="63"/>
      <c r="D1782" s="63"/>
      <c r="E1782" s="63"/>
      <c r="F1782" s="63"/>
      <c r="G1782" s="63"/>
      <c r="H1782" s="63"/>
      <c r="I1782" s="63"/>
      <c r="J1782" s="63"/>
      <c r="K1782" s="63"/>
      <c r="L1782" s="63"/>
      <c r="M1782" s="63"/>
      <c r="N1782" s="63"/>
      <c r="O1782" s="63"/>
      <c r="P1782" s="63"/>
      <c r="Q1782" s="63"/>
      <c r="R1782" s="63"/>
      <c r="S1782" s="63"/>
      <c r="T1782" s="63"/>
      <c r="U1782" s="63"/>
      <c r="V1782" s="63"/>
      <c r="W1782" s="63"/>
      <c r="X1782" s="63"/>
      <c r="Y1782" s="63"/>
      <c r="Z1782" s="68"/>
    </row>
    <row r="1783" spans="1:26" s="69" customFormat="1" x14ac:dyDescent="0.25">
      <c r="A1783" s="78"/>
      <c r="B1783" s="63"/>
      <c r="C1783" s="63"/>
      <c r="D1783" s="63"/>
      <c r="E1783" s="63"/>
      <c r="F1783" s="63"/>
      <c r="G1783" s="63"/>
      <c r="H1783" s="63"/>
      <c r="I1783" s="63"/>
      <c r="J1783" s="63"/>
      <c r="K1783" s="63"/>
      <c r="L1783" s="63"/>
      <c r="M1783" s="63"/>
      <c r="N1783" s="63"/>
      <c r="O1783" s="63"/>
      <c r="P1783" s="63"/>
      <c r="Q1783" s="63"/>
      <c r="R1783" s="63"/>
      <c r="S1783" s="63"/>
      <c r="T1783" s="63"/>
      <c r="U1783" s="63"/>
      <c r="V1783" s="63"/>
      <c r="W1783" s="63"/>
      <c r="X1783" s="63"/>
      <c r="Y1783" s="63"/>
      <c r="Z1783" s="68"/>
    </row>
    <row r="1784" spans="1:26" s="69" customFormat="1" x14ac:dyDescent="0.25">
      <c r="A1784" s="78"/>
      <c r="B1784" s="63"/>
      <c r="C1784" s="63"/>
      <c r="D1784" s="63"/>
      <c r="E1784" s="63"/>
      <c r="F1784" s="63"/>
      <c r="G1784" s="63"/>
      <c r="H1784" s="63"/>
      <c r="I1784" s="63"/>
      <c r="J1784" s="63"/>
      <c r="K1784" s="63"/>
      <c r="L1784" s="63"/>
      <c r="M1784" s="63"/>
      <c r="N1784" s="63"/>
      <c r="O1784" s="63"/>
      <c r="P1784" s="63"/>
      <c r="Q1784" s="63"/>
      <c r="R1784" s="63"/>
      <c r="S1784" s="63"/>
      <c r="T1784" s="63"/>
      <c r="U1784" s="63"/>
      <c r="V1784" s="63"/>
      <c r="W1784" s="63"/>
      <c r="X1784" s="63"/>
      <c r="Y1784" s="63"/>
      <c r="Z1784" s="68"/>
    </row>
    <row r="1785" spans="1:26" s="69" customFormat="1" x14ac:dyDescent="0.25">
      <c r="A1785" s="78"/>
      <c r="B1785" s="63"/>
      <c r="C1785" s="63"/>
      <c r="D1785" s="63"/>
      <c r="E1785" s="63"/>
      <c r="F1785" s="63"/>
      <c r="G1785" s="63"/>
      <c r="H1785" s="63"/>
      <c r="I1785" s="63"/>
      <c r="J1785" s="63"/>
      <c r="K1785" s="63"/>
      <c r="L1785" s="63"/>
      <c r="M1785" s="63"/>
      <c r="N1785" s="63"/>
      <c r="O1785" s="63"/>
      <c r="P1785" s="63"/>
      <c r="Q1785" s="63"/>
      <c r="R1785" s="63"/>
      <c r="S1785" s="63"/>
      <c r="T1785" s="63"/>
      <c r="U1785" s="63"/>
      <c r="V1785" s="63"/>
      <c r="W1785" s="63"/>
      <c r="X1785" s="63"/>
      <c r="Y1785" s="63"/>
      <c r="Z1785" s="68"/>
    </row>
    <row r="1786" spans="1:26" s="69" customFormat="1" x14ac:dyDescent="0.25">
      <c r="A1786" s="78"/>
      <c r="B1786" s="63"/>
      <c r="C1786" s="63"/>
      <c r="D1786" s="63"/>
      <c r="E1786" s="63"/>
      <c r="F1786" s="63"/>
      <c r="G1786" s="63"/>
      <c r="H1786" s="63"/>
      <c r="I1786" s="63"/>
      <c r="J1786" s="63"/>
      <c r="K1786" s="63"/>
      <c r="L1786" s="63"/>
      <c r="M1786" s="63"/>
      <c r="N1786" s="63"/>
      <c r="O1786" s="63"/>
      <c r="P1786" s="63"/>
      <c r="Q1786" s="63"/>
      <c r="R1786" s="63"/>
      <c r="S1786" s="63"/>
      <c r="T1786" s="63"/>
      <c r="U1786" s="63"/>
      <c r="V1786" s="63"/>
      <c r="W1786" s="63"/>
      <c r="X1786" s="63"/>
      <c r="Y1786" s="63"/>
      <c r="Z1786" s="68"/>
    </row>
    <row r="1787" spans="1:26" s="69" customFormat="1" x14ac:dyDescent="0.25">
      <c r="A1787" s="78"/>
      <c r="B1787" s="63"/>
      <c r="C1787" s="63"/>
      <c r="D1787" s="63"/>
      <c r="E1787" s="63"/>
      <c r="F1787" s="63"/>
      <c r="G1787" s="63"/>
      <c r="H1787" s="63"/>
      <c r="I1787" s="63"/>
      <c r="J1787" s="63"/>
      <c r="K1787" s="63"/>
      <c r="L1787" s="63"/>
      <c r="M1787" s="63"/>
      <c r="N1787" s="63"/>
      <c r="O1787" s="63"/>
      <c r="P1787" s="63"/>
      <c r="Q1787" s="63"/>
      <c r="R1787" s="63"/>
      <c r="S1787" s="63"/>
      <c r="T1787" s="63"/>
      <c r="U1787" s="63"/>
      <c r="V1787" s="63"/>
      <c r="W1787" s="63"/>
      <c r="X1787" s="63"/>
      <c r="Y1787" s="63"/>
      <c r="Z1787" s="68"/>
    </row>
    <row r="1788" spans="1:26" s="69" customFormat="1" x14ac:dyDescent="0.25">
      <c r="A1788" s="78"/>
      <c r="B1788" s="63"/>
      <c r="C1788" s="63"/>
      <c r="D1788" s="63"/>
      <c r="E1788" s="63"/>
      <c r="F1788" s="63"/>
      <c r="G1788" s="63"/>
      <c r="H1788" s="63"/>
      <c r="I1788" s="63"/>
      <c r="J1788" s="63"/>
      <c r="K1788" s="63"/>
      <c r="L1788" s="63"/>
      <c r="M1788" s="63"/>
      <c r="N1788" s="63"/>
      <c r="O1788" s="63"/>
      <c r="P1788" s="63"/>
      <c r="Q1788" s="63"/>
      <c r="R1788" s="63"/>
      <c r="S1788" s="63"/>
      <c r="T1788" s="63"/>
      <c r="U1788" s="63"/>
      <c r="V1788" s="63"/>
      <c r="W1788" s="63"/>
      <c r="X1788" s="63"/>
      <c r="Y1788" s="63"/>
      <c r="Z1788" s="68"/>
    </row>
    <row r="1789" spans="1:26" s="69" customFormat="1" x14ac:dyDescent="0.25">
      <c r="A1789" s="78"/>
      <c r="B1789" s="63"/>
      <c r="C1789" s="63"/>
      <c r="D1789" s="63"/>
      <c r="E1789" s="63"/>
      <c r="F1789" s="63"/>
      <c r="G1789" s="63"/>
      <c r="H1789" s="63"/>
      <c r="I1789" s="63"/>
      <c r="J1789" s="63"/>
      <c r="K1789" s="63"/>
      <c r="L1789" s="63"/>
      <c r="M1789" s="63"/>
      <c r="N1789" s="63"/>
      <c r="O1789" s="63"/>
      <c r="P1789" s="63"/>
      <c r="Q1789" s="63"/>
      <c r="R1789" s="63"/>
      <c r="S1789" s="63"/>
      <c r="T1789" s="63"/>
      <c r="U1789" s="63"/>
      <c r="V1789" s="63"/>
      <c r="W1789" s="63"/>
      <c r="X1789" s="63"/>
      <c r="Y1789" s="63"/>
      <c r="Z1789" s="68"/>
    </row>
    <row r="1790" spans="1:26" s="69" customFormat="1" x14ac:dyDescent="0.25">
      <c r="A1790" s="78"/>
      <c r="B1790" s="63"/>
      <c r="C1790" s="63"/>
      <c r="D1790" s="63"/>
      <c r="E1790" s="63"/>
      <c r="F1790" s="63"/>
      <c r="G1790" s="63"/>
      <c r="H1790" s="63"/>
      <c r="I1790" s="63"/>
      <c r="J1790" s="63"/>
      <c r="K1790" s="63"/>
      <c r="L1790" s="63"/>
      <c r="M1790" s="63"/>
      <c r="N1790" s="63"/>
      <c r="O1790" s="63"/>
      <c r="P1790" s="63"/>
      <c r="Q1790" s="63"/>
      <c r="R1790" s="63"/>
      <c r="S1790" s="63"/>
      <c r="T1790" s="63"/>
      <c r="U1790" s="63"/>
      <c r="V1790" s="63"/>
      <c r="W1790" s="63"/>
      <c r="X1790" s="63"/>
      <c r="Y1790" s="63"/>
      <c r="Z1790" s="68"/>
    </row>
    <row r="1791" spans="1:26" s="69" customFormat="1" x14ac:dyDescent="0.25">
      <c r="A1791" s="78"/>
      <c r="B1791" s="63"/>
      <c r="C1791" s="63"/>
      <c r="D1791" s="63"/>
      <c r="E1791" s="63"/>
      <c r="F1791" s="63"/>
      <c r="G1791" s="63"/>
      <c r="H1791" s="63"/>
      <c r="I1791" s="63"/>
      <c r="J1791" s="63"/>
      <c r="K1791" s="63"/>
      <c r="L1791" s="63"/>
      <c r="M1791" s="63"/>
      <c r="N1791" s="63"/>
      <c r="O1791" s="63"/>
      <c r="P1791" s="63"/>
      <c r="Q1791" s="63"/>
      <c r="R1791" s="63"/>
      <c r="S1791" s="63"/>
      <c r="T1791" s="63"/>
      <c r="U1791" s="63"/>
      <c r="V1791" s="63"/>
      <c r="W1791" s="63"/>
      <c r="X1791" s="63"/>
      <c r="Y1791" s="63"/>
      <c r="Z1791" s="68"/>
    </row>
    <row r="1792" spans="1:26" s="69" customFormat="1" x14ac:dyDescent="0.25">
      <c r="A1792" s="78"/>
      <c r="B1792" s="63"/>
      <c r="C1792" s="63"/>
      <c r="D1792" s="63"/>
      <c r="E1792" s="63"/>
      <c r="F1792" s="63"/>
      <c r="G1792" s="63"/>
      <c r="H1792" s="63"/>
      <c r="I1792" s="63"/>
      <c r="J1792" s="63"/>
      <c r="K1792" s="63"/>
      <c r="L1792" s="63"/>
      <c r="M1792" s="63"/>
      <c r="N1792" s="63"/>
      <c r="O1792" s="63"/>
      <c r="P1792" s="63"/>
      <c r="Q1792" s="63"/>
      <c r="R1792" s="63"/>
      <c r="S1792" s="63"/>
      <c r="T1792" s="63"/>
      <c r="U1792" s="63"/>
      <c r="V1792" s="63"/>
      <c r="W1792" s="63"/>
      <c r="X1792" s="63"/>
      <c r="Y1792" s="63"/>
      <c r="Z1792" s="68"/>
    </row>
    <row r="1793" spans="1:26" s="69" customFormat="1" x14ac:dyDescent="0.25">
      <c r="A1793" s="78"/>
      <c r="B1793" s="63"/>
      <c r="C1793" s="63"/>
      <c r="D1793" s="63"/>
      <c r="E1793" s="63"/>
      <c r="F1793" s="63"/>
      <c r="G1793" s="63"/>
      <c r="H1793" s="63"/>
      <c r="I1793" s="63"/>
      <c r="J1793" s="63"/>
      <c r="K1793" s="63"/>
      <c r="L1793" s="63"/>
      <c r="M1793" s="63"/>
      <c r="N1793" s="63"/>
      <c r="O1793" s="63"/>
      <c r="P1793" s="63"/>
      <c r="Q1793" s="63"/>
      <c r="R1793" s="63"/>
      <c r="S1793" s="63"/>
      <c r="T1793" s="63"/>
      <c r="U1793" s="63"/>
      <c r="V1793" s="63"/>
      <c r="W1793" s="63"/>
      <c r="X1793" s="63"/>
      <c r="Y1793" s="63"/>
      <c r="Z1793" s="68"/>
    </row>
    <row r="1794" spans="1:26" s="69" customFormat="1" x14ac:dyDescent="0.25">
      <c r="A1794" s="78"/>
      <c r="B1794" s="63"/>
      <c r="C1794" s="63"/>
      <c r="D1794" s="63"/>
      <c r="E1794" s="63"/>
      <c r="F1794" s="63"/>
      <c r="G1794" s="63"/>
      <c r="H1794" s="63"/>
      <c r="I1794" s="63"/>
      <c r="J1794" s="63"/>
      <c r="K1794" s="63"/>
      <c r="L1794" s="63"/>
      <c r="M1794" s="63"/>
      <c r="N1794" s="63"/>
      <c r="O1794" s="63"/>
      <c r="P1794" s="63"/>
      <c r="Q1794" s="63"/>
      <c r="R1794" s="63"/>
      <c r="S1794" s="63"/>
      <c r="T1794" s="63"/>
      <c r="U1794" s="63"/>
      <c r="V1794" s="63"/>
      <c r="W1794" s="63"/>
      <c r="X1794" s="63"/>
      <c r="Y1794" s="63"/>
      <c r="Z1794" s="68"/>
    </row>
    <row r="1795" spans="1:26" s="69" customFormat="1" x14ac:dyDescent="0.25">
      <c r="A1795" s="78"/>
      <c r="B1795" s="63"/>
      <c r="C1795" s="63"/>
      <c r="D1795" s="63"/>
      <c r="E1795" s="63"/>
      <c r="F1795" s="63"/>
      <c r="G1795" s="63"/>
      <c r="H1795" s="63"/>
      <c r="I1795" s="63"/>
      <c r="J1795" s="63"/>
      <c r="K1795" s="63"/>
      <c r="L1795" s="63"/>
      <c r="M1795" s="63"/>
      <c r="N1795" s="63"/>
      <c r="O1795" s="63"/>
      <c r="P1795" s="63"/>
      <c r="Q1795" s="63"/>
      <c r="R1795" s="63"/>
      <c r="S1795" s="63"/>
      <c r="T1795" s="63"/>
      <c r="U1795" s="63"/>
      <c r="V1795" s="63"/>
      <c r="W1795" s="63"/>
      <c r="X1795" s="63"/>
      <c r="Y1795" s="63"/>
      <c r="Z1795" s="68"/>
    </row>
    <row r="1796" spans="1:26" s="69" customFormat="1" x14ac:dyDescent="0.25">
      <c r="A1796" s="78"/>
      <c r="B1796" s="63"/>
      <c r="C1796" s="63"/>
      <c r="D1796" s="63"/>
      <c r="E1796" s="63"/>
      <c r="F1796" s="63"/>
      <c r="G1796" s="63"/>
      <c r="H1796" s="63"/>
      <c r="I1796" s="63"/>
      <c r="J1796" s="63"/>
      <c r="K1796" s="63"/>
      <c r="L1796" s="63"/>
      <c r="M1796" s="63"/>
      <c r="N1796" s="63"/>
      <c r="O1796" s="63"/>
      <c r="P1796" s="63"/>
      <c r="Q1796" s="63"/>
      <c r="R1796" s="63"/>
      <c r="S1796" s="63"/>
      <c r="T1796" s="63"/>
      <c r="U1796" s="63"/>
      <c r="V1796" s="63"/>
      <c r="W1796" s="63"/>
      <c r="X1796" s="63"/>
      <c r="Y1796" s="63"/>
      <c r="Z1796" s="68"/>
    </row>
    <row r="1797" spans="1:26" s="69" customFormat="1" x14ac:dyDescent="0.25">
      <c r="A1797" s="78"/>
      <c r="B1797" s="63"/>
      <c r="C1797" s="63"/>
      <c r="D1797" s="63"/>
      <c r="E1797" s="63"/>
      <c r="F1797" s="63"/>
      <c r="G1797" s="63"/>
      <c r="H1797" s="63"/>
      <c r="I1797" s="63"/>
      <c r="J1797" s="63"/>
      <c r="K1797" s="63"/>
      <c r="L1797" s="63"/>
      <c r="M1797" s="63"/>
      <c r="N1797" s="63"/>
      <c r="O1797" s="63"/>
      <c r="P1797" s="63"/>
      <c r="Q1797" s="63"/>
      <c r="R1797" s="63"/>
      <c r="S1797" s="63"/>
      <c r="T1797" s="63"/>
      <c r="U1797" s="63"/>
      <c r="V1797" s="63"/>
      <c r="W1797" s="63"/>
      <c r="X1797" s="63"/>
      <c r="Y1797" s="63"/>
      <c r="Z1797" s="68"/>
    </row>
    <row r="1798" spans="1:26" s="69" customFormat="1" x14ac:dyDescent="0.25">
      <c r="A1798" s="78"/>
      <c r="B1798" s="63"/>
      <c r="C1798" s="63"/>
      <c r="D1798" s="63"/>
      <c r="E1798" s="63"/>
      <c r="F1798" s="63"/>
      <c r="G1798" s="63"/>
      <c r="H1798" s="63"/>
      <c r="I1798" s="63"/>
      <c r="J1798" s="63"/>
      <c r="K1798" s="63"/>
      <c r="L1798" s="63"/>
      <c r="M1798" s="63"/>
      <c r="N1798" s="63"/>
      <c r="O1798" s="63"/>
      <c r="P1798" s="63"/>
      <c r="Q1798" s="63"/>
      <c r="R1798" s="63"/>
      <c r="S1798" s="63"/>
      <c r="T1798" s="63"/>
      <c r="U1798" s="63"/>
      <c r="V1798" s="63"/>
      <c r="W1798" s="63"/>
      <c r="X1798" s="63"/>
      <c r="Y1798" s="63"/>
      <c r="Z1798" s="68"/>
    </row>
    <row r="1799" spans="1:26" s="69" customFormat="1" x14ac:dyDescent="0.25">
      <c r="A1799" s="78"/>
      <c r="B1799" s="63"/>
      <c r="C1799" s="63"/>
      <c r="D1799" s="63"/>
      <c r="E1799" s="63"/>
      <c r="F1799" s="63"/>
      <c r="G1799" s="63"/>
      <c r="H1799" s="63"/>
      <c r="I1799" s="63"/>
      <c r="J1799" s="63"/>
      <c r="K1799" s="63"/>
      <c r="L1799" s="63"/>
      <c r="M1799" s="63"/>
      <c r="N1799" s="63"/>
      <c r="O1799" s="63"/>
      <c r="P1799" s="63"/>
      <c r="Q1799" s="63"/>
      <c r="R1799" s="63"/>
      <c r="S1799" s="63"/>
      <c r="T1799" s="63"/>
      <c r="U1799" s="63"/>
      <c r="V1799" s="63"/>
      <c r="W1799" s="63"/>
      <c r="X1799" s="63"/>
      <c r="Y1799" s="63"/>
      <c r="Z1799" s="68"/>
    </row>
    <row r="1800" spans="1:26" s="69" customFormat="1" x14ac:dyDescent="0.25">
      <c r="A1800" s="78"/>
      <c r="B1800" s="63"/>
      <c r="C1800" s="63"/>
      <c r="D1800" s="63"/>
      <c r="E1800" s="63"/>
      <c r="F1800" s="63"/>
      <c r="G1800" s="63"/>
      <c r="H1800" s="63"/>
      <c r="I1800" s="63"/>
      <c r="J1800" s="63"/>
      <c r="K1800" s="63"/>
      <c r="L1800" s="63"/>
      <c r="M1800" s="63"/>
      <c r="N1800" s="63"/>
      <c r="O1800" s="63"/>
      <c r="P1800" s="63"/>
      <c r="Q1800" s="63"/>
      <c r="R1800" s="63"/>
      <c r="S1800" s="63"/>
      <c r="T1800" s="63"/>
      <c r="U1800" s="63"/>
      <c r="V1800" s="63"/>
      <c r="W1800" s="63"/>
      <c r="X1800" s="63"/>
      <c r="Y1800" s="63"/>
      <c r="Z1800" s="68"/>
    </row>
    <row r="1801" spans="1:26" s="69" customFormat="1" x14ac:dyDescent="0.25">
      <c r="A1801" s="78"/>
      <c r="B1801" s="63"/>
      <c r="C1801" s="63"/>
      <c r="D1801" s="63"/>
      <c r="E1801" s="63"/>
      <c r="F1801" s="63"/>
      <c r="G1801" s="63"/>
      <c r="H1801" s="63"/>
      <c r="I1801" s="63"/>
      <c r="J1801" s="63"/>
      <c r="K1801" s="63"/>
      <c r="L1801" s="63"/>
      <c r="M1801" s="63"/>
      <c r="N1801" s="63"/>
      <c r="O1801" s="63"/>
      <c r="P1801" s="63"/>
      <c r="Q1801" s="63"/>
      <c r="R1801" s="63"/>
      <c r="S1801" s="63"/>
      <c r="T1801" s="63"/>
      <c r="U1801" s="63"/>
      <c r="V1801" s="63"/>
      <c r="W1801" s="63"/>
      <c r="X1801" s="63"/>
      <c r="Y1801" s="63"/>
      <c r="Z1801" s="68"/>
    </row>
    <row r="1802" spans="1:26" s="69" customFormat="1" x14ac:dyDescent="0.25">
      <c r="A1802" s="78"/>
      <c r="B1802" s="63"/>
      <c r="C1802" s="63"/>
      <c r="D1802" s="63"/>
      <c r="E1802" s="63"/>
      <c r="F1802" s="63"/>
      <c r="G1802" s="63"/>
      <c r="H1802" s="63"/>
      <c r="I1802" s="63"/>
      <c r="J1802" s="63"/>
      <c r="K1802" s="63"/>
      <c r="L1802" s="63"/>
      <c r="M1802" s="63"/>
      <c r="N1802" s="63"/>
      <c r="O1802" s="63"/>
      <c r="P1802" s="63"/>
      <c r="Q1802" s="63"/>
      <c r="R1802" s="63"/>
      <c r="S1802" s="63"/>
      <c r="T1802" s="63"/>
      <c r="U1802" s="63"/>
      <c r="V1802" s="63"/>
      <c r="W1802" s="63"/>
      <c r="X1802" s="63"/>
      <c r="Y1802" s="63"/>
      <c r="Z1802" s="68"/>
    </row>
    <row r="1803" spans="1:26" s="69" customFormat="1" x14ac:dyDescent="0.25">
      <c r="A1803" s="78"/>
      <c r="B1803" s="63"/>
      <c r="C1803" s="63"/>
      <c r="D1803" s="63"/>
      <c r="E1803" s="63"/>
      <c r="F1803" s="63"/>
      <c r="G1803" s="63"/>
      <c r="H1803" s="63"/>
      <c r="I1803" s="63"/>
      <c r="J1803" s="63"/>
      <c r="K1803" s="63"/>
      <c r="L1803" s="63"/>
      <c r="M1803" s="63"/>
      <c r="N1803" s="63"/>
      <c r="O1803" s="63"/>
      <c r="P1803" s="63"/>
      <c r="Q1803" s="63"/>
      <c r="R1803" s="63"/>
      <c r="S1803" s="63"/>
      <c r="T1803" s="63"/>
      <c r="U1803" s="63"/>
      <c r="V1803" s="63"/>
      <c r="W1803" s="63"/>
      <c r="X1803" s="63"/>
      <c r="Y1803" s="63"/>
      <c r="Z1803" s="68"/>
    </row>
    <row r="1804" spans="1:26" s="69" customFormat="1" x14ac:dyDescent="0.25">
      <c r="A1804" s="78"/>
      <c r="B1804" s="63"/>
      <c r="C1804" s="63"/>
      <c r="D1804" s="63"/>
      <c r="E1804" s="63"/>
      <c r="F1804" s="63"/>
      <c r="G1804" s="63"/>
      <c r="H1804" s="63"/>
      <c r="I1804" s="63"/>
      <c r="J1804" s="63"/>
      <c r="K1804" s="63"/>
      <c r="L1804" s="63"/>
      <c r="M1804" s="63"/>
      <c r="N1804" s="63"/>
      <c r="O1804" s="63"/>
      <c r="P1804" s="63"/>
      <c r="Q1804" s="63"/>
      <c r="R1804" s="63"/>
      <c r="S1804" s="63"/>
      <c r="T1804" s="63"/>
      <c r="U1804" s="63"/>
      <c r="V1804" s="63"/>
      <c r="W1804" s="63"/>
      <c r="X1804" s="63"/>
      <c r="Y1804" s="63"/>
      <c r="Z1804" s="68"/>
    </row>
    <row r="1805" spans="1:26" s="69" customFormat="1" x14ac:dyDescent="0.25">
      <c r="A1805" s="78"/>
      <c r="B1805" s="63"/>
      <c r="C1805" s="63"/>
      <c r="D1805" s="63"/>
      <c r="E1805" s="63"/>
      <c r="F1805" s="63"/>
      <c r="G1805" s="63"/>
      <c r="H1805" s="63"/>
      <c r="I1805" s="63"/>
      <c r="J1805" s="63"/>
      <c r="K1805" s="63"/>
      <c r="L1805" s="63"/>
      <c r="M1805" s="63"/>
      <c r="N1805" s="63"/>
      <c r="O1805" s="63"/>
      <c r="P1805" s="63"/>
      <c r="Q1805" s="63"/>
      <c r="R1805" s="63"/>
      <c r="S1805" s="63"/>
      <c r="T1805" s="63"/>
      <c r="U1805" s="63"/>
      <c r="V1805" s="63"/>
      <c r="W1805" s="63"/>
      <c r="X1805" s="63"/>
      <c r="Y1805" s="63"/>
      <c r="Z1805" s="68"/>
    </row>
    <row r="1806" spans="1:26" s="69" customFormat="1" x14ac:dyDescent="0.25">
      <c r="A1806" s="78"/>
      <c r="B1806" s="63"/>
      <c r="C1806" s="63"/>
      <c r="D1806" s="63"/>
      <c r="E1806" s="63"/>
      <c r="F1806" s="63"/>
      <c r="G1806" s="63"/>
      <c r="H1806" s="63"/>
      <c r="I1806" s="63"/>
      <c r="J1806" s="63"/>
      <c r="K1806" s="63"/>
      <c r="L1806" s="63"/>
      <c r="M1806" s="63"/>
      <c r="N1806" s="63"/>
      <c r="O1806" s="63"/>
      <c r="P1806" s="63"/>
      <c r="Q1806" s="63"/>
      <c r="R1806" s="63"/>
      <c r="S1806" s="63"/>
      <c r="T1806" s="63"/>
      <c r="U1806" s="63"/>
      <c r="V1806" s="63"/>
      <c r="W1806" s="63"/>
      <c r="X1806" s="63"/>
      <c r="Y1806" s="63"/>
      <c r="Z1806" s="68"/>
    </row>
    <row r="1807" spans="1:26" s="69" customFormat="1" x14ac:dyDescent="0.25">
      <c r="A1807" s="78"/>
      <c r="B1807" s="63"/>
      <c r="C1807" s="63"/>
      <c r="D1807" s="63"/>
      <c r="E1807" s="63"/>
      <c r="F1807" s="63"/>
      <c r="G1807" s="63"/>
      <c r="H1807" s="63"/>
      <c r="I1807" s="63"/>
      <c r="J1807" s="63"/>
      <c r="K1807" s="63"/>
      <c r="L1807" s="63"/>
      <c r="M1807" s="63"/>
      <c r="N1807" s="63"/>
      <c r="O1807" s="63"/>
      <c r="P1807" s="63"/>
      <c r="Q1807" s="63"/>
      <c r="R1807" s="63"/>
      <c r="S1807" s="63"/>
      <c r="T1807" s="63"/>
      <c r="U1807" s="63"/>
      <c r="V1807" s="63"/>
      <c r="W1807" s="63"/>
      <c r="X1807" s="63"/>
      <c r="Y1807" s="63"/>
      <c r="Z1807" s="68"/>
    </row>
    <row r="1808" spans="1:26" s="69" customFormat="1" x14ac:dyDescent="0.25">
      <c r="A1808" s="78"/>
      <c r="B1808" s="63"/>
      <c r="C1808" s="63"/>
      <c r="D1808" s="63"/>
      <c r="E1808" s="63"/>
      <c r="F1808" s="63"/>
      <c r="G1808" s="63"/>
      <c r="H1808" s="63"/>
      <c r="I1808" s="63"/>
      <c r="J1808" s="63"/>
      <c r="K1808" s="63"/>
      <c r="L1808" s="63"/>
      <c r="M1808" s="63"/>
      <c r="N1808" s="63"/>
      <c r="O1808" s="63"/>
      <c r="P1808" s="63"/>
      <c r="Q1808" s="63"/>
      <c r="R1808" s="63"/>
      <c r="S1808" s="63"/>
      <c r="T1808" s="63"/>
      <c r="U1808" s="63"/>
      <c r="V1808" s="63"/>
      <c r="W1808" s="63"/>
      <c r="X1808" s="63"/>
      <c r="Y1808" s="63"/>
      <c r="Z1808" s="68"/>
    </row>
    <row r="1809" spans="1:26" s="69" customFormat="1" x14ac:dyDescent="0.25">
      <c r="A1809" s="78"/>
      <c r="B1809" s="63"/>
      <c r="C1809" s="63"/>
      <c r="D1809" s="63"/>
      <c r="E1809" s="63"/>
      <c r="F1809" s="63"/>
      <c r="G1809" s="63"/>
      <c r="H1809" s="63"/>
      <c r="I1809" s="63"/>
      <c r="J1809" s="63"/>
      <c r="K1809" s="63"/>
      <c r="L1809" s="63"/>
      <c r="M1809" s="63"/>
      <c r="N1809" s="63"/>
      <c r="O1809" s="63"/>
      <c r="P1809" s="63"/>
      <c r="Q1809" s="63"/>
      <c r="R1809" s="63"/>
      <c r="S1809" s="63"/>
      <c r="T1809" s="63"/>
      <c r="U1809" s="63"/>
      <c r="V1809" s="63"/>
      <c r="W1809" s="63"/>
      <c r="X1809" s="63"/>
      <c r="Y1809" s="63"/>
      <c r="Z1809" s="68"/>
    </row>
    <row r="1810" spans="1:26" s="69" customFormat="1" x14ac:dyDescent="0.25">
      <c r="A1810" s="78"/>
      <c r="B1810" s="63"/>
      <c r="C1810" s="63"/>
      <c r="D1810" s="63"/>
      <c r="E1810" s="63"/>
      <c r="F1810" s="63"/>
      <c r="G1810" s="63"/>
      <c r="H1810" s="63"/>
      <c r="I1810" s="63"/>
      <c r="J1810" s="63"/>
      <c r="K1810" s="63"/>
      <c r="L1810" s="63"/>
      <c r="M1810" s="63"/>
      <c r="N1810" s="63"/>
      <c r="O1810" s="63"/>
      <c r="P1810" s="63"/>
      <c r="Q1810" s="63"/>
      <c r="R1810" s="63"/>
      <c r="S1810" s="63"/>
      <c r="T1810" s="63"/>
      <c r="U1810" s="63"/>
      <c r="V1810" s="63"/>
      <c r="W1810" s="63"/>
      <c r="X1810" s="63"/>
      <c r="Y1810" s="63"/>
      <c r="Z1810" s="68"/>
    </row>
    <row r="1811" spans="1:26" s="69" customFormat="1" x14ac:dyDescent="0.25">
      <c r="A1811" s="78"/>
      <c r="B1811" s="63"/>
      <c r="C1811" s="63"/>
      <c r="D1811" s="63"/>
      <c r="E1811" s="63"/>
      <c r="F1811" s="63"/>
      <c r="G1811" s="63"/>
      <c r="H1811" s="63"/>
      <c r="I1811" s="63"/>
      <c r="J1811" s="63"/>
      <c r="K1811" s="63"/>
      <c r="L1811" s="63"/>
      <c r="M1811" s="63"/>
      <c r="N1811" s="63"/>
      <c r="O1811" s="63"/>
      <c r="P1811" s="63"/>
      <c r="Q1811" s="63"/>
      <c r="R1811" s="63"/>
      <c r="S1811" s="63"/>
      <c r="T1811" s="63"/>
      <c r="U1811" s="63"/>
      <c r="V1811" s="63"/>
      <c r="W1811" s="63"/>
      <c r="X1811" s="63"/>
      <c r="Y1811" s="63"/>
      <c r="Z1811" s="68"/>
    </row>
    <row r="1812" spans="1:26" s="69" customFormat="1" x14ac:dyDescent="0.25">
      <c r="A1812" s="78"/>
      <c r="B1812" s="63"/>
      <c r="C1812" s="63"/>
      <c r="D1812" s="63"/>
      <c r="E1812" s="63"/>
      <c r="F1812" s="63"/>
      <c r="G1812" s="63"/>
      <c r="H1812" s="63"/>
      <c r="I1812" s="63"/>
      <c r="J1812" s="63"/>
      <c r="K1812" s="63"/>
      <c r="L1812" s="63"/>
      <c r="M1812" s="63"/>
      <c r="N1812" s="63"/>
      <c r="O1812" s="63"/>
      <c r="P1812" s="63"/>
      <c r="Q1812" s="63"/>
      <c r="R1812" s="63"/>
      <c r="S1812" s="63"/>
      <c r="T1812" s="63"/>
      <c r="U1812" s="63"/>
      <c r="V1812" s="63"/>
      <c r="W1812" s="63"/>
      <c r="X1812" s="63"/>
      <c r="Y1812" s="63"/>
      <c r="Z1812" s="68"/>
    </row>
    <row r="1813" spans="1:26" s="69" customFormat="1" x14ac:dyDescent="0.25">
      <c r="A1813" s="78"/>
      <c r="B1813" s="63"/>
      <c r="C1813" s="63"/>
      <c r="D1813" s="63"/>
      <c r="E1813" s="63"/>
      <c r="F1813" s="63"/>
      <c r="G1813" s="63"/>
      <c r="H1813" s="63"/>
      <c r="I1813" s="63"/>
      <c r="J1813" s="63"/>
      <c r="K1813" s="63"/>
      <c r="L1813" s="63"/>
      <c r="M1813" s="63"/>
      <c r="N1813" s="63"/>
      <c r="O1813" s="63"/>
      <c r="P1813" s="63"/>
      <c r="Q1813" s="63"/>
      <c r="R1813" s="63"/>
      <c r="S1813" s="63"/>
      <c r="T1813" s="63"/>
      <c r="U1813" s="63"/>
      <c r="V1813" s="63"/>
      <c r="W1813" s="63"/>
      <c r="X1813" s="63"/>
      <c r="Y1813" s="63"/>
      <c r="Z1813" s="68"/>
    </row>
    <row r="1814" spans="1:26" s="69" customFormat="1" x14ac:dyDescent="0.25">
      <c r="A1814" s="78"/>
      <c r="B1814" s="63"/>
      <c r="C1814" s="63"/>
      <c r="D1814" s="63"/>
      <c r="E1814" s="63"/>
      <c r="F1814" s="63"/>
      <c r="G1814" s="63"/>
      <c r="H1814" s="63"/>
      <c r="I1814" s="63"/>
      <c r="J1814" s="63"/>
      <c r="K1814" s="63"/>
      <c r="L1814" s="63"/>
      <c r="M1814" s="63"/>
      <c r="N1814" s="63"/>
      <c r="O1814" s="63"/>
      <c r="P1814" s="63"/>
      <c r="Q1814" s="63"/>
      <c r="R1814" s="63"/>
      <c r="S1814" s="63"/>
      <c r="T1814" s="63"/>
      <c r="U1814" s="63"/>
      <c r="V1814" s="63"/>
      <c r="W1814" s="63"/>
      <c r="X1814" s="63"/>
      <c r="Y1814" s="63"/>
      <c r="Z1814" s="68"/>
    </row>
    <row r="1815" spans="1:26" s="69" customFormat="1" x14ac:dyDescent="0.25">
      <c r="A1815" s="78"/>
      <c r="B1815" s="63"/>
      <c r="C1815" s="63"/>
      <c r="D1815" s="63"/>
      <c r="E1815" s="63"/>
      <c r="F1815" s="63"/>
      <c r="G1815" s="63"/>
      <c r="H1815" s="63"/>
      <c r="I1815" s="63"/>
      <c r="J1815" s="63"/>
      <c r="K1815" s="63"/>
      <c r="L1815" s="63"/>
      <c r="M1815" s="63"/>
      <c r="N1815" s="63"/>
      <c r="O1815" s="63"/>
      <c r="P1815" s="63"/>
      <c r="Q1815" s="63"/>
      <c r="R1815" s="63"/>
      <c r="S1815" s="63"/>
      <c r="T1815" s="63"/>
      <c r="U1815" s="63"/>
      <c r="V1815" s="63"/>
      <c r="W1815" s="63"/>
      <c r="X1815" s="63"/>
      <c r="Y1815" s="63"/>
      <c r="Z1815" s="68"/>
    </row>
    <row r="1816" spans="1:26" s="69" customFormat="1" x14ac:dyDescent="0.25">
      <c r="A1816" s="78"/>
      <c r="B1816" s="63"/>
      <c r="C1816" s="63"/>
      <c r="D1816" s="63"/>
      <c r="E1816" s="63"/>
      <c r="F1816" s="63"/>
      <c r="G1816" s="63"/>
      <c r="H1816" s="63"/>
      <c r="I1816" s="63"/>
      <c r="J1816" s="63"/>
      <c r="K1816" s="63"/>
      <c r="L1816" s="63"/>
      <c r="M1816" s="63"/>
      <c r="N1816" s="63"/>
      <c r="O1816" s="63"/>
      <c r="P1816" s="63"/>
      <c r="Q1816" s="63"/>
      <c r="R1816" s="63"/>
      <c r="S1816" s="63"/>
      <c r="T1816" s="63"/>
      <c r="U1816" s="63"/>
      <c r="V1816" s="63"/>
      <c r="W1816" s="63"/>
      <c r="X1816" s="63"/>
      <c r="Y1816" s="63"/>
      <c r="Z1816" s="68"/>
    </row>
    <row r="1817" spans="1:26" s="69" customFormat="1" x14ac:dyDescent="0.25">
      <c r="A1817" s="78"/>
      <c r="B1817" s="63"/>
      <c r="C1817" s="63"/>
      <c r="D1817" s="63"/>
      <c r="E1817" s="63"/>
      <c r="F1817" s="63"/>
      <c r="G1817" s="63"/>
      <c r="H1817" s="63"/>
      <c r="I1817" s="63"/>
      <c r="J1817" s="63"/>
      <c r="K1817" s="63"/>
      <c r="L1817" s="63"/>
      <c r="M1817" s="63"/>
      <c r="N1817" s="63"/>
      <c r="O1817" s="63"/>
      <c r="P1817" s="63"/>
      <c r="Q1817" s="63"/>
      <c r="R1817" s="63"/>
      <c r="S1817" s="63"/>
      <c r="T1817" s="63"/>
      <c r="U1817" s="63"/>
      <c r="V1817" s="63"/>
      <c r="W1817" s="63"/>
      <c r="X1817" s="63"/>
      <c r="Y1817" s="63"/>
      <c r="Z1817" s="68"/>
    </row>
    <row r="1818" spans="1:26" s="69" customFormat="1" x14ac:dyDescent="0.25">
      <c r="A1818" s="78"/>
      <c r="B1818" s="63"/>
      <c r="C1818" s="63"/>
      <c r="D1818" s="63"/>
      <c r="E1818" s="63"/>
      <c r="F1818" s="63"/>
      <c r="G1818" s="63"/>
      <c r="H1818" s="63"/>
      <c r="I1818" s="63"/>
      <c r="J1818" s="63"/>
      <c r="K1818" s="63"/>
      <c r="L1818" s="63"/>
      <c r="M1818" s="63"/>
      <c r="N1818" s="63"/>
      <c r="O1818" s="63"/>
      <c r="P1818" s="63"/>
      <c r="Q1818" s="63"/>
      <c r="R1818" s="63"/>
      <c r="S1818" s="63"/>
      <c r="T1818" s="63"/>
      <c r="U1818" s="63"/>
      <c r="V1818" s="63"/>
      <c r="W1818" s="63"/>
      <c r="X1818" s="63"/>
      <c r="Y1818" s="63"/>
      <c r="Z1818" s="68"/>
    </row>
    <row r="1819" spans="1:26" s="69" customFormat="1" x14ac:dyDescent="0.25">
      <c r="A1819" s="78"/>
      <c r="B1819" s="63"/>
      <c r="C1819" s="63"/>
      <c r="D1819" s="63"/>
      <c r="E1819" s="63"/>
      <c r="F1819" s="63"/>
      <c r="G1819" s="63"/>
      <c r="H1819" s="63"/>
      <c r="I1819" s="63"/>
      <c r="J1819" s="63"/>
      <c r="K1819" s="63"/>
      <c r="L1819" s="63"/>
      <c r="M1819" s="63"/>
      <c r="N1819" s="63"/>
      <c r="O1819" s="63"/>
      <c r="P1819" s="63"/>
      <c r="Q1819" s="63"/>
      <c r="R1819" s="63"/>
      <c r="S1819" s="63"/>
      <c r="T1819" s="63"/>
      <c r="U1819" s="63"/>
      <c r="V1819" s="63"/>
      <c r="W1819" s="63"/>
      <c r="X1819" s="63"/>
      <c r="Y1819" s="63"/>
      <c r="Z1819" s="68"/>
    </row>
    <row r="1820" spans="1:26" s="69" customFormat="1" x14ac:dyDescent="0.25">
      <c r="A1820" s="78"/>
      <c r="B1820" s="63"/>
      <c r="C1820" s="63"/>
      <c r="D1820" s="63"/>
      <c r="E1820" s="63"/>
      <c r="F1820" s="63"/>
      <c r="G1820" s="63"/>
      <c r="H1820" s="63"/>
      <c r="I1820" s="63"/>
      <c r="J1820" s="63"/>
      <c r="K1820" s="63"/>
      <c r="L1820" s="63"/>
      <c r="M1820" s="63"/>
      <c r="N1820" s="63"/>
      <c r="O1820" s="63"/>
      <c r="P1820" s="63"/>
      <c r="Q1820" s="63"/>
      <c r="R1820" s="63"/>
      <c r="S1820" s="63"/>
      <c r="T1820" s="63"/>
      <c r="U1820" s="63"/>
      <c r="V1820" s="63"/>
      <c r="W1820" s="63"/>
      <c r="X1820" s="63"/>
      <c r="Y1820" s="63"/>
      <c r="Z1820" s="68"/>
    </row>
    <row r="1821" spans="1:26" s="69" customFormat="1" x14ac:dyDescent="0.25">
      <c r="A1821" s="78"/>
      <c r="B1821" s="63"/>
      <c r="C1821" s="63"/>
      <c r="D1821" s="63"/>
      <c r="E1821" s="63"/>
      <c r="F1821" s="63"/>
      <c r="G1821" s="63"/>
      <c r="H1821" s="63"/>
      <c r="I1821" s="63"/>
      <c r="J1821" s="63"/>
      <c r="K1821" s="63"/>
      <c r="L1821" s="63"/>
      <c r="M1821" s="63"/>
      <c r="N1821" s="63"/>
      <c r="O1821" s="63"/>
      <c r="P1821" s="63"/>
      <c r="Q1821" s="63"/>
      <c r="R1821" s="63"/>
      <c r="S1821" s="63"/>
      <c r="T1821" s="63"/>
      <c r="U1821" s="63"/>
      <c r="V1821" s="63"/>
      <c r="W1821" s="63"/>
      <c r="X1821" s="63"/>
      <c r="Y1821" s="63"/>
      <c r="Z1821" s="68"/>
    </row>
    <row r="1822" spans="1:26" s="69" customFormat="1" x14ac:dyDescent="0.25">
      <c r="A1822" s="78"/>
      <c r="B1822" s="63"/>
      <c r="C1822" s="63"/>
      <c r="D1822" s="63"/>
      <c r="E1822" s="63"/>
      <c r="F1822" s="63"/>
      <c r="G1822" s="63"/>
      <c r="H1822" s="63"/>
      <c r="I1822" s="63"/>
      <c r="J1822" s="63"/>
      <c r="K1822" s="63"/>
      <c r="L1822" s="63"/>
      <c r="M1822" s="63"/>
      <c r="N1822" s="63"/>
      <c r="O1822" s="63"/>
      <c r="P1822" s="63"/>
      <c r="Q1822" s="63"/>
      <c r="R1822" s="63"/>
      <c r="S1822" s="63"/>
      <c r="T1822" s="63"/>
      <c r="U1822" s="63"/>
      <c r="V1822" s="63"/>
      <c r="W1822" s="63"/>
      <c r="X1822" s="63"/>
      <c r="Y1822" s="63"/>
      <c r="Z1822" s="68"/>
    </row>
    <row r="1823" spans="1:26" s="69" customFormat="1" x14ac:dyDescent="0.25">
      <c r="A1823" s="78"/>
      <c r="B1823" s="63"/>
      <c r="C1823" s="63"/>
      <c r="D1823" s="63"/>
      <c r="E1823" s="63"/>
      <c r="F1823" s="63"/>
      <c r="G1823" s="63"/>
      <c r="H1823" s="63"/>
      <c r="I1823" s="63"/>
      <c r="J1823" s="63"/>
      <c r="K1823" s="63"/>
      <c r="L1823" s="63"/>
      <c r="M1823" s="63"/>
      <c r="N1823" s="63"/>
      <c r="O1823" s="63"/>
      <c r="P1823" s="63"/>
      <c r="Q1823" s="63"/>
      <c r="R1823" s="63"/>
      <c r="S1823" s="63"/>
      <c r="T1823" s="63"/>
      <c r="U1823" s="63"/>
      <c r="V1823" s="63"/>
      <c r="W1823" s="63"/>
      <c r="X1823" s="63"/>
      <c r="Y1823" s="63"/>
      <c r="Z1823" s="68"/>
    </row>
    <row r="1824" spans="1:26" s="69" customFormat="1" x14ac:dyDescent="0.25">
      <c r="A1824" s="78"/>
      <c r="B1824" s="63"/>
      <c r="C1824" s="63"/>
      <c r="D1824" s="63"/>
      <c r="E1824" s="63"/>
      <c r="F1824" s="63"/>
      <c r="G1824" s="63"/>
      <c r="H1824" s="63"/>
      <c r="I1824" s="63"/>
      <c r="J1824" s="63"/>
      <c r="K1824" s="63"/>
      <c r="L1824" s="63"/>
      <c r="M1824" s="63"/>
      <c r="N1824" s="63"/>
      <c r="O1824" s="63"/>
      <c r="P1824" s="63"/>
      <c r="Q1824" s="63"/>
      <c r="R1824" s="63"/>
      <c r="S1824" s="63"/>
      <c r="T1824" s="63"/>
      <c r="U1824" s="63"/>
      <c r="V1824" s="63"/>
      <c r="W1824" s="63"/>
      <c r="X1824" s="63"/>
      <c r="Y1824" s="63"/>
      <c r="Z1824" s="68"/>
    </row>
    <row r="1825" spans="1:26" s="69" customFormat="1" x14ac:dyDescent="0.25">
      <c r="A1825" s="78"/>
      <c r="B1825" s="63"/>
      <c r="C1825" s="63"/>
      <c r="D1825" s="63"/>
      <c r="E1825" s="63"/>
      <c r="F1825" s="63"/>
      <c r="G1825" s="63"/>
      <c r="H1825" s="63"/>
      <c r="I1825" s="63"/>
      <c r="J1825" s="63"/>
      <c r="K1825" s="63"/>
      <c r="L1825" s="63"/>
      <c r="M1825" s="63"/>
      <c r="N1825" s="63"/>
      <c r="O1825" s="63"/>
      <c r="P1825" s="63"/>
      <c r="Q1825" s="63"/>
      <c r="R1825" s="63"/>
      <c r="S1825" s="63"/>
      <c r="T1825" s="63"/>
      <c r="U1825" s="63"/>
      <c r="V1825" s="63"/>
      <c r="W1825" s="63"/>
      <c r="X1825" s="63"/>
      <c r="Y1825" s="63"/>
      <c r="Z1825" s="68"/>
    </row>
    <row r="1826" spans="1:26" s="69" customFormat="1" x14ac:dyDescent="0.25">
      <c r="A1826" s="78"/>
      <c r="B1826" s="63"/>
      <c r="C1826" s="63"/>
      <c r="D1826" s="63"/>
      <c r="E1826" s="63"/>
      <c r="F1826" s="63"/>
      <c r="G1826" s="63"/>
      <c r="H1826" s="63"/>
      <c r="I1826" s="63"/>
      <c r="J1826" s="63"/>
      <c r="K1826" s="63"/>
      <c r="L1826" s="63"/>
      <c r="M1826" s="63"/>
      <c r="N1826" s="63"/>
      <c r="O1826" s="63"/>
      <c r="P1826" s="63"/>
      <c r="Q1826" s="63"/>
      <c r="R1826" s="63"/>
      <c r="S1826" s="63"/>
      <c r="T1826" s="63"/>
      <c r="U1826" s="63"/>
      <c r="V1826" s="63"/>
      <c r="W1826" s="63"/>
      <c r="X1826" s="63"/>
      <c r="Y1826" s="63"/>
      <c r="Z1826" s="68"/>
    </row>
    <row r="1827" spans="1:26" s="69" customFormat="1" x14ac:dyDescent="0.25">
      <c r="A1827" s="78"/>
      <c r="B1827" s="63"/>
      <c r="C1827" s="63"/>
      <c r="D1827" s="63"/>
      <c r="E1827" s="63"/>
      <c r="F1827" s="63"/>
      <c r="G1827" s="63"/>
      <c r="H1827" s="63"/>
      <c r="I1827" s="63"/>
      <c r="J1827" s="63"/>
      <c r="K1827" s="63"/>
      <c r="L1827" s="63"/>
      <c r="M1827" s="63"/>
      <c r="N1827" s="63"/>
      <c r="O1827" s="63"/>
      <c r="P1827" s="63"/>
      <c r="Q1827" s="63"/>
      <c r="R1827" s="63"/>
      <c r="S1827" s="63"/>
      <c r="T1827" s="63"/>
      <c r="U1827" s="63"/>
      <c r="V1827" s="63"/>
      <c r="W1827" s="63"/>
      <c r="X1827" s="63"/>
      <c r="Y1827" s="63"/>
      <c r="Z1827" s="68"/>
    </row>
    <row r="1828" spans="1:26" s="69" customFormat="1" x14ac:dyDescent="0.25">
      <c r="A1828" s="78"/>
      <c r="B1828" s="63"/>
      <c r="C1828" s="63"/>
      <c r="D1828" s="63"/>
      <c r="E1828" s="63"/>
      <c r="F1828" s="63"/>
      <c r="G1828" s="63"/>
      <c r="H1828" s="63"/>
      <c r="I1828" s="63"/>
      <c r="J1828" s="63"/>
      <c r="K1828" s="63"/>
      <c r="L1828" s="63"/>
      <c r="M1828" s="63"/>
      <c r="N1828" s="63"/>
      <c r="O1828" s="63"/>
      <c r="P1828" s="63"/>
      <c r="Q1828" s="63"/>
      <c r="R1828" s="63"/>
      <c r="S1828" s="63"/>
      <c r="T1828" s="63"/>
      <c r="U1828" s="63"/>
      <c r="V1828" s="63"/>
      <c r="W1828" s="63"/>
      <c r="X1828" s="63"/>
      <c r="Y1828" s="63"/>
      <c r="Z1828" s="68"/>
    </row>
    <row r="1829" spans="1:26" s="69" customFormat="1" x14ac:dyDescent="0.25">
      <c r="A1829" s="78"/>
      <c r="B1829" s="63"/>
      <c r="C1829" s="63"/>
      <c r="D1829" s="63"/>
      <c r="E1829" s="63"/>
      <c r="F1829" s="63"/>
      <c r="G1829" s="63"/>
      <c r="H1829" s="63"/>
      <c r="I1829" s="63"/>
      <c r="J1829" s="63"/>
      <c r="K1829" s="63"/>
      <c r="L1829" s="63"/>
      <c r="M1829" s="63"/>
      <c r="N1829" s="63"/>
      <c r="O1829" s="63"/>
      <c r="P1829" s="63"/>
      <c r="Q1829" s="63"/>
      <c r="R1829" s="63"/>
      <c r="S1829" s="63"/>
      <c r="T1829" s="63"/>
      <c r="U1829" s="63"/>
      <c r="V1829" s="63"/>
      <c r="W1829" s="63"/>
      <c r="X1829" s="63"/>
      <c r="Y1829" s="63"/>
      <c r="Z1829" s="68"/>
    </row>
    <row r="1830" spans="1:26" s="69" customFormat="1" x14ac:dyDescent="0.25">
      <c r="A1830" s="78"/>
      <c r="B1830" s="63"/>
      <c r="C1830" s="63"/>
      <c r="D1830" s="63"/>
      <c r="E1830" s="63"/>
      <c r="F1830" s="63"/>
      <c r="G1830" s="63"/>
      <c r="H1830" s="63"/>
      <c r="I1830" s="63"/>
      <c r="J1830" s="63"/>
      <c r="K1830" s="63"/>
      <c r="L1830" s="63"/>
      <c r="M1830" s="63"/>
      <c r="N1830" s="63"/>
      <c r="O1830" s="63"/>
      <c r="P1830" s="63"/>
      <c r="Q1830" s="63"/>
      <c r="R1830" s="63"/>
      <c r="S1830" s="63"/>
      <c r="T1830" s="63"/>
      <c r="U1830" s="63"/>
      <c r="V1830" s="63"/>
      <c r="W1830" s="63"/>
      <c r="X1830" s="63"/>
      <c r="Y1830" s="63"/>
      <c r="Z1830" s="68"/>
    </row>
    <row r="1831" spans="1:26" s="69" customFormat="1" x14ac:dyDescent="0.25">
      <c r="A1831" s="78"/>
      <c r="B1831" s="63"/>
      <c r="C1831" s="63"/>
      <c r="D1831" s="63"/>
      <c r="E1831" s="63"/>
      <c r="F1831" s="63"/>
      <c r="G1831" s="63"/>
      <c r="H1831" s="63"/>
      <c r="I1831" s="63"/>
      <c r="J1831" s="63"/>
      <c r="K1831" s="63"/>
      <c r="L1831" s="63"/>
      <c r="M1831" s="63"/>
      <c r="N1831" s="63"/>
      <c r="O1831" s="63"/>
      <c r="P1831" s="63"/>
      <c r="Q1831" s="63"/>
      <c r="R1831" s="63"/>
      <c r="S1831" s="63"/>
      <c r="T1831" s="63"/>
      <c r="U1831" s="63"/>
      <c r="V1831" s="63"/>
      <c r="W1831" s="63"/>
      <c r="X1831" s="63"/>
      <c r="Y1831" s="63"/>
      <c r="Z1831" s="68"/>
    </row>
    <row r="1832" spans="1:26" s="69" customFormat="1" x14ac:dyDescent="0.25">
      <c r="A1832" s="78"/>
      <c r="B1832" s="63"/>
      <c r="C1832" s="63"/>
      <c r="D1832" s="63"/>
      <c r="E1832" s="63"/>
      <c r="F1832" s="63"/>
      <c r="G1832" s="63"/>
      <c r="H1832" s="63"/>
      <c r="I1832" s="63"/>
      <c r="J1832" s="63"/>
      <c r="K1832" s="63"/>
      <c r="L1832" s="63"/>
      <c r="M1832" s="63"/>
      <c r="N1832" s="63"/>
      <c r="O1832" s="63"/>
      <c r="P1832" s="63"/>
      <c r="Q1832" s="63"/>
      <c r="R1832" s="63"/>
      <c r="S1832" s="63"/>
      <c r="T1832" s="63"/>
      <c r="U1832" s="63"/>
      <c r="V1832" s="63"/>
      <c r="W1832" s="63"/>
      <c r="X1832" s="63"/>
      <c r="Y1832" s="63"/>
      <c r="Z1832" s="68"/>
    </row>
    <row r="1833" spans="1:26" s="69" customFormat="1" x14ac:dyDescent="0.25">
      <c r="A1833" s="78"/>
      <c r="B1833" s="63"/>
      <c r="C1833" s="63"/>
      <c r="D1833" s="63"/>
      <c r="E1833" s="63"/>
      <c r="F1833" s="63"/>
      <c r="G1833" s="63"/>
      <c r="H1833" s="63"/>
      <c r="I1833" s="63"/>
      <c r="J1833" s="63"/>
      <c r="K1833" s="63"/>
      <c r="L1833" s="63"/>
      <c r="M1833" s="63"/>
      <c r="N1833" s="63"/>
      <c r="O1833" s="63"/>
      <c r="P1833" s="63"/>
      <c r="Q1833" s="63"/>
      <c r="R1833" s="63"/>
      <c r="S1833" s="63"/>
      <c r="T1833" s="63"/>
      <c r="U1833" s="63"/>
      <c r="V1833" s="63"/>
      <c r="W1833" s="63"/>
      <c r="X1833" s="63"/>
      <c r="Y1833" s="63"/>
      <c r="Z1833" s="68"/>
    </row>
    <row r="1834" spans="1:26" s="69" customFormat="1" x14ac:dyDescent="0.25">
      <c r="A1834" s="78"/>
      <c r="B1834" s="63"/>
      <c r="C1834" s="63"/>
      <c r="D1834" s="63"/>
      <c r="E1834" s="63"/>
      <c r="F1834" s="63"/>
      <c r="G1834" s="63"/>
      <c r="H1834" s="63"/>
      <c r="I1834" s="63"/>
      <c r="J1834" s="63"/>
      <c r="K1834" s="63"/>
      <c r="L1834" s="63"/>
      <c r="M1834" s="63"/>
      <c r="N1834" s="63"/>
      <c r="O1834" s="63"/>
      <c r="P1834" s="63"/>
      <c r="Q1834" s="63"/>
      <c r="R1834" s="63"/>
      <c r="S1834" s="63"/>
      <c r="T1834" s="63"/>
      <c r="U1834" s="63"/>
      <c r="V1834" s="63"/>
      <c r="W1834" s="63"/>
      <c r="X1834" s="63"/>
      <c r="Y1834" s="63"/>
      <c r="Z1834" s="68"/>
    </row>
    <row r="1835" spans="1:26" s="69" customFormat="1" x14ac:dyDescent="0.25">
      <c r="A1835" s="78"/>
      <c r="B1835" s="63"/>
      <c r="C1835" s="63"/>
      <c r="D1835" s="63"/>
      <c r="E1835" s="63"/>
      <c r="F1835" s="63"/>
      <c r="G1835" s="63"/>
      <c r="H1835" s="63"/>
      <c r="I1835" s="63"/>
      <c r="J1835" s="63"/>
      <c r="K1835" s="63"/>
      <c r="L1835" s="63"/>
      <c r="M1835" s="63"/>
      <c r="N1835" s="63"/>
      <c r="O1835" s="63"/>
      <c r="P1835" s="63"/>
      <c r="Q1835" s="63"/>
      <c r="R1835" s="63"/>
      <c r="S1835" s="63"/>
      <c r="T1835" s="63"/>
      <c r="U1835" s="63"/>
      <c r="V1835" s="63"/>
      <c r="W1835" s="63"/>
      <c r="X1835" s="63"/>
      <c r="Y1835" s="63"/>
      <c r="Z1835" s="68"/>
    </row>
    <row r="1836" spans="1:26" s="69" customFormat="1" x14ac:dyDescent="0.25">
      <c r="A1836" s="78"/>
      <c r="B1836" s="63"/>
      <c r="C1836" s="63"/>
      <c r="D1836" s="63"/>
      <c r="E1836" s="63"/>
      <c r="F1836" s="63"/>
      <c r="G1836" s="63"/>
      <c r="H1836" s="63"/>
      <c r="I1836" s="63"/>
      <c r="J1836" s="63"/>
      <c r="K1836" s="63"/>
      <c r="L1836" s="63"/>
      <c r="M1836" s="63"/>
      <c r="N1836" s="63"/>
      <c r="O1836" s="63"/>
      <c r="P1836" s="63"/>
      <c r="Q1836" s="63"/>
      <c r="R1836" s="63"/>
      <c r="S1836" s="63"/>
      <c r="T1836" s="63"/>
      <c r="U1836" s="63"/>
      <c r="V1836" s="63"/>
      <c r="W1836" s="63"/>
      <c r="X1836" s="63"/>
      <c r="Y1836" s="63"/>
      <c r="Z1836" s="68"/>
    </row>
    <row r="1837" spans="1:26" s="69" customFormat="1" x14ac:dyDescent="0.25">
      <c r="A1837" s="78"/>
      <c r="B1837" s="63"/>
      <c r="C1837" s="63"/>
      <c r="D1837" s="63"/>
      <c r="E1837" s="63"/>
      <c r="F1837" s="63"/>
      <c r="G1837" s="63"/>
      <c r="H1837" s="63"/>
      <c r="I1837" s="63"/>
      <c r="J1837" s="63"/>
      <c r="K1837" s="63"/>
      <c r="L1837" s="63"/>
      <c r="M1837" s="63"/>
      <c r="N1837" s="63"/>
      <c r="O1837" s="63"/>
      <c r="P1837" s="63"/>
      <c r="Q1837" s="63"/>
      <c r="R1837" s="63"/>
      <c r="S1837" s="63"/>
      <c r="T1837" s="63"/>
      <c r="U1837" s="63"/>
      <c r="V1837" s="63"/>
      <c r="W1837" s="63"/>
      <c r="X1837" s="63"/>
      <c r="Y1837" s="63"/>
      <c r="Z1837" s="68"/>
    </row>
    <row r="1838" spans="1:26" s="69" customFormat="1" x14ac:dyDescent="0.25">
      <c r="A1838" s="78"/>
      <c r="B1838" s="63"/>
      <c r="C1838" s="63"/>
      <c r="D1838" s="63"/>
      <c r="E1838" s="63"/>
      <c r="F1838" s="63"/>
      <c r="G1838" s="63"/>
      <c r="H1838" s="63"/>
      <c r="I1838" s="63"/>
      <c r="J1838" s="63"/>
      <c r="K1838" s="63"/>
      <c r="L1838" s="63"/>
      <c r="M1838" s="63"/>
      <c r="N1838" s="63"/>
      <c r="O1838" s="63"/>
      <c r="P1838" s="63"/>
      <c r="Q1838" s="63"/>
      <c r="R1838" s="63"/>
      <c r="S1838" s="63"/>
      <c r="T1838" s="63"/>
      <c r="U1838" s="63"/>
      <c r="V1838" s="63"/>
      <c r="W1838" s="63"/>
      <c r="X1838" s="63"/>
      <c r="Y1838" s="63"/>
      <c r="Z1838" s="68"/>
    </row>
    <row r="1839" spans="1:26" s="69" customFormat="1" x14ac:dyDescent="0.25">
      <c r="A1839" s="78"/>
      <c r="B1839" s="63"/>
      <c r="C1839" s="63"/>
      <c r="D1839" s="63"/>
      <c r="E1839" s="63"/>
      <c r="F1839" s="63"/>
      <c r="G1839" s="63"/>
      <c r="H1839" s="63"/>
      <c r="I1839" s="63"/>
      <c r="J1839" s="63"/>
      <c r="K1839" s="63"/>
      <c r="L1839" s="63"/>
      <c r="M1839" s="63"/>
      <c r="N1839" s="63"/>
      <c r="O1839" s="63"/>
      <c r="P1839" s="63"/>
      <c r="Q1839" s="63"/>
      <c r="R1839" s="63"/>
      <c r="S1839" s="63"/>
      <c r="T1839" s="63"/>
      <c r="U1839" s="63"/>
      <c r="V1839" s="63"/>
      <c r="W1839" s="63"/>
      <c r="X1839" s="63"/>
      <c r="Y1839" s="63"/>
      <c r="Z1839" s="68"/>
    </row>
    <row r="1840" spans="1:26" s="69" customFormat="1" x14ac:dyDescent="0.25">
      <c r="A1840" s="78"/>
      <c r="B1840" s="63"/>
      <c r="C1840" s="63"/>
      <c r="D1840" s="63"/>
      <c r="E1840" s="63"/>
      <c r="F1840" s="63"/>
      <c r="G1840" s="63"/>
      <c r="H1840" s="63"/>
      <c r="I1840" s="63"/>
      <c r="J1840" s="63"/>
      <c r="K1840" s="63"/>
      <c r="L1840" s="63"/>
      <c r="M1840" s="63"/>
      <c r="N1840" s="63"/>
      <c r="O1840" s="63"/>
      <c r="P1840" s="63"/>
      <c r="Q1840" s="63"/>
      <c r="R1840" s="63"/>
      <c r="S1840" s="63"/>
      <c r="T1840" s="63"/>
      <c r="U1840" s="63"/>
      <c r="V1840" s="63"/>
      <c r="W1840" s="63"/>
      <c r="X1840" s="63"/>
      <c r="Y1840" s="63"/>
      <c r="Z1840" s="68"/>
    </row>
    <row r="1841" spans="1:26" s="69" customFormat="1" x14ac:dyDescent="0.25">
      <c r="A1841" s="78"/>
      <c r="B1841" s="63"/>
      <c r="C1841" s="63"/>
      <c r="D1841" s="63"/>
      <c r="E1841" s="63"/>
      <c r="F1841" s="63"/>
      <c r="G1841" s="63"/>
      <c r="H1841" s="63"/>
      <c r="I1841" s="63"/>
      <c r="J1841" s="63"/>
      <c r="K1841" s="63"/>
      <c r="L1841" s="63"/>
      <c r="M1841" s="63"/>
      <c r="N1841" s="63"/>
      <c r="O1841" s="63"/>
      <c r="P1841" s="63"/>
      <c r="Q1841" s="63"/>
      <c r="R1841" s="63"/>
      <c r="S1841" s="63"/>
      <c r="T1841" s="63"/>
      <c r="U1841" s="63"/>
      <c r="V1841" s="63"/>
      <c r="W1841" s="63"/>
      <c r="X1841" s="63"/>
      <c r="Y1841" s="63"/>
      <c r="Z1841" s="68"/>
    </row>
    <row r="1842" spans="1:26" s="69" customFormat="1" x14ac:dyDescent="0.25">
      <c r="A1842" s="78"/>
      <c r="B1842" s="63"/>
      <c r="C1842" s="63"/>
      <c r="D1842" s="63"/>
      <c r="E1842" s="63"/>
      <c r="F1842" s="63"/>
      <c r="G1842" s="63"/>
      <c r="H1842" s="63"/>
      <c r="I1842" s="63"/>
      <c r="J1842" s="63"/>
      <c r="K1842" s="63"/>
      <c r="L1842" s="63"/>
      <c r="M1842" s="63"/>
      <c r="N1842" s="63"/>
      <c r="O1842" s="63"/>
      <c r="P1842" s="63"/>
      <c r="Q1842" s="63"/>
      <c r="R1842" s="63"/>
      <c r="S1842" s="63"/>
      <c r="T1842" s="63"/>
      <c r="U1842" s="63"/>
      <c r="V1842" s="63"/>
      <c r="W1842" s="63"/>
      <c r="X1842" s="63"/>
      <c r="Y1842" s="63"/>
      <c r="Z1842" s="68"/>
    </row>
    <row r="1843" spans="1:26" s="69" customFormat="1" x14ac:dyDescent="0.25">
      <c r="A1843" s="78"/>
      <c r="B1843" s="63"/>
      <c r="C1843" s="63"/>
      <c r="D1843" s="63"/>
      <c r="E1843" s="63"/>
      <c r="F1843" s="63"/>
      <c r="G1843" s="63"/>
      <c r="H1843" s="63"/>
      <c r="I1843" s="63"/>
      <c r="J1843" s="63"/>
      <c r="K1843" s="63"/>
      <c r="L1843" s="63"/>
      <c r="M1843" s="63"/>
      <c r="N1843" s="63"/>
      <c r="O1843" s="63"/>
      <c r="P1843" s="63"/>
      <c r="Q1843" s="63"/>
      <c r="R1843" s="63"/>
      <c r="S1843" s="63"/>
      <c r="T1843" s="63"/>
      <c r="U1843" s="63"/>
      <c r="V1843" s="63"/>
      <c r="W1843" s="63"/>
      <c r="X1843" s="63"/>
      <c r="Y1843" s="63"/>
      <c r="Z1843" s="68"/>
    </row>
    <row r="1844" spans="1:26" s="69" customFormat="1" x14ac:dyDescent="0.25">
      <c r="A1844" s="78"/>
      <c r="B1844" s="63"/>
      <c r="C1844" s="63"/>
      <c r="D1844" s="63"/>
      <c r="E1844" s="63"/>
      <c r="F1844" s="63"/>
      <c r="G1844" s="63"/>
      <c r="H1844" s="63"/>
      <c r="I1844" s="63"/>
      <c r="J1844" s="63"/>
      <c r="K1844" s="63"/>
      <c r="L1844" s="63"/>
      <c r="M1844" s="63"/>
      <c r="N1844" s="63"/>
      <c r="O1844" s="63"/>
      <c r="P1844" s="63"/>
      <c r="Q1844" s="63"/>
      <c r="R1844" s="63"/>
      <c r="S1844" s="63"/>
      <c r="T1844" s="63"/>
      <c r="U1844" s="63"/>
      <c r="V1844" s="63"/>
      <c r="W1844" s="63"/>
      <c r="X1844" s="63"/>
      <c r="Y1844" s="63"/>
      <c r="Z1844" s="68"/>
    </row>
    <row r="1845" spans="1:26" s="69" customFormat="1" x14ac:dyDescent="0.25">
      <c r="A1845" s="78"/>
      <c r="B1845" s="63"/>
      <c r="C1845" s="63"/>
      <c r="D1845" s="63"/>
      <c r="E1845" s="63"/>
      <c r="F1845" s="63"/>
      <c r="G1845" s="63"/>
      <c r="H1845" s="63"/>
      <c r="I1845" s="63"/>
      <c r="J1845" s="63"/>
      <c r="K1845" s="63"/>
      <c r="L1845" s="63"/>
      <c r="M1845" s="63"/>
      <c r="N1845" s="63"/>
      <c r="O1845" s="63"/>
      <c r="P1845" s="63"/>
      <c r="Q1845" s="63"/>
      <c r="R1845" s="63"/>
      <c r="S1845" s="63"/>
      <c r="T1845" s="63"/>
      <c r="U1845" s="63"/>
      <c r="V1845" s="63"/>
      <c r="W1845" s="63"/>
      <c r="X1845" s="63"/>
      <c r="Y1845" s="63"/>
      <c r="Z1845" s="68"/>
    </row>
    <row r="1846" spans="1:26" s="69" customFormat="1" x14ac:dyDescent="0.25">
      <c r="A1846" s="78"/>
      <c r="B1846" s="63"/>
      <c r="C1846" s="63"/>
      <c r="D1846" s="63"/>
      <c r="E1846" s="63"/>
      <c r="F1846" s="63"/>
      <c r="G1846" s="63"/>
      <c r="H1846" s="63"/>
      <c r="I1846" s="63"/>
      <c r="J1846" s="63"/>
      <c r="K1846" s="63"/>
      <c r="L1846" s="63"/>
      <c r="M1846" s="63"/>
      <c r="N1846" s="63"/>
      <c r="O1846" s="63"/>
      <c r="P1846" s="63"/>
      <c r="Q1846" s="63"/>
      <c r="R1846" s="63"/>
      <c r="S1846" s="63"/>
      <c r="T1846" s="63"/>
      <c r="U1846" s="63"/>
      <c r="V1846" s="63"/>
      <c r="W1846" s="63"/>
      <c r="X1846" s="63"/>
      <c r="Y1846" s="63"/>
      <c r="Z1846" s="68"/>
    </row>
    <row r="1847" spans="1:26" s="69" customFormat="1" x14ac:dyDescent="0.25">
      <c r="A1847" s="78"/>
      <c r="B1847" s="63"/>
      <c r="C1847" s="63"/>
      <c r="D1847" s="63"/>
      <c r="E1847" s="63"/>
      <c r="F1847" s="63"/>
      <c r="G1847" s="63"/>
      <c r="H1847" s="63"/>
      <c r="I1847" s="63"/>
      <c r="J1847" s="63"/>
      <c r="K1847" s="63"/>
      <c r="L1847" s="63"/>
      <c r="M1847" s="63"/>
      <c r="N1847" s="63"/>
      <c r="O1847" s="63"/>
      <c r="P1847" s="63"/>
      <c r="Q1847" s="63"/>
      <c r="R1847" s="63"/>
      <c r="S1847" s="63"/>
      <c r="T1847" s="63"/>
      <c r="U1847" s="63"/>
      <c r="V1847" s="63"/>
      <c r="W1847" s="63"/>
      <c r="X1847" s="63"/>
      <c r="Y1847" s="63"/>
      <c r="Z1847" s="68"/>
    </row>
    <row r="1848" spans="1:26" s="69" customFormat="1" x14ac:dyDescent="0.25">
      <c r="A1848" s="78"/>
      <c r="B1848" s="63"/>
      <c r="C1848" s="63"/>
      <c r="D1848" s="63"/>
      <c r="E1848" s="63"/>
      <c r="F1848" s="63"/>
      <c r="G1848" s="63"/>
      <c r="H1848" s="63"/>
      <c r="I1848" s="63"/>
      <c r="J1848" s="63"/>
      <c r="K1848" s="63"/>
      <c r="L1848" s="63"/>
      <c r="M1848" s="63"/>
      <c r="N1848" s="63"/>
      <c r="O1848" s="63"/>
      <c r="P1848" s="63"/>
      <c r="Q1848" s="63"/>
      <c r="R1848" s="63"/>
      <c r="S1848" s="63"/>
      <c r="T1848" s="63"/>
      <c r="U1848" s="63"/>
      <c r="V1848" s="63"/>
      <c r="W1848" s="63"/>
      <c r="X1848" s="63"/>
      <c r="Y1848" s="63"/>
      <c r="Z1848" s="68"/>
    </row>
    <row r="1849" spans="1:26" s="69" customFormat="1" x14ac:dyDescent="0.25">
      <c r="A1849" s="78"/>
      <c r="B1849" s="63"/>
      <c r="C1849" s="63"/>
      <c r="D1849" s="63"/>
      <c r="E1849" s="63"/>
      <c r="F1849" s="63"/>
      <c r="G1849" s="63"/>
      <c r="H1849" s="63"/>
      <c r="I1849" s="63"/>
      <c r="J1849" s="63"/>
      <c r="K1849" s="63"/>
      <c r="L1849" s="63"/>
      <c r="M1849" s="63"/>
      <c r="N1849" s="63"/>
      <c r="O1849" s="63"/>
      <c r="P1849" s="63"/>
      <c r="Q1849" s="63"/>
      <c r="R1849" s="63"/>
      <c r="S1849" s="63"/>
      <c r="T1849" s="63"/>
      <c r="U1849" s="63"/>
      <c r="V1849" s="63"/>
      <c r="W1849" s="63"/>
      <c r="X1849" s="63"/>
      <c r="Y1849" s="63"/>
      <c r="Z1849" s="68"/>
    </row>
    <row r="1850" spans="1:26" s="69" customFormat="1" x14ac:dyDescent="0.25">
      <c r="A1850" s="78"/>
      <c r="B1850" s="63"/>
      <c r="C1850" s="63"/>
      <c r="D1850" s="63"/>
      <c r="E1850" s="63"/>
      <c r="F1850" s="63"/>
      <c r="G1850" s="63"/>
      <c r="H1850" s="63"/>
      <c r="I1850" s="63"/>
      <c r="J1850" s="63"/>
      <c r="K1850" s="63"/>
      <c r="L1850" s="63"/>
      <c r="M1850" s="63"/>
      <c r="N1850" s="63"/>
      <c r="O1850" s="63"/>
      <c r="P1850" s="63"/>
      <c r="Q1850" s="63"/>
      <c r="R1850" s="63"/>
      <c r="S1850" s="63"/>
      <c r="T1850" s="63"/>
      <c r="U1850" s="63"/>
      <c r="V1850" s="63"/>
      <c r="W1850" s="63"/>
      <c r="X1850" s="63"/>
      <c r="Y1850" s="63"/>
      <c r="Z1850" s="68"/>
    </row>
    <row r="1851" spans="1:26" s="69" customFormat="1" x14ac:dyDescent="0.25">
      <c r="A1851" s="78"/>
      <c r="B1851" s="63"/>
      <c r="C1851" s="63"/>
      <c r="D1851" s="63"/>
      <c r="E1851" s="63"/>
      <c r="F1851" s="63"/>
      <c r="G1851" s="63"/>
      <c r="H1851" s="63"/>
      <c r="I1851" s="63"/>
      <c r="J1851" s="63"/>
      <c r="K1851" s="63"/>
      <c r="L1851" s="63"/>
      <c r="M1851" s="63"/>
      <c r="N1851" s="63"/>
      <c r="O1851" s="63"/>
      <c r="P1851" s="63"/>
      <c r="Q1851" s="63"/>
      <c r="R1851" s="63"/>
      <c r="S1851" s="63"/>
      <c r="T1851" s="63"/>
      <c r="U1851" s="63"/>
      <c r="V1851" s="63"/>
      <c r="W1851" s="63"/>
      <c r="X1851" s="63"/>
      <c r="Y1851" s="63"/>
      <c r="Z1851" s="68"/>
    </row>
    <row r="1852" spans="1:26" s="69" customFormat="1" x14ac:dyDescent="0.25">
      <c r="A1852" s="78"/>
      <c r="B1852" s="63"/>
      <c r="C1852" s="63"/>
      <c r="D1852" s="63"/>
      <c r="E1852" s="63"/>
      <c r="F1852" s="63"/>
      <c r="G1852" s="63"/>
      <c r="H1852" s="63"/>
      <c r="I1852" s="63"/>
      <c r="J1852" s="63"/>
      <c r="K1852" s="63"/>
      <c r="L1852" s="63"/>
      <c r="M1852" s="63"/>
      <c r="N1852" s="63"/>
      <c r="O1852" s="63"/>
      <c r="P1852" s="63"/>
      <c r="Q1852" s="63"/>
      <c r="R1852" s="63"/>
      <c r="S1852" s="63"/>
      <c r="T1852" s="63"/>
      <c r="U1852" s="63"/>
      <c r="V1852" s="63"/>
      <c r="W1852" s="63"/>
      <c r="X1852" s="63"/>
      <c r="Y1852" s="63"/>
      <c r="Z1852" s="68"/>
    </row>
    <row r="1853" spans="1:26" s="69" customFormat="1" x14ac:dyDescent="0.25">
      <c r="A1853" s="78"/>
      <c r="B1853" s="63"/>
      <c r="C1853" s="63"/>
      <c r="D1853" s="63"/>
      <c r="E1853" s="63"/>
      <c r="F1853" s="63"/>
      <c r="G1853" s="63"/>
      <c r="H1853" s="63"/>
      <c r="I1853" s="63"/>
      <c r="J1853" s="63"/>
      <c r="K1853" s="63"/>
      <c r="L1853" s="63"/>
      <c r="M1853" s="63"/>
      <c r="N1853" s="63"/>
      <c r="O1853" s="63"/>
      <c r="P1853" s="63"/>
      <c r="Q1853" s="63"/>
      <c r="R1853" s="63"/>
      <c r="S1853" s="63"/>
      <c r="T1853" s="63"/>
      <c r="U1853" s="63"/>
      <c r="V1853" s="63"/>
      <c r="W1853" s="63"/>
      <c r="X1853" s="63"/>
      <c r="Y1853" s="63"/>
      <c r="Z1853" s="68"/>
    </row>
    <row r="1854" spans="1:26" s="69" customFormat="1" x14ac:dyDescent="0.25">
      <c r="A1854" s="78"/>
      <c r="B1854" s="63"/>
      <c r="C1854" s="63"/>
      <c r="D1854" s="63"/>
      <c r="E1854" s="63"/>
      <c r="F1854" s="63"/>
      <c r="G1854" s="63"/>
      <c r="H1854" s="63"/>
      <c r="I1854" s="63"/>
      <c r="J1854" s="63"/>
      <c r="K1854" s="63"/>
      <c r="L1854" s="63"/>
      <c r="M1854" s="63"/>
      <c r="N1854" s="63"/>
      <c r="O1854" s="63"/>
      <c r="P1854" s="63"/>
      <c r="Q1854" s="63"/>
      <c r="R1854" s="63"/>
      <c r="S1854" s="63"/>
      <c r="T1854" s="63"/>
      <c r="U1854" s="63"/>
      <c r="V1854" s="63"/>
      <c r="W1854" s="63"/>
      <c r="X1854" s="63"/>
      <c r="Y1854" s="63"/>
      <c r="Z1854" s="68"/>
    </row>
    <row r="1855" spans="1:26" s="69" customFormat="1" x14ac:dyDescent="0.25">
      <c r="A1855" s="78"/>
      <c r="B1855" s="63"/>
      <c r="C1855" s="63"/>
      <c r="D1855" s="63"/>
      <c r="E1855" s="63"/>
      <c r="F1855" s="63"/>
      <c r="G1855" s="63"/>
      <c r="H1855" s="63"/>
      <c r="I1855" s="63"/>
      <c r="J1855" s="63"/>
      <c r="K1855" s="63"/>
      <c r="L1855" s="63"/>
      <c r="M1855" s="63"/>
      <c r="N1855" s="63"/>
      <c r="O1855" s="63"/>
      <c r="P1855" s="63"/>
      <c r="Q1855" s="63"/>
      <c r="R1855" s="63"/>
      <c r="S1855" s="63"/>
      <c r="T1855" s="63"/>
      <c r="U1855" s="63"/>
      <c r="V1855" s="63"/>
      <c r="W1855" s="63"/>
      <c r="X1855" s="63"/>
      <c r="Y1855" s="63"/>
      <c r="Z1855" s="68"/>
    </row>
    <row r="1856" spans="1:26" s="69" customFormat="1" x14ac:dyDescent="0.25">
      <c r="A1856" s="78"/>
      <c r="B1856" s="63"/>
      <c r="C1856" s="63"/>
      <c r="D1856" s="63"/>
      <c r="E1856" s="63"/>
      <c r="F1856" s="63"/>
      <c r="G1856" s="63"/>
      <c r="H1856" s="63"/>
      <c r="I1856" s="63"/>
      <c r="J1856" s="63"/>
      <c r="K1856" s="63"/>
      <c r="L1856" s="63"/>
      <c r="M1856" s="63"/>
      <c r="N1856" s="63"/>
      <c r="O1856" s="63"/>
      <c r="P1856" s="63"/>
      <c r="Q1856" s="63"/>
      <c r="R1856" s="63"/>
      <c r="S1856" s="63"/>
      <c r="T1856" s="63"/>
      <c r="U1856" s="63"/>
      <c r="V1856" s="63"/>
      <c r="W1856" s="63"/>
      <c r="X1856" s="63"/>
      <c r="Y1856" s="63"/>
      <c r="Z1856" s="68"/>
    </row>
    <row r="1857" spans="1:26" s="69" customFormat="1" x14ac:dyDescent="0.25">
      <c r="A1857" s="78"/>
      <c r="B1857" s="63"/>
      <c r="C1857" s="63"/>
      <c r="D1857" s="63"/>
      <c r="E1857" s="63"/>
      <c r="F1857" s="63"/>
      <c r="G1857" s="63"/>
      <c r="H1857" s="63"/>
      <c r="I1857" s="63"/>
      <c r="J1857" s="63"/>
      <c r="K1857" s="63"/>
      <c r="L1857" s="63"/>
      <c r="M1857" s="63"/>
      <c r="N1857" s="63"/>
      <c r="O1857" s="63"/>
      <c r="P1857" s="63"/>
      <c r="Q1857" s="63"/>
      <c r="R1857" s="63"/>
      <c r="S1857" s="63"/>
      <c r="T1857" s="63"/>
      <c r="U1857" s="63"/>
      <c r="V1857" s="63"/>
      <c r="W1857" s="63"/>
      <c r="X1857" s="63"/>
      <c r="Y1857" s="63"/>
      <c r="Z1857" s="68"/>
    </row>
    <row r="1858" spans="1:26" s="69" customFormat="1" x14ac:dyDescent="0.25">
      <c r="A1858" s="78"/>
      <c r="B1858" s="63"/>
      <c r="C1858" s="63"/>
      <c r="D1858" s="63"/>
      <c r="E1858" s="63"/>
      <c r="F1858" s="63"/>
      <c r="G1858" s="63"/>
      <c r="H1858" s="63"/>
      <c r="I1858" s="63"/>
      <c r="J1858" s="63"/>
      <c r="K1858" s="63"/>
      <c r="L1858" s="63"/>
      <c r="M1858" s="63"/>
      <c r="N1858" s="63"/>
      <c r="O1858" s="63"/>
      <c r="P1858" s="63"/>
      <c r="Q1858" s="63"/>
      <c r="R1858" s="63"/>
      <c r="S1858" s="63"/>
      <c r="T1858" s="63"/>
      <c r="U1858" s="63"/>
      <c r="V1858" s="63"/>
      <c r="W1858" s="63"/>
      <c r="X1858" s="63"/>
      <c r="Y1858" s="63"/>
      <c r="Z1858" s="68"/>
    </row>
    <row r="1859" spans="1:26" s="69" customFormat="1" x14ac:dyDescent="0.25">
      <c r="A1859" s="78"/>
      <c r="B1859" s="63"/>
      <c r="C1859" s="63"/>
      <c r="D1859" s="63"/>
      <c r="E1859" s="63"/>
      <c r="F1859" s="63"/>
      <c r="G1859" s="63"/>
      <c r="H1859" s="63"/>
      <c r="I1859" s="63"/>
      <c r="J1859" s="63"/>
      <c r="K1859" s="63"/>
      <c r="L1859" s="63"/>
      <c r="M1859" s="63"/>
      <c r="N1859" s="63"/>
      <c r="O1859" s="63"/>
      <c r="P1859" s="63"/>
      <c r="Q1859" s="63"/>
      <c r="R1859" s="63"/>
      <c r="S1859" s="63"/>
      <c r="T1859" s="63"/>
      <c r="U1859" s="63"/>
      <c r="V1859" s="63"/>
      <c r="W1859" s="63"/>
      <c r="X1859" s="63"/>
      <c r="Y1859" s="63"/>
      <c r="Z1859" s="68"/>
    </row>
    <row r="1860" spans="1:26" s="69" customFormat="1" x14ac:dyDescent="0.25">
      <c r="A1860" s="78"/>
      <c r="B1860" s="63"/>
      <c r="C1860" s="63"/>
      <c r="D1860" s="63"/>
      <c r="E1860" s="63"/>
      <c r="F1860" s="63"/>
      <c r="G1860" s="63"/>
      <c r="H1860" s="63"/>
      <c r="I1860" s="63"/>
      <c r="J1860" s="63"/>
      <c r="K1860" s="63"/>
      <c r="L1860" s="63"/>
      <c r="M1860" s="63"/>
      <c r="N1860" s="63"/>
      <c r="O1860" s="63"/>
      <c r="P1860" s="63"/>
      <c r="Q1860" s="63"/>
      <c r="R1860" s="63"/>
      <c r="S1860" s="63"/>
      <c r="T1860" s="63"/>
      <c r="U1860" s="63"/>
      <c r="V1860" s="63"/>
      <c r="W1860" s="63"/>
      <c r="X1860" s="63"/>
      <c r="Y1860" s="63"/>
      <c r="Z1860" s="68"/>
    </row>
    <row r="1861" spans="1:26" s="69" customFormat="1" x14ac:dyDescent="0.25">
      <c r="A1861" s="78"/>
      <c r="B1861" s="63"/>
      <c r="C1861" s="63"/>
      <c r="D1861" s="63"/>
      <c r="E1861" s="63"/>
      <c r="F1861" s="63"/>
      <c r="G1861" s="63"/>
      <c r="H1861" s="63"/>
      <c r="I1861" s="63"/>
      <c r="J1861" s="63"/>
      <c r="K1861" s="63"/>
      <c r="L1861" s="63"/>
      <c r="M1861" s="63"/>
      <c r="N1861" s="63"/>
      <c r="O1861" s="63"/>
      <c r="P1861" s="63"/>
      <c r="Q1861" s="63"/>
      <c r="R1861" s="63"/>
      <c r="S1861" s="63"/>
      <c r="T1861" s="63"/>
      <c r="U1861" s="63"/>
      <c r="V1861" s="63"/>
      <c r="W1861" s="63"/>
      <c r="X1861" s="63"/>
      <c r="Y1861" s="63"/>
      <c r="Z1861" s="68"/>
    </row>
    <row r="1862" spans="1:26" s="69" customFormat="1" x14ac:dyDescent="0.25">
      <c r="A1862" s="78"/>
      <c r="B1862" s="63"/>
      <c r="C1862" s="63"/>
      <c r="D1862" s="63"/>
      <c r="E1862" s="63"/>
      <c r="F1862" s="63"/>
      <c r="G1862" s="63"/>
      <c r="H1862" s="63"/>
      <c r="I1862" s="63"/>
      <c r="J1862" s="63"/>
      <c r="K1862" s="63"/>
      <c r="L1862" s="63"/>
      <c r="M1862" s="63"/>
      <c r="N1862" s="63"/>
      <c r="O1862" s="63"/>
      <c r="P1862" s="63"/>
      <c r="Q1862" s="63"/>
      <c r="R1862" s="63"/>
      <c r="S1862" s="63"/>
      <c r="T1862" s="63"/>
      <c r="U1862" s="63"/>
      <c r="V1862" s="63"/>
      <c r="W1862" s="63"/>
      <c r="X1862" s="63"/>
      <c r="Y1862" s="63"/>
      <c r="Z1862" s="68"/>
    </row>
    <row r="1863" spans="1:26" s="69" customFormat="1" x14ac:dyDescent="0.25">
      <c r="A1863" s="78"/>
      <c r="B1863" s="63"/>
      <c r="C1863" s="63"/>
      <c r="D1863" s="63"/>
      <c r="E1863" s="63"/>
      <c r="F1863" s="63"/>
      <c r="G1863" s="63"/>
      <c r="H1863" s="63"/>
      <c r="I1863" s="63"/>
      <c r="J1863" s="63"/>
      <c r="K1863" s="63"/>
      <c r="L1863" s="63"/>
      <c r="M1863" s="63"/>
      <c r="N1863" s="63"/>
      <c r="O1863" s="63"/>
      <c r="P1863" s="63"/>
      <c r="Q1863" s="63"/>
      <c r="R1863" s="63"/>
      <c r="S1863" s="63"/>
      <c r="T1863" s="63"/>
      <c r="U1863" s="63"/>
      <c r="V1863" s="63"/>
      <c r="W1863" s="63"/>
      <c r="X1863" s="63"/>
      <c r="Y1863" s="63"/>
      <c r="Z1863" s="68"/>
    </row>
    <row r="1864" spans="1:26" s="69" customFormat="1" x14ac:dyDescent="0.25">
      <c r="A1864" s="78"/>
      <c r="B1864" s="63"/>
      <c r="C1864" s="63"/>
      <c r="D1864" s="63"/>
      <c r="E1864" s="63"/>
      <c r="F1864" s="63"/>
      <c r="G1864" s="63"/>
      <c r="H1864" s="63"/>
      <c r="I1864" s="63"/>
      <c r="J1864" s="63"/>
      <c r="K1864" s="63"/>
      <c r="L1864" s="63"/>
      <c r="M1864" s="63"/>
      <c r="N1864" s="63"/>
      <c r="O1864" s="63"/>
      <c r="P1864" s="63"/>
      <c r="Q1864" s="63"/>
      <c r="R1864" s="63"/>
      <c r="S1864" s="63"/>
      <c r="T1864" s="63"/>
      <c r="U1864" s="63"/>
      <c r="V1864" s="63"/>
      <c r="W1864" s="63"/>
      <c r="X1864" s="63"/>
      <c r="Y1864" s="63"/>
      <c r="Z1864" s="68"/>
    </row>
    <row r="1865" spans="1:26" s="69" customFormat="1" x14ac:dyDescent="0.25">
      <c r="A1865" s="78"/>
      <c r="B1865" s="63"/>
      <c r="C1865" s="63"/>
      <c r="D1865" s="63"/>
      <c r="E1865" s="63"/>
      <c r="F1865" s="63"/>
      <c r="G1865" s="63"/>
      <c r="H1865" s="63"/>
      <c r="I1865" s="63"/>
      <c r="J1865" s="63"/>
      <c r="K1865" s="63"/>
      <c r="L1865" s="63"/>
      <c r="M1865" s="63"/>
      <c r="N1865" s="63"/>
      <c r="O1865" s="63"/>
      <c r="P1865" s="63"/>
      <c r="Q1865" s="63"/>
      <c r="R1865" s="63"/>
      <c r="S1865" s="63"/>
      <c r="T1865" s="63"/>
      <c r="U1865" s="63"/>
      <c r="V1865" s="63"/>
      <c r="W1865" s="63"/>
      <c r="X1865" s="63"/>
      <c r="Y1865" s="63"/>
      <c r="Z1865" s="68"/>
    </row>
    <row r="1866" spans="1:26" s="69" customFormat="1" x14ac:dyDescent="0.25">
      <c r="A1866" s="78"/>
      <c r="B1866" s="63"/>
      <c r="C1866" s="63"/>
      <c r="D1866" s="63"/>
      <c r="E1866" s="63"/>
      <c r="F1866" s="63"/>
      <c r="G1866" s="63"/>
      <c r="H1866" s="63"/>
      <c r="I1866" s="63"/>
      <c r="J1866" s="63"/>
      <c r="K1866" s="63"/>
      <c r="L1866" s="63"/>
      <c r="M1866" s="63"/>
      <c r="N1866" s="63"/>
      <c r="O1866" s="63"/>
      <c r="P1866" s="63"/>
      <c r="Q1866" s="63"/>
      <c r="R1866" s="63"/>
      <c r="S1866" s="63"/>
      <c r="T1866" s="63"/>
      <c r="U1866" s="63"/>
      <c r="V1866" s="63"/>
      <c r="W1866" s="63"/>
      <c r="X1866" s="63"/>
      <c r="Y1866" s="63"/>
      <c r="Z1866" s="68"/>
    </row>
    <row r="1867" spans="1:26" s="69" customFormat="1" x14ac:dyDescent="0.25">
      <c r="A1867" s="78"/>
      <c r="B1867" s="63"/>
      <c r="C1867" s="63"/>
      <c r="D1867" s="63"/>
      <c r="E1867" s="63"/>
      <c r="F1867" s="63"/>
      <c r="G1867" s="63"/>
      <c r="H1867" s="63"/>
      <c r="I1867" s="63"/>
      <c r="J1867" s="63"/>
      <c r="K1867" s="63"/>
      <c r="L1867" s="63"/>
      <c r="M1867" s="63"/>
      <c r="N1867" s="63"/>
      <c r="O1867" s="63"/>
      <c r="P1867" s="63"/>
      <c r="Q1867" s="63"/>
      <c r="R1867" s="63"/>
      <c r="S1867" s="63"/>
      <c r="T1867" s="63"/>
      <c r="U1867" s="63"/>
      <c r="V1867" s="63"/>
      <c r="W1867" s="63"/>
      <c r="X1867" s="63"/>
      <c r="Y1867" s="63"/>
      <c r="Z1867" s="68"/>
    </row>
    <row r="1868" spans="1:26" s="69" customFormat="1" x14ac:dyDescent="0.25">
      <c r="A1868" s="78"/>
      <c r="B1868" s="63"/>
      <c r="C1868" s="63"/>
      <c r="D1868" s="63"/>
      <c r="E1868" s="63"/>
      <c r="F1868" s="63"/>
      <c r="G1868" s="63"/>
      <c r="H1868" s="63"/>
      <c r="I1868" s="63"/>
      <c r="J1868" s="63"/>
      <c r="K1868" s="63"/>
      <c r="L1868" s="63"/>
      <c r="M1868" s="63"/>
      <c r="N1868" s="63"/>
      <c r="O1868" s="63"/>
      <c r="P1868" s="63"/>
      <c r="Q1868" s="63"/>
      <c r="R1868" s="63"/>
      <c r="S1868" s="63"/>
      <c r="T1868" s="63"/>
      <c r="U1868" s="63"/>
      <c r="V1868" s="63"/>
      <c r="W1868" s="63"/>
      <c r="X1868" s="63"/>
      <c r="Y1868" s="63"/>
      <c r="Z1868" s="68"/>
    </row>
    <row r="1869" spans="1:26" s="69" customFormat="1" x14ac:dyDescent="0.25">
      <c r="A1869" s="78"/>
      <c r="B1869" s="63"/>
      <c r="C1869" s="63"/>
      <c r="D1869" s="63"/>
      <c r="E1869" s="63"/>
      <c r="F1869" s="63"/>
      <c r="G1869" s="63"/>
      <c r="H1869" s="63"/>
      <c r="I1869" s="63"/>
      <c r="J1869" s="63"/>
      <c r="K1869" s="63"/>
      <c r="L1869" s="63"/>
      <c r="M1869" s="63"/>
      <c r="N1869" s="63"/>
      <c r="O1869" s="63"/>
      <c r="P1869" s="63"/>
      <c r="Q1869" s="63"/>
      <c r="R1869" s="63"/>
      <c r="S1869" s="63"/>
      <c r="T1869" s="63"/>
      <c r="U1869" s="63"/>
      <c r="V1869" s="63"/>
      <c r="W1869" s="63"/>
      <c r="X1869" s="63"/>
      <c r="Y1869" s="63"/>
      <c r="Z1869" s="68"/>
    </row>
    <row r="1870" spans="1:26" s="69" customFormat="1" x14ac:dyDescent="0.25">
      <c r="A1870" s="78"/>
      <c r="B1870" s="63"/>
      <c r="C1870" s="63"/>
      <c r="D1870" s="63"/>
      <c r="E1870" s="63"/>
      <c r="F1870" s="63"/>
      <c r="G1870" s="63"/>
      <c r="H1870" s="63"/>
      <c r="I1870" s="63"/>
      <c r="J1870" s="63"/>
      <c r="K1870" s="63"/>
      <c r="L1870" s="63"/>
      <c r="M1870" s="63"/>
      <c r="N1870" s="63"/>
      <c r="O1870" s="63"/>
      <c r="P1870" s="63"/>
      <c r="Q1870" s="63"/>
      <c r="R1870" s="63"/>
      <c r="S1870" s="63"/>
      <c r="T1870" s="63"/>
      <c r="U1870" s="63"/>
      <c r="V1870" s="63"/>
      <c r="W1870" s="63"/>
      <c r="X1870" s="63"/>
      <c r="Y1870" s="63"/>
      <c r="Z1870" s="68"/>
    </row>
    <row r="1871" spans="1:26" s="69" customFormat="1" x14ac:dyDescent="0.25">
      <c r="A1871" s="78"/>
      <c r="B1871" s="63"/>
      <c r="C1871" s="63"/>
      <c r="D1871" s="63"/>
      <c r="E1871" s="63"/>
      <c r="F1871" s="63"/>
      <c r="G1871" s="63"/>
      <c r="H1871" s="63"/>
      <c r="I1871" s="63"/>
      <c r="J1871" s="63"/>
      <c r="K1871" s="63"/>
      <c r="L1871" s="63"/>
      <c r="M1871" s="63"/>
      <c r="N1871" s="63"/>
      <c r="O1871" s="63"/>
      <c r="P1871" s="63"/>
      <c r="Q1871" s="63"/>
      <c r="R1871" s="63"/>
      <c r="S1871" s="63"/>
      <c r="T1871" s="63"/>
      <c r="U1871" s="63"/>
      <c r="V1871" s="63"/>
      <c r="W1871" s="63"/>
      <c r="X1871" s="63"/>
      <c r="Y1871" s="63"/>
      <c r="Z1871" s="68"/>
    </row>
    <row r="1872" spans="1:26" s="69" customFormat="1" x14ac:dyDescent="0.25">
      <c r="A1872" s="78"/>
      <c r="B1872" s="63"/>
      <c r="C1872" s="63"/>
      <c r="D1872" s="63"/>
      <c r="E1872" s="63"/>
      <c r="F1872" s="63"/>
      <c r="G1872" s="63"/>
      <c r="H1872" s="63"/>
      <c r="I1872" s="63"/>
      <c r="J1872" s="63"/>
      <c r="K1872" s="63"/>
      <c r="L1872" s="63"/>
      <c r="M1872" s="63"/>
      <c r="N1872" s="63"/>
      <c r="O1872" s="63"/>
      <c r="P1872" s="63"/>
      <c r="Q1872" s="63"/>
      <c r="R1872" s="63"/>
      <c r="S1872" s="63"/>
      <c r="T1872" s="63"/>
      <c r="U1872" s="63"/>
      <c r="V1872" s="63"/>
      <c r="W1872" s="63"/>
      <c r="X1872" s="63"/>
      <c r="Y1872" s="63"/>
      <c r="Z1872" s="68"/>
    </row>
    <row r="1873" spans="1:26" s="69" customFormat="1" x14ac:dyDescent="0.25">
      <c r="A1873" s="78"/>
      <c r="B1873" s="63"/>
      <c r="C1873" s="63"/>
      <c r="D1873" s="63"/>
      <c r="E1873" s="63"/>
      <c r="F1873" s="63"/>
      <c r="G1873" s="63"/>
      <c r="H1873" s="63"/>
      <c r="I1873" s="63"/>
      <c r="J1873" s="63"/>
      <c r="K1873" s="63"/>
      <c r="L1873" s="63"/>
      <c r="M1873" s="63"/>
      <c r="N1873" s="63"/>
      <c r="O1873" s="63"/>
      <c r="P1873" s="63"/>
      <c r="Q1873" s="63"/>
      <c r="R1873" s="63"/>
      <c r="S1873" s="63"/>
      <c r="T1873" s="63"/>
      <c r="U1873" s="63"/>
      <c r="V1873" s="63"/>
      <c r="W1873" s="63"/>
      <c r="X1873" s="63"/>
      <c r="Y1873" s="63"/>
      <c r="Z1873" s="68"/>
    </row>
    <row r="1874" spans="1:26" s="69" customFormat="1" x14ac:dyDescent="0.25">
      <c r="A1874" s="78"/>
      <c r="B1874" s="63"/>
      <c r="C1874" s="63"/>
      <c r="D1874" s="63"/>
      <c r="E1874" s="63"/>
      <c r="F1874" s="63"/>
      <c r="G1874" s="63"/>
      <c r="H1874" s="63"/>
      <c r="I1874" s="63"/>
      <c r="J1874" s="63"/>
      <c r="K1874" s="63"/>
      <c r="L1874" s="63"/>
      <c r="M1874" s="63"/>
      <c r="N1874" s="63"/>
      <c r="O1874" s="63"/>
      <c r="P1874" s="63"/>
      <c r="Q1874" s="63"/>
      <c r="R1874" s="63"/>
      <c r="S1874" s="63"/>
      <c r="T1874" s="63"/>
      <c r="U1874" s="63"/>
      <c r="V1874" s="63"/>
      <c r="W1874" s="63"/>
      <c r="X1874" s="63"/>
      <c r="Y1874" s="63"/>
      <c r="Z1874" s="68"/>
    </row>
    <row r="1875" spans="1:26" s="69" customFormat="1" x14ac:dyDescent="0.25">
      <c r="A1875" s="78"/>
      <c r="B1875" s="63"/>
      <c r="C1875" s="63"/>
      <c r="D1875" s="63"/>
      <c r="E1875" s="63"/>
      <c r="F1875" s="63"/>
      <c r="G1875" s="63"/>
      <c r="H1875" s="63"/>
      <c r="I1875" s="63"/>
      <c r="J1875" s="63"/>
      <c r="K1875" s="63"/>
      <c r="L1875" s="63"/>
      <c r="M1875" s="63"/>
      <c r="N1875" s="63"/>
      <c r="O1875" s="63"/>
      <c r="P1875" s="63"/>
      <c r="Q1875" s="63"/>
      <c r="R1875" s="63"/>
      <c r="S1875" s="63"/>
      <c r="T1875" s="63"/>
      <c r="U1875" s="63"/>
      <c r="V1875" s="63"/>
      <c r="W1875" s="63"/>
      <c r="X1875" s="63"/>
      <c r="Y1875" s="63"/>
      <c r="Z1875" s="68"/>
    </row>
    <row r="1876" spans="1:26" s="69" customFormat="1" x14ac:dyDescent="0.25">
      <c r="A1876" s="78"/>
      <c r="B1876" s="63"/>
      <c r="C1876" s="63"/>
      <c r="D1876" s="63"/>
      <c r="E1876" s="63"/>
      <c r="F1876" s="63"/>
      <c r="G1876" s="63"/>
      <c r="H1876" s="63"/>
      <c r="I1876" s="63"/>
      <c r="J1876" s="63"/>
      <c r="K1876" s="63"/>
      <c r="L1876" s="63"/>
      <c r="M1876" s="63"/>
      <c r="N1876" s="63"/>
      <c r="O1876" s="63"/>
      <c r="P1876" s="63"/>
      <c r="Q1876" s="63"/>
      <c r="R1876" s="63"/>
      <c r="S1876" s="63"/>
      <c r="T1876" s="63"/>
      <c r="U1876" s="63"/>
      <c r="V1876" s="63"/>
      <c r="W1876" s="63"/>
      <c r="X1876" s="63"/>
      <c r="Y1876" s="63"/>
      <c r="Z1876" s="68"/>
    </row>
    <row r="1877" spans="1:26" s="69" customFormat="1" x14ac:dyDescent="0.25">
      <c r="A1877" s="78"/>
      <c r="B1877" s="63"/>
      <c r="C1877" s="63"/>
      <c r="D1877" s="63"/>
      <c r="E1877" s="63"/>
      <c r="F1877" s="63"/>
      <c r="G1877" s="63"/>
      <c r="H1877" s="63"/>
      <c r="I1877" s="63"/>
      <c r="J1877" s="63"/>
      <c r="K1877" s="63"/>
      <c r="L1877" s="63"/>
      <c r="M1877" s="63"/>
      <c r="N1877" s="63"/>
      <c r="O1877" s="63"/>
      <c r="P1877" s="63"/>
      <c r="Q1877" s="63"/>
      <c r="R1877" s="63"/>
      <c r="S1877" s="63"/>
      <c r="T1877" s="63"/>
      <c r="U1877" s="63"/>
      <c r="V1877" s="63"/>
      <c r="W1877" s="63"/>
      <c r="X1877" s="63"/>
      <c r="Y1877" s="63"/>
      <c r="Z1877" s="68"/>
    </row>
    <row r="1878" spans="1:26" s="69" customFormat="1" x14ac:dyDescent="0.25">
      <c r="A1878" s="78"/>
      <c r="B1878" s="63"/>
      <c r="C1878" s="63"/>
      <c r="D1878" s="63"/>
      <c r="E1878" s="63"/>
      <c r="F1878" s="63"/>
      <c r="G1878" s="63"/>
      <c r="H1878" s="63"/>
      <c r="I1878" s="63"/>
      <c r="J1878" s="63"/>
      <c r="K1878" s="63"/>
      <c r="L1878" s="63"/>
      <c r="M1878" s="63"/>
      <c r="N1878" s="63"/>
      <c r="O1878" s="63"/>
      <c r="P1878" s="63"/>
      <c r="Q1878" s="63"/>
      <c r="R1878" s="63"/>
      <c r="S1878" s="63"/>
      <c r="T1878" s="63"/>
      <c r="U1878" s="63"/>
      <c r="V1878" s="63"/>
      <c r="W1878" s="63"/>
      <c r="X1878" s="63"/>
      <c r="Y1878" s="63"/>
      <c r="Z1878" s="68"/>
    </row>
    <row r="1879" spans="1:26" s="69" customFormat="1" x14ac:dyDescent="0.25">
      <c r="A1879" s="78"/>
      <c r="B1879" s="63"/>
      <c r="C1879" s="63"/>
      <c r="D1879" s="63"/>
      <c r="E1879" s="63"/>
      <c r="F1879" s="63"/>
      <c r="G1879" s="63"/>
      <c r="H1879" s="63"/>
      <c r="I1879" s="63"/>
      <c r="J1879" s="63"/>
      <c r="K1879" s="63"/>
      <c r="L1879" s="63"/>
      <c r="M1879" s="63"/>
      <c r="N1879" s="63"/>
      <c r="O1879" s="63"/>
      <c r="P1879" s="63"/>
      <c r="Q1879" s="63"/>
      <c r="R1879" s="63"/>
      <c r="S1879" s="63"/>
      <c r="T1879" s="63"/>
      <c r="U1879" s="63"/>
      <c r="V1879" s="63"/>
      <c r="W1879" s="63"/>
      <c r="X1879" s="63"/>
      <c r="Y1879" s="63"/>
      <c r="Z1879" s="68"/>
    </row>
    <row r="1880" spans="1:26" s="69" customFormat="1" x14ac:dyDescent="0.25">
      <c r="A1880" s="78"/>
      <c r="B1880" s="63"/>
      <c r="C1880" s="63"/>
      <c r="D1880" s="63"/>
      <c r="E1880" s="63"/>
      <c r="F1880" s="63"/>
      <c r="G1880" s="63"/>
      <c r="H1880" s="63"/>
      <c r="I1880" s="63"/>
      <c r="J1880" s="63"/>
      <c r="K1880" s="63"/>
      <c r="L1880" s="63"/>
      <c r="M1880" s="63"/>
      <c r="N1880" s="63"/>
      <c r="O1880" s="63"/>
      <c r="P1880" s="63"/>
      <c r="Q1880" s="63"/>
      <c r="R1880" s="63"/>
      <c r="S1880" s="63"/>
      <c r="T1880" s="63"/>
      <c r="U1880" s="63"/>
      <c r="V1880" s="63"/>
      <c r="W1880" s="63"/>
      <c r="X1880" s="63"/>
      <c r="Y1880" s="63"/>
      <c r="Z1880" s="68"/>
    </row>
    <row r="1881" spans="1:26" s="69" customFormat="1" x14ac:dyDescent="0.25">
      <c r="A1881" s="78"/>
      <c r="B1881" s="63"/>
      <c r="C1881" s="63"/>
      <c r="D1881" s="63"/>
      <c r="E1881" s="63"/>
      <c r="F1881" s="63"/>
      <c r="G1881" s="63"/>
      <c r="H1881" s="63"/>
      <c r="I1881" s="63"/>
      <c r="J1881" s="63"/>
      <c r="K1881" s="63"/>
      <c r="L1881" s="63"/>
      <c r="M1881" s="63"/>
      <c r="N1881" s="63"/>
      <c r="O1881" s="63"/>
      <c r="P1881" s="63"/>
      <c r="Q1881" s="63"/>
      <c r="R1881" s="63"/>
      <c r="S1881" s="63"/>
      <c r="T1881" s="63"/>
      <c r="U1881" s="63"/>
      <c r="V1881" s="63"/>
      <c r="W1881" s="63"/>
      <c r="X1881" s="63"/>
      <c r="Y1881" s="63"/>
      <c r="Z1881" s="68"/>
    </row>
    <row r="1882" spans="1:26" s="69" customFormat="1" x14ac:dyDescent="0.25">
      <c r="A1882" s="78"/>
      <c r="B1882" s="63"/>
      <c r="C1882" s="63"/>
      <c r="D1882" s="63"/>
      <c r="E1882" s="63"/>
      <c r="F1882" s="63"/>
      <c r="G1882" s="63"/>
      <c r="H1882" s="63"/>
      <c r="I1882" s="63"/>
      <c r="J1882" s="63"/>
      <c r="K1882" s="63"/>
      <c r="L1882" s="63"/>
      <c r="M1882" s="63"/>
      <c r="N1882" s="63"/>
      <c r="O1882" s="63"/>
      <c r="P1882" s="63"/>
      <c r="Q1882" s="63"/>
      <c r="R1882" s="63"/>
      <c r="S1882" s="63"/>
      <c r="T1882" s="63"/>
      <c r="U1882" s="63"/>
      <c r="V1882" s="63"/>
      <c r="W1882" s="63"/>
      <c r="X1882" s="63"/>
      <c r="Y1882" s="63"/>
      <c r="Z1882" s="68"/>
    </row>
    <row r="1883" spans="1:26" s="69" customFormat="1" x14ac:dyDescent="0.25">
      <c r="A1883" s="78"/>
      <c r="B1883" s="63"/>
      <c r="C1883" s="63"/>
      <c r="D1883" s="63"/>
      <c r="E1883" s="63"/>
      <c r="F1883" s="63"/>
      <c r="G1883" s="63"/>
      <c r="H1883" s="63"/>
      <c r="I1883" s="63"/>
      <c r="J1883" s="63"/>
      <c r="K1883" s="63"/>
      <c r="L1883" s="63"/>
      <c r="M1883" s="63"/>
      <c r="N1883" s="63"/>
      <c r="O1883" s="63"/>
      <c r="P1883" s="63"/>
      <c r="Q1883" s="63"/>
      <c r="R1883" s="63"/>
      <c r="S1883" s="63"/>
      <c r="T1883" s="63"/>
      <c r="U1883" s="63"/>
      <c r="V1883" s="63"/>
      <c r="W1883" s="63"/>
      <c r="X1883" s="63"/>
      <c r="Y1883" s="63"/>
      <c r="Z1883" s="68"/>
    </row>
    <row r="1884" spans="1:26" s="69" customFormat="1" x14ac:dyDescent="0.25">
      <c r="A1884" s="78"/>
      <c r="B1884" s="63"/>
      <c r="C1884" s="63"/>
      <c r="D1884" s="63"/>
      <c r="E1884" s="63"/>
      <c r="F1884" s="63"/>
      <c r="G1884" s="63"/>
      <c r="H1884" s="63"/>
      <c r="I1884" s="63"/>
      <c r="J1884" s="63"/>
      <c r="K1884" s="63"/>
      <c r="L1884" s="63"/>
      <c r="M1884" s="63"/>
      <c r="N1884" s="63"/>
      <c r="O1884" s="63"/>
      <c r="P1884" s="63"/>
      <c r="Q1884" s="63"/>
      <c r="R1884" s="63"/>
      <c r="S1884" s="63"/>
      <c r="T1884" s="63"/>
      <c r="U1884" s="63"/>
      <c r="V1884" s="63"/>
      <c r="W1884" s="63"/>
      <c r="X1884" s="63"/>
      <c r="Y1884" s="63"/>
      <c r="Z1884" s="68"/>
    </row>
    <row r="1885" spans="1:26" s="69" customFormat="1" x14ac:dyDescent="0.25">
      <c r="A1885" s="78"/>
      <c r="B1885" s="63"/>
      <c r="C1885" s="63"/>
      <c r="D1885" s="63"/>
      <c r="E1885" s="63"/>
      <c r="F1885" s="63"/>
      <c r="G1885" s="63"/>
      <c r="H1885" s="63"/>
      <c r="I1885" s="63"/>
      <c r="J1885" s="63"/>
      <c r="K1885" s="63"/>
      <c r="L1885" s="63"/>
      <c r="M1885" s="63"/>
      <c r="N1885" s="63"/>
      <c r="O1885" s="63"/>
      <c r="P1885" s="63"/>
      <c r="Q1885" s="63"/>
      <c r="R1885" s="63"/>
      <c r="S1885" s="63"/>
      <c r="T1885" s="63"/>
      <c r="U1885" s="63"/>
      <c r="V1885" s="63"/>
      <c r="W1885" s="63"/>
      <c r="X1885" s="63"/>
      <c r="Y1885" s="63"/>
      <c r="Z1885" s="68"/>
    </row>
    <row r="1886" spans="1:26" s="69" customFormat="1" x14ac:dyDescent="0.25">
      <c r="A1886" s="78"/>
      <c r="B1886" s="63"/>
      <c r="C1886" s="63"/>
      <c r="D1886" s="63"/>
      <c r="E1886" s="63"/>
      <c r="F1886" s="63"/>
      <c r="G1886" s="63"/>
      <c r="H1886" s="63"/>
      <c r="I1886" s="63"/>
      <c r="J1886" s="63"/>
      <c r="K1886" s="63"/>
      <c r="L1886" s="63"/>
      <c r="M1886" s="63"/>
      <c r="N1886" s="63"/>
      <c r="O1886" s="63"/>
      <c r="P1886" s="63"/>
      <c r="Q1886" s="63"/>
      <c r="R1886" s="63"/>
      <c r="S1886" s="63"/>
      <c r="T1886" s="63"/>
      <c r="U1886" s="63"/>
      <c r="V1886" s="63"/>
      <c r="W1886" s="63"/>
      <c r="X1886" s="63"/>
      <c r="Y1886" s="63"/>
      <c r="Z1886" s="68"/>
    </row>
    <row r="1887" spans="1:26" s="69" customFormat="1" x14ac:dyDescent="0.25">
      <c r="A1887" s="78"/>
      <c r="B1887" s="63"/>
      <c r="C1887" s="63"/>
      <c r="D1887" s="63"/>
      <c r="E1887" s="63"/>
      <c r="F1887" s="63"/>
      <c r="G1887" s="63"/>
      <c r="H1887" s="63"/>
      <c r="I1887" s="63"/>
      <c r="J1887" s="63"/>
      <c r="K1887" s="63"/>
      <c r="L1887" s="63"/>
      <c r="M1887" s="63"/>
      <c r="N1887" s="63"/>
      <c r="O1887" s="63"/>
      <c r="P1887" s="63"/>
      <c r="Q1887" s="63"/>
      <c r="R1887" s="63"/>
      <c r="S1887" s="63"/>
      <c r="T1887" s="63"/>
      <c r="U1887" s="63"/>
      <c r="V1887" s="63"/>
      <c r="W1887" s="63"/>
      <c r="X1887" s="63"/>
      <c r="Y1887" s="63"/>
      <c r="Z1887" s="68"/>
    </row>
    <row r="1888" spans="1:26" s="69" customFormat="1" x14ac:dyDescent="0.25">
      <c r="A1888" s="78"/>
      <c r="B1888" s="63"/>
      <c r="C1888" s="63"/>
      <c r="D1888" s="63"/>
      <c r="E1888" s="63"/>
      <c r="F1888" s="63"/>
      <c r="G1888" s="63"/>
      <c r="H1888" s="63"/>
      <c r="I1888" s="63"/>
      <c r="J1888" s="63"/>
      <c r="K1888" s="63"/>
      <c r="L1888" s="63"/>
      <c r="M1888" s="63"/>
      <c r="N1888" s="63"/>
      <c r="O1888" s="63"/>
      <c r="P1888" s="63"/>
      <c r="Q1888" s="63"/>
      <c r="R1888" s="63"/>
      <c r="S1888" s="63"/>
      <c r="T1888" s="63"/>
      <c r="U1888" s="63"/>
      <c r="V1888" s="63"/>
      <c r="W1888" s="63"/>
      <c r="X1888" s="63"/>
      <c r="Y1888" s="63"/>
      <c r="Z1888" s="68"/>
    </row>
    <row r="1889" spans="1:26" s="69" customFormat="1" x14ac:dyDescent="0.25">
      <c r="A1889" s="78"/>
      <c r="B1889" s="63"/>
      <c r="C1889" s="63"/>
      <c r="D1889" s="63"/>
      <c r="E1889" s="63"/>
      <c r="F1889" s="63"/>
      <c r="G1889" s="63"/>
      <c r="H1889" s="63"/>
      <c r="I1889" s="63"/>
      <c r="J1889" s="63"/>
      <c r="K1889" s="63"/>
      <c r="L1889" s="63"/>
      <c r="M1889" s="63"/>
      <c r="N1889" s="63"/>
      <c r="O1889" s="63"/>
      <c r="P1889" s="63"/>
      <c r="Q1889" s="63"/>
      <c r="R1889" s="63"/>
      <c r="S1889" s="63"/>
      <c r="T1889" s="63"/>
      <c r="U1889" s="63"/>
      <c r="V1889" s="63"/>
      <c r="W1889" s="63"/>
      <c r="X1889" s="63"/>
      <c r="Y1889" s="63"/>
      <c r="Z1889" s="68"/>
    </row>
    <row r="1890" spans="1:26" s="69" customFormat="1" x14ac:dyDescent="0.25">
      <c r="A1890" s="78"/>
      <c r="B1890" s="63"/>
      <c r="C1890" s="63"/>
      <c r="D1890" s="63"/>
      <c r="E1890" s="63"/>
      <c r="F1890" s="63"/>
      <c r="G1890" s="63"/>
      <c r="H1890" s="63"/>
      <c r="I1890" s="63"/>
      <c r="J1890" s="63"/>
      <c r="K1890" s="63"/>
      <c r="L1890" s="63"/>
      <c r="M1890" s="63"/>
      <c r="N1890" s="63"/>
      <c r="O1890" s="63"/>
      <c r="P1890" s="63"/>
      <c r="Q1890" s="63"/>
      <c r="R1890" s="63"/>
      <c r="S1890" s="63"/>
      <c r="T1890" s="63"/>
      <c r="U1890" s="63"/>
      <c r="V1890" s="63"/>
      <c r="W1890" s="63"/>
      <c r="X1890" s="63"/>
      <c r="Y1890" s="63"/>
      <c r="Z1890" s="68"/>
    </row>
    <row r="1891" spans="1:26" s="69" customFormat="1" x14ac:dyDescent="0.25">
      <c r="A1891" s="78"/>
      <c r="B1891" s="63"/>
      <c r="C1891" s="63"/>
      <c r="D1891" s="63"/>
      <c r="E1891" s="63"/>
      <c r="F1891" s="63"/>
      <c r="G1891" s="63"/>
      <c r="H1891" s="63"/>
      <c r="I1891" s="63"/>
      <c r="J1891" s="63"/>
      <c r="K1891" s="63"/>
      <c r="L1891" s="63"/>
      <c r="M1891" s="63"/>
      <c r="N1891" s="63"/>
      <c r="O1891" s="63"/>
      <c r="P1891" s="63"/>
      <c r="Q1891" s="63"/>
      <c r="R1891" s="63"/>
      <c r="S1891" s="63"/>
      <c r="T1891" s="63"/>
      <c r="U1891" s="63"/>
      <c r="V1891" s="63"/>
      <c r="W1891" s="63"/>
      <c r="X1891" s="63"/>
      <c r="Y1891" s="63"/>
      <c r="Z1891" s="68"/>
    </row>
    <row r="1892" spans="1:26" s="69" customFormat="1" x14ac:dyDescent="0.25">
      <c r="A1892" s="78"/>
      <c r="B1892" s="63"/>
      <c r="C1892" s="63"/>
      <c r="D1892" s="63"/>
      <c r="E1892" s="63"/>
      <c r="F1892" s="63"/>
      <c r="G1892" s="63"/>
      <c r="H1892" s="63"/>
      <c r="I1892" s="63"/>
      <c r="J1892" s="63"/>
      <c r="K1892" s="63"/>
      <c r="L1892" s="63"/>
      <c r="M1892" s="63"/>
      <c r="N1892" s="63"/>
      <c r="O1892" s="63"/>
      <c r="P1892" s="63"/>
      <c r="Q1892" s="63"/>
      <c r="R1892" s="63"/>
      <c r="S1892" s="63"/>
      <c r="T1892" s="63"/>
      <c r="U1892" s="63"/>
      <c r="V1892" s="63"/>
      <c r="W1892" s="63"/>
      <c r="X1892" s="63"/>
      <c r="Y1892" s="63"/>
      <c r="Z1892" s="68"/>
    </row>
    <row r="1893" spans="1:26" s="69" customFormat="1" x14ac:dyDescent="0.25">
      <c r="A1893" s="78"/>
      <c r="B1893" s="63"/>
      <c r="C1893" s="63"/>
      <c r="D1893" s="63"/>
      <c r="E1893" s="63"/>
      <c r="F1893" s="63"/>
      <c r="G1893" s="63"/>
      <c r="H1893" s="63"/>
      <c r="I1893" s="63"/>
      <c r="J1893" s="63"/>
      <c r="K1893" s="63"/>
      <c r="L1893" s="63"/>
      <c r="M1893" s="63"/>
      <c r="N1893" s="63"/>
      <c r="O1893" s="63"/>
      <c r="P1893" s="63"/>
      <c r="Q1893" s="63"/>
      <c r="R1893" s="63"/>
      <c r="S1893" s="63"/>
      <c r="T1893" s="63"/>
      <c r="U1893" s="63"/>
      <c r="V1893" s="63"/>
      <c r="W1893" s="63"/>
      <c r="X1893" s="63"/>
      <c r="Y1893" s="63"/>
      <c r="Z1893" s="68"/>
    </row>
    <row r="1894" spans="1:26" s="69" customFormat="1" x14ac:dyDescent="0.25">
      <c r="A1894" s="78"/>
      <c r="B1894" s="63"/>
      <c r="C1894" s="63"/>
      <c r="D1894" s="63"/>
      <c r="E1894" s="63"/>
      <c r="F1894" s="63"/>
      <c r="G1894" s="63"/>
      <c r="H1894" s="63"/>
      <c r="I1894" s="63"/>
      <c r="J1894" s="63"/>
      <c r="K1894" s="63"/>
      <c r="L1894" s="63"/>
      <c r="M1894" s="63"/>
      <c r="N1894" s="63"/>
      <c r="O1894" s="63"/>
      <c r="P1894" s="63"/>
      <c r="Q1894" s="63"/>
      <c r="R1894" s="63"/>
      <c r="S1894" s="63"/>
      <c r="T1894" s="63"/>
      <c r="U1894" s="63"/>
      <c r="V1894" s="63"/>
      <c r="W1894" s="63"/>
      <c r="X1894" s="63"/>
      <c r="Y1894" s="63"/>
      <c r="Z1894" s="68"/>
    </row>
    <row r="1895" spans="1:26" s="69" customFormat="1" x14ac:dyDescent="0.25">
      <c r="A1895" s="78"/>
      <c r="B1895" s="63"/>
      <c r="C1895" s="63"/>
      <c r="D1895" s="63"/>
      <c r="E1895" s="63"/>
      <c r="F1895" s="63"/>
      <c r="G1895" s="63"/>
      <c r="H1895" s="63"/>
      <c r="I1895" s="63"/>
      <c r="J1895" s="63"/>
      <c r="K1895" s="63"/>
      <c r="L1895" s="63"/>
      <c r="M1895" s="63"/>
      <c r="N1895" s="63"/>
      <c r="O1895" s="63"/>
      <c r="P1895" s="63"/>
      <c r="Q1895" s="63"/>
      <c r="R1895" s="63"/>
      <c r="S1895" s="63"/>
      <c r="T1895" s="63"/>
      <c r="U1895" s="63"/>
      <c r="V1895" s="63"/>
      <c r="W1895" s="63"/>
      <c r="X1895" s="63"/>
      <c r="Y1895" s="63"/>
      <c r="Z1895" s="68"/>
    </row>
    <row r="1896" spans="1:26" s="69" customFormat="1" x14ac:dyDescent="0.25">
      <c r="A1896" s="78"/>
      <c r="B1896" s="63"/>
      <c r="C1896" s="63"/>
      <c r="D1896" s="63"/>
      <c r="E1896" s="63"/>
      <c r="F1896" s="63"/>
      <c r="G1896" s="63"/>
      <c r="H1896" s="63"/>
      <c r="I1896" s="63"/>
      <c r="J1896" s="63"/>
      <c r="K1896" s="63"/>
      <c r="L1896" s="63"/>
      <c r="M1896" s="63"/>
      <c r="N1896" s="63"/>
      <c r="O1896" s="63"/>
      <c r="P1896" s="63"/>
      <c r="Q1896" s="63"/>
      <c r="R1896" s="63"/>
      <c r="S1896" s="63"/>
      <c r="T1896" s="63"/>
      <c r="U1896" s="63"/>
      <c r="V1896" s="63"/>
      <c r="W1896" s="63"/>
      <c r="X1896" s="63"/>
      <c r="Y1896" s="63"/>
      <c r="Z1896" s="68"/>
    </row>
    <row r="1897" spans="1:26" s="69" customFormat="1" x14ac:dyDescent="0.25">
      <c r="A1897" s="78"/>
      <c r="B1897" s="63"/>
      <c r="C1897" s="63"/>
      <c r="D1897" s="63"/>
      <c r="E1897" s="63"/>
      <c r="F1897" s="63"/>
      <c r="G1897" s="63"/>
      <c r="H1897" s="63"/>
      <c r="I1897" s="63"/>
      <c r="J1897" s="63"/>
      <c r="K1897" s="63"/>
      <c r="L1897" s="63"/>
      <c r="M1897" s="63"/>
      <c r="N1897" s="63"/>
      <c r="O1897" s="63"/>
      <c r="P1897" s="63"/>
      <c r="Q1897" s="63"/>
      <c r="R1897" s="63"/>
      <c r="S1897" s="63"/>
      <c r="T1897" s="63"/>
      <c r="U1897" s="63"/>
      <c r="V1897" s="63"/>
      <c r="W1897" s="63"/>
      <c r="X1897" s="63"/>
      <c r="Y1897" s="63"/>
      <c r="Z1897" s="68"/>
    </row>
    <row r="1898" spans="1:26" s="69" customFormat="1" x14ac:dyDescent="0.25">
      <c r="A1898" s="78"/>
      <c r="B1898" s="63"/>
      <c r="C1898" s="63"/>
      <c r="D1898" s="63"/>
      <c r="E1898" s="63"/>
      <c r="F1898" s="63"/>
      <c r="G1898" s="63"/>
      <c r="H1898" s="63"/>
      <c r="I1898" s="63"/>
      <c r="J1898" s="63"/>
      <c r="K1898" s="63"/>
      <c r="L1898" s="63"/>
      <c r="M1898" s="63"/>
      <c r="N1898" s="63"/>
      <c r="O1898" s="63"/>
      <c r="P1898" s="63"/>
      <c r="Q1898" s="63"/>
      <c r="R1898" s="63"/>
      <c r="S1898" s="63"/>
      <c r="T1898" s="63"/>
      <c r="U1898" s="63"/>
      <c r="V1898" s="63"/>
      <c r="W1898" s="63"/>
      <c r="X1898" s="63"/>
      <c r="Y1898" s="63"/>
      <c r="Z1898" s="68"/>
    </row>
    <row r="1899" spans="1:26" s="69" customFormat="1" x14ac:dyDescent="0.25">
      <c r="A1899" s="78"/>
      <c r="B1899" s="63"/>
      <c r="C1899" s="63"/>
      <c r="D1899" s="63"/>
      <c r="E1899" s="63"/>
      <c r="F1899" s="63"/>
      <c r="G1899" s="63"/>
      <c r="H1899" s="63"/>
      <c r="I1899" s="63"/>
      <c r="J1899" s="63"/>
      <c r="K1899" s="63"/>
      <c r="L1899" s="63"/>
      <c r="M1899" s="63"/>
      <c r="N1899" s="63"/>
      <c r="O1899" s="63"/>
      <c r="P1899" s="63"/>
      <c r="Q1899" s="63"/>
      <c r="R1899" s="63"/>
      <c r="S1899" s="63"/>
      <c r="T1899" s="63"/>
      <c r="U1899" s="63"/>
      <c r="V1899" s="63"/>
      <c r="W1899" s="63"/>
      <c r="X1899" s="63"/>
      <c r="Y1899" s="63"/>
      <c r="Z1899" s="68"/>
    </row>
    <row r="1900" spans="1:26" s="69" customFormat="1" x14ac:dyDescent="0.25">
      <c r="A1900" s="78"/>
      <c r="B1900" s="63"/>
      <c r="C1900" s="63"/>
      <c r="D1900" s="63"/>
      <c r="E1900" s="63"/>
      <c r="F1900" s="63"/>
      <c r="G1900" s="63"/>
      <c r="H1900" s="63"/>
      <c r="I1900" s="63"/>
      <c r="J1900" s="63"/>
      <c r="K1900" s="63"/>
      <c r="L1900" s="63"/>
      <c r="M1900" s="63"/>
      <c r="N1900" s="63"/>
      <c r="O1900" s="63"/>
      <c r="P1900" s="63"/>
      <c r="Q1900" s="63"/>
      <c r="R1900" s="63"/>
      <c r="S1900" s="63"/>
      <c r="T1900" s="63"/>
      <c r="U1900" s="63"/>
      <c r="V1900" s="63"/>
      <c r="W1900" s="63"/>
      <c r="X1900" s="63"/>
      <c r="Y1900" s="63"/>
      <c r="Z1900" s="68"/>
    </row>
    <row r="1901" spans="1:26" s="69" customFormat="1" x14ac:dyDescent="0.25">
      <c r="A1901" s="78"/>
      <c r="B1901" s="63"/>
      <c r="C1901" s="63"/>
      <c r="D1901" s="63"/>
      <c r="E1901" s="63"/>
      <c r="F1901" s="63"/>
      <c r="G1901" s="63"/>
      <c r="H1901" s="63"/>
      <c r="I1901" s="63"/>
      <c r="J1901" s="63"/>
      <c r="K1901" s="63"/>
      <c r="L1901" s="63"/>
      <c r="M1901" s="63"/>
      <c r="N1901" s="63"/>
      <c r="O1901" s="63"/>
      <c r="P1901" s="63"/>
      <c r="Q1901" s="63"/>
      <c r="R1901" s="63"/>
      <c r="S1901" s="63"/>
      <c r="T1901" s="63"/>
      <c r="U1901" s="63"/>
      <c r="V1901" s="63"/>
      <c r="W1901" s="63"/>
      <c r="X1901" s="63"/>
      <c r="Y1901" s="63"/>
      <c r="Z1901" s="68"/>
    </row>
    <row r="1902" spans="1:26" s="69" customFormat="1" x14ac:dyDescent="0.25">
      <c r="A1902" s="78"/>
      <c r="B1902" s="63"/>
      <c r="C1902" s="63"/>
      <c r="D1902" s="63"/>
      <c r="E1902" s="63"/>
      <c r="F1902" s="63"/>
      <c r="G1902" s="63"/>
      <c r="H1902" s="63"/>
      <c r="I1902" s="63"/>
      <c r="J1902" s="63"/>
      <c r="K1902" s="63"/>
      <c r="L1902" s="63"/>
      <c r="M1902" s="63"/>
      <c r="N1902" s="63"/>
      <c r="O1902" s="63"/>
      <c r="P1902" s="63"/>
      <c r="Q1902" s="63"/>
      <c r="R1902" s="63"/>
      <c r="S1902" s="63"/>
      <c r="T1902" s="63"/>
      <c r="U1902" s="63"/>
      <c r="V1902" s="63"/>
      <c r="W1902" s="63"/>
      <c r="X1902" s="63"/>
      <c r="Y1902" s="63"/>
      <c r="Z1902" s="68"/>
    </row>
    <row r="1903" spans="1:26" s="69" customFormat="1" x14ac:dyDescent="0.25">
      <c r="A1903" s="78"/>
      <c r="B1903" s="63"/>
      <c r="C1903" s="63"/>
      <c r="D1903" s="63"/>
      <c r="E1903" s="63"/>
      <c r="F1903" s="63"/>
      <c r="G1903" s="63"/>
      <c r="H1903" s="63"/>
      <c r="I1903" s="63"/>
      <c r="J1903" s="63"/>
      <c r="K1903" s="63"/>
      <c r="L1903" s="63"/>
      <c r="M1903" s="63"/>
      <c r="N1903" s="63"/>
      <c r="O1903" s="63"/>
      <c r="P1903" s="63"/>
      <c r="Q1903" s="63"/>
      <c r="R1903" s="63"/>
      <c r="S1903" s="63"/>
      <c r="T1903" s="63"/>
      <c r="U1903" s="63"/>
      <c r="V1903" s="63"/>
      <c r="W1903" s="63"/>
      <c r="X1903" s="63"/>
      <c r="Y1903" s="63"/>
      <c r="Z1903" s="68"/>
    </row>
    <row r="1904" spans="1:26" s="69" customFormat="1" x14ac:dyDescent="0.25">
      <c r="A1904" s="78"/>
      <c r="B1904" s="63"/>
      <c r="C1904" s="63"/>
      <c r="D1904" s="63"/>
      <c r="E1904" s="63"/>
      <c r="F1904" s="63"/>
      <c r="G1904" s="63"/>
      <c r="H1904" s="63"/>
      <c r="I1904" s="63"/>
      <c r="J1904" s="63"/>
      <c r="K1904" s="63"/>
      <c r="L1904" s="63"/>
      <c r="M1904" s="63"/>
      <c r="N1904" s="63"/>
      <c r="O1904" s="63"/>
      <c r="P1904" s="63"/>
      <c r="Q1904" s="63"/>
      <c r="R1904" s="63"/>
      <c r="S1904" s="63"/>
      <c r="T1904" s="63"/>
      <c r="U1904" s="63"/>
      <c r="V1904" s="63"/>
      <c r="W1904" s="63"/>
      <c r="X1904" s="63"/>
      <c r="Y1904" s="63"/>
      <c r="Z1904" s="68"/>
    </row>
    <row r="1905" spans="1:26" s="69" customFormat="1" x14ac:dyDescent="0.25">
      <c r="A1905" s="78"/>
      <c r="B1905" s="63"/>
      <c r="C1905" s="63"/>
      <c r="D1905" s="63"/>
      <c r="E1905" s="63"/>
      <c r="F1905" s="63"/>
      <c r="G1905" s="63"/>
      <c r="H1905" s="63"/>
      <c r="I1905" s="63"/>
      <c r="J1905" s="63"/>
      <c r="K1905" s="63"/>
      <c r="L1905" s="63"/>
      <c r="M1905" s="63"/>
      <c r="N1905" s="63"/>
      <c r="O1905" s="63"/>
      <c r="P1905" s="63"/>
      <c r="Q1905" s="63"/>
      <c r="R1905" s="63"/>
      <c r="S1905" s="63"/>
      <c r="T1905" s="63"/>
      <c r="U1905" s="63"/>
      <c r="V1905" s="63"/>
      <c r="W1905" s="63"/>
      <c r="X1905" s="63"/>
      <c r="Y1905" s="63"/>
      <c r="Z1905" s="68"/>
    </row>
    <row r="1906" spans="1:26" s="69" customFormat="1" x14ac:dyDescent="0.25">
      <c r="A1906" s="78"/>
      <c r="B1906" s="63"/>
      <c r="C1906" s="63"/>
      <c r="D1906" s="63"/>
      <c r="E1906" s="63"/>
      <c r="F1906" s="63"/>
      <c r="G1906" s="63"/>
      <c r="H1906" s="63"/>
      <c r="I1906" s="63"/>
      <c r="J1906" s="63"/>
      <c r="K1906" s="63"/>
      <c r="L1906" s="63"/>
      <c r="M1906" s="63"/>
      <c r="N1906" s="63"/>
      <c r="O1906" s="63"/>
      <c r="P1906" s="63"/>
      <c r="Q1906" s="63"/>
      <c r="R1906" s="63"/>
      <c r="S1906" s="63"/>
      <c r="T1906" s="63"/>
      <c r="U1906" s="63"/>
      <c r="V1906" s="63"/>
      <c r="W1906" s="63"/>
      <c r="X1906" s="63"/>
      <c r="Y1906" s="63"/>
      <c r="Z1906" s="68"/>
    </row>
    <row r="1907" spans="1:26" s="69" customFormat="1" x14ac:dyDescent="0.25">
      <c r="A1907" s="78"/>
      <c r="B1907" s="63"/>
      <c r="C1907" s="63"/>
      <c r="D1907" s="63"/>
      <c r="E1907" s="63"/>
      <c r="F1907" s="63"/>
      <c r="G1907" s="63"/>
      <c r="H1907" s="63"/>
      <c r="I1907" s="63"/>
      <c r="J1907" s="63"/>
      <c r="K1907" s="63"/>
      <c r="L1907" s="63"/>
      <c r="M1907" s="63"/>
      <c r="N1907" s="63"/>
      <c r="O1907" s="63"/>
      <c r="P1907" s="63"/>
      <c r="Q1907" s="63"/>
      <c r="R1907" s="63"/>
      <c r="S1907" s="63"/>
      <c r="T1907" s="63"/>
      <c r="U1907" s="63"/>
      <c r="V1907" s="63"/>
      <c r="W1907" s="63"/>
      <c r="X1907" s="63"/>
      <c r="Y1907" s="63"/>
      <c r="Z1907" s="68"/>
    </row>
    <row r="1908" spans="1:26" s="69" customFormat="1" x14ac:dyDescent="0.25">
      <c r="A1908" s="78"/>
      <c r="B1908" s="63"/>
      <c r="C1908" s="63"/>
      <c r="D1908" s="63"/>
      <c r="E1908" s="63"/>
      <c r="F1908" s="63"/>
      <c r="G1908" s="63"/>
      <c r="H1908" s="63"/>
      <c r="I1908" s="63"/>
      <c r="J1908" s="63"/>
      <c r="K1908" s="63"/>
      <c r="L1908" s="63"/>
      <c r="M1908" s="63"/>
      <c r="N1908" s="63"/>
      <c r="O1908" s="63"/>
      <c r="P1908" s="63"/>
      <c r="Q1908" s="63"/>
      <c r="R1908" s="63"/>
      <c r="S1908" s="63"/>
      <c r="T1908" s="63"/>
      <c r="U1908" s="63"/>
      <c r="V1908" s="63"/>
      <c r="W1908" s="63"/>
      <c r="X1908" s="63"/>
      <c r="Y1908" s="63"/>
      <c r="Z1908" s="68"/>
    </row>
    <row r="1909" spans="1:26" s="69" customFormat="1" x14ac:dyDescent="0.25">
      <c r="A1909" s="78"/>
      <c r="B1909" s="63"/>
      <c r="C1909" s="63"/>
      <c r="D1909" s="63"/>
      <c r="E1909" s="63"/>
      <c r="F1909" s="63"/>
      <c r="G1909" s="63"/>
      <c r="H1909" s="63"/>
      <c r="I1909" s="63"/>
      <c r="J1909" s="63"/>
      <c r="K1909" s="63"/>
      <c r="L1909" s="63"/>
      <c r="M1909" s="63"/>
      <c r="N1909" s="63"/>
      <c r="O1909" s="63"/>
      <c r="P1909" s="63"/>
      <c r="Q1909" s="63"/>
      <c r="R1909" s="63"/>
      <c r="S1909" s="63"/>
      <c r="T1909" s="63"/>
      <c r="U1909" s="63"/>
      <c r="V1909" s="63"/>
      <c r="W1909" s="63"/>
      <c r="X1909" s="63"/>
      <c r="Y1909" s="63"/>
      <c r="Z1909" s="68"/>
    </row>
    <row r="1910" spans="1:26" s="69" customFormat="1" x14ac:dyDescent="0.25">
      <c r="A1910" s="78"/>
      <c r="B1910" s="63"/>
      <c r="C1910" s="63"/>
      <c r="D1910" s="63"/>
      <c r="E1910" s="63"/>
      <c r="F1910" s="63"/>
      <c r="G1910" s="63"/>
      <c r="H1910" s="63"/>
      <c r="I1910" s="63"/>
      <c r="J1910" s="63"/>
      <c r="K1910" s="63"/>
      <c r="L1910" s="63"/>
      <c r="M1910" s="63"/>
      <c r="N1910" s="63"/>
      <c r="O1910" s="63"/>
      <c r="P1910" s="63"/>
      <c r="Q1910" s="63"/>
      <c r="R1910" s="63"/>
      <c r="S1910" s="63"/>
      <c r="T1910" s="63"/>
      <c r="U1910" s="63"/>
      <c r="V1910" s="63"/>
      <c r="W1910" s="63"/>
      <c r="X1910" s="63"/>
      <c r="Y1910" s="63"/>
      <c r="Z1910" s="68"/>
    </row>
    <row r="1911" spans="1:26" s="69" customFormat="1" x14ac:dyDescent="0.25">
      <c r="A1911" s="78"/>
      <c r="B1911" s="63"/>
      <c r="C1911" s="63"/>
      <c r="D1911" s="63"/>
      <c r="E1911" s="63"/>
      <c r="F1911" s="63"/>
      <c r="G1911" s="63"/>
      <c r="H1911" s="63"/>
      <c r="I1911" s="63"/>
      <c r="J1911" s="63"/>
      <c r="K1911" s="63"/>
      <c r="L1911" s="63"/>
      <c r="M1911" s="63"/>
      <c r="N1911" s="63"/>
      <c r="O1911" s="63"/>
      <c r="P1911" s="63"/>
      <c r="Q1911" s="63"/>
      <c r="R1911" s="63"/>
      <c r="S1911" s="63"/>
      <c r="T1911" s="63"/>
      <c r="U1911" s="63"/>
      <c r="V1911" s="63"/>
      <c r="W1911" s="63"/>
      <c r="X1911" s="63"/>
      <c r="Y1911" s="63"/>
      <c r="Z1911" s="68"/>
    </row>
    <row r="1912" spans="1:26" s="69" customFormat="1" x14ac:dyDescent="0.25">
      <c r="A1912" s="78"/>
      <c r="B1912" s="63"/>
      <c r="C1912" s="63"/>
      <c r="D1912" s="63"/>
      <c r="E1912" s="63"/>
      <c r="F1912" s="63"/>
      <c r="G1912" s="63"/>
      <c r="H1912" s="63"/>
      <c r="I1912" s="63"/>
      <c r="J1912" s="63"/>
      <c r="K1912" s="63"/>
      <c r="L1912" s="63"/>
      <c r="M1912" s="63"/>
      <c r="N1912" s="63"/>
      <c r="O1912" s="63"/>
      <c r="P1912" s="63"/>
      <c r="Q1912" s="63"/>
      <c r="R1912" s="63"/>
      <c r="S1912" s="63"/>
      <c r="T1912" s="63"/>
      <c r="U1912" s="63"/>
      <c r="V1912" s="63"/>
      <c r="W1912" s="63"/>
      <c r="X1912" s="63"/>
      <c r="Y1912" s="63"/>
      <c r="Z1912" s="68"/>
    </row>
    <row r="1913" spans="1:26" s="69" customFormat="1" x14ac:dyDescent="0.25">
      <c r="A1913" s="78"/>
      <c r="B1913" s="63"/>
      <c r="C1913" s="63"/>
      <c r="D1913" s="63"/>
      <c r="E1913" s="63"/>
      <c r="F1913" s="63"/>
      <c r="G1913" s="63"/>
      <c r="H1913" s="63"/>
      <c r="I1913" s="63"/>
      <c r="J1913" s="63"/>
      <c r="K1913" s="63"/>
      <c r="L1913" s="63"/>
      <c r="M1913" s="63"/>
      <c r="N1913" s="63"/>
      <c r="O1913" s="63"/>
      <c r="P1913" s="63"/>
      <c r="Q1913" s="63"/>
      <c r="R1913" s="63"/>
      <c r="S1913" s="63"/>
      <c r="T1913" s="63"/>
      <c r="U1913" s="63"/>
      <c r="V1913" s="63"/>
      <c r="W1913" s="63"/>
      <c r="X1913" s="63"/>
      <c r="Y1913" s="63"/>
      <c r="Z1913" s="68"/>
    </row>
    <row r="1914" spans="1:26" s="69" customFormat="1" x14ac:dyDescent="0.25">
      <c r="A1914" s="78"/>
      <c r="B1914" s="63"/>
      <c r="C1914" s="63"/>
      <c r="D1914" s="63"/>
      <c r="E1914" s="63"/>
      <c r="F1914" s="63"/>
      <c r="G1914" s="63"/>
      <c r="H1914" s="63"/>
      <c r="I1914" s="63"/>
      <c r="J1914" s="63"/>
      <c r="K1914" s="63"/>
      <c r="L1914" s="63"/>
      <c r="M1914" s="63"/>
      <c r="N1914" s="63"/>
      <c r="O1914" s="63"/>
      <c r="P1914" s="63"/>
      <c r="Q1914" s="63"/>
      <c r="R1914" s="63"/>
      <c r="S1914" s="63"/>
      <c r="T1914" s="63"/>
      <c r="U1914" s="63"/>
      <c r="V1914" s="63"/>
      <c r="W1914" s="63"/>
      <c r="X1914" s="63"/>
      <c r="Y1914" s="63"/>
      <c r="Z1914" s="68"/>
    </row>
    <row r="1915" spans="1:26" s="69" customFormat="1" x14ac:dyDescent="0.25">
      <c r="A1915" s="78"/>
      <c r="B1915" s="63"/>
      <c r="C1915" s="63"/>
      <c r="D1915" s="63"/>
      <c r="E1915" s="63"/>
      <c r="F1915" s="63"/>
      <c r="G1915" s="63"/>
      <c r="H1915" s="63"/>
      <c r="I1915" s="63"/>
      <c r="J1915" s="63"/>
      <c r="K1915" s="63"/>
      <c r="L1915" s="63"/>
      <c r="M1915" s="63"/>
      <c r="N1915" s="63"/>
      <c r="O1915" s="63"/>
      <c r="P1915" s="63"/>
      <c r="Q1915" s="63"/>
      <c r="R1915" s="63"/>
      <c r="S1915" s="63"/>
      <c r="T1915" s="63"/>
      <c r="U1915" s="63"/>
      <c r="V1915" s="63"/>
      <c r="W1915" s="63"/>
      <c r="X1915" s="63"/>
      <c r="Y1915" s="63"/>
      <c r="Z1915" s="68"/>
    </row>
    <row r="1916" spans="1:26" s="69" customFormat="1" x14ac:dyDescent="0.25">
      <c r="A1916" s="78"/>
      <c r="B1916" s="63"/>
      <c r="C1916" s="63"/>
      <c r="D1916" s="63"/>
      <c r="E1916" s="63"/>
      <c r="F1916" s="63"/>
      <c r="G1916" s="63"/>
      <c r="H1916" s="63"/>
      <c r="I1916" s="63"/>
      <c r="J1916" s="63"/>
      <c r="K1916" s="63"/>
      <c r="L1916" s="63"/>
      <c r="M1916" s="63"/>
      <c r="N1916" s="63"/>
      <c r="O1916" s="63"/>
      <c r="P1916" s="63"/>
      <c r="Q1916" s="63"/>
      <c r="R1916" s="63"/>
      <c r="S1916" s="63"/>
      <c r="T1916" s="63"/>
      <c r="U1916" s="63"/>
      <c r="V1916" s="63"/>
      <c r="W1916" s="63"/>
      <c r="X1916" s="63"/>
      <c r="Y1916" s="63"/>
      <c r="Z1916" s="68"/>
    </row>
    <row r="1917" spans="1:26" s="69" customFormat="1" x14ac:dyDescent="0.25">
      <c r="A1917" s="78"/>
      <c r="B1917" s="63"/>
      <c r="C1917" s="63"/>
      <c r="D1917" s="63"/>
      <c r="E1917" s="63"/>
      <c r="F1917" s="63"/>
      <c r="G1917" s="63"/>
      <c r="H1917" s="63"/>
      <c r="I1917" s="63"/>
      <c r="J1917" s="63"/>
      <c r="K1917" s="63"/>
      <c r="L1917" s="63"/>
      <c r="M1917" s="63"/>
      <c r="N1917" s="63"/>
      <c r="O1917" s="63"/>
      <c r="P1917" s="63"/>
      <c r="Q1917" s="63"/>
      <c r="R1917" s="63"/>
      <c r="S1917" s="63"/>
      <c r="T1917" s="63"/>
      <c r="U1917" s="63"/>
      <c r="V1917" s="63"/>
      <c r="W1917" s="63"/>
      <c r="X1917" s="63"/>
      <c r="Y1917" s="63"/>
      <c r="Z1917" s="68"/>
    </row>
    <row r="1918" spans="1:26" s="69" customFormat="1" x14ac:dyDescent="0.25">
      <c r="A1918" s="78"/>
      <c r="B1918" s="63"/>
      <c r="C1918" s="63"/>
      <c r="D1918" s="63"/>
      <c r="E1918" s="63"/>
      <c r="F1918" s="63"/>
      <c r="G1918" s="63"/>
      <c r="H1918" s="63"/>
      <c r="I1918" s="63"/>
      <c r="J1918" s="63"/>
      <c r="K1918" s="63"/>
      <c r="L1918" s="63"/>
      <c r="M1918" s="63"/>
      <c r="N1918" s="63"/>
      <c r="O1918" s="63"/>
      <c r="P1918" s="63"/>
      <c r="Q1918" s="63"/>
      <c r="R1918" s="63"/>
      <c r="S1918" s="63"/>
      <c r="T1918" s="63"/>
      <c r="U1918" s="63"/>
      <c r="V1918" s="63"/>
      <c r="W1918" s="63"/>
      <c r="X1918" s="63"/>
      <c r="Y1918" s="63"/>
      <c r="Z1918" s="68"/>
    </row>
    <row r="1919" spans="1:26" s="69" customFormat="1" x14ac:dyDescent="0.25">
      <c r="A1919" s="78"/>
      <c r="B1919" s="63"/>
      <c r="C1919" s="63"/>
      <c r="D1919" s="63"/>
      <c r="E1919" s="63"/>
      <c r="F1919" s="63"/>
      <c r="G1919" s="63"/>
      <c r="H1919" s="63"/>
      <c r="I1919" s="63"/>
      <c r="J1919" s="63"/>
      <c r="K1919" s="63"/>
      <c r="L1919" s="63"/>
      <c r="M1919" s="63"/>
      <c r="N1919" s="63"/>
      <c r="O1919" s="63"/>
      <c r="P1919" s="63"/>
      <c r="Q1919" s="63"/>
      <c r="R1919" s="63"/>
      <c r="S1919" s="63"/>
      <c r="T1919" s="63"/>
      <c r="U1919" s="63"/>
      <c r="V1919" s="63"/>
      <c r="W1919" s="63"/>
      <c r="X1919" s="63"/>
      <c r="Y1919" s="63"/>
      <c r="Z1919" s="68"/>
    </row>
    <row r="1920" spans="1:26" s="69" customFormat="1" x14ac:dyDescent="0.25">
      <c r="A1920" s="78"/>
      <c r="B1920" s="63"/>
      <c r="C1920" s="63"/>
      <c r="D1920" s="63"/>
      <c r="E1920" s="63"/>
      <c r="F1920" s="63"/>
      <c r="G1920" s="63"/>
      <c r="H1920" s="63"/>
      <c r="I1920" s="63"/>
      <c r="J1920" s="63"/>
      <c r="K1920" s="63"/>
      <c r="L1920" s="63"/>
      <c r="M1920" s="63"/>
      <c r="N1920" s="63"/>
      <c r="O1920" s="63"/>
      <c r="P1920" s="63"/>
      <c r="Q1920" s="63"/>
      <c r="R1920" s="63"/>
      <c r="S1920" s="63"/>
      <c r="T1920" s="63"/>
      <c r="U1920" s="63"/>
      <c r="V1920" s="63"/>
      <c r="W1920" s="63"/>
      <c r="X1920" s="63"/>
      <c r="Y1920" s="63"/>
      <c r="Z1920" s="68"/>
    </row>
    <row r="1921" spans="1:26" s="69" customFormat="1" x14ac:dyDescent="0.25">
      <c r="A1921" s="78"/>
      <c r="B1921" s="63"/>
      <c r="C1921" s="63"/>
      <c r="D1921" s="63"/>
      <c r="E1921" s="63"/>
      <c r="F1921" s="63"/>
      <c r="G1921" s="63"/>
      <c r="H1921" s="63"/>
      <c r="I1921" s="63"/>
      <c r="J1921" s="63"/>
      <c r="K1921" s="63"/>
      <c r="L1921" s="63"/>
      <c r="M1921" s="63"/>
      <c r="N1921" s="63"/>
      <c r="O1921" s="63"/>
      <c r="P1921" s="63"/>
      <c r="Q1921" s="63"/>
      <c r="R1921" s="63"/>
      <c r="S1921" s="63"/>
      <c r="T1921" s="63"/>
      <c r="U1921" s="63"/>
      <c r="V1921" s="63"/>
      <c r="W1921" s="63"/>
      <c r="X1921" s="63"/>
      <c r="Y1921" s="63"/>
      <c r="Z1921" s="68"/>
    </row>
    <row r="1922" spans="1:26" s="69" customFormat="1" x14ac:dyDescent="0.25">
      <c r="A1922" s="78"/>
      <c r="B1922" s="63"/>
      <c r="C1922" s="63"/>
      <c r="D1922" s="63"/>
      <c r="E1922" s="63"/>
      <c r="F1922" s="63"/>
      <c r="G1922" s="63"/>
      <c r="H1922" s="63"/>
      <c r="I1922" s="63"/>
      <c r="J1922" s="63"/>
      <c r="K1922" s="63"/>
      <c r="L1922" s="63"/>
      <c r="M1922" s="63"/>
      <c r="N1922" s="63"/>
      <c r="O1922" s="63"/>
      <c r="P1922" s="63"/>
      <c r="Q1922" s="63"/>
      <c r="R1922" s="63"/>
      <c r="S1922" s="63"/>
      <c r="T1922" s="63"/>
      <c r="U1922" s="63"/>
      <c r="V1922" s="63"/>
      <c r="W1922" s="63"/>
      <c r="X1922" s="63"/>
      <c r="Y1922" s="63"/>
      <c r="Z1922" s="68"/>
    </row>
    <row r="1923" spans="1:26" s="69" customFormat="1" x14ac:dyDescent="0.25">
      <c r="A1923" s="78"/>
      <c r="B1923" s="63"/>
      <c r="C1923" s="63"/>
      <c r="D1923" s="63"/>
      <c r="E1923" s="63"/>
      <c r="F1923" s="63"/>
      <c r="G1923" s="63"/>
      <c r="H1923" s="63"/>
      <c r="I1923" s="63"/>
      <c r="J1923" s="63"/>
      <c r="K1923" s="63"/>
      <c r="L1923" s="63"/>
      <c r="M1923" s="63"/>
      <c r="N1923" s="63"/>
      <c r="O1923" s="63"/>
      <c r="P1923" s="63"/>
      <c r="Q1923" s="63"/>
      <c r="R1923" s="63"/>
      <c r="S1923" s="63"/>
      <c r="T1923" s="63"/>
      <c r="U1923" s="63"/>
      <c r="V1923" s="63"/>
      <c r="W1923" s="63"/>
      <c r="X1923" s="63"/>
      <c r="Y1923" s="63"/>
      <c r="Z1923" s="68"/>
    </row>
    <row r="1924" spans="1:26" s="69" customFormat="1" x14ac:dyDescent="0.25">
      <c r="A1924" s="78"/>
      <c r="B1924" s="63"/>
      <c r="C1924" s="63"/>
      <c r="D1924" s="63"/>
      <c r="E1924" s="63"/>
      <c r="F1924" s="63"/>
      <c r="G1924" s="63"/>
      <c r="H1924" s="63"/>
      <c r="I1924" s="63"/>
      <c r="J1924" s="63"/>
      <c r="K1924" s="63"/>
      <c r="L1924" s="63"/>
      <c r="M1924" s="63"/>
      <c r="N1924" s="63"/>
      <c r="O1924" s="63"/>
      <c r="P1924" s="63"/>
      <c r="Q1924" s="63"/>
      <c r="R1924" s="63"/>
      <c r="S1924" s="63"/>
      <c r="T1924" s="63"/>
      <c r="U1924" s="63"/>
      <c r="V1924" s="63"/>
      <c r="W1924" s="63"/>
      <c r="X1924" s="63"/>
      <c r="Y1924" s="63"/>
      <c r="Z1924" s="68"/>
    </row>
    <row r="1925" spans="1:26" s="69" customFormat="1" x14ac:dyDescent="0.25">
      <c r="A1925" s="78"/>
      <c r="B1925" s="63"/>
      <c r="C1925" s="63"/>
      <c r="D1925" s="63"/>
      <c r="E1925" s="63"/>
      <c r="F1925" s="63"/>
      <c r="G1925" s="63"/>
      <c r="H1925" s="63"/>
      <c r="I1925" s="63"/>
      <c r="J1925" s="63"/>
      <c r="K1925" s="63"/>
      <c r="L1925" s="63"/>
      <c r="M1925" s="63"/>
      <c r="N1925" s="63"/>
      <c r="O1925" s="63"/>
      <c r="P1925" s="63"/>
      <c r="Q1925" s="63"/>
      <c r="R1925" s="63"/>
      <c r="S1925" s="63"/>
      <c r="T1925" s="63"/>
      <c r="U1925" s="63"/>
      <c r="V1925" s="63"/>
      <c r="W1925" s="63"/>
      <c r="X1925" s="63"/>
      <c r="Y1925" s="63"/>
      <c r="Z1925" s="68"/>
    </row>
    <row r="1926" spans="1:26" s="69" customFormat="1" x14ac:dyDescent="0.25">
      <c r="A1926" s="78"/>
      <c r="B1926" s="63"/>
      <c r="C1926" s="63"/>
      <c r="D1926" s="63"/>
      <c r="E1926" s="63"/>
      <c r="F1926" s="63"/>
      <c r="G1926" s="63"/>
      <c r="H1926" s="63"/>
      <c r="I1926" s="63"/>
      <c r="J1926" s="63"/>
      <c r="K1926" s="63"/>
      <c r="L1926" s="63"/>
      <c r="M1926" s="63"/>
      <c r="N1926" s="63"/>
      <c r="O1926" s="63"/>
      <c r="P1926" s="63"/>
      <c r="Q1926" s="63"/>
      <c r="R1926" s="63"/>
      <c r="S1926" s="63"/>
      <c r="T1926" s="63"/>
      <c r="U1926" s="63"/>
      <c r="V1926" s="63"/>
      <c r="W1926" s="63"/>
      <c r="X1926" s="63"/>
      <c r="Y1926" s="63"/>
      <c r="Z1926" s="68"/>
    </row>
    <row r="1927" spans="1:26" s="69" customFormat="1" x14ac:dyDescent="0.25">
      <c r="A1927" s="78"/>
      <c r="B1927" s="63"/>
      <c r="C1927" s="63"/>
      <c r="D1927" s="63"/>
      <c r="E1927" s="63"/>
      <c r="F1927" s="63"/>
      <c r="G1927" s="63"/>
      <c r="H1927" s="63"/>
      <c r="I1927" s="63"/>
      <c r="J1927" s="63"/>
      <c r="K1927" s="63"/>
      <c r="L1927" s="63"/>
      <c r="M1927" s="63"/>
      <c r="N1927" s="63"/>
      <c r="O1927" s="63"/>
      <c r="P1927" s="63"/>
      <c r="Q1927" s="63"/>
      <c r="R1927" s="63"/>
      <c r="S1927" s="63"/>
      <c r="T1927" s="63"/>
      <c r="U1927" s="63"/>
      <c r="V1927" s="63"/>
      <c r="W1927" s="63"/>
      <c r="X1927" s="63"/>
      <c r="Y1927" s="63"/>
      <c r="Z1927" s="68"/>
    </row>
    <row r="1928" spans="1:26" s="69" customFormat="1" x14ac:dyDescent="0.25">
      <c r="A1928" s="78"/>
      <c r="B1928" s="63"/>
      <c r="C1928" s="63"/>
      <c r="D1928" s="63"/>
      <c r="E1928" s="63"/>
      <c r="F1928" s="63"/>
      <c r="G1928" s="63"/>
      <c r="H1928" s="63"/>
      <c r="I1928" s="63"/>
      <c r="J1928" s="63"/>
      <c r="K1928" s="63"/>
      <c r="L1928" s="63"/>
      <c r="M1928" s="63"/>
      <c r="N1928" s="63"/>
      <c r="O1928" s="63"/>
      <c r="P1928" s="63"/>
      <c r="Q1928" s="63"/>
      <c r="R1928" s="63"/>
      <c r="S1928" s="63"/>
      <c r="T1928" s="63"/>
      <c r="U1928" s="63"/>
      <c r="V1928" s="63"/>
      <c r="W1928" s="63"/>
      <c r="X1928" s="63"/>
      <c r="Y1928" s="63"/>
      <c r="Z1928" s="68"/>
    </row>
    <row r="1929" spans="1:26" s="69" customFormat="1" x14ac:dyDescent="0.25">
      <c r="A1929" s="78"/>
      <c r="B1929" s="63"/>
      <c r="C1929" s="63"/>
      <c r="D1929" s="63"/>
      <c r="E1929" s="63"/>
      <c r="F1929" s="63"/>
      <c r="G1929" s="63"/>
      <c r="H1929" s="63"/>
      <c r="I1929" s="63"/>
      <c r="J1929" s="63"/>
      <c r="K1929" s="63"/>
      <c r="L1929" s="63"/>
      <c r="M1929" s="63"/>
      <c r="N1929" s="63"/>
      <c r="O1929" s="63"/>
      <c r="P1929" s="63"/>
      <c r="Q1929" s="63"/>
      <c r="R1929" s="63"/>
      <c r="S1929" s="63"/>
      <c r="T1929" s="63"/>
      <c r="U1929" s="63"/>
      <c r="V1929" s="63"/>
      <c r="W1929" s="63"/>
      <c r="X1929" s="63"/>
      <c r="Y1929" s="63"/>
      <c r="Z1929" s="68"/>
    </row>
    <row r="1930" spans="1:26" s="69" customFormat="1" x14ac:dyDescent="0.25">
      <c r="A1930" s="78"/>
      <c r="B1930" s="63"/>
      <c r="C1930" s="63"/>
      <c r="D1930" s="63"/>
      <c r="E1930" s="63"/>
      <c r="F1930" s="63"/>
      <c r="G1930" s="63"/>
      <c r="H1930" s="63"/>
      <c r="I1930" s="63"/>
      <c r="J1930" s="63"/>
      <c r="K1930" s="63"/>
      <c r="L1930" s="63"/>
      <c r="M1930" s="63"/>
      <c r="N1930" s="63"/>
      <c r="O1930" s="63"/>
      <c r="P1930" s="63"/>
      <c r="Q1930" s="63"/>
      <c r="R1930" s="63"/>
      <c r="S1930" s="63"/>
      <c r="T1930" s="63"/>
      <c r="U1930" s="63"/>
      <c r="V1930" s="63"/>
      <c r="W1930" s="63"/>
      <c r="X1930" s="63"/>
      <c r="Y1930" s="63"/>
      <c r="Z1930" s="68"/>
    </row>
    <row r="1931" spans="1:26" s="69" customFormat="1" x14ac:dyDescent="0.25">
      <c r="A1931" s="78"/>
      <c r="B1931" s="63"/>
      <c r="C1931" s="63"/>
      <c r="D1931" s="63"/>
      <c r="E1931" s="63"/>
      <c r="F1931" s="63"/>
      <c r="G1931" s="63"/>
      <c r="H1931" s="63"/>
      <c r="I1931" s="63"/>
      <c r="J1931" s="63"/>
      <c r="K1931" s="63"/>
      <c r="L1931" s="63"/>
      <c r="M1931" s="63"/>
      <c r="N1931" s="63"/>
      <c r="O1931" s="63"/>
      <c r="P1931" s="63"/>
      <c r="Q1931" s="63"/>
      <c r="R1931" s="63"/>
      <c r="S1931" s="63"/>
      <c r="T1931" s="63"/>
      <c r="U1931" s="63"/>
      <c r="V1931" s="63"/>
      <c r="W1931" s="63"/>
      <c r="X1931" s="63"/>
      <c r="Y1931" s="63"/>
      <c r="Z1931" s="68"/>
    </row>
    <row r="1932" spans="1:26" s="69" customFormat="1" x14ac:dyDescent="0.25">
      <c r="A1932" s="78"/>
      <c r="B1932" s="63"/>
      <c r="C1932" s="63"/>
      <c r="D1932" s="63"/>
      <c r="E1932" s="63"/>
      <c r="F1932" s="63"/>
      <c r="G1932" s="63"/>
      <c r="H1932" s="63"/>
      <c r="I1932" s="63"/>
      <c r="J1932" s="63"/>
      <c r="K1932" s="63"/>
      <c r="L1932" s="63"/>
      <c r="M1932" s="63"/>
      <c r="N1932" s="63"/>
      <c r="O1932" s="63"/>
      <c r="P1932" s="63"/>
      <c r="Q1932" s="63"/>
      <c r="R1932" s="63"/>
      <c r="S1932" s="63"/>
      <c r="T1932" s="63"/>
      <c r="U1932" s="63"/>
      <c r="V1932" s="63"/>
      <c r="W1932" s="63"/>
      <c r="X1932" s="63"/>
      <c r="Y1932" s="63"/>
      <c r="Z1932" s="68"/>
    </row>
    <row r="1933" spans="1:26" s="69" customFormat="1" x14ac:dyDescent="0.25">
      <c r="A1933" s="78"/>
      <c r="B1933" s="63"/>
      <c r="C1933" s="63"/>
      <c r="D1933" s="63"/>
      <c r="E1933" s="63"/>
      <c r="F1933" s="63"/>
      <c r="G1933" s="63"/>
      <c r="H1933" s="63"/>
      <c r="I1933" s="63"/>
      <c r="J1933" s="63"/>
      <c r="K1933" s="63"/>
      <c r="L1933" s="63"/>
      <c r="M1933" s="63"/>
      <c r="N1933" s="63"/>
      <c r="O1933" s="63"/>
      <c r="P1933" s="63"/>
      <c r="Q1933" s="63"/>
      <c r="R1933" s="63"/>
      <c r="S1933" s="63"/>
      <c r="T1933" s="63"/>
      <c r="U1933" s="63"/>
      <c r="V1933" s="63"/>
      <c r="W1933" s="63"/>
      <c r="X1933" s="63"/>
      <c r="Y1933" s="63"/>
      <c r="Z1933" s="68"/>
    </row>
    <row r="1934" spans="1:26" s="69" customFormat="1" x14ac:dyDescent="0.25">
      <c r="A1934" s="78"/>
      <c r="B1934" s="63"/>
      <c r="C1934" s="63"/>
      <c r="D1934" s="63"/>
      <c r="E1934" s="63"/>
      <c r="F1934" s="63"/>
      <c r="G1934" s="63"/>
      <c r="H1934" s="63"/>
      <c r="I1934" s="63"/>
      <c r="J1934" s="63"/>
      <c r="K1934" s="63"/>
      <c r="L1934" s="63"/>
      <c r="M1934" s="63"/>
      <c r="N1934" s="63"/>
      <c r="O1934" s="63"/>
      <c r="P1934" s="63"/>
      <c r="Q1934" s="63"/>
      <c r="R1934" s="63"/>
      <c r="S1934" s="63"/>
      <c r="T1934" s="63"/>
      <c r="U1934" s="63"/>
      <c r="V1934" s="63"/>
      <c r="W1934" s="63"/>
      <c r="X1934" s="63"/>
      <c r="Y1934" s="63"/>
      <c r="Z1934" s="68"/>
    </row>
    <row r="1935" spans="1:26" s="69" customFormat="1" x14ac:dyDescent="0.25">
      <c r="A1935" s="78"/>
      <c r="B1935" s="63"/>
      <c r="C1935" s="63"/>
      <c r="D1935" s="63"/>
      <c r="E1935" s="63"/>
      <c r="F1935" s="63"/>
      <c r="G1935" s="63"/>
      <c r="H1935" s="63"/>
      <c r="I1935" s="63"/>
      <c r="J1935" s="63"/>
      <c r="K1935" s="63"/>
      <c r="L1935" s="63"/>
      <c r="M1935" s="63"/>
      <c r="N1935" s="63"/>
      <c r="O1935" s="63"/>
      <c r="P1935" s="63"/>
      <c r="Q1935" s="63"/>
      <c r="R1935" s="63"/>
      <c r="S1935" s="63"/>
      <c r="T1935" s="63"/>
      <c r="U1935" s="63"/>
      <c r="V1935" s="63"/>
      <c r="W1935" s="63"/>
      <c r="X1935" s="63"/>
      <c r="Y1935" s="63"/>
      <c r="Z1935" s="68"/>
    </row>
    <row r="1936" spans="1:26" s="69" customFormat="1" x14ac:dyDescent="0.25">
      <c r="A1936" s="78"/>
      <c r="B1936" s="63"/>
      <c r="C1936" s="63"/>
      <c r="D1936" s="63"/>
      <c r="E1936" s="63"/>
      <c r="F1936" s="63"/>
      <c r="G1936" s="63"/>
      <c r="H1936" s="63"/>
      <c r="I1936" s="63"/>
      <c r="J1936" s="63"/>
      <c r="K1936" s="63"/>
      <c r="L1936" s="63"/>
      <c r="M1936" s="63"/>
      <c r="N1936" s="63"/>
      <c r="O1936" s="63"/>
      <c r="P1936" s="63"/>
      <c r="Q1936" s="63"/>
      <c r="R1936" s="63"/>
      <c r="S1936" s="63"/>
      <c r="T1936" s="63"/>
      <c r="U1936" s="63"/>
      <c r="V1936" s="63"/>
      <c r="W1936" s="63"/>
      <c r="X1936" s="63"/>
      <c r="Y1936" s="63"/>
      <c r="Z1936" s="68"/>
    </row>
    <row r="1937" spans="1:26" s="69" customFormat="1" x14ac:dyDescent="0.25">
      <c r="A1937" s="78"/>
      <c r="B1937" s="63"/>
      <c r="C1937" s="63"/>
      <c r="D1937" s="63"/>
      <c r="E1937" s="63"/>
      <c r="F1937" s="63"/>
      <c r="G1937" s="63"/>
      <c r="H1937" s="63"/>
      <c r="I1937" s="63"/>
      <c r="J1937" s="63"/>
      <c r="K1937" s="63"/>
      <c r="L1937" s="63"/>
      <c r="M1937" s="63"/>
      <c r="N1937" s="63"/>
      <c r="O1937" s="63"/>
      <c r="P1937" s="63"/>
      <c r="Q1937" s="63"/>
      <c r="R1937" s="63"/>
      <c r="S1937" s="63"/>
      <c r="T1937" s="63"/>
      <c r="U1937" s="63"/>
      <c r="V1937" s="63"/>
      <c r="W1937" s="63"/>
      <c r="X1937" s="63"/>
      <c r="Y1937" s="63"/>
      <c r="Z1937" s="68"/>
    </row>
    <row r="1938" spans="1:26" s="69" customFormat="1" x14ac:dyDescent="0.25">
      <c r="A1938" s="78"/>
      <c r="B1938" s="63"/>
      <c r="C1938" s="63"/>
      <c r="D1938" s="63"/>
      <c r="E1938" s="63"/>
      <c r="F1938" s="63"/>
      <c r="G1938" s="63"/>
      <c r="H1938" s="63"/>
      <c r="I1938" s="63"/>
      <c r="J1938" s="63"/>
      <c r="K1938" s="63"/>
      <c r="L1938" s="63"/>
      <c r="M1938" s="63"/>
      <c r="N1938" s="63"/>
      <c r="O1938" s="63"/>
      <c r="P1938" s="63"/>
      <c r="Q1938" s="63"/>
      <c r="R1938" s="63"/>
      <c r="S1938" s="63"/>
      <c r="T1938" s="63"/>
      <c r="U1938" s="63"/>
      <c r="V1938" s="63"/>
      <c r="W1938" s="63"/>
      <c r="X1938" s="63"/>
      <c r="Y1938" s="63"/>
      <c r="Z1938" s="68"/>
    </row>
    <row r="1939" spans="1:26" s="69" customFormat="1" x14ac:dyDescent="0.25">
      <c r="A1939" s="78"/>
      <c r="B1939" s="63"/>
      <c r="C1939" s="63"/>
      <c r="D1939" s="63"/>
      <c r="E1939" s="63"/>
      <c r="F1939" s="63"/>
      <c r="G1939" s="63"/>
      <c r="H1939" s="63"/>
      <c r="I1939" s="63"/>
      <c r="J1939" s="63"/>
      <c r="K1939" s="63"/>
      <c r="L1939" s="63"/>
      <c r="M1939" s="63"/>
      <c r="N1939" s="63"/>
      <c r="O1939" s="63"/>
      <c r="P1939" s="63"/>
      <c r="Q1939" s="63"/>
      <c r="R1939" s="63"/>
      <c r="S1939" s="63"/>
      <c r="T1939" s="63"/>
      <c r="U1939" s="63"/>
      <c r="V1939" s="63"/>
      <c r="W1939" s="63"/>
      <c r="X1939" s="63"/>
      <c r="Y1939" s="63"/>
      <c r="Z1939" s="68"/>
    </row>
    <row r="1940" spans="1:26" s="69" customFormat="1" x14ac:dyDescent="0.25">
      <c r="A1940" s="78"/>
      <c r="B1940" s="63"/>
      <c r="C1940" s="63"/>
      <c r="D1940" s="63"/>
      <c r="E1940" s="63"/>
      <c r="F1940" s="63"/>
      <c r="G1940" s="63"/>
      <c r="H1940" s="63"/>
      <c r="I1940" s="63"/>
      <c r="J1940" s="63"/>
      <c r="K1940" s="63"/>
      <c r="L1940" s="63"/>
      <c r="M1940" s="63"/>
      <c r="N1940" s="63"/>
      <c r="O1940" s="63"/>
      <c r="P1940" s="63"/>
      <c r="Q1940" s="63"/>
      <c r="R1940" s="63"/>
      <c r="S1940" s="63"/>
      <c r="T1940" s="63"/>
      <c r="U1940" s="63"/>
      <c r="V1940" s="63"/>
      <c r="W1940" s="63"/>
      <c r="X1940" s="63"/>
      <c r="Y1940" s="63"/>
      <c r="Z1940" s="68"/>
    </row>
    <row r="1941" spans="1:26" s="69" customFormat="1" x14ac:dyDescent="0.25">
      <c r="A1941" s="78"/>
      <c r="B1941" s="63"/>
      <c r="C1941" s="63"/>
      <c r="D1941" s="63"/>
      <c r="E1941" s="63"/>
      <c r="F1941" s="63"/>
      <c r="G1941" s="63"/>
      <c r="H1941" s="63"/>
      <c r="I1941" s="63"/>
      <c r="J1941" s="63"/>
      <c r="K1941" s="63"/>
      <c r="L1941" s="63"/>
      <c r="M1941" s="63"/>
      <c r="N1941" s="63"/>
      <c r="O1941" s="63"/>
      <c r="P1941" s="63"/>
      <c r="Q1941" s="63"/>
      <c r="R1941" s="63"/>
      <c r="S1941" s="63"/>
      <c r="T1941" s="63"/>
      <c r="U1941" s="63"/>
      <c r="V1941" s="63"/>
      <c r="W1941" s="63"/>
      <c r="X1941" s="63"/>
      <c r="Y1941" s="63"/>
      <c r="Z1941" s="68"/>
    </row>
    <row r="1942" spans="1:26" s="69" customFormat="1" x14ac:dyDescent="0.25">
      <c r="A1942" s="78"/>
      <c r="B1942" s="63"/>
      <c r="C1942" s="63"/>
      <c r="D1942" s="63"/>
      <c r="E1942" s="63"/>
      <c r="F1942" s="63"/>
      <c r="G1942" s="63"/>
      <c r="H1942" s="63"/>
      <c r="I1942" s="63"/>
      <c r="J1942" s="63"/>
      <c r="K1942" s="63"/>
      <c r="L1942" s="63"/>
      <c r="M1942" s="63"/>
      <c r="N1942" s="63"/>
      <c r="O1942" s="63"/>
      <c r="P1942" s="63"/>
      <c r="Q1942" s="63"/>
      <c r="R1942" s="63"/>
      <c r="S1942" s="63"/>
      <c r="T1942" s="63"/>
      <c r="U1942" s="63"/>
      <c r="V1942" s="63"/>
      <c r="W1942" s="63"/>
      <c r="X1942" s="63"/>
      <c r="Y1942" s="63"/>
      <c r="Z1942" s="68"/>
    </row>
    <row r="1943" spans="1:26" s="69" customFormat="1" x14ac:dyDescent="0.25">
      <c r="A1943" s="78"/>
      <c r="B1943" s="63"/>
      <c r="C1943" s="63"/>
      <c r="D1943" s="63"/>
      <c r="E1943" s="63"/>
      <c r="F1943" s="63"/>
      <c r="G1943" s="63"/>
      <c r="H1943" s="63"/>
      <c r="I1943" s="63"/>
      <c r="J1943" s="63"/>
      <c r="K1943" s="63"/>
      <c r="L1943" s="63"/>
      <c r="M1943" s="63"/>
      <c r="N1943" s="63"/>
      <c r="O1943" s="63"/>
      <c r="P1943" s="63"/>
      <c r="Q1943" s="63"/>
      <c r="R1943" s="63"/>
      <c r="S1943" s="63"/>
      <c r="T1943" s="63"/>
      <c r="U1943" s="63"/>
      <c r="V1943" s="63"/>
      <c r="W1943" s="63"/>
      <c r="X1943" s="63"/>
      <c r="Y1943" s="63"/>
      <c r="Z1943" s="68"/>
    </row>
    <row r="1944" spans="1:26" s="69" customFormat="1" x14ac:dyDescent="0.25">
      <c r="A1944" s="78"/>
      <c r="B1944" s="63"/>
      <c r="C1944" s="63"/>
      <c r="D1944" s="63"/>
      <c r="E1944" s="63"/>
      <c r="F1944" s="63"/>
      <c r="G1944" s="63"/>
      <c r="H1944" s="63"/>
      <c r="I1944" s="63"/>
      <c r="J1944" s="63"/>
      <c r="K1944" s="63"/>
      <c r="L1944" s="63"/>
      <c r="M1944" s="63"/>
      <c r="N1944" s="63"/>
      <c r="O1944" s="63"/>
      <c r="P1944" s="63"/>
      <c r="Q1944" s="63"/>
      <c r="R1944" s="63"/>
      <c r="S1944" s="63"/>
      <c r="T1944" s="63"/>
      <c r="U1944" s="63"/>
      <c r="V1944" s="63"/>
      <c r="W1944" s="63"/>
      <c r="X1944" s="63"/>
      <c r="Y1944" s="63"/>
      <c r="Z1944" s="68"/>
    </row>
    <row r="1945" spans="1:26" s="69" customFormat="1" x14ac:dyDescent="0.25">
      <c r="A1945" s="78"/>
      <c r="B1945" s="63"/>
      <c r="C1945" s="63"/>
      <c r="D1945" s="63"/>
      <c r="E1945" s="63"/>
      <c r="F1945" s="63"/>
      <c r="G1945" s="63"/>
      <c r="H1945" s="63"/>
      <c r="I1945" s="63"/>
      <c r="J1945" s="63"/>
      <c r="K1945" s="63"/>
      <c r="L1945" s="63"/>
      <c r="M1945" s="63"/>
      <c r="N1945" s="63"/>
      <c r="O1945" s="63"/>
      <c r="P1945" s="63"/>
      <c r="Q1945" s="63"/>
      <c r="R1945" s="63"/>
      <c r="S1945" s="63"/>
      <c r="T1945" s="63"/>
      <c r="U1945" s="63"/>
      <c r="V1945" s="63"/>
      <c r="W1945" s="63"/>
      <c r="X1945" s="63"/>
      <c r="Y1945" s="63"/>
      <c r="Z1945" s="68"/>
    </row>
    <row r="1946" spans="1:26" s="69" customFormat="1" x14ac:dyDescent="0.25">
      <c r="A1946" s="78"/>
      <c r="B1946" s="63"/>
      <c r="C1946" s="63"/>
      <c r="D1946" s="63"/>
      <c r="E1946" s="63"/>
      <c r="F1946" s="63"/>
      <c r="G1946" s="63"/>
      <c r="H1946" s="63"/>
      <c r="I1946" s="63"/>
      <c r="J1946" s="63"/>
      <c r="K1946" s="63"/>
      <c r="L1946" s="63"/>
      <c r="M1946" s="63"/>
      <c r="N1946" s="63"/>
      <c r="O1946" s="63"/>
      <c r="P1946" s="63"/>
      <c r="Q1946" s="63"/>
      <c r="R1946" s="63"/>
      <c r="S1946" s="63"/>
      <c r="T1946" s="63"/>
      <c r="U1946" s="63"/>
      <c r="V1946" s="63"/>
      <c r="W1946" s="63"/>
      <c r="X1946" s="63"/>
      <c r="Y1946" s="63"/>
      <c r="Z1946" s="68"/>
    </row>
    <row r="1947" spans="1:26" s="69" customFormat="1" x14ac:dyDescent="0.25">
      <c r="A1947" s="78"/>
      <c r="B1947" s="63"/>
      <c r="C1947" s="63"/>
      <c r="D1947" s="63"/>
      <c r="E1947" s="63"/>
      <c r="F1947" s="63"/>
      <c r="G1947" s="63"/>
      <c r="H1947" s="63"/>
      <c r="I1947" s="63"/>
      <c r="J1947" s="63"/>
      <c r="K1947" s="63"/>
      <c r="L1947" s="63"/>
      <c r="M1947" s="63"/>
      <c r="N1947" s="63"/>
      <c r="O1947" s="63"/>
      <c r="P1947" s="63"/>
      <c r="Q1947" s="63"/>
      <c r="R1947" s="63"/>
      <c r="S1947" s="63"/>
      <c r="T1947" s="63"/>
      <c r="U1947" s="63"/>
      <c r="V1947" s="63"/>
      <c r="W1947" s="63"/>
      <c r="X1947" s="63"/>
      <c r="Y1947" s="63"/>
      <c r="Z1947" s="68"/>
    </row>
    <row r="1948" spans="1:26" s="69" customFormat="1" x14ac:dyDescent="0.25">
      <c r="A1948" s="78"/>
      <c r="B1948" s="63"/>
      <c r="C1948" s="63"/>
      <c r="D1948" s="63"/>
      <c r="E1948" s="63"/>
      <c r="F1948" s="63"/>
      <c r="G1948" s="63"/>
      <c r="H1948" s="63"/>
      <c r="I1948" s="63"/>
      <c r="J1948" s="63"/>
      <c r="K1948" s="63"/>
      <c r="L1948" s="63"/>
      <c r="M1948" s="63"/>
      <c r="N1948" s="63"/>
      <c r="O1948" s="63"/>
      <c r="P1948" s="63"/>
      <c r="Q1948" s="63"/>
      <c r="R1948" s="63"/>
      <c r="S1948" s="63"/>
      <c r="T1948" s="63"/>
      <c r="U1948" s="63"/>
      <c r="V1948" s="63"/>
      <c r="W1948" s="63"/>
      <c r="X1948" s="63"/>
      <c r="Y1948" s="63"/>
      <c r="Z1948" s="68"/>
    </row>
    <row r="1949" spans="1:26" s="69" customFormat="1" x14ac:dyDescent="0.25">
      <c r="A1949" s="78"/>
      <c r="B1949" s="63"/>
      <c r="C1949" s="63"/>
      <c r="D1949" s="63"/>
      <c r="E1949" s="63"/>
      <c r="F1949" s="63"/>
      <c r="G1949" s="63"/>
      <c r="H1949" s="63"/>
      <c r="I1949" s="63"/>
      <c r="J1949" s="63"/>
      <c r="K1949" s="63"/>
      <c r="L1949" s="63"/>
      <c r="M1949" s="63"/>
      <c r="N1949" s="63"/>
      <c r="O1949" s="63"/>
      <c r="P1949" s="63"/>
      <c r="Q1949" s="63"/>
      <c r="R1949" s="63"/>
      <c r="S1949" s="63"/>
      <c r="T1949" s="63"/>
      <c r="U1949" s="63"/>
      <c r="V1949" s="63"/>
      <c r="W1949" s="63"/>
      <c r="X1949" s="63"/>
      <c r="Y1949" s="63"/>
      <c r="Z1949" s="68"/>
    </row>
    <row r="1950" spans="1:26" s="69" customFormat="1" x14ac:dyDescent="0.25">
      <c r="A1950" s="78"/>
      <c r="B1950" s="63"/>
      <c r="C1950" s="63"/>
      <c r="D1950" s="63"/>
      <c r="E1950" s="63"/>
      <c r="F1950" s="63"/>
      <c r="G1950" s="63"/>
      <c r="H1950" s="63"/>
      <c r="I1950" s="63"/>
      <c r="J1950" s="63"/>
      <c r="K1950" s="63"/>
      <c r="L1950" s="63"/>
      <c r="M1950" s="63"/>
      <c r="N1950" s="63"/>
      <c r="O1950" s="63"/>
      <c r="P1950" s="63"/>
      <c r="Q1950" s="63"/>
      <c r="R1950" s="63"/>
      <c r="S1950" s="63"/>
      <c r="T1950" s="63"/>
      <c r="U1950" s="63"/>
      <c r="V1950" s="63"/>
      <c r="W1950" s="63"/>
      <c r="X1950" s="63"/>
      <c r="Y1950" s="63"/>
      <c r="Z1950" s="68"/>
    </row>
    <row r="1951" spans="1:26" s="69" customFormat="1" x14ac:dyDescent="0.25">
      <c r="A1951" s="78"/>
      <c r="B1951" s="63"/>
      <c r="C1951" s="63"/>
      <c r="D1951" s="63"/>
      <c r="E1951" s="63"/>
      <c r="F1951" s="63"/>
      <c r="G1951" s="63"/>
      <c r="H1951" s="63"/>
      <c r="I1951" s="63"/>
      <c r="J1951" s="63"/>
      <c r="K1951" s="63"/>
      <c r="L1951" s="63"/>
      <c r="M1951" s="63"/>
      <c r="N1951" s="63"/>
      <c r="O1951" s="63"/>
      <c r="P1951" s="63"/>
      <c r="Q1951" s="63"/>
      <c r="R1951" s="63"/>
      <c r="S1951" s="63"/>
      <c r="T1951" s="63"/>
      <c r="U1951" s="63"/>
      <c r="V1951" s="63"/>
      <c r="W1951" s="63"/>
      <c r="X1951" s="63"/>
      <c r="Y1951" s="63"/>
      <c r="Z1951" s="68"/>
    </row>
    <row r="1952" spans="1:26" s="69" customFormat="1" x14ac:dyDescent="0.25">
      <c r="A1952" s="78"/>
      <c r="B1952" s="63"/>
      <c r="C1952" s="63"/>
      <c r="D1952" s="63"/>
      <c r="E1952" s="63"/>
      <c r="F1952" s="63"/>
      <c r="G1952" s="63"/>
      <c r="H1952" s="63"/>
      <c r="I1952" s="63"/>
      <c r="J1952" s="63"/>
      <c r="K1952" s="63"/>
      <c r="L1952" s="63"/>
      <c r="M1952" s="63"/>
      <c r="N1952" s="63"/>
      <c r="O1952" s="63"/>
      <c r="P1952" s="63"/>
      <c r="Q1952" s="63"/>
      <c r="R1952" s="63"/>
      <c r="S1952" s="63"/>
      <c r="T1952" s="63"/>
      <c r="U1952" s="63"/>
      <c r="V1952" s="63"/>
      <c r="W1952" s="63"/>
      <c r="X1952" s="63"/>
      <c r="Y1952" s="63"/>
      <c r="Z1952" s="68"/>
    </row>
    <row r="1953" spans="1:26" s="69" customFormat="1" x14ac:dyDescent="0.25">
      <c r="A1953" s="78"/>
      <c r="B1953" s="63"/>
      <c r="C1953" s="63"/>
      <c r="D1953" s="63"/>
      <c r="E1953" s="63"/>
      <c r="F1953" s="63"/>
      <c r="G1953" s="63"/>
      <c r="H1953" s="63"/>
      <c r="I1953" s="63"/>
      <c r="J1953" s="63"/>
      <c r="K1953" s="63"/>
      <c r="L1953" s="63"/>
      <c r="M1953" s="63"/>
      <c r="N1953" s="63"/>
      <c r="O1953" s="63"/>
      <c r="P1953" s="63"/>
      <c r="Q1953" s="63"/>
      <c r="R1953" s="63"/>
      <c r="S1953" s="63"/>
      <c r="T1953" s="63"/>
      <c r="U1953" s="63"/>
      <c r="V1953" s="63"/>
      <c r="W1953" s="63"/>
      <c r="X1953" s="63"/>
      <c r="Y1953" s="63"/>
      <c r="Z1953" s="68"/>
    </row>
    <row r="1954" spans="1:26" s="69" customFormat="1" x14ac:dyDescent="0.25">
      <c r="A1954" s="78"/>
      <c r="B1954" s="63"/>
      <c r="C1954" s="63"/>
      <c r="D1954" s="63"/>
      <c r="E1954" s="63"/>
      <c r="F1954" s="63"/>
      <c r="G1954" s="63"/>
      <c r="H1954" s="63"/>
      <c r="I1954" s="63"/>
      <c r="J1954" s="63"/>
      <c r="K1954" s="63"/>
      <c r="L1954" s="63"/>
      <c r="M1954" s="63"/>
      <c r="N1954" s="63"/>
      <c r="O1954" s="63"/>
      <c r="P1954" s="63"/>
      <c r="Q1954" s="63"/>
      <c r="R1954" s="63"/>
      <c r="S1954" s="63"/>
      <c r="T1954" s="63"/>
      <c r="U1954" s="63"/>
      <c r="V1954" s="63"/>
      <c r="W1954" s="63"/>
      <c r="X1954" s="63"/>
      <c r="Y1954" s="63"/>
      <c r="Z1954" s="68"/>
    </row>
    <row r="1955" spans="1:26" s="69" customFormat="1" x14ac:dyDescent="0.25">
      <c r="A1955" s="78"/>
      <c r="B1955" s="63"/>
      <c r="C1955" s="63"/>
      <c r="D1955" s="63"/>
      <c r="E1955" s="63"/>
      <c r="F1955" s="63"/>
      <c r="G1955" s="63"/>
      <c r="H1955" s="63"/>
      <c r="I1955" s="63"/>
      <c r="J1955" s="63"/>
      <c r="K1955" s="63"/>
      <c r="L1955" s="63"/>
      <c r="M1955" s="63"/>
      <c r="N1955" s="63"/>
      <c r="O1955" s="63"/>
      <c r="P1955" s="63"/>
      <c r="Q1955" s="63"/>
      <c r="R1955" s="63"/>
      <c r="S1955" s="63"/>
      <c r="T1955" s="63"/>
      <c r="U1955" s="63"/>
      <c r="V1955" s="63"/>
      <c r="W1955" s="63"/>
      <c r="X1955" s="63"/>
      <c r="Y1955" s="63"/>
      <c r="Z1955" s="68"/>
    </row>
    <row r="1956" spans="1:26" s="69" customFormat="1" x14ac:dyDescent="0.25">
      <c r="A1956" s="78"/>
      <c r="B1956" s="63"/>
      <c r="C1956" s="63"/>
      <c r="D1956" s="63"/>
      <c r="E1956" s="63"/>
      <c r="F1956" s="63"/>
      <c r="G1956" s="63"/>
      <c r="H1956" s="63"/>
      <c r="I1956" s="63"/>
      <c r="J1956" s="63"/>
      <c r="K1956" s="63"/>
      <c r="L1956" s="63"/>
      <c r="M1956" s="63"/>
      <c r="N1956" s="63"/>
      <c r="O1956" s="63"/>
      <c r="P1956" s="63"/>
      <c r="Q1956" s="63"/>
      <c r="R1956" s="63"/>
      <c r="S1956" s="63"/>
      <c r="T1956" s="63"/>
      <c r="U1956" s="63"/>
      <c r="V1956" s="63"/>
      <c r="W1956" s="63"/>
      <c r="X1956" s="63"/>
      <c r="Y1956" s="63"/>
      <c r="Z1956" s="68"/>
    </row>
    <row r="1957" spans="1:26" s="69" customFormat="1" x14ac:dyDescent="0.25">
      <c r="A1957" s="78"/>
      <c r="B1957" s="63"/>
      <c r="C1957" s="63"/>
      <c r="D1957" s="63"/>
      <c r="E1957" s="63"/>
      <c r="F1957" s="63"/>
      <c r="G1957" s="63"/>
      <c r="H1957" s="63"/>
      <c r="I1957" s="63"/>
      <c r="J1957" s="63"/>
      <c r="K1957" s="63"/>
      <c r="L1957" s="63"/>
      <c r="M1957" s="63"/>
      <c r="N1957" s="63"/>
      <c r="O1957" s="63"/>
      <c r="P1957" s="63"/>
      <c r="Q1957" s="63"/>
      <c r="R1957" s="63"/>
      <c r="S1957" s="63"/>
      <c r="T1957" s="63"/>
      <c r="U1957" s="63"/>
      <c r="V1957" s="63"/>
      <c r="W1957" s="63"/>
      <c r="X1957" s="63"/>
      <c r="Y1957" s="63"/>
      <c r="Z1957" s="68"/>
    </row>
    <row r="1958" spans="1:26" s="69" customFormat="1" x14ac:dyDescent="0.25">
      <c r="A1958" s="78"/>
      <c r="B1958" s="63"/>
      <c r="C1958" s="63"/>
      <c r="D1958" s="63"/>
      <c r="E1958" s="63"/>
      <c r="F1958" s="63"/>
      <c r="G1958" s="63"/>
      <c r="H1958" s="63"/>
      <c r="I1958" s="63"/>
      <c r="J1958" s="63"/>
      <c r="K1958" s="63"/>
      <c r="L1958" s="63"/>
      <c r="M1958" s="63"/>
      <c r="N1958" s="63"/>
      <c r="O1958" s="63"/>
      <c r="P1958" s="63"/>
      <c r="Q1958" s="63"/>
      <c r="R1958" s="63"/>
      <c r="S1958" s="63"/>
      <c r="T1958" s="63"/>
      <c r="U1958" s="63"/>
      <c r="V1958" s="63"/>
      <c r="W1958" s="63"/>
      <c r="X1958" s="63"/>
      <c r="Y1958" s="63"/>
      <c r="Z1958" s="68"/>
    </row>
    <row r="1959" spans="1:26" s="69" customFormat="1" x14ac:dyDescent="0.25">
      <c r="A1959" s="78"/>
      <c r="B1959" s="63"/>
      <c r="C1959" s="63"/>
      <c r="D1959" s="63"/>
      <c r="E1959" s="63"/>
      <c r="F1959" s="63"/>
      <c r="G1959" s="63"/>
      <c r="H1959" s="63"/>
      <c r="I1959" s="63"/>
      <c r="J1959" s="63"/>
      <c r="K1959" s="63"/>
      <c r="L1959" s="63"/>
      <c r="M1959" s="63"/>
      <c r="N1959" s="63"/>
      <c r="O1959" s="63"/>
      <c r="P1959" s="63"/>
      <c r="Q1959" s="63"/>
      <c r="R1959" s="63"/>
      <c r="S1959" s="63"/>
      <c r="T1959" s="63"/>
      <c r="U1959" s="63"/>
      <c r="V1959" s="63"/>
      <c r="W1959" s="63"/>
      <c r="X1959" s="63"/>
      <c r="Y1959" s="63"/>
      <c r="Z1959" s="68"/>
    </row>
    <row r="1960" spans="1:26" s="69" customFormat="1" x14ac:dyDescent="0.25">
      <c r="A1960" s="78"/>
      <c r="B1960" s="63"/>
      <c r="C1960" s="63"/>
      <c r="D1960" s="63"/>
      <c r="E1960" s="63"/>
      <c r="F1960" s="63"/>
      <c r="G1960" s="63"/>
      <c r="H1960" s="63"/>
      <c r="I1960" s="63"/>
      <c r="J1960" s="63"/>
      <c r="K1960" s="63"/>
      <c r="L1960" s="63"/>
      <c r="M1960" s="63"/>
      <c r="N1960" s="63"/>
      <c r="O1960" s="63"/>
      <c r="P1960" s="63"/>
      <c r="Q1960" s="63"/>
      <c r="R1960" s="63"/>
      <c r="S1960" s="63"/>
      <c r="T1960" s="63"/>
      <c r="U1960" s="63"/>
      <c r="V1960" s="63"/>
      <c r="W1960" s="63"/>
      <c r="X1960" s="63"/>
      <c r="Y1960" s="63"/>
      <c r="Z1960" s="68"/>
    </row>
    <row r="1961" spans="1:26" s="69" customFormat="1" x14ac:dyDescent="0.25">
      <c r="A1961" s="78"/>
      <c r="B1961" s="63"/>
      <c r="C1961" s="63"/>
      <c r="D1961" s="63"/>
      <c r="E1961" s="63"/>
      <c r="F1961" s="63"/>
      <c r="G1961" s="63"/>
      <c r="H1961" s="63"/>
      <c r="I1961" s="63"/>
      <c r="J1961" s="63"/>
      <c r="K1961" s="63"/>
      <c r="L1961" s="63"/>
      <c r="M1961" s="63"/>
      <c r="N1961" s="63"/>
      <c r="O1961" s="63"/>
      <c r="P1961" s="63"/>
      <c r="Q1961" s="63"/>
      <c r="R1961" s="63"/>
      <c r="S1961" s="63"/>
      <c r="T1961" s="63"/>
      <c r="U1961" s="63"/>
      <c r="V1961" s="63"/>
      <c r="W1961" s="63"/>
      <c r="X1961" s="63"/>
      <c r="Y1961" s="63"/>
      <c r="Z1961" s="68"/>
    </row>
    <row r="1962" spans="1:26" s="69" customFormat="1" x14ac:dyDescent="0.25">
      <c r="A1962" s="78"/>
      <c r="B1962" s="63"/>
      <c r="C1962" s="63"/>
      <c r="D1962" s="63"/>
      <c r="E1962" s="63"/>
      <c r="F1962" s="63"/>
      <c r="G1962" s="63"/>
      <c r="H1962" s="63"/>
      <c r="I1962" s="63"/>
      <c r="J1962" s="63"/>
      <c r="K1962" s="63"/>
      <c r="L1962" s="63"/>
      <c r="M1962" s="63"/>
      <c r="N1962" s="63"/>
      <c r="O1962" s="63"/>
      <c r="P1962" s="63"/>
      <c r="Q1962" s="63"/>
      <c r="R1962" s="63"/>
      <c r="S1962" s="63"/>
      <c r="T1962" s="63"/>
      <c r="U1962" s="63"/>
      <c r="V1962" s="63"/>
      <c r="W1962" s="63"/>
      <c r="X1962" s="63"/>
      <c r="Y1962" s="63"/>
      <c r="Z1962" s="68"/>
    </row>
    <row r="1963" spans="1:26" s="69" customFormat="1" x14ac:dyDescent="0.25">
      <c r="A1963" s="78"/>
      <c r="B1963" s="63"/>
      <c r="C1963" s="63"/>
      <c r="D1963" s="63"/>
      <c r="E1963" s="63"/>
      <c r="F1963" s="63"/>
      <c r="G1963" s="63"/>
      <c r="H1963" s="63"/>
      <c r="I1963" s="63"/>
      <c r="J1963" s="63"/>
      <c r="K1963" s="63"/>
      <c r="L1963" s="63"/>
      <c r="M1963" s="63"/>
      <c r="N1963" s="63"/>
      <c r="O1963" s="63"/>
      <c r="P1963" s="63"/>
      <c r="Q1963" s="63"/>
      <c r="R1963" s="63"/>
      <c r="S1963" s="63"/>
      <c r="T1963" s="63"/>
      <c r="U1963" s="63"/>
      <c r="V1963" s="63"/>
      <c r="W1963" s="63"/>
      <c r="X1963" s="63"/>
      <c r="Y1963" s="63"/>
      <c r="Z1963" s="68"/>
    </row>
    <row r="1964" spans="1:26" s="69" customFormat="1" x14ac:dyDescent="0.25">
      <c r="A1964" s="78"/>
      <c r="B1964" s="63"/>
      <c r="C1964" s="63"/>
      <c r="D1964" s="63"/>
      <c r="E1964" s="63"/>
      <c r="F1964" s="63"/>
      <c r="G1964" s="63"/>
      <c r="H1964" s="63"/>
      <c r="I1964" s="63"/>
      <c r="J1964" s="63"/>
      <c r="K1964" s="63"/>
      <c r="L1964" s="63"/>
      <c r="M1964" s="63"/>
      <c r="N1964" s="63"/>
      <c r="O1964" s="63"/>
      <c r="P1964" s="63"/>
      <c r="Q1964" s="63"/>
      <c r="R1964" s="63"/>
      <c r="S1964" s="63"/>
      <c r="T1964" s="63"/>
      <c r="U1964" s="63"/>
      <c r="V1964" s="63"/>
      <c r="W1964" s="63"/>
      <c r="X1964" s="63"/>
      <c r="Y1964" s="63"/>
      <c r="Z1964" s="68"/>
    </row>
    <row r="1965" spans="1:26" s="69" customFormat="1" x14ac:dyDescent="0.25">
      <c r="A1965" s="78"/>
      <c r="B1965" s="63"/>
      <c r="C1965" s="63"/>
      <c r="D1965" s="63"/>
      <c r="E1965" s="63"/>
      <c r="F1965" s="63"/>
      <c r="G1965" s="63"/>
      <c r="H1965" s="63"/>
      <c r="I1965" s="63"/>
      <c r="J1965" s="63"/>
      <c r="K1965" s="63"/>
      <c r="L1965" s="63"/>
      <c r="M1965" s="63"/>
      <c r="N1965" s="63"/>
      <c r="O1965" s="63"/>
      <c r="P1965" s="63"/>
      <c r="Q1965" s="63"/>
      <c r="R1965" s="63"/>
      <c r="S1965" s="63"/>
      <c r="T1965" s="63"/>
      <c r="U1965" s="63"/>
      <c r="V1965" s="63"/>
      <c r="W1965" s="63"/>
      <c r="X1965" s="63"/>
      <c r="Y1965" s="63"/>
      <c r="Z1965" s="68"/>
    </row>
    <row r="1966" spans="1:26" s="69" customFormat="1" x14ac:dyDescent="0.25">
      <c r="A1966" s="78"/>
      <c r="B1966" s="63"/>
      <c r="C1966" s="63"/>
      <c r="D1966" s="63"/>
      <c r="E1966" s="63"/>
      <c r="F1966" s="63"/>
      <c r="G1966" s="63"/>
      <c r="H1966" s="63"/>
      <c r="I1966" s="63"/>
      <c r="J1966" s="63"/>
      <c r="K1966" s="63"/>
      <c r="L1966" s="63"/>
      <c r="M1966" s="63"/>
      <c r="N1966" s="63"/>
      <c r="O1966" s="63"/>
      <c r="P1966" s="63"/>
      <c r="Q1966" s="63"/>
      <c r="R1966" s="63"/>
      <c r="S1966" s="63"/>
      <c r="T1966" s="63"/>
      <c r="U1966" s="63"/>
      <c r="V1966" s="63"/>
      <c r="W1966" s="63"/>
      <c r="X1966" s="63"/>
      <c r="Y1966" s="63"/>
      <c r="Z1966" s="68"/>
    </row>
    <row r="1967" spans="1:26" s="69" customFormat="1" x14ac:dyDescent="0.25">
      <c r="A1967" s="78"/>
      <c r="B1967" s="63"/>
      <c r="C1967" s="63"/>
      <c r="D1967" s="63"/>
      <c r="E1967" s="63"/>
      <c r="F1967" s="63"/>
      <c r="G1967" s="63"/>
      <c r="H1967" s="63"/>
      <c r="I1967" s="63"/>
      <c r="J1967" s="63"/>
      <c r="K1967" s="63"/>
      <c r="L1967" s="63"/>
      <c r="M1967" s="63"/>
      <c r="N1967" s="63"/>
      <c r="O1967" s="63"/>
      <c r="P1967" s="63"/>
      <c r="Q1967" s="63"/>
      <c r="R1967" s="63"/>
      <c r="S1967" s="63"/>
      <c r="T1967" s="63"/>
      <c r="U1967" s="63"/>
      <c r="V1967" s="63"/>
      <c r="W1967" s="63"/>
      <c r="X1967" s="63"/>
      <c r="Y1967" s="63"/>
      <c r="Z1967" s="68"/>
    </row>
    <row r="1968" spans="1:26" s="69" customFormat="1" x14ac:dyDescent="0.25">
      <c r="A1968" s="78"/>
      <c r="B1968" s="63"/>
      <c r="C1968" s="63"/>
      <c r="D1968" s="63"/>
      <c r="E1968" s="63"/>
      <c r="F1968" s="63"/>
      <c r="G1968" s="63"/>
      <c r="H1968" s="63"/>
      <c r="I1968" s="63"/>
      <c r="J1968" s="63"/>
      <c r="K1968" s="63"/>
      <c r="L1968" s="63"/>
      <c r="M1968" s="63"/>
      <c r="N1968" s="63"/>
      <c r="O1968" s="63"/>
      <c r="P1968" s="63"/>
      <c r="Q1968" s="63"/>
      <c r="R1968" s="63"/>
      <c r="S1968" s="63"/>
      <c r="T1968" s="63"/>
      <c r="U1968" s="63"/>
      <c r="V1968" s="63"/>
      <c r="W1968" s="63"/>
      <c r="X1968" s="63"/>
      <c r="Y1968" s="63"/>
      <c r="Z1968" s="68"/>
    </row>
    <row r="1969" spans="1:26" s="69" customFormat="1" x14ac:dyDescent="0.25">
      <c r="A1969" s="78"/>
      <c r="B1969" s="63"/>
      <c r="C1969" s="63"/>
      <c r="D1969" s="63"/>
      <c r="E1969" s="63"/>
      <c r="F1969" s="63"/>
      <c r="G1969" s="63"/>
      <c r="H1969" s="63"/>
      <c r="I1969" s="63"/>
      <c r="J1969" s="63"/>
      <c r="K1969" s="63"/>
      <c r="L1969" s="63"/>
      <c r="M1969" s="63"/>
      <c r="N1969" s="63"/>
      <c r="O1969" s="63"/>
      <c r="P1969" s="63"/>
      <c r="Q1969" s="63"/>
      <c r="R1969" s="63"/>
      <c r="S1969" s="63"/>
      <c r="T1969" s="63"/>
      <c r="U1969" s="63"/>
      <c r="V1969" s="63"/>
      <c r="W1969" s="63"/>
      <c r="X1969" s="63"/>
      <c r="Y1969" s="63"/>
      <c r="Z1969" s="68"/>
    </row>
    <row r="1970" spans="1:26" s="69" customFormat="1" x14ac:dyDescent="0.25">
      <c r="A1970" s="78"/>
      <c r="B1970" s="63"/>
      <c r="C1970" s="63"/>
      <c r="D1970" s="63"/>
      <c r="E1970" s="63"/>
      <c r="F1970" s="63"/>
      <c r="G1970" s="63"/>
      <c r="H1970" s="63"/>
      <c r="I1970" s="63"/>
      <c r="J1970" s="63"/>
      <c r="K1970" s="63"/>
      <c r="L1970" s="63"/>
      <c r="M1970" s="63"/>
      <c r="N1970" s="63"/>
      <c r="O1970" s="63"/>
      <c r="P1970" s="63"/>
      <c r="Q1970" s="63"/>
      <c r="R1970" s="63"/>
      <c r="S1970" s="63"/>
      <c r="T1970" s="63"/>
      <c r="U1970" s="63"/>
      <c r="V1970" s="63"/>
      <c r="W1970" s="63"/>
      <c r="X1970" s="63"/>
      <c r="Y1970" s="63"/>
      <c r="Z1970" s="68"/>
    </row>
    <row r="1971" spans="1:26" s="69" customFormat="1" x14ac:dyDescent="0.25">
      <c r="A1971" s="78"/>
      <c r="B1971" s="63"/>
      <c r="C1971" s="63"/>
      <c r="D1971" s="63"/>
      <c r="E1971" s="63"/>
      <c r="F1971" s="63"/>
      <c r="G1971" s="63"/>
      <c r="H1971" s="63"/>
      <c r="I1971" s="63"/>
      <c r="J1971" s="63"/>
      <c r="K1971" s="63"/>
      <c r="L1971" s="63"/>
      <c r="M1971" s="63"/>
      <c r="N1971" s="63"/>
      <c r="O1971" s="63"/>
      <c r="P1971" s="63"/>
      <c r="Q1971" s="63"/>
      <c r="R1971" s="63"/>
      <c r="S1971" s="63"/>
      <c r="T1971" s="63"/>
      <c r="U1971" s="63"/>
      <c r="V1971" s="63"/>
      <c r="W1971" s="63"/>
      <c r="X1971" s="63"/>
      <c r="Y1971" s="63"/>
      <c r="Z1971" s="68"/>
    </row>
    <row r="1972" spans="1:26" s="69" customFormat="1" x14ac:dyDescent="0.25">
      <c r="A1972" s="78"/>
      <c r="B1972" s="63"/>
      <c r="C1972" s="63"/>
      <c r="D1972" s="63"/>
      <c r="E1972" s="63"/>
      <c r="F1972" s="63"/>
      <c r="G1972" s="63"/>
      <c r="H1972" s="63"/>
      <c r="I1972" s="63"/>
      <c r="J1972" s="63"/>
      <c r="K1972" s="63"/>
      <c r="L1972" s="63"/>
      <c r="M1972" s="63"/>
      <c r="N1972" s="63"/>
      <c r="O1972" s="63"/>
      <c r="P1972" s="63"/>
      <c r="Q1972" s="63"/>
      <c r="R1972" s="63"/>
      <c r="S1972" s="63"/>
      <c r="T1972" s="63"/>
      <c r="U1972" s="63"/>
      <c r="V1972" s="63"/>
      <c r="W1972" s="63"/>
      <c r="X1972" s="63"/>
      <c r="Y1972" s="63"/>
      <c r="Z1972" s="68"/>
    </row>
    <row r="1973" spans="1:26" s="69" customFormat="1" x14ac:dyDescent="0.25">
      <c r="A1973" s="78"/>
      <c r="B1973" s="63"/>
      <c r="C1973" s="63"/>
      <c r="D1973" s="63"/>
      <c r="E1973" s="63"/>
      <c r="F1973" s="63"/>
      <c r="G1973" s="63"/>
      <c r="H1973" s="63"/>
      <c r="I1973" s="63"/>
      <c r="J1973" s="63"/>
      <c r="K1973" s="63"/>
      <c r="L1973" s="63"/>
      <c r="M1973" s="63"/>
      <c r="N1973" s="63"/>
      <c r="O1973" s="63"/>
      <c r="P1973" s="63"/>
      <c r="Q1973" s="63"/>
      <c r="R1973" s="63"/>
      <c r="S1973" s="63"/>
      <c r="T1973" s="63"/>
      <c r="U1973" s="63"/>
      <c r="V1973" s="63"/>
      <c r="W1973" s="63"/>
      <c r="X1973" s="63"/>
      <c r="Y1973" s="63"/>
      <c r="Z1973" s="68"/>
    </row>
    <row r="1974" spans="1:26" s="69" customFormat="1" x14ac:dyDescent="0.25">
      <c r="A1974" s="78"/>
      <c r="B1974" s="63"/>
      <c r="C1974" s="63"/>
      <c r="D1974" s="63"/>
      <c r="E1974" s="63"/>
      <c r="F1974" s="63"/>
      <c r="G1974" s="63"/>
      <c r="H1974" s="63"/>
      <c r="I1974" s="63"/>
      <c r="J1974" s="63"/>
      <c r="K1974" s="63"/>
      <c r="L1974" s="63"/>
      <c r="M1974" s="63"/>
      <c r="N1974" s="63"/>
      <c r="O1974" s="63"/>
      <c r="P1974" s="63"/>
      <c r="Q1974" s="63"/>
      <c r="R1974" s="63"/>
      <c r="S1974" s="63"/>
      <c r="T1974" s="63"/>
      <c r="U1974" s="63"/>
      <c r="V1974" s="63"/>
      <c r="W1974" s="63"/>
      <c r="X1974" s="63"/>
      <c r="Y1974" s="63"/>
      <c r="Z1974" s="68"/>
    </row>
    <row r="1975" spans="1:26" s="69" customFormat="1" x14ac:dyDescent="0.25">
      <c r="A1975" s="78"/>
      <c r="B1975" s="63"/>
      <c r="C1975" s="63"/>
      <c r="D1975" s="63"/>
      <c r="E1975" s="63"/>
      <c r="F1975" s="63"/>
      <c r="G1975" s="63"/>
      <c r="H1975" s="63"/>
      <c r="I1975" s="63"/>
      <c r="J1975" s="63"/>
      <c r="K1975" s="63"/>
      <c r="L1975" s="63"/>
      <c r="M1975" s="63"/>
      <c r="N1975" s="63"/>
      <c r="O1975" s="63"/>
      <c r="P1975" s="63"/>
      <c r="Q1975" s="63"/>
      <c r="R1975" s="63"/>
      <c r="S1975" s="63"/>
      <c r="T1975" s="63"/>
      <c r="U1975" s="63"/>
      <c r="V1975" s="63"/>
      <c r="W1975" s="63"/>
      <c r="X1975" s="63"/>
      <c r="Y1975" s="63"/>
      <c r="Z1975" s="68"/>
    </row>
    <row r="1976" spans="1:26" s="69" customFormat="1" x14ac:dyDescent="0.25">
      <c r="A1976" s="78"/>
      <c r="B1976" s="63"/>
      <c r="C1976" s="63"/>
      <c r="D1976" s="63"/>
      <c r="E1976" s="63"/>
      <c r="F1976" s="63"/>
      <c r="G1976" s="63"/>
      <c r="H1976" s="63"/>
      <c r="I1976" s="63"/>
      <c r="J1976" s="63"/>
      <c r="K1976" s="63"/>
      <c r="L1976" s="63"/>
      <c r="M1976" s="63"/>
      <c r="N1976" s="63"/>
      <c r="O1976" s="63"/>
      <c r="P1976" s="63"/>
      <c r="Q1976" s="63"/>
      <c r="R1976" s="63"/>
      <c r="S1976" s="63"/>
      <c r="T1976" s="63"/>
      <c r="U1976" s="63"/>
      <c r="V1976" s="63"/>
      <c r="W1976" s="63"/>
      <c r="X1976" s="63"/>
      <c r="Y1976" s="63"/>
      <c r="Z1976" s="68"/>
    </row>
    <row r="1977" spans="1:26" s="69" customFormat="1" x14ac:dyDescent="0.25">
      <c r="A1977" s="78"/>
      <c r="B1977" s="63"/>
      <c r="C1977" s="63"/>
      <c r="D1977" s="63"/>
      <c r="E1977" s="63"/>
      <c r="F1977" s="63"/>
      <c r="G1977" s="63"/>
      <c r="H1977" s="63"/>
      <c r="I1977" s="63"/>
      <c r="J1977" s="63"/>
      <c r="K1977" s="63"/>
      <c r="L1977" s="63"/>
      <c r="M1977" s="63"/>
      <c r="N1977" s="63"/>
      <c r="O1977" s="63"/>
      <c r="P1977" s="63"/>
      <c r="Q1977" s="63"/>
      <c r="R1977" s="63"/>
      <c r="S1977" s="63"/>
      <c r="T1977" s="63"/>
      <c r="U1977" s="63"/>
      <c r="V1977" s="63"/>
      <c r="W1977" s="63"/>
      <c r="X1977" s="63"/>
      <c r="Y1977" s="63"/>
      <c r="Z1977" s="68"/>
    </row>
    <row r="1978" spans="1:26" s="69" customFormat="1" x14ac:dyDescent="0.25">
      <c r="A1978" s="78"/>
      <c r="B1978" s="63"/>
      <c r="C1978" s="63"/>
      <c r="D1978" s="63"/>
      <c r="E1978" s="63"/>
      <c r="F1978" s="63"/>
      <c r="G1978" s="63"/>
      <c r="H1978" s="63"/>
      <c r="I1978" s="63"/>
      <c r="J1978" s="63"/>
      <c r="K1978" s="63"/>
      <c r="L1978" s="63"/>
      <c r="M1978" s="63"/>
      <c r="N1978" s="63"/>
      <c r="O1978" s="63"/>
      <c r="P1978" s="63"/>
      <c r="Q1978" s="63"/>
      <c r="R1978" s="63"/>
      <c r="S1978" s="63"/>
      <c r="T1978" s="63"/>
      <c r="U1978" s="63"/>
      <c r="V1978" s="63"/>
      <c r="W1978" s="63"/>
      <c r="X1978" s="63"/>
      <c r="Y1978" s="63"/>
      <c r="Z1978" s="68"/>
    </row>
    <row r="1979" spans="1:26" s="69" customFormat="1" x14ac:dyDescent="0.25">
      <c r="A1979" s="78"/>
      <c r="B1979" s="63"/>
      <c r="C1979" s="63"/>
      <c r="D1979" s="63"/>
      <c r="E1979" s="63"/>
      <c r="F1979" s="63"/>
      <c r="G1979" s="63"/>
      <c r="H1979" s="63"/>
      <c r="I1979" s="63"/>
      <c r="J1979" s="63"/>
      <c r="K1979" s="63"/>
      <c r="L1979" s="63"/>
      <c r="M1979" s="63"/>
      <c r="N1979" s="63"/>
      <c r="O1979" s="63"/>
      <c r="P1979" s="63"/>
      <c r="Q1979" s="63"/>
      <c r="R1979" s="63"/>
      <c r="S1979" s="63"/>
      <c r="T1979" s="63"/>
      <c r="U1979" s="63"/>
      <c r="V1979" s="63"/>
      <c r="W1979" s="63"/>
      <c r="X1979" s="63"/>
      <c r="Y1979" s="63"/>
      <c r="Z1979" s="68"/>
    </row>
    <row r="1980" spans="1:26" s="69" customFormat="1" x14ac:dyDescent="0.25">
      <c r="A1980" s="78"/>
      <c r="B1980" s="63"/>
      <c r="C1980" s="63"/>
      <c r="D1980" s="63"/>
      <c r="E1980" s="63"/>
      <c r="F1980" s="63"/>
      <c r="G1980" s="63"/>
      <c r="H1980" s="63"/>
      <c r="I1980" s="63"/>
      <c r="J1980" s="63"/>
      <c r="K1980" s="63"/>
      <c r="L1980" s="63"/>
      <c r="M1980" s="63"/>
      <c r="N1980" s="63"/>
      <c r="O1980" s="63"/>
      <c r="P1980" s="63"/>
      <c r="Q1980" s="63"/>
      <c r="R1980" s="63"/>
      <c r="S1980" s="63"/>
      <c r="T1980" s="63"/>
      <c r="U1980" s="63"/>
      <c r="V1980" s="63"/>
      <c r="W1980" s="63"/>
      <c r="X1980" s="63"/>
      <c r="Y1980" s="63"/>
      <c r="Z1980" s="68"/>
    </row>
    <row r="1981" spans="1:26" s="69" customFormat="1" x14ac:dyDescent="0.25">
      <c r="A1981" s="78"/>
      <c r="B1981" s="63"/>
      <c r="C1981" s="63"/>
      <c r="D1981" s="63"/>
      <c r="E1981" s="63"/>
      <c r="F1981" s="63"/>
      <c r="G1981" s="63"/>
      <c r="H1981" s="63"/>
      <c r="I1981" s="63"/>
      <c r="J1981" s="63"/>
      <c r="K1981" s="63"/>
      <c r="L1981" s="63"/>
      <c r="M1981" s="63"/>
      <c r="N1981" s="63"/>
      <c r="O1981" s="63"/>
      <c r="P1981" s="63"/>
      <c r="Q1981" s="63"/>
      <c r="R1981" s="63"/>
      <c r="S1981" s="63"/>
      <c r="T1981" s="63"/>
      <c r="U1981" s="63"/>
      <c r="V1981" s="63"/>
      <c r="W1981" s="63"/>
      <c r="X1981" s="63"/>
      <c r="Y1981" s="63"/>
      <c r="Z1981" s="68"/>
    </row>
    <row r="1982" spans="1:26" s="69" customFormat="1" x14ac:dyDescent="0.25">
      <c r="A1982" s="78"/>
      <c r="B1982" s="63"/>
      <c r="C1982" s="63"/>
      <c r="D1982" s="63"/>
      <c r="E1982" s="63"/>
      <c r="F1982" s="63"/>
      <c r="G1982" s="63"/>
      <c r="H1982" s="63"/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8"/>
    </row>
    <row r="1983" spans="1:26" s="69" customFormat="1" x14ac:dyDescent="0.25">
      <c r="A1983" s="78"/>
      <c r="B1983" s="63"/>
      <c r="C1983" s="63"/>
      <c r="D1983" s="63"/>
      <c r="E1983" s="63"/>
      <c r="F1983" s="63"/>
      <c r="G1983" s="63"/>
      <c r="H1983" s="63"/>
      <c r="I1983" s="63"/>
      <c r="J1983" s="63"/>
      <c r="K1983" s="63"/>
      <c r="L1983" s="63"/>
      <c r="M1983" s="63"/>
      <c r="N1983" s="63"/>
      <c r="O1983" s="63"/>
      <c r="P1983" s="63"/>
      <c r="Q1983" s="63"/>
      <c r="R1983" s="63"/>
      <c r="S1983" s="63"/>
      <c r="T1983" s="63"/>
      <c r="U1983" s="63"/>
      <c r="V1983" s="63"/>
      <c r="W1983" s="63"/>
      <c r="X1983" s="63"/>
      <c r="Y1983" s="63"/>
      <c r="Z1983" s="68"/>
    </row>
    <row r="1984" spans="1:26" s="69" customFormat="1" x14ac:dyDescent="0.25">
      <c r="A1984" s="78"/>
      <c r="B1984" s="63"/>
      <c r="C1984" s="63"/>
      <c r="D1984" s="63"/>
      <c r="E1984" s="63"/>
      <c r="F1984" s="63"/>
      <c r="G1984" s="63"/>
      <c r="H1984" s="63"/>
      <c r="I1984" s="63"/>
      <c r="J1984" s="63"/>
      <c r="K1984" s="63"/>
      <c r="L1984" s="63"/>
      <c r="M1984" s="63"/>
      <c r="N1984" s="63"/>
      <c r="O1984" s="63"/>
      <c r="P1984" s="63"/>
      <c r="Q1984" s="63"/>
      <c r="R1984" s="63"/>
      <c r="S1984" s="63"/>
      <c r="T1984" s="63"/>
      <c r="U1984" s="63"/>
      <c r="V1984" s="63"/>
      <c r="W1984" s="63"/>
      <c r="X1984" s="63"/>
      <c r="Y1984" s="63"/>
      <c r="Z1984" s="68"/>
    </row>
    <row r="1985" spans="1:26" s="69" customFormat="1" x14ac:dyDescent="0.25">
      <c r="A1985" s="78"/>
      <c r="B1985" s="63"/>
      <c r="C1985" s="63"/>
      <c r="D1985" s="63"/>
      <c r="E1985" s="63"/>
      <c r="F1985" s="63"/>
      <c r="G1985" s="63"/>
      <c r="H1985" s="63"/>
      <c r="I1985" s="63"/>
      <c r="J1985" s="63"/>
      <c r="K1985" s="63"/>
      <c r="L1985" s="63"/>
      <c r="M1985" s="63"/>
      <c r="N1985" s="63"/>
      <c r="O1985" s="63"/>
      <c r="P1985" s="63"/>
      <c r="Q1985" s="63"/>
      <c r="R1985" s="63"/>
      <c r="S1985" s="63"/>
      <c r="T1985" s="63"/>
      <c r="U1985" s="63"/>
      <c r="V1985" s="63"/>
      <c r="W1985" s="63"/>
      <c r="X1985" s="63"/>
      <c r="Y1985" s="63"/>
      <c r="Z1985" s="68"/>
    </row>
    <row r="1986" spans="1:26" s="69" customFormat="1" x14ac:dyDescent="0.25">
      <c r="A1986" s="78"/>
      <c r="B1986" s="63"/>
      <c r="C1986" s="63"/>
      <c r="D1986" s="63"/>
      <c r="E1986" s="63"/>
      <c r="F1986" s="63"/>
      <c r="G1986" s="63"/>
      <c r="H1986" s="63"/>
      <c r="I1986" s="63"/>
      <c r="J1986" s="63"/>
      <c r="K1986" s="63"/>
      <c r="L1986" s="63"/>
      <c r="M1986" s="63"/>
      <c r="N1986" s="63"/>
      <c r="O1986" s="63"/>
      <c r="P1986" s="63"/>
      <c r="Q1986" s="63"/>
      <c r="R1986" s="63"/>
      <c r="S1986" s="63"/>
      <c r="T1986" s="63"/>
      <c r="U1986" s="63"/>
      <c r="V1986" s="63"/>
      <c r="W1986" s="63"/>
      <c r="X1986" s="63"/>
      <c r="Y1986" s="63"/>
      <c r="Z1986" s="68"/>
    </row>
    <row r="1987" spans="1:26" s="69" customFormat="1" x14ac:dyDescent="0.25">
      <c r="A1987" s="78"/>
      <c r="B1987" s="63"/>
      <c r="C1987" s="63"/>
      <c r="D1987" s="63"/>
      <c r="E1987" s="63"/>
      <c r="F1987" s="63"/>
      <c r="G1987" s="63"/>
      <c r="H1987" s="63"/>
      <c r="I1987" s="63"/>
      <c r="J1987" s="63"/>
      <c r="K1987" s="63"/>
      <c r="L1987" s="63"/>
      <c r="M1987" s="63"/>
      <c r="N1987" s="63"/>
      <c r="O1987" s="63"/>
      <c r="P1987" s="63"/>
      <c r="Q1987" s="63"/>
      <c r="R1987" s="63"/>
      <c r="S1987" s="63"/>
      <c r="T1987" s="63"/>
      <c r="U1987" s="63"/>
      <c r="V1987" s="63"/>
      <c r="W1987" s="63"/>
      <c r="X1987" s="63"/>
      <c r="Y1987" s="63"/>
      <c r="Z1987" s="68"/>
    </row>
    <row r="1988" spans="1:26" s="69" customFormat="1" x14ac:dyDescent="0.25">
      <c r="A1988" s="78"/>
      <c r="B1988" s="63"/>
      <c r="C1988" s="63"/>
      <c r="D1988" s="63"/>
      <c r="E1988" s="63"/>
      <c r="F1988" s="63"/>
      <c r="G1988" s="63"/>
      <c r="H1988" s="63"/>
      <c r="I1988" s="63"/>
      <c r="J1988" s="63"/>
      <c r="K1988" s="63"/>
      <c r="L1988" s="63"/>
      <c r="M1988" s="63"/>
      <c r="N1988" s="63"/>
      <c r="O1988" s="63"/>
      <c r="P1988" s="63"/>
      <c r="Q1988" s="63"/>
      <c r="R1988" s="63"/>
      <c r="S1988" s="63"/>
      <c r="T1988" s="63"/>
      <c r="U1988" s="63"/>
      <c r="V1988" s="63"/>
      <c r="W1988" s="63"/>
      <c r="X1988" s="63"/>
      <c r="Y1988" s="63"/>
      <c r="Z1988" s="68"/>
    </row>
    <row r="1989" spans="1:26" s="69" customFormat="1" x14ac:dyDescent="0.25">
      <c r="A1989" s="78"/>
      <c r="B1989" s="63"/>
      <c r="C1989" s="63"/>
      <c r="D1989" s="63"/>
      <c r="E1989" s="63"/>
      <c r="F1989" s="63"/>
      <c r="G1989" s="63"/>
      <c r="H1989" s="63"/>
      <c r="I1989" s="63"/>
      <c r="J1989" s="63"/>
      <c r="K1989" s="63"/>
      <c r="L1989" s="63"/>
      <c r="M1989" s="63"/>
      <c r="N1989" s="63"/>
      <c r="O1989" s="63"/>
      <c r="P1989" s="63"/>
      <c r="Q1989" s="63"/>
      <c r="R1989" s="63"/>
      <c r="S1989" s="63"/>
      <c r="T1989" s="63"/>
      <c r="U1989" s="63"/>
      <c r="V1989" s="63"/>
      <c r="W1989" s="63"/>
      <c r="X1989" s="63"/>
      <c r="Y1989" s="63"/>
      <c r="Z1989" s="68"/>
    </row>
    <row r="1990" spans="1:26" s="69" customFormat="1" x14ac:dyDescent="0.25">
      <c r="A1990" s="78"/>
      <c r="B1990" s="63"/>
      <c r="C1990" s="63"/>
      <c r="D1990" s="63"/>
      <c r="E1990" s="63"/>
      <c r="F1990" s="63"/>
      <c r="G1990" s="63"/>
      <c r="H1990" s="63"/>
      <c r="I1990" s="63"/>
      <c r="J1990" s="63"/>
      <c r="K1990" s="63"/>
      <c r="L1990" s="63"/>
      <c r="M1990" s="63"/>
      <c r="N1990" s="63"/>
      <c r="O1990" s="63"/>
      <c r="P1990" s="63"/>
      <c r="Q1990" s="63"/>
      <c r="R1990" s="63"/>
      <c r="S1990" s="63"/>
      <c r="T1990" s="63"/>
      <c r="U1990" s="63"/>
      <c r="V1990" s="63"/>
      <c r="W1990" s="63"/>
      <c r="X1990" s="63"/>
      <c r="Y1990" s="63"/>
      <c r="Z1990" s="68"/>
    </row>
    <row r="1991" spans="1:26" s="69" customFormat="1" x14ac:dyDescent="0.25">
      <c r="A1991" s="78"/>
      <c r="B1991" s="63"/>
      <c r="C1991" s="63"/>
      <c r="D1991" s="63"/>
      <c r="E1991" s="63"/>
      <c r="F1991" s="63"/>
      <c r="G1991" s="63"/>
      <c r="H1991" s="63"/>
      <c r="I1991" s="63"/>
      <c r="J1991" s="63"/>
      <c r="K1991" s="63"/>
      <c r="L1991" s="63"/>
      <c r="M1991" s="63"/>
      <c r="N1991" s="63"/>
      <c r="O1991" s="63"/>
      <c r="P1991" s="63"/>
      <c r="Q1991" s="63"/>
      <c r="R1991" s="63"/>
      <c r="S1991" s="63"/>
      <c r="T1991" s="63"/>
      <c r="U1991" s="63"/>
      <c r="V1991" s="63"/>
      <c r="W1991" s="63"/>
      <c r="X1991" s="63"/>
      <c r="Y1991" s="63"/>
      <c r="Z1991" s="68"/>
    </row>
    <row r="1992" spans="1:26" s="69" customFormat="1" x14ac:dyDescent="0.25">
      <c r="A1992" s="78"/>
      <c r="B1992" s="63"/>
      <c r="C1992" s="63"/>
      <c r="D1992" s="63"/>
      <c r="E1992" s="63"/>
      <c r="F1992" s="63"/>
      <c r="G1992" s="63"/>
      <c r="H1992" s="63"/>
      <c r="I1992" s="63"/>
      <c r="J1992" s="63"/>
      <c r="K1992" s="63"/>
      <c r="L1992" s="63"/>
      <c r="M1992" s="63"/>
      <c r="N1992" s="63"/>
      <c r="O1992" s="63"/>
      <c r="P1992" s="63"/>
      <c r="Q1992" s="63"/>
      <c r="R1992" s="63"/>
      <c r="S1992" s="63"/>
      <c r="T1992" s="63"/>
      <c r="U1992" s="63"/>
      <c r="V1992" s="63"/>
      <c r="W1992" s="63"/>
      <c r="X1992" s="63"/>
      <c r="Y1992" s="63"/>
      <c r="Z1992" s="68"/>
    </row>
    <row r="1993" spans="1:26" s="69" customFormat="1" x14ac:dyDescent="0.25">
      <c r="A1993" s="78"/>
      <c r="B1993" s="63"/>
      <c r="C1993" s="63"/>
      <c r="D1993" s="63"/>
      <c r="E1993" s="63"/>
      <c r="F1993" s="63"/>
      <c r="G1993" s="63"/>
      <c r="H1993" s="63"/>
      <c r="I1993" s="63"/>
      <c r="J1993" s="63"/>
      <c r="K1993" s="63"/>
      <c r="L1993" s="63"/>
      <c r="M1993" s="63"/>
      <c r="N1993" s="63"/>
      <c r="O1993" s="63"/>
      <c r="P1993" s="63"/>
      <c r="Q1993" s="63"/>
      <c r="R1993" s="63"/>
      <c r="S1993" s="63"/>
      <c r="T1993" s="63"/>
      <c r="U1993" s="63"/>
      <c r="V1993" s="63"/>
      <c r="W1993" s="63"/>
      <c r="X1993" s="63"/>
      <c r="Y1993" s="63"/>
      <c r="Z1993" s="68"/>
    </row>
    <row r="1994" spans="1:26" s="69" customFormat="1" x14ac:dyDescent="0.25">
      <c r="A1994" s="78"/>
      <c r="B1994" s="63"/>
      <c r="C1994" s="63"/>
      <c r="D1994" s="63"/>
      <c r="E1994" s="63"/>
      <c r="F1994" s="63"/>
      <c r="G1994" s="63"/>
      <c r="H1994" s="63"/>
      <c r="I1994" s="63"/>
      <c r="J1994" s="63"/>
      <c r="K1994" s="63"/>
      <c r="L1994" s="63"/>
      <c r="M1994" s="63"/>
      <c r="N1994" s="63"/>
      <c r="O1994" s="63"/>
      <c r="P1994" s="63"/>
      <c r="Q1994" s="63"/>
      <c r="R1994" s="63"/>
      <c r="S1994" s="63"/>
      <c r="T1994" s="63"/>
      <c r="U1994" s="63"/>
      <c r="V1994" s="63"/>
      <c r="W1994" s="63"/>
      <c r="X1994" s="63"/>
      <c r="Y1994" s="63"/>
      <c r="Z1994" s="68"/>
    </row>
    <row r="1995" spans="1:26" s="69" customFormat="1" x14ac:dyDescent="0.25">
      <c r="A1995" s="78"/>
      <c r="B1995" s="63"/>
      <c r="C1995" s="63"/>
      <c r="D1995" s="63"/>
      <c r="E1995" s="63"/>
      <c r="F1995" s="63"/>
      <c r="G1995" s="63"/>
      <c r="H1995" s="63"/>
      <c r="I1995" s="63"/>
      <c r="J1995" s="63"/>
      <c r="K1995" s="63"/>
      <c r="L1995" s="63"/>
      <c r="M1995" s="63"/>
      <c r="N1995" s="63"/>
      <c r="O1995" s="63"/>
      <c r="P1995" s="63"/>
      <c r="Q1995" s="63"/>
      <c r="R1995" s="63"/>
      <c r="S1995" s="63"/>
      <c r="T1995" s="63"/>
      <c r="U1995" s="63"/>
      <c r="V1995" s="63"/>
      <c r="W1995" s="63"/>
      <c r="X1995" s="63"/>
      <c r="Y1995" s="63"/>
      <c r="Z1995" s="68"/>
    </row>
    <row r="1996" spans="1:26" s="69" customFormat="1" x14ac:dyDescent="0.25">
      <c r="A1996" s="78"/>
      <c r="B1996" s="63"/>
      <c r="C1996" s="63"/>
      <c r="D1996" s="63"/>
      <c r="E1996" s="63"/>
      <c r="F1996" s="63"/>
      <c r="G1996" s="63"/>
      <c r="H1996" s="63"/>
      <c r="I1996" s="63"/>
      <c r="J1996" s="63"/>
      <c r="K1996" s="63"/>
      <c r="L1996" s="63"/>
      <c r="M1996" s="63"/>
      <c r="N1996" s="63"/>
      <c r="O1996" s="63"/>
      <c r="P1996" s="63"/>
      <c r="Q1996" s="63"/>
      <c r="R1996" s="63"/>
      <c r="S1996" s="63"/>
      <c r="T1996" s="63"/>
      <c r="U1996" s="63"/>
      <c r="V1996" s="63"/>
      <c r="W1996" s="63"/>
      <c r="X1996" s="63"/>
      <c r="Y1996" s="63"/>
      <c r="Z1996" s="68"/>
    </row>
    <row r="1997" spans="1:26" s="69" customFormat="1" x14ac:dyDescent="0.25">
      <c r="A1997" s="78"/>
      <c r="B1997" s="63"/>
      <c r="C1997" s="63"/>
      <c r="D1997" s="63"/>
      <c r="E1997" s="63"/>
      <c r="F1997" s="63"/>
      <c r="G1997" s="63"/>
      <c r="H1997" s="63"/>
      <c r="I1997" s="63"/>
      <c r="J1997" s="63"/>
      <c r="K1997" s="63"/>
      <c r="L1997" s="63"/>
      <c r="M1997" s="63"/>
      <c r="N1997" s="63"/>
      <c r="O1997" s="63"/>
      <c r="P1997" s="63"/>
      <c r="Q1997" s="63"/>
      <c r="R1997" s="63"/>
      <c r="S1997" s="63"/>
      <c r="T1997" s="63"/>
      <c r="U1997" s="63"/>
      <c r="V1997" s="63"/>
      <c r="W1997" s="63"/>
      <c r="X1997" s="63"/>
      <c r="Y1997" s="63"/>
      <c r="Z1997" s="68"/>
    </row>
    <row r="1998" spans="1:26" s="69" customFormat="1" x14ac:dyDescent="0.25">
      <c r="A1998" s="78"/>
      <c r="B1998" s="63"/>
      <c r="C1998" s="63"/>
      <c r="D1998" s="63"/>
      <c r="E1998" s="63"/>
      <c r="F1998" s="63"/>
      <c r="G1998" s="63"/>
      <c r="H1998" s="63"/>
      <c r="I1998" s="63"/>
      <c r="J1998" s="63"/>
      <c r="K1998" s="63"/>
      <c r="L1998" s="63"/>
      <c r="M1998" s="63"/>
      <c r="N1998" s="63"/>
      <c r="O1998" s="63"/>
      <c r="P1998" s="63"/>
      <c r="Q1998" s="63"/>
      <c r="R1998" s="63"/>
      <c r="S1998" s="63"/>
      <c r="T1998" s="63"/>
      <c r="U1998" s="63"/>
      <c r="V1998" s="63"/>
      <c r="W1998" s="63"/>
      <c r="X1998" s="63"/>
      <c r="Y1998" s="63"/>
      <c r="Z1998" s="68"/>
    </row>
    <row r="1999" spans="1:26" s="69" customFormat="1" x14ac:dyDescent="0.25">
      <c r="A1999" s="78"/>
      <c r="B1999" s="63"/>
      <c r="C1999" s="63"/>
      <c r="D1999" s="63"/>
      <c r="E1999" s="63"/>
      <c r="F1999" s="63"/>
      <c r="G1999" s="63"/>
      <c r="H1999" s="63"/>
      <c r="I1999" s="63"/>
      <c r="J1999" s="63"/>
      <c r="K1999" s="63"/>
      <c r="L1999" s="63"/>
      <c r="M1999" s="63"/>
      <c r="N1999" s="63"/>
      <c r="O1999" s="63"/>
      <c r="P1999" s="63"/>
      <c r="Q1999" s="63"/>
      <c r="R1999" s="63"/>
      <c r="S1999" s="63"/>
      <c r="T1999" s="63"/>
      <c r="U1999" s="63"/>
      <c r="V1999" s="63"/>
      <c r="W1999" s="63"/>
      <c r="X1999" s="63"/>
      <c r="Y1999" s="63"/>
      <c r="Z1999" s="68"/>
    </row>
    <row r="2000" spans="1:26" s="69" customFormat="1" x14ac:dyDescent="0.25">
      <c r="A2000" s="78"/>
      <c r="B2000" s="63"/>
      <c r="C2000" s="63"/>
      <c r="D2000" s="63"/>
      <c r="E2000" s="63"/>
      <c r="F2000" s="63"/>
      <c r="G2000" s="63"/>
      <c r="H2000" s="63"/>
      <c r="I2000" s="63"/>
      <c r="J2000" s="63"/>
      <c r="K2000" s="63"/>
      <c r="L2000" s="63"/>
      <c r="M2000" s="63"/>
      <c r="N2000" s="63"/>
      <c r="O2000" s="63"/>
      <c r="P2000" s="63"/>
      <c r="Q2000" s="63"/>
      <c r="R2000" s="63"/>
      <c r="S2000" s="63"/>
      <c r="T2000" s="63"/>
      <c r="U2000" s="63"/>
      <c r="V2000" s="63"/>
      <c r="W2000" s="63"/>
      <c r="X2000" s="63"/>
      <c r="Y2000" s="63"/>
      <c r="Z2000" s="68"/>
    </row>
    <row r="2001" spans="1:26" s="69" customFormat="1" x14ac:dyDescent="0.25">
      <c r="A2001" s="78"/>
      <c r="B2001" s="63"/>
      <c r="C2001" s="63"/>
      <c r="D2001" s="63"/>
      <c r="E2001" s="63"/>
      <c r="F2001" s="63"/>
      <c r="G2001" s="63"/>
      <c r="H2001" s="63"/>
      <c r="I2001" s="63"/>
      <c r="J2001" s="63"/>
      <c r="K2001" s="63"/>
      <c r="L2001" s="63"/>
      <c r="M2001" s="63"/>
      <c r="N2001" s="63"/>
      <c r="O2001" s="63"/>
      <c r="P2001" s="63"/>
      <c r="Q2001" s="63"/>
      <c r="R2001" s="63"/>
      <c r="S2001" s="63"/>
      <c r="T2001" s="63"/>
      <c r="U2001" s="63"/>
      <c r="V2001" s="63"/>
      <c r="W2001" s="63"/>
      <c r="X2001" s="63"/>
      <c r="Y2001" s="63"/>
      <c r="Z2001" s="68"/>
    </row>
    <row r="2002" spans="1:26" s="69" customFormat="1" x14ac:dyDescent="0.25">
      <c r="A2002" s="78"/>
      <c r="B2002" s="63"/>
      <c r="C2002" s="63"/>
      <c r="D2002" s="63"/>
      <c r="E2002" s="63"/>
      <c r="F2002" s="63"/>
      <c r="G2002" s="63"/>
      <c r="H2002" s="63"/>
      <c r="I2002" s="63"/>
      <c r="J2002" s="63"/>
      <c r="K2002" s="63"/>
      <c r="L2002" s="63"/>
      <c r="M2002" s="63"/>
      <c r="N2002" s="63"/>
      <c r="O2002" s="63"/>
      <c r="P2002" s="63"/>
      <c r="Q2002" s="63"/>
      <c r="R2002" s="63"/>
      <c r="S2002" s="63"/>
      <c r="T2002" s="63"/>
      <c r="U2002" s="63"/>
      <c r="V2002" s="63"/>
      <c r="W2002" s="63"/>
      <c r="X2002" s="63"/>
      <c r="Y2002" s="63"/>
      <c r="Z2002" s="68"/>
    </row>
    <row r="2003" spans="1:26" s="69" customFormat="1" x14ac:dyDescent="0.25">
      <c r="A2003" s="78"/>
      <c r="B2003" s="63"/>
      <c r="C2003" s="63"/>
      <c r="D2003" s="63"/>
      <c r="E2003" s="63"/>
      <c r="F2003" s="63"/>
      <c r="G2003" s="63"/>
      <c r="H2003" s="63"/>
      <c r="I2003" s="63"/>
      <c r="J2003" s="63"/>
      <c r="K2003" s="63"/>
      <c r="L2003" s="63"/>
      <c r="M2003" s="63"/>
      <c r="N2003" s="63"/>
      <c r="O2003" s="63"/>
      <c r="P2003" s="63"/>
      <c r="Q2003" s="63"/>
      <c r="R2003" s="63"/>
      <c r="S2003" s="63"/>
      <c r="T2003" s="63"/>
      <c r="U2003" s="63"/>
      <c r="V2003" s="63"/>
      <c r="W2003" s="63"/>
      <c r="X2003" s="63"/>
      <c r="Y2003" s="63"/>
      <c r="Z2003" s="68"/>
    </row>
    <row r="2004" spans="1:26" s="69" customFormat="1" x14ac:dyDescent="0.25">
      <c r="A2004" s="78"/>
      <c r="B2004" s="63"/>
      <c r="C2004" s="63"/>
      <c r="D2004" s="63"/>
      <c r="E2004" s="63"/>
      <c r="F2004" s="63"/>
      <c r="G2004" s="63"/>
      <c r="H2004" s="63"/>
      <c r="I2004" s="63"/>
      <c r="J2004" s="63"/>
      <c r="K2004" s="63"/>
      <c r="L2004" s="63"/>
      <c r="M2004" s="63"/>
      <c r="N2004" s="63"/>
      <c r="O2004" s="63"/>
      <c r="P2004" s="63"/>
      <c r="Q2004" s="63"/>
      <c r="R2004" s="63"/>
      <c r="S2004" s="63"/>
      <c r="T2004" s="63"/>
      <c r="U2004" s="63"/>
      <c r="V2004" s="63"/>
      <c r="W2004" s="63"/>
      <c r="X2004" s="63"/>
      <c r="Y2004" s="63"/>
      <c r="Z2004" s="68"/>
    </row>
    <row r="2005" spans="1:26" s="69" customFormat="1" x14ac:dyDescent="0.25">
      <c r="A2005" s="78"/>
      <c r="B2005" s="63"/>
      <c r="C2005" s="63"/>
      <c r="D2005" s="63"/>
      <c r="E2005" s="63"/>
      <c r="F2005" s="63"/>
      <c r="G2005" s="63"/>
      <c r="H2005" s="63"/>
      <c r="I2005" s="63"/>
      <c r="J2005" s="63"/>
      <c r="K2005" s="63"/>
      <c r="L2005" s="63"/>
      <c r="M2005" s="63"/>
      <c r="N2005" s="63"/>
      <c r="O2005" s="63"/>
      <c r="P2005" s="63"/>
      <c r="Q2005" s="63"/>
      <c r="R2005" s="63"/>
      <c r="S2005" s="63"/>
      <c r="T2005" s="63"/>
      <c r="U2005" s="63"/>
      <c r="V2005" s="63"/>
      <c r="W2005" s="63"/>
      <c r="X2005" s="63"/>
      <c r="Y2005" s="63"/>
      <c r="Z2005" s="68"/>
    </row>
    <row r="2006" spans="1:26" s="69" customFormat="1" x14ac:dyDescent="0.25">
      <c r="A2006" s="78"/>
      <c r="B2006" s="63"/>
      <c r="C2006" s="63"/>
      <c r="D2006" s="63"/>
      <c r="E2006" s="63"/>
      <c r="F2006" s="63"/>
      <c r="G2006" s="63"/>
      <c r="H2006" s="63"/>
      <c r="I2006" s="63"/>
      <c r="J2006" s="63"/>
      <c r="K2006" s="63"/>
      <c r="L2006" s="63"/>
      <c r="M2006" s="63"/>
      <c r="N2006" s="63"/>
      <c r="O2006" s="63"/>
      <c r="P2006" s="63"/>
      <c r="Q2006" s="63"/>
      <c r="R2006" s="63"/>
      <c r="S2006" s="63"/>
      <c r="T2006" s="63"/>
      <c r="U2006" s="63"/>
      <c r="V2006" s="63"/>
      <c r="W2006" s="63"/>
      <c r="X2006" s="63"/>
      <c r="Y2006" s="63"/>
      <c r="Z2006" s="68"/>
    </row>
    <row r="2007" spans="1:26" s="69" customFormat="1" x14ac:dyDescent="0.25">
      <c r="A2007" s="78"/>
      <c r="B2007" s="63"/>
      <c r="C2007" s="63"/>
      <c r="D2007" s="63"/>
      <c r="E2007" s="63"/>
      <c r="F2007" s="63"/>
      <c r="G2007" s="63"/>
      <c r="H2007" s="63"/>
      <c r="I2007" s="63"/>
      <c r="J2007" s="63"/>
      <c r="K2007" s="63"/>
      <c r="L2007" s="63"/>
      <c r="M2007" s="63"/>
      <c r="N2007" s="63"/>
      <c r="O2007" s="63"/>
      <c r="P2007" s="63"/>
      <c r="Q2007" s="63"/>
      <c r="R2007" s="63"/>
      <c r="S2007" s="63"/>
      <c r="T2007" s="63"/>
      <c r="U2007" s="63"/>
      <c r="V2007" s="63"/>
      <c r="W2007" s="63"/>
      <c r="X2007" s="63"/>
      <c r="Y2007" s="63"/>
      <c r="Z2007" s="68"/>
    </row>
    <row r="2008" spans="1:26" s="69" customFormat="1" x14ac:dyDescent="0.25">
      <c r="A2008" s="78"/>
      <c r="B2008" s="63"/>
      <c r="C2008" s="63"/>
      <c r="D2008" s="63"/>
      <c r="E2008" s="63"/>
      <c r="F2008" s="63"/>
      <c r="G2008" s="63"/>
      <c r="H2008" s="63"/>
      <c r="I2008" s="63"/>
      <c r="J2008" s="63"/>
      <c r="K2008" s="63"/>
      <c r="L2008" s="63"/>
      <c r="M2008" s="63"/>
      <c r="N2008" s="63"/>
      <c r="O2008" s="63"/>
      <c r="P2008" s="63"/>
      <c r="Q2008" s="63"/>
      <c r="R2008" s="63"/>
      <c r="S2008" s="63"/>
      <c r="T2008" s="63"/>
      <c r="U2008" s="63"/>
      <c r="V2008" s="63"/>
      <c r="W2008" s="63"/>
      <c r="X2008" s="63"/>
      <c r="Y2008" s="63"/>
      <c r="Z2008" s="68"/>
    </row>
    <row r="2009" spans="1:26" s="69" customFormat="1" x14ac:dyDescent="0.25">
      <c r="A2009" s="78"/>
      <c r="B2009" s="63"/>
      <c r="C2009" s="63"/>
      <c r="D2009" s="63"/>
      <c r="E2009" s="63"/>
      <c r="F2009" s="63"/>
      <c r="G2009" s="63"/>
      <c r="H2009" s="63"/>
      <c r="I2009" s="63"/>
      <c r="J2009" s="63"/>
      <c r="K2009" s="63"/>
      <c r="L2009" s="63"/>
      <c r="M2009" s="63"/>
      <c r="N2009" s="63"/>
      <c r="O2009" s="63"/>
      <c r="P2009" s="63"/>
      <c r="Q2009" s="63"/>
      <c r="R2009" s="63"/>
      <c r="S2009" s="63"/>
      <c r="T2009" s="63"/>
      <c r="U2009" s="63"/>
      <c r="V2009" s="63"/>
      <c r="W2009" s="63"/>
      <c r="X2009" s="63"/>
      <c r="Y2009" s="63"/>
      <c r="Z2009" s="68"/>
    </row>
    <row r="2010" spans="1:26" s="69" customFormat="1" x14ac:dyDescent="0.25">
      <c r="A2010" s="78"/>
      <c r="B2010" s="63"/>
      <c r="C2010" s="63"/>
      <c r="D2010" s="63"/>
      <c r="E2010" s="63"/>
      <c r="F2010" s="63"/>
      <c r="G2010" s="63"/>
      <c r="H2010" s="63"/>
      <c r="I2010" s="63"/>
      <c r="J2010" s="63"/>
      <c r="K2010" s="63"/>
      <c r="L2010" s="63"/>
      <c r="M2010" s="63"/>
      <c r="N2010" s="63"/>
      <c r="O2010" s="63"/>
      <c r="P2010" s="63"/>
      <c r="Q2010" s="63"/>
      <c r="R2010" s="63"/>
      <c r="S2010" s="63"/>
      <c r="T2010" s="63"/>
      <c r="U2010" s="63"/>
      <c r="V2010" s="63"/>
      <c r="W2010" s="63"/>
      <c r="X2010" s="63"/>
      <c r="Y2010" s="63"/>
      <c r="Z2010" s="68"/>
    </row>
    <row r="2011" spans="1:26" s="69" customFormat="1" x14ac:dyDescent="0.25">
      <c r="A2011" s="78"/>
      <c r="B2011" s="63"/>
      <c r="C2011" s="63"/>
      <c r="D2011" s="63"/>
      <c r="E2011" s="63"/>
      <c r="F2011" s="63"/>
      <c r="G2011" s="63"/>
      <c r="H2011" s="63"/>
      <c r="I2011" s="63"/>
      <c r="J2011" s="63"/>
      <c r="K2011" s="63"/>
      <c r="L2011" s="63"/>
      <c r="M2011" s="63"/>
      <c r="N2011" s="63"/>
      <c r="O2011" s="63"/>
      <c r="P2011" s="63"/>
      <c r="Q2011" s="63"/>
      <c r="R2011" s="63"/>
      <c r="S2011" s="63"/>
      <c r="T2011" s="63"/>
      <c r="U2011" s="63"/>
      <c r="V2011" s="63"/>
      <c r="W2011" s="63"/>
      <c r="X2011" s="63"/>
      <c r="Y2011" s="63"/>
      <c r="Z2011" s="68"/>
    </row>
    <row r="2012" spans="1:26" s="69" customFormat="1" x14ac:dyDescent="0.25">
      <c r="A2012" s="78"/>
      <c r="B2012" s="63"/>
      <c r="C2012" s="63"/>
      <c r="D2012" s="63"/>
      <c r="E2012" s="63"/>
      <c r="F2012" s="63"/>
      <c r="G2012" s="63"/>
      <c r="H2012" s="63"/>
      <c r="I2012" s="63"/>
      <c r="J2012" s="63"/>
      <c r="K2012" s="63"/>
      <c r="L2012" s="63"/>
      <c r="M2012" s="63"/>
      <c r="N2012" s="63"/>
      <c r="O2012" s="63"/>
      <c r="P2012" s="63"/>
      <c r="Q2012" s="63"/>
      <c r="R2012" s="63"/>
      <c r="S2012" s="63"/>
      <c r="T2012" s="63"/>
      <c r="U2012" s="63"/>
      <c r="V2012" s="63"/>
      <c r="W2012" s="63"/>
      <c r="X2012" s="63"/>
      <c r="Y2012" s="63"/>
      <c r="Z2012" s="68"/>
    </row>
    <row r="2013" spans="1:26" s="69" customFormat="1" x14ac:dyDescent="0.25">
      <c r="A2013" s="78"/>
      <c r="B2013" s="63"/>
      <c r="C2013" s="63"/>
      <c r="D2013" s="63"/>
      <c r="E2013" s="63"/>
      <c r="F2013" s="63"/>
      <c r="G2013" s="63"/>
      <c r="H2013" s="63"/>
      <c r="I2013" s="63"/>
      <c r="J2013" s="63"/>
      <c r="K2013" s="63"/>
      <c r="L2013" s="63"/>
      <c r="M2013" s="63"/>
      <c r="N2013" s="63"/>
      <c r="O2013" s="63"/>
      <c r="P2013" s="63"/>
      <c r="Q2013" s="63"/>
      <c r="R2013" s="63"/>
      <c r="S2013" s="63"/>
      <c r="T2013" s="63"/>
      <c r="U2013" s="63"/>
      <c r="V2013" s="63"/>
      <c r="W2013" s="63"/>
      <c r="X2013" s="63"/>
      <c r="Y2013" s="63"/>
      <c r="Z2013" s="68"/>
    </row>
    <row r="2014" spans="1:26" s="69" customFormat="1" x14ac:dyDescent="0.25">
      <c r="A2014" s="78"/>
      <c r="B2014" s="63"/>
      <c r="C2014" s="63"/>
      <c r="D2014" s="63"/>
      <c r="E2014" s="63"/>
      <c r="F2014" s="63"/>
      <c r="G2014" s="63"/>
      <c r="H2014" s="63"/>
      <c r="I2014" s="63"/>
      <c r="J2014" s="63"/>
      <c r="K2014" s="63"/>
      <c r="L2014" s="63"/>
      <c r="M2014" s="63"/>
      <c r="N2014" s="63"/>
      <c r="O2014" s="63"/>
      <c r="P2014" s="63"/>
      <c r="Q2014" s="63"/>
      <c r="R2014" s="63"/>
      <c r="S2014" s="63"/>
      <c r="T2014" s="63"/>
      <c r="U2014" s="63"/>
      <c r="V2014" s="63"/>
      <c r="W2014" s="63"/>
      <c r="X2014" s="63"/>
      <c r="Y2014" s="63"/>
      <c r="Z2014" s="68"/>
    </row>
    <row r="2015" spans="1:26" s="69" customFormat="1" x14ac:dyDescent="0.25">
      <c r="A2015" s="78"/>
      <c r="B2015" s="63"/>
      <c r="C2015" s="63"/>
      <c r="D2015" s="63"/>
      <c r="E2015" s="63"/>
      <c r="F2015" s="63"/>
      <c r="G2015" s="63"/>
      <c r="H2015" s="63"/>
      <c r="I2015" s="63"/>
      <c r="J2015" s="63"/>
      <c r="K2015" s="63"/>
      <c r="L2015" s="63"/>
      <c r="M2015" s="63"/>
      <c r="N2015" s="63"/>
      <c r="O2015" s="63"/>
      <c r="P2015" s="63"/>
      <c r="Q2015" s="63"/>
      <c r="R2015" s="63"/>
      <c r="S2015" s="63"/>
      <c r="T2015" s="63"/>
      <c r="U2015" s="63"/>
      <c r="V2015" s="63"/>
      <c r="W2015" s="63"/>
      <c r="X2015" s="63"/>
      <c r="Y2015" s="63"/>
      <c r="Z2015" s="68"/>
    </row>
    <row r="2016" spans="1:26" s="69" customFormat="1" x14ac:dyDescent="0.25">
      <c r="A2016" s="78"/>
      <c r="B2016" s="63"/>
      <c r="C2016" s="63"/>
      <c r="D2016" s="63"/>
      <c r="E2016" s="63"/>
      <c r="F2016" s="63"/>
      <c r="G2016" s="63"/>
      <c r="H2016" s="63"/>
      <c r="I2016" s="63"/>
      <c r="J2016" s="63"/>
      <c r="K2016" s="63"/>
      <c r="L2016" s="63"/>
      <c r="M2016" s="63"/>
      <c r="N2016" s="63"/>
      <c r="O2016" s="63"/>
      <c r="P2016" s="63"/>
      <c r="Q2016" s="63"/>
      <c r="R2016" s="63"/>
      <c r="S2016" s="63"/>
      <c r="T2016" s="63"/>
      <c r="U2016" s="63"/>
      <c r="V2016" s="63"/>
      <c r="W2016" s="63"/>
      <c r="X2016" s="63"/>
      <c r="Y2016" s="63"/>
      <c r="Z2016" s="68"/>
    </row>
    <row r="2017" spans="1:26" s="69" customFormat="1" x14ac:dyDescent="0.25">
      <c r="A2017" s="78"/>
      <c r="B2017" s="63"/>
      <c r="C2017" s="63"/>
      <c r="D2017" s="63"/>
      <c r="E2017" s="63"/>
      <c r="F2017" s="63"/>
      <c r="G2017" s="63"/>
      <c r="H2017" s="63"/>
      <c r="I2017" s="63"/>
      <c r="J2017" s="63"/>
      <c r="K2017" s="63"/>
      <c r="L2017" s="63"/>
      <c r="M2017" s="63"/>
      <c r="N2017" s="63"/>
      <c r="O2017" s="63"/>
      <c r="P2017" s="63"/>
      <c r="Q2017" s="63"/>
      <c r="R2017" s="63"/>
      <c r="S2017" s="63"/>
      <c r="T2017" s="63"/>
      <c r="U2017" s="63"/>
      <c r="V2017" s="63"/>
      <c r="W2017" s="63"/>
      <c r="X2017" s="63"/>
      <c r="Y2017" s="63"/>
      <c r="Z2017" s="68"/>
    </row>
    <row r="2018" spans="1:26" s="69" customFormat="1" x14ac:dyDescent="0.25">
      <c r="A2018" s="78"/>
      <c r="B2018" s="63"/>
      <c r="C2018" s="63"/>
      <c r="D2018" s="63"/>
      <c r="E2018" s="63"/>
      <c r="F2018" s="63"/>
      <c r="G2018" s="63"/>
      <c r="H2018" s="63"/>
      <c r="I2018" s="63"/>
      <c r="J2018" s="63"/>
      <c r="K2018" s="63"/>
      <c r="L2018" s="63"/>
      <c r="M2018" s="63"/>
      <c r="N2018" s="63"/>
      <c r="O2018" s="63"/>
      <c r="P2018" s="63"/>
      <c r="Q2018" s="63"/>
      <c r="R2018" s="63"/>
      <c r="S2018" s="63"/>
      <c r="T2018" s="63"/>
      <c r="U2018" s="63"/>
      <c r="V2018" s="63"/>
      <c r="W2018" s="63"/>
      <c r="X2018" s="63"/>
      <c r="Y2018" s="63"/>
      <c r="Z2018" s="68"/>
    </row>
    <row r="2019" spans="1:26" s="69" customFormat="1" x14ac:dyDescent="0.25">
      <c r="A2019" s="78"/>
      <c r="B2019" s="63"/>
      <c r="C2019" s="63"/>
      <c r="D2019" s="63"/>
      <c r="E2019" s="63"/>
      <c r="F2019" s="63"/>
      <c r="G2019" s="63"/>
      <c r="H2019" s="63"/>
      <c r="I2019" s="63"/>
      <c r="J2019" s="63"/>
      <c r="K2019" s="63"/>
      <c r="L2019" s="63"/>
      <c r="M2019" s="63"/>
      <c r="N2019" s="63"/>
      <c r="O2019" s="63"/>
      <c r="P2019" s="63"/>
      <c r="Q2019" s="63"/>
      <c r="R2019" s="63"/>
      <c r="S2019" s="63"/>
      <c r="T2019" s="63"/>
      <c r="U2019" s="63"/>
      <c r="V2019" s="63"/>
      <c r="W2019" s="63"/>
      <c r="X2019" s="63"/>
      <c r="Y2019" s="63"/>
      <c r="Z2019" s="68"/>
    </row>
    <row r="2020" spans="1:26" s="69" customFormat="1" x14ac:dyDescent="0.25">
      <c r="A2020" s="78"/>
      <c r="B2020" s="63"/>
      <c r="C2020" s="63"/>
      <c r="D2020" s="63"/>
      <c r="E2020" s="63"/>
      <c r="F2020" s="63"/>
      <c r="G2020" s="63"/>
      <c r="H2020" s="63"/>
      <c r="I2020" s="63"/>
      <c r="J2020" s="63"/>
      <c r="K2020" s="63"/>
      <c r="L2020" s="63"/>
      <c r="M2020" s="63"/>
      <c r="N2020" s="63"/>
      <c r="O2020" s="63"/>
      <c r="P2020" s="63"/>
      <c r="Q2020" s="63"/>
      <c r="R2020" s="63"/>
      <c r="S2020" s="63"/>
      <c r="T2020" s="63"/>
      <c r="U2020" s="63"/>
      <c r="V2020" s="63"/>
      <c r="W2020" s="63"/>
      <c r="X2020" s="63"/>
      <c r="Y2020" s="63"/>
      <c r="Z2020" s="68"/>
    </row>
    <row r="2021" spans="1:26" s="69" customFormat="1" x14ac:dyDescent="0.25">
      <c r="A2021" s="78"/>
      <c r="B2021" s="63"/>
      <c r="C2021" s="63"/>
      <c r="D2021" s="63"/>
      <c r="E2021" s="63"/>
      <c r="F2021" s="63"/>
      <c r="G2021" s="63"/>
      <c r="H2021" s="63"/>
      <c r="I2021" s="63"/>
      <c r="J2021" s="63"/>
      <c r="K2021" s="63"/>
      <c r="L2021" s="63"/>
      <c r="M2021" s="63"/>
      <c r="N2021" s="63"/>
      <c r="O2021" s="63"/>
      <c r="P2021" s="63"/>
      <c r="Q2021" s="63"/>
      <c r="R2021" s="63"/>
      <c r="S2021" s="63"/>
      <c r="T2021" s="63"/>
      <c r="U2021" s="63"/>
      <c r="V2021" s="63"/>
      <c r="W2021" s="63"/>
      <c r="X2021" s="63"/>
      <c r="Y2021" s="63"/>
      <c r="Z2021" s="68"/>
    </row>
    <row r="2022" spans="1:26" s="69" customFormat="1" x14ac:dyDescent="0.25">
      <c r="A2022" s="78"/>
      <c r="B2022" s="63"/>
      <c r="C2022" s="63"/>
      <c r="D2022" s="63"/>
      <c r="E2022" s="63"/>
      <c r="F2022" s="63"/>
      <c r="G2022" s="63"/>
      <c r="H2022" s="63"/>
      <c r="I2022" s="63"/>
      <c r="J2022" s="63"/>
      <c r="K2022" s="63"/>
      <c r="L2022" s="63"/>
      <c r="M2022" s="63"/>
      <c r="N2022" s="63"/>
      <c r="O2022" s="63"/>
      <c r="P2022" s="63"/>
      <c r="Q2022" s="63"/>
      <c r="R2022" s="63"/>
      <c r="S2022" s="63"/>
      <c r="T2022" s="63"/>
      <c r="U2022" s="63"/>
      <c r="V2022" s="63"/>
      <c r="W2022" s="63"/>
      <c r="X2022" s="63"/>
      <c r="Y2022" s="63"/>
      <c r="Z2022" s="68"/>
    </row>
    <row r="2023" spans="1:26" s="69" customFormat="1" x14ac:dyDescent="0.25">
      <c r="A2023" s="78"/>
      <c r="B2023" s="63"/>
      <c r="C2023" s="63"/>
      <c r="D2023" s="63"/>
      <c r="E2023" s="63"/>
      <c r="F2023" s="63"/>
      <c r="G2023" s="63"/>
      <c r="H2023" s="63"/>
      <c r="I2023" s="63"/>
      <c r="J2023" s="63"/>
      <c r="K2023" s="63"/>
      <c r="L2023" s="63"/>
      <c r="M2023" s="63"/>
      <c r="N2023" s="63"/>
      <c r="O2023" s="63"/>
      <c r="P2023" s="63"/>
      <c r="Q2023" s="63"/>
      <c r="R2023" s="63"/>
      <c r="S2023" s="63"/>
      <c r="T2023" s="63"/>
      <c r="U2023" s="63"/>
      <c r="V2023" s="63"/>
      <c r="W2023" s="63"/>
      <c r="X2023" s="63"/>
      <c r="Y2023" s="63"/>
      <c r="Z2023" s="68"/>
    </row>
    <row r="2024" spans="1:26" s="69" customFormat="1" x14ac:dyDescent="0.25">
      <c r="A2024" s="78"/>
      <c r="B2024" s="63"/>
      <c r="C2024" s="63"/>
      <c r="D2024" s="63"/>
      <c r="E2024" s="63"/>
      <c r="F2024" s="63"/>
      <c r="G2024" s="63"/>
      <c r="H2024" s="63"/>
      <c r="I2024" s="63"/>
      <c r="J2024" s="63"/>
      <c r="K2024" s="63"/>
      <c r="L2024" s="63"/>
      <c r="M2024" s="63"/>
      <c r="N2024" s="63"/>
      <c r="O2024" s="63"/>
      <c r="P2024" s="63"/>
      <c r="Q2024" s="63"/>
      <c r="R2024" s="63"/>
      <c r="S2024" s="63"/>
      <c r="T2024" s="63"/>
      <c r="U2024" s="63"/>
      <c r="V2024" s="63"/>
      <c r="W2024" s="63"/>
      <c r="X2024" s="63"/>
      <c r="Y2024" s="63"/>
      <c r="Z2024" s="68"/>
    </row>
    <row r="2025" spans="1:26" s="69" customFormat="1" x14ac:dyDescent="0.25">
      <c r="A2025" s="78"/>
      <c r="B2025" s="63"/>
      <c r="C2025" s="63"/>
      <c r="D2025" s="63"/>
      <c r="E2025" s="63"/>
      <c r="F2025" s="63"/>
      <c r="G2025" s="63"/>
      <c r="H2025" s="63"/>
      <c r="I2025" s="63"/>
      <c r="J2025" s="63"/>
      <c r="K2025" s="63"/>
      <c r="L2025" s="63"/>
      <c r="M2025" s="63"/>
      <c r="N2025" s="63"/>
      <c r="O2025" s="63"/>
      <c r="P2025" s="63"/>
      <c r="Q2025" s="63"/>
      <c r="R2025" s="63"/>
      <c r="S2025" s="63"/>
      <c r="T2025" s="63"/>
      <c r="U2025" s="63"/>
      <c r="V2025" s="63"/>
      <c r="W2025" s="63"/>
      <c r="X2025" s="63"/>
      <c r="Y2025" s="63"/>
      <c r="Z2025" s="68"/>
    </row>
    <row r="2026" spans="1:26" s="69" customFormat="1" x14ac:dyDescent="0.25">
      <c r="A2026" s="78"/>
      <c r="B2026" s="63"/>
      <c r="C2026" s="63"/>
      <c r="D2026" s="63"/>
      <c r="E2026" s="63"/>
      <c r="F2026" s="63"/>
      <c r="G2026" s="63"/>
      <c r="H2026" s="63"/>
      <c r="I2026" s="63"/>
      <c r="J2026" s="63"/>
      <c r="K2026" s="63"/>
      <c r="L2026" s="63"/>
      <c r="M2026" s="63"/>
      <c r="N2026" s="63"/>
      <c r="O2026" s="63"/>
      <c r="P2026" s="63"/>
      <c r="Q2026" s="63"/>
      <c r="R2026" s="63"/>
      <c r="S2026" s="63"/>
      <c r="T2026" s="63"/>
      <c r="U2026" s="63"/>
      <c r="V2026" s="63"/>
      <c r="W2026" s="63"/>
      <c r="X2026" s="63"/>
      <c r="Y2026" s="63"/>
      <c r="Z2026" s="68"/>
    </row>
    <row r="2027" spans="1:26" s="69" customFormat="1" x14ac:dyDescent="0.25">
      <c r="A2027" s="78"/>
      <c r="B2027" s="63"/>
      <c r="C2027" s="63"/>
      <c r="D2027" s="63"/>
      <c r="E2027" s="63"/>
      <c r="F2027" s="63"/>
      <c r="G2027" s="63"/>
      <c r="H2027" s="63"/>
      <c r="I2027" s="63"/>
      <c r="J2027" s="63"/>
      <c r="K2027" s="63"/>
      <c r="L2027" s="63"/>
      <c r="M2027" s="63"/>
      <c r="N2027" s="63"/>
      <c r="O2027" s="63"/>
      <c r="P2027" s="63"/>
      <c r="Q2027" s="63"/>
      <c r="R2027" s="63"/>
      <c r="S2027" s="63"/>
      <c r="T2027" s="63"/>
      <c r="U2027" s="63"/>
      <c r="V2027" s="63"/>
      <c r="W2027" s="63"/>
      <c r="X2027" s="63"/>
      <c r="Y2027" s="63"/>
      <c r="Z2027" s="68"/>
    </row>
    <row r="2028" spans="1:26" s="69" customFormat="1" x14ac:dyDescent="0.25">
      <c r="A2028" s="78"/>
      <c r="B2028" s="63"/>
      <c r="C2028" s="63"/>
      <c r="D2028" s="63"/>
      <c r="E2028" s="63"/>
      <c r="F2028" s="63"/>
      <c r="G2028" s="63"/>
      <c r="H2028" s="63"/>
      <c r="I2028" s="63"/>
      <c r="J2028" s="63"/>
      <c r="K2028" s="63"/>
      <c r="L2028" s="63"/>
      <c r="M2028" s="63"/>
      <c r="N2028" s="63"/>
      <c r="O2028" s="63"/>
      <c r="P2028" s="63"/>
      <c r="Q2028" s="63"/>
      <c r="R2028" s="63"/>
      <c r="S2028" s="63"/>
      <c r="T2028" s="63"/>
      <c r="U2028" s="63"/>
      <c r="V2028" s="63"/>
      <c r="W2028" s="63"/>
      <c r="X2028" s="63"/>
      <c r="Y2028" s="63"/>
      <c r="Z2028" s="68"/>
    </row>
    <row r="2029" spans="1:26" s="69" customFormat="1" x14ac:dyDescent="0.25">
      <c r="A2029" s="78"/>
      <c r="B2029" s="63"/>
      <c r="C2029" s="63"/>
      <c r="D2029" s="63"/>
      <c r="E2029" s="63"/>
      <c r="F2029" s="63"/>
      <c r="G2029" s="63"/>
      <c r="H2029" s="63"/>
      <c r="I2029" s="63"/>
      <c r="J2029" s="63"/>
      <c r="K2029" s="63"/>
      <c r="L2029" s="63"/>
      <c r="M2029" s="63"/>
      <c r="N2029" s="63"/>
      <c r="O2029" s="63"/>
      <c r="P2029" s="63"/>
      <c r="Q2029" s="63"/>
      <c r="R2029" s="63"/>
      <c r="S2029" s="63"/>
      <c r="T2029" s="63"/>
      <c r="U2029" s="63"/>
      <c r="V2029" s="63"/>
      <c r="W2029" s="63"/>
      <c r="X2029" s="63"/>
      <c r="Y2029" s="63"/>
      <c r="Z2029" s="68"/>
    </row>
    <row r="2030" spans="1:26" s="69" customFormat="1" x14ac:dyDescent="0.25">
      <c r="A2030" s="78"/>
      <c r="B2030" s="63"/>
      <c r="C2030" s="63"/>
      <c r="D2030" s="63"/>
      <c r="E2030" s="63"/>
      <c r="F2030" s="63"/>
      <c r="G2030" s="63"/>
      <c r="H2030" s="63"/>
      <c r="I2030" s="63"/>
      <c r="J2030" s="63"/>
      <c r="K2030" s="63"/>
      <c r="L2030" s="63"/>
      <c r="M2030" s="63"/>
      <c r="N2030" s="63"/>
      <c r="O2030" s="63"/>
      <c r="P2030" s="63"/>
      <c r="Q2030" s="63"/>
      <c r="R2030" s="63"/>
      <c r="S2030" s="63"/>
      <c r="T2030" s="63"/>
      <c r="U2030" s="63"/>
      <c r="V2030" s="63"/>
      <c r="W2030" s="63"/>
      <c r="X2030" s="63"/>
      <c r="Y2030" s="63"/>
      <c r="Z2030" s="68"/>
    </row>
    <row r="2031" spans="1:26" s="69" customFormat="1" x14ac:dyDescent="0.25">
      <c r="A2031" s="78"/>
      <c r="B2031" s="63"/>
      <c r="C2031" s="63"/>
      <c r="D2031" s="63"/>
      <c r="E2031" s="63"/>
      <c r="F2031" s="63"/>
      <c r="G2031" s="63"/>
      <c r="H2031" s="63"/>
      <c r="I2031" s="63"/>
      <c r="J2031" s="63"/>
      <c r="K2031" s="63"/>
      <c r="L2031" s="63"/>
      <c r="M2031" s="63"/>
      <c r="N2031" s="63"/>
      <c r="O2031" s="63"/>
      <c r="P2031" s="63"/>
      <c r="Q2031" s="63"/>
      <c r="R2031" s="63"/>
      <c r="S2031" s="63"/>
      <c r="T2031" s="63"/>
      <c r="U2031" s="63"/>
      <c r="V2031" s="63"/>
      <c r="W2031" s="63"/>
      <c r="X2031" s="63"/>
      <c r="Y2031" s="63"/>
      <c r="Z2031" s="68"/>
    </row>
    <row r="2032" spans="1:26" s="69" customFormat="1" x14ac:dyDescent="0.25">
      <c r="A2032" s="78"/>
      <c r="B2032" s="63"/>
      <c r="C2032" s="63"/>
      <c r="D2032" s="63"/>
      <c r="E2032" s="63"/>
      <c r="F2032" s="63"/>
      <c r="G2032" s="63"/>
      <c r="H2032" s="63"/>
      <c r="I2032" s="63"/>
      <c r="J2032" s="63"/>
      <c r="K2032" s="63"/>
      <c r="L2032" s="63"/>
      <c r="M2032" s="63"/>
      <c r="N2032" s="63"/>
      <c r="O2032" s="63"/>
      <c r="P2032" s="63"/>
      <c r="Q2032" s="63"/>
      <c r="R2032" s="63"/>
      <c r="S2032" s="63"/>
      <c r="T2032" s="63"/>
      <c r="U2032" s="63"/>
      <c r="V2032" s="63"/>
      <c r="W2032" s="63"/>
      <c r="X2032" s="63"/>
      <c r="Y2032" s="63"/>
      <c r="Z2032" s="68"/>
    </row>
    <row r="2033" spans="1:26" s="69" customFormat="1" x14ac:dyDescent="0.25">
      <c r="A2033" s="78"/>
      <c r="B2033" s="63"/>
      <c r="C2033" s="63"/>
      <c r="D2033" s="63"/>
      <c r="E2033" s="63"/>
      <c r="F2033" s="63"/>
      <c r="G2033" s="63"/>
      <c r="H2033" s="63"/>
      <c r="I2033" s="63"/>
      <c r="J2033" s="63"/>
      <c r="K2033" s="63"/>
      <c r="L2033" s="63"/>
      <c r="M2033" s="63"/>
      <c r="N2033" s="63"/>
      <c r="O2033" s="63"/>
      <c r="P2033" s="63"/>
      <c r="Q2033" s="63"/>
      <c r="R2033" s="63"/>
      <c r="S2033" s="63"/>
      <c r="T2033" s="63"/>
      <c r="U2033" s="63"/>
      <c r="V2033" s="63"/>
      <c r="W2033" s="63"/>
      <c r="X2033" s="63"/>
      <c r="Y2033" s="63"/>
      <c r="Z2033" s="68"/>
    </row>
    <row r="2034" spans="1:26" s="69" customFormat="1" x14ac:dyDescent="0.25">
      <c r="A2034" s="78"/>
      <c r="B2034" s="63"/>
      <c r="C2034" s="63"/>
      <c r="D2034" s="63"/>
      <c r="E2034" s="63"/>
      <c r="F2034" s="63"/>
      <c r="G2034" s="63"/>
      <c r="H2034" s="63"/>
      <c r="I2034" s="63"/>
      <c r="J2034" s="63"/>
      <c r="K2034" s="63"/>
      <c r="L2034" s="63"/>
      <c r="M2034" s="63"/>
      <c r="N2034" s="63"/>
      <c r="O2034" s="63"/>
      <c r="P2034" s="63"/>
      <c r="Q2034" s="63"/>
      <c r="R2034" s="63"/>
      <c r="S2034" s="63"/>
      <c r="T2034" s="63"/>
      <c r="U2034" s="63"/>
      <c r="V2034" s="63"/>
      <c r="W2034" s="63"/>
      <c r="X2034" s="63"/>
      <c r="Y2034" s="63"/>
      <c r="Z2034" s="68"/>
    </row>
    <row r="2035" spans="1:26" s="69" customFormat="1" x14ac:dyDescent="0.25">
      <c r="A2035" s="78"/>
      <c r="B2035" s="63"/>
      <c r="C2035" s="63"/>
      <c r="D2035" s="63"/>
      <c r="E2035" s="63"/>
      <c r="F2035" s="63"/>
      <c r="G2035" s="63"/>
      <c r="H2035" s="63"/>
      <c r="I2035" s="63"/>
      <c r="J2035" s="63"/>
      <c r="K2035" s="63"/>
      <c r="L2035" s="63"/>
      <c r="M2035" s="63"/>
      <c r="N2035" s="63"/>
      <c r="O2035" s="63"/>
      <c r="P2035" s="63"/>
      <c r="Q2035" s="63"/>
      <c r="R2035" s="63"/>
      <c r="S2035" s="63"/>
      <c r="T2035" s="63"/>
      <c r="U2035" s="63"/>
      <c r="V2035" s="63"/>
      <c r="W2035" s="63"/>
      <c r="X2035" s="63"/>
      <c r="Y2035" s="63"/>
      <c r="Z2035" s="68"/>
    </row>
    <row r="2036" spans="1:26" s="69" customFormat="1" x14ac:dyDescent="0.25">
      <c r="A2036" s="78"/>
      <c r="B2036" s="63"/>
      <c r="C2036" s="63"/>
      <c r="D2036" s="63"/>
      <c r="E2036" s="63"/>
      <c r="F2036" s="63"/>
      <c r="G2036" s="63"/>
      <c r="H2036" s="63"/>
      <c r="I2036" s="63"/>
      <c r="J2036" s="63"/>
      <c r="K2036" s="63"/>
      <c r="L2036" s="63"/>
      <c r="M2036" s="63"/>
      <c r="N2036" s="63"/>
      <c r="O2036" s="63"/>
      <c r="P2036" s="63"/>
      <c r="Q2036" s="63"/>
      <c r="R2036" s="63"/>
      <c r="S2036" s="63"/>
      <c r="T2036" s="63"/>
      <c r="U2036" s="63"/>
      <c r="V2036" s="63"/>
      <c r="W2036" s="63"/>
      <c r="X2036" s="63"/>
      <c r="Y2036" s="63"/>
      <c r="Z2036" s="68"/>
    </row>
    <row r="2037" spans="1:26" s="69" customFormat="1" x14ac:dyDescent="0.25">
      <c r="A2037" s="78"/>
      <c r="B2037" s="63"/>
      <c r="C2037" s="63"/>
      <c r="D2037" s="63"/>
      <c r="E2037" s="63"/>
      <c r="F2037" s="63"/>
      <c r="G2037" s="63"/>
      <c r="H2037" s="63"/>
      <c r="I2037" s="63"/>
      <c r="J2037" s="63"/>
      <c r="K2037" s="63"/>
      <c r="L2037" s="63"/>
      <c r="M2037" s="63"/>
      <c r="N2037" s="63"/>
      <c r="O2037" s="63"/>
      <c r="P2037" s="63"/>
      <c r="Q2037" s="63"/>
      <c r="R2037" s="63"/>
      <c r="S2037" s="63"/>
      <c r="T2037" s="63"/>
      <c r="U2037" s="63"/>
      <c r="V2037" s="63"/>
      <c r="W2037" s="63"/>
      <c r="X2037" s="63"/>
      <c r="Y2037" s="63"/>
      <c r="Z2037" s="68"/>
    </row>
    <row r="2038" spans="1:26" s="69" customFormat="1" x14ac:dyDescent="0.25">
      <c r="A2038" s="78"/>
      <c r="B2038" s="63"/>
      <c r="C2038" s="63"/>
      <c r="D2038" s="63"/>
      <c r="E2038" s="63"/>
      <c r="F2038" s="63"/>
      <c r="G2038" s="63"/>
      <c r="H2038" s="63"/>
      <c r="I2038" s="63"/>
      <c r="J2038" s="63"/>
      <c r="K2038" s="63"/>
      <c r="L2038" s="63"/>
      <c r="M2038" s="63"/>
      <c r="N2038" s="63"/>
      <c r="O2038" s="63"/>
      <c r="P2038" s="63"/>
      <c r="Q2038" s="63"/>
      <c r="R2038" s="63"/>
      <c r="S2038" s="63"/>
      <c r="T2038" s="63"/>
      <c r="U2038" s="63"/>
      <c r="V2038" s="63"/>
      <c r="W2038" s="63"/>
      <c r="X2038" s="63"/>
      <c r="Y2038" s="63"/>
      <c r="Z2038" s="68"/>
    </row>
    <row r="2039" spans="1:26" s="69" customFormat="1" x14ac:dyDescent="0.25">
      <c r="A2039" s="78"/>
      <c r="B2039" s="63"/>
      <c r="C2039" s="63"/>
      <c r="D2039" s="63"/>
      <c r="E2039" s="63"/>
      <c r="F2039" s="63"/>
      <c r="G2039" s="63"/>
      <c r="H2039" s="63"/>
      <c r="I2039" s="63"/>
      <c r="J2039" s="63"/>
      <c r="K2039" s="63"/>
      <c r="L2039" s="63"/>
      <c r="M2039" s="63"/>
      <c r="N2039" s="63"/>
      <c r="O2039" s="63"/>
      <c r="P2039" s="63"/>
      <c r="Q2039" s="63"/>
      <c r="R2039" s="63"/>
      <c r="S2039" s="63"/>
      <c r="T2039" s="63"/>
      <c r="U2039" s="63"/>
      <c r="V2039" s="63"/>
      <c r="W2039" s="63"/>
      <c r="X2039" s="63"/>
      <c r="Y2039" s="63"/>
      <c r="Z2039" s="68"/>
    </row>
    <row r="2040" spans="1:26" s="69" customFormat="1" x14ac:dyDescent="0.25">
      <c r="A2040" s="78"/>
      <c r="B2040" s="63"/>
      <c r="C2040" s="63"/>
      <c r="D2040" s="63"/>
      <c r="E2040" s="63"/>
      <c r="F2040" s="63"/>
      <c r="G2040" s="63"/>
      <c r="H2040" s="63"/>
      <c r="I2040" s="63"/>
      <c r="J2040" s="63"/>
      <c r="K2040" s="63"/>
      <c r="L2040" s="63"/>
      <c r="M2040" s="63"/>
      <c r="N2040" s="63"/>
      <c r="O2040" s="63"/>
      <c r="P2040" s="63"/>
      <c r="Q2040" s="63"/>
      <c r="R2040" s="63"/>
      <c r="S2040" s="63"/>
      <c r="T2040" s="63"/>
      <c r="U2040" s="63"/>
      <c r="V2040" s="63"/>
      <c r="W2040" s="63"/>
      <c r="X2040" s="63"/>
      <c r="Y2040" s="63"/>
      <c r="Z2040" s="68"/>
    </row>
    <row r="2041" spans="1:26" s="69" customFormat="1" x14ac:dyDescent="0.25">
      <c r="A2041" s="78"/>
      <c r="B2041" s="63"/>
      <c r="C2041" s="63"/>
      <c r="D2041" s="63"/>
      <c r="E2041" s="63"/>
      <c r="F2041" s="63"/>
      <c r="G2041" s="63"/>
      <c r="H2041" s="63"/>
      <c r="I2041" s="63"/>
      <c r="J2041" s="63"/>
      <c r="K2041" s="63"/>
      <c r="L2041" s="63"/>
      <c r="M2041" s="63"/>
      <c r="N2041" s="63"/>
      <c r="O2041" s="63"/>
      <c r="P2041" s="63"/>
      <c r="Q2041" s="63"/>
      <c r="R2041" s="63"/>
      <c r="S2041" s="63"/>
      <c r="T2041" s="63"/>
      <c r="U2041" s="63"/>
      <c r="V2041" s="63"/>
      <c r="W2041" s="63"/>
      <c r="X2041" s="63"/>
      <c r="Y2041" s="63"/>
      <c r="Z2041" s="68"/>
    </row>
    <row r="2042" spans="1:26" s="69" customFormat="1" x14ac:dyDescent="0.25">
      <c r="A2042" s="78"/>
      <c r="B2042" s="63"/>
      <c r="C2042" s="63"/>
      <c r="D2042" s="63"/>
      <c r="E2042" s="63"/>
      <c r="F2042" s="63"/>
      <c r="G2042" s="63"/>
      <c r="H2042" s="63"/>
      <c r="I2042" s="63"/>
      <c r="J2042" s="63"/>
      <c r="K2042" s="63"/>
      <c r="L2042" s="63"/>
      <c r="M2042" s="63"/>
      <c r="N2042" s="63"/>
      <c r="O2042" s="63"/>
      <c r="P2042" s="63"/>
      <c r="Q2042" s="63"/>
      <c r="R2042" s="63"/>
      <c r="S2042" s="63"/>
      <c r="T2042" s="63"/>
      <c r="U2042" s="63"/>
      <c r="V2042" s="63"/>
      <c r="W2042" s="63"/>
      <c r="X2042" s="63"/>
      <c r="Y2042" s="63"/>
      <c r="Z2042" s="68"/>
    </row>
    <row r="2043" spans="1:26" s="69" customFormat="1" x14ac:dyDescent="0.25">
      <c r="A2043" s="78"/>
      <c r="B2043" s="63"/>
      <c r="C2043" s="63"/>
      <c r="D2043" s="63"/>
      <c r="E2043" s="63"/>
      <c r="F2043" s="63"/>
      <c r="G2043" s="63"/>
      <c r="H2043" s="63"/>
      <c r="I2043" s="63"/>
      <c r="J2043" s="63"/>
      <c r="K2043" s="63"/>
      <c r="L2043" s="63"/>
      <c r="M2043" s="63"/>
      <c r="N2043" s="63"/>
      <c r="O2043" s="63"/>
      <c r="P2043" s="63"/>
      <c r="Q2043" s="63"/>
      <c r="R2043" s="63"/>
      <c r="S2043" s="63"/>
      <c r="T2043" s="63"/>
      <c r="U2043" s="63"/>
      <c r="V2043" s="63"/>
      <c r="W2043" s="63"/>
      <c r="X2043" s="63"/>
      <c r="Y2043" s="63"/>
      <c r="Z2043" s="68"/>
    </row>
    <row r="2044" spans="1:26" s="69" customFormat="1" x14ac:dyDescent="0.25">
      <c r="A2044" s="78"/>
      <c r="B2044" s="63"/>
      <c r="C2044" s="63"/>
      <c r="D2044" s="63"/>
      <c r="E2044" s="63"/>
      <c r="F2044" s="63"/>
      <c r="G2044" s="63"/>
      <c r="H2044" s="63"/>
      <c r="I2044" s="63"/>
      <c r="J2044" s="63"/>
      <c r="K2044" s="63"/>
      <c r="L2044" s="63"/>
      <c r="M2044" s="63"/>
      <c r="N2044" s="63"/>
      <c r="O2044" s="63"/>
      <c r="P2044" s="63"/>
      <c r="Q2044" s="63"/>
      <c r="R2044" s="63"/>
      <c r="S2044" s="63"/>
      <c r="T2044" s="63"/>
      <c r="U2044" s="63"/>
      <c r="V2044" s="63"/>
      <c r="W2044" s="63"/>
      <c r="X2044" s="63"/>
      <c r="Y2044" s="63"/>
      <c r="Z2044" s="68"/>
    </row>
    <row r="2045" spans="1:26" s="69" customFormat="1" x14ac:dyDescent="0.25">
      <c r="A2045" s="78"/>
      <c r="B2045" s="63"/>
      <c r="C2045" s="63"/>
      <c r="D2045" s="63"/>
      <c r="E2045" s="63"/>
      <c r="F2045" s="63"/>
      <c r="G2045" s="63"/>
      <c r="H2045" s="63"/>
      <c r="I2045" s="63"/>
      <c r="J2045" s="63"/>
      <c r="K2045" s="63"/>
      <c r="L2045" s="63"/>
      <c r="M2045" s="63"/>
      <c r="N2045" s="63"/>
      <c r="O2045" s="63"/>
      <c r="P2045" s="63"/>
      <c r="Q2045" s="63"/>
      <c r="R2045" s="63"/>
      <c r="S2045" s="63"/>
      <c r="T2045" s="63"/>
      <c r="U2045" s="63"/>
      <c r="V2045" s="63"/>
      <c r="W2045" s="63"/>
      <c r="X2045" s="63"/>
      <c r="Y2045" s="63"/>
      <c r="Z2045" s="68"/>
    </row>
    <row r="2046" spans="1:26" s="69" customFormat="1" x14ac:dyDescent="0.25">
      <c r="A2046" s="78"/>
      <c r="B2046" s="63"/>
      <c r="C2046" s="63"/>
      <c r="D2046" s="63"/>
      <c r="E2046" s="63"/>
      <c r="F2046" s="63"/>
      <c r="G2046" s="63"/>
      <c r="H2046" s="63"/>
      <c r="I2046" s="63"/>
      <c r="J2046" s="63"/>
      <c r="K2046" s="63"/>
      <c r="L2046" s="63"/>
      <c r="M2046" s="63"/>
      <c r="N2046" s="63"/>
      <c r="O2046" s="63"/>
      <c r="P2046" s="63"/>
      <c r="Q2046" s="63"/>
      <c r="R2046" s="63"/>
      <c r="S2046" s="63"/>
      <c r="T2046" s="63"/>
      <c r="U2046" s="63"/>
      <c r="V2046" s="63"/>
      <c r="W2046" s="63"/>
      <c r="X2046" s="63"/>
      <c r="Y2046" s="63"/>
      <c r="Z2046" s="68"/>
    </row>
    <row r="2047" spans="1:26" s="69" customFormat="1" x14ac:dyDescent="0.25">
      <c r="A2047" s="78"/>
      <c r="B2047" s="63"/>
      <c r="C2047" s="63"/>
      <c r="D2047" s="63"/>
      <c r="E2047" s="63"/>
      <c r="F2047" s="63"/>
      <c r="G2047" s="63"/>
      <c r="H2047" s="63"/>
      <c r="I2047" s="63"/>
      <c r="J2047" s="63"/>
      <c r="K2047" s="63"/>
      <c r="L2047" s="63"/>
      <c r="M2047" s="63"/>
      <c r="N2047" s="63"/>
      <c r="O2047" s="63"/>
      <c r="P2047" s="63"/>
      <c r="Q2047" s="63"/>
      <c r="R2047" s="63"/>
      <c r="S2047" s="63"/>
      <c r="T2047" s="63"/>
      <c r="U2047" s="63"/>
      <c r="V2047" s="63"/>
      <c r="W2047" s="63"/>
      <c r="X2047" s="63"/>
      <c r="Y2047" s="63"/>
      <c r="Z2047" s="68"/>
    </row>
    <row r="2048" spans="1:26" s="69" customFormat="1" x14ac:dyDescent="0.25">
      <c r="A2048" s="78"/>
      <c r="B2048" s="63"/>
      <c r="C2048" s="63"/>
      <c r="D2048" s="63"/>
      <c r="E2048" s="63"/>
      <c r="F2048" s="63"/>
      <c r="G2048" s="63"/>
      <c r="H2048" s="63"/>
      <c r="I2048" s="63"/>
      <c r="J2048" s="63"/>
      <c r="K2048" s="63"/>
      <c r="L2048" s="63"/>
      <c r="M2048" s="63"/>
      <c r="N2048" s="63"/>
      <c r="O2048" s="63"/>
      <c r="P2048" s="63"/>
      <c r="Q2048" s="63"/>
      <c r="R2048" s="63"/>
      <c r="S2048" s="63"/>
      <c r="T2048" s="63"/>
      <c r="U2048" s="63"/>
      <c r="V2048" s="63"/>
      <c r="W2048" s="63"/>
      <c r="X2048" s="63"/>
      <c r="Y2048" s="63"/>
      <c r="Z2048" s="68"/>
    </row>
    <row r="2049" spans="1:26" s="69" customFormat="1" x14ac:dyDescent="0.25">
      <c r="A2049" s="78"/>
      <c r="B2049" s="63"/>
      <c r="C2049" s="63"/>
      <c r="D2049" s="63"/>
      <c r="E2049" s="63"/>
      <c r="F2049" s="63"/>
      <c r="G2049" s="63"/>
      <c r="H2049" s="63"/>
      <c r="I2049" s="63"/>
      <c r="J2049" s="63"/>
      <c r="K2049" s="63"/>
      <c r="L2049" s="63"/>
      <c r="M2049" s="63"/>
      <c r="N2049" s="63"/>
      <c r="O2049" s="63"/>
      <c r="P2049" s="63"/>
      <c r="Q2049" s="63"/>
      <c r="R2049" s="63"/>
      <c r="S2049" s="63"/>
      <c r="T2049" s="63"/>
      <c r="U2049" s="63"/>
      <c r="V2049" s="63"/>
      <c r="W2049" s="63"/>
      <c r="X2049" s="63"/>
      <c r="Y2049" s="63"/>
      <c r="Z2049" s="68"/>
    </row>
    <row r="2050" spans="1:26" s="69" customFormat="1" x14ac:dyDescent="0.25">
      <c r="A2050" s="78"/>
      <c r="B2050" s="63"/>
      <c r="C2050" s="63"/>
      <c r="D2050" s="63"/>
      <c r="E2050" s="63"/>
      <c r="F2050" s="63"/>
      <c r="G2050" s="63"/>
      <c r="H2050" s="63"/>
      <c r="I2050" s="63"/>
      <c r="J2050" s="63"/>
      <c r="K2050" s="63"/>
      <c r="L2050" s="63"/>
      <c r="M2050" s="63"/>
      <c r="N2050" s="63"/>
      <c r="O2050" s="63"/>
      <c r="P2050" s="63"/>
      <c r="Q2050" s="63"/>
      <c r="R2050" s="63"/>
      <c r="S2050" s="63"/>
      <c r="T2050" s="63"/>
      <c r="U2050" s="63"/>
      <c r="V2050" s="63"/>
      <c r="W2050" s="63"/>
      <c r="X2050" s="63"/>
      <c r="Y2050" s="63"/>
      <c r="Z2050" s="68"/>
    </row>
    <row r="2051" spans="1:26" s="69" customFormat="1" x14ac:dyDescent="0.25">
      <c r="A2051" s="78"/>
      <c r="B2051" s="63"/>
      <c r="C2051" s="63"/>
      <c r="D2051" s="63"/>
      <c r="E2051" s="63"/>
      <c r="F2051" s="63"/>
      <c r="G2051" s="63"/>
      <c r="H2051" s="63"/>
      <c r="I2051" s="63"/>
      <c r="J2051" s="63"/>
      <c r="K2051" s="63"/>
      <c r="L2051" s="63"/>
      <c r="M2051" s="63"/>
      <c r="N2051" s="63"/>
      <c r="O2051" s="63"/>
      <c r="P2051" s="63"/>
      <c r="Q2051" s="63"/>
      <c r="R2051" s="63"/>
      <c r="S2051" s="63"/>
      <c r="T2051" s="63"/>
      <c r="U2051" s="63"/>
      <c r="V2051" s="63"/>
      <c r="W2051" s="63"/>
      <c r="X2051" s="63"/>
      <c r="Y2051" s="63"/>
      <c r="Z2051" s="68"/>
    </row>
    <row r="2052" spans="1:26" s="69" customFormat="1" x14ac:dyDescent="0.25">
      <c r="A2052" s="78"/>
      <c r="B2052" s="63"/>
      <c r="C2052" s="63"/>
      <c r="D2052" s="63"/>
      <c r="E2052" s="63"/>
      <c r="F2052" s="63"/>
      <c r="G2052" s="63"/>
      <c r="H2052" s="63"/>
      <c r="I2052" s="63"/>
      <c r="J2052" s="63"/>
      <c r="K2052" s="63"/>
      <c r="L2052" s="63"/>
      <c r="M2052" s="63"/>
      <c r="N2052" s="63"/>
      <c r="O2052" s="63"/>
      <c r="P2052" s="63"/>
      <c r="Q2052" s="63"/>
      <c r="R2052" s="63"/>
      <c r="S2052" s="63"/>
      <c r="T2052" s="63"/>
      <c r="U2052" s="63"/>
      <c r="V2052" s="63"/>
      <c r="W2052" s="63"/>
      <c r="X2052" s="63"/>
      <c r="Y2052" s="63"/>
      <c r="Z2052" s="68"/>
    </row>
    <row r="2053" spans="1:26" s="69" customFormat="1" x14ac:dyDescent="0.25">
      <c r="A2053" s="78"/>
      <c r="B2053" s="63"/>
      <c r="C2053" s="63"/>
      <c r="D2053" s="63"/>
      <c r="E2053" s="63"/>
      <c r="F2053" s="63"/>
      <c r="G2053" s="63"/>
      <c r="H2053" s="63"/>
      <c r="I2053" s="63"/>
      <c r="J2053" s="63"/>
      <c r="K2053" s="63"/>
      <c r="L2053" s="63"/>
      <c r="M2053" s="63"/>
      <c r="N2053" s="63"/>
      <c r="O2053" s="63"/>
      <c r="P2053" s="63"/>
      <c r="Q2053" s="63"/>
      <c r="R2053" s="63"/>
      <c r="S2053" s="63"/>
      <c r="T2053" s="63"/>
      <c r="U2053" s="63"/>
      <c r="V2053" s="63"/>
      <c r="W2053" s="63"/>
      <c r="X2053" s="63"/>
      <c r="Y2053" s="63"/>
      <c r="Z2053" s="68"/>
    </row>
    <row r="2054" spans="1:26" s="69" customFormat="1" x14ac:dyDescent="0.25">
      <c r="A2054" s="78"/>
      <c r="B2054" s="63"/>
      <c r="C2054" s="63"/>
      <c r="D2054" s="63"/>
      <c r="E2054" s="63"/>
      <c r="F2054" s="63"/>
      <c r="G2054" s="63"/>
      <c r="H2054" s="63"/>
      <c r="I2054" s="63"/>
      <c r="J2054" s="63"/>
      <c r="K2054" s="63"/>
      <c r="L2054" s="63"/>
      <c r="M2054" s="63"/>
      <c r="N2054" s="63"/>
      <c r="O2054" s="63"/>
      <c r="P2054" s="63"/>
      <c r="Q2054" s="63"/>
      <c r="R2054" s="63"/>
      <c r="S2054" s="63"/>
      <c r="T2054" s="63"/>
      <c r="U2054" s="63"/>
      <c r="V2054" s="63"/>
      <c r="W2054" s="63"/>
      <c r="X2054" s="63"/>
      <c r="Y2054" s="63"/>
      <c r="Z2054" s="68"/>
    </row>
    <row r="2055" spans="1:26" s="69" customFormat="1" x14ac:dyDescent="0.25">
      <c r="A2055" s="78"/>
      <c r="B2055" s="63"/>
      <c r="C2055" s="63"/>
      <c r="D2055" s="63"/>
      <c r="E2055" s="63"/>
      <c r="F2055" s="63"/>
      <c r="G2055" s="63"/>
      <c r="H2055" s="63"/>
      <c r="I2055" s="63"/>
      <c r="J2055" s="63"/>
      <c r="K2055" s="63"/>
      <c r="L2055" s="63"/>
      <c r="M2055" s="63"/>
      <c r="N2055" s="63"/>
      <c r="O2055" s="63"/>
      <c r="P2055" s="63"/>
      <c r="Q2055" s="63"/>
      <c r="R2055" s="63"/>
      <c r="S2055" s="63"/>
      <c r="T2055" s="63"/>
      <c r="U2055" s="63"/>
      <c r="V2055" s="63"/>
      <c r="W2055" s="63"/>
      <c r="X2055" s="63"/>
      <c r="Y2055" s="63"/>
      <c r="Z2055" s="68"/>
    </row>
    <row r="2056" spans="1:26" s="69" customFormat="1" x14ac:dyDescent="0.25">
      <c r="A2056" s="78"/>
      <c r="B2056" s="63"/>
      <c r="C2056" s="63"/>
      <c r="D2056" s="63"/>
      <c r="E2056" s="63"/>
      <c r="F2056" s="63"/>
      <c r="G2056" s="63"/>
      <c r="H2056" s="63"/>
      <c r="I2056" s="63"/>
      <c r="J2056" s="63"/>
      <c r="K2056" s="63"/>
      <c r="L2056" s="63"/>
      <c r="M2056" s="63"/>
      <c r="N2056" s="63"/>
      <c r="O2056" s="63"/>
      <c r="P2056" s="63"/>
      <c r="Q2056" s="63"/>
      <c r="R2056" s="63"/>
      <c r="S2056" s="63"/>
      <c r="T2056" s="63"/>
      <c r="U2056" s="63"/>
      <c r="V2056" s="63"/>
      <c r="W2056" s="63"/>
      <c r="X2056" s="63"/>
      <c r="Y2056" s="63"/>
      <c r="Z2056" s="68"/>
    </row>
    <row r="2057" spans="1:26" s="69" customFormat="1" x14ac:dyDescent="0.25">
      <c r="A2057" s="78"/>
      <c r="B2057" s="63"/>
      <c r="C2057" s="63"/>
      <c r="D2057" s="63"/>
      <c r="E2057" s="63"/>
      <c r="F2057" s="63"/>
      <c r="G2057" s="63"/>
      <c r="H2057" s="63"/>
      <c r="I2057" s="63"/>
      <c r="J2057" s="63"/>
      <c r="K2057" s="63"/>
      <c r="L2057" s="63"/>
      <c r="M2057" s="63"/>
      <c r="N2057" s="63"/>
      <c r="O2057" s="63"/>
      <c r="P2057" s="63"/>
      <c r="Q2057" s="63"/>
      <c r="R2057" s="63"/>
      <c r="S2057" s="63"/>
      <c r="T2057" s="63"/>
      <c r="U2057" s="63"/>
      <c r="V2057" s="63"/>
      <c r="W2057" s="63"/>
      <c r="X2057" s="63"/>
      <c r="Y2057" s="63"/>
      <c r="Z2057" s="68"/>
    </row>
    <row r="2058" spans="1:26" s="69" customFormat="1" x14ac:dyDescent="0.25">
      <c r="A2058" s="78"/>
      <c r="B2058" s="63"/>
      <c r="C2058" s="63"/>
      <c r="D2058" s="63"/>
      <c r="E2058" s="63"/>
      <c r="F2058" s="63"/>
      <c r="G2058" s="63"/>
      <c r="H2058" s="63"/>
      <c r="I2058" s="63"/>
      <c r="J2058" s="63"/>
      <c r="K2058" s="63"/>
      <c r="L2058" s="63"/>
      <c r="M2058" s="63"/>
      <c r="N2058" s="63"/>
      <c r="O2058" s="63"/>
      <c r="P2058" s="63"/>
      <c r="Q2058" s="63"/>
      <c r="R2058" s="63"/>
      <c r="S2058" s="63"/>
      <c r="T2058" s="63"/>
      <c r="U2058" s="63"/>
      <c r="V2058" s="63"/>
      <c r="W2058" s="63"/>
      <c r="X2058" s="63"/>
      <c r="Y2058" s="63"/>
      <c r="Z2058" s="68"/>
    </row>
    <row r="2059" spans="1:26" s="69" customFormat="1" x14ac:dyDescent="0.25">
      <c r="A2059" s="78"/>
      <c r="B2059" s="63"/>
      <c r="C2059" s="63"/>
      <c r="D2059" s="63"/>
      <c r="E2059" s="63"/>
      <c r="F2059" s="63"/>
      <c r="G2059" s="63"/>
      <c r="H2059" s="63"/>
      <c r="I2059" s="63"/>
      <c r="J2059" s="63"/>
      <c r="K2059" s="63"/>
      <c r="L2059" s="63"/>
      <c r="M2059" s="63"/>
      <c r="N2059" s="63"/>
      <c r="O2059" s="63"/>
      <c r="P2059" s="63"/>
      <c r="Q2059" s="63"/>
      <c r="R2059" s="63"/>
      <c r="S2059" s="63"/>
      <c r="T2059" s="63"/>
      <c r="U2059" s="63"/>
      <c r="V2059" s="63"/>
      <c r="W2059" s="63"/>
      <c r="X2059" s="63"/>
      <c r="Y2059" s="63"/>
      <c r="Z2059" s="68"/>
    </row>
    <row r="2060" spans="1:26" s="69" customFormat="1" x14ac:dyDescent="0.25">
      <c r="A2060" s="78"/>
      <c r="B2060" s="63"/>
      <c r="C2060" s="63"/>
      <c r="D2060" s="63"/>
      <c r="E2060" s="63"/>
      <c r="F2060" s="63"/>
      <c r="G2060" s="63"/>
      <c r="H2060" s="63"/>
      <c r="I2060" s="63"/>
      <c r="J2060" s="63"/>
      <c r="K2060" s="63"/>
      <c r="L2060" s="63"/>
      <c r="M2060" s="63"/>
      <c r="N2060" s="63"/>
      <c r="O2060" s="63"/>
      <c r="P2060" s="63"/>
      <c r="Q2060" s="63"/>
      <c r="R2060" s="63"/>
      <c r="S2060" s="63"/>
      <c r="T2060" s="63"/>
      <c r="U2060" s="63"/>
      <c r="V2060" s="63"/>
      <c r="W2060" s="63"/>
      <c r="X2060" s="63"/>
      <c r="Y2060" s="63"/>
      <c r="Z2060" s="68"/>
    </row>
    <row r="2061" spans="1:26" s="69" customFormat="1" x14ac:dyDescent="0.25">
      <c r="A2061" s="78"/>
      <c r="B2061" s="63"/>
      <c r="C2061" s="63"/>
      <c r="D2061" s="63"/>
      <c r="E2061" s="63"/>
      <c r="F2061" s="63"/>
      <c r="G2061" s="63"/>
      <c r="H2061" s="63"/>
      <c r="I2061" s="63"/>
      <c r="J2061" s="63"/>
      <c r="K2061" s="63"/>
      <c r="L2061" s="63"/>
      <c r="M2061" s="63"/>
      <c r="N2061" s="63"/>
      <c r="O2061" s="63"/>
      <c r="P2061" s="63"/>
      <c r="Q2061" s="63"/>
      <c r="R2061" s="63"/>
      <c r="S2061" s="63"/>
      <c r="T2061" s="63"/>
      <c r="U2061" s="63"/>
      <c r="V2061" s="63"/>
      <c r="W2061" s="63"/>
      <c r="X2061" s="63"/>
      <c r="Y2061" s="63"/>
      <c r="Z2061" s="68"/>
    </row>
    <row r="2062" spans="1:26" s="69" customFormat="1" x14ac:dyDescent="0.25">
      <c r="A2062" s="78"/>
      <c r="B2062" s="63"/>
      <c r="C2062" s="63"/>
      <c r="D2062" s="63"/>
      <c r="E2062" s="63"/>
      <c r="F2062" s="63"/>
      <c r="G2062" s="63"/>
      <c r="H2062" s="63"/>
      <c r="I2062" s="63"/>
      <c r="J2062" s="63"/>
      <c r="K2062" s="63"/>
      <c r="L2062" s="63"/>
      <c r="M2062" s="63"/>
      <c r="N2062" s="63"/>
      <c r="O2062" s="63"/>
      <c r="P2062" s="63"/>
      <c r="Q2062" s="63"/>
      <c r="R2062" s="63"/>
      <c r="S2062" s="63"/>
      <c r="T2062" s="63"/>
      <c r="U2062" s="63"/>
      <c r="V2062" s="63"/>
      <c r="W2062" s="63"/>
      <c r="X2062" s="63"/>
      <c r="Y2062" s="63"/>
      <c r="Z2062" s="68"/>
    </row>
    <row r="2063" spans="1:26" s="69" customFormat="1" x14ac:dyDescent="0.25">
      <c r="A2063" s="78"/>
      <c r="B2063" s="63"/>
      <c r="C2063" s="63"/>
      <c r="D2063" s="63"/>
      <c r="E2063" s="63"/>
      <c r="F2063" s="63"/>
      <c r="G2063" s="63"/>
      <c r="H2063" s="63"/>
      <c r="I2063" s="63"/>
      <c r="J2063" s="63"/>
      <c r="K2063" s="63"/>
      <c r="L2063" s="63"/>
      <c r="M2063" s="63"/>
      <c r="N2063" s="63"/>
      <c r="O2063" s="63"/>
      <c r="P2063" s="63"/>
      <c r="Q2063" s="63"/>
      <c r="R2063" s="63"/>
      <c r="S2063" s="63"/>
      <c r="T2063" s="63"/>
      <c r="U2063" s="63"/>
      <c r="V2063" s="63"/>
      <c r="W2063" s="63"/>
      <c r="X2063" s="63"/>
      <c r="Y2063" s="63"/>
      <c r="Z2063" s="68"/>
    </row>
    <row r="2064" spans="1:26" s="69" customFormat="1" x14ac:dyDescent="0.25">
      <c r="A2064" s="78"/>
      <c r="B2064" s="63"/>
      <c r="C2064" s="63"/>
      <c r="D2064" s="63"/>
      <c r="E2064" s="63"/>
      <c r="F2064" s="63"/>
      <c r="G2064" s="63"/>
      <c r="H2064" s="63"/>
      <c r="I2064" s="63"/>
      <c r="J2064" s="63"/>
      <c r="K2064" s="63"/>
      <c r="L2064" s="63"/>
      <c r="M2064" s="63"/>
      <c r="N2064" s="63"/>
      <c r="O2064" s="63"/>
      <c r="P2064" s="63"/>
      <c r="Q2064" s="63"/>
      <c r="R2064" s="63"/>
      <c r="S2064" s="63"/>
      <c r="T2064" s="63"/>
      <c r="U2064" s="63"/>
      <c r="V2064" s="63"/>
      <c r="W2064" s="63"/>
      <c r="X2064" s="63"/>
      <c r="Y2064" s="63"/>
      <c r="Z2064" s="68"/>
    </row>
    <row r="2065" spans="1:26" s="69" customFormat="1" x14ac:dyDescent="0.25">
      <c r="A2065" s="78"/>
      <c r="B2065" s="63"/>
      <c r="C2065" s="63"/>
      <c r="D2065" s="63"/>
      <c r="E2065" s="63"/>
      <c r="F2065" s="63"/>
      <c r="G2065" s="63"/>
      <c r="H2065" s="63"/>
      <c r="I2065" s="63"/>
      <c r="J2065" s="63"/>
      <c r="K2065" s="63"/>
      <c r="L2065" s="63"/>
      <c r="M2065" s="63"/>
      <c r="N2065" s="63"/>
      <c r="O2065" s="63"/>
      <c r="P2065" s="63"/>
      <c r="Q2065" s="63"/>
      <c r="R2065" s="63"/>
      <c r="S2065" s="63"/>
      <c r="T2065" s="63"/>
      <c r="U2065" s="63"/>
      <c r="V2065" s="63"/>
      <c r="W2065" s="63"/>
      <c r="X2065" s="63"/>
      <c r="Y2065" s="63"/>
      <c r="Z2065" s="68"/>
    </row>
    <row r="2066" spans="1:26" s="69" customFormat="1" x14ac:dyDescent="0.25">
      <c r="A2066" s="78"/>
      <c r="B2066" s="63"/>
      <c r="C2066" s="63"/>
      <c r="D2066" s="63"/>
      <c r="E2066" s="63"/>
      <c r="F2066" s="63"/>
      <c r="G2066" s="63"/>
      <c r="H2066" s="63"/>
      <c r="I2066" s="63"/>
      <c r="J2066" s="63"/>
      <c r="K2066" s="63"/>
      <c r="L2066" s="63"/>
      <c r="M2066" s="63"/>
      <c r="N2066" s="63"/>
      <c r="O2066" s="63"/>
      <c r="P2066" s="63"/>
      <c r="Q2066" s="63"/>
      <c r="R2066" s="63"/>
      <c r="S2066" s="63"/>
      <c r="T2066" s="63"/>
      <c r="U2066" s="63"/>
      <c r="V2066" s="63"/>
      <c r="W2066" s="63"/>
      <c r="X2066" s="63"/>
      <c r="Y2066" s="63"/>
      <c r="Z2066" s="68"/>
    </row>
    <row r="2067" spans="1:26" s="69" customFormat="1" x14ac:dyDescent="0.25">
      <c r="A2067" s="78"/>
      <c r="B2067" s="63"/>
      <c r="C2067" s="63"/>
      <c r="D2067" s="63"/>
      <c r="E2067" s="63"/>
      <c r="F2067" s="63"/>
      <c r="G2067" s="63"/>
      <c r="H2067" s="63"/>
      <c r="I2067" s="63"/>
      <c r="J2067" s="63"/>
      <c r="K2067" s="63"/>
      <c r="L2067" s="63"/>
      <c r="M2067" s="63"/>
      <c r="N2067" s="63"/>
      <c r="O2067" s="63"/>
      <c r="P2067" s="63"/>
      <c r="Q2067" s="63"/>
      <c r="R2067" s="63"/>
      <c r="S2067" s="63"/>
      <c r="T2067" s="63"/>
      <c r="U2067" s="63"/>
      <c r="V2067" s="63"/>
      <c r="W2067" s="63"/>
      <c r="X2067" s="63"/>
      <c r="Y2067" s="63"/>
      <c r="Z2067" s="68"/>
    </row>
    <row r="2068" spans="1:26" s="69" customFormat="1" x14ac:dyDescent="0.25">
      <c r="A2068" s="78"/>
      <c r="B2068" s="63"/>
      <c r="C2068" s="63"/>
      <c r="D2068" s="63"/>
      <c r="E2068" s="63"/>
      <c r="F2068" s="63"/>
      <c r="G2068" s="63"/>
      <c r="H2068" s="63"/>
      <c r="I2068" s="63"/>
      <c r="J2068" s="63"/>
      <c r="K2068" s="63"/>
      <c r="L2068" s="63"/>
      <c r="M2068" s="63"/>
      <c r="N2068" s="63"/>
      <c r="O2068" s="63"/>
      <c r="P2068" s="63"/>
      <c r="Q2068" s="63"/>
      <c r="R2068" s="63"/>
      <c r="S2068" s="63"/>
      <c r="T2068" s="63"/>
      <c r="U2068" s="63"/>
      <c r="V2068" s="63"/>
      <c r="W2068" s="63"/>
      <c r="X2068" s="63"/>
      <c r="Y2068" s="63"/>
      <c r="Z2068" s="68"/>
    </row>
    <row r="2069" spans="1:26" s="69" customFormat="1" x14ac:dyDescent="0.25">
      <c r="A2069" s="78"/>
      <c r="B2069" s="63"/>
      <c r="C2069" s="63"/>
      <c r="D2069" s="63"/>
      <c r="E2069" s="63"/>
      <c r="F2069" s="63"/>
      <c r="G2069" s="63"/>
      <c r="H2069" s="63"/>
      <c r="I2069" s="63"/>
      <c r="J2069" s="63"/>
      <c r="K2069" s="63"/>
      <c r="L2069" s="63"/>
      <c r="M2069" s="63"/>
      <c r="N2069" s="63"/>
      <c r="O2069" s="63"/>
      <c r="P2069" s="63"/>
      <c r="Q2069" s="63"/>
      <c r="R2069" s="63"/>
      <c r="S2069" s="63"/>
      <c r="T2069" s="63"/>
      <c r="U2069" s="63"/>
      <c r="V2069" s="63"/>
      <c r="W2069" s="63"/>
      <c r="X2069" s="63"/>
      <c r="Y2069" s="63"/>
      <c r="Z2069" s="68"/>
    </row>
    <row r="2070" spans="1:26" s="69" customFormat="1" x14ac:dyDescent="0.25">
      <c r="A2070" s="78"/>
      <c r="B2070" s="63"/>
      <c r="C2070" s="63"/>
      <c r="D2070" s="63"/>
      <c r="E2070" s="63"/>
      <c r="F2070" s="63"/>
      <c r="G2070" s="63"/>
      <c r="H2070" s="63"/>
      <c r="I2070" s="63"/>
      <c r="J2070" s="63"/>
      <c r="K2070" s="63"/>
      <c r="L2070" s="63"/>
      <c r="M2070" s="63"/>
      <c r="N2070" s="63"/>
      <c r="O2070" s="63"/>
      <c r="P2070" s="63"/>
      <c r="Q2070" s="63"/>
      <c r="R2070" s="63"/>
      <c r="S2070" s="63"/>
      <c r="T2070" s="63"/>
      <c r="U2070" s="63"/>
      <c r="V2070" s="63"/>
      <c r="W2070" s="63"/>
      <c r="X2070" s="63"/>
      <c r="Y2070" s="63"/>
      <c r="Z2070" s="68"/>
    </row>
    <row r="2071" spans="1:26" s="69" customFormat="1" x14ac:dyDescent="0.25">
      <c r="A2071" s="78"/>
      <c r="B2071" s="63"/>
      <c r="C2071" s="63"/>
      <c r="D2071" s="63"/>
      <c r="E2071" s="63"/>
      <c r="F2071" s="63"/>
      <c r="G2071" s="63"/>
      <c r="H2071" s="63"/>
      <c r="I2071" s="63"/>
      <c r="J2071" s="63"/>
      <c r="K2071" s="63"/>
      <c r="L2071" s="63"/>
      <c r="M2071" s="63"/>
      <c r="N2071" s="63"/>
      <c r="O2071" s="63"/>
      <c r="P2071" s="63"/>
      <c r="Q2071" s="63"/>
      <c r="R2071" s="63"/>
      <c r="S2071" s="63"/>
      <c r="T2071" s="63"/>
      <c r="U2071" s="63"/>
      <c r="V2071" s="63"/>
      <c r="W2071" s="63"/>
      <c r="X2071" s="63"/>
      <c r="Y2071" s="63"/>
      <c r="Z2071" s="68"/>
    </row>
    <row r="2072" spans="1:26" s="69" customFormat="1" x14ac:dyDescent="0.25">
      <c r="A2072" s="78"/>
      <c r="B2072" s="63"/>
      <c r="C2072" s="63"/>
      <c r="D2072" s="63"/>
      <c r="E2072" s="63"/>
      <c r="F2072" s="63"/>
      <c r="G2072" s="63"/>
      <c r="H2072" s="63"/>
      <c r="I2072" s="63"/>
      <c r="J2072" s="63"/>
      <c r="K2072" s="63"/>
      <c r="L2072" s="63"/>
      <c r="M2072" s="63"/>
      <c r="N2072" s="63"/>
      <c r="O2072" s="63"/>
      <c r="P2072" s="63"/>
      <c r="Q2072" s="63"/>
      <c r="R2072" s="63"/>
      <c r="S2072" s="63"/>
      <c r="T2072" s="63"/>
      <c r="U2072" s="63"/>
      <c r="V2072" s="63"/>
      <c r="W2072" s="63"/>
      <c r="X2072" s="63"/>
      <c r="Y2072" s="63"/>
      <c r="Z2072" s="68"/>
    </row>
    <row r="2073" spans="1:26" s="69" customFormat="1" x14ac:dyDescent="0.25">
      <c r="A2073" s="78"/>
      <c r="B2073" s="63"/>
      <c r="C2073" s="63"/>
      <c r="D2073" s="63"/>
      <c r="E2073" s="63"/>
      <c r="F2073" s="63"/>
      <c r="G2073" s="63"/>
      <c r="H2073" s="63"/>
      <c r="I2073" s="63"/>
      <c r="J2073" s="63"/>
      <c r="K2073" s="63"/>
      <c r="L2073" s="63"/>
      <c r="M2073" s="63"/>
      <c r="N2073" s="63"/>
      <c r="O2073" s="63"/>
      <c r="P2073" s="63"/>
      <c r="Q2073" s="63"/>
      <c r="R2073" s="63"/>
      <c r="S2073" s="63"/>
      <c r="T2073" s="63"/>
      <c r="U2073" s="63"/>
      <c r="V2073" s="63"/>
      <c r="W2073" s="63"/>
      <c r="X2073" s="63"/>
      <c r="Y2073" s="63"/>
      <c r="Z2073" s="68"/>
    </row>
    <row r="2074" spans="1:26" s="69" customFormat="1" x14ac:dyDescent="0.25">
      <c r="A2074" s="78"/>
      <c r="B2074" s="63"/>
      <c r="C2074" s="63"/>
      <c r="D2074" s="63"/>
      <c r="E2074" s="63"/>
      <c r="F2074" s="63"/>
      <c r="G2074" s="63"/>
      <c r="H2074" s="63"/>
      <c r="I2074" s="63"/>
      <c r="J2074" s="63"/>
      <c r="K2074" s="63"/>
      <c r="L2074" s="63"/>
      <c r="M2074" s="63"/>
      <c r="N2074" s="63"/>
      <c r="O2074" s="63"/>
      <c r="P2074" s="63"/>
      <c r="Q2074" s="63"/>
      <c r="R2074" s="63"/>
      <c r="S2074" s="63"/>
      <c r="T2074" s="63"/>
      <c r="U2074" s="63"/>
      <c r="V2074" s="63"/>
      <c r="W2074" s="63"/>
      <c r="X2074" s="63"/>
      <c r="Y2074" s="63"/>
      <c r="Z2074" s="68"/>
    </row>
    <row r="2075" spans="1:26" s="69" customFormat="1" x14ac:dyDescent="0.25">
      <c r="A2075" s="78"/>
      <c r="B2075" s="63"/>
      <c r="C2075" s="63"/>
      <c r="D2075" s="63"/>
      <c r="E2075" s="63"/>
      <c r="F2075" s="63"/>
      <c r="G2075" s="63"/>
      <c r="H2075" s="63"/>
      <c r="I2075" s="63"/>
      <c r="J2075" s="63"/>
      <c r="K2075" s="63"/>
      <c r="L2075" s="63"/>
      <c r="M2075" s="63"/>
      <c r="N2075" s="63"/>
      <c r="O2075" s="63"/>
      <c r="P2075" s="63"/>
      <c r="Q2075" s="63"/>
      <c r="R2075" s="63"/>
      <c r="S2075" s="63"/>
      <c r="T2075" s="63"/>
      <c r="U2075" s="63"/>
      <c r="V2075" s="63"/>
      <c r="W2075" s="63"/>
      <c r="X2075" s="63"/>
      <c r="Y2075" s="63"/>
      <c r="Z2075" s="68"/>
    </row>
    <row r="2076" spans="1:26" s="69" customFormat="1" x14ac:dyDescent="0.25">
      <c r="A2076" s="78"/>
      <c r="B2076" s="63"/>
      <c r="C2076" s="63"/>
      <c r="D2076" s="63"/>
      <c r="E2076" s="63"/>
      <c r="F2076" s="63"/>
      <c r="G2076" s="63"/>
      <c r="H2076" s="63"/>
      <c r="I2076" s="63"/>
      <c r="J2076" s="63"/>
      <c r="K2076" s="63"/>
      <c r="L2076" s="63"/>
      <c r="M2076" s="63"/>
      <c r="N2076" s="63"/>
      <c r="O2076" s="63"/>
      <c r="P2076" s="63"/>
      <c r="Q2076" s="63"/>
      <c r="R2076" s="63"/>
      <c r="S2076" s="63"/>
      <c r="T2076" s="63"/>
      <c r="U2076" s="63"/>
      <c r="V2076" s="63"/>
      <c r="W2076" s="63"/>
      <c r="X2076" s="63"/>
      <c r="Y2076" s="63"/>
      <c r="Z2076" s="68"/>
    </row>
    <row r="2077" spans="1:26" s="69" customFormat="1" x14ac:dyDescent="0.25">
      <c r="A2077" s="78"/>
      <c r="B2077" s="63"/>
      <c r="C2077" s="63"/>
      <c r="D2077" s="63"/>
      <c r="E2077" s="63"/>
      <c r="F2077" s="63"/>
      <c r="G2077" s="63"/>
      <c r="H2077" s="63"/>
      <c r="I2077" s="63"/>
      <c r="J2077" s="63"/>
      <c r="K2077" s="63"/>
      <c r="L2077" s="63"/>
      <c r="M2077" s="63"/>
      <c r="N2077" s="63"/>
      <c r="O2077" s="63"/>
      <c r="P2077" s="63"/>
      <c r="Q2077" s="63"/>
      <c r="R2077" s="63"/>
      <c r="S2077" s="63"/>
      <c r="T2077" s="63"/>
      <c r="U2077" s="63"/>
      <c r="V2077" s="63"/>
      <c r="W2077" s="63"/>
      <c r="X2077" s="63"/>
      <c r="Y2077" s="63"/>
      <c r="Z2077" s="68"/>
    </row>
    <row r="2078" spans="1:26" s="69" customFormat="1" x14ac:dyDescent="0.25">
      <c r="A2078" s="78"/>
      <c r="B2078" s="63"/>
      <c r="C2078" s="63"/>
      <c r="D2078" s="63"/>
      <c r="E2078" s="63"/>
      <c r="F2078" s="63"/>
      <c r="G2078" s="63"/>
      <c r="H2078" s="63"/>
      <c r="I2078" s="63"/>
      <c r="J2078" s="63"/>
      <c r="K2078" s="63"/>
      <c r="L2078" s="63"/>
      <c r="M2078" s="63"/>
      <c r="N2078" s="63"/>
      <c r="O2078" s="63"/>
      <c r="P2078" s="63"/>
      <c r="Q2078" s="63"/>
      <c r="R2078" s="63"/>
      <c r="S2078" s="63"/>
      <c r="T2078" s="63"/>
      <c r="U2078" s="63"/>
      <c r="V2078" s="63"/>
      <c r="W2078" s="63"/>
      <c r="X2078" s="63"/>
      <c r="Y2078" s="63"/>
      <c r="Z2078" s="68"/>
    </row>
    <row r="2079" spans="1:26" s="69" customFormat="1" x14ac:dyDescent="0.25">
      <c r="A2079" s="78"/>
      <c r="B2079" s="63"/>
      <c r="C2079" s="63"/>
      <c r="D2079" s="63"/>
      <c r="E2079" s="63"/>
      <c r="F2079" s="63"/>
      <c r="G2079" s="63"/>
      <c r="H2079" s="63"/>
      <c r="I2079" s="63"/>
      <c r="J2079" s="63"/>
      <c r="K2079" s="63"/>
      <c r="L2079" s="63"/>
      <c r="M2079" s="63"/>
      <c r="N2079" s="63"/>
      <c r="O2079" s="63"/>
      <c r="P2079" s="63"/>
      <c r="Q2079" s="63"/>
      <c r="R2079" s="63"/>
      <c r="S2079" s="63"/>
      <c r="T2079" s="63"/>
      <c r="U2079" s="63"/>
      <c r="V2079" s="63"/>
      <c r="W2079" s="63"/>
      <c r="X2079" s="63"/>
      <c r="Y2079" s="63"/>
      <c r="Z2079" s="68"/>
    </row>
    <row r="2080" spans="1:26" s="69" customFormat="1" x14ac:dyDescent="0.25">
      <c r="A2080" s="78"/>
      <c r="B2080" s="63"/>
      <c r="C2080" s="63"/>
      <c r="D2080" s="63"/>
      <c r="E2080" s="63"/>
      <c r="F2080" s="63"/>
      <c r="G2080" s="63"/>
      <c r="H2080" s="63"/>
      <c r="I2080" s="63"/>
      <c r="J2080" s="63"/>
      <c r="K2080" s="63"/>
      <c r="L2080" s="63"/>
      <c r="M2080" s="63"/>
      <c r="N2080" s="63"/>
      <c r="O2080" s="63"/>
      <c r="P2080" s="63"/>
      <c r="Q2080" s="63"/>
      <c r="R2080" s="63"/>
      <c r="S2080" s="63"/>
      <c r="T2080" s="63"/>
      <c r="U2080" s="63"/>
      <c r="V2080" s="63"/>
      <c r="W2080" s="63"/>
      <c r="X2080" s="63"/>
      <c r="Y2080" s="63"/>
      <c r="Z2080" s="68"/>
    </row>
    <row r="2081" spans="1:26" s="69" customFormat="1" x14ac:dyDescent="0.25">
      <c r="A2081" s="78"/>
      <c r="B2081" s="63"/>
      <c r="C2081" s="63"/>
      <c r="D2081" s="63"/>
      <c r="E2081" s="63"/>
      <c r="F2081" s="63"/>
      <c r="G2081" s="63"/>
      <c r="H2081" s="63"/>
      <c r="I2081" s="63"/>
      <c r="J2081" s="63"/>
      <c r="K2081" s="63"/>
      <c r="L2081" s="63"/>
      <c r="M2081" s="63"/>
      <c r="N2081" s="63"/>
      <c r="O2081" s="63"/>
      <c r="P2081" s="63"/>
      <c r="Q2081" s="63"/>
      <c r="R2081" s="63"/>
      <c r="S2081" s="63"/>
      <c r="T2081" s="63"/>
      <c r="U2081" s="63"/>
      <c r="V2081" s="63"/>
      <c r="W2081" s="63"/>
      <c r="X2081" s="63"/>
      <c r="Y2081" s="63"/>
      <c r="Z2081" s="68"/>
    </row>
    <row r="2082" spans="1:26" s="69" customFormat="1" x14ac:dyDescent="0.25">
      <c r="A2082" s="78"/>
      <c r="B2082" s="63"/>
      <c r="C2082" s="63"/>
      <c r="D2082" s="63"/>
      <c r="E2082" s="63"/>
      <c r="F2082" s="63"/>
      <c r="G2082" s="63"/>
      <c r="H2082" s="63"/>
      <c r="I2082" s="63"/>
      <c r="J2082" s="63"/>
      <c r="K2082" s="63"/>
      <c r="L2082" s="63"/>
      <c r="M2082" s="63"/>
      <c r="N2082" s="63"/>
      <c r="O2082" s="63"/>
      <c r="P2082" s="63"/>
      <c r="Q2082" s="63"/>
      <c r="R2082" s="63"/>
      <c r="S2082" s="63"/>
      <c r="T2082" s="63"/>
      <c r="U2082" s="63"/>
      <c r="V2082" s="63"/>
      <c r="W2082" s="63"/>
      <c r="X2082" s="63"/>
      <c r="Y2082" s="63"/>
      <c r="Z2082" s="68"/>
    </row>
    <row r="2083" spans="1:26" s="69" customFormat="1" x14ac:dyDescent="0.25">
      <c r="A2083" s="78"/>
      <c r="B2083" s="63"/>
      <c r="C2083" s="63"/>
      <c r="D2083" s="63"/>
      <c r="E2083" s="63"/>
      <c r="F2083" s="63"/>
      <c r="G2083" s="63"/>
      <c r="H2083" s="63"/>
      <c r="I2083" s="63"/>
      <c r="J2083" s="63"/>
      <c r="K2083" s="63"/>
      <c r="L2083" s="63"/>
      <c r="M2083" s="63"/>
      <c r="N2083" s="63"/>
      <c r="O2083" s="63"/>
      <c r="P2083" s="63"/>
      <c r="Q2083" s="63"/>
      <c r="R2083" s="63"/>
      <c r="S2083" s="63"/>
      <c r="T2083" s="63"/>
      <c r="U2083" s="63"/>
      <c r="V2083" s="63"/>
      <c r="W2083" s="63"/>
      <c r="X2083" s="63"/>
      <c r="Y2083" s="63"/>
      <c r="Z2083" s="68"/>
    </row>
    <row r="2084" spans="1:26" s="69" customFormat="1" x14ac:dyDescent="0.25">
      <c r="A2084" s="78"/>
      <c r="B2084" s="63"/>
      <c r="C2084" s="63"/>
      <c r="D2084" s="63"/>
      <c r="E2084" s="63"/>
      <c r="F2084" s="63"/>
      <c r="G2084" s="63"/>
      <c r="H2084" s="63"/>
      <c r="I2084" s="63"/>
      <c r="J2084" s="63"/>
      <c r="K2084" s="63"/>
      <c r="L2084" s="63"/>
      <c r="M2084" s="63"/>
      <c r="N2084" s="63"/>
      <c r="O2084" s="63"/>
      <c r="P2084" s="63"/>
      <c r="Q2084" s="63"/>
      <c r="R2084" s="63"/>
      <c r="S2084" s="63"/>
      <c r="T2084" s="63"/>
      <c r="U2084" s="63"/>
      <c r="V2084" s="63"/>
      <c r="W2084" s="63"/>
      <c r="X2084" s="63"/>
      <c r="Y2084" s="63"/>
      <c r="Z2084" s="68"/>
    </row>
    <row r="2085" spans="1:26" s="69" customFormat="1" x14ac:dyDescent="0.25">
      <c r="A2085" s="78"/>
      <c r="B2085" s="63"/>
      <c r="C2085" s="63"/>
      <c r="D2085" s="63"/>
      <c r="E2085" s="63"/>
      <c r="F2085" s="63"/>
      <c r="G2085" s="63"/>
      <c r="H2085" s="63"/>
      <c r="I2085" s="63"/>
      <c r="J2085" s="63"/>
      <c r="K2085" s="63"/>
      <c r="L2085" s="63"/>
      <c r="M2085" s="63"/>
      <c r="N2085" s="63"/>
      <c r="O2085" s="63"/>
      <c r="P2085" s="63"/>
      <c r="Q2085" s="63"/>
      <c r="R2085" s="63"/>
      <c r="S2085" s="63"/>
      <c r="T2085" s="63"/>
      <c r="U2085" s="63"/>
      <c r="V2085" s="63"/>
      <c r="W2085" s="63"/>
      <c r="X2085" s="63"/>
      <c r="Y2085" s="63"/>
      <c r="Z2085" s="68"/>
    </row>
    <row r="2086" spans="1:26" s="69" customFormat="1" x14ac:dyDescent="0.25">
      <c r="A2086" s="78"/>
      <c r="B2086" s="63"/>
      <c r="C2086" s="63"/>
      <c r="D2086" s="63"/>
      <c r="E2086" s="63"/>
      <c r="F2086" s="63"/>
      <c r="G2086" s="63"/>
      <c r="H2086" s="63"/>
      <c r="I2086" s="63"/>
      <c r="J2086" s="63"/>
      <c r="K2086" s="63"/>
      <c r="L2086" s="63"/>
      <c r="M2086" s="63"/>
      <c r="N2086" s="63"/>
      <c r="O2086" s="63"/>
      <c r="P2086" s="63"/>
      <c r="Q2086" s="63"/>
      <c r="R2086" s="63"/>
      <c r="S2086" s="63"/>
      <c r="T2086" s="63"/>
      <c r="U2086" s="63"/>
      <c r="V2086" s="63"/>
      <c r="W2086" s="63"/>
      <c r="X2086" s="63"/>
      <c r="Y2086" s="63"/>
      <c r="Z2086" s="68"/>
    </row>
    <row r="2087" spans="1:26" s="69" customFormat="1" x14ac:dyDescent="0.25">
      <c r="A2087" s="78"/>
      <c r="B2087" s="63"/>
      <c r="C2087" s="63"/>
      <c r="D2087" s="63"/>
      <c r="E2087" s="63"/>
      <c r="F2087" s="63"/>
      <c r="G2087" s="63"/>
      <c r="H2087" s="63"/>
      <c r="I2087" s="63"/>
      <c r="J2087" s="63"/>
      <c r="K2087" s="63"/>
      <c r="L2087" s="63"/>
      <c r="M2087" s="63"/>
      <c r="N2087" s="63"/>
      <c r="O2087" s="63"/>
      <c r="P2087" s="63"/>
      <c r="Q2087" s="63"/>
      <c r="R2087" s="63"/>
      <c r="S2087" s="63"/>
      <c r="T2087" s="63"/>
      <c r="U2087" s="63"/>
      <c r="V2087" s="63"/>
      <c r="W2087" s="63"/>
      <c r="X2087" s="63"/>
      <c r="Y2087" s="63"/>
      <c r="Z2087" s="68"/>
    </row>
    <row r="2088" spans="1:26" s="69" customFormat="1" x14ac:dyDescent="0.25">
      <c r="A2088" s="78"/>
      <c r="B2088" s="63"/>
      <c r="C2088" s="63"/>
      <c r="D2088" s="63"/>
      <c r="E2088" s="63"/>
      <c r="F2088" s="63"/>
      <c r="G2088" s="63"/>
      <c r="H2088" s="63"/>
      <c r="I2088" s="63"/>
      <c r="J2088" s="63"/>
      <c r="K2088" s="63"/>
      <c r="L2088" s="63"/>
      <c r="M2088" s="63"/>
      <c r="N2088" s="63"/>
      <c r="O2088" s="63"/>
      <c r="P2088" s="63"/>
      <c r="Q2088" s="63"/>
      <c r="R2088" s="63"/>
      <c r="S2088" s="63"/>
      <c r="T2088" s="63"/>
      <c r="U2088" s="63"/>
      <c r="V2088" s="63"/>
      <c r="W2088" s="63"/>
      <c r="X2088" s="63"/>
      <c r="Y2088" s="63"/>
      <c r="Z2088" s="68"/>
    </row>
    <row r="2089" spans="1:26" s="69" customFormat="1" x14ac:dyDescent="0.25">
      <c r="A2089" s="78"/>
      <c r="B2089" s="63"/>
      <c r="C2089" s="63"/>
      <c r="D2089" s="63"/>
      <c r="E2089" s="63"/>
      <c r="F2089" s="63"/>
      <c r="G2089" s="63"/>
      <c r="H2089" s="63"/>
      <c r="I2089" s="63"/>
      <c r="J2089" s="63"/>
      <c r="K2089" s="63"/>
      <c r="L2089" s="63"/>
      <c r="M2089" s="63"/>
      <c r="N2089" s="63"/>
      <c r="O2089" s="63"/>
      <c r="P2089" s="63"/>
      <c r="Q2089" s="63"/>
      <c r="R2089" s="63"/>
      <c r="S2089" s="63"/>
      <c r="T2089" s="63"/>
      <c r="U2089" s="63"/>
      <c r="V2089" s="63"/>
      <c r="W2089" s="63"/>
      <c r="X2089" s="63"/>
      <c r="Y2089" s="63"/>
      <c r="Z2089" s="68"/>
    </row>
    <row r="2090" spans="1:26" s="69" customFormat="1" x14ac:dyDescent="0.25">
      <c r="A2090" s="78"/>
      <c r="B2090" s="63"/>
      <c r="C2090" s="63"/>
      <c r="D2090" s="63"/>
      <c r="E2090" s="63"/>
      <c r="F2090" s="63"/>
      <c r="G2090" s="63"/>
      <c r="H2090" s="63"/>
      <c r="I2090" s="63"/>
      <c r="J2090" s="63"/>
      <c r="K2090" s="63"/>
      <c r="L2090" s="63"/>
      <c r="M2090" s="63"/>
      <c r="N2090" s="63"/>
      <c r="O2090" s="63"/>
      <c r="P2090" s="63"/>
      <c r="Q2090" s="63"/>
      <c r="R2090" s="63"/>
      <c r="S2090" s="63"/>
      <c r="T2090" s="63"/>
      <c r="U2090" s="63"/>
      <c r="V2090" s="63"/>
      <c r="W2090" s="63"/>
      <c r="X2090" s="63"/>
      <c r="Y2090" s="63"/>
      <c r="Z2090" s="68"/>
    </row>
    <row r="2091" spans="1:26" s="69" customFormat="1" x14ac:dyDescent="0.25">
      <c r="A2091" s="78"/>
      <c r="B2091" s="63"/>
      <c r="C2091" s="63"/>
      <c r="D2091" s="63"/>
      <c r="E2091" s="63"/>
      <c r="F2091" s="63"/>
      <c r="G2091" s="63"/>
      <c r="H2091" s="63"/>
      <c r="I2091" s="63"/>
      <c r="J2091" s="63"/>
      <c r="K2091" s="63"/>
      <c r="L2091" s="63"/>
      <c r="M2091" s="63"/>
      <c r="N2091" s="63"/>
      <c r="O2091" s="63"/>
      <c r="P2091" s="63"/>
      <c r="Q2091" s="63"/>
      <c r="R2091" s="63"/>
      <c r="S2091" s="63"/>
      <c r="T2091" s="63"/>
      <c r="U2091" s="63"/>
      <c r="V2091" s="63"/>
      <c r="W2091" s="63"/>
      <c r="X2091" s="63"/>
      <c r="Y2091" s="63"/>
      <c r="Z2091" s="68"/>
    </row>
    <row r="2092" spans="1:26" s="69" customFormat="1" x14ac:dyDescent="0.25">
      <c r="A2092" s="78"/>
      <c r="B2092" s="63"/>
      <c r="C2092" s="63"/>
      <c r="D2092" s="63"/>
      <c r="E2092" s="63"/>
      <c r="F2092" s="63"/>
      <c r="G2092" s="63"/>
      <c r="H2092" s="63"/>
      <c r="I2092" s="63"/>
      <c r="J2092" s="63"/>
      <c r="K2092" s="63"/>
      <c r="L2092" s="63"/>
      <c r="M2092" s="63"/>
      <c r="N2092" s="63"/>
      <c r="O2092" s="63"/>
      <c r="P2092" s="63"/>
      <c r="Q2092" s="63"/>
      <c r="R2092" s="63"/>
      <c r="S2092" s="63"/>
      <c r="T2092" s="63"/>
      <c r="U2092" s="63"/>
      <c r="V2092" s="63"/>
      <c r="W2092" s="63"/>
      <c r="X2092" s="63"/>
      <c r="Y2092" s="63"/>
      <c r="Z2092" s="68"/>
    </row>
    <row r="2093" spans="1:26" s="69" customFormat="1" x14ac:dyDescent="0.25">
      <c r="A2093" s="78"/>
      <c r="B2093" s="63"/>
      <c r="C2093" s="63"/>
      <c r="D2093" s="63"/>
      <c r="E2093" s="63"/>
      <c r="F2093" s="63"/>
      <c r="G2093" s="63"/>
      <c r="H2093" s="63"/>
      <c r="I2093" s="63"/>
      <c r="J2093" s="63"/>
      <c r="K2093" s="63"/>
      <c r="L2093" s="63"/>
      <c r="M2093" s="63"/>
      <c r="N2093" s="63"/>
      <c r="O2093" s="63"/>
      <c r="P2093" s="63"/>
      <c r="Q2093" s="63"/>
      <c r="R2093" s="63"/>
      <c r="S2093" s="63"/>
      <c r="T2093" s="63"/>
      <c r="U2093" s="63"/>
      <c r="V2093" s="63"/>
      <c r="W2093" s="63"/>
      <c r="X2093" s="63"/>
      <c r="Y2093" s="63"/>
      <c r="Z2093" s="68"/>
    </row>
    <row r="2094" spans="1:26" s="69" customFormat="1" x14ac:dyDescent="0.25">
      <c r="A2094" s="78"/>
      <c r="B2094" s="63"/>
      <c r="C2094" s="63"/>
      <c r="D2094" s="63"/>
      <c r="E2094" s="63"/>
      <c r="F2094" s="63"/>
      <c r="G2094" s="63"/>
      <c r="H2094" s="63"/>
      <c r="I2094" s="63"/>
      <c r="J2094" s="63"/>
      <c r="K2094" s="63"/>
      <c r="L2094" s="63"/>
      <c r="M2094" s="63"/>
      <c r="N2094" s="63"/>
      <c r="O2094" s="63"/>
      <c r="P2094" s="63"/>
      <c r="Q2094" s="63"/>
      <c r="R2094" s="63"/>
      <c r="S2094" s="63"/>
      <c r="T2094" s="63"/>
      <c r="U2094" s="63"/>
      <c r="V2094" s="63"/>
      <c r="W2094" s="63"/>
      <c r="X2094" s="63"/>
      <c r="Y2094" s="63"/>
      <c r="Z2094" s="68"/>
    </row>
    <row r="2095" spans="1:26" s="69" customFormat="1" x14ac:dyDescent="0.25">
      <c r="A2095" s="78"/>
      <c r="B2095" s="63"/>
      <c r="C2095" s="63"/>
      <c r="D2095" s="63"/>
      <c r="E2095" s="63"/>
      <c r="F2095" s="63"/>
      <c r="G2095" s="63"/>
      <c r="H2095" s="63"/>
      <c r="I2095" s="63"/>
      <c r="J2095" s="63"/>
      <c r="K2095" s="63"/>
      <c r="L2095" s="63"/>
      <c r="M2095" s="63"/>
      <c r="N2095" s="63"/>
      <c r="O2095" s="63"/>
      <c r="P2095" s="63"/>
      <c r="Q2095" s="63"/>
      <c r="R2095" s="63"/>
      <c r="S2095" s="63"/>
      <c r="T2095" s="63"/>
      <c r="U2095" s="63"/>
      <c r="V2095" s="63"/>
      <c r="W2095" s="63"/>
      <c r="X2095" s="63"/>
      <c r="Y2095" s="63"/>
      <c r="Z2095" s="68"/>
    </row>
    <row r="2096" spans="1:26" s="69" customFormat="1" x14ac:dyDescent="0.25">
      <c r="A2096" s="78"/>
      <c r="B2096" s="63"/>
      <c r="C2096" s="63"/>
      <c r="D2096" s="63"/>
      <c r="E2096" s="63"/>
      <c r="F2096" s="63"/>
      <c r="G2096" s="63"/>
      <c r="H2096" s="63"/>
      <c r="I2096" s="63"/>
      <c r="J2096" s="63"/>
      <c r="K2096" s="63"/>
      <c r="L2096" s="63"/>
      <c r="M2096" s="63"/>
      <c r="N2096" s="63"/>
      <c r="O2096" s="63"/>
      <c r="P2096" s="63"/>
      <c r="Q2096" s="63"/>
      <c r="R2096" s="63"/>
      <c r="S2096" s="63"/>
      <c r="T2096" s="63"/>
      <c r="U2096" s="63"/>
      <c r="V2096" s="63"/>
      <c r="W2096" s="63"/>
      <c r="X2096" s="63"/>
      <c r="Y2096" s="63"/>
      <c r="Z2096" s="68"/>
    </row>
    <row r="2097" spans="1:26" s="69" customFormat="1" x14ac:dyDescent="0.25">
      <c r="A2097" s="78"/>
      <c r="B2097" s="63"/>
      <c r="C2097" s="63"/>
      <c r="D2097" s="63"/>
      <c r="E2097" s="63"/>
      <c r="F2097" s="63"/>
      <c r="G2097" s="63"/>
      <c r="H2097" s="63"/>
      <c r="I2097" s="63"/>
      <c r="J2097" s="63"/>
      <c r="K2097" s="63"/>
      <c r="L2097" s="63"/>
      <c r="M2097" s="63"/>
      <c r="N2097" s="63"/>
      <c r="O2097" s="63"/>
      <c r="P2097" s="63"/>
      <c r="Q2097" s="63"/>
      <c r="R2097" s="63"/>
      <c r="S2097" s="63"/>
      <c r="T2097" s="63"/>
      <c r="U2097" s="63"/>
      <c r="V2097" s="63"/>
      <c r="W2097" s="63"/>
      <c r="X2097" s="63"/>
      <c r="Y2097" s="63"/>
      <c r="Z2097" s="68"/>
    </row>
    <row r="2098" spans="1:26" s="69" customFormat="1" x14ac:dyDescent="0.25">
      <c r="A2098" s="78"/>
      <c r="B2098" s="63"/>
      <c r="C2098" s="63"/>
      <c r="D2098" s="63"/>
      <c r="E2098" s="63"/>
      <c r="F2098" s="63"/>
      <c r="G2098" s="63"/>
      <c r="H2098" s="63"/>
      <c r="I2098" s="63"/>
      <c r="J2098" s="63"/>
      <c r="K2098" s="63"/>
      <c r="L2098" s="63"/>
      <c r="M2098" s="63"/>
      <c r="N2098" s="63"/>
      <c r="O2098" s="63"/>
      <c r="P2098" s="63"/>
      <c r="Q2098" s="63"/>
      <c r="R2098" s="63"/>
      <c r="S2098" s="63"/>
      <c r="T2098" s="63"/>
      <c r="U2098" s="63"/>
      <c r="V2098" s="63"/>
      <c r="W2098" s="63"/>
      <c r="X2098" s="63"/>
      <c r="Y2098" s="63"/>
      <c r="Z2098" s="68"/>
    </row>
    <row r="2099" spans="1:26" s="69" customFormat="1" x14ac:dyDescent="0.25">
      <c r="A2099" s="78"/>
      <c r="B2099" s="63"/>
      <c r="C2099" s="63"/>
      <c r="D2099" s="63"/>
      <c r="E2099" s="63"/>
      <c r="F2099" s="63"/>
      <c r="G2099" s="63"/>
      <c r="H2099" s="63"/>
      <c r="I2099" s="63"/>
      <c r="J2099" s="63"/>
      <c r="K2099" s="63"/>
      <c r="L2099" s="63"/>
      <c r="M2099" s="63"/>
      <c r="N2099" s="63"/>
      <c r="O2099" s="63"/>
      <c r="P2099" s="63"/>
      <c r="Q2099" s="63"/>
      <c r="R2099" s="63"/>
      <c r="S2099" s="63"/>
      <c r="T2099" s="63"/>
      <c r="U2099" s="63"/>
      <c r="V2099" s="63"/>
      <c r="W2099" s="63"/>
      <c r="X2099" s="63"/>
      <c r="Y2099" s="63"/>
      <c r="Z2099" s="68"/>
    </row>
    <row r="2100" spans="1:26" s="69" customFormat="1" x14ac:dyDescent="0.25">
      <c r="A2100" s="78"/>
      <c r="B2100" s="63"/>
      <c r="C2100" s="63"/>
      <c r="D2100" s="63"/>
      <c r="E2100" s="63"/>
      <c r="F2100" s="63"/>
      <c r="G2100" s="63"/>
      <c r="H2100" s="63"/>
      <c r="I2100" s="63"/>
      <c r="J2100" s="63"/>
      <c r="K2100" s="63"/>
      <c r="L2100" s="63"/>
      <c r="M2100" s="63"/>
      <c r="N2100" s="63"/>
      <c r="O2100" s="63"/>
      <c r="P2100" s="63"/>
      <c r="Q2100" s="63"/>
      <c r="R2100" s="63"/>
      <c r="S2100" s="63"/>
      <c r="T2100" s="63"/>
      <c r="U2100" s="63"/>
      <c r="V2100" s="63"/>
      <c r="W2100" s="63"/>
      <c r="X2100" s="63"/>
      <c r="Y2100" s="63"/>
      <c r="Z2100" s="68"/>
    </row>
    <row r="2101" spans="1:26" s="69" customFormat="1" x14ac:dyDescent="0.25">
      <c r="A2101" s="78"/>
      <c r="B2101" s="63"/>
      <c r="C2101" s="63"/>
      <c r="D2101" s="63"/>
      <c r="E2101" s="63"/>
      <c r="F2101" s="63"/>
      <c r="G2101" s="63"/>
      <c r="H2101" s="63"/>
      <c r="I2101" s="63"/>
      <c r="J2101" s="63"/>
      <c r="K2101" s="63"/>
      <c r="L2101" s="63"/>
      <c r="M2101" s="63"/>
      <c r="N2101" s="63"/>
      <c r="O2101" s="63"/>
      <c r="P2101" s="63"/>
      <c r="Q2101" s="63"/>
      <c r="R2101" s="63"/>
      <c r="S2101" s="63"/>
      <c r="T2101" s="63"/>
      <c r="U2101" s="63"/>
      <c r="V2101" s="63"/>
      <c r="W2101" s="63"/>
      <c r="X2101" s="63"/>
      <c r="Y2101" s="63"/>
      <c r="Z2101" s="68"/>
    </row>
    <row r="2102" spans="1:26" s="69" customFormat="1" x14ac:dyDescent="0.25">
      <c r="A2102" s="78"/>
      <c r="B2102" s="63"/>
      <c r="C2102" s="63"/>
      <c r="D2102" s="63"/>
      <c r="E2102" s="63"/>
      <c r="F2102" s="63"/>
      <c r="G2102" s="63"/>
      <c r="H2102" s="63"/>
      <c r="I2102" s="63"/>
      <c r="J2102" s="63"/>
      <c r="K2102" s="63"/>
      <c r="L2102" s="63"/>
      <c r="M2102" s="63"/>
      <c r="N2102" s="63"/>
      <c r="O2102" s="63"/>
      <c r="P2102" s="63"/>
      <c r="Q2102" s="63"/>
      <c r="R2102" s="63"/>
      <c r="S2102" s="63"/>
      <c r="T2102" s="63"/>
      <c r="U2102" s="63"/>
      <c r="V2102" s="63"/>
      <c r="W2102" s="63"/>
      <c r="X2102" s="63"/>
      <c r="Y2102" s="63"/>
      <c r="Z2102" s="68"/>
    </row>
    <row r="2103" spans="1:26" s="69" customFormat="1" x14ac:dyDescent="0.25">
      <c r="A2103" s="78"/>
      <c r="B2103" s="63"/>
      <c r="C2103" s="63"/>
      <c r="D2103" s="63"/>
      <c r="E2103" s="63"/>
      <c r="F2103" s="63"/>
      <c r="G2103" s="63"/>
      <c r="H2103" s="63"/>
      <c r="I2103" s="63"/>
      <c r="J2103" s="63"/>
      <c r="K2103" s="63"/>
      <c r="L2103" s="63"/>
      <c r="M2103" s="63"/>
      <c r="N2103" s="63"/>
      <c r="O2103" s="63"/>
      <c r="P2103" s="63"/>
      <c r="Q2103" s="63"/>
      <c r="R2103" s="63"/>
      <c r="S2103" s="63"/>
      <c r="T2103" s="63"/>
      <c r="U2103" s="63"/>
      <c r="V2103" s="63"/>
      <c r="W2103" s="63"/>
      <c r="X2103" s="63"/>
      <c r="Y2103" s="63"/>
      <c r="Z2103" s="68"/>
    </row>
    <row r="2104" spans="1:26" s="69" customFormat="1" x14ac:dyDescent="0.25">
      <c r="A2104" s="78"/>
      <c r="B2104" s="63"/>
      <c r="C2104" s="63"/>
      <c r="D2104" s="63"/>
      <c r="E2104" s="63"/>
      <c r="F2104" s="63"/>
      <c r="G2104" s="63"/>
      <c r="H2104" s="63"/>
      <c r="I2104" s="63"/>
      <c r="J2104" s="63"/>
      <c r="K2104" s="63"/>
      <c r="L2104" s="63"/>
      <c r="M2104" s="63"/>
      <c r="N2104" s="63"/>
      <c r="O2104" s="63"/>
      <c r="P2104" s="63"/>
      <c r="Q2104" s="63"/>
      <c r="R2104" s="63"/>
      <c r="S2104" s="63"/>
      <c r="T2104" s="63"/>
      <c r="U2104" s="63"/>
      <c r="V2104" s="63"/>
      <c r="W2104" s="63"/>
      <c r="X2104" s="63"/>
      <c r="Y2104" s="63"/>
      <c r="Z2104" s="68"/>
    </row>
    <row r="2105" spans="1:26" s="69" customFormat="1" x14ac:dyDescent="0.25">
      <c r="A2105" s="78"/>
      <c r="B2105" s="63"/>
      <c r="C2105" s="63"/>
      <c r="D2105" s="63"/>
      <c r="E2105" s="63"/>
      <c r="F2105" s="63"/>
      <c r="G2105" s="63"/>
      <c r="H2105" s="63"/>
      <c r="I2105" s="63"/>
      <c r="J2105" s="63"/>
      <c r="K2105" s="63"/>
      <c r="L2105" s="63"/>
      <c r="M2105" s="63"/>
      <c r="N2105" s="63"/>
      <c r="O2105" s="63"/>
      <c r="P2105" s="63"/>
      <c r="Q2105" s="63"/>
      <c r="R2105" s="63"/>
      <c r="S2105" s="63"/>
      <c r="T2105" s="63"/>
      <c r="U2105" s="63"/>
      <c r="V2105" s="63"/>
      <c r="W2105" s="63"/>
      <c r="X2105" s="63"/>
      <c r="Y2105" s="63"/>
      <c r="Z2105" s="68"/>
    </row>
    <row r="2106" spans="1:26" s="69" customFormat="1" x14ac:dyDescent="0.25">
      <c r="A2106" s="78"/>
      <c r="B2106" s="63"/>
      <c r="C2106" s="63"/>
      <c r="D2106" s="63"/>
      <c r="E2106" s="63"/>
      <c r="F2106" s="63"/>
      <c r="G2106" s="63"/>
      <c r="H2106" s="63"/>
      <c r="I2106" s="63"/>
      <c r="J2106" s="63"/>
      <c r="K2106" s="63"/>
      <c r="L2106" s="63"/>
      <c r="M2106" s="63"/>
      <c r="N2106" s="63"/>
      <c r="O2106" s="63"/>
      <c r="P2106" s="63"/>
      <c r="Q2106" s="63"/>
      <c r="R2106" s="63"/>
      <c r="S2106" s="63"/>
      <c r="T2106" s="63"/>
      <c r="U2106" s="63"/>
      <c r="V2106" s="63"/>
      <c r="W2106" s="63"/>
      <c r="X2106" s="63"/>
      <c r="Y2106" s="63"/>
      <c r="Z2106" s="68"/>
    </row>
    <row r="2107" spans="1:26" s="69" customFormat="1" x14ac:dyDescent="0.25">
      <c r="A2107" s="78"/>
      <c r="B2107" s="63"/>
      <c r="C2107" s="63"/>
      <c r="D2107" s="63"/>
      <c r="E2107" s="63"/>
      <c r="F2107" s="63"/>
      <c r="G2107" s="63"/>
      <c r="H2107" s="63"/>
      <c r="I2107" s="63"/>
      <c r="J2107" s="63"/>
      <c r="K2107" s="63"/>
      <c r="L2107" s="63"/>
      <c r="M2107" s="63"/>
      <c r="N2107" s="63"/>
      <c r="O2107" s="63"/>
      <c r="P2107" s="63"/>
      <c r="Q2107" s="63"/>
      <c r="R2107" s="63"/>
      <c r="S2107" s="63"/>
      <c r="T2107" s="63"/>
      <c r="U2107" s="63"/>
      <c r="V2107" s="63"/>
      <c r="W2107" s="63"/>
      <c r="X2107" s="63"/>
      <c r="Y2107" s="63"/>
      <c r="Z2107" s="68"/>
    </row>
    <row r="2108" spans="1:26" s="69" customFormat="1" x14ac:dyDescent="0.25">
      <c r="A2108" s="78"/>
      <c r="B2108" s="63"/>
      <c r="C2108" s="63"/>
      <c r="D2108" s="63"/>
      <c r="E2108" s="63"/>
      <c r="F2108" s="63"/>
      <c r="G2108" s="63"/>
      <c r="H2108" s="63"/>
      <c r="I2108" s="63"/>
      <c r="J2108" s="63"/>
      <c r="K2108" s="63"/>
      <c r="L2108" s="63"/>
      <c r="M2108" s="63"/>
      <c r="N2108" s="63"/>
      <c r="O2108" s="63"/>
      <c r="P2108" s="63"/>
      <c r="Q2108" s="63"/>
      <c r="R2108" s="63"/>
      <c r="S2108" s="63"/>
      <c r="T2108" s="63"/>
      <c r="U2108" s="63"/>
      <c r="V2108" s="63"/>
      <c r="W2108" s="63"/>
      <c r="X2108" s="63"/>
      <c r="Y2108" s="63"/>
      <c r="Z2108" s="68"/>
    </row>
    <row r="2109" spans="1:26" s="69" customFormat="1" x14ac:dyDescent="0.25">
      <c r="A2109" s="78"/>
      <c r="B2109" s="63"/>
      <c r="C2109" s="63"/>
      <c r="D2109" s="63"/>
      <c r="E2109" s="63"/>
      <c r="F2109" s="63"/>
      <c r="G2109" s="63"/>
      <c r="H2109" s="63"/>
      <c r="I2109" s="63"/>
      <c r="J2109" s="63"/>
      <c r="K2109" s="63"/>
      <c r="L2109" s="63"/>
      <c r="M2109" s="63"/>
      <c r="N2109" s="63"/>
      <c r="O2109" s="63"/>
      <c r="P2109" s="63"/>
      <c r="Q2109" s="63"/>
      <c r="R2109" s="63"/>
      <c r="S2109" s="63"/>
      <c r="T2109" s="63"/>
      <c r="U2109" s="63"/>
      <c r="V2109" s="63"/>
      <c r="W2109" s="63"/>
      <c r="X2109" s="63"/>
      <c r="Y2109" s="63"/>
      <c r="Z2109" s="68"/>
    </row>
    <row r="2110" spans="1:26" s="69" customFormat="1" x14ac:dyDescent="0.25">
      <c r="A2110" s="78"/>
      <c r="B2110" s="63"/>
      <c r="C2110" s="63"/>
      <c r="D2110" s="63"/>
      <c r="E2110" s="63"/>
      <c r="F2110" s="63"/>
      <c r="G2110" s="63"/>
      <c r="H2110" s="63"/>
      <c r="I2110" s="63"/>
      <c r="J2110" s="63"/>
      <c r="K2110" s="63"/>
      <c r="L2110" s="63"/>
      <c r="M2110" s="63"/>
      <c r="N2110" s="63"/>
      <c r="O2110" s="63"/>
      <c r="P2110" s="63"/>
      <c r="Q2110" s="63"/>
      <c r="R2110" s="63"/>
      <c r="S2110" s="63"/>
      <c r="T2110" s="63"/>
      <c r="U2110" s="63"/>
      <c r="V2110" s="63"/>
      <c r="W2110" s="63"/>
      <c r="X2110" s="63"/>
      <c r="Y2110" s="63"/>
      <c r="Z2110" s="68"/>
    </row>
    <row r="2111" spans="1:26" s="69" customFormat="1" x14ac:dyDescent="0.25">
      <c r="A2111" s="78"/>
      <c r="B2111" s="63"/>
      <c r="C2111" s="63"/>
      <c r="D2111" s="63"/>
      <c r="E2111" s="63"/>
      <c r="F2111" s="63"/>
      <c r="G2111" s="63"/>
      <c r="H2111" s="63"/>
      <c r="I2111" s="63"/>
      <c r="J2111" s="63"/>
      <c r="K2111" s="63"/>
      <c r="L2111" s="63"/>
      <c r="M2111" s="63"/>
      <c r="N2111" s="63"/>
      <c r="O2111" s="63"/>
      <c r="P2111" s="63"/>
      <c r="Q2111" s="63"/>
      <c r="R2111" s="63"/>
      <c r="S2111" s="63"/>
      <c r="T2111" s="63"/>
      <c r="U2111" s="63"/>
      <c r="V2111" s="63"/>
      <c r="W2111" s="63"/>
      <c r="X2111" s="63"/>
      <c r="Y2111" s="63"/>
      <c r="Z2111" s="68"/>
    </row>
    <row r="2112" spans="1:26" s="69" customFormat="1" x14ac:dyDescent="0.25">
      <c r="A2112" s="78"/>
      <c r="B2112" s="63"/>
      <c r="C2112" s="63"/>
      <c r="D2112" s="63"/>
      <c r="E2112" s="63"/>
      <c r="F2112" s="63"/>
      <c r="G2112" s="63"/>
      <c r="H2112" s="63"/>
      <c r="I2112" s="63"/>
      <c r="J2112" s="63"/>
      <c r="K2112" s="63"/>
      <c r="L2112" s="63"/>
      <c r="M2112" s="63"/>
      <c r="N2112" s="63"/>
      <c r="O2112" s="63"/>
      <c r="P2112" s="63"/>
      <c r="Q2112" s="63"/>
      <c r="R2112" s="63"/>
      <c r="S2112" s="63"/>
      <c r="T2112" s="63"/>
      <c r="U2112" s="63"/>
      <c r="V2112" s="63"/>
      <c r="W2112" s="63"/>
      <c r="X2112" s="63"/>
      <c r="Y2112" s="63"/>
      <c r="Z2112" s="68"/>
    </row>
    <row r="2113" spans="1:26" s="69" customFormat="1" x14ac:dyDescent="0.25">
      <c r="A2113" s="78"/>
      <c r="B2113" s="63"/>
      <c r="C2113" s="63"/>
      <c r="D2113" s="63"/>
      <c r="E2113" s="63"/>
      <c r="F2113" s="63"/>
      <c r="G2113" s="63"/>
      <c r="H2113" s="63"/>
      <c r="I2113" s="63"/>
      <c r="J2113" s="63"/>
      <c r="K2113" s="63"/>
      <c r="L2113" s="63"/>
      <c r="M2113" s="63"/>
      <c r="N2113" s="63"/>
      <c r="O2113" s="63"/>
      <c r="P2113" s="63"/>
      <c r="Q2113" s="63"/>
      <c r="R2113" s="63"/>
      <c r="S2113" s="63"/>
      <c r="T2113" s="63"/>
      <c r="U2113" s="63"/>
      <c r="V2113" s="63"/>
      <c r="W2113" s="63"/>
      <c r="X2113" s="63"/>
      <c r="Y2113" s="63"/>
      <c r="Z2113" s="68"/>
    </row>
    <row r="2114" spans="1:26" s="69" customFormat="1" x14ac:dyDescent="0.25">
      <c r="A2114" s="78"/>
      <c r="B2114" s="63"/>
      <c r="C2114" s="63"/>
      <c r="D2114" s="63"/>
      <c r="E2114" s="63"/>
      <c r="F2114" s="63"/>
      <c r="G2114" s="63"/>
      <c r="H2114" s="63"/>
      <c r="I2114" s="63"/>
      <c r="J2114" s="63"/>
      <c r="K2114" s="63"/>
      <c r="L2114" s="63"/>
      <c r="M2114" s="63"/>
      <c r="N2114" s="63"/>
      <c r="O2114" s="63"/>
      <c r="P2114" s="63"/>
      <c r="Q2114" s="63"/>
      <c r="R2114" s="63"/>
      <c r="S2114" s="63"/>
      <c r="T2114" s="63"/>
      <c r="U2114" s="63"/>
      <c r="V2114" s="63"/>
      <c r="W2114" s="63"/>
      <c r="X2114" s="63"/>
      <c r="Y2114" s="63"/>
      <c r="Z2114" s="68"/>
    </row>
    <row r="2115" spans="1:26" s="69" customFormat="1" x14ac:dyDescent="0.25">
      <c r="A2115" s="78"/>
      <c r="B2115" s="63"/>
      <c r="C2115" s="63"/>
      <c r="D2115" s="63"/>
      <c r="E2115" s="63"/>
      <c r="F2115" s="63"/>
      <c r="G2115" s="63"/>
      <c r="H2115" s="63"/>
      <c r="I2115" s="63"/>
      <c r="J2115" s="63"/>
      <c r="K2115" s="63"/>
      <c r="L2115" s="63"/>
      <c r="M2115" s="63"/>
      <c r="N2115" s="63"/>
      <c r="O2115" s="63"/>
      <c r="P2115" s="63"/>
      <c r="Q2115" s="63"/>
      <c r="R2115" s="63"/>
      <c r="S2115" s="63"/>
      <c r="T2115" s="63"/>
      <c r="U2115" s="63"/>
      <c r="V2115" s="63"/>
      <c r="W2115" s="63"/>
      <c r="X2115" s="63"/>
      <c r="Y2115" s="63"/>
      <c r="Z2115" s="68"/>
    </row>
    <row r="2116" spans="1:26" s="69" customFormat="1" x14ac:dyDescent="0.25">
      <c r="A2116" s="78"/>
      <c r="B2116" s="63"/>
      <c r="C2116" s="63"/>
      <c r="D2116" s="63"/>
      <c r="E2116" s="63"/>
      <c r="F2116" s="63"/>
      <c r="G2116" s="63"/>
      <c r="H2116" s="63"/>
      <c r="I2116" s="63"/>
      <c r="J2116" s="63"/>
      <c r="K2116" s="63"/>
      <c r="L2116" s="63"/>
      <c r="M2116" s="63"/>
      <c r="N2116" s="63"/>
      <c r="O2116" s="63"/>
      <c r="P2116" s="63"/>
      <c r="Q2116" s="63"/>
      <c r="R2116" s="63"/>
      <c r="S2116" s="63"/>
      <c r="T2116" s="63"/>
      <c r="U2116" s="63"/>
      <c r="V2116" s="63"/>
      <c r="W2116" s="63"/>
      <c r="X2116" s="63"/>
      <c r="Y2116" s="63"/>
      <c r="Z2116" s="68"/>
    </row>
    <row r="2117" spans="1:26" s="69" customFormat="1" x14ac:dyDescent="0.25">
      <c r="A2117" s="78"/>
      <c r="B2117" s="63"/>
      <c r="C2117" s="63"/>
      <c r="D2117" s="63"/>
      <c r="E2117" s="63"/>
      <c r="F2117" s="63"/>
      <c r="G2117" s="63"/>
      <c r="H2117" s="63"/>
      <c r="I2117" s="63"/>
      <c r="J2117" s="63"/>
      <c r="K2117" s="63"/>
      <c r="L2117" s="63"/>
      <c r="M2117" s="63"/>
      <c r="N2117" s="63"/>
      <c r="O2117" s="63"/>
      <c r="P2117" s="63"/>
      <c r="Q2117" s="63"/>
      <c r="R2117" s="63"/>
      <c r="S2117" s="63"/>
      <c r="T2117" s="63"/>
      <c r="U2117" s="63"/>
      <c r="V2117" s="63"/>
      <c r="W2117" s="63"/>
      <c r="X2117" s="63"/>
      <c r="Y2117" s="63"/>
      <c r="Z2117" s="68"/>
    </row>
    <row r="2118" spans="1:26" s="69" customFormat="1" x14ac:dyDescent="0.25">
      <c r="A2118" s="78"/>
      <c r="B2118" s="63"/>
      <c r="C2118" s="63"/>
      <c r="D2118" s="63"/>
      <c r="E2118" s="63"/>
      <c r="F2118" s="63"/>
      <c r="G2118" s="63"/>
      <c r="H2118" s="63"/>
      <c r="I2118" s="63"/>
      <c r="J2118" s="63"/>
      <c r="K2118" s="63"/>
      <c r="L2118" s="63"/>
      <c r="M2118" s="63"/>
      <c r="N2118" s="63"/>
      <c r="O2118" s="63"/>
      <c r="P2118" s="63"/>
      <c r="Q2118" s="63"/>
      <c r="R2118" s="63"/>
      <c r="S2118" s="63"/>
      <c r="T2118" s="63"/>
      <c r="U2118" s="63"/>
      <c r="V2118" s="63"/>
      <c r="W2118" s="63"/>
      <c r="X2118" s="63"/>
      <c r="Y2118" s="63"/>
      <c r="Z2118" s="68"/>
    </row>
    <row r="2119" spans="1:26" s="69" customFormat="1" x14ac:dyDescent="0.25">
      <c r="A2119" s="78"/>
      <c r="B2119" s="63"/>
      <c r="C2119" s="63"/>
      <c r="D2119" s="63"/>
      <c r="E2119" s="63"/>
      <c r="F2119" s="63"/>
      <c r="G2119" s="63"/>
      <c r="H2119" s="63"/>
      <c r="I2119" s="63"/>
      <c r="J2119" s="63"/>
      <c r="K2119" s="63"/>
      <c r="L2119" s="63"/>
      <c r="M2119" s="63"/>
      <c r="N2119" s="63"/>
      <c r="O2119" s="63"/>
      <c r="P2119" s="63"/>
      <c r="Q2119" s="63"/>
      <c r="R2119" s="63"/>
      <c r="S2119" s="63"/>
      <c r="T2119" s="63"/>
      <c r="U2119" s="63"/>
      <c r="V2119" s="63"/>
      <c r="W2119" s="63"/>
      <c r="X2119" s="63"/>
      <c r="Y2119" s="63"/>
      <c r="Z2119" s="68"/>
    </row>
    <row r="2120" spans="1:26" s="69" customFormat="1" x14ac:dyDescent="0.25">
      <c r="A2120" s="78"/>
      <c r="B2120" s="63"/>
      <c r="C2120" s="63"/>
      <c r="D2120" s="63"/>
      <c r="E2120" s="63"/>
      <c r="F2120" s="63"/>
      <c r="G2120" s="63"/>
      <c r="H2120" s="63"/>
      <c r="I2120" s="63"/>
      <c r="J2120" s="63"/>
      <c r="K2120" s="63"/>
      <c r="L2120" s="63"/>
      <c r="M2120" s="63"/>
      <c r="N2120" s="63"/>
      <c r="O2120" s="63"/>
      <c r="P2120" s="63"/>
      <c r="Q2120" s="63"/>
      <c r="R2120" s="63"/>
      <c r="S2120" s="63"/>
      <c r="T2120" s="63"/>
      <c r="U2120" s="63"/>
      <c r="V2120" s="63"/>
      <c r="W2120" s="63"/>
      <c r="X2120" s="63"/>
      <c r="Y2120" s="63"/>
      <c r="Z2120" s="68"/>
    </row>
    <row r="2121" spans="1:26" s="69" customFormat="1" x14ac:dyDescent="0.25">
      <c r="A2121" s="78"/>
      <c r="B2121" s="63"/>
      <c r="C2121" s="63"/>
      <c r="D2121" s="63"/>
      <c r="E2121" s="63"/>
      <c r="F2121" s="63"/>
      <c r="G2121" s="63"/>
      <c r="H2121" s="63"/>
      <c r="I2121" s="63"/>
      <c r="J2121" s="63"/>
      <c r="K2121" s="63"/>
      <c r="L2121" s="63"/>
      <c r="M2121" s="63"/>
      <c r="N2121" s="63"/>
      <c r="O2121" s="63"/>
      <c r="P2121" s="63"/>
      <c r="Q2121" s="63"/>
      <c r="R2121" s="63"/>
      <c r="S2121" s="63"/>
      <c r="T2121" s="63"/>
      <c r="U2121" s="63"/>
      <c r="V2121" s="63"/>
      <c r="W2121" s="63"/>
      <c r="X2121" s="63"/>
      <c r="Y2121" s="63"/>
      <c r="Z2121" s="68"/>
    </row>
    <row r="2122" spans="1:26" s="69" customFormat="1" x14ac:dyDescent="0.25">
      <c r="A2122" s="78"/>
      <c r="B2122" s="63"/>
      <c r="C2122" s="63"/>
      <c r="D2122" s="63"/>
      <c r="E2122" s="63"/>
      <c r="F2122" s="63"/>
      <c r="G2122" s="63"/>
      <c r="H2122" s="63"/>
      <c r="I2122" s="63"/>
      <c r="J2122" s="63"/>
      <c r="K2122" s="63"/>
      <c r="L2122" s="63"/>
      <c r="M2122" s="63"/>
      <c r="N2122" s="63"/>
      <c r="O2122" s="63"/>
      <c r="P2122" s="63"/>
      <c r="Q2122" s="63"/>
      <c r="R2122" s="63"/>
      <c r="S2122" s="63"/>
      <c r="T2122" s="63"/>
      <c r="U2122" s="63"/>
      <c r="V2122" s="63"/>
      <c r="W2122" s="63"/>
      <c r="X2122" s="63"/>
      <c r="Y2122" s="63"/>
      <c r="Z2122" s="68"/>
    </row>
    <row r="2123" spans="1:26" s="69" customFormat="1" x14ac:dyDescent="0.25">
      <c r="A2123" s="78"/>
      <c r="B2123" s="63"/>
      <c r="C2123" s="63"/>
      <c r="D2123" s="63"/>
      <c r="E2123" s="63"/>
      <c r="F2123" s="63"/>
      <c r="G2123" s="63"/>
      <c r="H2123" s="63"/>
      <c r="I2123" s="63"/>
      <c r="J2123" s="63"/>
      <c r="K2123" s="63"/>
      <c r="L2123" s="63"/>
      <c r="M2123" s="63"/>
      <c r="N2123" s="63"/>
      <c r="O2123" s="63"/>
      <c r="P2123" s="63"/>
      <c r="Q2123" s="63"/>
      <c r="R2123" s="63"/>
      <c r="S2123" s="63"/>
      <c r="T2123" s="63"/>
      <c r="U2123" s="63"/>
      <c r="V2123" s="63"/>
      <c r="W2123" s="63"/>
      <c r="X2123" s="63"/>
      <c r="Y2123" s="63"/>
      <c r="Z2123" s="68"/>
    </row>
    <row r="2124" spans="1:26" s="69" customFormat="1" x14ac:dyDescent="0.25">
      <c r="A2124" s="78"/>
      <c r="B2124" s="63"/>
      <c r="C2124" s="63"/>
      <c r="D2124" s="63"/>
      <c r="E2124" s="63"/>
      <c r="F2124" s="63"/>
      <c r="G2124" s="63"/>
      <c r="H2124" s="63"/>
      <c r="I2124" s="63"/>
      <c r="J2124" s="63"/>
      <c r="K2124" s="63"/>
      <c r="L2124" s="63"/>
      <c r="M2124" s="63"/>
      <c r="N2124" s="63"/>
      <c r="O2124" s="63"/>
      <c r="P2124" s="63"/>
      <c r="Q2124" s="63"/>
      <c r="R2124" s="63"/>
      <c r="S2124" s="63"/>
      <c r="T2124" s="63"/>
      <c r="U2124" s="63"/>
      <c r="V2124" s="63"/>
      <c r="W2124" s="63"/>
      <c r="X2124" s="63"/>
      <c r="Y2124" s="63"/>
      <c r="Z2124" s="68"/>
    </row>
    <row r="2125" spans="1:26" s="69" customFormat="1" x14ac:dyDescent="0.25">
      <c r="A2125" s="78"/>
      <c r="B2125" s="63"/>
      <c r="C2125" s="63"/>
      <c r="D2125" s="63"/>
      <c r="E2125" s="63"/>
      <c r="F2125" s="63"/>
      <c r="G2125" s="63"/>
      <c r="H2125" s="63"/>
      <c r="I2125" s="63"/>
      <c r="J2125" s="63"/>
      <c r="K2125" s="63"/>
      <c r="L2125" s="63"/>
      <c r="M2125" s="63"/>
      <c r="N2125" s="63"/>
      <c r="O2125" s="63"/>
      <c r="P2125" s="63"/>
      <c r="Q2125" s="63"/>
      <c r="R2125" s="63"/>
      <c r="S2125" s="63"/>
      <c r="T2125" s="63"/>
      <c r="U2125" s="63"/>
      <c r="V2125" s="63"/>
      <c r="W2125" s="63"/>
      <c r="X2125" s="63"/>
      <c r="Y2125" s="63"/>
      <c r="Z2125" s="68"/>
    </row>
    <row r="2126" spans="1:26" s="69" customFormat="1" x14ac:dyDescent="0.25">
      <c r="A2126" s="78"/>
      <c r="B2126" s="63"/>
      <c r="C2126" s="63"/>
      <c r="D2126" s="63"/>
      <c r="E2126" s="63"/>
      <c r="F2126" s="63"/>
      <c r="G2126" s="63"/>
      <c r="H2126" s="63"/>
      <c r="I2126" s="63"/>
      <c r="J2126" s="63"/>
      <c r="K2126" s="63"/>
      <c r="L2126" s="63"/>
      <c r="M2126" s="63"/>
      <c r="N2126" s="63"/>
      <c r="O2126" s="63"/>
      <c r="P2126" s="63"/>
      <c r="Q2126" s="63"/>
      <c r="R2126" s="63"/>
      <c r="S2126" s="63"/>
      <c r="T2126" s="63"/>
      <c r="U2126" s="63"/>
      <c r="V2126" s="63"/>
      <c r="W2126" s="63"/>
      <c r="X2126" s="63"/>
      <c r="Y2126" s="63"/>
      <c r="Z2126" s="68"/>
    </row>
    <row r="2127" spans="1:26" s="69" customFormat="1" x14ac:dyDescent="0.25">
      <c r="A2127" s="78"/>
      <c r="B2127" s="63"/>
      <c r="C2127" s="63"/>
      <c r="D2127" s="63"/>
      <c r="E2127" s="63"/>
      <c r="F2127" s="63"/>
      <c r="G2127" s="63"/>
      <c r="H2127" s="63"/>
      <c r="I2127" s="63"/>
      <c r="J2127" s="63"/>
      <c r="K2127" s="63"/>
      <c r="L2127" s="63"/>
      <c r="M2127" s="63"/>
      <c r="N2127" s="63"/>
      <c r="O2127" s="63"/>
      <c r="P2127" s="63"/>
      <c r="Q2127" s="63"/>
      <c r="R2127" s="63"/>
      <c r="S2127" s="63"/>
      <c r="T2127" s="63"/>
      <c r="U2127" s="63"/>
      <c r="V2127" s="63"/>
      <c r="W2127" s="63"/>
      <c r="X2127" s="63"/>
      <c r="Y2127" s="63"/>
      <c r="Z2127" s="68"/>
    </row>
    <row r="2128" spans="1:26" s="69" customFormat="1" x14ac:dyDescent="0.25">
      <c r="A2128" s="78"/>
      <c r="B2128" s="63"/>
      <c r="C2128" s="63"/>
      <c r="D2128" s="63"/>
      <c r="E2128" s="63"/>
      <c r="F2128" s="63"/>
      <c r="G2128" s="63"/>
      <c r="H2128" s="63"/>
      <c r="I2128" s="63"/>
      <c r="J2128" s="63"/>
      <c r="K2128" s="63"/>
      <c r="L2128" s="63"/>
      <c r="M2128" s="63"/>
      <c r="N2128" s="63"/>
      <c r="O2128" s="63"/>
      <c r="P2128" s="63"/>
      <c r="Q2128" s="63"/>
      <c r="R2128" s="63"/>
      <c r="S2128" s="63"/>
      <c r="T2128" s="63"/>
      <c r="U2128" s="63"/>
      <c r="V2128" s="63"/>
      <c r="W2128" s="63"/>
      <c r="X2128" s="63"/>
      <c r="Y2128" s="63"/>
      <c r="Z2128" s="68"/>
    </row>
    <row r="2129" spans="1:26" s="69" customFormat="1" x14ac:dyDescent="0.25">
      <c r="A2129" s="78"/>
      <c r="B2129" s="63"/>
      <c r="C2129" s="63"/>
      <c r="D2129" s="63"/>
      <c r="E2129" s="63"/>
      <c r="F2129" s="63"/>
      <c r="G2129" s="63"/>
      <c r="H2129" s="63"/>
      <c r="I2129" s="63"/>
      <c r="J2129" s="63"/>
      <c r="K2129" s="63"/>
      <c r="L2129" s="63"/>
      <c r="M2129" s="63"/>
      <c r="N2129" s="63"/>
      <c r="O2129" s="63"/>
      <c r="P2129" s="63"/>
      <c r="Q2129" s="63"/>
      <c r="R2129" s="63"/>
      <c r="S2129" s="63"/>
      <c r="T2129" s="63"/>
      <c r="U2129" s="63"/>
      <c r="V2129" s="63"/>
      <c r="W2129" s="63"/>
      <c r="X2129" s="63"/>
      <c r="Y2129" s="63"/>
      <c r="Z2129" s="68"/>
    </row>
    <row r="2130" spans="1:26" s="69" customFormat="1" x14ac:dyDescent="0.25">
      <c r="A2130" s="78"/>
      <c r="B2130" s="63"/>
      <c r="C2130" s="63"/>
      <c r="D2130" s="63"/>
      <c r="E2130" s="63"/>
      <c r="F2130" s="63"/>
      <c r="G2130" s="63"/>
      <c r="H2130" s="63"/>
      <c r="I2130" s="63"/>
      <c r="J2130" s="63"/>
      <c r="K2130" s="63"/>
      <c r="L2130" s="63"/>
      <c r="M2130" s="63"/>
      <c r="N2130" s="63"/>
      <c r="O2130" s="63"/>
      <c r="P2130" s="63"/>
      <c r="Q2130" s="63"/>
      <c r="R2130" s="63"/>
      <c r="S2130" s="63"/>
      <c r="T2130" s="63"/>
      <c r="U2130" s="63"/>
      <c r="V2130" s="63"/>
      <c r="W2130" s="63"/>
      <c r="X2130" s="63"/>
      <c r="Y2130" s="63"/>
      <c r="Z2130" s="68"/>
    </row>
    <row r="2131" spans="1:26" s="69" customFormat="1" x14ac:dyDescent="0.25">
      <c r="A2131" s="78"/>
      <c r="B2131" s="63"/>
      <c r="C2131" s="63"/>
      <c r="D2131" s="63"/>
      <c r="E2131" s="63"/>
      <c r="F2131" s="63"/>
      <c r="G2131" s="63"/>
      <c r="H2131" s="63"/>
      <c r="I2131" s="63"/>
      <c r="J2131" s="63"/>
      <c r="K2131" s="63"/>
      <c r="L2131" s="63"/>
      <c r="M2131" s="63"/>
      <c r="N2131" s="63"/>
      <c r="O2131" s="63"/>
      <c r="P2131" s="63"/>
      <c r="Q2131" s="63"/>
      <c r="R2131" s="63"/>
      <c r="S2131" s="63"/>
      <c r="T2131" s="63"/>
      <c r="U2131" s="63"/>
      <c r="V2131" s="63"/>
      <c r="W2131" s="63"/>
      <c r="X2131" s="63"/>
      <c r="Y2131" s="63"/>
      <c r="Z2131" s="68"/>
    </row>
    <row r="2132" spans="1:26" s="69" customFormat="1" x14ac:dyDescent="0.25">
      <c r="A2132" s="78"/>
      <c r="B2132" s="63"/>
      <c r="C2132" s="63"/>
      <c r="D2132" s="63"/>
      <c r="E2132" s="63"/>
      <c r="F2132" s="63"/>
      <c r="G2132" s="63"/>
      <c r="H2132" s="63"/>
      <c r="I2132" s="63"/>
      <c r="J2132" s="63"/>
      <c r="K2132" s="63"/>
      <c r="L2132" s="63"/>
      <c r="M2132" s="63"/>
      <c r="N2132" s="63"/>
      <c r="O2132" s="63"/>
      <c r="P2132" s="63"/>
      <c r="Q2132" s="63"/>
      <c r="R2132" s="63"/>
      <c r="S2132" s="63"/>
      <c r="T2132" s="63"/>
      <c r="U2132" s="63"/>
      <c r="V2132" s="63"/>
      <c r="W2132" s="63"/>
      <c r="X2132" s="63"/>
      <c r="Y2132" s="63"/>
      <c r="Z2132" s="68"/>
    </row>
    <row r="2133" spans="1:26" s="69" customFormat="1" x14ac:dyDescent="0.25">
      <c r="A2133" s="78"/>
      <c r="B2133" s="63"/>
      <c r="C2133" s="63"/>
      <c r="D2133" s="63"/>
      <c r="E2133" s="63"/>
      <c r="F2133" s="63"/>
      <c r="G2133" s="63"/>
      <c r="H2133" s="63"/>
      <c r="I2133" s="63"/>
      <c r="J2133" s="63"/>
      <c r="K2133" s="63"/>
      <c r="L2133" s="63"/>
      <c r="M2133" s="63"/>
      <c r="N2133" s="63"/>
      <c r="O2133" s="63"/>
      <c r="P2133" s="63"/>
      <c r="Q2133" s="63"/>
      <c r="R2133" s="63"/>
      <c r="S2133" s="63"/>
      <c r="T2133" s="63"/>
      <c r="U2133" s="63"/>
      <c r="V2133" s="63"/>
      <c r="W2133" s="63"/>
      <c r="X2133" s="63"/>
      <c r="Y2133" s="63"/>
      <c r="Z2133" s="68"/>
    </row>
    <row r="2134" spans="1:26" s="69" customFormat="1" x14ac:dyDescent="0.25">
      <c r="A2134" s="78"/>
      <c r="B2134" s="63"/>
      <c r="C2134" s="63"/>
      <c r="D2134" s="63"/>
      <c r="E2134" s="63"/>
      <c r="F2134" s="63"/>
      <c r="G2134" s="63"/>
      <c r="H2134" s="63"/>
      <c r="I2134" s="63"/>
      <c r="J2134" s="63"/>
      <c r="K2134" s="63"/>
      <c r="L2134" s="63"/>
      <c r="M2134" s="63"/>
      <c r="N2134" s="63"/>
      <c r="O2134" s="63"/>
      <c r="P2134" s="63"/>
      <c r="Q2134" s="63"/>
      <c r="R2134" s="63"/>
      <c r="S2134" s="63"/>
      <c r="T2134" s="63"/>
      <c r="U2134" s="63"/>
      <c r="V2134" s="63"/>
      <c r="W2134" s="63"/>
      <c r="X2134" s="63"/>
      <c r="Y2134" s="63"/>
      <c r="Z2134" s="68"/>
    </row>
    <row r="2135" spans="1:26" s="69" customFormat="1" x14ac:dyDescent="0.25">
      <c r="A2135" s="78"/>
      <c r="B2135" s="63"/>
      <c r="C2135" s="63"/>
      <c r="D2135" s="63"/>
      <c r="E2135" s="63"/>
      <c r="F2135" s="63"/>
      <c r="G2135" s="63"/>
      <c r="H2135" s="63"/>
      <c r="I2135" s="63"/>
      <c r="J2135" s="63"/>
      <c r="K2135" s="63"/>
      <c r="L2135" s="63"/>
      <c r="M2135" s="63"/>
      <c r="N2135" s="63"/>
      <c r="O2135" s="63"/>
      <c r="P2135" s="63"/>
      <c r="Q2135" s="63"/>
      <c r="R2135" s="63"/>
      <c r="S2135" s="63"/>
      <c r="T2135" s="63"/>
      <c r="U2135" s="63"/>
      <c r="V2135" s="63"/>
      <c r="W2135" s="63"/>
      <c r="X2135" s="63"/>
      <c r="Y2135" s="63"/>
      <c r="Z2135" s="68"/>
    </row>
    <row r="2136" spans="1:26" s="69" customFormat="1" x14ac:dyDescent="0.25">
      <c r="A2136" s="78"/>
      <c r="B2136" s="63"/>
      <c r="C2136" s="63"/>
      <c r="D2136" s="63"/>
      <c r="E2136" s="63"/>
      <c r="F2136" s="63"/>
      <c r="G2136" s="63"/>
      <c r="H2136" s="63"/>
      <c r="I2136" s="63"/>
      <c r="J2136" s="63"/>
      <c r="K2136" s="63"/>
      <c r="L2136" s="63"/>
      <c r="M2136" s="63"/>
      <c r="N2136" s="63"/>
      <c r="O2136" s="63"/>
      <c r="P2136" s="63"/>
      <c r="Q2136" s="63"/>
      <c r="R2136" s="63"/>
      <c r="S2136" s="63"/>
      <c r="T2136" s="63"/>
      <c r="U2136" s="63"/>
      <c r="V2136" s="63"/>
      <c r="W2136" s="63"/>
      <c r="X2136" s="63"/>
      <c r="Y2136" s="63"/>
      <c r="Z2136" s="68"/>
    </row>
    <row r="2137" spans="1:26" s="69" customFormat="1" x14ac:dyDescent="0.25">
      <c r="A2137" s="78"/>
      <c r="B2137" s="63"/>
      <c r="C2137" s="63"/>
      <c r="D2137" s="63"/>
      <c r="E2137" s="63"/>
      <c r="F2137" s="63"/>
      <c r="G2137" s="63"/>
      <c r="H2137" s="63"/>
      <c r="I2137" s="63"/>
      <c r="J2137" s="63"/>
      <c r="K2137" s="63"/>
      <c r="L2137" s="63"/>
      <c r="M2137" s="63"/>
      <c r="N2137" s="63"/>
      <c r="O2137" s="63"/>
      <c r="P2137" s="63"/>
      <c r="Q2137" s="63"/>
      <c r="R2137" s="63"/>
      <c r="S2137" s="63"/>
      <c r="T2137" s="63"/>
      <c r="U2137" s="63"/>
      <c r="V2137" s="63"/>
      <c r="W2137" s="63"/>
      <c r="X2137" s="63"/>
      <c r="Y2137" s="63"/>
      <c r="Z2137" s="68"/>
    </row>
    <row r="2138" spans="1:26" s="69" customFormat="1" x14ac:dyDescent="0.25">
      <c r="A2138" s="78"/>
      <c r="B2138" s="63"/>
      <c r="C2138" s="63"/>
      <c r="D2138" s="63"/>
      <c r="E2138" s="63"/>
      <c r="F2138" s="63"/>
      <c r="G2138" s="63"/>
      <c r="H2138" s="63"/>
      <c r="I2138" s="63"/>
      <c r="J2138" s="63"/>
      <c r="K2138" s="63"/>
      <c r="L2138" s="63"/>
      <c r="M2138" s="63"/>
      <c r="N2138" s="63"/>
      <c r="O2138" s="63"/>
      <c r="P2138" s="63"/>
      <c r="Q2138" s="63"/>
      <c r="R2138" s="63"/>
      <c r="S2138" s="63"/>
      <c r="T2138" s="63"/>
      <c r="U2138" s="63"/>
      <c r="V2138" s="63"/>
      <c r="W2138" s="63"/>
      <c r="X2138" s="63"/>
      <c r="Y2138" s="63"/>
      <c r="Z2138" s="68"/>
    </row>
    <row r="2139" spans="1:26" s="69" customFormat="1" x14ac:dyDescent="0.25">
      <c r="A2139" s="78"/>
      <c r="B2139" s="63"/>
      <c r="C2139" s="63"/>
      <c r="D2139" s="63"/>
      <c r="E2139" s="63"/>
      <c r="F2139" s="63"/>
      <c r="G2139" s="63"/>
      <c r="H2139" s="63"/>
      <c r="I2139" s="63"/>
      <c r="J2139" s="63"/>
      <c r="K2139" s="63"/>
      <c r="L2139" s="63"/>
      <c r="M2139" s="63"/>
      <c r="N2139" s="63"/>
      <c r="O2139" s="63"/>
      <c r="P2139" s="63"/>
      <c r="Q2139" s="63"/>
      <c r="R2139" s="63"/>
      <c r="S2139" s="63"/>
      <c r="T2139" s="63"/>
      <c r="U2139" s="63"/>
      <c r="V2139" s="63"/>
      <c r="W2139" s="63"/>
      <c r="X2139" s="63"/>
      <c r="Y2139" s="63"/>
      <c r="Z2139" s="68"/>
    </row>
    <row r="2140" spans="1:26" s="69" customFormat="1" x14ac:dyDescent="0.25">
      <c r="A2140" s="78"/>
      <c r="B2140" s="63"/>
      <c r="C2140" s="63"/>
      <c r="D2140" s="63"/>
      <c r="E2140" s="63"/>
      <c r="F2140" s="63"/>
      <c r="G2140" s="63"/>
      <c r="H2140" s="63"/>
      <c r="I2140" s="63"/>
      <c r="J2140" s="63"/>
      <c r="K2140" s="63"/>
      <c r="L2140" s="63"/>
      <c r="M2140" s="63"/>
      <c r="N2140" s="63"/>
      <c r="O2140" s="63"/>
      <c r="P2140" s="63"/>
      <c r="Q2140" s="63"/>
      <c r="R2140" s="63"/>
      <c r="S2140" s="63"/>
      <c r="T2140" s="63"/>
      <c r="U2140" s="63"/>
      <c r="V2140" s="63"/>
      <c r="W2140" s="63"/>
      <c r="X2140" s="63"/>
      <c r="Y2140" s="63"/>
      <c r="Z2140" s="68"/>
    </row>
    <row r="2141" spans="1:26" s="69" customFormat="1" x14ac:dyDescent="0.25">
      <c r="A2141" s="78"/>
      <c r="B2141" s="63"/>
      <c r="C2141" s="63"/>
      <c r="D2141" s="63"/>
      <c r="E2141" s="63"/>
      <c r="F2141" s="63"/>
      <c r="G2141" s="63"/>
      <c r="H2141" s="63"/>
      <c r="I2141" s="63"/>
      <c r="J2141" s="63"/>
      <c r="K2141" s="63"/>
      <c r="L2141" s="63"/>
      <c r="M2141" s="63"/>
      <c r="N2141" s="63"/>
      <c r="O2141" s="63"/>
      <c r="P2141" s="63"/>
      <c r="Q2141" s="63"/>
      <c r="R2141" s="63"/>
      <c r="S2141" s="63"/>
      <c r="T2141" s="63"/>
      <c r="U2141" s="63"/>
      <c r="V2141" s="63"/>
      <c r="W2141" s="63"/>
      <c r="X2141" s="63"/>
      <c r="Y2141" s="63"/>
      <c r="Z2141" s="68"/>
    </row>
    <row r="2142" spans="1:26" s="69" customFormat="1" x14ac:dyDescent="0.25">
      <c r="A2142" s="78"/>
      <c r="B2142" s="63"/>
      <c r="C2142" s="63"/>
      <c r="D2142" s="63"/>
      <c r="E2142" s="63"/>
      <c r="F2142" s="63"/>
      <c r="G2142" s="63"/>
      <c r="H2142" s="63"/>
      <c r="I2142" s="63"/>
      <c r="J2142" s="63"/>
      <c r="K2142" s="63"/>
      <c r="L2142" s="63"/>
      <c r="M2142" s="63"/>
      <c r="N2142" s="63"/>
      <c r="O2142" s="63"/>
      <c r="P2142" s="63"/>
      <c r="Q2142" s="63"/>
      <c r="R2142" s="63"/>
      <c r="S2142" s="63"/>
      <c r="T2142" s="63"/>
      <c r="U2142" s="63"/>
      <c r="V2142" s="63"/>
      <c r="W2142" s="63"/>
      <c r="X2142" s="63"/>
      <c r="Y2142" s="63"/>
      <c r="Z2142" s="68"/>
    </row>
    <row r="2143" spans="1:26" s="69" customFormat="1" x14ac:dyDescent="0.25">
      <c r="A2143" s="78"/>
      <c r="B2143" s="63"/>
      <c r="C2143" s="63"/>
      <c r="D2143" s="63"/>
      <c r="E2143" s="63"/>
      <c r="F2143" s="63"/>
      <c r="G2143" s="63"/>
      <c r="H2143" s="63"/>
      <c r="I2143" s="63"/>
      <c r="J2143" s="63"/>
      <c r="K2143" s="63"/>
      <c r="L2143" s="63"/>
      <c r="M2143" s="63"/>
      <c r="N2143" s="63"/>
      <c r="O2143" s="63"/>
      <c r="P2143" s="63"/>
      <c r="Q2143" s="63"/>
      <c r="R2143" s="63"/>
      <c r="S2143" s="63"/>
      <c r="T2143" s="63"/>
      <c r="U2143" s="63"/>
      <c r="V2143" s="63"/>
      <c r="W2143" s="63"/>
      <c r="X2143" s="63"/>
      <c r="Y2143" s="63"/>
      <c r="Z2143" s="68"/>
    </row>
    <row r="2144" spans="1:26" s="69" customFormat="1" x14ac:dyDescent="0.25">
      <c r="A2144" s="78"/>
      <c r="B2144" s="63"/>
      <c r="C2144" s="63"/>
      <c r="D2144" s="63"/>
      <c r="E2144" s="63"/>
      <c r="F2144" s="63"/>
      <c r="G2144" s="63"/>
      <c r="H2144" s="63"/>
      <c r="I2144" s="63"/>
      <c r="J2144" s="63"/>
      <c r="K2144" s="63"/>
      <c r="L2144" s="63"/>
      <c r="M2144" s="63"/>
      <c r="N2144" s="63"/>
      <c r="O2144" s="63"/>
      <c r="P2144" s="63"/>
      <c r="Q2144" s="63"/>
      <c r="R2144" s="63"/>
      <c r="S2144" s="63"/>
      <c r="T2144" s="63"/>
      <c r="U2144" s="63"/>
      <c r="V2144" s="63"/>
      <c r="W2144" s="63"/>
      <c r="X2144" s="63"/>
      <c r="Y2144" s="63"/>
      <c r="Z2144" s="68"/>
    </row>
    <row r="2145" spans="1:26" s="69" customFormat="1" x14ac:dyDescent="0.25">
      <c r="A2145" s="78"/>
      <c r="B2145" s="63"/>
      <c r="C2145" s="63"/>
      <c r="D2145" s="63"/>
      <c r="E2145" s="63"/>
      <c r="F2145" s="63"/>
      <c r="G2145" s="63"/>
      <c r="H2145" s="63"/>
      <c r="I2145" s="63"/>
      <c r="J2145" s="63"/>
      <c r="K2145" s="63"/>
      <c r="L2145" s="63"/>
      <c r="M2145" s="63"/>
      <c r="N2145" s="63"/>
      <c r="O2145" s="63"/>
      <c r="P2145" s="63"/>
      <c r="Q2145" s="63"/>
      <c r="R2145" s="63"/>
      <c r="S2145" s="63"/>
      <c r="T2145" s="63"/>
      <c r="U2145" s="63"/>
      <c r="V2145" s="63"/>
      <c r="W2145" s="63"/>
      <c r="X2145" s="63"/>
      <c r="Y2145" s="63"/>
      <c r="Z2145" s="68"/>
    </row>
    <row r="2146" spans="1:26" s="69" customFormat="1" x14ac:dyDescent="0.25">
      <c r="A2146" s="78"/>
      <c r="B2146" s="63"/>
      <c r="C2146" s="63"/>
      <c r="D2146" s="63"/>
      <c r="E2146" s="63"/>
      <c r="F2146" s="63"/>
      <c r="G2146" s="63"/>
      <c r="H2146" s="63"/>
      <c r="I2146" s="63"/>
      <c r="J2146" s="63"/>
      <c r="K2146" s="63"/>
      <c r="L2146" s="63"/>
      <c r="M2146" s="63"/>
      <c r="N2146" s="63"/>
      <c r="O2146" s="63"/>
      <c r="P2146" s="63"/>
      <c r="Q2146" s="63"/>
      <c r="R2146" s="63"/>
      <c r="S2146" s="63"/>
      <c r="T2146" s="63"/>
      <c r="U2146" s="63"/>
      <c r="V2146" s="63"/>
      <c r="W2146" s="63"/>
      <c r="X2146" s="63"/>
      <c r="Y2146" s="63"/>
      <c r="Z2146" s="68"/>
    </row>
    <row r="2147" spans="1:26" s="69" customFormat="1" x14ac:dyDescent="0.25">
      <c r="A2147" s="78"/>
      <c r="B2147" s="63"/>
      <c r="C2147" s="63"/>
      <c r="D2147" s="63"/>
      <c r="E2147" s="63"/>
      <c r="F2147" s="63"/>
      <c r="G2147" s="63"/>
      <c r="H2147" s="63"/>
      <c r="I2147" s="63"/>
      <c r="J2147" s="63"/>
      <c r="K2147" s="63"/>
      <c r="L2147" s="63"/>
      <c r="M2147" s="63"/>
      <c r="N2147" s="63"/>
      <c r="O2147" s="63"/>
      <c r="P2147" s="63"/>
      <c r="Q2147" s="63"/>
      <c r="R2147" s="63"/>
      <c r="S2147" s="63"/>
      <c r="T2147" s="63"/>
      <c r="U2147" s="63"/>
      <c r="V2147" s="63"/>
      <c r="W2147" s="63"/>
      <c r="X2147" s="63"/>
      <c r="Y2147" s="63"/>
      <c r="Z2147" s="68"/>
    </row>
    <row r="2148" spans="1:26" s="69" customFormat="1" x14ac:dyDescent="0.25">
      <c r="A2148" s="78"/>
      <c r="B2148" s="63"/>
      <c r="C2148" s="63"/>
      <c r="D2148" s="63"/>
      <c r="E2148" s="63"/>
      <c r="F2148" s="63"/>
      <c r="G2148" s="63"/>
      <c r="H2148" s="63"/>
      <c r="I2148" s="63"/>
      <c r="J2148" s="63"/>
      <c r="K2148" s="63"/>
      <c r="L2148" s="63"/>
      <c r="M2148" s="63"/>
      <c r="N2148" s="63"/>
      <c r="O2148" s="63"/>
      <c r="P2148" s="63"/>
      <c r="Q2148" s="63"/>
      <c r="R2148" s="63"/>
      <c r="S2148" s="63"/>
      <c r="T2148" s="63"/>
      <c r="U2148" s="63"/>
      <c r="V2148" s="63"/>
      <c r="W2148" s="63"/>
      <c r="X2148" s="63"/>
      <c r="Y2148" s="63"/>
      <c r="Z2148" s="68"/>
    </row>
    <row r="2149" spans="1:26" s="69" customFormat="1" x14ac:dyDescent="0.25">
      <c r="A2149" s="78"/>
      <c r="B2149" s="63"/>
      <c r="C2149" s="63"/>
      <c r="D2149" s="63"/>
      <c r="E2149" s="63"/>
      <c r="F2149" s="63"/>
      <c r="G2149" s="63"/>
      <c r="H2149" s="63"/>
      <c r="I2149" s="63"/>
      <c r="J2149" s="63"/>
      <c r="K2149" s="63"/>
      <c r="L2149" s="63"/>
      <c r="M2149" s="63"/>
      <c r="N2149" s="63"/>
      <c r="O2149" s="63"/>
      <c r="P2149" s="63"/>
      <c r="Q2149" s="63"/>
      <c r="R2149" s="63"/>
      <c r="S2149" s="63"/>
      <c r="T2149" s="63"/>
      <c r="U2149" s="63"/>
      <c r="V2149" s="63"/>
      <c r="W2149" s="63"/>
      <c r="X2149" s="63"/>
      <c r="Y2149" s="63"/>
      <c r="Z2149" s="68"/>
    </row>
    <row r="2150" spans="1:26" s="69" customFormat="1" x14ac:dyDescent="0.25">
      <c r="A2150" s="78"/>
      <c r="B2150" s="63"/>
      <c r="C2150" s="63"/>
      <c r="D2150" s="63"/>
      <c r="E2150" s="63"/>
      <c r="F2150" s="63"/>
      <c r="G2150" s="63"/>
      <c r="H2150" s="63"/>
      <c r="I2150" s="63"/>
      <c r="J2150" s="63"/>
      <c r="K2150" s="63"/>
      <c r="L2150" s="63"/>
      <c r="M2150" s="63"/>
      <c r="N2150" s="63"/>
      <c r="O2150" s="63"/>
      <c r="P2150" s="63"/>
      <c r="Q2150" s="63"/>
      <c r="R2150" s="63"/>
      <c r="S2150" s="63"/>
      <c r="T2150" s="63"/>
      <c r="U2150" s="63"/>
      <c r="V2150" s="63"/>
      <c r="W2150" s="63"/>
      <c r="X2150" s="63"/>
      <c r="Y2150" s="63"/>
      <c r="Z2150" s="68"/>
    </row>
    <row r="2151" spans="1:26" s="69" customFormat="1" x14ac:dyDescent="0.25">
      <c r="A2151" s="78"/>
      <c r="B2151" s="63"/>
      <c r="C2151" s="63"/>
      <c r="D2151" s="63"/>
      <c r="E2151" s="63"/>
      <c r="F2151" s="63"/>
      <c r="G2151" s="63"/>
      <c r="H2151" s="63"/>
      <c r="I2151" s="63"/>
      <c r="J2151" s="63"/>
      <c r="K2151" s="63"/>
      <c r="L2151" s="63"/>
      <c r="M2151" s="63"/>
      <c r="N2151" s="63"/>
      <c r="O2151" s="63"/>
      <c r="P2151" s="63"/>
      <c r="Q2151" s="63"/>
      <c r="R2151" s="63"/>
      <c r="S2151" s="63"/>
      <c r="T2151" s="63"/>
      <c r="U2151" s="63"/>
      <c r="V2151" s="63"/>
      <c r="W2151" s="63"/>
      <c r="X2151" s="63"/>
      <c r="Y2151" s="63"/>
      <c r="Z2151" s="68"/>
    </row>
    <row r="2152" spans="1:26" s="69" customFormat="1" x14ac:dyDescent="0.25">
      <c r="A2152" s="78"/>
      <c r="B2152" s="63"/>
      <c r="C2152" s="63"/>
      <c r="D2152" s="63"/>
      <c r="E2152" s="63"/>
      <c r="F2152" s="63"/>
      <c r="G2152" s="63"/>
      <c r="H2152" s="63"/>
      <c r="I2152" s="63"/>
      <c r="J2152" s="63"/>
      <c r="K2152" s="63"/>
      <c r="L2152" s="63"/>
      <c r="M2152" s="63"/>
      <c r="N2152" s="63"/>
      <c r="O2152" s="63"/>
      <c r="P2152" s="63"/>
      <c r="Q2152" s="63"/>
      <c r="R2152" s="63"/>
      <c r="S2152" s="63"/>
      <c r="T2152" s="63"/>
      <c r="U2152" s="63"/>
      <c r="V2152" s="63"/>
      <c r="W2152" s="63"/>
      <c r="X2152" s="63"/>
      <c r="Y2152" s="63"/>
      <c r="Z2152" s="68"/>
    </row>
    <row r="2153" spans="1:26" s="69" customFormat="1" x14ac:dyDescent="0.25">
      <c r="A2153" s="78"/>
      <c r="B2153" s="63"/>
      <c r="C2153" s="63"/>
      <c r="D2153" s="63"/>
      <c r="E2153" s="63"/>
      <c r="F2153" s="63"/>
      <c r="G2153" s="63"/>
      <c r="H2153" s="63"/>
      <c r="I2153" s="63"/>
      <c r="J2153" s="63"/>
      <c r="K2153" s="63"/>
      <c r="L2153" s="63"/>
      <c r="M2153" s="63"/>
      <c r="N2153" s="63"/>
      <c r="O2153" s="63"/>
      <c r="P2153" s="63"/>
      <c r="Q2153" s="63"/>
      <c r="R2153" s="63"/>
      <c r="S2153" s="63"/>
      <c r="T2153" s="63"/>
      <c r="U2153" s="63"/>
      <c r="V2153" s="63"/>
      <c r="W2153" s="63"/>
      <c r="X2153" s="63"/>
      <c r="Y2153" s="63"/>
      <c r="Z2153" s="68"/>
    </row>
    <row r="2154" spans="1:26" s="69" customFormat="1" x14ac:dyDescent="0.25">
      <c r="A2154" s="78"/>
      <c r="B2154" s="63"/>
      <c r="C2154" s="63"/>
      <c r="D2154" s="63"/>
      <c r="E2154" s="63"/>
      <c r="F2154" s="63"/>
      <c r="G2154" s="63"/>
      <c r="H2154" s="63"/>
      <c r="I2154" s="63"/>
      <c r="J2154" s="63"/>
      <c r="K2154" s="63"/>
      <c r="L2154" s="63"/>
      <c r="M2154" s="63"/>
      <c r="N2154" s="63"/>
      <c r="O2154" s="63"/>
      <c r="P2154" s="63"/>
      <c r="Q2154" s="63"/>
      <c r="R2154" s="63"/>
      <c r="S2154" s="63"/>
      <c r="T2154" s="63"/>
      <c r="U2154" s="63"/>
      <c r="V2154" s="63"/>
      <c r="W2154" s="63"/>
      <c r="X2154" s="63"/>
      <c r="Y2154" s="63"/>
      <c r="Z2154" s="68"/>
    </row>
    <row r="2155" spans="1:26" s="69" customFormat="1" x14ac:dyDescent="0.25">
      <c r="A2155" s="78"/>
      <c r="B2155" s="63"/>
      <c r="C2155" s="63"/>
      <c r="D2155" s="63"/>
      <c r="E2155" s="63"/>
      <c r="F2155" s="63"/>
      <c r="G2155" s="63"/>
      <c r="H2155" s="63"/>
      <c r="I2155" s="63"/>
      <c r="J2155" s="63"/>
      <c r="K2155" s="63"/>
      <c r="L2155" s="63"/>
      <c r="M2155" s="63"/>
      <c r="N2155" s="63"/>
      <c r="O2155" s="63"/>
      <c r="P2155" s="63"/>
      <c r="Q2155" s="63"/>
      <c r="R2155" s="63"/>
      <c r="S2155" s="63"/>
      <c r="T2155" s="63"/>
      <c r="U2155" s="63"/>
      <c r="V2155" s="63"/>
      <c r="W2155" s="63"/>
      <c r="X2155" s="63"/>
      <c r="Y2155" s="63"/>
      <c r="Z2155" s="68"/>
    </row>
    <row r="2156" spans="1:26" s="69" customFormat="1" x14ac:dyDescent="0.25">
      <c r="A2156" s="78"/>
      <c r="B2156" s="63"/>
      <c r="C2156" s="63"/>
      <c r="D2156" s="63"/>
      <c r="E2156" s="63"/>
      <c r="F2156" s="63"/>
      <c r="G2156" s="63"/>
      <c r="H2156" s="63"/>
      <c r="I2156" s="63"/>
      <c r="J2156" s="63"/>
      <c r="K2156" s="63"/>
      <c r="L2156" s="63"/>
      <c r="M2156" s="63"/>
      <c r="N2156" s="63"/>
      <c r="O2156" s="63"/>
      <c r="P2156" s="63"/>
      <c r="Q2156" s="63"/>
      <c r="R2156" s="63"/>
      <c r="S2156" s="63"/>
      <c r="T2156" s="63"/>
      <c r="U2156" s="63"/>
      <c r="V2156" s="63"/>
      <c r="W2156" s="63"/>
      <c r="X2156" s="63"/>
      <c r="Y2156" s="63"/>
      <c r="Z2156" s="68"/>
    </row>
    <row r="2157" spans="1:26" s="69" customFormat="1" x14ac:dyDescent="0.25">
      <c r="A2157" s="78"/>
      <c r="B2157" s="63"/>
      <c r="C2157" s="63"/>
      <c r="D2157" s="63"/>
      <c r="E2157" s="63"/>
      <c r="F2157" s="63"/>
      <c r="G2157" s="63"/>
      <c r="H2157" s="63"/>
      <c r="I2157" s="63"/>
      <c r="J2157" s="63"/>
      <c r="K2157" s="63"/>
      <c r="L2157" s="63"/>
      <c r="M2157" s="63"/>
      <c r="N2157" s="63"/>
      <c r="O2157" s="63"/>
      <c r="P2157" s="63"/>
      <c r="Q2157" s="63"/>
      <c r="R2157" s="63"/>
      <c r="S2157" s="63"/>
      <c r="T2157" s="63"/>
      <c r="U2157" s="63"/>
      <c r="V2157" s="63"/>
      <c r="W2157" s="63"/>
      <c r="X2157" s="63"/>
      <c r="Y2157" s="63"/>
      <c r="Z2157" s="68"/>
    </row>
    <row r="2158" spans="1:26" s="69" customFormat="1" x14ac:dyDescent="0.25">
      <c r="A2158" s="78"/>
      <c r="B2158" s="63"/>
      <c r="C2158" s="63"/>
      <c r="D2158" s="63"/>
      <c r="E2158" s="63"/>
      <c r="F2158" s="63"/>
      <c r="G2158" s="63"/>
      <c r="H2158" s="63"/>
      <c r="I2158" s="63"/>
      <c r="J2158" s="63"/>
      <c r="K2158" s="63"/>
      <c r="L2158" s="63"/>
      <c r="M2158" s="63"/>
      <c r="N2158" s="63"/>
      <c r="O2158" s="63"/>
      <c r="P2158" s="63"/>
      <c r="Q2158" s="63"/>
      <c r="R2158" s="63"/>
      <c r="S2158" s="63"/>
      <c r="T2158" s="63"/>
      <c r="U2158" s="63"/>
      <c r="V2158" s="63"/>
      <c r="W2158" s="63"/>
      <c r="X2158" s="63"/>
      <c r="Y2158" s="63"/>
      <c r="Z2158" s="68"/>
    </row>
    <row r="2159" spans="1:26" s="69" customFormat="1" x14ac:dyDescent="0.25">
      <c r="A2159" s="78"/>
      <c r="B2159" s="63"/>
      <c r="C2159" s="63"/>
      <c r="D2159" s="63"/>
      <c r="E2159" s="63"/>
      <c r="F2159" s="63"/>
      <c r="G2159" s="63"/>
      <c r="H2159" s="63"/>
      <c r="I2159" s="63"/>
      <c r="J2159" s="63"/>
      <c r="K2159" s="63"/>
      <c r="L2159" s="63"/>
      <c r="M2159" s="63"/>
      <c r="N2159" s="63"/>
      <c r="O2159" s="63"/>
      <c r="P2159" s="63"/>
      <c r="Q2159" s="63"/>
      <c r="R2159" s="63"/>
      <c r="S2159" s="63"/>
      <c r="T2159" s="63"/>
      <c r="U2159" s="63"/>
      <c r="V2159" s="63"/>
      <c r="W2159" s="63"/>
      <c r="X2159" s="63"/>
      <c r="Y2159" s="63"/>
      <c r="Z2159" s="68"/>
    </row>
    <row r="2160" spans="1:26" s="69" customFormat="1" x14ac:dyDescent="0.25">
      <c r="A2160" s="78"/>
      <c r="B2160" s="63"/>
      <c r="C2160" s="63"/>
      <c r="D2160" s="63"/>
      <c r="E2160" s="63"/>
      <c r="F2160" s="63"/>
      <c r="G2160" s="63"/>
      <c r="H2160" s="63"/>
      <c r="I2160" s="63"/>
      <c r="J2160" s="63"/>
      <c r="K2160" s="63"/>
      <c r="L2160" s="63"/>
      <c r="M2160" s="63"/>
      <c r="N2160" s="63"/>
      <c r="O2160" s="63"/>
      <c r="P2160" s="63"/>
      <c r="Q2160" s="63"/>
      <c r="R2160" s="63"/>
      <c r="S2160" s="63"/>
      <c r="T2160" s="63"/>
      <c r="U2160" s="63"/>
      <c r="V2160" s="63"/>
      <c r="W2160" s="63"/>
      <c r="X2160" s="63"/>
      <c r="Y2160" s="63"/>
      <c r="Z2160" s="68"/>
    </row>
    <row r="2161" spans="1:26" s="69" customFormat="1" x14ac:dyDescent="0.25">
      <c r="A2161" s="78"/>
      <c r="B2161" s="63"/>
      <c r="C2161" s="63"/>
      <c r="D2161" s="63"/>
      <c r="E2161" s="63"/>
      <c r="F2161" s="63"/>
      <c r="G2161" s="63"/>
      <c r="H2161" s="63"/>
      <c r="I2161" s="63"/>
      <c r="J2161" s="63"/>
      <c r="K2161" s="63"/>
      <c r="L2161" s="63"/>
      <c r="M2161" s="63"/>
      <c r="N2161" s="63"/>
      <c r="O2161" s="63"/>
      <c r="P2161" s="63"/>
      <c r="Q2161" s="63"/>
      <c r="R2161" s="63"/>
      <c r="S2161" s="63"/>
      <c r="T2161" s="63"/>
      <c r="U2161" s="63"/>
      <c r="V2161" s="63"/>
      <c r="W2161" s="63"/>
      <c r="X2161" s="63"/>
      <c r="Y2161" s="63"/>
      <c r="Z2161" s="68"/>
    </row>
    <row r="2162" spans="1:26" s="69" customFormat="1" x14ac:dyDescent="0.25">
      <c r="A2162" s="78"/>
      <c r="B2162" s="63"/>
      <c r="C2162" s="63"/>
      <c r="D2162" s="63"/>
      <c r="E2162" s="63"/>
      <c r="F2162" s="63"/>
      <c r="G2162" s="63"/>
      <c r="H2162" s="63"/>
      <c r="I2162" s="63"/>
      <c r="J2162" s="63"/>
      <c r="K2162" s="63"/>
      <c r="L2162" s="63"/>
      <c r="M2162" s="63"/>
      <c r="N2162" s="63"/>
      <c r="O2162" s="63"/>
      <c r="P2162" s="63"/>
      <c r="Q2162" s="63"/>
      <c r="R2162" s="63"/>
      <c r="S2162" s="63"/>
      <c r="T2162" s="63"/>
      <c r="U2162" s="63"/>
      <c r="V2162" s="63"/>
      <c r="W2162" s="63"/>
      <c r="X2162" s="63"/>
      <c r="Y2162" s="63"/>
      <c r="Z2162" s="68"/>
    </row>
    <row r="2163" spans="1:26" s="69" customFormat="1" x14ac:dyDescent="0.25">
      <c r="A2163" s="78"/>
      <c r="B2163" s="63"/>
      <c r="C2163" s="63"/>
      <c r="D2163" s="63"/>
      <c r="E2163" s="63"/>
      <c r="F2163" s="63"/>
      <c r="G2163" s="63"/>
      <c r="H2163" s="63"/>
      <c r="I2163" s="63"/>
      <c r="J2163" s="63"/>
      <c r="K2163" s="63"/>
      <c r="L2163" s="63"/>
      <c r="M2163" s="63"/>
      <c r="N2163" s="63"/>
      <c r="O2163" s="63"/>
      <c r="P2163" s="63"/>
      <c r="Q2163" s="63"/>
      <c r="R2163" s="63"/>
      <c r="S2163" s="63"/>
      <c r="T2163" s="63"/>
      <c r="U2163" s="63"/>
      <c r="V2163" s="63"/>
      <c r="W2163" s="63"/>
      <c r="X2163" s="63"/>
      <c r="Y2163" s="63"/>
      <c r="Z2163" s="68"/>
    </row>
    <row r="2164" spans="1:26" s="69" customFormat="1" x14ac:dyDescent="0.25">
      <c r="A2164" s="78"/>
      <c r="B2164" s="63"/>
      <c r="C2164" s="63"/>
      <c r="D2164" s="63"/>
      <c r="E2164" s="63"/>
      <c r="F2164" s="63"/>
      <c r="G2164" s="63"/>
      <c r="H2164" s="63"/>
      <c r="I2164" s="63"/>
      <c r="J2164" s="63"/>
      <c r="K2164" s="63"/>
      <c r="L2164" s="63"/>
      <c r="M2164" s="63"/>
      <c r="N2164" s="63"/>
      <c r="O2164" s="63"/>
      <c r="P2164" s="63"/>
      <c r="Q2164" s="63"/>
      <c r="R2164" s="63"/>
      <c r="S2164" s="63"/>
      <c r="T2164" s="63"/>
      <c r="U2164" s="63"/>
      <c r="V2164" s="63"/>
      <c r="W2164" s="63"/>
      <c r="X2164" s="63"/>
      <c r="Y2164" s="63"/>
      <c r="Z2164" s="68"/>
    </row>
    <row r="2165" spans="1:26" s="69" customFormat="1" x14ac:dyDescent="0.25">
      <c r="A2165" s="78"/>
      <c r="B2165" s="63"/>
      <c r="C2165" s="63"/>
      <c r="D2165" s="63"/>
      <c r="E2165" s="63"/>
      <c r="F2165" s="63"/>
      <c r="G2165" s="63"/>
      <c r="H2165" s="63"/>
      <c r="I2165" s="63"/>
      <c r="J2165" s="63"/>
      <c r="K2165" s="63"/>
      <c r="L2165" s="63"/>
      <c r="M2165" s="63"/>
      <c r="N2165" s="63"/>
      <c r="O2165" s="63"/>
      <c r="P2165" s="63"/>
      <c r="Q2165" s="63"/>
      <c r="R2165" s="63"/>
      <c r="S2165" s="63"/>
      <c r="T2165" s="63"/>
      <c r="U2165" s="63"/>
      <c r="V2165" s="63"/>
      <c r="W2165" s="63"/>
      <c r="X2165" s="63"/>
      <c r="Y2165" s="63"/>
      <c r="Z2165" s="68"/>
    </row>
    <row r="2166" spans="1:26" s="69" customFormat="1" x14ac:dyDescent="0.25">
      <c r="A2166" s="78"/>
      <c r="B2166" s="63"/>
      <c r="C2166" s="63"/>
      <c r="D2166" s="63"/>
      <c r="E2166" s="63"/>
      <c r="F2166" s="63"/>
      <c r="G2166" s="63"/>
      <c r="H2166" s="63"/>
      <c r="I2166" s="63"/>
      <c r="J2166" s="63"/>
      <c r="K2166" s="63"/>
      <c r="L2166" s="63"/>
      <c r="M2166" s="63"/>
      <c r="N2166" s="63"/>
      <c r="O2166" s="63"/>
      <c r="P2166" s="63"/>
      <c r="Q2166" s="63"/>
      <c r="R2166" s="63"/>
      <c r="S2166" s="63"/>
      <c r="T2166" s="63"/>
      <c r="U2166" s="63"/>
      <c r="V2166" s="63"/>
      <c r="W2166" s="63"/>
      <c r="X2166" s="63"/>
      <c r="Y2166" s="63"/>
      <c r="Z2166" s="68"/>
    </row>
    <row r="2167" spans="1:26" s="69" customFormat="1" x14ac:dyDescent="0.25">
      <c r="A2167" s="78"/>
      <c r="B2167" s="63"/>
      <c r="C2167" s="63"/>
      <c r="D2167" s="63"/>
      <c r="E2167" s="63"/>
      <c r="F2167" s="63"/>
      <c r="G2167" s="63"/>
      <c r="H2167" s="63"/>
      <c r="I2167" s="63"/>
      <c r="J2167" s="63"/>
      <c r="K2167" s="63"/>
      <c r="L2167" s="63"/>
      <c r="M2167" s="63"/>
      <c r="N2167" s="63"/>
      <c r="O2167" s="63"/>
      <c r="P2167" s="63"/>
      <c r="Q2167" s="63"/>
      <c r="R2167" s="63"/>
      <c r="S2167" s="63"/>
      <c r="T2167" s="63"/>
      <c r="U2167" s="63"/>
      <c r="V2167" s="63"/>
      <c r="W2167" s="63"/>
      <c r="X2167" s="63"/>
      <c r="Y2167" s="63"/>
      <c r="Z2167" s="68"/>
    </row>
    <row r="2168" spans="1:26" s="69" customFormat="1" x14ac:dyDescent="0.25">
      <c r="A2168" s="78"/>
      <c r="B2168" s="63"/>
      <c r="C2168" s="63"/>
      <c r="D2168" s="63"/>
      <c r="E2168" s="63"/>
      <c r="F2168" s="63"/>
      <c r="G2168" s="63"/>
      <c r="H2168" s="63"/>
      <c r="I2168" s="63"/>
      <c r="J2168" s="63"/>
      <c r="K2168" s="63"/>
      <c r="L2168" s="63"/>
      <c r="M2168" s="63"/>
      <c r="N2168" s="63"/>
      <c r="O2168" s="63"/>
      <c r="P2168" s="63"/>
      <c r="Q2168" s="63"/>
      <c r="R2168" s="63"/>
      <c r="S2168" s="63"/>
      <c r="T2168" s="63"/>
      <c r="U2168" s="63"/>
      <c r="V2168" s="63"/>
      <c r="W2168" s="63"/>
      <c r="X2168" s="63"/>
      <c r="Y2168" s="63"/>
      <c r="Z2168" s="68"/>
    </row>
    <row r="2169" spans="1:26" s="69" customFormat="1" x14ac:dyDescent="0.25">
      <c r="A2169" s="78"/>
      <c r="B2169" s="63"/>
      <c r="C2169" s="63"/>
      <c r="D2169" s="63"/>
      <c r="E2169" s="63"/>
      <c r="F2169" s="63"/>
      <c r="G2169" s="63"/>
      <c r="H2169" s="63"/>
      <c r="I2169" s="63"/>
      <c r="J2169" s="63"/>
      <c r="K2169" s="63"/>
      <c r="L2169" s="63"/>
      <c r="M2169" s="63"/>
      <c r="N2169" s="63"/>
      <c r="O2169" s="63"/>
      <c r="P2169" s="63"/>
      <c r="Q2169" s="63"/>
      <c r="R2169" s="63"/>
      <c r="S2169" s="63"/>
      <c r="T2169" s="63"/>
      <c r="U2169" s="63"/>
      <c r="V2169" s="63"/>
      <c r="W2169" s="63"/>
      <c r="X2169" s="63"/>
      <c r="Y2169" s="63"/>
      <c r="Z2169" s="68"/>
    </row>
    <row r="2170" spans="1:26" s="69" customFormat="1" x14ac:dyDescent="0.25">
      <c r="A2170" s="78"/>
      <c r="B2170" s="63"/>
      <c r="C2170" s="63"/>
      <c r="D2170" s="63"/>
      <c r="E2170" s="63"/>
      <c r="F2170" s="63"/>
      <c r="G2170" s="63"/>
      <c r="H2170" s="63"/>
      <c r="I2170" s="63"/>
      <c r="J2170" s="63"/>
      <c r="K2170" s="63"/>
      <c r="L2170" s="63"/>
      <c r="M2170" s="63"/>
      <c r="N2170" s="63"/>
      <c r="O2170" s="63"/>
      <c r="P2170" s="63"/>
      <c r="Q2170" s="63"/>
      <c r="R2170" s="63"/>
      <c r="S2170" s="63"/>
      <c r="T2170" s="63"/>
      <c r="U2170" s="63"/>
      <c r="V2170" s="63"/>
      <c r="W2170" s="63"/>
      <c r="X2170" s="63"/>
      <c r="Y2170" s="63"/>
      <c r="Z2170" s="68"/>
    </row>
    <row r="2171" spans="1:26" s="69" customFormat="1" x14ac:dyDescent="0.25">
      <c r="A2171" s="78"/>
      <c r="B2171" s="63"/>
      <c r="C2171" s="63"/>
      <c r="D2171" s="63"/>
      <c r="E2171" s="63"/>
      <c r="F2171" s="63"/>
      <c r="G2171" s="63"/>
      <c r="H2171" s="63"/>
      <c r="I2171" s="63"/>
      <c r="J2171" s="63"/>
      <c r="K2171" s="63"/>
      <c r="L2171" s="63"/>
      <c r="M2171" s="63"/>
      <c r="N2171" s="63"/>
      <c r="O2171" s="63"/>
      <c r="P2171" s="63"/>
      <c r="Q2171" s="63"/>
      <c r="R2171" s="63"/>
      <c r="S2171" s="63"/>
      <c r="T2171" s="63"/>
      <c r="U2171" s="63"/>
      <c r="V2171" s="63"/>
      <c r="W2171" s="63"/>
      <c r="X2171" s="63"/>
      <c r="Y2171" s="63"/>
      <c r="Z2171" s="68"/>
    </row>
    <row r="2172" spans="1:26" s="69" customFormat="1" x14ac:dyDescent="0.25">
      <c r="A2172" s="78"/>
      <c r="B2172" s="63"/>
      <c r="C2172" s="63"/>
      <c r="D2172" s="63"/>
      <c r="E2172" s="63"/>
      <c r="F2172" s="63"/>
      <c r="G2172" s="63"/>
      <c r="H2172" s="63"/>
      <c r="I2172" s="63"/>
      <c r="J2172" s="63"/>
      <c r="K2172" s="63"/>
      <c r="L2172" s="63"/>
      <c r="M2172" s="63"/>
      <c r="N2172" s="63"/>
      <c r="O2172" s="63"/>
      <c r="P2172" s="63"/>
      <c r="Q2172" s="63"/>
      <c r="R2172" s="63"/>
      <c r="S2172" s="63"/>
      <c r="T2172" s="63"/>
      <c r="U2172" s="63"/>
      <c r="V2172" s="63"/>
      <c r="W2172" s="63"/>
      <c r="X2172" s="63"/>
      <c r="Y2172" s="63"/>
      <c r="Z2172" s="68"/>
    </row>
    <row r="2173" spans="1:26" s="69" customFormat="1" x14ac:dyDescent="0.25">
      <c r="A2173" s="78"/>
      <c r="B2173" s="63"/>
      <c r="C2173" s="63"/>
      <c r="D2173" s="63"/>
      <c r="E2173" s="63"/>
      <c r="F2173" s="63"/>
      <c r="G2173" s="63"/>
      <c r="H2173" s="63"/>
      <c r="I2173" s="63"/>
      <c r="J2173" s="63"/>
      <c r="K2173" s="63"/>
      <c r="L2173" s="63"/>
      <c r="M2173" s="63"/>
      <c r="N2173" s="63"/>
      <c r="O2173" s="63"/>
      <c r="P2173" s="63"/>
      <c r="Q2173" s="63"/>
      <c r="R2173" s="63"/>
      <c r="S2173" s="63"/>
      <c r="T2173" s="63"/>
      <c r="U2173" s="63"/>
      <c r="V2173" s="63"/>
      <c r="W2173" s="63"/>
      <c r="X2173" s="63"/>
      <c r="Y2173" s="63"/>
      <c r="Z2173" s="68"/>
    </row>
    <row r="2174" spans="1:26" s="69" customFormat="1" x14ac:dyDescent="0.25">
      <c r="A2174" s="78"/>
      <c r="B2174" s="63"/>
      <c r="C2174" s="63"/>
      <c r="D2174" s="63"/>
      <c r="E2174" s="63"/>
      <c r="F2174" s="63"/>
      <c r="G2174" s="63"/>
      <c r="H2174" s="63"/>
      <c r="I2174" s="63"/>
      <c r="J2174" s="63"/>
      <c r="K2174" s="63"/>
      <c r="L2174" s="63"/>
      <c r="M2174" s="63"/>
      <c r="N2174" s="63"/>
      <c r="O2174" s="63"/>
      <c r="P2174" s="63"/>
      <c r="Q2174" s="63"/>
      <c r="R2174" s="63"/>
      <c r="S2174" s="63"/>
      <c r="T2174" s="63"/>
      <c r="U2174" s="63"/>
      <c r="V2174" s="63"/>
      <c r="W2174" s="63"/>
      <c r="X2174" s="63"/>
      <c r="Y2174" s="63"/>
      <c r="Z2174" s="68"/>
    </row>
    <row r="2175" spans="1:26" s="69" customFormat="1" x14ac:dyDescent="0.25">
      <c r="A2175" s="78"/>
      <c r="B2175" s="63"/>
      <c r="C2175" s="63"/>
      <c r="D2175" s="63"/>
      <c r="E2175" s="63"/>
      <c r="F2175" s="63"/>
      <c r="G2175" s="63"/>
      <c r="H2175" s="63"/>
      <c r="I2175" s="63"/>
      <c r="J2175" s="63"/>
      <c r="K2175" s="63"/>
      <c r="L2175" s="63"/>
      <c r="M2175" s="63"/>
      <c r="N2175" s="63"/>
      <c r="O2175" s="63"/>
      <c r="P2175" s="63"/>
      <c r="Q2175" s="63"/>
      <c r="R2175" s="63"/>
      <c r="S2175" s="63"/>
      <c r="T2175" s="63"/>
      <c r="U2175" s="63"/>
      <c r="V2175" s="63"/>
      <c r="W2175" s="63"/>
      <c r="X2175" s="63"/>
      <c r="Y2175" s="63"/>
      <c r="Z2175" s="68"/>
    </row>
    <row r="2176" spans="1:26" s="69" customFormat="1" x14ac:dyDescent="0.25">
      <c r="A2176" s="78"/>
      <c r="B2176" s="63"/>
      <c r="C2176" s="63"/>
      <c r="D2176" s="63"/>
      <c r="E2176" s="63"/>
      <c r="F2176" s="63"/>
      <c r="G2176" s="63"/>
      <c r="H2176" s="63"/>
      <c r="I2176" s="63"/>
      <c r="J2176" s="63"/>
      <c r="K2176" s="63"/>
      <c r="L2176" s="63"/>
      <c r="M2176" s="63"/>
      <c r="N2176" s="63"/>
      <c r="O2176" s="63"/>
      <c r="P2176" s="63"/>
      <c r="Q2176" s="63"/>
      <c r="R2176" s="63"/>
      <c r="S2176" s="63"/>
      <c r="T2176" s="63"/>
      <c r="U2176" s="63"/>
      <c r="V2176" s="63"/>
      <c r="W2176" s="63"/>
      <c r="X2176" s="63"/>
      <c r="Y2176" s="63"/>
      <c r="Z2176" s="68"/>
    </row>
    <row r="2177" spans="1:26" s="69" customFormat="1" x14ac:dyDescent="0.25">
      <c r="A2177" s="78"/>
      <c r="B2177" s="63"/>
      <c r="C2177" s="63"/>
      <c r="D2177" s="63"/>
      <c r="E2177" s="63"/>
      <c r="F2177" s="63"/>
      <c r="G2177" s="63"/>
      <c r="H2177" s="63"/>
      <c r="I2177" s="63"/>
      <c r="J2177" s="63"/>
      <c r="K2177" s="63"/>
      <c r="L2177" s="63"/>
      <c r="M2177" s="63"/>
      <c r="N2177" s="63"/>
      <c r="O2177" s="63"/>
      <c r="P2177" s="63"/>
      <c r="Q2177" s="63"/>
      <c r="R2177" s="63"/>
      <c r="S2177" s="63"/>
      <c r="T2177" s="63"/>
      <c r="U2177" s="63"/>
      <c r="V2177" s="63"/>
      <c r="W2177" s="63"/>
      <c r="X2177" s="63"/>
      <c r="Y2177" s="63"/>
      <c r="Z2177" s="68"/>
    </row>
    <row r="2178" spans="1:26" s="69" customFormat="1" x14ac:dyDescent="0.25">
      <c r="A2178" s="78"/>
      <c r="B2178" s="63"/>
      <c r="C2178" s="63"/>
      <c r="D2178" s="63"/>
      <c r="E2178" s="63"/>
      <c r="F2178" s="63"/>
      <c r="G2178" s="63"/>
      <c r="H2178" s="63"/>
      <c r="I2178" s="63"/>
      <c r="J2178" s="63"/>
      <c r="K2178" s="63"/>
      <c r="L2178" s="63"/>
      <c r="M2178" s="63"/>
      <c r="N2178" s="63"/>
      <c r="O2178" s="63"/>
      <c r="P2178" s="63"/>
      <c r="Q2178" s="63"/>
      <c r="R2178" s="63"/>
      <c r="S2178" s="63"/>
      <c r="T2178" s="63"/>
      <c r="U2178" s="63"/>
      <c r="V2178" s="63"/>
      <c r="W2178" s="63"/>
      <c r="X2178" s="63"/>
      <c r="Y2178" s="63"/>
      <c r="Z2178" s="68"/>
    </row>
    <row r="2179" spans="1:26" s="69" customFormat="1" x14ac:dyDescent="0.25">
      <c r="A2179" s="78"/>
      <c r="B2179" s="63"/>
      <c r="C2179" s="63"/>
      <c r="D2179" s="63"/>
      <c r="E2179" s="63"/>
      <c r="F2179" s="63"/>
      <c r="G2179" s="63"/>
      <c r="H2179" s="63"/>
      <c r="I2179" s="63"/>
      <c r="J2179" s="63"/>
      <c r="K2179" s="63"/>
      <c r="L2179" s="63"/>
      <c r="M2179" s="63"/>
      <c r="N2179" s="63"/>
      <c r="O2179" s="63"/>
      <c r="P2179" s="63"/>
      <c r="Q2179" s="63"/>
      <c r="R2179" s="63"/>
      <c r="S2179" s="63"/>
      <c r="T2179" s="63"/>
      <c r="U2179" s="63"/>
      <c r="V2179" s="63"/>
      <c r="W2179" s="63"/>
      <c r="X2179" s="63"/>
      <c r="Y2179" s="63"/>
      <c r="Z2179" s="68"/>
    </row>
    <row r="2180" spans="1:26" s="69" customFormat="1" x14ac:dyDescent="0.25">
      <c r="A2180" s="78"/>
      <c r="B2180" s="63"/>
      <c r="C2180" s="63"/>
      <c r="D2180" s="63"/>
      <c r="E2180" s="63"/>
      <c r="F2180" s="63"/>
      <c r="G2180" s="63"/>
      <c r="H2180" s="63"/>
      <c r="I2180" s="63"/>
      <c r="J2180" s="63"/>
      <c r="K2180" s="63"/>
      <c r="L2180" s="63"/>
      <c r="M2180" s="63"/>
      <c r="N2180" s="63"/>
      <c r="O2180" s="63"/>
      <c r="P2180" s="63"/>
      <c r="Q2180" s="63"/>
      <c r="R2180" s="63"/>
      <c r="S2180" s="63"/>
      <c r="T2180" s="63"/>
      <c r="U2180" s="63"/>
      <c r="V2180" s="63"/>
      <c r="W2180" s="63"/>
      <c r="X2180" s="63"/>
      <c r="Y2180" s="63"/>
      <c r="Z2180" s="68"/>
    </row>
    <row r="2181" spans="1:26" s="69" customFormat="1" x14ac:dyDescent="0.25">
      <c r="A2181" s="78"/>
      <c r="B2181" s="63"/>
      <c r="C2181" s="63"/>
      <c r="D2181" s="63"/>
      <c r="E2181" s="63"/>
      <c r="F2181" s="63"/>
      <c r="G2181" s="63"/>
      <c r="H2181" s="63"/>
      <c r="I2181" s="63"/>
      <c r="J2181" s="63"/>
      <c r="K2181" s="63"/>
      <c r="L2181" s="63"/>
      <c r="M2181" s="63"/>
      <c r="N2181" s="63"/>
      <c r="O2181" s="63"/>
      <c r="P2181" s="63"/>
      <c r="Q2181" s="63"/>
      <c r="R2181" s="63"/>
      <c r="S2181" s="63"/>
      <c r="T2181" s="63"/>
      <c r="U2181" s="63"/>
      <c r="V2181" s="63"/>
      <c r="W2181" s="63"/>
      <c r="X2181" s="63"/>
      <c r="Y2181" s="63"/>
      <c r="Z2181" s="68"/>
    </row>
    <row r="2182" spans="1:26" s="69" customFormat="1" x14ac:dyDescent="0.25">
      <c r="A2182" s="78"/>
      <c r="B2182" s="63"/>
      <c r="C2182" s="63"/>
      <c r="D2182" s="63"/>
      <c r="E2182" s="63"/>
      <c r="F2182" s="63"/>
      <c r="G2182" s="63"/>
      <c r="H2182" s="63"/>
      <c r="I2182" s="63"/>
      <c r="J2182" s="63"/>
      <c r="K2182" s="63"/>
      <c r="L2182" s="63"/>
      <c r="M2182" s="63"/>
      <c r="N2182" s="63"/>
      <c r="O2182" s="63"/>
      <c r="P2182" s="63"/>
      <c r="Q2182" s="63"/>
      <c r="R2182" s="63"/>
      <c r="S2182" s="63"/>
      <c r="T2182" s="63"/>
      <c r="U2182" s="63"/>
      <c r="V2182" s="63"/>
      <c r="W2182" s="63"/>
      <c r="X2182" s="63"/>
      <c r="Y2182" s="63"/>
      <c r="Z2182" s="68"/>
    </row>
    <row r="2183" spans="1:26" s="69" customFormat="1" x14ac:dyDescent="0.25">
      <c r="A2183" s="78"/>
      <c r="B2183" s="63"/>
      <c r="C2183" s="63"/>
      <c r="D2183" s="63"/>
      <c r="E2183" s="63"/>
      <c r="F2183" s="63"/>
      <c r="G2183" s="63"/>
      <c r="H2183" s="63"/>
      <c r="I2183" s="63"/>
      <c r="J2183" s="63"/>
      <c r="K2183" s="63"/>
      <c r="L2183" s="63"/>
      <c r="M2183" s="63"/>
      <c r="N2183" s="63"/>
      <c r="O2183" s="63"/>
      <c r="P2183" s="63"/>
      <c r="Q2183" s="63"/>
      <c r="R2183" s="63"/>
      <c r="S2183" s="63"/>
      <c r="T2183" s="63"/>
      <c r="U2183" s="63"/>
      <c r="V2183" s="63"/>
      <c r="W2183" s="63"/>
      <c r="X2183" s="63"/>
      <c r="Y2183" s="63"/>
      <c r="Z2183" s="68"/>
    </row>
    <row r="2184" spans="1:26" s="69" customFormat="1" x14ac:dyDescent="0.25">
      <c r="A2184" s="78"/>
      <c r="B2184" s="63"/>
      <c r="C2184" s="63"/>
      <c r="D2184" s="63"/>
      <c r="E2184" s="63"/>
      <c r="F2184" s="63"/>
      <c r="G2184" s="63"/>
      <c r="H2184" s="63"/>
      <c r="I2184" s="63"/>
      <c r="J2184" s="63"/>
      <c r="K2184" s="63"/>
      <c r="L2184" s="63"/>
      <c r="M2184" s="63"/>
      <c r="N2184" s="63"/>
      <c r="O2184" s="63"/>
      <c r="P2184" s="63"/>
      <c r="Q2184" s="63"/>
      <c r="R2184" s="63"/>
      <c r="S2184" s="63"/>
      <c r="T2184" s="63"/>
      <c r="U2184" s="63"/>
      <c r="V2184" s="63"/>
      <c r="W2184" s="63"/>
      <c r="X2184" s="63"/>
      <c r="Y2184" s="63"/>
      <c r="Z2184" s="68"/>
    </row>
    <row r="2185" spans="1:26" s="69" customFormat="1" x14ac:dyDescent="0.25">
      <c r="A2185" s="78"/>
      <c r="B2185" s="63"/>
      <c r="C2185" s="63"/>
      <c r="D2185" s="63"/>
      <c r="E2185" s="63"/>
      <c r="F2185" s="63"/>
      <c r="G2185" s="63"/>
      <c r="H2185" s="63"/>
      <c r="I2185" s="63"/>
      <c r="J2185" s="63"/>
      <c r="K2185" s="63"/>
      <c r="L2185" s="63"/>
      <c r="M2185" s="63"/>
      <c r="N2185" s="63"/>
      <c r="O2185" s="63"/>
      <c r="P2185" s="63"/>
      <c r="Q2185" s="63"/>
      <c r="R2185" s="63"/>
      <c r="S2185" s="63"/>
      <c r="T2185" s="63"/>
      <c r="U2185" s="63"/>
      <c r="V2185" s="63"/>
      <c r="W2185" s="63"/>
      <c r="X2185" s="63"/>
      <c r="Y2185" s="63"/>
      <c r="Z2185" s="68"/>
    </row>
    <row r="2186" spans="1:26" s="69" customFormat="1" x14ac:dyDescent="0.25">
      <c r="A2186" s="78"/>
      <c r="B2186" s="63"/>
      <c r="C2186" s="63"/>
      <c r="D2186" s="63"/>
      <c r="E2186" s="63"/>
      <c r="F2186" s="63"/>
      <c r="G2186" s="63"/>
      <c r="H2186" s="63"/>
      <c r="I2186" s="63"/>
      <c r="J2186" s="63"/>
      <c r="K2186" s="63"/>
      <c r="L2186" s="63"/>
      <c r="M2186" s="63"/>
      <c r="N2186" s="63"/>
      <c r="O2186" s="63"/>
      <c r="P2186" s="63"/>
      <c r="Q2186" s="63"/>
      <c r="R2186" s="63"/>
      <c r="S2186" s="63"/>
      <c r="T2186" s="63"/>
      <c r="U2186" s="63"/>
      <c r="V2186" s="63"/>
      <c r="W2186" s="63"/>
      <c r="X2186" s="63"/>
      <c r="Y2186" s="63"/>
      <c r="Z2186" s="68"/>
    </row>
    <row r="2187" spans="1:26" s="69" customFormat="1" x14ac:dyDescent="0.25">
      <c r="A2187" s="78"/>
      <c r="B2187" s="63"/>
      <c r="C2187" s="63"/>
      <c r="D2187" s="63"/>
      <c r="E2187" s="63"/>
      <c r="F2187" s="63"/>
      <c r="G2187" s="63"/>
      <c r="H2187" s="63"/>
      <c r="I2187" s="63"/>
      <c r="J2187" s="63"/>
      <c r="K2187" s="63"/>
      <c r="L2187" s="63"/>
      <c r="M2187" s="63"/>
      <c r="N2187" s="63"/>
      <c r="O2187" s="63"/>
      <c r="P2187" s="63"/>
      <c r="Q2187" s="63"/>
      <c r="R2187" s="63"/>
      <c r="S2187" s="63"/>
      <c r="T2187" s="63"/>
      <c r="U2187" s="63"/>
      <c r="V2187" s="63"/>
      <c r="W2187" s="63"/>
      <c r="X2187" s="63"/>
      <c r="Y2187" s="63"/>
      <c r="Z2187" s="68"/>
    </row>
    <row r="2188" spans="1:26" s="69" customFormat="1" x14ac:dyDescent="0.25">
      <c r="A2188" s="78"/>
      <c r="B2188" s="63"/>
      <c r="C2188" s="63"/>
      <c r="D2188" s="63"/>
      <c r="E2188" s="63"/>
      <c r="F2188" s="63"/>
      <c r="G2188" s="63"/>
      <c r="H2188" s="63"/>
      <c r="I2188" s="63"/>
      <c r="J2188" s="63"/>
      <c r="K2188" s="63"/>
      <c r="L2188" s="63"/>
      <c r="M2188" s="63"/>
      <c r="N2188" s="63"/>
      <c r="O2188" s="63"/>
      <c r="P2188" s="63"/>
      <c r="Q2188" s="63"/>
      <c r="R2188" s="63"/>
      <c r="S2188" s="63"/>
      <c r="T2188" s="63"/>
      <c r="U2188" s="63"/>
      <c r="V2188" s="63"/>
      <c r="W2188" s="63"/>
      <c r="X2188" s="63"/>
      <c r="Y2188" s="63"/>
      <c r="Z2188" s="68"/>
    </row>
    <row r="2189" spans="1:26" s="69" customFormat="1" x14ac:dyDescent="0.25">
      <c r="A2189" s="78"/>
      <c r="B2189" s="63"/>
      <c r="C2189" s="63"/>
      <c r="D2189" s="63"/>
      <c r="E2189" s="63"/>
      <c r="F2189" s="63"/>
      <c r="G2189" s="63"/>
      <c r="H2189" s="63"/>
      <c r="I2189" s="63"/>
      <c r="J2189" s="63"/>
      <c r="K2189" s="63"/>
      <c r="L2189" s="63"/>
      <c r="M2189" s="63"/>
      <c r="N2189" s="63"/>
      <c r="O2189" s="63"/>
      <c r="P2189" s="63"/>
      <c r="Q2189" s="63"/>
      <c r="R2189" s="63"/>
      <c r="S2189" s="63"/>
      <c r="T2189" s="63"/>
      <c r="U2189" s="63"/>
      <c r="V2189" s="63"/>
      <c r="W2189" s="63"/>
      <c r="X2189" s="63"/>
      <c r="Y2189" s="63"/>
      <c r="Z2189" s="68"/>
    </row>
    <row r="2190" spans="1:26" s="69" customFormat="1" x14ac:dyDescent="0.25">
      <c r="A2190" s="78"/>
      <c r="B2190" s="63"/>
      <c r="C2190" s="63"/>
      <c r="D2190" s="63"/>
      <c r="E2190" s="63"/>
      <c r="F2190" s="63"/>
      <c r="G2190" s="63"/>
      <c r="H2190" s="63"/>
      <c r="I2190" s="63"/>
      <c r="J2190" s="63"/>
      <c r="K2190" s="63"/>
      <c r="L2190" s="63"/>
      <c r="M2190" s="63"/>
      <c r="N2190" s="63"/>
      <c r="O2190" s="63"/>
      <c r="P2190" s="63"/>
      <c r="Q2190" s="63"/>
      <c r="R2190" s="63"/>
      <c r="S2190" s="63"/>
      <c r="T2190" s="63"/>
      <c r="U2190" s="63"/>
      <c r="V2190" s="63"/>
      <c r="W2190" s="63"/>
      <c r="X2190" s="63"/>
      <c r="Y2190" s="63"/>
      <c r="Z2190" s="68"/>
    </row>
    <row r="2191" spans="1:26" s="69" customFormat="1" x14ac:dyDescent="0.25">
      <c r="A2191" s="78"/>
      <c r="B2191" s="63"/>
      <c r="C2191" s="63"/>
      <c r="D2191" s="63"/>
      <c r="E2191" s="63"/>
      <c r="F2191" s="63"/>
      <c r="G2191" s="63"/>
      <c r="H2191" s="63"/>
      <c r="I2191" s="63"/>
      <c r="J2191" s="63"/>
      <c r="K2191" s="63"/>
      <c r="L2191" s="63"/>
      <c r="M2191" s="63"/>
      <c r="N2191" s="63"/>
      <c r="O2191" s="63"/>
      <c r="P2191" s="63"/>
      <c r="Q2191" s="63"/>
      <c r="R2191" s="63"/>
      <c r="S2191" s="63"/>
      <c r="T2191" s="63"/>
      <c r="U2191" s="63"/>
      <c r="V2191" s="63"/>
      <c r="W2191" s="63"/>
      <c r="X2191" s="63"/>
      <c r="Y2191" s="63"/>
      <c r="Z2191" s="68"/>
    </row>
    <row r="2192" spans="1:26" s="69" customFormat="1" x14ac:dyDescent="0.25">
      <c r="A2192" s="78"/>
      <c r="B2192" s="63"/>
      <c r="C2192" s="63"/>
      <c r="D2192" s="63"/>
      <c r="E2192" s="63"/>
      <c r="F2192" s="63"/>
      <c r="G2192" s="63"/>
      <c r="H2192" s="63"/>
      <c r="I2192" s="63"/>
      <c r="J2192" s="63"/>
      <c r="K2192" s="63"/>
      <c r="L2192" s="63"/>
      <c r="M2192" s="63"/>
      <c r="N2192" s="63"/>
      <c r="O2192" s="63"/>
      <c r="P2192" s="63"/>
      <c r="Q2192" s="63"/>
      <c r="R2192" s="63"/>
      <c r="S2192" s="63"/>
      <c r="T2192" s="63"/>
      <c r="U2192" s="63"/>
      <c r="V2192" s="63"/>
      <c r="W2192" s="63"/>
      <c r="X2192" s="63"/>
      <c r="Y2192" s="63"/>
      <c r="Z2192" s="68"/>
    </row>
    <row r="2193" spans="1:26" s="69" customFormat="1" x14ac:dyDescent="0.25">
      <c r="A2193" s="78"/>
      <c r="B2193" s="63"/>
      <c r="C2193" s="63"/>
      <c r="D2193" s="63"/>
      <c r="E2193" s="63"/>
      <c r="F2193" s="63"/>
      <c r="G2193" s="63"/>
      <c r="H2193" s="63"/>
      <c r="I2193" s="63"/>
      <c r="J2193" s="63"/>
      <c r="K2193" s="63"/>
      <c r="L2193" s="63"/>
      <c r="M2193" s="63"/>
      <c r="N2193" s="63"/>
      <c r="O2193" s="63"/>
      <c r="P2193" s="63"/>
      <c r="Q2193" s="63"/>
      <c r="R2193" s="63"/>
      <c r="S2193" s="63"/>
      <c r="T2193" s="63"/>
      <c r="U2193" s="63"/>
      <c r="V2193" s="63"/>
      <c r="W2193" s="63"/>
      <c r="X2193" s="63"/>
      <c r="Y2193" s="63"/>
      <c r="Z2193" s="68"/>
    </row>
    <row r="2194" spans="1:26" s="69" customFormat="1" x14ac:dyDescent="0.25">
      <c r="A2194" s="78"/>
      <c r="B2194" s="63"/>
      <c r="C2194" s="63"/>
      <c r="D2194" s="63"/>
      <c r="E2194" s="63"/>
      <c r="F2194" s="63"/>
      <c r="G2194" s="63"/>
      <c r="H2194" s="63"/>
      <c r="I2194" s="63"/>
      <c r="J2194" s="63"/>
      <c r="K2194" s="63"/>
      <c r="L2194" s="63"/>
      <c r="M2194" s="63"/>
      <c r="N2194" s="63"/>
      <c r="O2194" s="63"/>
      <c r="P2194" s="63"/>
      <c r="Q2194" s="63"/>
      <c r="R2194" s="63"/>
      <c r="S2194" s="63"/>
      <c r="T2194" s="63"/>
      <c r="U2194" s="63"/>
      <c r="V2194" s="63"/>
      <c r="W2194" s="63"/>
      <c r="X2194" s="63"/>
      <c r="Y2194" s="63"/>
      <c r="Z2194" s="68"/>
    </row>
    <row r="2195" spans="1:26" s="69" customFormat="1" x14ac:dyDescent="0.25">
      <c r="A2195" s="78"/>
      <c r="B2195" s="63"/>
      <c r="C2195" s="63"/>
      <c r="D2195" s="63"/>
      <c r="E2195" s="63"/>
      <c r="F2195" s="63"/>
      <c r="G2195" s="63"/>
      <c r="H2195" s="63"/>
      <c r="I2195" s="63"/>
      <c r="J2195" s="63"/>
      <c r="K2195" s="63"/>
      <c r="L2195" s="63"/>
      <c r="M2195" s="63"/>
      <c r="N2195" s="63"/>
      <c r="O2195" s="63"/>
      <c r="P2195" s="63"/>
      <c r="Q2195" s="63"/>
      <c r="R2195" s="63"/>
      <c r="S2195" s="63"/>
      <c r="T2195" s="63"/>
      <c r="U2195" s="63"/>
      <c r="V2195" s="63"/>
      <c r="W2195" s="63"/>
      <c r="X2195" s="63"/>
      <c r="Y2195" s="63"/>
      <c r="Z2195" s="68"/>
    </row>
    <row r="2196" spans="1:26" s="69" customFormat="1" x14ac:dyDescent="0.25">
      <c r="A2196" s="78"/>
      <c r="B2196" s="63"/>
      <c r="C2196" s="63"/>
      <c r="D2196" s="63"/>
      <c r="E2196" s="63"/>
      <c r="F2196" s="63"/>
      <c r="G2196" s="63"/>
      <c r="H2196" s="63"/>
      <c r="I2196" s="63"/>
      <c r="J2196" s="63"/>
      <c r="K2196" s="63"/>
      <c r="L2196" s="63"/>
      <c r="M2196" s="63"/>
      <c r="N2196" s="63"/>
      <c r="O2196" s="63"/>
      <c r="P2196" s="63"/>
      <c r="Q2196" s="63"/>
      <c r="R2196" s="63"/>
      <c r="S2196" s="63"/>
      <c r="T2196" s="63"/>
      <c r="U2196" s="63"/>
      <c r="V2196" s="63"/>
      <c r="W2196" s="63"/>
      <c r="X2196" s="63"/>
      <c r="Y2196" s="63"/>
      <c r="Z2196" s="68"/>
    </row>
    <row r="2197" spans="1:26" s="69" customFormat="1" x14ac:dyDescent="0.25">
      <c r="A2197" s="78"/>
      <c r="B2197" s="63"/>
      <c r="C2197" s="63"/>
      <c r="D2197" s="63"/>
      <c r="E2197" s="63"/>
      <c r="F2197" s="63"/>
      <c r="G2197" s="63"/>
      <c r="H2197" s="63"/>
      <c r="I2197" s="63"/>
      <c r="J2197" s="63"/>
      <c r="K2197" s="63"/>
      <c r="L2197" s="63"/>
      <c r="M2197" s="63"/>
      <c r="N2197" s="63"/>
      <c r="O2197" s="63"/>
      <c r="P2197" s="63"/>
      <c r="Q2197" s="63"/>
      <c r="R2197" s="63"/>
      <c r="S2197" s="63"/>
      <c r="T2197" s="63"/>
      <c r="U2197" s="63"/>
      <c r="V2197" s="63"/>
      <c r="W2197" s="63"/>
      <c r="X2197" s="63"/>
      <c r="Y2197" s="63"/>
      <c r="Z2197" s="68"/>
    </row>
    <row r="2198" spans="1:26" s="69" customFormat="1" x14ac:dyDescent="0.25">
      <c r="A2198" s="78"/>
      <c r="B2198" s="63"/>
      <c r="C2198" s="63"/>
      <c r="D2198" s="63"/>
      <c r="E2198" s="63"/>
      <c r="F2198" s="63"/>
      <c r="G2198" s="63"/>
      <c r="H2198" s="63"/>
      <c r="I2198" s="63"/>
      <c r="J2198" s="63"/>
      <c r="K2198" s="63"/>
      <c r="L2198" s="63"/>
      <c r="M2198" s="63"/>
      <c r="N2198" s="63"/>
      <c r="O2198" s="63"/>
      <c r="P2198" s="63"/>
      <c r="Q2198" s="63"/>
      <c r="R2198" s="63"/>
      <c r="S2198" s="63"/>
      <c r="T2198" s="63"/>
      <c r="U2198" s="63"/>
      <c r="V2198" s="63"/>
      <c r="W2198" s="63"/>
      <c r="X2198" s="63"/>
      <c r="Y2198" s="63"/>
      <c r="Z2198" s="68"/>
    </row>
    <row r="2199" spans="1:26" s="69" customFormat="1" x14ac:dyDescent="0.25">
      <c r="A2199" s="78"/>
      <c r="B2199" s="63"/>
      <c r="C2199" s="63"/>
      <c r="D2199" s="63"/>
      <c r="E2199" s="63"/>
      <c r="F2199" s="63"/>
      <c r="G2199" s="63"/>
      <c r="H2199" s="63"/>
      <c r="I2199" s="63"/>
      <c r="J2199" s="63"/>
      <c r="K2199" s="63"/>
      <c r="L2199" s="63"/>
      <c r="M2199" s="63"/>
      <c r="N2199" s="63"/>
      <c r="O2199" s="63"/>
      <c r="P2199" s="63"/>
      <c r="Q2199" s="63"/>
      <c r="R2199" s="63"/>
      <c r="S2199" s="63"/>
      <c r="T2199" s="63"/>
      <c r="U2199" s="63"/>
      <c r="V2199" s="63"/>
      <c r="W2199" s="63"/>
      <c r="X2199" s="63"/>
      <c r="Y2199" s="63"/>
      <c r="Z2199" s="68"/>
    </row>
    <row r="2200" spans="1:26" s="69" customFormat="1" x14ac:dyDescent="0.25">
      <c r="A2200" s="78"/>
      <c r="B2200" s="63"/>
      <c r="C2200" s="63"/>
      <c r="D2200" s="63"/>
      <c r="E2200" s="63"/>
      <c r="F2200" s="63"/>
      <c r="G2200" s="63"/>
      <c r="H2200" s="63"/>
      <c r="I2200" s="63"/>
      <c r="J2200" s="63"/>
      <c r="K2200" s="63"/>
      <c r="L2200" s="63"/>
      <c r="M2200" s="63"/>
      <c r="N2200" s="63"/>
      <c r="O2200" s="63"/>
      <c r="P2200" s="63"/>
      <c r="Q2200" s="63"/>
      <c r="R2200" s="63"/>
      <c r="S2200" s="63"/>
      <c r="T2200" s="63"/>
      <c r="U2200" s="63"/>
      <c r="V2200" s="63"/>
      <c r="W2200" s="63"/>
      <c r="X2200" s="63"/>
      <c r="Y2200" s="63"/>
      <c r="Z2200" s="68"/>
    </row>
    <row r="2201" spans="1:26" s="69" customFormat="1" x14ac:dyDescent="0.25">
      <c r="A2201" s="78"/>
      <c r="B2201" s="63"/>
      <c r="C2201" s="63"/>
      <c r="D2201" s="63"/>
      <c r="E2201" s="63"/>
      <c r="F2201" s="63"/>
      <c r="G2201" s="63"/>
      <c r="H2201" s="63"/>
      <c r="I2201" s="63"/>
      <c r="J2201" s="63"/>
      <c r="K2201" s="63"/>
      <c r="L2201" s="63"/>
      <c r="M2201" s="63"/>
      <c r="N2201" s="63"/>
      <c r="O2201" s="63"/>
      <c r="P2201" s="63"/>
      <c r="Q2201" s="63"/>
      <c r="R2201" s="63"/>
      <c r="S2201" s="63"/>
      <c r="T2201" s="63"/>
      <c r="U2201" s="63"/>
      <c r="V2201" s="63"/>
      <c r="W2201" s="63"/>
      <c r="X2201" s="63"/>
      <c r="Y2201" s="63"/>
      <c r="Z2201" s="68"/>
    </row>
    <row r="2202" spans="1:26" s="69" customFormat="1" x14ac:dyDescent="0.25">
      <c r="A2202" s="78"/>
      <c r="B2202" s="63"/>
      <c r="C2202" s="63"/>
      <c r="D2202" s="63"/>
      <c r="E2202" s="63"/>
      <c r="F2202" s="63"/>
      <c r="G2202" s="63"/>
      <c r="H2202" s="63"/>
      <c r="I2202" s="63"/>
      <c r="J2202" s="63"/>
      <c r="K2202" s="63"/>
      <c r="L2202" s="63"/>
      <c r="M2202" s="63"/>
      <c r="N2202" s="63"/>
      <c r="O2202" s="63"/>
      <c r="P2202" s="63"/>
      <c r="Q2202" s="63"/>
      <c r="R2202" s="63"/>
      <c r="S2202" s="63"/>
      <c r="T2202" s="63"/>
      <c r="U2202" s="63"/>
      <c r="V2202" s="63"/>
      <c r="W2202" s="63"/>
      <c r="X2202" s="63"/>
      <c r="Y2202" s="63"/>
      <c r="Z2202" s="68"/>
    </row>
    <row r="2203" spans="1:26" s="69" customFormat="1" x14ac:dyDescent="0.25">
      <c r="A2203" s="78"/>
      <c r="B2203" s="63"/>
      <c r="C2203" s="63"/>
      <c r="D2203" s="63"/>
      <c r="E2203" s="63"/>
      <c r="F2203" s="63"/>
      <c r="G2203" s="63"/>
      <c r="H2203" s="63"/>
      <c r="I2203" s="63"/>
      <c r="J2203" s="63"/>
      <c r="K2203" s="63"/>
      <c r="L2203" s="63"/>
      <c r="M2203" s="63"/>
      <c r="N2203" s="63"/>
      <c r="O2203" s="63"/>
      <c r="P2203" s="63"/>
      <c r="Q2203" s="63"/>
      <c r="R2203" s="63"/>
      <c r="S2203" s="63"/>
      <c r="T2203" s="63"/>
      <c r="U2203" s="63"/>
      <c r="V2203" s="63"/>
      <c r="W2203" s="63"/>
      <c r="X2203" s="63"/>
      <c r="Y2203" s="63"/>
      <c r="Z2203" s="68"/>
    </row>
    <row r="2204" spans="1:26" s="69" customFormat="1" x14ac:dyDescent="0.25">
      <c r="A2204" s="78"/>
      <c r="B2204" s="63"/>
      <c r="C2204" s="63"/>
      <c r="D2204" s="63"/>
      <c r="E2204" s="63"/>
      <c r="F2204" s="63"/>
      <c r="G2204" s="63"/>
      <c r="H2204" s="63"/>
      <c r="I2204" s="63"/>
      <c r="J2204" s="63"/>
      <c r="K2204" s="63"/>
      <c r="L2204" s="63"/>
      <c r="M2204" s="63"/>
      <c r="N2204" s="63"/>
      <c r="O2204" s="63"/>
      <c r="P2204" s="63"/>
      <c r="Q2204" s="63"/>
      <c r="R2204" s="63"/>
      <c r="S2204" s="63"/>
      <c r="T2204" s="63"/>
      <c r="U2204" s="63"/>
      <c r="V2204" s="63"/>
      <c r="W2204" s="63"/>
      <c r="X2204" s="63"/>
      <c r="Y2204" s="63"/>
      <c r="Z2204" s="68"/>
    </row>
    <row r="2205" spans="1:26" s="69" customFormat="1" x14ac:dyDescent="0.25">
      <c r="A2205" s="78"/>
      <c r="B2205" s="63"/>
      <c r="C2205" s="63"/>
      <c r="D2205" s="63"/>
      <c r="E2205" s="63"/>
      <c r="F2205" s="63"/>
      <c r="G2205" s="63"/>
      <c r="H2205" s="63"/>
      <c r="I2205" s="63"/>
      <c r="J2205" s="63"/>
      <c r="K2205" s="63"/>
      <c r="L2205" s="63"/>
      <c r="M2205" s="63"/>
      <c r="N2205" s="63"/>
      <c r="O2205" s="63"/>
      <c r="P2205" s="63"/>
      <c r="Q2205" s="63"/>
      <c r="R2205" s="63"/>
      <c r="S2205" s="63"/>
      <c r="T2205" s="63"/>
      <c r="U2205" s="63"/>
      <c r="V2205" s="63"/>
      <c r="W2205" s="63"/>
      <c r="X2205" s="63"/>
      <c r="Y2205" s="63"/>
      <c r="Z2205" s="68"/>
    </row>
    <row r="2206" spans="1:26" s="69" customFormat="1" x14ac:dyDescent="0.25">
      <c r="A2206" s="78"/>
      <c r="B2206" s="63"/>
      <c r="C2206" s="63"/>
      <c r="D2206" s="63"/>
      <c r="E2206" s="63"/>
      <c r="F2206" s="63"/>
      <c r="G2206" s="63"/>
      <c r="H2206" s="63"/>
      <c r="I2206" s="63"/>
      <c r="J2206" s="63"/>
      <c r="K2206" s="63"/>
      <c r="L2206" s="63"/>
      <c r="M2206" s="63"/>
      <c r="N2206" s="63"/>
      <c r="O2206" s="63"/>
      <c r="P2206" s="63"/>
      <c r="Q2206" s="63"/>
      <c r="R2206" s="63"/>
      <c r="S2206" s="63"/>
      <c r="T2206" s="63"/>
      <c r="U2206" s="63"/>
      <c r="V2206" s="63"/>
      <c r="W2206" s="63"/>
      <c r="X2206" s="63"/>
      <c r="Y2206" s="63"/>
      <c r="Z2206" s="68"/>
    </row>
    <row r="2207" spans="1:26" s="69" customFormat="1" x14ac:dyDescent="0.25">
      <c r="A2207" s="78"/>
      <c r="B2207" s="63"/>
      <c r="C2207" s="63"/>
      <c r="D2207" s="63"/>
      <c r="E2207" s="63"/>
      <c r="F2207" s="63"/>
      <c r="G2207" s="63"/>
      <c r="H2207" s="63"/>
      <c r="I2207" s="63"/>
      <c r="J2207" s="63"/>
      <c r="K2207" s="63"/>
      <c r="L2207" s="63"/>
      <c r="M2207" s="63"/>
      <c r="N2207" s="63"/>
      <c r="O2207" s="63"/>
      <c r="P2207" s="63"/>
      <c r="Q2207" s="63"/>
      <c r="R2207" s="63"/>
      <c r="S2207" s="63"/>
      <c r="T2207" s="63"/>
      <c r="U2207" s="63"/>
      <c r="V2207" s="63"/>
      <c r="W2207" s="63"/>
      <c r="X2207" s="63"/>
      <c r="Y2207" s="63"/>
      <c r="Z2207" s="68"/>
    </row>
    <row r="2208" spans="1:26" s="69" customFormat="1" x14ac:dyDescent="0.25">
      <c r="A2208" s="78"/>
      <c r="B2208" s="63"/>
      <c r="C2208" s="63"/>
      <c r="D2208" s="63"/>
      <c r="E2208" s="63"/>
      <c r="F2208" s="63"/>
      <c r="G2208" s="63"/>
      <c r="H2208" s="63"/>
      <c r="I2208" s="63"/>
      <c r="J2208" s="63"/>
      <c r="K2208" s="63"/>
      <c r="L2208" s="63"/>
      <c r="M2208" s="63"/>
      <c r="N2208" s="63"/>
      <c r="O2208" s="63"/>
      <c r="P2208" s="63"/>
      <c r="Q2208" s="63"/>
      <c r="R2208" s="63"/>
      <c r="S2208" s="63"/>
      <c r="T2208" s="63"/>
      <c r="U2208" s="63"/>
      <c r="V2208" s="63"/>
      <c r="W2208" s="63"/>
      <c r="X2208" s="63"/>
      <c r="Y2208" s="63"/>
      <c r="Z2208" s="68"/>
    </row>
    <row r="2209" spans="1:26" s="69" customFormat="1" x14ac:dyDescent="0.25">
      <c r="A2209" s="78"/>
      <c r="B2209" s="63"/>
      <c r="C2209" s="63"/>
      <c r="D2209" s="63"/>
      <c r="E2209" s="63"/>
      <c r="F2209" s="63"/>
      <c r="G2209" s="63"/>
      <c r="H2209" s="63"/>
      <c r="I2209" s="63"/>
      <c r="J2209" s="63"/>
      <c r="K2209" s="63"/>
      <c r="L2209" s="63"/>
      <c r="M2209" s="63"/>
      <c r="N2209" s="63"/>
      <c r="O2209" s="63"/>
      <c r="P2209" s="63"/>
      <c r="Q2209" s="63"/>
      <c r="R2209" s="63"/>
      <c r="S2209" s="63"/>
      <c r="T2209" s="63"/>
      <c r="U2209" s="63"/>
      <c r="V2209" s="63"/>
      <c r="W2209" s="63"/>
      <c r="X2209" s="63"/>
      <c r="Y2209" s="63"/>
      <c r="Z2209" s="68"/>
    </row>
    <row r="2210" spans="1:26" s="69" customFormat="1" x14ac:dyDescent="0.25">
      <c r="A2210" s="78"/>
      <c r="B2210" s="63"/>
      <c r="C2210" s="63"/>
      <c r="D2210" s="63"/>
      <c r="E2210" s="63"/>
      <c r="F2210" s="63"/>
      <c r="G2210" s="63"/>
      <c r="H2210" s="63"/>
      <c r="I2210" s="63"/>
      <c r="J2210" s="63"/>
      <c r="K2210" s="63"/>
      <c r="L2210" s="63"/>
      <c r="M2210" s="63"/>
      <c r="N2210" s="63"/>
      <c r="O2210" s="63"/>
      <c r="P2210" s="63"/>
      <c r="Q2210" s="63"/>
      <c r="R2210" s="63"/>
      <c r="S2210" s="63"/>
      <c r="T2210" s="63"/>
      <c r="U2210" s="63"/>
      <c r="V2210" s="63"/>
      <c r="W2210" s="63"/>
      <c r="X2210" s="63"/>
      <c r="Y2210" s="63"/>
      <c r="Z2210" s="68"/>
    </row>
    <row r="2211" spans="1:26" s="69" customFormat="1" x14ac:dyDescent="0.25">
      <c r="A2211" s="78"/>
      <c r="B2211" s="63"/>
      <c r="C2211" s="63"/>
      <c r="D2211" s="63"/>
      <c r="E2211" s="63"/>
      <c r="F2211" s="63"/>
      <c r="G2211" s="63"/>
      <c r="H2211" s="63"/>
      <c r="I2211" s="63"/>
      <c r="J2211" s="63"/>
      <c r="K2211" s="63"/>
      <c r="L2211" s="63"/>
      <c r="M2211" s="63"/>
      <c r="N2211" s="63"/>
      <c r="O2211" s="63"/>
      <c r="P2211" s="63"/>
      <c r="Q2211" s="63"/>
      <c r="R2211" s="63"/>
      <c r="S2211" s="63"/>
      <c r="T2211" s="63"/>
      <c r="U2211" s="63"/>
      <c r="V2211" s="63"/>
      <c r="W2211" s="63"/>
      <c r="X2211" s="63"/>
      <c r="Y2211" s="63"/>
      <c r="Z2211" s="68"/>
    </row>
    <row r="2212" spans="1:26" s="69" customFormat="1" x14ac:dyDescent="0.25">
      <c r="A2212" s="78"/>
      <c r="B2212" s="63"/>
      <c r="C2212" s="63"/>
      <c r="D2212" s="63"/>
      <c r="E2212" s="63"/>
      <c r="F2212" s="63"/>
      <c r="G2212" s="63"/>
      <c r="H2212" s="63"/>
      <c r="I2212" s="63"/>
      <c r="J2212" s="63"/>
      <c r="K2212" s="63"/>
      <c r="L2212" s="63"/>
      <c r="M2212" s="63"/>
      <c r="N2212" s="63"/>
      <c r="O2212" s="63"/>
      <c r="P2212" s="63"/>
      <c r="Q2212" s="63"/>
      <c r="R2212" s="63"/>
      <c r="S2212" s="63"/>
      <c r="T2212" s="63"/>
      <c r="U2212" s="63"/>
      <c r="V2212" s="63"/>
      <c r="W2212" s="63"/>
      <c r="X2212" s="63"/>
      <c r="Y2212" s="63"/>
      <c r="Z2212" s="68"/>
    </row>
    <row r="2213" spans="1:26" s="69" customFormat="1" x14ac:dyDescent="0.25">
      <c r="A2213" s="78"/>
      <c r="B2213" s="63"/>
      <c r="C2213" s="63"/>
      <c r="D2213" s="63"/>
      <c r="E2213" s="63"/>
      <c r="F2213" s="63"/>
      <c r="G2213" s="63"/>
      <c r="H2213" s="63"/>
      <c r="I2213" s="63"/>
      <c r="J2213" s="63"/>
      <c r="K2213" s="63"/>
      <c r="L2213" s="63"/>
      <c r="M2213" s="63"/>
      <c r="N2213" s="63"/>
      <c r="O2213" s="63"/>
      <c r="P2213" s="63"/>
      <c r="Q2213" s="63"/>
      <c r="R2213" s="63"/>
      <c r="S2213" s="63"/>
      <c r="T2213" s="63"/>
      <c r="U2213" s="63"/>
      <c r="V2213" s="63"/>
      <c r="W2213" s="63"/>
      <c r="X2213" s="63"/>
      <c r="Y2213" s="63"/>
      <c r="Z2213" s="68"/>
    </row>
    <row r="2214" spans="1:26" s="69" customFormat="1" x14ac:dyDescent="0.25">
      <c r="A2214" s="78"/>
      <c r="B2214" s="63"/>
      <c r="C2214" s="63"/>
      <c r="D2214" s="63"/>
      <c r="E2214" s="63"/>
      <c r="F2214" s="63"/>
      <c r="G2214" s="63"/>
      <c r="H2214" s="63"/>
      <c r="I2214" s="63"/>
      <c r="J2214" s="63"/>
      <c r="K2214" s="63"/>
      <c r="L2214" s="63"/>
      <c r="M2214" s="63"/>
      <c r="N2214" s="63"/>
      <c r="O2214" s="63"/>
      <c r="P2214" s="63"/>
      <c r="Q2214" s="63"/>
      <c r="R2214" s="63"/>
      <c r="S2214" s="63"/>
      <c r="T2214" s="63"/>
      <c r="U2214" s="63"/>
      <c r="V2214" s="63"/>
      <c r="W2214" s="63"/>
      <c r="X2214" s="63"/>
      <c r="Y2214" s="63"/>
      <c r="Z2214" s="68"/>
    </row>
    <row r="2215" spans="1:26" s="69" customFormat="1" x14ac:dyDescent="0.25">
      <c r="A2215" s="78"/>
      <c r="B2215" s="63"/>
      <c r="C2215" s="63"/>
      <c r="D2215" s="63"/>
      <c r="E2215" s="63"/>
      <c r="F2215" s="63"/>
      <c r="G2215" s="63"/>
      <c r="H2215" s="63"/>
      <c r="I2215" s="63"/>
      <c r="J2215" s="63"/>
      <c r="K2215" s="63"/>
      <c r="L2215" s="63"/>
      <c r="M2215" s="63"/>
      <c r="N2215" s="63"/>
      <c r="O2215" s="63"/>
      <c r="P2215" s="63"/>
      <c r="Q2215" s="63"/>
      <c r="R2215" s="63"/>
      <c r="S2215" s="63"/>
      <c r="T2215" s="63"/>
      <c r="U2215" s="63"/>
      <c r="V2215" s="63"/>
      <c r="W2215" s="63"/>
      <c r="X2215" s="63"/>
      <c r="Y2215" s="63"/>
      <c r="Z2215" s="68"/>
    </row>
    <row r="2216" spans="1:26" s="69" customFormat="1" x14ac:dyDescent="0.25">
      <c r="A2216" s="78"/>
      <c r="B2216" s="63"/>
      <c r="C2216" s="63"/>
      <c r="D2216" s="63"/>
      <c r="E2216" s="63"/>
      <c r="F2216" s="63"/>
      <c r="G2216" s="63"/>
      <c r="H2216" s="63"/>
      <c r="I2216" s="63"/>
      <c r="J2216" s="63"/>
      <c r="K2216" s="63"/>
      <c r="L2216" s="63"/>
      <c r="M2216" s="63"/>
      <c r="N2216" s="63"/>
      <c r="O2216" s="63"/>
      <c r="P2216" s="63"/>
      <c r="Q2216" s="63"/>
      <c r="R2216" s="63"/>
      <c r="S2216" s="63"/>
      <c r="T2216" s="63"/>
      <c r="U2216" s="63"/>
      <c r="V2216" s="63"/>
      <c r="W2216" s="63"/>
      <c r="X2216" s="63"/>
      <c r="Y2216" s="63"/>
      <c r="Z2216" s="68"/>
    </row>
    <row r="2217" spans="1:26" s="69" customFormat="1" x14ac:dyDescent="0.25">
      <c r="A2217" s="78"/>
      <c r="B2217" s="63"/>
      <c r="C2217" s="63"/>
      <c r="D2217" s="63"/>
      <c r="E2217" s="63"/>
      <c r="F2217" s="63"/>
      <c r="G2217" s="63"/>
      <c r="H2217" s="63"/>
      <c r="I2217" s="63"/>
      <c r="J2217" s="63"/>
      <c r="K2217" s="63"/>
      <c r="L2217" s="63"/>
      <c r="M2217" s="63"/>
      <c r="N2217" s="63"/>
      <c r="O2217" s="63"/>
      <c r="P2217" s="63"/>
      <c r="Q2217" s="63"/>
      <c r="R2217" s="63"/>
      <c r="S2217" s="63"/>
      <c r="T2217" s="63"/>
      <c r="U2217" s="63"/>
      <c r="V2217" s="63"/>
      <c r="W2217" s="63"/>
      <c r="X2217" s="63"/>
      <c r="Y2217" s="63"/>
      <c r="Z2217" s="68"/>
    </row>
    <row r="2218" spans="1:26" s="69" customFormat="1" x14ac:dyDescent="0.25">
      <c r="A2218" s="78"/>
      <c r="B2218" s="63"/>
      <c r="C2218" s="63"/>
      <c r="D2218" s="63"/>
      <c r="E2218" s="63"/>
      <c r="F2218" s="63"/>
      <c r="G2218" s="63"/>
      <c r="H2218" s="63"/>
      <c r="I2218" s="63"/>
      <c r="J2218" s="63"/>
      <c r="K2218" s="63"/>
      <c r="L2218" s="63"/>
      <c r="M2218" s="63"/>
      <c r="N2218" s="63"/>
      <c r="O2218" s="63"/>
      <c r="P2218" s="63"/>
      <c r="Q2218" s="63"/>
      <c r="R2218" s="63"/>
      <c r="S2218" s="63"/>
      <c r="T2218" s="63"/>
      <c r="U2218" s="63"/>
      <c r="V2218" s="63"/>
      <c r="W2218" s="63"/>
      <c r="X2218" s="63"/>
      <c r="Y2218" s="63"/>
      <c r="Z2218" s="68"/>
    </row>
    <row r="2219" spans="1:26" s="69" customFormat="1" x14ac:dyDescent="0.25">
      <c r="A2219" s="78"/>
      <c r="B2219" s="63"/>
      <c r="C2219" s="63"/>
      <c r="D2219" s="63"/>
      <c r="E2219" s="63"/>
      <c r="F2219" s="63"/>
      <c r="G2219" s="63"/>
      <c r="H2219" s="63"/>
      <c r="I2219" s="63"/>
      <c r="J2219" s="63"/>
      <c r="K2219" s="63"/>
      <c r="L2219" s="63"/>
      <c r="M2219" s="63"/>
      <c r="N2219" s="63"/>
      <c r="O2219" s="63"/>
      <c r="P2219" s="63"/>
      <c r="Q2219" s="63"/>
      <c r="R2219" s="63"/>
      <c r="S2219" s="63"/>
      <c r="T2219" s="63"/>
      <c r="U2219" s="63"/>
      <c r="V2219" s="63"/>
      <c r="W2219" s="63"/>
      <c r="X2219" s="63"/>
      <c r="Y2219" s="63"/>
      <c r="Z2219" s="68"/>
    </row>
    <row r="2220" spans="1:26" s="69" customFormat="1" x14ac:dyDescent="0.25">
      <c r="A2220" s="78"/>
      <c r="B2220" s="63"/>
      <c r="C2220" s="63"/>
      <c r="D2220" s="63"/>
      <c r="E2220" s="63"/>
      <c r="F2220" s="63"/>
      <c r="G2220" s="63"/>
      <c r="H2220" s="63"/>
      <c r="I2220" s="63"/>
      <c r="J2220" s="63"/>
      <c r="K2220" s="63"/>
      <c r="L2220" s="63"/>
      <c r="M2220" s="63"/>
      <c r="N2220" s="63"/>
      <c r="O2220" s="63"/>
      <c r="P2220" s="63"/>
      <c r="Q2220" s="63"/>
      <c r="R2220" s="63"/>
      <c r="S2220" s="63"/>
      <c r="T2220" s="63"/>
      <c r="U2220" s="63"/>
      <c r="V2220" s="63"/>
      <c r="W2220" s="63"/>
      <c r="X2220" s="63"/>
      <c r="Y2220" s="63"/>
      <c r="Z2220" s="68"/>
    </row>
    <row r="2221" spans="1:26" s="69" customFormat="1" x14ac:dyDescent="0.25">
      <c r="A2221" s="78"/>
      <c r="B2221" s="63"/>
      <c r="C2221" s="63"/>
      <c r="D2221" s="63"/>
      <c r="E2221" s="63"/>
      <c r="F2221" s="63"/>
      <c r="G2221" s="63"/>
      <c r="H2221" s="63"/>
      <c r="I2221" s="63"/>
      <c r="J2221" s="63"/>
      <c r="K2221" s="63"/>
      <c r="L2221" s="63"/>
      <c r="M2221" s="63"/>
      <c r="N2221" s="63"/>
      <c r="O2221" s="63"/>
      <c r="P2221" s="63"/>
      <c r="Q2221" s="63"/>
      <c r="R2221" s="63"/>
      <c r="S2221" s="63"/>
      <c r="T2221" s="63"/>
      <c r="U2221" s="63"/>
      <c r="V2221" s="63"/>
      <c r="W2221" s="63"/>
      <c r="X2221" s="63"/>
      <c r="Y2221" s="63"/>
      <c r="Z2221" s="68"/>
    </row>
    <row r="2222" spans="1:26" s="69" customFormat="1" x14ac:dyDescent="0.25">
      <c r="A2222" s="78"/>
      <c r="B2222" s="63"/>
      <c r="C2222" s="63"/>
      <c r="D2222" s="63"/>
      <c r="E2222" s="63"/>
      <c r="F2222" s="63"/>
      <c r="G2222" s="63"/>
      <c r="H2222" s="63"/>
      <c r="I2222" s="63"/>
      <c r="J2222" s="63"/>
      <c r="K2222" s="63"/>
      <c r="L2222" s="63"/>
      <c r="M2222" s="63"/>
      <c r="N2222" s="63"/>
      <c r="O2222" s="63"/>
      <c r="P2222" s="63"/>
      <c r="Q2222" s="63"/>
      <c r="R2222" s="63"/>
      <c r="S2222" s="63"/>
      <c r="T2222" s="63"/>
      <c r="U2222" s="63"/>
      <c r="V2222" s="63"/>
      <c r="W2222" s="63"/>
      <c r="X2222" s="63"/>
      <c r="Y2222" s="63"/>
      <c r="Z2222" s="68"/>
    </row>
    <row r="2223" spans="1:26" s="69" customFormat="1" x14ac:dyDescent="0.25">
      <c r="A2223" s="78"/>
      <c r="B2223" s="63"/>
      <c r="C2223" s="63"/>
      <c r="D2223" s="63"/>
      <c r="E2223" s="63"/>
      <c r="F2223" s="63"/>
      <c r="G2223" s="63"/>
      <c r="H2223" s="63"/>
      <c r="I2223" s="63"/>
      <c r="J2223" s="63"/>
      <c r="K2223" s="63"/>
      <c r="L2223" s="63"/>
      <c r="M2223" s="63"/>
      <c r="N2223" s="63"/>
      <c r="O2223" s="63"/>
      <c r="P2223" s="63"/>
      <c r="Q2223" s="63"/>
      <c r="R2223" s="63"/>
      <c r="S2223" s="63"/>
      <c r="T2223" s="63"/>
      <c r="U2223" s="63"/>
      <c r="V2223" s="63"/>
      <c r="W2223" s="63"/>
      <c r="X2223" s="63"/>
      <c r="Y2223" s="63"/>
      <c r="Z2223" s="68"/>
    </row>
    <row r="2224" spans="1:26" s="69" customFormat="1" x14ac:dyDescent="0.25">
      <c r="A2224" s="78"/>
      <c r="B2224" s="63"/>
      <c r="C2224" s="63"/>
      <c r="D2224" s="63"/>
      <c r="E2224" s="63"/>
      <c r="F2224" s="63"/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8"/>
    </row>
    <row r="2225" spans="1:26" s="69" customFormat="1" x14ac:dyDescent="0.25">
      <c r="A2225" s="78"/>
      <c r="B2225" s="63"/>
      <c r="C2225" s="63"/>
      <c r="D2225" s="63"/>
      <c r="E2225" s="63"/>
      <c r="F2225" s="63"/>
      <c r="G2225" s="63"/>
      <c r="H2225" s="63"/>
      <c r="I2225" s="63"/>
      <c r="J2225" s="63"/>
      <c r="K2225" s="63"/>
      <c r="L2225" s="63"/>
      <c r="M2225" s="63"/>
      <c r="N2225" s="63"/>
      <c r="O2225" s="63"/>
      <c r="P2225" s="63"/>
      <c r="Q2225" s="63"/>
      <c r="R2225" s="63"/>
      <c r="S2225" s="63"/>
      <c r="T2225" s="63"/>
      <c r="U2225" s="63"/>
      <c r="V2225" s="63"/>
      <c r="W2225" s="63"/>
      <c r="X2225" s="63"/>
      <c r="Y2225" s="63"/>
      <c r="Z2225" s="68"/>
    </row>
    <row r="2226" spans="1:26" s="69" customFormat="1" x14ac:dyDescent="0.25">
      <c r="A2226" s="78"/>
      <c r="B2226" s="63"/>
      <c r="C2226" s="63"/>
      <c r="D2226" s="63"/>
      <c r="E2226" s="63"/>
      <c r="F2226" s="63"/>
      <c r="G2226" s="63"/>
      <c r="H2226" s="63"/>
      <c r="I2226" s="63"/>
      <c r="J2226" s="63"/>
      <c r="K2226" s="63"/>
      <c r="L2226" s="63"/>
      <c r="M2226" s="63"/>
      <c r="N2226" s="63"/>
      <c r="O2226" s="63"/>
      <c r="P2226" s="63"/>
      <c r="Q2226" s="63"/>
      <c r="R2226" s="63"/>
      <c r="S2226" s="63"/>
      <c r="T2226" s="63"/>
      <c r="U2226" s="63"/>
      <c r="V2226" s="63"/>
      <c r="W2226" s="63"/>
      <c r="X2226" s="63"/>
      <c r="Y2226" s="63"/>
      <c r="Z2226" s="68"/>
    </row>
    <row r="2227" spans="1:26" s="69" customFormat="1" x14ac:dyDescent="0.25">
      <c r="A2227" s="78"/>
      <c r="B2227" s="63"/>
      <c r="C2227" s="63"/>
      <c r="D2227" s="63"/>
      <c r="E2227" s="63"/>
      <c r="F2227" s="63"/>
      <c r="G2227" s="63"/>
      <c r="H2227" s="63"/>
      <c r="I2227" s="63"/>
      <c r="J2227" s="63"/>
      <c r="K2227" s="63"/>
      <c r="L2227" s="63"/>
      <c r="M2227" s="63"/>
      <c r="N2227" s="63"/>
      <c r="O2227" s="63"/>
      <c r="P2227" s="63"/>
      <c r="Q2227" s="63"/>
      <c r="R2227" s="63"/>
      <c r="S2227" s="63"/>
      <c r="T2227" s="63"/>
      <c r="U2227" s="63"/>
      <c r="V2227" s="63"/>
      <c r="W2227" s="63"/>
      <c r="X2227" s="63"/>
      <c r="Y2227" s="63"/>
      <c r="Z2227" s="68"/>
    </row>
    <row r="2228" spans="1:26" s="69" customFormat="1" x14ac:dyDescent="0.25">
      <c r="A2228" s="78"/>
      <c r="B2228" s="63"/>
      <c r="C2228" s="63"/>
      <c r="D2228" s="63"/>
      <c r="E2228" s="63"/>
      <c r="F2228" s="63"/>
      <c r="G2228" s="63"/>
      <c r="H2228" s="63"/>
      <c r="I2228" s="63"/>
      <c r="J2228" s="63"/>
      <c r="K2228" s="63"/>
      <c r="L2228" s="63"/>
      <c r="M2228" s="63"/>
      <c r="N2228" s="63"/>
      <c r="O2228" s="63"/>
      <c r="P2228" s="63"/>
      <c r="Q2228" s="63"/>
      <c r="R2228" s="63"/>
      <c r="S2228" s="63"/>
      <c r="T2228" s="63"/>
      <c r="U2228" s="63"/>
      <c r="V2228" s="63"/>
      <c r="W2228" s="63"/>
      <c r="X2228" s="63"/>
      <c r="Y2228" s="63"/>
      <c r="Z2228" s="68"/>
    </row>
    <row r="2229" spans="1:26" s="69" customFormat="1" x14ac:dyDescent="0.25">
      <c r="A2229" s="78"/>
      <c r="B2229" s="63"/>
      <c r="C2229" s="63"/>
      <c r="D2229" s="63"/>
      <c r="E2229" s="63"/>
      <c r="F2229" s="63"/>
      <c r="G2229" s="63"/>
      <c r="H2229" s="63"/>
      <c r="I2229" s="63"/>
      <c r="J2229" s="63"/>
      <c r="K2229" s="63"/>
      <c r="L2229" s="63"/>
      <c r="M2229" s="63"/>
      <c r="N2229" s="63"/>
      <c r="O2229" s="63"/>
      <c r="P2229" s="63"/>
      <c r="Q2229" s="63"/>
      <c r="R2229" s="63"/>
      <c r="S2229" s="63"/>
      <c r="T2229" s="63"/>
      <c r="U2229" s="63"/>
      <c r="V2229" s="63"/>
      <c r="W2229" s="63"/>
      <c r="X2229" s="63"/>
      <c r="Y2229" s="63"/>
      <c r="Z2229" s="68"/>
    </row>
    <row r="2230" spans="1:26" s="69" customFormat="1" x14ac:dyDescent="0.25">
      <c r="A2230" s="78"/>
      <c r="B2230" s="63"/>
      <c r="C2230" s="63"/>
      <c r="D2230" s="63"/>
      <c r="E2230" s="63"/>
      <c r="F2230" s="63"/>
      <c r="G2230" s="63"/>
      <c r="H2230" s="63"/>
      <c r="I2230" s="63"/>
      <c r="J2230" s="63"/>
      <c r="K2230" s="63"/>
      <c r="L2230" s="63"/>
      <c r="M2230" s="63"/>
      <c r="N2230" s="63"/>
      <c r="O2230" s="63"/>
      <c r="P2230" s="63"/>
      <c r="Q2230" s="63"/>
      <c r="R2230" s="63"/>
      <c r="S2230" s="63"/>
      <c r="T2230" s="63"/>
      <c r="U2230" s="63"/>
      <c r="V2230" s="63"/>
      <c r="W2230" s="63"/>
      <c r="X2230" s="63"/>
      <c r="Y2230" s="63"/>
      <c r="Z2230" s="68"/>
    </row>
    <row r="2231" spans="1:26" s="69" customFormat="1" x14ac:dyDescent="0.25">
      <c r="A2231" s="78"/>
      <c r="B2231" s="63"/>
      <c r="C2231" s="63"/>
      <c r="D2231" s="63"/>
      <c r="E2231" s="63"/>
      <c r="F2231" s="63"/>
      <c r="G2231" s="63"/>
      <c r="H2231" s="63"/>
      <c r="I2231" s="63"/>
      <c r="J2231" s="63"/>
      <c r="K2231" s="63"/>
      <c r="L2231" s="63"/>
      <c r="M2231" s="63"/>
      <c r="N2231" s="63"/>
      <c r="O2231" s="63"/>
      <c r="P2231" s="63"/>
      <c r="Q2231" s="63"/>
      <c r="R2231" s="63"/>
      <c r="S2231" s="63"/>
      <c r="T2231" s="63"/>
      <c r="U2231" s="63"/>
      <c r="V2231" s="63"/>
      <c r="W2231" s="63"/>
      <c r="X2231" s="63"/>
      <c r="Y2231" s="63"/>
      <c r="Z2231" s="68"/>
    </row>
    <row r="2232" spans="1:26" s="69" customFormat="1" x14ac:dyDescent="0.25">
      <c r="A2232" s="78"/>
      <c r="B2232" s="63"/>
      <c r="C2232" s="63"/>
      <c r="D2232" s="63"/>
      <c r="E2232" s="63"/>
      <c r="F2232" s="63"/>
      <c r="G2232" s="63"/>
      <c r="H2232" s="63"/>
      <c r="I2232" s="63"/>
      <c r="J2232" s="63"/>
      <c r="K2232" s="63"/>
      <c r="L2232" s="63"/>
      <c r="M2232" s="63"/>
      <c r="N2232" s="63"/>
      <c r="O2232" s="63"/>
      <c r="P2232" s="63"/>
      <c r="Q2232" s="63"/>
      <c r="R2232" s="63"/>
      <c r="S2232" s="63"/>
      <c r="T2232" s="63"/>
      <c r="U2232" s="63"/>
      <c r="V2232" s="63"/>
      <c r="W2232" s="63"/>
      <c r="X2232" s="63"/>
      <c r="Y2232" s="63"/>
      <c r="Z2232" s="68"/>
    </row>
    <row r="2233" spans="1:26" s="69" customFormat="1" x14ac:dyDescent="0.25">
      <c r="A2233" s="78"/>
      <c r="B2233" s="63"/>
      <c r="C2233" s="63"/>
      <c r="D2233" s="63"/>
      <c r="E2233" s="63"/>
      <c r="F2233" s="63"/>
      <c r="G2233" s="63"/>
      <c r="H2233" s="63"/>
      <c r="I2233" s="63"/>
      <c r="J2233" s="63"/>
      <c r="K2233" s="63"/>
      <c r="L2233" s="63"/>
      <c r="M2233" s="63"/>
      <c r="N2233" s="63"/>
      <c r="O2233" s="63"/>
      <c r="P2233" s="63"/>
      <c r="Q2233" s="63"/>
      <c r="R2233" s="63"/>
      <c r="S2233" s="63"/>
      <c r="T2233" s="63"/>
      <c r="U2233" s="63"/>
      <c r="V2233" s="63"/>
      <c r="W2233" s="63"/>
      <c r="X2233" s="63"/>
      <c r="Y2233" s="63"/>
      <c r="Z2233" s="68"/>
    </row>
    <row r="2234" spans="1:26" s="69" customFormat="1" x14ac:dyDescent="0.25">
      <c r="A2234" s="78"/>
      <c r="B2234" s="63"/>
      <c r="C2234" s="63"/>
      <c r="D2234" s="63"/>
      <c r="E2234" s="63"/>
      <c r="F2234" s="63"/>
      <c r="G2234" s="63"/>
      <c r="H2234" s="63"/>
      <c r="I2234" s="63"/>
      <c r="J2234" s="63"/>
      <c r="K2234" s="63"/>
      <c r="L2234" s="63"/>
      <c r="M2234" s="63"/>
      <c r="N2234" s="63"/>
      <c r="O2234" s="63"/>
      <c r="P2234" s="63"/>
      <c r="Q2234" s="63"/>
      <c r="R2234" s="63"/>
      <c r="S2234" s="63"/>
      <c r="T2234" s="63"/>
      <c r="U2234" s="63"/>
      <c r="V2234" s="63"/>
      <c r="W2234" s="63"/>
      <c r="X2234" s="63"/>
      <c r="Y2234" s="63"/>
      <c r="Z2234" s="68"/>
    </row>
    <row r="2235" spans="1:26" s="69" customFormat="1" x14ac:dyDescent="0.25">
      <c r="A2235" s="78"/>
      <c r="B2235" s="63"/>
      <c r="C2235" s="63"/>
      <c r="D2235" s="63"/>
      <c r="E2235" s="63"/>
      <c r="F2235" s="63"/>
      <c r="G2235" s="63"/>
      <c r="H2235" s="63"/>
      <c r="I2235" s="63"/>
      <c r="J2235" s="63"/>
      <c r="K2235" s="63"/>
      <c r="L2235" s="63"/>
      <c r="M2235" s="63"/>
      <c r="N2235" s="63"/>
      <c r="O2235" s="63"/>
      <c r="P2235" s="63"/>
      <c r="Q2235" s="63"/>
      <c r="R2235" s="63"/>
      <c r="S2235" s="63"/>
      <c r="T2235" s="63"/>
      <c r="U2235" s="63"/>
      <c r="V2235" s="63"/>
      <c r="W2235" s="63"/>
      <c r="X2235" s="63"/>
      <c r="Y2235" s="63"/>
      <c r="Z2235" s="68"/>
    </row>
    <row r="2236" spans="1:26" s="69" customFormat="1" x14ac:dyDescent="0.25">
      <c r="A2236" s="78"/>
      <c r="B2236" s="63"/>
      <c r="C2236" s="63"/>
      <c r="D2236" s="63"/>
      <c r="E2236" s="63"/>
      <c r="F2236" s="63"/>
      <c r="G2236" s="63"/>
      <c r="H2236" s="63"/>
      <c r="I2236" s="63"/>
      <c r="J2236" s="63"/>
      <c r="K2236" s="63"/>
      <c r="L2236" s="63"/>
      <c r="M2236" s="63"/>
      <c r="N2236" s="63"/>
      <c r="O2236" s="63"/>
      <c r="P2236" s="63"/>
      <c r="Q2236" s="63"/>
      <c r="R2236" s="63"/>
      <c r="S2236" s="63"/>
      <c r="T2236" s="63"/>
      <c r="U2236" s="63"/>
      <c r="V2236" s="63"/>
      <c r="W2236" s="63"/>
      <c r="X2236" s="63"/>
      <c r="Y2236" s="63"/>
      <c r="Z2236" s="68"/>
    </row>
    <row r="2237" spans="1:26" s="69" customFormat="1" x14ac:dyDescent="0.25">
      <c r="A2237" s="78"/>
      <c r="B2237" s="63"/>
      <c r="C2237" s="63"/>
      <c r="D2237" s="63"/>
      <c r="E2237" s="63"/>
      <c r="F2237" s="63"/>
      <c r="G2237" s="63"/>
      <c r="H2237" s="63"/>
      <c r="I2237" s="63"/>
      <c r="J2237" s="63"/>
      <c r="K2237" s="63"/>
      <c r="L2237" s="63"/>
      <c r="M2237" s="63"/>
      <c r="N2237" s="63"/>
      <c r="O2237" s="63"/>
      <c r="P2237" s="63"/>
      <c r="Q2237" s="63"/>
      <c r="R2237" s="63"/>
      <c r="S2237" s="63"/>
      <c r="T2237" s="63"/>
      <c r="U2237" s="63"/>
      <c r="V2237" s="63"/>
      <c r="W2237" s="63"/>
      <c r="X2237" s="63"/>
      <c r="Y2237" s="63"/>
      <c r="Z2237" s="68"/>
    </row>
    <row r="2238" spans="1:26" s="69" customFormat="1" x14ac:dyDescent="0.25">
      <c r="A2238" s="78"/>
      <c r="B2238" s="63"/>
      <c r="C2238" s="63"/>
      <c r="D2238" s="63"/>
      <c r="E2238" s="63"/>
      <c r="F2238" s="63"/>
      <c r="G2238" s="63"/>
      <c r="H2238" s="63"/>
      <c r="I2238" s="63"/>
      <c r="J2238" s="63"/>
      <c r="K2238" s="63"/>
      <c r="L2238" s="63"/>
      <c r="M2238" s="63"/>
      <c r="N2238" s="63"/>
      <c r="O2238" s="63"/>
      <c r="P2238" s="63"/>
      <c r="Q2238" s="63"/>
      <c r="R2238" s="63"/>
      <c r="S2238" s="63"/>
      <c r="T2238" s="63"/>
      <c r="U2238" s="63"/>
      <c r="V2238" s="63"/>
      <c r="W2238" s="63"/>
      <c r="X2238" s="63"/>
      <c r="Y2238" s="63"/>
      <c r="Z2238" s="68"/>
    </row>
    <row r="2239" spans="1:26" s="69" customFormat="1" x14ac:dyDescent="0.25">
      <c r="A2239" s="78"/>
      <c r="B2239" s="63"/>
      <c r="C2239" s="63"/>
      <c r="D2239" s="63"/>
      <c r="E2239" s="63"/>
      <c r="F2239" s="63"/>
      <c r="G2239" s="63"/>
      <c r="H2239" s="63"/>
      <c r="I2239" s="63"/>
      <c r="J2239" s="63"/>
      <c r="K2239" s="63"/>
      <c r="L2239" s="63"/>
      <c r="M2239" s="63"/>
      <c r="N2239" s="63"/>
      <c r="O2239" s="63"/>
      <c r="P2239" s="63"/>
      <c r="Q2239" s="63"/>
      <c r="R2239" s="63"/>
      <c r="S2239" s="63"/>
      <c r="T2239" s="63"/>
      <c r="U2239" s="63"/>
      <c r="V2239" s="63"/>
      <c r="W2239" s="63"/>
      <c r="X2239" s="63"/>
      <c r="Y2239" s="63"/>
      <c r="Z2239" s="68"/>
    </row>
    <row r="2240" spans="1:26" s="69" customFormat="1" x14ac:dyDescent="0.25">
      <c r="A2240" s="78"/>
      <c r="B2240" s="63"/>
      <c r="C2240" s="63"/>
      <c r="D2240" s="63"/>
      <c r="E2240" s="63"/>
      <c r="F2240" s="63"/>
      <c r="G2240" s="63"/>
      <c r="H2240" s="63"/>
      <c r="I2240" s="63"/>
      <c r="J2240" s="63"/>
      <c r="K2240" s="63"/>
      <c r="L2240" s="63"/>
      <c r="M2240" s="63"/>
      <c r="N2240" s="63"/>
      <c r="O2240" s="63"/>
      <c r="P2240" s="63"/>
      <c r="Q2240" s="63"/>
      <c r="R2240" s="63"/>
      <c r="S2240" s="63"/>
      <c r="T2240" s="63"/>
      <c r="U2240" s="63"/>
      <c r="V2240" s="63"/>
      <c r="W2240" s="63"/>
      <c r="X2240" s="63"/>
      <c r="Y2240" s="63"/>
      <c r="Z2240" s="68"/>
    </row>
    <row r="2241" spans="1:26" s="69" customFormat="1" x14ac:dyDescent="0.25">
      <c r="A2241" s="78"/>
      <c r="B2241" s="63"/>
      <c r="C2241" s="63"/>
      <c r="D2241" s="63"/>
      <c r="E2241" s="63"/>
      <c r="F2241" s="63"/>
      <c r="G2241" s="63"/>
      <c r="H2241" s="63"/>
      <c r="I2241" s="63"/>
      <c r="J2241" s="63"/>
      <c r="K2241" s="63"/>
      <c r="L2241" s="63"/>
      <c r="M2241" s="63"/>
      <c r="N2241" s="63"/>
      <c r="O2241" s="63"/>
      <c r="P2241" s="63"/>
      <c r="Q2241" s="63"/>
      <c r="R2241" s="63"/>
      <c r="S2241" s="63"/>
      <c r="T2241" s="63"/>
      <c r="U2241" s="63"/>
      <c r="V2241" s="63"/>
      <c r="W2241" s="63"/>
      <c r="X2241" s="63"/>
      <c r="Y2241" s="63"/>
      <c r="Z2241" s="68"/>
    </row>
    <row r="2242" spans="1:26" s="69" customFormat="1" x14ac:dyDescent="0.25">
      <c r="A2242" s="78"/>
      <c r="B2242" s="63"/>
      <c r="C2242" s="63"/>
      <c r="D2242" s="63"/>
      <c r="E2242" s="63"/>
      <c r="F2242" s="63"/>
      <c r="G2242" s="63"/>
      <c r="H2242" s="63"/>
      <c r="I2242" s="63"/>
      <c r="J2242" s="63"/>
      <c r="K2242" s="63"/>
      <c r="L2242" s="63"/>
      <c r="M2242" s="63"/>
      <c r="N2242" s="63"/>
      <c r="O2242" s="63"/>
      <c r="P2242" s="63"/>
      <c r="Q2242" s="63"/>
      <c r="R2242" s="63"/>
      <c r="S2242" s="63"/>
      <c r="T2242" s="63"/>
      <c r="U2242" s="63"/>
      <c r="V2242" s="63"/>
      <c r="W2242" s="63"/>
      <c r="X2242" s="63"/>
      <c r="Y2242" s="63"/>
      <c r="Z2242" s="68"/>
    </row>
    <row r="2243" spans="1:26" s="69" customFormat="1" x14ac:dyDescent="0.25">
      <c r="A2243" s="78"/>
      <c r="B2243" s="63"/>
      <c r="C2243" s="63"/>
      <c r="D2243" s="63"/>
      <c r="E2243" s="63"/>
      <c r="F2243" s="63"/>
      <c r="G2243" s="63"/>
      <c r="H2243" s="63"/>
      <c r="I2243" s="63"/>
      <c r="J2243" s="63"/>
      <c r="K2243" s="63"/>
      <c r="L2243" s="63"/>
      <c r="M2243" s="63"/>
      <c r="N2243" s="63"/>
      <c r="O2243" s="63"/>
      <c r="P2243" s="63"/>
      <c r="Q2243" s="63"/>
      <c r="R2243" s="63"/>
      <c r="S2243" s="63"/>
      <c r="T2243" s="63"/>
      <c r="U2243" s="63"/>
      <c r="V2243" s="63"/>
      <c r="W2243" s="63"/>
      <c r="X2243" s="63"/>
      <c r="Y2243" s="63"/>
      <c r="Z2243" s="68"/>
    </row>
    <row r="2244" spans="1:26" s="69" customFormat="1" x14ac:dyDescent="0.25">
      <c r="A2244" s="78"/>
      <c r="B2244" s="63"/>
      <c r="C2244" s="63"/>
      <c r="D2244" s="63"/>
      <c r="E2244" s="63"/>
      <c r="F2244" s="63"/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8"/>
    </row>
    <row r="2245" spans="1:26" s="69" customFormat="1" x14ac:dyDescent="0.25">
      <c r="A2245" s="78"/>
      <c r="B2245" s="63"/>
      <c r="C2245" s="63"/>
      <c r="D2245" s="63"/>
      <c r="E2245" s="63"/>
      <c r="F2245" s="63"/>
      <c r="G2245" s="63"/>
      <c r="H2245" s="63"/>
      <c r="I2245" s="63"/>
      <c r="J2245" s="63"/>
      <c r="K2245" s="63"/>
      <c r="L2245" s="63"/>
      <c r="M2245" s="63"/>
      <c r="N2245" s="63"/>
      <c r="O2245" s="63"/>
      <c r="P2245" s="63"/>
      <c r="Q2245" s="63"/>
      <c r="R2245" s="63"/>
      <c r="S2245" s="63"/>
      <c r="T2245" s="63"/>
      <c r="U2245" s="63"/>
      <c r="V2245" s="63"/>
      <c r="W2245" s="63"/>
      <c r="X2245" s="63"/>
      <c r="Y2245" s="63"/>
      <c r="Z2245" s="68"/>
    </row>
    <row r="2246" spans="1:26" s="69" customFormat="1" x14ac:dyDescent="0.25">
      <c r="A2246" s="78"/>
      <c r="B2246" s="63"/>
      <c r="C2246" s="63"/>
      <c r="D2246" s="63"/>
      <c r="E2246" s="63"/>
      <c r="F2246" s="63"/>
      <c r="G2246" s="63"/>
      <c r="H2246" s="63"/>
      <c r="I2246" s="63"/>
      <c r="J2246" s="63"/>
      <c r="K2246" s="63"/>
      <c r="L2246" s="63"/>
      <c r="M2246" s="63"/>
      <c r="N2246" s="63"/>
      <c r="O2246" s="63"/>
      <c r="P2246" s="63"/>
      <c r="Q2246" s="63"/>
      <c r="R2246" s="63"/>
      <c r="S2246" s="63"/>
      <c r="T2246" s="63"/>
      <c r="U2246" s="63"/>
      <c r="V2246" s="63"/>
      <c r="W2246" s="63"/>
      <c r="X2246" s="63"/>
      <c r="Y2246" s="63"/>
      <c r="Z2246" s="68"/>
    </row>
    <row r="2247" spans="1:26" s="69" customFormat="1" x14ac:dyDescent="0.25">
      <c r="A2247" s="78"/>
      <c r="B2247" s="63"/>
      <c r="C2247" s="63"/>
      <c r="D2247" s="63"/>
      <c r="E2247" s="63"/>
      <c r="F2247" s="63"/>
      <c r="G2247" s="63"/>
      <c r="H2247" s="63"/>
      <c r="I2247" s="63"/>
      <c r="J2247" s="63"/>
      <c r="K2247" s="63"/>
      <c r="L2247" s="63"/>
      <c r="M2247" s="63"/>
      <c r="N2247" s="63"/>
      <c r="O2247" s="63"/>
      <c r="P2247" s="63"/>
      <c r="Q2247" s="63"/>
      <c r="R2247" s="63"/>
      <c r="S2247" s="63"/>
      <c r="T2247" s="63"/>
      <c r="U2247" s="63"/>
      <c r="V2247" s="63"/>
      <c r="W2247" s="63"/>
      <c r="X2247" s="63"/>
      <c r="Y2247" s="63"/>
      <c r="Z2247" s="68"/>
    </row>
    <row r="2248" spans="1:26" s="69" customFormat="1" x14ac:dyDescent="0.25">
      <c r="A2248" s="78"/>
      <c r="B2248" s="63"/>
      <c r="C2248" s="63"/>
      <c r="D2248" s="63"/>
      <c r="E2248" s="63"/>
      <c r="F2248" s="63"/>
      <c r="G2248" s="63"/>
      <c r="H2248" s="63"/>
      <c r="I2248" s="63"/>
      <c r="J2248" s="63"/>
      <c r="K2248" s="63"/>
      <c r="L2248" s="63"/>
      <c r="M2248" s="63"/>
      <c r="N2248" s="63"/>
      <c r="O2248" s="63"/>
      <c r="P2248" s="63"/>
      <c r="Q2248" s="63"/>
      <c r="R2248" s="63"/>
      <c r="S2248" s="63"/>
      <c r="T2248" s="63"/>
      <c r="U2248" s="63"/>
      <c r="V2248" s="63"/>
      <c r="W2248" s="63"/>
      <c r="X2248" s="63"/>
      <c r="Y2248" s="63"/>
      <c r="Z2248" s="68"/>
    </row>
    <row r="2249" spans="1:26" s="69" customFormat="1" x14ac:dyDescent="0.25">
      <c r="A2249" s="78"/>
      <c r="B2249" s="63"/>
      <c r="C2249" s="63"/>
      <c r="D2249" s="63"/>
      <c r="E2249" s="63"/>
      <c r="F2249" s="63"/>
      <c r="G2249" s="63"/>
      <c r="H2249" s="63"/>
      <c r="I2249" s="63"/>
      <c r="J2249" s="63"/>
      <c r="K2249" s="63"/>
      <c r="L2249" s="63"/>
      <c r="M2249" s="63"/>
      <c r="N2249" s="63"/>
      <c r="O2249" s="63"/>
      <c r="P2249" s="63"/>
      <c r="Q2249" s="63"/>
      <c r="R2249" s="63"/>
      <c r="S2249" s="63"/>
      <c r="T2249" s="63"/>
      <c r="U2249" s="63"/>
      <c r="V2249" s="63"/>
      <c r="W2249" s="63"/>
      <c r="X2249" s="63"/>
      <c r="Y2249" s="63"/>
      <c r="Z2249" s="68"/>
    </row>
    <row r="2250" spans="1:26" s="69" customFormat="1" x14ac:dyDescent="0.25">
      <c r="A2250" s="78"/>
      <c r="B2250" s="63"/>
      <c r="C2250" s="63"/>
      <c r="D2250" s="63"/>
      <c r="E2250" s="63"/>
      <c r="F2250" s="63"/>
      <c r="G2250" s="63"/>
      <c r="H2250" s="63"/>
      <c r="I2250" s="63"/>
      <c r="J2250" s="63"/>
      <c r="K2250" s="63"/>
      <c r="L2250" s="63"/>
      <c r="M2250" s="63"/>
      <c r="N2250" s="63"/>
      <c r="O2250" s="63"/>
      <c r="P2250" s="63"/>
      <c r="Q2250" s="63"/>
      <c r="R2250" s="63"/>
      <c r="S2250" s="63"/>
      <c r="T2250" s="63"/>
      <c r="U2250" s="63"/>
      <c r="V2250" s="63"/>
      <c r="W2250" s="63"/>
      <c r="X2250" s="63"/>
      <c r="Y2250" s="63"/>
      <c r="Z2250" s="68"/>
    </row>
    <row r="2251" spans="1:26" s="69" customFormat="1" x14ac:dyDescent="0.25">
      <c r="A2251" s="78"/>
      <c r="B2251" s="63"/>
      <c r="C2251" s="63"/>
      <c r="D2251" s="63"/>
      <c r="E2251" s="63"/>
      <c r="F2251" s="63"/>
      <c r="G2251" s="63"/>
      <c r="H2251" s="63"/>
      <c r="I2251" s="63"/>
      <c r="J2251" s="63"/>
      <c r="K2251" s="63"/>
      <c r="L2251" s="63"/>
      <c r="M2251" s="63"/>
      <c r="N2251" s="63"/>
      <c r="O2251" s="63"/>
      <c r="P2251" s="63"/>
      <c r="Q2251" s="63"/>
      <c r="R2251" s="63"/>
      <c r="S2251" s="63"/>
      <c r="T2251" s="63"/>
      <c r="U2251" s="63"/>
      <c r="V2251" s="63"/>
      <c r="W2251" s="63"/>
      <c r="X2251" s="63"/>
      <c r="Y2251" s="63"/>
      <c r="Z2251" s="68"/>
    </row>
    <row r="2252" spans="1:26" s="69" customFormat="1" x14ac:dyDescent="0.25">
      <c r="A2252" s="78"/>
      <c r="B2252" s="63"/>
      <c r="C2252" s="63"/>
      <c r="D2252" s="63"/>
      <c r="E2252" s="63"/>
      <c r="F2252" s="63"/>
      <c r="G2252" s="63"/>
      <c r="H2252" s="63"/>
      <c r="I2252" s="63"/>
      <c r="J2252" s="63"/>
      <c r="K2252" s="63"/>
      <c r="L2252" s="63"/>
      <c r="M2252" s="63"/>
      <c r="N2252" s="63"/>
      <c r="O2252" s="63"/>
      <c r="P2252" s="63"/>
      <c r="Q2252" s="63"/>
      <c r="R2252" s="63"/>
      <c r="S2252" s="63"/>
      <c r="T2252" s="63"/>
      <c r="U2252" s="63"/>
      <c r="V2252" s="63"/>
      <c r="W2252" s="63"/>
      <c r="X2252" s="63"/>
      <c r="Y2252" s="63"/>
      <c r="Z2252" s="68"/>
    </row>
    <row r="2253" spans="1:26" s="69" customFormat="1" x14ac:dyDescent="0.25">
      <c r="A2253" s="78"/>
      <c r="B2253" s="63"/>
      <c r="C2253" s="63"/>
      <c r="D2253" s="63"/>
      <c r="E2253" s="63"/>
      <c r="F2253" s="63"/>
      <c r="G2253" s="63"/>
      <c r="H2253" s="63"/>
      <c r="I2253" s="63"/>
      <c r="J2253" s="63"/>
      <c r="K2253" s="63"/>
      <c r="L2253" s="63"/>
      <c r="M2253" s="63"/>
      <c r="N2253" s="63"/>
      <c r="O2253" s="63"/>
      <c r="P2253" s="63"/>
      <c r="Q2253" s="63"/>
      <c r="R2253" s="63"/>
      <c r="S2253" s="63"/>
      <c r="T2253" s="63"/>
      <c r="U2253" s="63"/>
      <c r="V2253" s="63"/>
      <c r="W2253" s="63"/>
      <c r="X2253" s="63"/>
      <c r="Y2253" s="63"/>
      <c r="Z2253" s="68"/>
    </row>
    <row r="2254" spans="1:26" s="69" customFormat="1" x14ac:dyDescent="0.25">
      <c r="A2254" s="78"/>
      <c r="B2254" s="63"/>
      <c r="C2254" s="63"/>
      <c r="D2254" s="63"/>
      <c r="E2254" s="63"/>
      <c r="F2254" s="63"/>
      <c r="G2254" s="63"/>
      <c r="H2254" s="63"/>
      <c r="I2254" s="63"/>
      <c r="J2254" s="63"/>
      <c r="K2254" s="63"/>
      <c r="L2254" s="63"/>
      <c r="M2254" s="63"/>
      <c r="N2254" s="63"/>
      <c r="O2254" s="63"/>
      <c r="P2254" s="63"/>
      <c r="Q2254" s="63"/>
      <c r="R2254" s="63"/>
      <c r="S2254" s="63"/>
      <c r="T2254" s="63"/>
      <c r="U2254" s="63"/>
      <c r="V2254" s="63"/>
      <c r="W2254" s="63"/>
      <c r="X2254" s="63"/>
      <c r="Y2254" s="63"/>
      <c r="Z2254" s="68"/>
    </row>
    <row r="2255" spans="1:26" s="69" customFormat="1" x14ac:dyDescent="0.25">
      <c r="A2255" s="78"/>
      <c r="B2255" s="63"/>
      <c r="C2255" s="63"/>
      <c r="D2255" s="63"/>
      <c r="E2255" s="63"/>
      <c r="F2255" s="63"/>
      <c r="G2255" s="63"/>
      <c r="H2255" s="63"/>
      <c r="I2255" s="63"/>
      <c r="J2255" s="63"/>
      <c r="K2255" s="63"/>
      <c r="L2255" s="63"/>
      <c r="M2255" s="63"/>
      <c r="N2255" s="63"/>
      <c r="O2255" s="63"/>
      <c r="P2255" s="63"/>
      <c r="Q2255" s="63"/>
      <c r="R2255" s="63"/>
      <c r="S2255" s="63"/>
      <c r="T2255" s="63"/>
      <c r="U2255" s="63"/>
      <c r="V2255" s="63"/>
      <c r="W2255" s="63"/>
      <c r="X2255" s="63"/>
      <c r="Y2255" s="63"/>
      <c r="Z2255" s="68"/>
    </row>
    <row r="2256" spans="1:26" s="69" customFormat="1" x14ac:dyDescent="0.25">
      <c r="A2256" s="78"/>
      <c r="B2256" s="63"/>
      <c r="C2256" s="63"/>
      <c r="D2256" s="63"/>
      <c r="E2256" s="63"/>
      <c r="F2256" s="63"/>
      <c r="G2256" s="63"/>
      <c r="H2256" s="63"/>
      <c r="I2256" s="63"/>
      <c r="J2256" s="63"/>
      <c r="K2256" s="63"/>
      <c r="L2256" s="63"/>
      <c r="M2256" s="63"/>
      <c r="N2256" s="63"/>
      <c r="O2256" s="63"/>
      <c r="P2256" s="63"/>
      <c r="Q2256" s="63"/>
      <c r="R2256" s="63"/>
      <c r="S2256" s="63"/>
      <c r="T2256" s="63"/>
      <c r="U2256" s="63"/>
      <c r="V2256" s="63"/>
      <c r="W2256" s="63"/>
      <c r="X2256" s="63"/>
      <c r="Y2256" s="63"/>
      <c r="Z2256" s="68"/>
    </row>
    <row r="2257" spans="1:26" s="69" customFormat="1" x14ac:dyDescent="0.25">
      <c r="A2257" s="78"/>
      <c r="B2257" s="63"/>
      <c r="C2257" s="63"/>
      <c r="D2257" s="63"/>
      <c r="E2257" s="63"/>
      <c r="F2257" s="63"/>
      <c r="G2257" s="63"/>
      <c r="H2257" s="63"/>
      <c r="I2257" s="63"/>
      <c r="J2257" s="63"/>
      <c r="K2257" s="63"/>
      <c r="L2257" s="63"/>
      <c r="M2257" s="63"/>
      <c r="N2257" s="63"/>
      <c r="O2257" s="63"/>
      <c r="P2257" s="63"/>
      <c r="Q2257" s="63"/>
      <c r="R2257" s="63"/>
      <c r="S2257" s="63"/>
      <c r="T2257" s="63"/>
      <c r="U2257" s="63"/>
      <c r="V2257" s="63"/>
      <c r="W2257" s="63"/>
      <c r="X2257" s="63"/>
      <c r="Y2257" s="63"/>
      <c r="Z2257" s="68"/>
    </row>
    <row r="2258" spans="1:26" s="69" customFormat="1" x14ac:dyDescent="0.25">
      <c r="A2258" s="78"/>
      <c r="B2258" s="63"/>
      <c r="C2258" s="63"/>
      <c r="D2258" s="63"/>
      <c r="E2258" s="63"/>
      <c r="F2258" s="63"/>
      <c r="G2258" s="63"/>
      <c r="H2258" s="63"/>
      <c r="I2258" s="63"/>
      <c r="J2258" s="63"/>
      <c r="K2258" s="63"/>
      <c r="L2258" s="63"/>
      <c r="M2258" s="63"/>
      <c r="N2258" s="63"/>
      <c r="O2258" s="63"/>
      <c r="P2258" s="63"/>
      <c r="Q2258" s="63"/>
      <c r="R2258" s="63"/>
      <c r="S2258" s="63"/>
      <c r="T2258" s="63"/>
      <c r="U2258" s="63"/>
      <c r="V2258" s="63"/>
      <c r="W2258" s="63"/>
      <c r="X2258" s="63"/>
      <c r="Y2258" s="63"/>
      <c r="Z2258" s="68"/>
    </row>
    <row r="2259" spans="1:26" s="69" customFormat="1" x14ac:dyDescent="0.25">
      <c r="A2259" s="78"/>
      <c r="B2259" s="63"/>
      <c r="C2259" s="63"/>
      <c r="D2259" s="63"/>
      <c r="E2259" s="63"/>
      <c r="F2259" s="63"/>
      <c r="G2259" s="63"/>
      <c r="H2259" s="63"/>
      <c r="I2259" s="63"/>
      <c r="J2259" s="63"/>
      <c r="K2259" s="63"/>
      <c r="L2259" s="63"/>
      <c r="M2259" s="63"/>
      <c r="N2259" s="63"/>
      <c r="O2259" s="63"/>
      <c r="P2259" s="63"/>
      <c r="Q2259" s="63"/>
      <c r="R2259" s="63"/>
      <c r="S2259" s="63"/>
      <c r="T2259" s="63"/>
      <c r="U2259" s="63"/>
      <c r="V2259" s="63"/>
      <c r="W2259" s="63"/>
      <c r="X2259" s="63"/>
      <c r="Y2259" s="63"/>
      <c r="Z2259" s="68"/>
    </row>
    <row r="2260" spans="1:26" s="69" customFormat="1" x14ac:dyDescent="0.25">
      <c r="A2260" s="78"/>
      <c r="B2260" s="63"/>
      <c r="C2260" s="63"/>
      <c r="D2260" s="63"/>
      <c r="E2260" s="63"/>
      <c r="F2260" s="63"/>
      <c r="G2260" s="63"/>
      <c r="H2260" s="63"/>
      <c r="I2260" s="63"/>
      <c r="J2260" s="63"/>
      <c r="K2260" s="63"/>
      <c r="L2260" s="63"/>
      <c r="M2260" s="63"/>
      <c r="N2260" s="63"/>
      <c r="O2260" s="63"/>
      <c r="P2260" s="63"/>
      <c r="Q2260" s="63"/>
      <c r="R2260" s="63"/>
      <c r="S2260" s="63"/>
      <c r="T2260" s="63"/>
      <c r="U2260" s="63"/>
      <c r="V2260" s="63"/>
      <c r="W2260" s="63"/>
      <c r="X2260" s="63"/>
      <c r="Y2260" s="63"/>
      <c r="Z2260" s="68"/>
    </row>
    <row r="2261" spans="1:26" s="69" customFormat="1" x14ac:dyDescent="0.25">
      <c r="A2261" s="78"/>
      <c r="B2261" s="63"/>
      <c r="C2261" s="63"/>
      <c r="D2261" s="63"/>
      <c r="E2261" s="63"/>
      <c r="F2261" s="63"/>
      <c r="G2261" s="63"/>
      <c r="H2261" s="63"/>
      <c r="I2261" s="63"/>
      <c r="J2261" s="63"/>
      <c r="K2261" s="63"/>
      <c r="L2261" s="63"/>
      <c r="M2261" s="63"/>
      <c r="N2261" s="63"/>
      <c r="O2261" s="63"/>
      <c r="P2261" s="63"/>
      <c r="Q2261" s="63"/>
      <c r="R2261" s="63"/>
      <c r="S2261" s="63"/>
      <c r="T2261" s="63"/>
      <c r="U2261" s="63"/>
      <c r="V2261" s="63"/>
      <c r="W2261" s="63"/>
      <c r="X2261" s="63"/>
      <c r="Y2261" s="63"/>
      <c r="Z2261" s="68"/>
    </row>
    <row r="2262" spans="1:26" s="69" customFormat="1" x14ac:dyDescent="0.25">
      <c r="A2262" s="78"/>
      <c r="B2262" s="63"/>
      <c r="C2262" s="63"/>
      <c r="D2262" s="63"/>
      <c r="E2262" s="63"/>
      <c r="F2262" s="63"/>
      <c r="G2262" s="63"/>
      <c r="H2262" s="63"/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8"/>
    </row>
    <row r="2263" spans="1:26" s="69" customFormat="1" x14ac:dyDescent="0.25">
      <c r="A2263" s="78"/>
      <c r="B2263" s="63"/>
      <c r="C2263" s="63"/>
      <c r="D2263" s="63"/>
      <c r="E2263" s="63"/>
      <c r="F2263" s="63"/>
      <c r="G2263" s="63"/>
      <c r="H2263" s="63"/>
      <c r="I2263" s="63"/>
      <c r="J2263" s="63"/>
      <c r="K2263" s="63"/>
      <c r="L2263" s="63"/>
      <c r="M2263" s="63"/>
      <c r="N2263" s="63"/>
      <c r="O2263" s="63"/>
      <c r="P2263" s="63"/>
      <c r="Q2263" s="63"/>
      <c r="R2263" s="63"/>
      <c r="S2263" s="63"/>
      <c r="T2263" s="63"/>
      <c r="U2263" s="63"/>
      <c r="V2263" s="63"/>
      <c r="W2263" s="63"/>
      <c r="X2263" s="63"/>
      <c r="Y2263" s="63"/>
      <c r="Z2263" s="68"/>
    </row>
    <row r="2264" spans="1:26" s="69" customFormat="1" x14ac:dyDescent="0.25">
      <c r="A2264" s="78"/>
      <c r="B2264" s="63"/>
      <c r="C2264" s="63"/>
      <c r="D2264" s="63"/>
      <c r="E2264" s="63"/>
      <c r="F2264" s="63"/>
      <c r="G2264" s="63"/>
      <c r="H2264" s="63"/>
      <c r="I2264" s="63"/>
      <c r="J2264" s="63"/>
      <c r="K2264" s="63"/>
      <c r="L2264" s="63"/>
      <c r="M2264" s="63"/>
      <c r="N2264" s="63"/>
      <c r="O2264" s="63"/>
      <c r="P2264" s="63"/>
      <c r="Q2264" s="63"/>
      <c r="R2264" s="63"/>
      <c r="S2264" s="63"/>
      <c r="T2264" s="63"/>
      <c r="U2264" s="63"/>
      <c r="V2264" s="63"/>
      <c r="W2264" s="63"/>
      <c r="X2264" s="63"/>
      <c r="Y2264" s="63"/>
      <c r="Z2264" s="68"/>
    </row>
    <row r="2265" spans="1:26" s="69" customFormat="1" x14ac:dyDescent="0.25">
      <c r="A2265" s="78"/>
      <c r="B2265" s="63"/>
      <c r="C2265" s="63"/>
      <c r="D2265" s="63"/>
      <c r="E2265" s="63"/>
      <c r="F2265" s="63"/>
      <c r="G2265" s="63"/>
      <c r="H2265" s="63"/>
      <c r="I2265" s="63"/>
      <c r="J2265" s="63"/>
      <c r="K2265" s="63"/>
      <c r="L2265" s="63"/>
      <c r="M2265" s="63"/>
      <c r="N2265" s="63"/>
      <c r="O2265" s="63"/>
      <c r="P2265" s="63"/>
      <c r="Q2265" s="63"/>
      <c r="R2265" s="63"/>
      <c r="S2265" s="63"/>
      <c r="T2265" s="63"/>
      <c r="U2265" s="63"/>
      <c r="V2265" s="63"/>
      <c r="W2265" s="63"/>
      <c r="X2265" s="63"/>
      <c r="Y2265" s="63"/>
      <c r="Z2265" s="68"/>
    </row>
    <row r="2266" spans="1:26" s="69" customFormat="1" x14ac:dyDescent="0.25">
      <c r="A2266" s="78"/>
      <c r="B2266" s="63"/>
      <c r="C2266" s="63"/>
      <c r="D2266" s="63"/>
      <c r="E2266" s="63"/>
      <c r="F2266" s="63"/>
      <c r="G2266" s="63"/>
      <c r="H2266" s="63"/>
      <c r="I2266" s="63"/>
      <c r="J2266" s="63"/>
      <c r="K2266" s="63"/>
      <c r="L2266" s="63"/>
      <c r="M2266" s="63"/>
      <c r="N2266" s="63"/>
      <c r="O2266" s="63"/>
      <c r="P2266" s="63"/>
      <c r="Q2266" s="63"/>
      <c r="R2266" s="63"/>
      <c r="S2266" s="63"/>
      <c r="T2266" s="63"/>
      <c r="U2266" s="63"/>
      <c r="V2266" s="63"/>
      <c r="W2266" s="63"/>
      <c r="X2266" s="63"/>
      <c r="Y2266" s="63"/>
      <c r="Z2266" s="68"/>
    </row>
    <row r="2267" spans="1:26" s="69" customFormat="1" x14ac:dyDescent="0.25">
      <c r="A2267" s="78"/>
      <c r="B2267" s="63"/>
      <c r="C2267" s="63"/>
      <c r="D2267" s="63"/>
      <c r="E2267" s="63"/>
      <c r="F2267" s="63"/>
      <c r="G2267" s="63"/>
      <c r="H2267" s="63"/>
      <c r="I2267" s="63"/>
      <c r="J2267" s="63"/>
      <c r="K2267" s="63"/>
      <c r="L2267" s="63"/>
      <c r="M2267" s="63"/>
      <c r="N2267" s="63"/>
      <c r="O2267" s="63"/>
      <c r="P2267" s="63"/>
      <c r="Q2267" s="63"/>
      <c r="R2267" s="63"/>
      <c r="S2267" s="63"/>
      <c r="T2267" s="63"/>
      <c r="U2267" s="63"/>
      <c r="V2267" s="63"/>
      <c r="W2267" s="63"/>
      <c r="X2267" s="63"/>
      <c r="Y2267" s="63"/>
      <c r="Z2267" s="68"/>
    </row>
    <row r="2268" spans="1:26" s="69" customFormat="1" x14ac:dyDescent="0.25">
      <c r="A2268" s="78"/>
      <c r="B2268" s="63"/>
      <c r="C2268" s="63"/>
      <c r="D2268" s="63"/>
      <c r="E2268" s="63"/>
      <c r="F2268" s="63"/>
      <c r="G2268" s="63"/>
      <c r="H2268" s="63"/>
      <c r="I2268" s="63"/>
      <c r="J2268" s="63"/>
      <c r="K2268" s="63"/>
      <c r="L2268" s="63"/>
      <c r="M2268" s="63"/>
      <c r="N2268" s="63"/>
      <c r="O2268" s="63"/>
      <c r="P2268" s="63"/>
      <c r="Q2268" s="63"/>
      <c r="R2268" s="63"/>
      <c r="S2268" s="63"/>
      <c r="T2268" s="63"/>
      <c r="U2268" s="63"/>
      <c r="V2268" s="63"/>
      <c r="W2268" s="63"/>
      <c r="X2268" s="63"/>
      <c r="Y2268" s="63"/>
      <c r="Z2268" s="68"/>
    </row>
    <row r="2269" spans="1:26" s="69" customFormat="1" x14ac:dyDescent="0.25">
      <c r="A2269" s="78"/>
      <c r="B2269" s="63"/>
      <c r="C2269" s="63"/>
      <c r="D2269" s="63"/>
      <c r="E2269" s="63"/>
      <c r="F2269" s="63"/>
      <c r="G2269" s="63"/>
      <c r="H2269" s="63"/>
      <c r="I2269" s="63"/>
      <c r="J2269" s="63"/>
      <c r="K2269" s="63"/>
      <c r="L2269" s="63"/>
      <c r="M2269" s="63"/>
      <c r="N2269" s="63"/>
      <c r="O2269" s="63"/>
      <c r="P2269" s="63"/>
      <c r="Q2269" s="63"/>
      <c r="R2269" s="63"/>
      <c r="S2269" s="63"/>
      <c r="T2269" s="63"/>
      <c r="U2269" s="63"/>
      <c r="V2269" s="63"/>
      <c r="W2269" s="63"/>
      <c r="X2269" s="63"/>
      <c r="Y2269" s="63"/>
      <c r="Z2269" s="68"/>
    </row>
    <row r="2270" spans="1:26" s="69" customFormat="1" x14ac:dyDescent="0.25">
      <c r="A2270" s="78"/>
      <c r="B2270" s="63"/>
      <c r="C2270" s="63"/>
      <c r="D2270" s="63"/>
      <c r="E2270" s="63"/>
      <c r="F2270" s="63"/>
      <c r="G2270" s="63"/>
      <c r="H2270" s="63"/>
      <c r="I2270" s="63"/>
      <c r="J2270" s="63"/>
      <c r="K2270" s="63"/>
      <c r="L2270" s="63"/>
      <c r="M2270" s="63"/>
      <c r="N2270" s="63"/>
      <c r="O2270" s="63"/>
      <c r="P2270" s="63"/>
      <c r="Q2270" s="63"/>
      <c r="R2270" s="63"/>
      <c r="S2270" s="63"/>
      <c r="T2270" s="63"/>
      <c r="U2270" s="63"/>
      <c r="V2270" s="63"/>
      <c r="W2270" s="63"/>
      <c r="X2270" s="63"/>
      <c r="Y2270" s="63"/>
      <c r="Z2270" s="68"/>
    </row>
    <row r="2271" spans="1:26" s="69" customFormat="1" x14ac:dyDescent="0.25">
      <c r="A2271" s="78"/>
      <c r="B2271" s="63"/>
      <c r="C2271" s="63"/>
      <c r="D2271" s="63"/>
      <c r="E2271" s="63"/>
      <c r="F2271" s="63"/>
      <c r="G2271" s="63"/>
      <c r="H2271" s="63"/>
      <c r="I2271" s="63"/>
      <c r="J2271" s="63"/>
      <c r="K2271" s="63"/>
      <c r="L2271" s="63"/>
      <c r="M2271" s="63"/>
      <c r="N2271" s="63"/>
      <c r="O2271" s="63"/>
      <c r="P2271" s="63"/>
      <c r="Q2271" s="63"/>
      <c r="R2271" s="63"/>
      <c r="S2271" s="63"/>
      <c r="T2271" s="63"/>
      <c r="U2271" s="63"/>
      <c r="V2271" s="63"/>
      <c r="W2271" s="63"/>
      <c r="X2271" s="63"/>
      <c r="Y2271" s="63"/>
      <c r="Z2271" s="68"/>
    </row>
    <row r="2272" spans="1:26" s="69" customFormat="1" x14ac:dyDescent="0.25">
      <c r="A2272" s="78"/>
      <c r="B2272" s="63"/>
      <c r="C2272" s="63"/>
      <c r="D2272" s="63"/>
      <c r="E2272" s="63"/>
      <c r="F2272" s="63"/>
      <c r="G2272" s="63"/>
      <c r="H2272" s="63"/>
      <c r="I2272" s="63"/>
      <c r="J2272" s="63"/>
      <c r="K2272" s="63"/>
      <c r="L2272" s="63"/>
      <c r="M2272" s="63"/>
      <c r="N2272" s="63"/>
      <c r="O2272" s="63"/>
      <c r="P2272" s="63"/>
      <c r="Q2272" s="63"/>
      <c r="R2272" s="63"/>
      <c r="S2272" s="63"/>
      <c r="T2272" s="63"/>
      <c r="U2272" s="63"/>
      <c r="V2272" s="63"/>
      <c r="W2272" s="63"/>
      <c r="X2272" s="63"/>
      <c r="Y2272" s="63"/>
      <c r="Z2272" s="68"/>
    </row>
    <row r="2273" spans="1:26" s="69" customFormat="1" x14ac:dyDescent="0.25">
      <c r="A2273" s="78"/>
      <c r="B2273" s="63"/>
      <c r="C2273" s="63"/>
      <c r="D2273" s="63"/>
      <c r="E2273" s="63"/>
      <c r="F2273" s="63"/>
      <c r="G2273" s="63"/>
      <c r="H2273" s="63"/>
      <c r="I2273" s="63"/>
      <c r="J2273" s="63"/>
      <c r="K2273" s="63"/>
      <c r="L2273" s="63"/>
      <c r="M2273" s="63"/>
      <c r="N2273" s="63"/>
      <c r="O2273" s="63"/>
      <c r="P2273" s="63"/>
      <c r="Q2273" s="63"/>
      <c r="R2273" s="63"/>
      <c r="S2273" s="63"/>
      <c r="T2273" s="63"/>
      <c r="U2273" s="63"/>
      <c r="V2273" s="63"/>
      <c r="W2273" s="63"/>
      <c r="X2273" s="63"/>
      <c r="Y2273" s="63"/>
      <c r="Z2273" s="68"/>
    </row>
    <row r="2274" spans="1:26" s="69" customFormat="1" x14ac:dyDescent="0.25">
      <c r="A2274" s="78"/>
      <c r="B2274" s="63"/>
      <c r="C2274" s="63"/>
      <c r="D2274" s="63"/>
      <c r="E2274" s="63"/>
      <c r="F2274" s="63"/>
      <c r="G2274" s="63"/>
      <c r="H2274" s="63"/>
      <c r="I2274" s="63"/>
      <c r="J2274" s="63"/>
      <c r="K2274" s="63"/>
      <c r="L2274" s="63"/>
      <c r="M2274" s="63"/>
      <c r="N2274" s="63"/>
      <c r="O2274" s="63"/>
      <c r="P2274" s="63"/>
      <c r="Q2274" s="63"/>
      <c r="R2274" s="63"/>
      <c r="S2274" s="63"/>
      <c r="T2274" s="63"/>
      <c r="U2274" s="63"/>
      <c r="V2274" s="63"/>
      <c r="W2274" s="63"/>
      <c r="X2274" s="63"/>
      <c r="Y2274" s="63"/>
      <c r="Z2274" s="68"/>
    </row>
    <row r="2275" spans="1:26" s="69" customFormat="1" x14ac:dyDescent="0.25">
      <c r="A2275" s="78"/>
      <c r="B2275" s="63"/>
      <c r="C2275" s="63"/>
      <c r="D2275" s="63"/>
      <c r="E2275" s="63"/>
      <c r="F2275" s="63"/>
      <c r="G2275" s="63"/>
      <c r="H2275" s="63"/>
      <c r="I2275" s="63"/>
      <c r="J2275" s="63"/>
      <c r="K2275" s="63"/>
      <c r="L2275" s="63"/>
      <c r="M2275" s="63"/>
      <c r="N2275" s="63"/>
      <c r="O2275" s="63"/>
      <c r="P2275" s="63"/>
      <c r="Q2275" s="63"/>
      <c r="R2275" s="63"/>
      <c r="S2275" s="63"/>
      <c r="T2275" s="63"/>
      <c r="U2275" s="63"/>
      <c r="V2275" s="63"/>
      <c r="W2275" s="63"/>
      <c r="X2275" s="63"/>
      <c r="Y2275" s="63"/>
      <c r="Z2275" s="68"/>
    </row>
    <row r="2276" spans="1:26" s="69" customFormat="1" x14ac:dyDescent="0.25">
      <c r="A2276" s="78"/>
      <c r="B2276" s="63"/>
      <c r="C2276" s="63"/>
      <c r="D2276" s="63"/>
      <c r="E2276" s="63"/>
      <c r="F2276" s="63"/>
      <c r="G2276" s="63"/>
      <c r="H2276" s="63"/>
      <c r="I2276" s="63"/>
      <c r="J2276" s="63"/>
      <c r="K2276" s="63"/>
      <c r="L2276" s="63"/>
      <c r="M2276" s="63"/>
      <c r="N2276" s="63"/>
      <c r="O2276" s="63"/>
      <c r="P2276" s="63"/>
      <c r="Q2276" s="63"/>
      <c r="R2276" s="63"/>
      <c r="S2276" s="63"/>
      <c r="T2276" s="63"/>
      <c r="U2276" s="63"/>
      <c r="V2276" s="63"/>
      <c r="W2276" s="63"/>
      <c r="X2276" s="63"/>
      <c r="Y2276" s="63"/>
      <c r="Z2276" s="68"/>
    </row>
    <row r="2277" spans="1:26" s="69" customFormat="1" x14ac:dyDescent="0.25">
      <c r="A2277" s="78"/>
      <c r="B2277" s="63"/>
      <c r="C2277" s="63"/>
      <c r="D2277" s="63"/>
      <c r="E2277" s="63"/>
      <c r="F2277" s="63"/>
      <c r="G2277" s="63"/>
      <c r="H2277" s="63"/>
      <c r="I2277" s="63"/>
      <c r="J2277" s="63"/>
      <c r="K2277" s="63"/>
      <c r="L2277" s="63"/>
      <c r="M2277" s="63"/>
      <c r="N2277" s="63"/>
      <c r="O2277" s="63"/>
      <c r="P2277" s="63"/>
      <c r="Q2277" s="63"/>
      <c r="R2277" s="63"/>
      <c r="S2277" s="63"/>
      <c r="T2277" s="63"/>
      <c r="U2277" s="63"/>
      <c r="V2277" s="63"/>
      <c r="W2277" s="63"/>
      <c r="X2277" s="63"/>
      <c r="Y2277" s="63"/>
      <c r="Z2277" s="68"/>
    </row>
    <row r="2278" spans="1:26" s="69" customFormat="1" x14ac:dyDescent="0.25">
      <c r="A2278" s="78"/>
      <c r="B2278" s="63"/>
      <c r="C2278" s="63"/>
      <c r="D2278" s="63"/>
      <c r="E2278" s="63"/>
      <c r="F2278" s="63"/>
      <c r="G2278" s="63"/>
      <c r="H2278" s="63"/>
      <c r="I2278" s="63"/>
      <c r="J2278" s="63"/>
      <c r="K2278" s="63"/>
      <c r="L2278" s="63"/>
      <c r="M2278" s="63"/>
      <c r="N2278" s="63"/>
      <c r="O2278" s="63"/>
      <c r="P2278" s="63"/>
      <c r="Q2278" s="63"/>
      <c r="R2278" s="63"/>
      <c r="S2278" s="63"/>
      <c r="T2278" s="63"/>
      <c r="U2278" s="63"/>
      <c r="V2278" s="63"/>
      <c r="W2278" s="63"/>
      <c r="X2278" s="63"/>
      <c r="Y2278" s="63"/>
      <c r="Z2278" s="68"/>
    </row>
    <row r="2279" spans="1:26" s="69" customFormat="1" x14ac:dyDescent="0.25">
      <c r="A2279" s="78"/>
      <c r="B2279" s="63"/>
      <c r="C2279" s="63"/>
      <c r="D2279" s="63"/>
      <c r="E2279" s="63"/>
      <c r="F2279" s="63"/>
      <c r="G2279" s="63"/>
      <c r="H2279" s="63"/>
      <c r="I2279" s="63"/>
      <c r="J2279" s="63"/>
      <c r="K2279" s="63"/>
      <c r="L2279" s="63"/>
      <c r="M2279" s="63"/>
      <c r="N2279" s="63"/>
      <c r="O2279" s="63"/>
      <c r="P2279" s="63"/>
      <c r="Q2279" s="63"/>
      <c r="R2279" s="63"/>
      <c r="S2279" s="63"/>
      <c r="T2279" s="63"/>
      <c r="U2279" s="63"/>
      <c r="V2279" s="63"/>
      <c r="W2279" s="63"/>
      <c r="X2279" s="63"/>
      <c r="Y2279" s="63"/>
      <c r="Z2279" s="68"/>
    </row>
    <row r="2280" spans="1:26" s="69" customFormat="1" x14ac:dyDescent="0.25">
      <c r="A2280" s="78"/>
      <c r="B2280" s="63"/>
      <c r="C2280" s="63"/>
      <c r="D2280" s="63"/>
      <c r="E2280" s="63"/>
      <c r="F2280" s="63"/>
      <c r="G2280" s="63"/>
      <c r="H2280" s="63"/>
      <c r="I2280" s="63"/>
      <c r="J2280" s="63"/>
      <c r="K2280" s="63"/>
      <c r="L2280" s="63"/>
      <c r="M2280" s="63"/>
      <c r="N2280" s="63"/>
      <c r="O2280" s="63"/>
      <c r="P2280" s="63"/>
      <c r="Q2280" s="63"/>
      <c r="R2280" s="63"/>
      <c r="S2280" s="63"/>
      <c r="T2280" s="63"/>
      <c r="U2280" s="63"/>
      <c r="V2280" s="63"/>
      <c r="W2280" s="63"/>
      <c r="X2280" s="63"/>
      <c r="Y2280" s="63"/>
      <c r="Z2280" s="68"/>
    </row>
    <row r="2281" spans="1:26" s="69" customFormat="1" x14ac:dyDescent="0.25">
      <c r="A2281" s="78"/>
      <c r="B2281" s="63"/>
      <c r="C2281" s="63"/>
      <c r="D2281" s="63"/>
      <c r="E2281" s="63"/>
      <c r="F2281" s="63"/>
      <c r="G2281" s="63"/>
      <c r="H2281" s="63"/>
      <c r="I2281" s="63"/>
      <c r="J2281" s="63"/>
      <c r="K2281" s="63"/>
      <c r="L2281" s="63"/>
      <c r="M2281" s="63"/>
      <c r="N2281" s="63"/>
      <c r="O2281" s="63"/>
      <c r="P2281" s="63"/>
      <c r="Q2281" s="63"/>
      <c r="R2281" s="63"/>
      <c r="S2281" s="63"/>
      <c r="T2281" s="63"/>
      <c r="U2281" s="63"/>
      <c r="V2281" s="63"/>
      <c r="W2281" s="63"/>
      <c r="X2281" s="63"/>
      <c r="Y2281" s="63"/>
      <c r="Z2281" s="68"/>
    </row>
    <row r="2282" spans="1:26" s="69" customFormat="1" x14ac:dyDescent="0.25">
      <c r="A2282" s="78"/>
      <c r="B2282" s="63"/>
      <c r="C2282" s="63"/>
      <c r="D2282" s="63"/>
      <c r="E2282" s="63"/>
      <c r="F2282" s="63"/>
      <c r="G2282" s="63"/>
      <c r="H2282" s="63"/>
      <c r="I2282" s="63"/>
      <c r="J2282" s="63"/>
      <c r="K2282" s="63"/>
      <c r="L2282" s="63"/>
      <c r="M2282" s="63"/>
      <c r="N2282" s="63"/>
      <c r="O2282" s="63"/>
      <c r="P2282" s="63"/>
      <c r="Q2282" s="63"/>
      <c r="R2282" s="63"/>
      <c r="S2282" s="63"/>
      <c r="T2282" s="63"/>
      <c r="U2282" s="63"/>
      <c r="V2282" s="63"/>
      <c r="W2282" s="63"/>
      <c r="X2282" s="63"/>
      <c r="Y2282" s="63"/>
      <c r="Z2282" s="68"/>
    </row>
    <row r="2283" spans="1:26" s="69" customFormat="1" x14ac:dyDescent="0.25">
      <c r="A2283" s="78"/>
      <c r="B2283" s="63"/>
      <c r="C2283" s="63"/>
      <c r="D2283" s="63"/>
      <c r="E2283" s="63"/>
      <c r="F2283" s="63"/>
      <c r="G2283" s="63"/>
      <c r="H2283" s="63"/>
      <c r="I2283" s="63"/>
      <c r="J2283" s="63"/>
      <c r="K2283" s="63"/>
      <c r="L2283" s="63"/>
      <c r="M2283" s="63"/>
      <c r="N2283" s="63"/>
      <c r="O2283" s="63"/>
      <c r="P2283" s="63"/>
      <c r="Q2283" s="63"/>
      <c r="R2283" s="63"/>
      <c r="S2283" s="63"/>
      <c r="T2283" s="63"/>
      <c r="U2283" s="63"/>
      <c r="V2283" s="63"/>
      <c r="W2283" s="63"/>
      <c r="X2283" s="63"/>
      <c r="Y2283" s="63"/>
      <c r="Z2283" s="68"/>
    </row>
    <row r="2284" spans="1:26" s="69" customFormat="1" x14ac:dyDescent="0.25">
      <c r="A2284" s="78"/>
      <c r="B2284" s="63"/>
      <c r="C2284" s="63"/>
      <c r="D2284" s="63"/>
      <c r="E2284" s="63"/>
      <c r="F2284" s="63"/>
      <c r="G2284" s="63"/>
      <c r="H2284" s="63"/>
      <c r="I2284" s="63"/>
      <c r="J2284" s="63"/>
      <c r="K2284" s="63"/>
      <c r="L2284" s="63"/>
      <c r="M2284" s="63"/>
      <c r="N2284" s="63"/>
      <c r="O2284" s="63"/>
      <c r="P2284" s="63"/>
      <c r="Q2284" s="63"/>
      <c r="R2284" s="63"/>
      <c r="S2284" s="63"/>
      <c r="T2284" s="63"/>
      <c r="U2284" s="63"/>
      <c r="V2284" s="63"/>
      <c r="W2284" s="63"/>
      <c r="X2284" s="63"/>
      <c r="Y2284" s="63"/>
      <c r="Z2284" s="68"/>
    </row>
    <row r="2285" spans="1:26" s="69" customFormat="1" x14ac:dyDescent="0.25">
      <c r="A2285" s="78"/>
      <c r="B2285" s="63"/>
      <c r="C2285" s="63"/>
      <c r="D2285" s="63"/>
      <c r="E2285" s="63"/>
      <c r="F2285" s="63"/>
      <c r="G2285" s="63"/>
      <c r="H2285" s="63"/>
      <c r="I2285" s="63"/>
      <c r="J2285" s="63"/>
      <c r="K2285" s="63"/>
      <c r="L2285" s="63"/>
      <c r="M2285" s="63"/>
      <c r="N2285" s="63"/>
      <c r="O2285" s="63"/>
      <c r="P2285" s="63"/>
      <c r="Q2285" s="63"/>
      <c r="R2285" s="63"/>
      <c r="S2285" s="63"/>
      <c r="T2285" s="63"/>
      <c r="U2285" s="63"/>
      <c r="V2285" s="63"/>
      <c r="W2285" s="63"/>
      <c r="X2285" s="63"/>
      <c r="Y2285" s="63"/>
      <c r="Z2285" s="68"/>
    </row>
    <row r="2286" spans="1:26" s="69" customFormat="1" x14ac:dyDescent="0.25">
      <c r="A2286" s="78"/>
      <c r="B2286" s="63"/>
      <c r="C2286" s="63"/>
      <c r="D2286" s="63"/>
      <c r="E2286" s="63"/>
      <c r="F2286" s="63"/>
      <c r="G2286" s="63"/>
      <c r="H2286" s="63"/>
      <c r="I2286" s="63"/>
      <c r="J2286" s="63"/>
      <c r="K2286" s="63"/>
      <c r="L2286" s="63"/>
      <c r="M2286" s="63"/>
      <c r="N2286" s="63"/>
      <c r="O2286" s="63"/>
      <c r="P2286" s="63"/>
      <c r="Q2286" s="63"/>
      <c r="R2286" s="63"/>
      <c r="S2286" s="63"/>
      <c r="T2286" s="63"/>
      <c r="U2286" s="63"/>
      <c r="V2286" s="63"/>
      <c r="W2286" s="63"/>
      <c r="X2286" s="63"/>
      <c r="Y2286" s="63"/>
      <c r="Z2286" s="68"/>
    </row>
    <row r="2287" spans="1:26" s="69" customFormat="1" x14ac:dyDescent="0.25">
      <c r="A2287" s="78"/>
      <c r="B2287" s="63"/>
      <c r="C2287" s="63"/>
      <c r="D2287" s="63"/>
      <c r="E2287" s="63"/>
      <c r="F2287" s="63"/>
      <c r="G2287" s="63"/>
      <c r="H2287" s="63"/>
      <c r="I2287" s="63"/>
      <c r="J2287" s="63"/>
      <c r="K2287" s="63"/>
      <c r="L2287" s="63"/>
      <c r="M2287" s="63"/>
      <c r="N2287" s="63"/>
      <c r="O2287" s="63"/>
      <c r="P2287" s="63"/>
      <c r="Q2287" s="63"/>
      <c r="R2287" s="63"/>
      <c r="S2287" s="63"/>
      <c r="T2287" s="63"/>
      <c r="U2287" s="63"/>
      <c r="V2287" s="63"/>
      <c r="W2287" s="63"/>
      <c r="X2287" s="63"/>
      <c r="Y2287" s="63"/>
      <c r="Z2287" s="68"/>
    </row>
    <row r="2288" spans="1:26" s="69" customFormat="1" x14ac:dyDescent="0.25">
      <c r="A2288" s="78"/>
      <c r="B2288" s="63"/>
      <c r="C2288" s="63"/>
      <c r="D2288" s="63"/>
      <c r="E2288" s="63"/>
      <c r="F2288" s="63"/>
      <c r="G2288" s="63"/>
      <c r="H2288" s="63"/>
      <c r="I2288" s="63"/>
      <c r="J2288" s="63"/>
      <c r="K2288" s="63"/>
      <c r="L2288" s="63"/>
      <c r="M2288" s="63"/>
      <c r="N2288" s="63"/>
      <c r="O2288" s="63"/>
      <c r="P2288" s="63"/>
      <c r="Q2288" s="63"/>
      <c r="R2288" s="63"/>
      <c r="S2288" s="63"/>
      <c r="T2288" s="63"/>
      <c r="U2288" s="63"/>
      <c r="V2288" s="63"/>
      <c r="W2288" s="63"/>
      <c r="X2288" s="63"/>
      <c r="Y2288" s="63"/>
      <c r="Z2288" s="68"/>
    </row>
    <row r="2289" spans="1:26" s="69" customFormat="1" x14ac:dyDescent="0.25">
      <c r="A2289" s="78"/>
      <c r="B2289" s="63"/>
      <c r="C2289" s="63"/>
      <c r="D2289" s="63"/>
      <c r="E2289" s="63"/>
      <c r="F2289" s="63"/>
      <c r="G2289" s="63"/>
      <c r="H2289" s="63"/>
      <c r="I2289" s="63"/>
      <c r="J2289" s="63"/>
      <c r="K2289" s="63"/>
      <c r="L2289" s="63"/>
      <c r="M2289" s="63"/>
      <c r="N2289" s="63"/>
      <c r="O2289" s="63"/>
      <c r="P2289" s="63"/>
      <c r="Q2289" s="63"/>
      <c r="R2289" s="63"/>
      <c r="S2289" s="63"/>
      <c r="T2289" s="63"/>
      <c r="U2289" s="63"/>
      <c r="V2289" s="63"/>
      <c r="W2289" s="63"/>
      <c r="X2289" s="63"/>
      <c r="Y2289" s="63"/>
      <c r="Z2289" s="68"/>
    </row>
    <row r="2290" spans="1:26" s="69" customFormat="1" x14ac:dyDescent="0.25">
      <c r="A2290" s="78"/>
      <c r="B2290" s="63"/>
      <c r="C2290" s="63"/>
      <c r="D2290" s="63"/>
      <c r="E2290" s="63"/>
      <c r="F2290" s="63"/>
      <c r="G2290" s="63"/>
      <c r="H2290" s="63"/>
      <c r="I2290" s="63"/>
      <c r="J2290" s="63"/>
      <c r="K2290" s="63"/>
      <c r="L2290" s="63"/>
      <c r="M2290" s="63"/>
      <c r="N2290" s="63"/>
      <c r="O2290" s="63"/>
      <c r="P2290" s="63"/>
      <c r="Q2290" s="63"/>
      <c r="R2290" s="63"/>
      <c r="S2290" s="63"/>
      <c r="T2290" s="63"/>
      <c r="U2290" s="63"/>
      <c r="V2290" s="63"/>
      <c r="W2290" s="63"/>
      <c r="X2290" s="63"/>
      <c r="Y2290" s="63"/>
      <c r="Z2290" s="68"/>
    </row>
    <row r="2291" spans="1:26" s="69" customFormat="1" x14ac:dyDescent="0.25">
      <c r="A2291" s="78"/>
      <c r="B2291" s="63"/>
      <c r="C2291" s="63"/>
      <c r="D2291" s="63"/>
      <c r="E2291" s="63"/>
      <c r="F2291" s="63"/>
      <c r="G2291" s="63"/>
      <c r="H2291" s="63"/>
      <c r="I2291" s="63"/>
      <c r="J2291" s="63"/>
      <c r="K2291" s="63"/>
      <c r="L2291" s="63"/>
      <c r="M2291" s="63"/>
      <c r="N2291" s="63"/>
      <c r="O2291" s="63"/>
      <c r="P2291" s="63"/>
      <c r="Q2291" s="63"/>
      <c r="R2291" s="63"/>
      <c r="S2291" s="63"/>
      <c r="T2291" s="63"/>
      <c r="U2291" s="63"/>
      <c r="V2291" s="63"/>
      <c r="W2291" s="63"/>
      <c r="X2291" s="63"/>
      <c r="Y2291" s="63"/>
      <c r="Z2291" s="68"/>
    </row>
    <row r="2292" spans="1:26" s="69" customFormat="1" x14ac:dyDescent="0.25">
      <c r="A2292" s="78"/>
      <c r="B2292" s="63"/>
      <c r="C2292" s="63"/>
      <c r="D2292" s="63"/>
      <c r="E2292" s="63"/>
      <c r="F2292" s="63"/>
      <c r="G2292" s="63"/>
      <c r="H2292" s="63"/>
      <c r="I2292" s="63"/>
      <c r="J2292" s="63"/>
      <c r="K2292" s="63"/>
      <c r="L2292" s="63"/>
      <c r="M2292" s="63"/>
      <c r="N2292" s="63"/>
      <c r="O2292" s="63"/>
      <c r="P2292" s="63"/>
      <c r="Q2292" s="63"/>
      <c r="R2292" s="63"/>
      <c r="S2292" s="63"/>
      <c r="T2292" s="63"/>
      <c r="U2292" s="63"/>
      <c r="V2292" s="63"/>
      <c r="W2292" s="63"/>
      <c r="X2292" s="63"/>
      <c r="Y2292" s="63"/>
      <c r="Z2292" s="68"/>
    </row>
    <row r="2293" spans="1:26" s="69" customFormat="1" x14ac:dyDescent="0.25">
      <c r="A2293" s="78"/>
      <c r="B2293" s="63"/>
      <c r="C2293" s="63"/>
      <c r="D2293" s="63"/>
      <c r="E2293" s="63"/>
      <c r="F2293" s="63"/>
      <c r="G2293" s="63"/>
      <c r="H2293" s="63"/>
      <c r="I2293" s="63"/>
      <c r="J2293" s="63"/>
      <c r="K2293" s="63"/>
      <c r="L2293" s="63"/>
      <c r="M2293" s="63"/>
      <c r="N2293" s="63"/>
      <c r="O2293" s="63"/>
      <c r="P2293" s="63"/>
      <c r="Q2293" s="63"/>
      <c r="R2293" s="63"/>
      <c r="S2293" s="63"/>
      <c r="T2293" s="63"/>
      <c r="U2293" s="63"/>
      <c r="V2293" s="63"/>
      <c r="W2293" s="63"/>
      <c r="X2293" s="63"/>
      <c r="Y2293" s="63"/>
      <c r="Z2293" s="68"/>
    </row>
    <row r="2294" spans="1:26" s="69" customFormat="1" x14ac:dyDescent="0.25">
      <c r="A2294" s="78"/>
      <c r="B2294" s="63"/>
      <c r="C2294" s="63"/>
      <c r="D2294" s="63"/>
      <c r="E2294" s="63"/>
      <c r="F2294" s="63"/>
      <c r="G2294" s="63"/>
      <c r="H2294" s="63"/>
      <c r="I2294" s="63"/>
      <c r="J2294" s="63"/>
      <c r="K2294" s="63"/>
      <c r="L2294" s="63"/>
      <c r="M2294" s="63"/>
      <c r="N2294" s="63"/>
      <c r="O2294" s="63"/>
      <c r="P2294" s="63"/>
      <c r="Q2294" s="63"/>
      <c r="R2294" s="63"/>
      <c r="S2294" s="63"/>
      <c r="T2294" s="63"/>
      <c r="U2294" s="63"/>
      <c r="V2294" s="63"/>
      <c r="W2294" s="63"/>
      <c r="X2294" s="63"/>
      <c r="Y2294" s="63"/>
      <c r="Z2294" s="68"/>
    </row>
    <row r="2295" spans="1:26" s="69" customFormat="1" x14ac:dyDescent="0.25">
      <c r="A2295" s="78"/>
      <c r="B2295" s="63"/>
      <c r="C2295" s="63"/>
      <c r="D2295" s="63"/>
      <c r="E2295" s="63"/>
      <c r="F2295" s="63"/>
      <c r="G2295" s="63"/>
      <c r="H2295" s="63"/>
      <c r="I2295" s="63"/>
      <c r="J2295" s="63"/>
      <c r="K2295" s="63"/>
      <c r="L2295" s="63"/>
      <c r="M2295" s="63"/>
      <c r="N2295" s="63"/>
      <c r="O2295" s="63"/>
      <c r="P2295" s="63"/>
      <c r="Q2295" s="63"/>
      <c r="R2295" s="63"/>
      <c r="S2295" s="63"/>
      <c r="T2295" s="63"/>
      <c r="U2295" s="63"/>
      <c r="V2295" s="63"/>
      <c r="W2295" s="63"/>
      <c r="X2295" s="63"/>
      <c r="Y2295" s="63"/>
      <c r="Z2295" s="68"/>
    </row>
    <row r="2296" spans="1:26" s="69" customFormat="1" x14ac:dyDescent="0.25">
      <c r="A2296" s="78"/>
      <c r="B2296" s="63"/>
      <c r="C2296" s="63"/>
      <c r="D2296" s="63"/>
      <c r="E2296" s="63"/>
      <c r="F2296" s="63"/>
      <c r="G2296" s="63"/>
      <c r="H2296" s="63"/>
      <c r="I2296" s="63"/>
      <c r="J2296" s="63"/>
      <c r="K2296" s="63"/>
      <c r="L2296" s="63"/>
      <c r="M2296" s="63"/>
      <c r="N2296" s="63"/>
      <c r="O2296" s="63"/>
      <c r="P2296" s="63"/>
      <c r="Q2296" s="63"/>
      <c r="R2296" s="63"/>
      <c r="S2296" s="63"/>
      <c r="T2296" s="63"/>
      <c r="U2296" s="63"/>
      <c r="V2296" s="63"/>
      <c r="W2296" s="63"/>
      <c r="X2296" s="63"/>
      <c r="Y2296" s="63"/>
      <c r="Z2296" s="68"/>
    </row>
    <row r="2297" spans="1:26" s="69" customFormat="1" x14ac:dyDescent="0.25">
      <c r="A2297" s="78"/>
      <c r="B2297" s="63"/>
      <c r="C2297" s="63"/>
      <c r="D2297" s="63"/>
      <c r="E2297" s="63"/>
      <c r="F2297" s="63"/>
      <c r="G2297" s="63"/>
      <c r="H2297" s="63"/>
      <c r="I2297" s="63"/>
      <c r="J2297" s="63"/>
      <c r="K2297" s="63"/>
      <c r="L2297" s="63"/>
      <c r="M2297" s="63"/>
      <c r="N2297" s="63"/>
      <c r="O2297" s="63"/>
      <c r="P2297" s="63"/>
      <c r="Q2297" s="63"/>
      <c r="R2297" s="63"/>
      <c r="S2297" s="63"/>
      <c r="T2297" s="63"/>
      <c r="U2297" s="63"/>
      <c r="V2297" s="63"/>
      <c r="W2297" s="63"/>
      <c r="X2297" s="63"/>
      <c r="Y2297" s="63"/>
      <c r="Z2297" s="68"/>
    </row>
    <row r="2298" spans="1:26" s="69" customFormat="1" x14ac:dyDescent="0.25">
      <c r="A2298" s="78"/>
      <c r="B2298" s="63"/>
      <c r="C2298" s="63"/>
      <c r="D2298" s="63"/>
      <c r="E2298" s="63"/>
      <c r="F2298" s="63"/>
      <c r="G2298" s="63"/>
      <c r="H2298" s="63"/>
      <c r="I2298" s="63"/>
      <c r="J2298" s="63"/>
      <c r="K2298" s="63"/>
      <c r="L2298" s="63"/>
      <c r="M2298" s="63"/>
      <c r="N2298" s="63"/>
      <c r="O2298" s="63"/>
      <c r="P2298" s="63"/>
      <c r="Q2298" s="63"/>
      <c r="R2298" s="63"/>
      <c r="S2298" s="63"/>
      <c r="T2298" s="63"/>
      <c r="U2298" s="63"/>
      <c r="V2298" s="63"/>
      <c r="W2298" s="63"/>
      <c r="X2298" s="63"/>
      <c r="Y2298" s="63"/>
      <c r="Z2298" s="68"/>
    </row>
    <row r="2299" spans="1:26" s="69" customFormat="1" x14ac:dyDescent="0.25">
      <c r="A2299" s="78"/>
      <c r="B2299" s="63"/>
      <c r="C2299" s="63"/>
      <c r="D2299" s="63"/>
      <c r="E2299" s="63"/>
      <c r="F2299" s="63"/>
      <c r="G2299" s="63"/>
      <c r="H2299" s="63"/>
      <c r="I2299" s="63"/>
      <c r="J2299" s="63"/>
      <c r="K2299" s="63"/>
      <c r="L2299" s="63"/>
      <c r="M2299" s="63"/>
      <c r="N2299" s="63"/>
      <c r="O2299" s="63"/>
      <c r="P2299" s="63"/>
      <c r="Q2299" s="63"/>
      <c r="R2299" s="63"/>
      <c r="S2299" s="63"/>
      <c r="T2299" s="63"/>
      <c r="U2299" s="63"/>
      <c r="V2299" s="63"/>
      <c r="W2299" s="63"/>
      <c r="X2299" s="63"/>
      <c r="Y2299" s="63"/>
      <c r="Z2299" s="68"/>
    </row>
    <row r="2300" spans="1:26" s="69" customFormat="1" x14ac:dyDescent="0.25">
      <c r="A2300" s="78"/>
      <c r="B2300" s="63"/>
      <c r="C2300" s="63"/>
      <c r="D2300" s="63"/>
      <c r="E2300" s="63"/>
      <c r="F2300" s="63"/>
      <c r="G2300" s="63"/>
      <c r="H2300" s="63"/>
      <c r="I2300" s="63"/>
      <c r="J2300" s="63"/>
      <c r="K2300" s="63"/>
      <c r="L2300" s="63"/>
      <c r="M2300" s="63"/>
      <c r="N2300" s="63"/>
      <c r="O2300" s="63"/>
      <c r="P2300" s="63"/>
      <c r="Q2300" s="63"/>
      <c r="R2300" s="63"/>
      <c r="S2300" s="63"/>
      <c r="T2300" s="63"/>
      <c r="U2300" s="63"/>
      <c r="V2300" s="63"/>
      <c r="W2300" s="63"/>
      <c r="X2300" s="63"/>
      <c r="Y2300" s="63"/>
      <c r="Z2300" s="68"/>
    </row>
    <row r="2301" spans="1:26" s="69" customFormat="1" x14ac:dyDescent="0.25">
      <c r="A2301" s="78"/>
      <c r="B2301" s="63"/>
      <c r="C2301" s="63"/>
      <c r="D2301" s="63"/>
      <c r="E2301" s="63"/>
      <c r="F2301" s="63"/>
      <c r="G2301" s="63"/>
      <c r="H2301" s="63"/>
      <c r="I2301" s="63"/>
      <c r="J2301" s="63"/>
      <c r="K2301" s="63"/>
      <c r="L2301" s="63"/>
      <c r="M2301" s="63"/>
      <c r="N2301" s="63"/>
      <c r="O2301" s="63"/>
      <c r="P2301" s="63"/>
      <c r="Q2301" s="63"/>
      <c r="R2301" s="63"/>
      <c r="S2301" s="63"/>
      <c r="T2301" s="63"/>
      <c r="U2301" s="63"/>
      <c r="V2301" s="63"/>
      <c r="W2301" s="63"/>
      <c r="X2301" s="63"/>
      <c r="Y2301" s="63"/>
      <c r="Z2301" s="68"/>
    </row>
    <row r="2302" spans="1:26" s="69" customFormat="1" x14ac:dyDescent="0.25">
      <c r="A2302" s="78"/>
      <c r="B2302" s="63"/>
      <c r="C2302" s="63"/>
      <c r="D2302" s="63"/>
      <c r="E2302" s="63"/>
      <c r="F2302" s="63"/>
      <c r="G2302" s="63"/>
      <c r="H2302" s="63"/>
      <c r="I2302" s="63"/>
      <c r="J2302" s="63"/>
      <c r="K2302" s="63"/>
      <c r="L2302" s="63"/>
      <c r="M2302" s="63"/>
      <c r="N2302" s="63"/>
      <c r="O2302" s="63"/>
      <c r="P2302" s="63"/>
      <c r="Q2302" s="63"/>
      <c r="R2302" s="63"/>
      <c r="S2302" s="63"/>
      <c r="T2302" s="63"/>
      <c r="U2302" s="63"/>
      <c r="V2302" s="63"/>
      <c r="W2302" s="63"/>
      <c r="X2302" s="63"/>
      <c r="Y2302" s="63"/>
      <c r="Z2302" s="68"/>
    </row>
    <row r="2303" spans="1:26" s="69" customFormat="1" x14ac:dyDescent="0.25">
      <c r="A2303" s="78"/>
      <c r="B2303" s="63"/>
      <c r="C2303" s="63"/>
      <c r="D2303" s="63"/>
      <c r="E2303" s="63"/>
      <c r="F2303" s="63"/>
      <c r="G2303" s="63"/>
      <c r="H2303" s="63"/>
      <c r="I2303" s="63"/>
      <c r="J2303" s="63"/>
      <c r="K2303" s="63"/>
      <c r="L2303" s="63"/>
      <c r="M2303" s="63"/>
      <c r="N2303" s="63"/>
      <c r="O2303" s="63"/>
      <c r="P2303" s="63"/>
      <c r="Q2303" s="63"/>
      <c r="R2303" s="63"/>
      <c r="S2303" s="63"/>
      <c r="T2303" s="63"/>
      <c r="U2303" s="63"/>
      <c r="V2303" s="63"/>
      <c r="W2303" s="63"/>
      <c r="X2303" s="63"/>
      <c r="Y2303" s="63"/>
      <c r="Z2303" s="68"/>
    </row>
    <row r="2304" spans="1:26" s="69" customFormat="1" x14ac:dyDescent="0.25">
      <c r="A2304" s="78"/>
      <c r="B2304" s="63"/>
      <c r="C2304" s="63"/>
      <c r="D2304" s="63"/>
      <c r="E2304" s="63"/>
      <c r="F2304" s="63"/>
      <c r="G2304" s="63"/>
      <c r="H2304" s="63"/>
      <c r="I2304" s="63"/>
      <c r="J2304" s="63"/>
      <c r="K2304" s="63"/>
      <c r="L2304" s="63"/>
      <c r="M2304" s="63"/>
      <c r="N2304" s="63"/>
      <c r="O2304" s="63"/>
      <c r="P2304" s="63"/>
      <c r="Q2304" s="63"/>
      <c r="R2304" s="63"/>
      <c r="S2304" s="63"/>
      <c r="T2304" s="63"/>
      <c r="U2304" s="63"/>
      <c r="V2304" s="63"/>
      <c r="W2304" s="63"/>
      <c r="X2304" s="63"/>
      <c r="Y2304" s="63"/>
      <c r="Z2304" s="68"/>
    </row>
    <row r="2305" spans="1:26" s="69" customFormat="1" x14ac:dyDescent="0.25">
      <c r="A2305" s="78"/>
      <c r="B2305" s="63"/>
      <c r="C2305" s="63"/>
      <c r="D2305" s="63"/>
      <c r="E2305" s="63"/>
      <c r="F2305" s="63"/>
      <c r="G2305" s="63"/>
      <c r="H2305" s="63"/>
      <c r="I2305" s="63"/>
      <c r="J2305" s="63"/>
      <c r="K2305" s="63"/>
      <c r="L2305" s="63"/>
      <c r="M2305" s="63"/>
      <c r="N2305" s="63"/>
      <c r="O2305" s="63"/>
      <c r="P2305" s="63"/>
      <c r="Q2305" s="63"/>
      <c r="R2305" s="63"/>
      <c r="S2305" s="63"/>
      <c r="T2305" s="63"/>
      <c r="U2305" s="63"/>
      <c r="V2305" s="63"/>
      <c r="W2305" s="63"/>
      <c r="X2305" s="63"/>
      <c r="Y2305" s="63"/>
      <c r="Z2305" s="68"/>
    </row>
    <row r="2306" spans="1:26" s="69" customFormat="1" x14ac:dyDescent="0.25">
      <c r="A2306" s="78"/>
      <c r="B2306" s="63"/>
      <c r="C2306" s="63"/>
      <c r="D2306" s="63"/>
      <c r="E2306" s="63"/>
      <c r="F2306" s="63"/>
      <c r="G2306" s="63"/>
      <c r="H2306" s="63"/>
      <c r="I2306" s="63"/>
      <c r="J2306" s="63"/>
      <c r="K2306" s="63"/>
      <c r="L2306" s="63"/>
      <c r="M2306" s="63"/>
      <c r="N2306" s="63"/>
      <c r="O2306" s="63"/>
      <c r="P2306" s="63"/>
      <c r="Q2306" s="63"/>
      <c r="R2306" s="63"/>
      <c r="S2306" s="63"/>
      <c r="T2306" s="63"/>
      <c r="U2306" s="63"/>
      <c r="V2306" s="63"/>
      <c r="W2306" s="63"/>
      <c r="X2306" s="63"/>
      <c r="Y2306" s="63"/>
      <c r="Z2306" s="68"/>
    </row>
    <row r="2307" spans="1:26" s="69" customFormat="1" x14ac:dyDescent="0.25">
      <c r="A2307" s="78"/>
      <c r="B2307" s="63"/>
      <c r="C2307" s="63"/>
      <c r="D2307" s="63"/>
      <c r="E2307" s="63"/>
      <c r="F2307" s="63"/>
      <c r="G2307" s="63"/>
      <c r="H2307" s="63"/>
      <c r="I2307" s="63"/>
      <c r="J2307" s="63"/>
      <c r="K2307" s="63"/>
      <c r="L2307" s="63"/>
      <c r="M2307" s="63"/>
      <c r="N2307" s="63"/>
      <c r="O2307" s="63"/>
      <c r="P2307" s="63"/>
      <c r="Q2307" s="63"/>
      <c r="R2307" s="63"/>
      <c r="S2307" s="63"/>
      <c r="T2307" s="63"/>
      <c r="U2307" s="63"/>
      <c r="V2307" s="63"/>
      <c r="W2307" s="63"/>
      <c r="X2307" s="63"/>
      <c r="Y2307" s="63"/>
      <c r="Z2307" s="68"/>
    </row>
    <row r="2308" spans="1:26" s="69" customFormat="1" x14ac:dyDescent="0.25">
      <c r="A2308" s="78"/>
      <c r="B2308" s="63"/>
      <c r="C2308" s="63"/>
      <c r="D2308" s="63"/>
      <c r="E2308" s="63"/>
      <c r="F2308" s="63"/>
      <c r="G2308" s="63"/>
      <c r="H2308" s="63"/>
      <c r="I2308" s="63"/>
      <c r="J2308" s="63"/>
      <c r="K2308" s="63"/>
      <c r="L2308" s="63"/>
      <c r="M2308" s="63"/>
      <c r="N2308" s="63"/>
      <c r="O2308" s="63"/>
      <c r="P2308" s="63"/>
      <c r="Q2308" s="63"/>
      <c r="R2308" s="63"/>
      <c r="S2308" s="63"/>
      <c r="T2308" s="63"/>
      <c r="U2308" s="63"/>
      <c r="V2308" s="63"/>
      <c r="W2308" s="63"/>
      <c r="X2308" s="63"/>
      <c r="Y2308" s="63"/>
      <c r="Z2308" s="68"/>
    </row>
    <row r="2309" spans="1:26" s="69" customFormat="1" x14ac:dyDescent="0.25">
      <c r="A2309" s="78"/>
      <c r="B2309" s="63"/>
      <c r="C2309" s="63"/>
      <c r="D2309" s="63"/>
      <c r="E2309" s="63"/>
      <c r="F2309" s="63"/>
      <c r="G2309" s="63"/>
      <c r="H2309" s="63"/>
      <c r="I2309" s="63"/>
      <c r="J2309" s="63"/>
      <c r="K2309" s="63"/>
      <c r="L2309" s="63"/>
      <c r="M2309" s="63"/>
      <c r="N2309" s="63"/>
      <c r="O2309" s="63"/>
      <c r="P2309" s="63"/>
      <c r="Q2309" s="63"/>
      <c r="R2309" s="63"/>
      <c r="S2309" s="63"/>
      <c r="T2309" s="63"/>
      <c r="U2309" s="63"/>
      <c r="V2309" s="63"/>
      <c r="W2309" s="63"/>
      <c r="X2309" s="63"/>
      <c r="Y2309" s="63"/>
      <c r="Z2309" s="68"/>
    </row>
    <row r="2310" spans="1:26" s="69" customFormat="1" x14ac:dyDescent="0.25">
      <c r="A2310" s="78"/>
      <c r="B2310" s="63"/>
      <c r="C2310" s="63"/>
      <c r="D2310" s="63"/>
      <c r="E2310" s="63"/>
      <c r="F2310" s="63"/>
      <c r="G2310" s="63"/>
      <c r="H2310" s="63"/>
      <c r="I2310" s="63"/>
      <c r="J2310" s="63"/>
      <c r="K2310" s="63"/>
      <c r="L2310" s="63"/>
      <c r="M2310" s="63"/>
      <c r="N2310" s="63"/>
      <c r="O2310" s="63"/>
      <c r="P2310" s="63"/>
      <c r="Q2310" s="63"/>
      <c r="R2310" s="63"/>
      <c r="S2310" s="63"/>
      <c r="T2310" s="63"/>
      <c r="U2310" s="63"/>
      <c r="V2310" s="63"/>
      <c r="W2310" s="63"/>
      <c r="X2310" s="63"/>
      <c r="Y2310" s="63"/>
      <c r="Z2310" s="68"/>
    </row>
    <row r="2311" spans="1:26" s="69" customFormat="1" x14ac:dyDescent="0.25">
      <c r="A2311" s="78"/>
      <c r="B2311" s="63"/>
      <c r="C2311" s="63"/>
      <c r="D2311" s="63"/>
      <c r="E2311" s="63"/>
      <c r="F2311" s="63"/>
      <c r="G2311" s="63"/>
      <c r="H2311" s="63"/>
      <c r="I2311" s="63"/>
      <c r="J2311" s="63"/>
      <c r="K2311" s="63"/>
      <c r="L2311" s="63"/>
      <c r="M2311" s="63"/>
      <c r="N2311" s="63"/>
      <c r="O2311" s="63"/>
      <c r="P2311" s="63"/>
      <c r="Q2311" s="63"/>
      <c r="R2311" s="63"/>
      <c r="S2311" s="63"/>
      <c r="T2311" s="63"/>
      <c r="U2311" s="63"/>
      <c r="V2311" s="63"/>
      <c r="W2311" s="63"/>
      <c r="X2311" s="63"/>
      <c r="Y2311" s="63"/>
      <c r="Z2311" s="68"/>
    </row>
    <row r="2312" spans="1:26" s="69" customFormat="1" x14ac:dyDescent="0.25">
      <c r="A2312" s="78"/>
      <c r="B2312" s="63"/>
      <c r="C2312" s="63"/>
      <c r="D2312" s="63"/>
      <c r="E2312" s="63"/>
      <c r="F2312" s="63"/>
      <c r="G2312" s="63"/>
      <c r="H2312" s="63"/>
      <c r="I2312" s="63"/>
      <c r="J2312" s="63"/>
      <c r="K2312" s="63"/>
      <c r="L2312" s="63"/>
      <c r="M2312" s="63"/>
      <c r="N2312" s="63"/>
      <c r="O2312" s="63"/>
      <c r="P2312" s="63"/>
      <c r="Q2312" s="63"/>
      <c r="R2312" s="63"/>
      <c r="S2312" s="63"/>
      <c r="T2312" s="63"/>
      <c r="U2312" s="63"/>
      <c r="V2312" s="63"/>
      <c r="W2312" s="63"/>
      <c r="X2312" s="63"/>
      <c r="Y2312" s="63"/>
      <c r="Z2312" s="68"/>
    </row>
    <row r="2313" spans="1:26" s="69" customFormat="1" x14ac:dyDescent="0.25">
      <c r="A2313" s="78"/>
      <c r="B2313" s="63"/>
      <c r="C2313" s="63"/>
      <c r="D2313" s="63"/>
      <c r="E2313" s="63"/>
      <c r="F2313" s="63"/>
      <c r="G2313" s="63"/>
      <c r="H2313" s="63"/>
      <c r="I2313" s="63"/>
      <c r="J2313" s="63"/>
      <c r="K2313" s="63"/>
      <c r="L2313" s="63"/>
      <c r="M2313" s="63"/>
      <c r="N2313" s="63"/>
      <c r="O2313" s="63"/>
      <c r="P2313" s="63"/>
      <c r="Q2313" s="63"/>
      <c r="R2313" s="63"/>
      <c r="S2313" s="63"/>
      <c r="T2313" s="63"/>
      <c r="U2313" s="63"/>
      <c r="V2313" s="63"/>
      <c r="W2313" s="63"/>
      <c r="X2313" s="63"/>
      <c r="Y2313" s="63"/>
      <c r="Z2313" s="68"/>
    </row>
    <row r="2314" spans="1:26" s="69" customFormat="1" x14ac:dyDescent="0.25">
      <c r="A2314" s="78"/>
      <c r="B2314" s="63"/>
      <c r="C2314" s="63"/>
      <c r="D2314" s="63"/>
      <c r="E2314" s="63"/>
      <c r="F2314" s="63"/>
      <c r="G2314" s="63"/>
      <c r="H2314" s="63"/>
      <c r="I2314" s="63"/>
      <c r="J2314" s="63"/>
      <c r="K2314" s="63"/>
      <c r="L2314" s="63"/>
      <c r="M2314" s="63"/>
      <c r="N2314" s="63"/>
      <c r="O2314" s="63"/>
      <c r="P2314" s="63"/>
      <c r="Q2314" s="63"/>
      <c r="R2314" s="63"/>
      <c r="S2314" s="63"/>
      <c r="T2314" s="63"/>
      <c r="U2314" s="63"/>
      <c r="V2314" s="63"/>
      <c r="W2314" s="63"/>
      <c r="X2314" s="63"/>
      <c r="Y2314" s="63"/>
      <c r="Z2314" s="68"/>
    </row>
    <row r="2315" spans="1:26" s="69" customFormat="1" x14ac:dyDescent="0.25">
      <c r="A2315" s="78"/>
      <c r="B2315" s="63"/>
      <c r="C2315" s="63"/>
      <c r="D2315" s="63"/>
      <c r="E2315" s="63"/>
      <c r="F2315" s="63"/>
      <c r="G2315" s="63"/>
      <c r="H2315" s="63"/>
      <c r="I2315" s="63"/>
      <c r="J2315" s="63"/>
      <c r="K2315" s="63"/>
      <c r="L2315" s="63"/>
      <c r="M2315" s="63"/>
      <c r="N2315" s="63"/>
      <c r="O2315" s="63"/>
      <c r="P2315" s="63"/>
      <c r="Q2315" s="63"/>
      <c r="R2315" s="63"/>
      <c r="S2315" s="63"/>
      <c r="T2315" s="63"/>
      <c r="U2315" s="63"/>
      <c r="V2315" s="63"/>
      <c r="W2315" s="63"/>
      <c r="X2315" s="63"/>
      <c r="Y2315" s="63"/>
      <c r="Z2315" s="68"/>
    </row>
    <row r="2316" spans="1:26" s="69" customFormat="1" x14ac:dyDescent="0.25">
      <c r="A2316" s="78"/>
      <c r="B2316" s="63"/>
      <c r="C2316" s="63"/>
      <c r="D2316" s="63"/>
      <c r="E2316" s="63"/>
      <c r="F2316" s="63"/>
      <c r="G2316" s="63"/>
      <c r="H2316" s="63"/>
      <c r="I2316" s="63"/>
      <c r="J2316" s="63"/>
      <c r="K2316" s="63"/>
      <c r="L2316" s="63"/>
      <c r="M2316" s="63"/>
      <c r="N2316" s="63"/>
      <c r="O2316" s="63"/>
      <c r="P2316" s="63"/>
      <c r="Q2316" s="63"/>
      <c r="R2316" s="63"/>
      <c r="S2316" s="63"/>
      <c r="T2316" s="63"/>
      <c r="U2316" s="63"/>
      <c r="V2316" s="63"/>
      <c r="W2316" s="63"/>
      <c r="X2316" s="63"/>
      <c r="Y2316" s="63"/>
      <c r="Z2316" s="68"/>
    </row>
    <row r="2317" spans="1:26" s="69" customFormat="1" x14ac:dyDescent="0.25">
      <c r="A2317" s="78"/>
      <c r="B2317" s="63"/>
      <c r="C2317" s="63"/>
      <c r="D2317" s="63"/>
      <c r="E2317" s="63"/>
      <c r="F2317" s="63"/>
      <c r="G2317" s="63"/>
      <c r="H2317" s="63"/>
      <c r="I2317" s="63"/>
      <c r="J2317" s="63"/>
      <c r="K2317" s="63"/>
      <c r="L2317" s="63"/>
      <c r="M2317" s="63"/>
      <c r="N2317" s="63"/>
      <c r="O2317" s="63"/>
      <c r="P2317" s="63"/>
      <c r="Q2317" s="63"/>
      <c r="R2317" s="63"/>
      <c r="S2317" s="63"/>
      <c r="T2317" s="63"/>
      <c r="U2317" s="63"/>
      <c r="V2317" s="63"/>
      <c r="W2317" s="63"/>
      <c r="X2317" s="63"/>
      <c r="Y2317" s="63"/>
      <c r="Z2317" s="68"/>
    </row>
    <row r="2318" spans="1:26" s="69" customFormat="1" x14ac:dyDescent="0.25">
      <c r="A2318" s="78"/>
      <c r="B2318" s="63"/>
      <c r="C2318" s="63"/>
      <c r="D2318" s="63"/>
      <c r="E2318" s="63"/>
      <c r="F2318" s="63"/>
      <c r="G2318" s="63"/>
      <c r="H2318" s="63"/>
      <c r="I2318" s="63"/>
      <c r="J2318" s="63"/>
      <c r="K2318" s="63"/>
      <c r="L2318" s="63"/>
      <c r="M2318" s="63"/>
      <c r="N2318" s="63"/>
      <c r="O2318" s="63"/>
      <c r="P2318" s="63"/>
      <c r="Q2318" s="63"/>
      <c r="R2318" s="63"/>
      <c r="S2318" s="63"/>
      <c r="T2318" s="63"/>
      <c r="U2318" s="63"/>
      <c r="V2318" s="63"/>
      <c r="W2318" s="63"/>
      <c r="X2318" s="63"/>
      <c r="Y2318" s="63"/>
      <c r="Z2318" s="68"/>
    </row>
    <row r="2319" spans="1:26" s="69" customFormat="1" x14ac:dyDescent="0.25">
      <c r="A2319" s="78"/>
      <c r="B2319" s="63"/>
      <c r="C2319" s="63"/>
      <c r="D2319" s="63"/>
      <c r="E2319" s="63"/>
      <c r="F2319" s="63"/>
      <c r="G2319" s="63"/>
      <c r="H2319" s="63"/>
      <c r="I2319" s="63"/>
      <c r="J2319" s="63"/>
      <c r="K2319" s="63"/>
      <c r="L2319" s="63"/>
      <c r="M2319" s="63"/>
      <c r="N2319" s="63"/>
      <c r="O2319" s="63"/>
      <c r="P2319" s="63"/>
      <c r="Q2319" s="63"/>
      <c r="R2319" s="63"/>
      <c r="S2319" s="63"/>
      <c r="T2319" s="63"/>
      <c r="U2319" s="63"/>
      <c r="V2319" s="63"/>
      <c r="W2319" s="63"/>
      <c r="X2319" s="63"/>
      <c r="Y2319" s="63"/>
      <c r="Z2319" s="68"/>
    </row>
    <row r="2320" spans="1:26" s="69" customFormat="1" x14ac:dyDescent="0.25">
      <c r="A2320" s="78"/>
      <c r="B2320" s="63"/>
      <c r="C2320" s="63"/>
      <c r="D2320" s="63"/>
      <c r="E2320" s="63"/>
      <c r="F2320" s="63"/>
      <c r="G2320" s="63"/>
      <c r="H2320" s="63"/>
      <c r="I2320" s="63"/>
      <c r="J2320" s="63"/>
      <c r="K2320" s="63"/>
      <c r="L2320" s="63"/>
      <c r="M2320" s="63"/>
      <c r="N2320" s="63"/>
      <c r="O2320" s="63"/>
      <c r="P2320" s="63"/>
      <c r="Q2320" s="63"/>
      <c r="R2320" s="63"/>
      <c r="S2320" s="63"/>
      <c r="T2320" s="63"/>
      <c r="U2320" s="63"/>
      <c r="V2320" s="63"/>
      <c r="W2320" s="63"/>
      <c r="X2320" s="63"/>
      <c r="Y2320" s="63"/>
      <c r="Z2320" s="68"/>
    </row>
    <row r="2321" spans="1:26" s="69" customFormat="1" x14ac:dyDescent="0.25">
      <c r="A2321" s="78"/>
      <c r="B2321" s="63"/>
      <c r="C2321" s="63"/>
      <c r="D2321" s="63"/>
      <c r="E2321" s="63"/>
      <c r="F2321" s="63"/>
      <c r="G2321" s="63"/>
      <c r="H2321" s="63"/>
      <c r="I2321" s="63"/>
      <c r="J2321" s="63"/>
      <c r="K2321" s="63"/>
      <c r="L2321" s="63"/>
      <c r="M2321" s="63"/>
      <c r="N2321" s="63"/>
      <c r="O2321" s="63"/>
      <c r="P2321" s="63"/>
      <c r="Q2321" s="63"/>
      <c r="R2321" s="63"/>
      <c r="S2321" s="63"/>
      <c r="T2321" s="63"/>
      <c r="U2321" s="63"/>
      <c r="V2321" s="63"/>
      <c r="W2321" s="63"/>
      <c r="X2321" s="63"/>
      <c r="Y2321" s="63"/>
      <c r="Z2321" s="68"/>
    </row>
    <row r="2322" spans="1:26" s="69" customFormat="1" x14ac:dyDescent="0.25">
      <c r="A2322" s="78"/>
      <c r="B2322" s="63"/>
      <c r="C2322" s="63"/>
      <c r="D2322" s="63"/>
      <c r="E2322" s="63"/>
      <c r="F2322" s="63"/>
      <c r="G2322" s="63"/>
      <c r="H2322" s="63"/>
      <c r="I2322" s="63"/>
      <c r="J2322" s="63"/>
      <c r="K2322" s="63"/>
      <c r="L2322" s="63"/>
      <c r="M2322" s="63"/>
      <c r="N2322" s="63"/>
      <c r="O2322" s="63"/>
      <c r="P2322" s="63"/>
      <c r="Q2322" s="63"/>
      <c r="R2322" s="63"/>
      <c r="S2322" s="63"/>
      <c r="T2322" s="63"/>
      <c r="U2322" s="63"/>
      <c r="V2322" s="63"/>
      <c r="W2322" s="63"/>
      <c r="X2322" s="63"/>
      <c r="Y2322" s="63"/>
      <c r="Z2322" s="68"/>
    </row>
    <row r="2323" spans="1:26" s="69" customFormat="1" x14ac:dyDescent="0.25">
      <c r="A2323" s="78"/>
      <c r="B2323" s="63"/>
      <c r="C2323" s="63"/>
      <c r="D2323" s="63"/>
      <c r="E2323" s="63"/>
      <c r="F2323" s="63"/>
      <c r="G2323" s="63"/>
      <c r="H2323" s="63"/>
      <c r="I2323" s="63"/>
      <c r="J2323" s="63"/>
      <c r="K2323" s="63"/>
      <c r="L2323" s="63"/>
      <c r="M2323" s="63"/>
      <c r="N2323" s="63"/>
      <c r="O2323" s="63"/>
      <c r="P2323" s="63"/>
      <c r="Q2323" s="63"/>
      <c r="R2323" s="63"/>
      <c r="S2323" s="63"/>
      <c r="T2323" s="63"/>
      <c r="U2323" s="63"/>
      <c r="V2323" s="63"/>
      <c r="W2323" s="63"/>
      <c r="X2323" s="63"/>
      <c r="Y2323" s="63"/>
      <c r="Z2323" s="68"/>
    </row>
    <row r="2324" spans="1:26" s="69" customFormat="1" x14ac:dyDescent="0.25">
      <c r="A2324" s="78"/>
      <c r="B2324" s="63"/>
      <c r="C2324" s="63"/>
      <c r="D2324" s="63"/>
      <c r="E2324" s="63"/>
      <c r="F2324" s="63"/>
      <c r="G2324" s="63"/>
      <c r="H2324" s="63"/>
      <c r="I2324" s="63"/>
      <c r="J2324" s="63"/>
      <c r="K2324" s="63"/>
      <c r="L2324" s="63"/>
      <c r="M2324" s="63"/>
      <c r="N2324" s="63"/>
      <c r="O2324" s="63"/>
      <c r="P2324" s="63"/>
      <c r="Q2324" s="63"/>
      <c r="R2324" s="63"/>
      <c r="S2324" s="63"/>
      <c r="T2324" s="63"/>
      <c r="U2324" s="63"/>
      <c r="V2324" s="63"/>
      <c r="W2324" s="63"/>
      <c r="X2324" s="63"/>
      <c r="Y2324" s="63"/>
      <c r="Z2324" s="68"/>
    </row>
    <row r="2325" spans="1:26" s="69" customFormat="1" x14ac:dyDescent="0.25">
      <c r="A2325" s="78"/>
      <c r="B2325" s="63"/>
      <c r="C2325" s="63"/>
      <c r="D2325" s="63"/>
      <c r="E2325" s="63"/>
      <c r="F2325" s="63"/>
      <c r="G2325" s="63"/>
      <c r="H2325" s="63"/>
      <c r="I2325" s="63"/>
      <c r="J2325" s="63"/>
      <c r="K2325" s="63"/>
      <c r="L2325" s="63"/>
      <c r="M2325" s="63"/>
      <c r="N2325" s="63"/>
      <c r="O2325" s="63"/>
      <c r="P2325" s="63"/>
      <c r="Q2325" s="63"/>
      <c r="R2325" s="63"/>
      <c r="S2325" s="63"/>
      <c r="T2325" s="63"/>
      <c r="U2325" s="63"/>
      <c r="V2325" s="63"/>
      <c r="W2325" s="63"/>
      <c r="X2325" s="63"/>
      <c r="Y2325" s="63"/>
      <c r="Z2325" s="68"/>
    </row>
    <row r="2326" spans="1:26" s="69" customFormat="1" x14ac:dyDescent="0.25">
      <c r="A2326" s="78"/>
      <c r="B2326" s="63"/>
      <c r="C2326" s="63"/>
      <c r="D2326" s="63"/>
      <c r="E2326" s="63"/>
      <c r="F2326" s="63"/>
      <c r="G2326" s="63"/>
      <c r="H2326" s="63"/>
      <c r="I2326" s="63"/>
      <c r="J2326" s="63"/>
      <c r="K2326" s="63"/>
      <c r="L2326" s="63"/>
      <c r="M2326" s="63"/>
      <c r="N2326" s="63"/>
      <c r="O2326" s="63"/>
      <c r="P2326" s="63"/>
      <c r="Q2326" s="63"/>
      <c r="R2326" s="63"/>
      <c r="S2326" s="63"/>
      <c r="T2326" s="63"/>
      <c r="U2326" s="63"/>
      <c r="V2326" s="63"/>
      <c r="W2326" s="63"/>
      <c r="X2326" s="63"/>
      <c r="Y2326" s="63"/>
      <c r="Z2326" s="68"/>
    </row>
    <row r="2327" spans="1:26" s="69" customFormat="1" x14ac:dyDescent="0.25">
      <c r="A2327" s="78"/>
      <c r="B2327" s="63"/>
      <c r="C2327" s="63"/>
      <c r="D2327" s="63"/>
      <c r="E2327" s="63"/>
      <c r="F2327" s="63"/>
      <c r="G2327" s="63"/>
      <c r="H2327" s="63"/>
      <c r="I2327" s="63"/>
      <c r="J2327" s="63"/>
      <c r="K2327" s="63"/>
      <c r="L2327" s="63"/>
      <c r="M2327" s="63"/>
      <c r="N2327" s="63"/>
      <c r="O2327" s="63"/>
      <c r="P2327" s="63"/>
      <c r="Q2327" s="63"/>
      <c r="R2327" s="63"/>
      <c r="S2327" s="63"/>
      <c r="T2327" s="63"/>
      <c r="U2327" s="63"/>
      <c r="V2327" s="63"/>
      <c r="W2327" s="63"/>
      <c r="X2327" s="63"/>
      <c r="Y2327" s="63"/>
      <c r="Z2327" s="68"/>
    </row>
    <row r="2328" spans="1:26" s="69" customFormat="1" x14ac:dyDescent="0.25">
      <c r="A2328" s="78"/>
      <c r="B2328" s="63"/>
      <c r="C2328" s="63"/>
      <c r="D2328" s="63"/>
      <c r="E2328" s="63"/>
      <c r="F2328" s="63"/>
      <c r="G2328" s="63"/>
      <c r="H2328" s="63"/>
      <c r="I2328" s="63"/>
      <c r="J2328" s="63"/>
      <c r="K2328" s="63"/>
      <c r="L2328" s="63"/>
      <c r="M2328" s="63"/>
      <c r="N2328" s="63"/>
      <c r="O2328" s="63"/>
      <c r="P2328" s="63"/>
      <c r="Q2328" s="63"/>
      <c r="R2328" s="63"/>
      <c r="S2328" s="63"/>
      <c r="T2328" s="63"/>
      <c r="U2328" s="63"/>
      <c r="V2328" s="63"/>
      <c r="W2328" s="63"/>
      <c r="X2328" s="63"/>
      <c r="Y2328" s="63"/>
      <c r="Z2328" s="68"/>
    </row>
    <row r="2329" spans="1:26" s="69" customFormat="1" x14ac:dyDescent="0.25">
      <c r="A2329" s="78"/>
      <c r="B2329" s="63"/>
      <c r="C2329" s="63"/>
      <c r="D2329" s="63"/>
      <c r="E2329" s="63"/>
      <c r="F2329" s="63"/>
      <c r="G2329" s="63"/>
      <c r="H2329" s="63"/>
      <c r="I2329" s="63"/>
      <c r="J2329" s="63"/>
      <c r="K2329" s="63"/>
      <c r="L2329" s="63"/>
      <c r="M2329" s="63"/>
      <c r="N2329" s="63"/>
      <c r="O2329" s="63"/>
      <c r="P2329" s="63"/>
      <c r="Q2329" s="63"/>
      <c r="R2329" s="63"/>
      <c r="S2329" s="63"/>
      <c r="T2329" s="63"/>
      <c r="U2329" s="63"/>
      <c r="V2329" s="63"/>
      <c r="W2329" s="63"/>
      <c r="X2329" s="63"/>
      <c r="Y2329" s="63"/>
      <c r="Z2329" s="68"/>
    </row>
    <row r="2330" spans="1:26" s="69" customFormat="1" x14ac:dyDescent="0.25">
      <c r="A2330" s="78"/>
      <c r="B2330" s="63"/>
      <c r="C2330" s="63"/>
      <c r="D2330" s="63"/>
      <c r="E2330" s="63"/>
      <c r="F2330" s="63"/>
      <c r="G2330" s="63"/>
      <c r="H2330" s="63"/>
      <c r="I2330" s="63"/>
      <c r="J2330" s="63"/>
      <c r="K2330" s="63"/>
      <c r="L2330" s="63"/>
      <c r="M2330" s="63"/>
      <c r="N2330" s="63"/>
      <c r="O2330" s="63"/>
      <c r="P2330" s="63"/>
      <c r="Q2330" s="63"/>
      <c r="R2330" s="63"/>
      <c r="S2330" s="63"/>
      <c r="T2330" s="63"/>
      <c r="U2330" s="63"/>
      <c r="V2330" s="63"/>
      <c r="W2330" s="63"/>
      <c r="X2330" s="63"/>
      <c r="Y2330" s="63"/>
      <c r="Z2330" s="68"/>
    </row>
    <row r="2331" spans="1:26" s="69" customFormat="1" x14ac:dyDescent="0.25">
      <c r="A2331" s="78"/>
      <c r="B2331" s="63"/>
      <c r="C2331" s="63"/>
      <c r="D2331" s="63"/>
      <c r="E2331" s="63"/>
      <c r="F2331" s="63"/>
      <c r="G2331" s="63"/>
      <c r="H2331" s="63"/>
      <c r="I2331" s="63"/>
      <c r="J2331" s="63"/>
      <c r="K2331" s="63"/>
      <c r="L2331" s="63"/>
      <c r="M2331" s="63"/>
      <c r="N2331" s="63"/>
      <c r="O2331" s="63"/>
      <c r="P2331" s="63"/>
      <c r="Q2331" s="63"/>
      <c r="R2331" s="63"/>
      <c r="S2331" s="63"/>
      <c r="T2331" s="63"/>
      <c r="U2331" s="63"/>
      <c r="V2331" s="63"/>
      <c r="W2331" s="63"/>
      <c r="X2331" s="63"/>
      <c r="Y2331" s="63"/>
      <c r="Z2331" s="68"/>
    </row>
    <row r="2332" spans="1:26" s="69" customFormat="1" x14ac:dyDescent="0.25">
      <c r="A2332" s="78"/>
      <c r="B2332" s="63"/>
      <c r="C2332" s="63"/>
      <c r="D2332" s="63"/>
      <c r="E2332" s="63"/>
      <c r="F2332" s="63"/>
      <c r="G2332" s="63"/>
      <c r="H2332" s="63"/>
      <c r="I2332" s="63"/>
      <c r="J2332" s="63"/>
      <c r="K2332" s="63"/>
      <c r="L2332" s="63"/>
      <c r="M2332" s="63"/>
      <c r="N2332" s="63"/>
      <c r="O2332" s="63"/>
      <c r="P2332" s="63"/>
      <c r="Q2332" s="63"/>
      <c r="R2332" s="63"/>
      <c r="S2332" s="63"/>
      <c r="T2332" s="63"/>
      <c r="U2332" s="63"/>
      <c r="V2332" s="63"/>
      <c r="W2332" s="63"/>
      <c r="X2332" s="63"/>
      <c r="Y2332" s="63"/>
      <c r="Z2332" s="68"/>
    </row>
    <row r="2333" spans="1:26" s="69" customFormat="1" x14ac:dyDescent="0.25">
      <c r="A2333" s="78"/>
      <c r="B2333" s="63"/>
      <c r="C2333" s="63"/>
      <c r="D2333" s="63"/>
      <c r="E2333" s="63"/>
      <c r="F2333" s="63"/>
      <c r="G2333" s="63"/>
      <c r="H2333" s="63"/>
      <c r="I2333" s="63"/>
      <c r="J2333" s="63"/>
      <c r="K2333" s="63"/>
      <c r="L2333" s="63"/>
      <c r="M2333" s="63"/>
      <c r="N2333" s="63"/>
      <c r="O2333" s="63"/>
      <c r="P2333" s="63"/>
      <c r="Q2333" s="63"/>
      <c r="R2333" s="63"/>
      <c r="S2333" s="63"/>
      <c r="T2333" s="63"/>
      <c r="U2333" s="63"/>
      <c r="V2333" s="63"/>
      <c r="W2333" s="63"/>
      <c r="X2333" s="63"/>
      <c r="Y2333" s="63"/>
      <c r="Z2333" s="68"/>
    </row>
    <row r="2334" spans="1:26" s="69" customFormat="1" x14ac:dyDescent="0.25">
      <c r="A2334" s="78"/>
      <c r="B2334" s="63"/>
      <c r="C2334" s="63"/>
      <c r="D2334" s="63"/>
      <c r="E2334" s="63"/>
      <c r="F2334" s="63"/>
      <c r="G2334" s="63"/>
      <c r="H2334" s="63"/>
      <c r="I2334" s="63"/>
      <c r="J2334" s="63"/>
      <c r="K2334" s="63"/>
      <c r="L2334" s="63"/>
      <c r="M2334" s="63"/>
      <c r="N2334" s="63"/>
      <c r="O2334" s="63"/>
      <c r="P2334" s="63"/>
      <c r="Q2334" s="63"/>
      <c r="R2334" s="63"/>
      <c r="S2334" s="63"/>
      <c r="T2334" s="63"/>
      <c r="U2334" s="63"/>
      <c r="V2334" s="63"/>
      <c r="W2334" s="63"/>
      <c r="X2334" s="63"/>
      <c r="Y2334" s="63"/>
      <c r="Z2334" s="68"/>
    </row>
    <row r="2335" spans="1:26" s="69" customFormat="1" x14ac:dyDescent="0.25">
      <c r="A2335" s="78"/>
      <c r="B2335" s="63"/>
      <c r="C2335" s="63"/>
      <c r="D2335" s="63"/>
      <c r="E2335" s="63"/>
      <c r="F2335" s="63"/>
      <c r="G2335" s="63"/>
      <c r="H2335" s="63"/>
      <c r="I2335" s="63"/>
      <c r="J2335" s="63"/>
      <c r="K2335" s="63"/>
      <c r="L2335" s="63"/>
      <c r="M2335" s="63"/>
      <c r="N2335" s="63"/>
      <c r="O2335" s="63"/>
      <c r="P2335" s="63"/>
      <c r="Q2335" s="63"/>
      <c r="R2335" s="63"/>
      <c r="S2335" s="63"/>
      <c r="T2335" s="63"/>
      <c r="U2335" s="63"/>
      <c r="V2335" s="63"/>
      <c r="W2335" s="63"/>
      <c r="X2335" s="63"/>
      <c r="Y2335" s="63"/>
      <c r="Z2335" s="68"/>
    </row>
    <row r="2336" spans="1:26" s="69" customFormat="1" x14ac:dyDescent="0.25">
      <c r="A2336" s="78"/>
      <c r="B2336" s="63"/>
      <c r="C2336" s="63"/>
      <c r="D2336" s="63"/>
      <c r="E2336" s="63"/>
      <c r="F2336" s="63"/>
      <c r="G2336" s="63"/>
      <c r="H2336" s="63"/>
      <c r="I2336" s="63"/>
      <c r="J2336" s="63"/>
      <c r="K2336" s="63"/>
      <c r="L2336" s="63"/>
      <c r="M2336" s="63"/>
      <c r="N2336" s="63"/>
      <c r="O2336" s="63"/>
      <c r="P2336" s="63"/>
      <c r="Q2336" s="63"/>
      <c r="R2336" s="63"/>
      <c r="S2336" s="63"/>
      <c r="T2336" s="63"/>
      <c r="U2336" s="63"/>
      <c r="V2336" s="63"/>
      <c r="W2336" s="63"/>
      <c r="X2336" s="63"/>
      <c r="Y2336" s="63"/>
      <c r="Z2336" s="68"/>
    </row>
    <row r="2337" spans="1:26" s="69" customFormat="1" x14ac:dyDescent="0.25">
      <c r="A2337" s="78"/>
      <c r="B2337" s="63"/>
      <c r="C2337" s="63"/>
      <c r="D2337" s="63"/>
      <c r="E2337" s="63"/>
      <c r="F2337" s="63"/>
      <c r="G2337" s="63"/>
      <c r="H2337" s="63"/>
      <c r="I2337" s="63"/>
      <c r="J2337" s="63"/>
      <c r="K2337" s="63"/>
      <c r="L2337" s="63"/>
      <c r="M2337" s="63"/>
      <c r="N2337" s="63"/>
      <c r="O2337" s="63"/>
      <c r="P2337" s="63"/>
      <c r="Q2337" s="63"/>
      <c r="R2337" s="63"/>
      <c r="S2337" s="63"/>
      <c r="T2337" s="63"/>
      <c r="U2337" s="63"/>
      <c r="V2337" s="63"/>
      <c r="W2337" s="63"/>
      <c r="X2337" s="63"/>
      <c r="Y2337" s="63"/>
      <c r="Z2337" s="68"/>
    </row>
    <row r="2338" spans="1:26" s="69" customFormat="1" x14ac:dyDescent="0.25">
      <c r="A2338" s="78"/>
      <c r="B2338" s="63"/>
      <c r="C2338" s="63"/>
      <c r="D2338" s="63"/>
      <c r="E2338" s="63"/>
      <c r="F2338" s="63"/>
      <c r="G2338" s="63"/>
      <c r="H2338" s="63"/>
      <c r="I2338" s="63"/>
      <c r="J2338" s="63"/>
      <c r="K2338" s="63"/>
      <c r="L2338" s="63"/>
      <c r="M2338" s="63"/>
      <c r="N2338" s="63"/>
      <c r="O2338" s="63"/>
      <c r="P2338" s="63"/>
      <c r="Q2338" s="63"/>
      <c r="R2338" s="63"/>
      <c r="S2338" s="63"/>
      <c r="T2338" s="63"/>
      <c r="U2338" s="63"/>
      <c r="V2338" s="63"/>
      <c r="W2338" s="63"/>
      <c r="X2338" s="63"/>
      <c r="Y2338" s="63"/>
      <c r="Z2338" s="68"/>
    </row>
    <row r="2339" spans="1:26" s="69" customFormat="1" x14ac:dyDescent="0.25">
      <c r="A2339" s="78"/>
      <c r="B2339" s="63"/>
      <c r="C2339" s="63"/>
      <c r="D2339" s="63"/>
      <c r="E2339" s="63"/>
      <c r="F2339" s="63"/>
      <c r="G2339" s="63"/>
      <c r="H2339" s="63"/>
      <c r="I2339" s="63"/>
      <c r="J2339" s="63"/>
      <c r="K2339" s="63"/>
      <c r="L2339" s="63"/>
      <c r="M2339" s="63"/>
      <c r="N2339" s="63"/>
      <c r="O2339" s="63"/>
      <c r="P2339" s="63"/>
      <c r="Q2339" s="63"/>
      <c r="R2339" s="63"/>
      <c r="S2339" s="63"/>
      <c r="T2339" s="63"/>
      <c r="U2339" s="63"/>
      <c r="V2339" s="63"/>
      <c r="W2339" s="63"/>
      <c r="X2339" s="63"/>
      <c r="Y2339" s="63"/>
      <c r="Z2339" s="68"/>
    </row>
    <row r="2340" spans="1:26" s="69" customFormat="1" x14ac:dyDescent="0.25">
      <c r="A2340" s="78"/>
      <c r="B2340" s="63"/>
      <c r="C2340" s="63"/>
      <c r="D2340" s="63"/>
      <c r="E2340" s="63"/>
      <c r="F2340" s="63"/>
      <c r="G2340" s="63"/>
      <c r="H2340" s="63"/>
      <c r="I2340" s="63"/>
      <c r="J2340" s="63"/>
      <c r="K2340" s="63"/>
      <c r="L2340" s="63"/>
      <c r="M2340" s="63"/>
      <c r="N2340" s="63"/>
      <c r="O2340" s="63"/>
      <c r="P2340" s="63"/>
      <c r="Q2340" s="63"/>
      <c r="R2340" s="63"/>
      <c r="S2340" s="63"/>
      <c r="T2340" s="63"/>
      <c r="U2340" s="63"/>
      <c r="V2340" s="63"/>
      <c r="W2340" s="63"/>
      <c r="X2340" s="63"/>
      <c r="Y2340" s="63"/>
      <c r="Z2340" s="68"/>
    </row>
    <row r="2341" spans="1:26" s="69" customFormat="1" x14ac:dyDescent="0.25">
      <c r="A2341" s="78"/>
      <c r="B2341" s="63"/>
      <c r="C2341" s="63"/>
      <c r="D2341" s="63"/>
      <c r="E2341" s="63"/>
      <c r="F2341" s="63"/>
      <c r="G2341" s="63"/>
      <c r="H2341" s="63"/>
      <c r="I2341" s="63"/>
      <c r="J2341" s="63"/>
      <c r="K2341" s="63"/>
      <c r="L2341" s="63"/>
      <c r="M2341" s="63"/>
      <c r="N2341" s="63"/>
      <c r="O2341" s="63"/>
      <c r="P2341" s="63"/>
      <c r="Q2341" s="63"/>
      <c r="R2341" s="63"/>
      <c r="S2341" s="63"/>
      <c r="T2341" s="63"/>
      <c r="U2341" s="63"/>
      <c r="V2341" s="63"/>
      <c r="W2341" s="63"/>
      <c r="X2341" s="63"/>
      <c r="Y2341" s="63"/>
      <c r="Z2341" s="68"/>
    </row>
    <row r="2342" spans="1:26" s="69" customFormat="1" x14ac:dyDescent="0.25">
      <c r="A2342" s="78"/>
      <c r="B2342" s="63"/>
      <c r="C2342" s="63"/>
      <c r="D2342" s="63"/>
      <c r="E2342" s="63"/>
      <c r="F2342" s="63"/>
      <c r="G2342" s="63"/>
      <c r="H2342" s="63"/>
      <c r="I2342" s="63"/>
      <c r="J2342" s="63"/>
      <c r="K2342" s="63"/>
      <c r="L2342" s="63"/>
      <c r="M2342" s="63"/>
      <c r="N2342" s="63"/>
      <c r="O2342" s="63"/>
      <c r="P2342" s="63"/>
      <c r="Q2342" s="63"/>
      <c r="R2342" s="63"/>
      <c r="S2342" s="63"/>
      <c r="T2342" s="63"/>
      <c r="U2342" s="63"/>
      <c r="V2342" s="63"/>
      <c r="W2342" s="63"/>
      <c r="X2342" s="63"/>
      <c r="Y2342" s="63"/>
      <c r="Z2342" s="68"/>
    </row>
    <row r="2343" spans="1:26" s="69" customFormat="1" x14ac:dyDescent="0.25">
      <c r="A2343" s="78"/>
      <c r="B2343" s="63"/>
      <c r="C2343" s="63"/>
      <c r="D2343" s="63"/>
      <c r="E2343" s="63"/>
      <c r="F2343" s="63"/>
      <c r="G2343" s="63"/>
      <c r="H2343" s="63"/>
      <c r="I2343" s="63"/>
      <c r="J2343" s="63"/>
      <c r="K2343" s="63"/>
      <c r="L2343" s="63"/>
      <c r="M2343" s="63"/>
      <c r="N2343" s="63"/>
      <c r="O2343" s="63"/>
      <c r="P2343" s="63"/>
      <c r="Q2343" s="63"/>
      <c r="R2343" s="63"/>
      <c r="S2343" s="63"/>
      <c r="T2343" s="63"/>
      <c r="U2343" s="63"/>
      <c r="V2343" s="63"/>
      <c r="W2343" s="63"/>
      <c r="X2343" s="63"/>
      <c r="Y2343" s="63"/>
      <c r="Z2343" s="68"/>
    </row>
    <row r="2344" spans="1:26" s="69" customFormat="1" x14ac:dyDescent="0.25">
      <c r="A2344" s="78"/>
      <c r="B2344" s="63"/>
      <c r="C2344" s="63"/>
      <c r="D2344" s="63"/>
      <c r="E2344" s="63"/>
      <c r="F2344" s="63"/>
      <c r="G2344" s="63"/>
      <c r="H2344" s="63"/>
      <c r="I2344" s="63"/>
      <c r="J2344" s="63"/>
      <c r="K2344" s="63"/>
      <c r="L2344" s="63"/>
      <c r="M2344" s="63"/>
      <c r="N2344" s="63"/>
      <c r="O2344" s="63"/>
      <c r="P2344" s="63"/>
      <c r="Q2344" s="63"/>
      <c r="R2344" s="63"/>
      <c r="S2344" s="63"/>
      <c r="T2344" s="63"/>
      <c r="U2344" s="63"/>
      <c r="V2344" s="63"/>
      <c r="W2344" s="63"/>
      <c r="X2344" s="63"/>
      <c r="Y2344" s="63"/>
      <c r="Z2344" s="68"/>
    </row>
    <row r="2345" spans="1:26" s="69" customFormat="1" x14ac:dyDescent="0.25">
      <c r="A2345" s="78"/>
      <c r="B2345" s="63"/>
      <c r="C2345" s="63"/>
      <c r="D2345" s="63"/>
      <c r="E2345" s="63"/>
      <c r="F2345" s="63"/>
      <c r="G2345" s="63"/>
      <c r="H2345" s="63"/>
      <c r="I2345" s="63"/>
      <c r="J2345" s="63"/>
      <c r="K2345" s="63"/>
      <c r="L2345" s="63"/>
      <c r="M2345" s="63"/>
      <c r="N2345" s="63"/>
      <c r="O2345" s="63"/>
      <c r="P2345" s="63"/>
      <c r="Q2345" s="63"/>
      <c r="R2345" s="63"/>
      <c r="S2345" s="63"/>
      <c r="T2345" s="63"/>
      <c r="U2345" s="63"/>
      <c r="V2345" s="63"/>
      <c r="W2345" s="63"/>
      <c r="X2345" s="63"/>
      <c r="Y2345" s="63"/>
      <c r="Z2345" s="68"/>
    </row>
    <row r="2346" spans="1:26" s="69" customFormat="1" x14ac:dyDescent="0.25">
      <c r="A2346" s="78"/>
      <c r="B2346" s="63"/>
      <c r="C2346" s="63"/>
      <c r="D2346" s="63"/>
      <c r="E2346" s="63"/>
      <c r="F2346" s="63"/>
      <c r="G2346" s="63"/>
      <c r="H2346" s="63"/>
      <c r="I2346" s="63"/>
      <c r="J2346" s="63"/>
      <c r="K2346" s="63"/>
      <c r="L2346" s="63"/>
      <c r="M2346" s="63"/>
      <c r="N2346" s="63"/>
      <c r="O2346" s="63"/>
      <c r="P2346" s="63"/>
      <c r="Q2346" s="63"/>
      <c r="R2346" s="63"/>
      <c r="S2346" s="63"/>
      <c r="T2346" s="63"/>
      <c r="U2346" s="63"/>
      <c r="V2346" s="63"/>
      <c r="W2346" s="63"/>
      <c r="X2346" s="63"/>
      <c r="Y2346" s="63"/>
      <c r="Z2346" s="68"/>
    </row>
    <row r="2347" spans="1:26" s="69" customFormat="1" x14ac:dyDescent="0.25">
      <c r="A2347" s="78"/>
      <c r="B2347" s="63"/>
      <c r="C2347" s="63"/>
      <c r="D2347" s="63"/>
      <c r="E2347" s="63"/>
      <c r="F2347" s="63"/>
      <c r="G2347" s="63"/>
      <c r="H2347" s="63"/>
      <c r="I2347" s="63"/>
      <c r="J2347" s="63"/>
      <c r="K2347" s="63"/>
      <c r="L2347" s="63"/>
      <c r="M2347" s="63"/>
      <c r="N2347" s="63"/>
      <c r="O2347" s="63"/>
      <c r="P2347" s="63"/>
      <c r="Q2347" s="63"/>
      <c r="R2347" s="63"/>
      <c r="S2347" s="63"/>
      <c r="T2347" s="63"/>
      <c r="U2347" s="63"/>
      <c r="V2347" s="63"/>
      <c r="W2347" s="63"/>
      <c r="X2347" s="63"/>
      <c r="Y2347" s="63"/>
      <c r="Z2347" s="68"/>
    </row>
    <row r="2348" spans="1:26" s="69" customFormat="1" x14ac:dyDescent="0.25">
      <c r="A2348" s="78"/>
      <c r="B2348" s="63"/>
      <c r="C2348" s="63"/>
      <c r="D2348" s="63"/>
      <c r="E2348" s="63"/>
      <c r="F2348" s="63"/>
      <c r="G2348" s="63"/>
      <c r="H2348" s="63"/>
      <c r="I2348" s="63"/>
      <c r="J2348" s="63"/>
      <c r="K2348" s="63"/>
      <c r="L2348" s="63"/>
      <c r="M2348" s="63"/>
      <c r="N2348" s="63"/>
      <c r="O2348" s="63"/>
      <c r="P2348" s="63"/>
      <c r="Q2348" s="63"/>
      <c r="R2348" s="63"/>
      <c r="S2348" s="63"/>
      <c r="T2348" s="63"/>
      <c r="U2348" s="63"/>
      <c r="V2348" s="63"/>
      <c r="W2348" s="63"/>
      <c r="X2348" s="63"/>
      <c r="Y2348" s="63"/>
      <c r="Z2348" s="68"/>
    </row>
    <row r="2349" spans="1:26" s="69" customFormat="1" x14ac:dyDescent="0.25">
      <c r="A2349" s="78"/>
      <c r="B2349" s="63"/>
      <c r="C2349" s="63"/>
      <c r="D2349" s="63"/>
      <c r="E2349" s="63"/>
      <c r="F2349" s="63"/>
      <c r="G2349" s="63"/>
      <c r="H2349" s="63"/>
      <c r="I2349" s="63"/>
      <c r="J2349" s="63"/>
      <c r="K2349" s="63"/>
      <c r="L2349" s="63"/>
      <c r="M2349" s="63"/>
      <c r="N2349" s="63"/>
      <c r="O2349" s="63"/>
      <c r="P2349" s="63"/>
      <c r="Q2349" s="63"/>
      <c r="R2349" s="63"/>
      <c r="S2349" s="63"/>
      <c r="T2349" s="63"/>
      <c r="U2349" s="63"/>
      <c r="V2349" s="63"/>
      <c r="W2349" s="63"/>
      <c r="X2349" s="63"/>
      <c r="Y2349" s="63"/>
      <c r="Z2349" s="68"/>
    </row>
    <row r="2350" spans="1:26" s="69" customFormat="1" x14ac:dyDescent="0.25">
      <c r="A2350" s="78"/>
      <c r="B2350" s="63"/>
      <c r="C2350" s="63"/>
      <c r="D2350" s="63"/>
      <c r="E2350" s="63"/>
      <c r="F2350" s="63"/>
      <c r="G2350" s="63"/>
      <c r="H2350" s="63"/>
      <c r="I2350" s="63"/>
      <c r="J2350" s="63"/>
      <c r="K2350" s="63"/>
      <c r="L2350" s="63"/>
      <c r="M2350" s="63"/>
      <c r="N2350" s="63"/>
      <c r="O2350" s="63"/>
      <c r="P2350" s="63"/>
      <c r="Q2350" s="63"/>
      <c r="R2350" s="63"/>
      <c r="S2350" s="63"/>
      <c r="T2350" s="63"/>
      <c r="U2350" s="63"/>
      <c r="V2350" s="63"/>
      <c r="W2350" s="63"/>
      <c r="X2350" s="63"/>
      <c r="Y2350" s="63"/>
      <c r="Z2350" s="68"/>
    </row>
    <row r="2351" spans="1:26" s="69" customFormat="1" x14ac:dyDescent="0.25">
      <c r="A2351" s="78"/>
      <c r="B2351" s="63"/>
      <c r="C2351" s="63"/>
      <c r="D2351" s="63"/>
      <c r="E2351" s="63"/>
      <c r="F2351" s="63"/>
      <c r="G2351" s="63"/>
      <c r="H2351" s="63"/>
      <c r="I2351" s="63"/>
      <c r="J2351" s="63"/>
      <c r="K2351" s="63"/>
      <c r="L2351" s="63"/>
      <c r="M2351" s="63"/>
      <c r="N2351" s="63"/>
      <c r="O2351" s="63"/>
      <c r="P2351" s="63"/>
      <c r="Q2351" s="63"/>
      <c r="R2351" s="63"/>
      <c r="S2351" s="63"/>
      <c r="T2351" s="63"/>
      <c r="U2351" s="63"/>
      <c r="V2351" s="63"/>
      <c r="W2351" s="63"/>
      <c r="X2351" s="63"/>
      <c r="Y2351" s="63"/>
      <c r="Z2351" s="68"/>
    </row>
    <row r="2352" spans="1:26" s="69" customFormat="1" x14ac:dyDescent="0.25">
      <c r="A2352" s="78"/>
      <c r="B2352" s="63"/>
      <c r="C2352" s="63"/>
      <c r="D2352" s="63"/>
      <c r="E2352" s="63"/>
      <c r="F2352" s="63"/>
      <c r="G2352" s="63"/>
      <c r="H2352" s="63"/>
      <c r="I2352" s="63"/>
      <c r="J2352" s="63"/>
      <c r="K2352" s="63"/>
      <c r="L2352" s="63"/>
      <c r="M2352" s="63"/>
      <c r="N2352" s="63"/>
      <c r="O2352" s="63"/>
      <c r="P2352" s="63"/>
      <c r="Q2352" s="63"/>
      <c r="R2352" s="63"/>
      <c r="S2352" s="63"/>
      <c r="T2352" s="63"/>
      <c r="U2352" s="63"/>
      <c r="V2352" s="63"/>
      <c r="W2352" s="63"/>
      <c r="X2352" s="63"/>
      <c r="Y2352" s="63"/>
      <c r="Z2352" s="68"/>
    </row>
    <row r="2353" spans="1:26" s="69" customFormat="1" x14ac:dyDescent="0.25">
      <c r="A2353" s="78"/>
      <c r="B2353" s="63"/>
      <c r="C2353" s="63"/>
      <c r="D2353" s="63"/>
      <c r="E2353" s="63"/>
      <c r="F2353" s="63"/>
      <c r="G2353" s="63"/>
      <c r="H2353" s="63"/>
      <c r="I2353" s="63"/>
      <c r="J2353" s="63"/>
      <c r="K2353" s="63"/>
      <c r="L2353" s="63"/>
      <c r="M2353" s="63"/>
      <c r="N2353" s="63"/>
      <c r="O2353" s="63"/>
      <c r="P2353" s="63"/>
      <c r="Q2353" s="63"/>
      <c r="R2353" s="63"/>
      <c r="S2353" s="63"/>
      <c r="T2353" s="63"/>
      <c r="U2353" s="63"/>
      <c r="V2353" s="63"/>
      <c r="W2353" s="63"/>
      <c r="X2353" s="63"/>
      <c r="Y2353" s="63"/>
      <c r="Z2353" s="68"/>
    </row>
    <row r="2354" spans="1:26" s="69" customFormat="1" x14ac:dyDescent="0.25">
      <c r="A2354" s="78"/>
      <c r="B2354" s="63"/>
      <c r="C2354" s="63"/>
      <c r="D2354" s="63"/>
      <c r="E2354" s="63"/>
      <c r="F2354" s="63"/>
      <c r="G2354" s="63"/>
      <c r="H2354" s="63"/>
      <c r="I2354" s="63"/>
      <c r="J2354" s="63"/>
      <c r="K2354" s="63"/>
      <c r="L2354" s="63"/>
      <c r="M2354" s="63"/>
      <c r="N2354" s="63"/>
      <c r="O2354" s="63"/>
      <c r="P2354" s="63"/>
      <c r="Q2354" s="63"/>
      <c r="R2354" s="63"/>
      <c r="S2354" s="63"/>
      <c r="T2354" s="63"/>
      <c r="U2354" s="63"/>
      <c r="V2354" s="63"/>
      <c r="W2354" s="63"/>
      <c r="X2354" s="63"/>
      <c r="Y2354" s="63"/>
      <c r="Z2354" s="68"/>
    </row>
    <row r="2355" spans="1:26" s="69" customFormat="1" x14ac:dyDescent="0.25">
      <c r="A2355" s="78"/>
      <c r="B2355" s="63"/>
      <c r="C2355" s="63"/>
      <c r="D2355" s="63"/>
      <c r="E2355" s="63"/>
      <c r="F2355" s="63"/>
      <c r="G2355" s="63"/>
      <c r="H2355" s="63"/>
      <c r="I2355" s="63"/>
      <c r="J2355" s="63"/>
      <c r="K2355" s="63"/>
      <c r="L2355" s="63"/>
      <c r="M2355" s="63"/>
      <c r="N2355" s="63"/>
      <c r="O2355" s="63"/>
      <c r="P2355" s="63"/>
      <c r="Q2355" s="63"/>
      <c r="R2355" s="63"/>
      <c r="S2355" s="63"/>
      <c r="T2355" s="63"/>
      <c r="U2355" s="63"/>
      <c r="V2355" s="63"/>
      <c r="W2355" s="63"/>
      <c r="X2355" s="63"/>
      <c r="Y2355" s="63"/>
      <c r="Z2355" s="68"/>
    </row>
    <row r="2356" spans="1:26" s="69" customFormat="1" x14ac:dyDescent="0.25">
      <c r="A2356" s="78"/>
      <c r="B2356" s="63"/>
      <c r="C2356" s="63"/>
      <c r="D2356" s="63"/>
      <c r="E2356" s="63"/>
      <c r="F2356" s="63"/>
      <c r="G2356" s="63"/>
      <c r="H2356" s="63"/>
      <c r="I2356" s="63"/>
      <c r="J2356" s="63"/>
      <c r="K2356" s="63"/>
      <c r="L2356" s="63"/>
      <c r="M2356" s="63"/>
      <c r="N2356" s="63"/>
      <c r="O2356" s="63"/>
      <c r="P2356" s="63"/>
      <c r="Q2356" s="63"/>
      <c r="R2356" s="63"/>
      <c r="S2356" s="63"/>
      <c r="T2356" s="63"/>
      <c r="U2356" s="63"/>
      <c r="V2356" s="63"/>
      <c r="W2356" s="63"/>
      <c r="X2356" s="63"/>
      <c r="Y2356" s="63"/>
      <c r="Z2356" s="68"/>
    </row>
    <row r="2357" spans="1:26" s="69" customFormat="1" x14ac:dyDescent="0.25">
      <c r="A2357" s="78"/>
      <c r="B2357" s="63"/>
      <c r="C2357" s="63"/>
      <c r="D2357" s="63"/>
      <c r="E2357" s="63"/>
      <c r="F2357" s="63"/>
      <c r="G2357" s="63"/>
      <c r="H2357" s="63"/>
      <c r="I2357" s="63"/>
      <c r="J2357" s="63"/>
      <c r="K2357" s="63"/>
      <c r="L2357" s="63"/>
      <c r="M2357" s="63"/>
      <c r="N2357" s="63"/>
      <c r="O2357" s="63"/>
      <c r="P2357" s="63"/>
      <c r="Q2357" s="63"/>
      <c r="R2357" s="63"/>
      <c r="S2357" s="63"/>
      <c r="T2357" s="63"/>
      <c r="U2357" s="63"/>
      <c r="V2357" s="63"/>
      <c r="W2357" s="63"/>
      <c r="X2357" s="63"/>
      <c r="Y2357" s="63"/>
      <c r="Z2357" s="68"/>
    </row>
    <row r="2358" spans="1:26" s="69" customFormat="1" x14ac:dyDescent="0.25">
      <c r="A2358" s="78"/>
      <c r="B2358" s="63"/>
      <c r="C2358" s="63"/>
      <c r="D2358" s="63"/>
      <c r="E2358" s="63"/>
      <c r="F2358" s="63"/>
      <c r="G2358" s="63"/>
      <c r="H2358" s="63"/>
      <c r="I2358" s="63"/>
      <c r="J2358" s="63"/>
      <c r="K2358" s="63"/>
      <c r="L2358" s="63"/>
      <c r="M2358" s="63"/>
      <c r="N2358" s="63"/>
      <c r="O2358" s="63"/>
      <c r="P2358" s="63"/>
      <c r="Q2358" s="63"/>
      <c r="R2358" s="63"/>
      <c r="S2358" s="63"/>
      <c r="T2358" s="63"/>
      <c r="U2358" s="63"/>
      <c r="V2358" s="63"/>
      <c r="W2358" s="63"/>
      <c r="X2358" s="63"/>
      <c r="Y2358" s="63"/>
      <c r="Z2358" s="68"/>
    </row>
    <row r="2359" spans="1:26" s="69" customFormat="1" x14ac:dyDescent="0.25">
      <c r="A2359" s="78"/>
      <c r="B2359" s="63"/>
      <c r="C2359" s="63"/>
      <c r="D2359" s="63"/>
      <c r="E2359" s="63"/>
      <c r="F2359" s="63"/>
      <c r="G2359" s="63"/>
      <c r="H2359" s="63"/>
      <c r="I2359" s="63"/>
      <c r="J2359" s="63"/>
      <c r="K2359" s="63"/>
      <c r="L2359" s="63"/>
      <c r="M2359" s="63"/>
      <c r="N2359" s="63"/>
      <c r="O2359" s="63"/>
      <c r="P2359" s="63"/>
      <c r="Q2359" s="63"/>
      <c r="R2359" s="63"/>
      <c r="S2359" s="63"/>
      <c r="T2359" s="63"/>
      <c r="U2359" s="63"/>
      <c r="V2359" s="63"/>
      <c r="W2359" s="63"/>
      <c r="X2359" s="63"/>
      <c r="Y2359" s="63"/>
      <c r="Z2359" s="68"/>
    </row>
    <row r="2360" spans="1:26" s="69" customFormat="1" x14ac:dyDescent="0.25">
      <c r="A2360" s="78"/>
      <c r="B2360" s="63"/>
      <c r="C2360" s="63"/>
      <c r="D2360" s="63"/>
      <c r="E2360" s="63"/>
      <c r="F2360" s="63"/>
      <c r="G2360" s="63"/>
      <c r="H2360" s="63"/>
      <c r="I2360" s="63"/>
      <c r="J2360" s="63"/>
      <c r="K2360" s="63"/>
      <c r="L2360" s="63"/>
      <c r="M2360" s="63"/>
      <c r="N2360" s="63"/>
      <c r="O2360" s="63"/>
      <c r="P2360" s="63"/>
      <c r="Q2360" s="63"/>
      <c r="R2360" s="63"/>
      <c r="S2360" s="63"/>
      <c r="T2360" s="63"/>
      <c r="U2360" s="63"/>
      <c r="V2360" s="63"/>
      <c r="W2360" s="63"/>
      <c r="X2360" s="63"/>
      <c r="Y2360" s="63"/>
      <c r="Z2360" s="68"/>
    </row>
    <row r="2361" spans="1:26" s="69" customFormat="1" x14ac:dyDescent="0.25">
      <c r="A2361" s="78"/>
      <c r="B2361" s="63"/>
      <c r="C2361" s="63"/>
      <c r="D2361" s="63"/>
      <c r="E2361" s="63"/>
      <c r="F2361" s="63"/>
      <c r="G2361" s="63"/>
      <c r="H2361" s="63"/>
      <c r="I2361" s="63"/>
      <c r="J2361" s="63"/>
      <c r="K2361" s="63"/>
      <c r="L2361" s="63"/>
      <c r="M2361" s="63"/>
      <c r="N2361" s="63"/>
      <c r="O2361" s="63"/>
      <c r="P2361" s="63"/>
      <c r="Q2361" s="63"/>
      <c r="R2361" s="63"/>
      <c r="S2361" s="63"/>
      <c r="T2361" s="63"/>
      <c r="U2361" s="63"/>
      <c r="V2361" s="63"/>
      <c r="W2361" s="63"/>
      <c r="X2361" s="63"/>
      <c r="Y2361" s="63"/>
      <c r="Z2361" s="68"/>
    </row>
    <row r="2362" spans="1:26" s="69" customFormat="1" x14ac:dyDescent="0.25">
      <c r="A2362" s="78"/>
      <c r="B2362" s="63"/>
      <c r="C2362" s="63"/>
      <c r="D2362" s="63"/>
      <c r="E2362" s="63"/>
      <c r="F2362" s="63"/>
      <c r="G2362" s="63"/>
      <c r="H2362" s="63"/>
      <c r="I2362" s="63"/>
      <c r="J2362" s="63"/>
      <c r="K2362" s="63"/>
      <c r="L2362" s="63"/>
      <c r="M2362" s="63"/>
      <c r="N2362" s="63"/>
      <c r="O2362" s="63"/>
      <c r="P2362" s="63"/>
      <c r="Q2362" s="63"/>
      <c r="R2362" s="63"/>
      <c r="S2362" s="63"/>
      <c r="T2362" s="63"/>
      <c r="U2362" s="63"/>
      <c r="V2362" s="63"/>
      <c r="W2362" s="63"/>
      <c r="X2362" s="63"/>
      <c r="Y2362" s="63"/>
      <c r="Z2362" s="68"/>
    </row>
    <row r="2363" spans="1:26" s="69" customFormat="1" x14ac:dyDescent="0.25">
      <c r="A2363" s="78"/>
      <c r="B2363" s="63"/>
      <c r="C2363" s="63"/>
      <c r="D2363" s="63"/>
      <c r="E2363" s="63"/>
      <c r="F2363" s="63"/>
      <c r="G2363" s="63"/>
      <c r="H2363" s="63"/>
      <c r="I2363" s="63"/>
      <c r="J2363" s="63"/>
      <c r="K2363" s="63"/>
      <c r="L2363" s="63"/>
      <c r="M2363" s="63"/>
      <c r="N2363" s="63"/>
      <c r="O2363" s="63"/>
      <c r="P2363" s="63"/>
      <c r="Q2363" s="63"/>
      <c r="R2363" s="63"/>
      <c r="S2363" s="63"/>
      <c r="T2363" s="63"/>
      <c r="U2363" s="63"/>
      <c r="V2363" s="63"/>
      <c r="W2363" s="63"/>
      <c r="X2363" s="63"/>
      <c r="Y2363" s="63"/>
      <c r="Z2363" s="68"/>
    </row>
    <row r="2364" spans="1:26" s="69" customFormat="1" x14ac:dyDescent="0.25">
      <c r="A2364" s="78"/>
      <c r="B2364" s="63"/>
      <c r="C2364" s="63"/>
      <c r="D2364" s="63"/>
      <c r="E2364" s="63"/>
      <c r="F2364" s="63"/>
      <c r="G2364" s="63"/>
      <c r="H2364" s="63"/>
      <c r="I2364" s="63"/>
      <c r="J2364" s="63"/>
      <c r="K2364" s="63"/>
      <c r="L2364" s="63"/>
      <c r="M2364" s="63"/>
      <c r="N2364" s="63"/>
      <c r="O2364" s="63"/>
      <c r="P2364" s="63"/>
      <c r="Q2364" s="63"/>
      <c r="R2364" s="63"/>
      <c r="S2364" s="63"/>
      <c r="T2364" s="63"/>
      <c r="U2364" s="63"/>
      <c r="V2364" s="63"/>
      <c r="W2364" s="63"/>
      <c r="X2364" s="63"/>
      <c r="Y2364" s="63"/>
      <c r="Z2364" s="68"/>
    </row>
    <row r="2365" spans="1:26" s="69" customFormat="1" x14ac:dyDescent="0.25">
      <c r="A2365" s="78"/>
      <c r="B2365" s="63"/>
      <c r="C2365" s="63"/>
      <c r="D2365" s="63"/>
      <c r="E2365" s="63"/>
      <c r="F2365" s="63"/>
      <c r="G2365" s="63"/>
      <c r="H2365" s="63"/>
      <c r="I2365" s="63"/>
      <c r="J2365" s="63"/>
      <c r="K2365" s="63"/>
      <c r="L2365" s="63"/>
      <c r="M2365" s="63"/>
      <c r="N2365" s="63"/>
      <c r="O2365" s="63"/>
      <c r="P2365" s="63"/>
      <c r="Q2365" s="63"/>
      <c r="R2365" s="63"/>
      <c r="S2365" s="63"/>
      <c r="T2365" s="63"/>
      <c r="U2365" s="63"/>
      <c r="V2365" s="63"/>
      <c r="W2365" s="63"/>
      <c r="X2365" s="63"/>
      <c r="Y2365" s="63"/>
      <c r="Z2365" s="68"/>
    </row>
    <row r="2366" spans="1:26" s="69" customFormat="1" x14ac:dyDescent="0.25">
      <c r="A2366" s="78"/>
      <c r="B2366" s="63"/>
      <c r="C2366" s="63"/>
      <c r="D2366" s="63"/>
      <c r="E2366" s="63"/>
      <c r="F2366" s="63"/>
      <c r="G2366" s="63"/>
      <c r="H2366" s="63"/>
      <c r="I2366" s="63"/>
      <c r="J2366" s="63"/>
      <c r="K2366" s="63"/>
      <c r="L2366" s="63"/>
      <c r="M2366" s="63"/>
      <c r="N2366" s="63"/>
      <c r="O2366" s="63"/>
      <c r="P2366" s="63"/>
      <c r="Q2366" s="63"/>
      <c r="R2366" s="63"/>
      <c r="S2366" s="63"/>
      <c r="T2366" s="63"/>
      <c r="U2366" s="63"/>
      <c r="V2366" s="63"/>
      <c r="W2366" s="63"/>
      <c r="X2366" s="63"/>
      <c r="Y2366" s="63"/>
      <c r="Z2366" s="68"/>
    </row>
    <row r="2367" spans="1:26" s="69" customFormat="1" x14ac:dyDescent="0.25">
      <c r="A2367" s="78"/>
      <c r="B2367" s="63"/>
      <c r="C2367" s="63"/>
      <c r="D2367" s="63"/>
      <c r="E2367" s="63"/>
      <c r="F2367" s="63"/>
      <c r="G2367" s="63"/>
      <c r="H2367" s="63"/>
      <c r="I2367" s="63"/>
      <c r="J2367" s="63"/>
      <c r="K2367" s="63"/>
      <c r="L2367" s="63"/>
      <c r="M2367" s="63"/>
      <c r="N2367" s="63"/>
      <c r="O2367" s="63"/>
      <c r="P2367" s="63"/>
      <c r="Q2367" s="63"/>
      <c r="R2367" s="63"/>
      <c r="S2367" s="63"/>
      <c r="T2367" s="63"/>
      <c r="U2367" s="63"/>
      <c r="V2367" s="63"/>
      <c r="W2367" s="63"/>
      <c r="X2367" s="63"/>
      <c r="Y2367" s="63"/>
      <c r="Z2367" s="68"/>
    </row>
    <row r="2368" spans="1:26" s="69" customFormat="1" x14ac:dyDescent="0.25">
      <c r="A2368" s="78"/>
      <c r="B2368" s="63"/>
      <c r="C2368" s="63"/>
      <c r="D2368" s="63"/>
      <c r="E2368" s="63"/>
      <c r="F2368" s="63"/>
      <c r="G2368" s="63"/>
      <c r="H2368" s="63"/>
      <c r="I2368" s="63"/>
      <c r="J2368" s="63"/>
      <c r="K2368" s="63"/>
      <c r="L2368" s="63"/>
      <c r="M2368" s="63"/>
      <c r="N2368" s="63"/>
      <c r="O2368" s="63"/>
      <c r="P2368" s="63"/>
      <c r="Q2368" s="63"/>
      <c r="R2368" s="63"/>
      <c r="S2368" s="63"/>
      <c r="T2368" s="63"/>
      <c r="U2368" s="63"/>
      <c r="V2368" s="63"/>
      <c r="W2368" s="63"/>
      <c r="X2368" s="63"/>
      <c r="Y2368" s="63"/>
      <c r="Z2368" s="68"/>
    </row>
    <row r="2369" spans="1:26" s="69" customFormat="1" x14ac:dyDescent="0.25">
      <c r="A2369" s="78"/>
      <c r="B2369" s="63"/>
      <c r="C2369" s="63"/>
      <c r="D2369" s="63"/>
      <c r="E2369" s="63"/>
      <c r="F2369" s="63"/>
      <c r="G2369" s="63"/>
      <c r="H2369" s="63"/>
      <c r="I2369" s="63"/>
      <c r="J2369" s="63"/>
      <c r="K2369" s="63"/>
      <c r="L2369" s="63"/>
      <c r="M2369" s="63"/>
      <c r="N2369" s="63"/>
      <c r="O2369" s="63"/>
      <c r="P2369" s="63"/>
      <c r="Q2369" s="63"/>
      <c r="R2369" s="63"/>
      <c r="S2369" s="63"/>
      <c r="T2369" s="63"/>
      <c r="U2369" s="63"/>
      <c r="V2369" s="63"/>
      <c r="W2369" s="63"/>
      <c r="X2369" s="63"/>
      <c r="Y2369" s="63"/>
      <c r="Z2369" s="68"/>
    </row>
    <row r="2370" spans="1:26" s="69" customFormat="1" x14ac:dyDescent="0.25">
      <c r="A2370" s="78"/>
      <c r="B2370" s="63"/>
      <c r="C2370" s="63"/>
      <c r="D2370" s="63"/>
      <c r="E2370" s="63"/>
      <c r="F2370" s="63"/>
      <c r="G2370" s="63"/>
      <c r="H2370" s="63"/>
      <c r="I2370" s="63"/>
      <c r="J2370" s="63"/>
      <c r="K2370" s="63"/>
      <c r="L2370" s="63"/>
      <c r="M2370" s="63"/>
      <c r="N2370" s="63"/>
      <c r="O2370" s="63"/>
      <c r="P2370" s="63"/>
      <c r="Q2370" s="63"/>
      <c r="R2370" s="63"/>
      <c r="S2370" s="63"/>
      <c r="T2370" s="63"/>
      <c r="U2370" s="63"/>
      <c r="V2370" s="63"/>
      <c r="W2370" s="63"/>
      <c r="X2370" s="63"/>
      <c r="Y2370" s="63"/>
      <c r="Z2370" s="68"/>
    </row>
    <row r="2371" spans="1:26" s="69" customFormat="1" x14ac:dyDescent="0.25">
      <c r="A2371" s="78"/>
      <c r="B2371" s="63"/>
      <c r="C2371" s="63"/>
      <c r="D2371" s="63"/>
      <c r="E2371" s="63"/>
      <c r="F2371" s="63"/>
      <c r="G2371" s="63"/>
      <c r="H2371" s="63"/>
      <c r="I2371" s="63"/>
      <c r="J2371" s="63"/>
      <c r="K2371" s="63"/>
      <c r="L2371" s="63"/>
      <c r="M2371" s="63"/>
      <c r="N2371" s="63"/>
      <c r="O2371" s="63"/>
      <c r="P2371" s="63"/>
      <c r="Q2371" s="63"/>
      <c r="R2371" s="63"/>
      <c r="S2371" s="63"/>
      <c r="T2371" s="63"/>
      <c r="U2371" s="63"/>
      <c r="V2371" s="63"/>
      <c r="W2371" s="63"/>
      <c r="X2371" s="63"/>
      <c r="Y2371" s="63"/>
      <c r="Z2371" s="68"/>
    </row>
    <row r="2372" spans="1:26" s="69" customFormat="1" x14ac:dyDescent="0.25">
      <c r="A2372" s="78"/>
      <c r="B2372" s="63"/>
      <c r="C2372" s="63"/>
      <c r="D2372" s="63"/>
      <c r="E2372" s="63"/>
      <c r="F2372" s="63"/>
      <c r="G2372" s="63"/>
      <c r="H2372" s="63"/>
      <c r="I2372" s="63"/>
      <c r="J2372" s="63"/>
      <c r="K2372" s="63"/>
      <c r="L2372" s="63"/>
      <c r="M2372" s="63"/>
      <c r="N2372" s="63"/>
      <c r="O2372" s="63"/>
      <c r="P2372" s="63"/>
      <c r="Q2372" s="63"/>
      <c r="R2372" s="63"/>
      <c r="S2372" s="63"/>
      <c r="T2372" s="63"/>
      <c r="U2372" s="63"/>
      <c r="V2372" s="63"/>
      <c r="W2372" s="63"/>
      <c r="X2372" s="63"/>
      <c r="Y2372" s="63"/>
      <c r="Z2372" s="68"/>
    </row>
    <row r="2373" spans="1:26" s="69" customFormat="1" x14ac:dyDescent="0.25">
      <c r="A2373" s="78"/>
      <c r="B2373" s="63"/>
      <c r="C2373" s="63"/>
      <c r="D2373" s="63"/>
      <c r="E2373" s="63"/>
      <c r="F2373" s="63"/>
      <c r="G2373" s="63"/>
      <c r="H2373" s="63"/>
      <c r="I2373" s="63"/>
      <c r="J2373" s="63"/>
      <c r="K2373" s="63"/>
      <c r="L2373" s="63"/>
      <c r="M2373" s="63"/>
      <c r="N2373" s="63"/>
      <c r="O2373" s="63"/>
      <c r="P2373" s="63"/>
      <c r="Q2373" s="63"/>
      <c r="R2373" s="63"/>
      <c r="S2373" s="63"/>
      <c r="T2373" s="63"/>
      <c r="U2373" s="63"/>
      <c r="V2373" s="63"/>
      <c r="W2373" s="63"/>
      <c r="X2373" s="63"/>
      <c r="Y2373" s="63"/>
      <c r="Z2373" s="68"/>
    </row>
    <row r="2374" spans="1:26" s="69" customFormat="1" x14ac:dyDescent="0.25">
      <c r="A2374" s="78"/>
      <c r="B2374" s="63"/>
      <c r="C2374" s="63"/>
      <c r="D2374" s="63"/>
      <c r="E2374" s="63"/>
      <c r="F2374" s="63"/>
      <c r="G2374" s="63"/>
      <c r="H2374" s="63"/>
      <c r="I2374" s="63"/>
      <c r="J2374" s="63"/>
      <c r="K2374" s="63"/>
      <c r="L2374" s="63"/>
      <c r="M2374" s="63"/>
      <c r="N2374" s="63"/>
      <c r="O2374" s="63"/>
      <c r="P2374" s="63"/>
      <c r="Q2374" s="63"/>
      <c r="R2374" s="63"/>
      <c r="S2374" s="63"/>
      <c r="T2374" s="63"/>
      <c r="U2374" s="63"/>
      <c r="V2374" s="63"/>
      <c r="W2374" s="63"/>
      <c r="X2374" s="63"/>
      <c r="Y2374" s="63"/>
      <c r="Z2374" s="68"/>
    </row>
    <row r="2375" spans="1:26" s="69" customFormat="1" x14ac:dyDescent="0.25">
      <c r="A2375" s="78"/>
      <c r="B2375" s="63"/>
      <c r="C2375" s="63"/>
      <c r="D2375" s="63"/>
      <c r="E2375" s="63"/>
      <c r="F2375" s="63"/>
      <c r="G2375" s="63"/>
      <c r="H2375" s="63"/>
      <c r="I2375" s="63"/>
      <c r="J2375" s="63"/>
      <c r="K2375" s="63"/>
      <c r="L2375" s="63"/>
      <c r="M2375" s="63"/>
      <c r="N2375" s="63"/>
      <c r="O2375" s="63"/>
      <c r="P2375" s="63"/>
      <c r="Q2375" s="63"/>
      <c r="R2375" s="63"/>
      <c r="S2375" s="63"/>
      <c r="T2375" s="63"/>
      <c r="U2375" s="63"/>
      <c r="V2375" s="63"/>
      <c r="W2375" s="63"/>
      <c r="X2375" s="63"/>
      <c r="Y2375" s="63"/>
      <c r="Z2375" s="68"/>
    </row>
    <row r="2376" spans="1:26" s="69" customFormat="1" x14ac:dyDescent="0.25">
      <c r="A2376" s="78"/>
      <c r="B2376" s="63"/>
      <c r="C2376" s="63"/>
      <c r="D2376" s="63"/>
      <c r="E2376" s="63"/>
      <c r="F2376" s="63"/>
      <c r="G2376" s="63"/>
      <c r="H2376" s="63"/>
      <c r="I2376" s="63"/>
      <c r="J2376" s="63"/>
      <c r="K2376" s="63"/>
      <c r="L2376" s="63"/>
      <c r="M2376" s="63"/>
      <c r="N2376" s="63"/>
      <c r="O2376" s="63"/>
      <c r="P2376" s="63"/>
      <c r="Q2376" s="63"/>
      <c r="R2376" s="63"/>
      <c r="S2376" s="63"/>
      <c r="T2376" s="63"/>
      <c r="U2376" s="63"/>
      <c r="V2376" s="63"/>
      <c r="W2376" s="63"/>
      <c r="X2376" s="63"/>
      <c r="Y2376" s="63"/>
      <c r="Z2376" s="68"/>
    </row>
    <row r="2377" spans="1:26" s="69" customFormat="1" x14ac:dyDescent="0.25">
      <c r="A2377" s="78"/>
      <c r="B2377" s="63"/>
      <c r="C2377" s="63"/>
      <c r="D2377" s="63"/>
      <c r="E2377" s="63"/>
      <c r="F2377" s="63"/>
      <c r="G2377" s="63"/>
      <c r="H2377" s="63"/>
      <c r="I2377" s="63"/>
      <c r="J2377" s="63"/>
      <c r="K2377" s="63"/>
      <c r="L2377" s="63"/>
      <c r="M2377" s="63"/>
      <c r="N2377" s="63"/>
      <c r="O2377" s="63"/>
      <c r="P2377" s="63"/>
      <c r="Q2377" s="63"/>
      <c r="R2377" s="63"/>
      <c r="S2377" s="63"/>
      <c r="T2377" s="63"/>
      <c r="U2377" s="63"/>
      <c r="V2377" s="63"/>
      <c r="W2377" s="63"/>
      <c r="X2377" s="63"/>
      <c r="Y2377" s="63"/>
      <c r="Z2377" s="68"/>
    </row>
    <row r="2378" spans="1:26" s="69" customFormat="1" x14ac:dyDescent="0.25">
      <c r="A2378" s="78"/>
      <c r="B2378" s="63"/>
      <c r="C2378" s="63"/>
      <c r="D2378" s="63"/>
      <c r="E2378" s="63"/>
      <c r="F2378" s="63"/>
      <c r="G2378" s="63"/>
      <c r="H2378" s="63"/>
      <c r="I2378" s="63"/>
      <c r="J2378" s="63"/>
      <c r="K2378" s="63"/>
      <c r="L2378" s="63"/>
      <c r="M2378" s="63"/>
      <c r="N2378" s="63"/>
      <c r="O2378" s="63"/>
      <c r="P2378" s="63"/>
      <c r="Q2378" s="63"/>
      <c r="R2378" s="63"/>
      <c r="S2378" s="63"/>
      <c r="T2378" s="63"/>
      <c r="U2378" s="63"/>
      <c r="V2378" s="63"/>
      <c r="W2378" s="63"/>
      <c r="X2378" s="63"/>
      <c r="Y2378" s="63"/>
      <c r="Z2378" s="68"/>
    </row>
    <row r="2379" spans="1:26" s="69" customFormat="1" x14ac:dyDescent="0.25">
      <c r="A2379" s="78"/>
      <c r="B2379" s="63"/>
      <c r="C2379" s="63"/>
      <c r="D2379" s="63"/>
      <c r="E2379" s="63"/>
      <c r="F2379" s="63"/>
      <c r="G2379" s="63"/>
      <c r="H2379" s="63"/>
      <c r="I2379" s="63"/>
      <c r="J2379" s="63"/>
      <c r="K2379" s="63"/>
      <c r="L2379" s="63"/>
      <c r="M2379" s="63"/>
      <c r="N2379" s="63"/>
      <c r="O2379" s="63"/>
      <c r="P2379" s="63"/>
      <c r="Q2379" s="63"/>
      <c r="R2379" s="63"/>
      <c r="S2379" s="63"/>
      <c r="T2379" s="63"/>
      <c r="U2379" s="63"/>
      <c r="V2379" s="63"/>
      <c r="W2379" s="63"/>
      <c r="X2379" s="63"/>
      <c r="Y2379" s="63"/>
      <c r="Z2379" s="68"/>
    </row>
    <row r="2380" spans="1:26" s="69" customFormat="1" x14ac:dyDescent="0.25">
      <c r="A2380" s="78"/>
      <c r="B2380" s="63"/>
      <c r="C2380" s="63"/>
      <c r="D2380" s="63"/>
      <c r="E2380" s="63"/>
      <c r="F2380" s="63"/>
      <c r="G2380" s="63"/>
      <c r="H2380" s="63"/>
      <c r="I2380" s="63"/>
      <c r="J2380" s="63"/>
      <c r="K2380" s="63"/>
      <c r="L2380" s="63"/>
      <c r="M2380" s="63"/>
      <c r="N2380" s="63"/>
      <c r="O2380" s="63"/>
      <c r="P2380" s="63"/>
      <c r="Q2380" s="63"/>
      <c r="R2380" s="63"/>
      <c r="S2380" s="63"/>
      <c r="T2380" s="63"/>
      <c r="U2380" s="63"/>
      <c r="V2380" s="63"/>
      <c r="W2380" s="63"/>
      <c r="X2380" s="63"/>
      <c r="Y2380" s="63"/>
      <c r="Z2380" s="68"/>
    </row>
    <row r="2381" spans="1:26" s="69" customFormat="1" x14ac:dyDescent="0.25">
      <c r="A2381" s="78"/>
      <c r="B2381" s="63"/>
      <c r="C2381" s="63"/>
      <c r="D2381" s="63"/>
      <c r="E2381" s="63"/>
      <c r="F2381" s="63"/>
      <c r="G2381" s="63"/>
      <c r="H2381" s="63"/>
      <c r="I2381" s="63"/>
      <c r="J2381" s="63"/>
      <c r="K2381" s="63"/>
      <c r="L2381" s="63"/>
      <c r="M2381" s="63"/>
      <c r="N2381" s="63"/>
      <c r="O2381" s="63"/>
      <c r="P2381" s="63"/>
      <c r="Q2381" s="63"/>
      <c r="R2381" s="63"/>
      <c r="S2381" s="63"/>
      <c r="T2381" s="63"/>
      <c r="U2381" s="63"/>
      <c r="V2381" s="63"/>
      <c r="W2381" s="63"/>
      <c r="X2381" s="63"/>
      <c r="Y2381" s="63"/>
      <c r="Z2381" s="68"/>
    </row>
    <row r="2382" spans="1:26" s="69" customFormat="1" x14ac:dyDescent="0.25">
      <c r="A2382" s="78"/>
      <c r="B2382" s="63"/>
      <c r="C2382" s="63"/>
      <c r="D2382" s="63"/>
      <c r="E2382" s="63"/>
      <c r="F2382" s="63"/>
      <c r="G2382" s="63"/>
      <c r="H2382" s="63"/>
      <c r="I2382" s="63"/>
      <c r="J2382" s="63"/>
      <c r="K2382" s="63"/>
      <c r="L2382" s="63"/>
      <c r="M2382" s="63"/>
      <c r="N2382" s="63"/>
      <c r="O2382" s="63"/>
      <c r="P2382" s="63"/>
      <c r="Q2382" s="63"/>
      <c r="R2382" s="63"/>
      <c r="S2382" s="63"/>
      <c r="T2382" s="63"/>
      <c r="U2382" s="63"/>
      <c r="V2382" s="63"/>
      <c r="W2382" s="63"/>
      <c r="X2382" s="63"/>
      <c r="Y2382" s="63"/>
      <c r="Z2382" s="68"/>
    </row>
    <row r="2383" spans="1:26" s="69" customFormat="1" x14ac:dyDescent="0.25">
      <c r="A2383" s="78"/>
      <c r="B2383" s="63"/>
      <c r="C2383" s="63"/>
      <c r="D2383" s="63"/>
      <c r="E2383" s="63"/>
      <c r="F2383" s="63"/>
      <c r="G2383" s="63"/>
      <c r="H2383" s="63"/>
      <c r="I2383" s="63"/>
      <c r="J2383" s="63"/>
      <c r="K2383" s="63"/>
      <c r="L2383" s="63"/>
      <c r="M2383" s="63"/>
      <c r="N2383" s="63"/>
      <c r="O2383" s="63"/>
      <c r="P2383" s="63"/>
      <c r="Q2383" s="63"/>
      <c r="R2383" s="63"/>
      <c r="S2383" s="63"/>
      <c r="T2383" s="63"/>
      <c r="U2383" s="63"/>
      <c r="V2383" s="63"/>
      <c r="W2383" s="63"/>
      <c r="X2383" s="63"/>
      <c r="Y2383" s="63"/>
      <c r="Z2383" s="68"/>
    </row>
    <row r="2384" spans="1:26" s="69" customFormat="1" x14ac:dyDescent="0.25">
      <c r="A2384" s="78"/>
      <c r="B2384" s="63"/>
      <c r="C2384" s="63"/>
      <c r="D2384" s="63"/>
      <c r="E2384" s="63"/>
      <c r="F2384" s="63"/>
      <c r="G2384" s="63"/>
      <c r="H2384" s="63"/>
      <c r="I2384" s="63"/>
      <c r="J2384" s="63"/>
      <c r="K2384" s="63"/>
      <c r="L2384" s="63"/>
      <c r="M2384" s="63"/>
      <c r="N2384" s="63"/>
      <c r="O2384" s="63"/>
      <c r="P2384" s="63"/>
      <c r="Q2384" s="63"/>
      <c r="R2384" s="63"/>
      <c r="S2384" s="63"/>
      <c r="T2384" s="63"/>
      <c r="U2384" s="63"/>
      <c r="V2384" s="63"/>
      <c r="W2384" s="63"/>
      <c r="X2384" s="63"/>
      <c r="Y2384" s="63"/>
      <c r="Z2384" s="68"/>
    </row>
    <row r="2385" spans="1:26" s="69" customFormat="1" x14ac:dyDescent="0.25">
      <c r="A2385" s="78"/>
      <c r="B2385" s="63"/>
      <c r="C2385" s="63"/>
      <c r="D2385" s="63"/>
      <c r="E2385" s="63"/>
      <c r="F2385" s="63"/>
      <c r="G2385" s="63"/>
      <c r="H2385" s="63"/>
      <c r="I2385" s="63"/>
      <c r="J2385" s="63"/>
      <c r="K2385" s="63"/>
      <c r="L2385" s="63"/>
      <c r="M2385" s="63"/>
      <c r="N2385" s="63"/>
      <c r="O2385" s="63"/>
      <c r="P2385" s="63"/>
      <c r="Q2385" s="63"/>
      <c r="R2385" s="63"/>
      <c r="S2385" s="63"/>
      <c r="T2385" s="63"/>
      <c r="U2385" s="63"/>
      <c r="V2385" s="63"/>
      <c r="W2385" s="63"/>
      <c r="X2385" s="63"/>
      <c r="Y2385" s="63"/>
      <c r="Z2385" s="68"/>
    </row>
    <row r="2386" spans="1:26" s="69" customFormat="1" x14ac:dyDescent="0.25">
      <c r="A2386" s="78"/>
      <c r="B2386" s="63"/>
      <c r="C2386" s="63"/>
      <c r="D2386" s="63"/>
      <c r="E2386" s="63"/>
      <c r="F2386" s="63"/>
      <c r="G2386" s="63"/>
      <c r="H2386" s="63"/>
      <c r="I2386" s="63"/>
      <c r="J2386" s="63"/>
      <c r="K2386" s="63"/>
      <c r="L2386" s="63"/>
      <c r="M2386" s="63"/>
      <c r="N2386" s="63"/>
      <c r="O2386" s="63"/>
      <c r="P2386" s="63"/>
      <c r="Q2386" s="63"/>
      <c r="R2386" s="63"/>
      <c r="S2386" s="63"/>
      <c r="T2386" s="63"/>
      <c r="U2386" s="63"/>
      <c r="V2386" s="63"/>
      <c r="W2386" s="63"/>
      <c r="X2386" s="63"/>
      <c r="Y2386" s="63"/>
      <c r="Z2386" s="68"/>
    </row>
    <row r="2387" spans="1:26" s="69" customFormat="1" x14ac:dyDescent="0.25">
      <c r="A2387" s="78"/>
      <c r="B2387" s="63"/>
      <c r="C2387" s="63"/>
      <c r="D2387" s="63"/>
      <c r="E2387" s="63"/>
      <c r="F2387" s="63"/>
      <c r="G2387" s="63"/>
      <c r="H2387" s="63"/>
      <c r="I2387" s="63"/>
      <c r="J2387" s="63"/>
      <c r="K2387" s="63"/>
      <c r="L2387" s="63"/>
      <c r="M2387" s="63"/>
      <c r="N2387" s="63"/>
      <c r="O2387" s="63"/>
      <c r="P2387" s="63"/>
      <c r="Q2387" s="63"/>
      <c r="R2387" s="63"/>
      <c r="S2387" s="63"/>
      <c r="T2387" s="63"/>
      <c r="U2387" s="63"/>
      <c r="V2387" s="63"/>
      <c r="W2387" s="63"/>
      <c r="X2387" s="63"/>
      <c r="Y2387" s="63"/>
      <c r="Z2387" s="68"/>
    </row>
    <row r="2388" spans="1:26" s="69" customFormat="1" x14ac:dyDescent="0.25">
      <c r="A2388" s="78"/>
      <c r="B2388" s="63"/>
      <c r="C2388" s="63"/>
      <c r="D2388" s="63"/>
      <c r="E2388" s="63"/>
      <c r="F2388" s="63"/>
      <c r="G2388" s="63"/>
      <c r="H2388" s="63"/>
      <c r="I2388" s="63"/>
      <c r="J2388" s="63"/>
      <c r="K2388" s="63"/>
      <c r="L2388" s="63"/>
      <c r="M2388" s="63"/>
      <c r="N2388" s="63"/>
      <c r="O2388" s="63"/>
      <c r="P2388" s="63"/>
      <c r="Q2388" s="63"/>
      <c r="R2388" s="63"/>
      <c r="S2388" s="63"/>
      <c r="T2388" s="63"/>
      <c r="U2388" s="63"/>
      <c r="V2388" s="63"/>
      <c r="W2388" s="63"/>
      <c r="X2388" s="63"/>
      <c r="Y2388" s="63"/>
      <c r="Z2388" s="68"/>
    </row>
    <row r="2389" spans="1:26" s="69" customFormat="1" x14ac:dyDescent="0.25">
      <c r="A2389" s="78"/>
      <c r="B2389" s="63"/>
      <c r="C2389" s="63"/>
      <c r="D2389" s="63"/>
      <c r="E2389" s="63"/>
      <c r="F2389" s="63"/>
      <c r="G2389" s="63"/>
      <c r="H2389" s="63"/>
      <c r="I2389" s="63"/>
      <c r="J2389" s="63"/>
      <c r="K2389" s="63"/>
      <c r="L2389" s="63"/>
      <c r="M2389" s="63"/>
      <c r="N2389" s="63"/>
      <c r="O2389" s="63"/>
      <c r="P2389" s="63"/>
      <c r="Q2389" s="63"/>
      <c r="R2389" s="63"/>
      <c r="S2389" s="63"/>
      <c r="T2389" s="63"/>
      <c r="U2389" s="63"/>
      <c r="V2389" s="63"/>
      <c r="W2389" s="63"/>
      <c r="X2389" s="63"/>
      <c r="Y2389" s="63"/>
      <c r="Z2389" s="68"/>
    </row>
    <row r="2390" spans="1:26" s="69" customFormat="1" x14ac:dyDescent="0.25">
      <c r="A2390" s="78"/>
      <c r="B2390" s="63"/>
      <c r="C2390" s="63"/>
      <c r="D2390" s="63"/>
      <c r="E2390" s="63"/>
      <c r="F2390" s="63"/>
      <c r="G2390" s="63"/>
      <c r="H2390" s="63"/>
      <c r="I2390" s="63"/>
      <c r="J2390" s="63"/>
      <c r="K2390" s="63"/>
      <c r="L2390" s="63"/>
      <c r="M2390" s="63"/>
      <c r="N2390" s="63"/>
      <c r="O2390" s="63"/>
      <c r="P2390" s="63"/>
      <c r="Q2390" s="63"/>
      <c r="R2390" s="63"/>
      <c r="S2390" s="63"/>
      <c r="T2390" s="63"/>
      <c r="U2390" s="63"/>
      <c r="V2390" s="63"/>
      <c r="W2390" s="63"/>
      <c r="X2390" s="63"/>
      <c r="Y2390" s="63"/>
      <c r="Z2390" s="68"/>
    </row>
    <row r="2391" spans="1:26" s="69" customFormat="1" x14ac:dyDescent="0.25">
      <c r="A2391" s="78"/>
      <c r="B2391" s="63"/>
      <c r="C2391" s="63"/>
      <c r="D2391" s="63"/>
      <c r="E2391" s="63"/>
      <c r="F2391" s="63"/>
      <c r="G2391" s="63"/>
      <c r="H2391" s="63"/>
      <c r="I2391" s="63"/>
      <c r="J2391" s="63"/>
      <c r="K2391" s="63"/>
      <c r="L2391" s="63"/>
      <c r="M2391" s="63"/>
      <c r="N2391" s="63"/>
      <c r="O2391" s="63"/>
      <c r="P2391" s="63"/>
      <c r="Q2391" s="63"/>
      <c r="R2391" s="63"/>
      <c r="S2391" s="63"/>
      <c r="T2391" s="63"/>
      <c r="U2391" s="63"/>
      <c r="V2391" s="63"/>
      <c r="W2391" s="63"/>
      <c r="X2391" s="63"/>
      <c r="Y2391" s="63"/>
      <c r="Z2391" s="68"/>
    </row>
    <row r="2392" spans="1:26" s="69" customFormat="1" x14ac:dyDescent="0.25">
      <c r="A2392" s="78"/>
      <c r="B2392" s="63"/>
      <c r="C2392" s="63"/>
      <c r="D2392" s="63"/>
      <c r="E2392" s="63"/>
      <c r="F2392" s="63"/>
      <c r="G2392" s="63"/>
      <c r="H2392" s="63"/>
      <c r="I2392" s="63"/>
      <c r="J2392" s="63"/>
      <c r="K2392" s="63"/>
      <c r="L2392" s="63"/>
      <c r="M2392" s="63"/>
      <c r="N2392" s="63"/>
      <c r="O2392" s="63"/>
      <c r="P2392" s="63"/>
      <c r="Q2392" s="63"/>
      <c r="R2392" s="63"/>
      <c r="S2392" s="63"/>
      <c r="T2392" s="63"/>
      <c r="U2392" s="63"/>
      <c r="V2392" s="63"/>
      <c r="W2392" s="63"/>
      <c r="X2392" s="63"/>
      <c r="Y2392" s="63"/>
      <c r="Z2392" s="68"/>
    </row>
    <row r="2393" spans="1:26" s="69" customFormat="1" x14ac:dyDescent="0.25">
      <c r="A2393" s="78"/>
      <c r="B2393" s="63"/>
      <c r="C2393" s="63"/>
      <c r="D2393" s="63"/>
      <c r="E2393" s="63"/>
      <c r="F2393" s="63"/>
      <c r="G2393" s="63"/>
      <c r="H2393" s="63"/>
      <c r="I2393" s="63"/>
      <c r="J2393" s="63"/>
      <c r="K2393" s="63"/>
      <c r="L2393" s="63"/>
      <c r="M2393" s="63"/>
      <c r="N2393" s="63"/>
      <c r="O2393" s="63"/>
      <c r="P2393" s="63"/>
      <c r="Q2393" s="63"/>
      <c r="R2393" s="63"/>
      <c r="S2393" s="63"/>
      <c r="T2393" s="63"/>
      <c r="U2393" s="63"/>
      <c r="V2393" s="63"/>
      <c r="W2393" s="63"/>
      <c r="X2393" s="63"/>
      <c r="Y2393" s="63"/>
      <c r="Z2393" s="68"/>
    </row>
    <row r="2394" spans="1:26" s="69" customFormat="1" x14ac:dyDescent="0.25">
      <c r="A2394" s="78"/>
      <c r="B2394" s="63"/>
      <c r="C2394" s="63"/>
      <c r="D2394" s="63"/>
      <c r="E2394" s="63"/>
      <c r="F2394" s="63"/>
      <c r="G2394" s="63"/>
      <c r="H2394" s="63"/>
      <c r="I2394" s="63"/>
      <c r="J2394" s="63"/>
      <c r="K2394" s="63"/>
      <c r="L2394" s="63"/>
      <c r="M2394" s="63"/>
      <c r="N2394" s="63"/>
      <c r="O2394" s="63"/>
      <c r="P2394" s="63"/>
      <c r="Q2394" s="63"/>
      <c r="R2394" s="63"/>
      <c r="S2394" s="63"/>
      <c r="T2394" s="63"/>
      <c r="U2394" s="63"/>
      <c r="V2394" s="63"/>
      <c r="W2394" s="63"/>
      <c r="X2394" s="63"/>
      <c r="Y2394" s="63"/>
      <c r="Z2394" s="68"/>
    </row>
    <row r="2395" spans="1:26" s="69" customFormat="1" x14ac:dyDescent="0.25">
      <c r="A2395" s="78"/>
      <c r="B2395" s="63"/>
      <c r="C2395" s="63"/>
      <c r="D2395" s="63"/>
      <c r="E2395" s="63"/>
      <c r="F2395" s="63"/>
      <c r="G2395" s="63"/>
      <c r="H2395" s="63"/>
      <c r="I2395" s="63"/>
      <c r="J2395" s="63"/>
      <c r="K2395" s="63"/>
      <c r="L2395" s="63"/>
      <c r="M2395" s="63"/>
      <c r="N2395" s="63"/>
      <c r="O2395" s="63"/>
      <c r="P2395" s="63"/>
      <c r="Q2395" s="63"/>
      <c r="R2395" s="63"/>
      <c r="S2395" s="63"/>
      <c r="T2395" s="63"/>
      <c r="U2395" s="63"/>
      <c r="V2395" s="63"/>
      <c r="W2395" s="63"/>
      <c r="X2395" s="63"/>
      <c r="Y2395" s="63"/>
      <c r="Z2395" s="68"/>
    </row>
    <row r="2396" spans="1:26" s="69" customFormat="1" x14ac:dyDescent="0.25">
      <c r="A2396" s="78"/>
      <c r="B2396" s="63"/>
      <c r="C2396" s="63"/>
      <c r="D2396" s="63"/>
      <c r="E2396" s="63"/>
      <c r="F2396" s="63"/>
      <c r="G2396" s="63"/>
      <c r="H2396" s="63"/>
      <c r="I2396" s="63"/>
      <c r="J2396" s="63"/>
      <c r="K2396" s="63"/>
      <c r="L2396" s="63"/>
      <c r="M2396" s="63"/>
      <c r="N2396" s="63"/>
      <c r="O2396" s="63"/>
      <c r="P2396" s="63"/>
      <c r="Q2396" s="63"/>
      <c r="R2396" s="63"/>
      <c r="S2396" s="63"/>
      <c r="T2396" s="63"/>
      <c r="U2396" s="63"/>
      <c r="V2396" s="63"/>
      <c r="W2396" s="63"/>
      <c r="X2396" s="63"/>
      <c r="Y2396" s="63"/>
      <c r="Z2396" s="68"/>
    </row>
    <row r="2397" spans="1:26" s="69" customFormat="1" x14ac:dyDescent="0.25">
      <c r="A2397" s="78"/>
      <c r="B2397" s="63"/>
      <c r="C2397" s="63"/>
      <c r="D2397" s="63"/>
      <c r="E2397" s="63"/>
      <c r="F2397" s="63"/>
      <c r="G2397" s="63"/>
      <c r="H2397" s="63"/>
      <c r="I2397" s="63"/>
      <c r="J2397" s="63"/>
      <c r="K2397" s="63"/>
      <c r="L2397" s="63"/>
      <c r="M2397" s="63"/>
      <c r="N2397" s="63"/>
      <c r="O2397" s="63"/>
      <c r="P2397" s="63"/>
      <c r="Q2397" s="63"/>
      <c r="R2397" s="63"/>
      <c r="S2397" s="63"/>
      <c r="T2397" s="63"/>
      <c r="U2397" s="63"/>
      <c r="V2397" s="63"/>
      <c r="W2397" s="63"/>
      <c r="X2397" s="63"/>
      <c r="Y2397" s="63"/>
      <c r="Z2397" s="68"/>
    </row>
    <row r="2398" spans="1:26" s="69" customFormat="1" x14ac:dyDescent="0.25">
      <c r="A2398" s="78"/>
      <c r="B2398" s="63"/>
      <c r="C2398" s="63"/>
      <c r="D2398" s="63"/>
      <c r="E2398" s="63"/>
      <c r="F2398" s="63"/>
      <c r="G2398" s="63"/>
      <c r="H2398" s="63"/>
      <c r="I2398" s="63"/>
      <c r="J2398" s="63"/>
      <c r="K2398" s="63"/>
      <c r="L2398" s="63"/>
      <c r="M2398" s="63"/>
      <c r="N2398" s="63"/>
      <c r="O2398" s="63"/>
      <c r="P2398" s="63"/>
      <c r="Q2398" s="63"/>
      <c r="R2398" s="63"/>
      <c r="S2398" s="63"/>
      <c r="T2398" s="63"/>
      <c r="U2398" s="63"/>
      <c r="V2398" s="63"/>
      <c r="W2398" s="63"/>
      <c r="X2398" s="63"/>
      <c r="Y2398" s="63"/>
      <c r="Z2398" s="68"/>
    </row>
    <row r="2399" spans="1:26" s="69" customFormat="1" x14ac:dyDescent="0.25">
      <c r="A2399" s="78"/>
      <c r="B2399" s="63"/>
      <c r="C2399" s="63"/>
      <c r="D2399" s="63"/>
      <c r="E2399" s="63"/>
      <c r="F2399" s="63"/>
      <c r="G2399" s="63"/>
      <c r="H2399" s="63"/>
      <c r="I2399" s="63"/>
      <c r="J2399" s="63"/>
      <c r="K2399" s="63"/>
      <c r="L2399" s="63"/>
      <c r="M2399" s="63"/>
      <c r="N2399" s="63"/>
      <c r="O2399" s="63"/>
      <c r="P2399" s="63"/>
      <c r="Q2399" s="63"/>
      <c r="R2399" s="63"/>
      <c r="S2399" s="63"/>
      <c r="T2399" s="63"/>
      <c r="U2399" s="63"/>
      <c r="V2399" s="63"/>
      <c r="W2399" s="63"/>
      <c r="X2399" s="63"/>
      <c r="Y2399" s="63"/>
      <c r="Z2399" s="68"/>
    </row>
    <row r="2400" spans="1:26" s="69" customFormat="1" x14ac:dyDescent="0.25">
      <c r="A2400" s="78"/>
      <c r="B2400" s="63"/>
      <c r="C2400" s="63"/>
      <c r="D2400" s="63"/>
      <c r="E2400" s="63"/>
      <c r="F2400" s="63"/>
      <c r="G2400" s="63"/>
      <c r="H2400" s="63"/>
      <c r="I2400" s="63"/>
      <c r="J2400" s="63"/>
      <c r="K2400" s="63"/>
      <c r="L2400" s="63"/>
      <c r="M2400" s="63"/>
      <c r="N2400" s="63"/>
      <c r="O2400" s="63"/>
      <c r="P2400" s="63"/>
      <c r="Q2400" s="63"/>
      <c r="R2400" s="63"/>
      <c r="S2400" s="63"/>
      <c r="T2400" s="63"/>
      <c r="U2400" s="63"/>
      <c r="V2400" s="63"/>
      <c r="W2400" s="63"/>
      <c r="X2400" s="63"/>
      <c r="Y2400" s="63"/>
      <c r="Z2400" s="68"/>
    </row>
    <row r="2401" spans="1:26" s="69" customFormat="1" x14ac:dyDescent="0.25">
      <c r="A2401" s="78"/>
      <c r="B2401" s="63"/>
      <c r="C2401" s="63"/>
      <c r="D2401" s="63"/>
      <c r="E2401" s="63"/>
      <c r="F2401" s="63"/>
      <c r="G2401" s="63"/>
      <c r="H2401" s="63"/>
      <c r="I2401" s="63"/>
      <c r="J2401" s="63"/>
      <c r="K2401" s="63"/>
      <c r="L2401" s="63"/>
      <c r="M2401" s="63"/>
      <c r="N2401" s="63"/>
      <c r="O2401" s="63"/>
      <c r="P2401" s="63"/>
      <c r="Q2401" s="63"/>
      <c r="R2401" s="63"/>
      <c r="S2401" s="63"/>
      <c r="T2401" s="63"/>
      <c r="U2401" s="63"/>
      <c r="V2401" s="63"/>
      <c r="W2401" s="63"/>
      <c r="X2401" s="63"/>
      <c r="Y2401" s="63"/>
      <c r="Z2401" s="68"/>
    </row>
    <row r="2402" spans="1:26" s="69" customFormat="1" x14ac:dyDescent="0.25">
      <c r="A2402" s="78"/>
      <c r="B2402" s="63"/>
      <c r="C2402" s="63"/>
      <c r="D2402" s="63"/>
      <c r="E2402" s="63"/>
      <c r="F2402" s="63"/>
      <c r="G2402" s="63"/>
      <c r="H2402" s="63"/>
      <c r="I2402" s="63"/>
      <c r="J2402" s="63"/>
      <c r="K2402" s="63"/>
      <c r="L2402" s="63"/>
      <c r="M2402" s="63"/>
      <c r="N2402" s="63"/>
      <c r="O2402" s="63"/>
      <c r="P2402" s="63"/>
      <c r="Q2402" s="63"/>
      <c r="R2402" s="63"/>
      <c r="S2402" s="63"/>
      <c r="T2402" s="63"/>
      <c r="U2402" s="63"/>
      <c r="V2402" s="63"/>
      <c r="W2402" s="63"/>
      <c r="X2402" s="63"/>
      <c r="Y2402" s="63"/>
      <c r="Z2402" s="68"/>
    </row>
    <row r="2403" spans="1:26" s="69" customFormat="1" x14ac:dyDescent="0.25">
      <c r="A2403" s="78"/>
      <c r="B2403" s="63"/>
      <c r="C2403" s="63"/>
      <c r="D2403" s="63"/>
      <c r="E2403" s="63"/>
      <c r="F2403" s="63"/>
      <c r="G2403" s="63"/>
      <c r="H2403" s="63"/>
      <c r="I2403" s="63"/>
      <c r="J2403" s="63"/>
      <c r="K2403" s="63"/>
      <c r="L2403" s="63"/>
      <c r="M2403" s="63"/>
      <c r="N2403" s="63"/>
      <c r="O2403" s="63"/>
      <c r="P2403" s="63"/>
      <c r="Q2403" s="63"/>
      <c r="R2403" s="63"/>
      <c r="S2403" s="63"/>
      <c r="T2403" s="63"/>
      <c r="U2403" s="63"/>
      <c r="V2403" s="63"/>
      <c r="W2403" s="63"/>
      <c r="X2403" s="63"/>
      <c r="Y2403" s="63"/>
      <c r="Z2403" s="68"/>
    </row>
    <row r="2404" spans="1:26" s="69" customFormat="1" x14ac:dyDescent="0.25">
      <c r="A2404" s="78"/>
      <c r="B2404" s="63"/>
      <c r="C2404" s="63"/>
      <c r="D2404" s="63"/>
      <c r="E2404" s="63"/>
      <c r="F2404" s="63"/>
      <c r="G2404" s="63"/>
      <c r="H2404" s="63"/>
      <c r="I2404" s="63"/>
      <c r="J2404" s="63"/>
      <c r="K2404" s="63"/>
      <c r="L2404" s="63"/>
      <c r="M2404" s="63"/>
      <c r="N2404" s="63"/>
      <c r="O2404" s="63"/>
      <c r="P2404" s="63"/>
      <c r="Q2404" s="63"/>
      <c r="R2404" s="63"/>
      <c r="S2404" s="63"/>
      <c r="T2404" s="63"/>
      <c r="U2404" s="63"/>
      <c r="V2404" s="63"/>
      <c r="W2404" s="63"/>
      <c r="X2404" s="63"/>
      <c r="Y2404" s="63"/>
      <c r="Z2404" s="68"/>
    </row>
    <row r="2405" spans="1:26" s="69" customFormat="1" x14ac:dyDescent="0.25">
      <c r="A2405" s="78"/>
      <c r="B2405" s="63"/>
      <c r="C2405" s="63"/>
      <c r="D2405" s="63"/>
      <c r="E2405" s="63"/>
      <c r="F2405" s="63"/>
      <c r="G2405" s="63"/>
      <c r="H2405" s="63"/>
      <c r="I2405" s="63"/>
      <c r="J2405" s="63"/>
      <c r="K2405" s="63"/>
      <c r="L2405" s="63"/>
      <c r="M2405" s="63"/>
      <c r="N2405" s="63"/>
      <c r="O2405" s="63"/>
      <c r="P2405" s="63"/>
      <c r="Q2405" s="63"/>
      <c r="R2405" s="63"/>
      <c r="S2405" s="63"/>
      <c r="T2405" s="63"/>
      <c r="U2405" s="63"/>
      <c r="V2405" s="63"/>
      <c r="W2405" s="63"/>
      <c r="X2405" s="63"/>
      <c r="Y2405" s="63"/>
      <c r="Z2405" s="68"/>
    </row>
    <row r="2406" spans="1:26" s="69" customFormat="1" x14ac:dyDescent="0.25">
      <c r="A2406" s="78"/>
      <c r="B2406" s="63"/>
      <c r="C2406" s="63"/>
      <c r="D2406" s="63"/>
      <c r="E2406" s="63"/>
      <c r="F2406" s="63"/>
      <c r="G2406" s="63"/>
      <c r="H2406" s="63"/>
      <c r="I2406" s="63"/>
      <c r="J2406" s="63"/>
      <c r="K2406" s="63"/>
      <c r="L2406" s="63"/>
      <c r="M2406" s="63"/>
      <c r="N2406" s="63"/>
      <c r="O2406" s="63"/>
      <c r="P2406" s="63"/>
      <c r="Q2406" s="63"/>
      <c r="R2406" s="63"/>
      <c r="S2406" s="63"/>
      <c r="T2406" s="63"/>
      <c r="U2406" s="63"/>
      <c r="V2406" s="63"/>
      <c r="W2406" s="63"/>
      <c r="X2406" s="63"/>
      <c r="Y2406" s="63"/>
      <c r="Z2406" s="68"/>
    </row>
    <row r="2407" spans="1:26" s="69" customFormat="1" x14ac:dyDescent="0.25">
      <c r="A2407" s="78"/>
      <c r="B2407" s="63"/>
      <c r="C2407" s="63"/>
      <c r="D2407" s="63"/>
      <c r="E2407" s="63"/>
      <c r="F2407" s="63"/>
      <c r="G2407" s="63"/>
      <c r="H2407" s="63"/>
      <c r="I2407" s="63"/>
      <c r="J2407" s="63"/>
      <c r="K2407" s="63"/>
      <c r="L2407" s="63"/>
      <c r="M2407" s="63"/>
      <c r="N2407" s="63"/>
      <c r="O2407" s="63"/>
      <c r="P2407" s="63"/>
      <c r="Q2407" s="63"/>
      <c r="R2407" s="63"/>
      <c r="S2407" s="63"/>
      <c r="T2407" s="63"/>
      <c r="U2407" s="63"/>
      <c r="V2407" s="63"/>
      <c r="W2407" s="63"/>
      <c r="X2407" s="63"/>
      <c r="Y2407" s="63"/>
      <c r="Z2407" s="68"/>
    </row>
    <row r="2408" spans="1:26" s="69" customFormat="1" x14ac:dyDescent="0.25">
      <c r="A2408" s="78"/>
      <c r="B2408" s="63"/>
      <c r="C2408" s="63"/>
      <c r="D2408" s="63"/>
      <c r="E2408" s="63"/>
      <c r="F2408" s="63"/>
      <c r="G2408" s="63"/>
      <c r="H2408" s="63"/>
      <c r="I2408" s="63"/>
      <c r="J2408" s="63"/>
      <c r="K2408" s="63"/>
      <c r="L2408" s="63"/>
      <c r="M2408" s="63"/>
      <c r="N2408" s="63"/>
      <c r="O2408" s="63"/>
      <c r="P2408" s="63"/>
      <c r="Q2408" s="63"/>
      <c r="R2408" s="63"/>
      <c r="S2408" s="63"/>
      <c r="T2408" s="63"/>
      <c r="U2408" s="63"/>
      <c r="V2408" s="63"/>
      <c r="W2408" s="63"/>
      <c r="X2408" s="63"/>
      <c r="Y2408" s="63"/>
      <c r="Z2408" s="68"/>
    </row>
    <row r="2409" spans="1:26" s="69" customFormat="1" x14ac:dyDescent="0.25">
      <c r="A2409" s="78"/>
      <c r="B2409" s="63"/>
      <c r="C2409" s="63"/>
      <c r="D2409" s="63"/>
      <c r="E2409" s="63"/>
      <c r="F2409" s="63"/>
      <c r="G2409" s="63"/>
      <c r="H2409" s="63"/>
      <c r="I2409" s="63"/>
      <c r="J2409" s="63"/>
      <c r="K2409" s="63"/>
      <c r="L2409" s="63"/>
      <c r="M2409" s="63"/>
      <c r="N2409" s="63"/>
      <c r="O2409" s="63"/>
      <c r="P2409" s="63"/>
      <c r="Q2409" s="63"/>
      <c r="R2409" s="63"/>
      <c r="S2409" s="63"/>
      <c r="T2409" s="63"/>
      <c r="U2409" s="63"/>
      <c r="V2409" s="63"/>
      <c r="W2409" s="63"/>
      <c r="X2409" s="63"/>
      <c r="Y2409" s="63"/>
      <c r="Z2409" s="68"/>
    </row>
    <row r="2410" spans="1:26" s="69" customFormat="1" x14ac:dyDescent="0.25">
      <c r="A2410" s="78"/>
      <c r="B2410" s="63"/>
      <c r="C2410" s="63"/>
      <c r="D2410" s="63"/>
      <c r="E2410" s="63"/>
      <c r="F2410" s="63"/>
      <c r="G2410" s="63"/>
      <c r="H2410" s="63"/>
      <c r="I2410" s="63"/>
      <c r="J2410" s="63"/>
      <c r="K2410" s="63"/>
      <c r="L2410" s="63"/>
      <c r="M2410" s="63"/>
      <c r="N2410" s="63"/>
      <c r="O2410" s="63"/>
      <c r="P2410" s="63"/>
      <c r="Q2410" s="63"/>
      <c r="R2410" s="63"/>
      <c r="S2410" s="63"/>
      <c r="T2410" s="63"/>
      <c r="U2410" s="63"/>
      <c r="V2410" s="63"/>
      <c r="W2410" s="63"/>
      <c r="X2410" s="63"/>
      <c r="Y2410" s="63"/>
      <c r="Z2410" s="68"/>
    </row>
    <row r="2411" spans="1:26" s="69" customFormat="1" x14ac:dyDescent="0.25">
      <c r="A2411" s="78"/>
      <c r="B2411" s="63"/>
      <c r="C2411" s="63"/>
      <c r="D2411" s="63"/>
      <c r="E2411" s="63"/>
      <c r="F2411" s="63"/>
      <c r="G2411" s="63"/>
      <c r="H2411" s="63"/>
      <c r="I2411" s="63"/>
      <c r="J2411" s="63"/>
      <c r="K2411" s="63"/>
      <c r="L2411" s="63"/>
      <c r="M2411" s="63"/>
      <c r="N2411" s="63"/>
      <c r="O2411" s="63"/>
      <c r="P2411" s="63"/>
      <c r="Q2411" s="63"/>
      <c r="R2411" s="63"/>
      <c r="S2411" s="63"/>
      <c r="T2411" s="63"/>
      <c r="U2411" s="63"/>
      <c r="V2411" s="63"/>
      <c r="W2411" s="63"/>
      <c r="X2411" s="63"/>
      <c r="Y2411" s="63"/>
      <c r="Z2411" s="68"/>
    </row>
    <row r="2412" spans="1:26" s="69" customFormat="1" x14ac:dyDescent="0.25">
      <c r="A2412" s="78"/>
      <c r="B2412" s="63"/>
      <c r="C2412" s="63"/>
      <c r="D2412" s="63"/>
      <c r="E2412" s="63"/>
      <c r="F2412" s="63"/>
      <c r="G2412" s="63"/>
      <c r="H2412" s="63"/>
      <c r="I2412" s="63"/>
      <c r="J2412" s="63"/>
      <c r="K2412" s="63"/>
      <c r="L2412" s="63"/>
      <c r="M2412" s="63"/>
      <c r="N2412" s="63"/>
      <c r="O2412" s="63"/>
      <c r="P2412" s="63"/>
      <c r="Q2412" s="63"/>
      <c r="R2412" s="63"/>
      <c r="S2412" s="63"/>
      <c r="T2412" s="63"/>
      <c r="U2412" s="63"/>
      <c r="V2412" s="63"/>
      <c r="W2412" s="63"/>
      <c r="X2412" s="63"/>
      <c r="Y2412" s="63"/>
      <c r="Z2412" s="68"/>
    </row>
    <row r="2413" spans="1:26" s="69" customFormat="1" x14ac:dyDescent="0.25">
      <c r="A2413" s="78"/>
      <c r="B2413" s="63"/>
      <c r="C2413" s="63"/>
      <c r="D2413" s="63"/>
      <c r="E2413" s="63"/>
      <c r="F2413" s="63"/>
      <c r="G2413" s="63"/>
      <c r="H2413" s="63"/>
      <c r="I2413" s="63"/>
      <c r="J2413" s="63"/>
      <c r="K2413" s="63"/>
      <c r="L2413" s="63"/>
      <c r="M2413" s="63"/>
      <c r="N2413" s="63"/>
      <c r="O2413" s="63"/>
      <c r="P2413" s="63"/>
      <c r="Q2413" s="63"/>
      <c r="R2413" s="63"/>
      <c r="S2413" s="63"/>
      <c r="T2413" s="63"/>
      <c r="U2413" s="63"/>
      <c r="V2413" s="63"/>
      <c r="W2413" s="63"/>
      <c r="X2413" s="63"/>
      <c r="Y2413" s="63"/>
      <c r="Z2413" s="68"/>
    </row>
    <row r="2414" spans="1:26" s="69" customFormat="1" x14ac:dyDescent="0.25">
      <c r="A2414" s="78"/>
      <c r="B2414" s="63"/>
      <c r="C2414" s="63"/>
      <c r="D2414" s="63"/>
      <c r="E2414" s="63"/>
      <c r="F2414" s="63"/>
      <c r="G2414" s="63"/>
      <c r="H2414" s="63"/>
      <c r="I2414" s="63"/>
      <c r="J2414" s="63"/>
      <c r="K2414" s="63"/>
      <c r="L2414" s="63"/>
      <c r="M2414" s="63"/>
      <c r="N2414" s="63"/>
      <c r="O2414" s="63"/>
      <c r="P2414" s="63"/>
      <c r="Q2414" s="63"/>
      <c r="R2414" s="63"/>
      <c r="S2414" s="63"/>
      <c r="T2414" s="63"/>
      <c r="U2414" s="63"/>
      <c r="V2414" s="63"/>
      <c r="W2414" s="63"/>
      <c r="X2414" s="63"/>
      <c r="Y2414" s="63"/>
      <c r="Z2414" s="68"/>
    </row>
    <row r="2415" spans="1:26" s="69" customFormat="1" x14ac:dyDescent="0.25">
      <c r="A2415" s="78"/>
      <c r="B2415" s="63"/>
      <c r="C2415" s="63"/>
      <c r="D2415" s="63"/>
      <c r="E2415" s="63"/>
      <c r="F2415" s="63"/>
      <c r="G2415" s="63"/>
      <c r="H2415" s="63"/>
      <c r="I2415" s="63"/>
      <c r="J2415" s="63"/>
      <c r="K2415" s="63"/>
      <c r="L2415" s="63"/>
      <c r="M2415" s="63"/>
      <c r="N2415" s="63"/>
      <c r="O2415" s="63"/>
      <c r="P2415" s="63"/>
      <c r="Q2415" s="63"/>
      <c r="R2415" s="63"/>
      <c r="S2415" s="63"/>
      <c r="T2415" s="63"/>
      <c r="U2415" s="63"/>
      <c r="V2415" s="63"/>
      <c r="W2415" s="63"/>
      <c r="X2415" s="63"/>
      <c r="Y2415" s="63"/>
      <c r="Z2415" s="68"/>
    </row>
    <row r="2416" spans="1:26" s="69" customFormat="1" x14ac:dyDescent="0.25">
      <c r="A2416" s="78"/>
      <c r="B2416" s="63"/>
      <c r="C2416" s="63"/>
      <c r="D2416" s="63"/>
      <c r="E2416" s="63"/>
      <c r="F2416" s="63"/>
      <c r="G2416" s="63"/>
      <c r="H2416" s="63"/>
      <c r="I2416" s="63"/>
      <c r="J2416" s="63"/>
      <c r="K2416" s="63"/>
      <c r="L2416" s="63"/>
      <c r="M2416" s="63"/>
      <c r="N2416" s="63"/>
      <c r="O2416" s="63"/>
      <c r="P2416" s="63"/>
      <c r="Q2416" s="63"/>
      <c r="R2416" s="63"/>
      <c r="S2416" s="63"/>
      <c r="T2416" s="63"/>
      <c r="U2416" s="63"/>
      <c r="V2416" s="63"/>
      <c r="W2416" s="63"/>
      <c r="X2416" s="63"/>
      <c r="Y2416" s="63"/>
      <c r="Z2416" s="68"/>
    </row>
    <row r="2417" spans="1:26" s="69" customFormat="1" x14ac:dyDescent="0.25">
      <c r="A2417" s="78"/>
      <c r="B2417" s="63"/>
      <c r="C2417" s="63"/>
      <c r="D2417" s="63"/>
      <c r="E2417" s="63"/>
      <c r="F2417" s="63"/>
      <c r="G2417" s="63"/>
      <c r="H2417" s="63"/>
      <c r="I2417" s="63"/>
      <c r="J2417" s="63"/>
      <c r="K2417" s="63"/>
      <c r="L2417" s="63"/>
      <c r="M2417" s="63"/>
      <c r="N2417" s="63"/>
      <c r="O2417" s="63"/>
      <c r="P2417" s="63"/>
      <c r="Q2417" s="63"/>
      <c r="R2417" s="63"/>
      <c r="S2417" s="63"/>
      <c r="T2417" s="63"/>
      <c r="U2417" s="63"/>
      <c r="V2417" s="63"/>
      <c r="W2417" s="63"/>
      <c r="X2417" s="63"/>
      <c r="Y2417" s="63"/>
      <c r="Z2417" s="68"/>
    </row>
    <row r="2418" spans="1:26" s="69" customFormat="1" x14ac:dyDescent="0.25">
      <c r="A2418" s="78"/>
      <c r="B2418" s="63"/>
      <c r="C2418" s="63"/>
      <c r="D2418" s="63"/>
      <c r="E2418" s="63"/>
      <c r="F2418" s="63"/>
      <c r="G2418" s="63"/>
      <c r="H2418" s="63"/>
      <c r="I2418" s="63"/>
      <c r="J2418" s="63"/>
      <c r="K2418" s="63"/>
      <c r="L2418" s="63"/>
      <c r="M2418" s="63"/>
      <c r="N2418" s="63"/>
      <c r="O2418" s="63"/>
      <c r="P2418" s="63"/>
      <c r="Q2418" s="63"/>
      <c r="R2418" s="63"/>
      <c r="S2418" s="63"/>
      <c r="T2418" s="63"/>
      <c r="U2418" s="63"/>
      <c r="V2418" s="63"/>
      <c r="W2418" s="63"/>
      <c r="X2418" s="63"/>
      <c r="Y2418" s="63"/>
      <c r="Z2418" s="68"/>
    </row>
    <row r="2419" spans="1:26" s="69" customFormat="1" x14ac:dyDescent="0.25">
      <c r="A2419" s="78"/>
      <c r="B2419" s="63"/>
      <c r="C2419" s="63"/>
      <c r="D2419" s="63"/>
      <c r="E2419" s="63"/>
      <c r="F2419" s="63"/>
      <c r="G2419" s="63"/>
      <c r="H2419" s="63"/>
      <c r="I2419" s="63"/>
      <c r="J2419" s="63"/>
      <c r="K2419" s="63"/>
      <c r="L2419" s="63"/>
      <c r="M2419" s="63"/>
      <c r="N2419" s="63"/>
      <c r="O2419" s="63"/>
      <c r="P2419" s="63"/>
      <c r="Q2419" s="63"/>
      <c r="R2419" s="63"/>
      <c r="S2419" s="63"/>
      <c r="T2419" s="63"/>
      <c r="U2419" s="63"/>
      <c r="V2419" s="63"/>
      <c r="W2419" s="63"/>
      <c r="X2419" s="63"/>
      <c r="Y2419" s="63"/>
      <c r="Z2419" s="68"/>
    </row>
    <row r="2420" spans="1:26" s="69" customFormat="1" x14ac:dyDescent="0.25">
      <c r="A2420" s="78"/>
      <c r="B2420" s="63"/>
      <c r="C2420" s="63"/>
      <c r="D2420" s="63"/>
      <c r="E2420" s="63"/>
      <c r="F2420" s="63"/>
      <c r="G2420" s="63"/>
      <c r="H2420" s="63"/>
      <c r="I2420" s="63"/>
      <c r="J2420" s="63"/>
      <c r="K2420" s="63"/>
      <c r="L2420" s="63"/>
      <c r="M2420" s="63"/>
      <c r="N2420" s="63"/>
      <c r="O2420" s="63"/>
      <c r="P2420" s="63"/>
      <c r="Q2420" s="63"/>
      <c r="R2420" s="63"/>
      <c r="S2420" s="63"/>
      <c r="T2420" s="63"/>
      <c r="U2420" s="63"/>
      <c r="V2420" s="63"/>
      <c r="W2420" s="63"/>
      <c r="X2420" s="63"/>
      <c r="Y2420" s="63"/>
      <c r="Z2420" s="68"/>
    </row>
    <row r="2421" spans="1:26" s="69" customFormat="1" x14ac:dyDescent="0.25">
      <c r="A2421" s="78"/>
      <c r="B2421" s="63"/>
      <c r="C2421" s="63"/>
      <c r="D2421" s="63"/>
      <c r="E2421" s="63"/>
      <c r="F2421" s="63"/>
      <c r="G2421" s="63"/>
      <c r="H2421" s="63"/>
      <c r="I2421" s="63"/>
      <c r="J2421" s="63"/>
      <c r="K2421" s="63"/>
      <c r="L2421" s="63"/>
      <c r="M2421" s="63"/>
      <c r="N2421" s="63"/>
      <c r="O2421" s="63"/>
      <c r="P2421" s="63"/>
      <c r="Q2421" s="63"/>
      <c r="R2421" s="63"/>
      <c r="S2421" s="63"/>
      <c r="T2421" s="63"/>
      <c r="U2421" s="63"/>
      <c r="V2421" s="63"/>
      <c r="W2421" s="63"/>
      <c r="X2421" s="63"/>
      <c r="Y2421" s="63"/>
      <c r="Z2421" s="68"/>
    </row>
    <row r="2422" spans="1:26" s="69" customFormat="1" x14ac:dyDescent="0.25">
      <c r="A2422" s="78"/>
      <c r="B2422" s="63"/>
      <c r="C2422" s="63"/>
      <c r="D2422" s="63"/>
      <c r="E2422" s="63"/>
      <c r="F2422" s="63"/>
      <c r="G2422" s="63"/>
      <c r="H2422" s="63"/>
      <c r="I2422" s="63"/>
      <c r="J2422" s="63"/>
      <c r="K2422" s="63"/>
      <c r="L2422" s="63"/>
      <c r="M2422" s="63"/>
      <c r="N2422" s="63"/>
      <c r="O2422" s="63"/>
      <c r="P2422" s="63"/>
      <c r="Q2422" s="63"/>
      <c r="R2422" s="63"/>
      <c r="S2422" s="63"/>
      <c r="T2422" s="63"/>
      <c r="U2422" s="63"/>
      <c r="V2422" s="63"/>
      <c r="W2422" s="63"/>
      <c r="X2422" s="63"/>
      <c r="Y2422" s="63"/>
      <c r="Z2422" s="68"/>
    </row>
    <row r="2423" spans="1:26" s="69" customFormat="1" x14ac:dyDescent="0.25">
      <c r="A2423" s="78"/>
      <c r="B2423" s="63"/>
      <c r="C2423" s="63"/>
      <c r="D2423" s="63"/>
      <c r="E2423" s="63"/>
      <c r="F2423" s="63"/>
      <c r="G2423" s="63"/>
      <c r="H2423" s="63"/>
      <c r="I2423" s="63"/>
      <c r="J2423" s="63"/>
      <c r="K2423" s="63"/>
      <c r="L2423" s="63"/>
      <c r="M2423" s="63"/>
      <c r="N2423" s="63"/>
      <c r="O2423" s="63"/>
      <c r="P2423" s="63"/>
      <c r="Q2423" s="63"/>
      <c r="R2423" s="63"/>
      <c r="S2423" s="63"/>
      <c r="T2423" s="63"/>
      <c r="U2423" s="63"/>
      <c r="V2423" s="63"/>
      <c r="W2423" s="63"/>
      <c r="X2423" s="63"/>
      <c r="Y2423" s="63"/>
      <c r="Z2423" s="68"/>
    </row>
    <row r="2424" spans="1:26" s="69" customFormat="1" x14ac:dyDescent="0.25">
      <c r="A2424" s="78"/>
      <c r="B2424" s="63"/>
      <c r="C2424" s="63"/>
      <c r="D2424" s="63"/>
      <c r="E2424" s="63"/>
      <c r="F2424" s="63"/>
      <c r="G2424" s="63"/>
      <c r="H2424" s="63"/>
      <c r="I2424" s="63"/>
      <c r="J2424" s="63"/>
      <c r="K2424" s="63"/>
      <c r="L2424" s="63"/>
      <c r="M2424" s="63"/>
      <c r="N2424" s="63"/>
      <c r="O2424" s="63"/>
      <c r="P2424" s="63"/>
      <c r="Q2424" s="63"/>
      <c r="R2424" s="63"/>
      <c r="S2424" s="63"/>
      <c r="T2424" s="63"/>
      <c r="U2424" s="63"/>
      <c r="V2424" s="63"/>
      <c r="W2424" s="63"/>
      <c r="X2424" s="63"/>
      <c r="Y2424" s="63"/>
      <c r="Z2424" s="68"/>
    </row>
    <row r="2425" spans="1:26" s="69" customFormat="1" x14ac:dyDescent="0.25">
      <c r="A2425" s="78"/>
      <c r="B2425" s="63"/>
      <c r="C2425" s="63"/>
      <c r="D2425" s="63"/>
      <c r="E2425" s="63"/>
      <c r="F2425" s="63"/>
      <c r="G2425" s="63"/>
      <c r="H2425" s="63"/>
      <c r="I2425" s="63"/>
      <c r="J2425" s="63"/>
      <c r="K2425" s="63"/>
      <c r="L2425" s="63"/>
      <c r="M2425" s="63"/>
      <c r="N2425" s="63"/>
      <c r="O2425" s="63"/>
      <c r="P2425" s="63"/>
      <c r="Q2425" s="63"/>
      <c r="R2425" s="63"/>
      <c r="S2425" s="63"/>
      <c r="T2425" s="63"/>
      <c r="U2425" s="63"/>
      <c r="V2425" s="63"/>
      <c r="W2425" s="63"/>
      <c r="X2425" s="63"/>
      <c r="Y2425" s="63"/>
      <c r="Z2425" s="68"/>
    </row>
    <row r="2426" spans="1:26" s="69" customFormat="1" x14ac:dyDescent="0.25">
      <c r="A2426" s="78"/>
      <c r="B2426" s="63"/>
      <c r="C2426" s="63"/>
      <c r="D2426" s="63"/>
      <c r="E2426" s="63"/>
      <c r="F2426" s="63"/>
      <c r="G2426" s="63"/>
      <c r="H2426" s="63"/>
      <c r="I2426" s="63"/>
      <c r="J2426" s="63"/>
      <c r="K2426" s="63"/>
      <c r="L2426" s="63"/>
      <c r="M2426" s="63"/>
      <c r="N2426" s="63"/>
      <c r="O2426" s="63"/>
      <c r="P2426" s="63"/>
      <c r="Q2426" s="63"/>
      <c r="R2426" s="63"/>
      <c r="S2426" s="63"/>
      <c r="T2426" s="63"/>
      <c r="U2426" s="63"/>
      <c r="V2426" s="63"/>
      <c r="W2426" s="63"/>
      <c r="X2426" s="63"/>
      <c r="Y2426" s="63"/>
      <c r="Z2426" s="68"/>
    </row>
    <row r="2427" spans="1:26" s="69" customFormat="1" x14ac:dyDescent="0.25">
      <c r="A2427" s="78"/>
      <c r="B2427" s="63"/>
      <c r="C2427" s="63"/>
      <c r="D2427" s="63"/>
      <c r="E2427" s="63"/>
      <c r="F2427" s="63"/>
      <c r="G2427" s="63"/>
      <c r="H2427" s="63"/>
      <c r="I2427" s="63"/>
      <c r="J2427" s="63"/>
      <c r="K2427" s="63"/>
      <c r="L2427" s="63"/>
      <c r="M2427" s="63"/>
      <c r="N2427" s="63"/>
      <c r="O2427" s="63"/>
      <c r="P2427" s="63"/>
      <c r="Q2427" s="63"/>
      <c r="R2427" s="63"/>
      <c r="S2427" s="63"/>
      <c r="T2427" s="63"/>
      <c r="U2427" s="63"/>
      <c r="V2427" s="63"/>
      <c r="W2427" s="63"/>
      <c r="X2427" s="63"/>
      <c r="Y2427" s="63"/>
      <c r="Z2427" s="68"/>
    </row>
    <row r="2428" spans="1:26" s="69" customFormat="1" x14ac:dyDescent="0.25">
      <c r="A2428" s="78"/>
      <c r="B2428" s="63"/>
      <c r="C2428" s="63"/>
      <c r="D2428" s="63"/>
      <c r="E2428" s="63"/>
      <c r="F2428" s="63"/>
      <c r="G2428" s="63"/>
      <c r="H2428" s="63"/>
      <c r="I2428" s="63"/>
      <c r="J2428" s="63"/>
      <c r="K2428" s="63"/>
      <c r="L2428" s="63"/>
      <c r="M2428" s="63"/>
      <c r="N2428" s="63"/>
      <c r="O2428" s="63"/>
      <c r="P2428" s="63"/>
      <c r="Q2428" s="63"/>
      <c r="R2428" s="63"/>
      <c r="S2428" s="63"/>
      <c r="T2428" s="63"/>
      <c r="U2428" s="63"/>
      <c r="V2428" s="63"/>
      <c r="W2428" s="63"/>
      <c r="X2428" s="63"/>
      <c r="Y2428" s="63"/>
      <c r="Z2428" s="68"/>
    </row>
    <row r="2429" spans="1:26" s="69" customFormat="1" x14ac:dyDescent="0.25">
      <c r="A2429" s="78"/>
      <c r="B2429" s="63"/>
      <c r="C2429" s="63"/>
      <c r="D2429" s="63"/>
      <c r="E2429" s="63"/>
      <c r="F2429" s="63"/>
      <c r="G2429" s="63"/>
      <c r="H2429" s="63"/>
      <c r="I2429" s="63"/>
      <c r="J2429" s="63"/>
      <c r="K2429" s="63"/>
      <c r="L2429" s="63"/>
      <c r="M2429" s="63"/>
      <c r="N2429" s="63"/>
      <c r="O2429" s="63"/>
      <c r="P2429" s="63"/>
      <c r="Q2429" s="63"/>
      <c r="R2429" s="63"/>
      <c r="S2429" s="63"/>
      <c r="T2429" s="63"/>
      <c r="U2429" s="63"/>
      <c r="V2429" s="63"/>
      <c r="W2429" s="63"/>
      <c r="X2429" s="63"/>
      <c r="Y2429" s="63"/>
      <c r="Z2429" s="68"/>
    </row>
    <row r="2430" spans="1:26" s="69" customFormat="1" x14ac:dyDescent="0.25">
      <c r="A2430" s="78"/>
      <c r="B2430" s="63"/>
      <c r="C2430" s="63"/>
      <c r="D2430" s="63"/>
      <c r="E2430" s="63"/>
      <c r="F2430" s="63"/>
      <c r="G2430" s="63"/>
      <c r="H2430" s="63"/>
      <c r="I2430" s="63"/>
      <c r="J2430" s="63"/>
      <c r="K2430" s="63"/>
      <c r="L2430" s="63"/>
      <c r="M2430" s="63"/>
      <c r="N2430" s="63"/>
      <c r="O2430" s="63"/>
      <c r="P2430" s="63"/>
      <c r="Q2430" s="63"/>
      <c r="R2430" s="63"/>
      <c r="S2430" s="63"/>
      <c r="T2430" s="63"/>
      <c r="U2430" s="63"/>
      <c r="V2430" s="63"/>
      <c r="W2430" s="63"/>
      <c r="X2430" s="63"/>
      <c r="Y2430" s="63"/>
      <c r="Z2430" s="68"/>
    </row>
    <row r="2431" spans="1:26" s="69" customFormat="1" x14ac:dyDescent="0.25">
      <c r="A2431" s="78"/>
      <c r="B2431" s="63"/>
      <c r="C2431" s="63"/>
      <c r="D2431" s="63"/>
      <c r="E2431" s="63"/>
      <c r="F2431" s="63"/>
      <c r="G2431" s="63"/>
      <c r="H2431" s="63"/>
      <c r="I2431" s="63"/>
      <c r="J2431" s="63"/>
      <c r="K2431" s="63"/>
      <c r="L2431" s="63"/>
      <c r="M2431" s="63"/>
      <c r="N2431" s="63"/>
      <c r="O2431" s="63"/>
      <c r="P2431" s="63"/>
      <c r="Q2431" s="63"/>
      <c r="R2431" s="63"/>
      <c r="S2431" s="63"/>
      <c r="T2431" s="63"/>
      <c r="U2431" s="63"/>
      <c r="V2431" s="63"/>
      <c r="W2431" s="63"/>
      <c r="X2431" s="63"/>
      <c r="Y2431" s="63"/>
      <c r="Z2431" s="68"/>
    </row>
    <row r="2432" spans="1:26" s="69" customFormat="1" x14ac:dyDescent="0.25">
      <c r="A2432" s="78"/>
      <c r="B2432" s="63"/>
      <c r="C2432" s="63"/>
      <c r="D2432" s="63"/>
      <c r="E2432" s="63"/>
      <c r="F2432" s="63"/>
      <c r="G2432" s="63"/>
      <c r="H2432" s="63"/>
      <c r="I2432" s="63"/>
      <c r="J2432" s="63"/>
      <c r="K2432" s="63"/>
      <c r="L2432" s="63"/>
      <c r="M2432" s="63"/>
      <c r="N2432" s="63"/>
      <c r="O2432" s="63"/>
      <c r="P2432" s="63"/>
      <c r="Q2432" s="63"/>
      <c r="R2432" s="63"/>
      <c r="S2432" s="63"/>
      <c r="T2432" s="63"/>
      <c r="U2432" s="63"/>
      <c r="V2432" s="63"/>
      <c r="W2432" s="63"/>
      <c r="X2432" s="63"/>
      <c r="Y2432" s="63"/>
      <c r="Z2432" s="68"/>
    </row>
    <row r="2433" spans="1:26" s="69" customFormat="1" x14ac:dyDescent="0.25">
      <c r="A2433" s="78"/>
      <c r="B2433" s="63"/>
      <c r="C2433" s="63"/>
      <c r="D2433" s="63"/>
      <c r="E2433" s="63"/>
      <c r="F2433" s="63"/>
      <c r="G2433" s="63"/>
      <c r="H2433" s="63"/>
      <c r="I2433" s="63"/>
      <c r="J2433" s="63"/>
      <c r="K2433" s="63"/>
      <c r="L2433" s="63"/>
      <c r="M2433" s="63"/>
      <c r="N2433" s="63"/>
      <c r="O2433" s="63"/>
      <c r="P2433" s="63"/>
      <c r="Q2433" s="63"/>
      <c r="R2433" s="63"/>
      <c r="S2433" s="63"/>
      <c r="T2433" s="63"/>
      <c r="U2433" s="63"/>
      <c r="V2433" s="63"/>
      <c r="W2433" s="63"/>
      <c r="X2433" s="63"/>
      <c r="Y2433" s="63"/>
      <c r="Z2433" s="68"/>
    </row>
    <row r="2434" spans="1:26" s="69" customFormat="1" x14ac:dyDescent="0.25">
      <c r="A2434" s="78"/>
      <c r="B2434" s="63"/>
      <c r="C2434" s="63"/>
      <c r="D2434" s="63"/>
      <c r="E2434" s="63"/>
      <c r="F2434" s="63"/>
      <c r="G2434" s="63"/>
      <c r="H2434" s="63"/>
      <c r="I2434" s="63"/>
      <c r="J2434" s="63"/>
      <c r="K2434" s="63"/>
      <c r="L2434" s="63"/>
      <c r="M2434" s="63"/>
      <c r="N2434" s="63"/>
      <c r="O2434" s="63"/>
      <c r="P2434" s="63"/>
      <c r="Q2434" s="63"/>
      <c r="R2434" s="63"/>
      <c r="S2434" s="63"/>
      <c r="T2434" s="63"/>
      <c r="U2434" s="63"/>
      <c r="V2434" s="63"/>
      <c r="W2434" s="63"/>
      <c r="X2434" s="63"/>
      <c r="Y2434" s="63"/>
      <c r="Z2434" s="68"/>
    </row>
    <row r="2435" spans="1:26" s="69" customFormat="1" x14ac:dyDescent="0.25">
      <c r="A2435" s="78"/>
      <c r="B2435" s="63"/>
      <c r="C2435" s="63"/>
      <c r="D2435" s="63"/>
      <c r="E2435" s="63"/>
      <c r="F2435" s="63"/>
      <c r="G2435" s="63"/>
      <c r="H2435" s="63"/>
      <c r="I2435" s="63"/>
      <c r="J2435" s="63"/>
      <c r="K2435" s="63"/>
      <c r="L2435" s="63"/>
      <c r="M2435" s="63"/>
      <c r="N2435" s="63"/>
      <c r="O2435" s="63"/>
      <c r="P2435" s="63"/>
      <c r="Q2435" s="63"/>
      <c r="R2435" s="63"/>
      <c r="S2435" s="63"/>
      <c r="T2435" s="63"/>
      <c r="U2435" s="63"/>
      <c r="V2435" s="63"/>
      <c r="W2435" s="63"/>
      <c r="X2435" s="63"/>
      <c r="Y2435" s="63"/>
      <c r="Z2435" s="68"/>
    </row>
    <row r="2436" spans="1:26" s="69" customFormat="1" x14ac:dyDescent="0.25">
      <c r="A2436" s="78"/>
      <c r="B2436" s="63"/>
      <c r="C2436" s="63"/>
      <c r="D2436" s="63"/>
      <c r="E2436" s="63"/>
      <c r="F2436" s="63"/>
      <c r="G2436" s="63"/>
      <c r="H2436" s="63"/>
      <c r="I2436" s="63"/>
      <c r="J2436" s="63"/>
      <c r="K2436" s="63"/>
      <c r="L2436" s="63"/>
      <c r="M2436" s="63"/>
      <c r="N2436" s="63"/>
      <c r="O2436" s="63"/>
      <c r="P2436" s="63"/>
      <c r="Q2436" s="63"/>
      <c r="R2436" s="63"/>
      <c r="S2436" s="63"/>
      <c r="T2436" s="63"/>
      <c r="U2436" s="63"/>
      <c r="V2436" s="63"/>
      <c r="W2436" s="63"/>
      <c r="X2436" s="63"/>
      <c r="Y2436" s="63"/>
      <c r="Z2436" s="68"/>
    </row>
    <row r="2437" spans="1:26" s="69" customFormat="1" x14ac:dyDescent="0.25">
      <c r="A2437" s="78"/>
      <c r="B2437" s="63"/>
      <c r="C2437" s="63"/>
      <c r="D2437" s="63"/>
      <c r="E2437" s="63"/>
      <c r="F2437" s="63"/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8"/>
    </row>
    <row r="2438" spans="1:26" s="69" customFormat="1" x14ac:dyDescent="0.25">
      <c r="A2438" s="78"/>
      <c r="B2438" s="63"/>
      <c r="C2438" s="63"/>
      <c r="D2438" s="63"/>
      <c r="E2438" s="63"/>
      <c r="F2438" s="63"/>
      <c r="G2438" s="63"/>
      <c r="H2438" s="63"/>
      <c r="I2438" s="63"/>
      <c r="J2438" s="63"/>
      <c r="K2438" s="63"/>
      <c r="L2438" s="63"/>
      <c r="M2438" s="63"/>
      <c r="N2438" s="63"/>
      <c r="O2438" s="63"/>
      <c r="P2438" s="63"/>
      <c r="Q2438" s="63"/>
      <c r="R2438" s="63"/>
      <c r="S2438" s="63"/>
      <c r="T2438" s="63"/>
      <c r="U2438" s="63"/>
      <c r="V2438" s="63"/>
      <c r="W2438" s="63"/>
      <c r="X2438" s="63"/>
      <c r="Y2438" s="63"/>
      <c r="Z2438" s="68"/>
    </row>
    <row r="2439" spans="1:26" s="69" customFormat="1" x14ac:dyDescent="0.25">
      <c r="A2439" s="78"/>
      <c r="B2439" s="63"/>
      <c r="C2439" s="63"/>
      <c r="D2439" s="63"/>
      <c r="E2439" s="63"/>
      <c r="F2439" s="63"/>
      <c r="G2439" s="63"/>
      <c r="H2439" s="63"/>
      <c r="I2439" s="63"/>
      <c r="J2439" s="63"/>
      <c r="K2439" s="63"/>
      <c r="L2439" s="63"/>
      <c r="M2439" s="63"/>
      <c r="N2439" s="63"/>
      <c r="O2439" s="63"/>
      <c r="P2439" s="63"/>
      <c r="Q2439" s="63"/>
      <c r="R2439" s="63"/>
      <c r="S2439" s="63"/>
      <c r="T2439" s="63"/>
      <c r="U2439" s="63"/>
      <c r="V2439" s="63"/>
      <c r="W2439" s="63"/>
      <c r="X2439" s="63"/>
      <c r="Y2439" s="63"/>
      <c r="Z2439" s="68"/>
    </row>
    <row r="2440" spans="1:26" s="69" customFormat="1" x14ac:dyDescent="0.25">
      <c r="A2440" s="78"/>
      <c r="B2440" s="63"/>
      <c r="C2440" s="63"/>
      <c r="D2440" s="63"/>
      <c r="E2440" s="63"/>
      <c r="F2440" s="63"/>
      <c r="G2440" s="63"/>
      <c r="H2440" s="63"/>
      <c r="I2440" s="63"/>
      <c r="J2440" s="63"/>
      <c r="K2440" s="63"/>
      <c r="L2440" s="63"/>
      <c r="M2440" s="63"/>
      <c r="N2440" s="63"/>
      <c r="O2440" s="63"/>
      <c r="P2440" s="63"/>
      <c r="Q2440" s="63"/>
      <c r="R2440" s="63"/>
      <c r="S2440" s="63"/>
      <c r="T2440" s="63"/>
      <c r="U2440" s="63"/>
      <c r="V2440" s="63"/>
      <c r="W2440" s="63"/>
      <c r="X2440" s="63"/>
      <c r="Y2440" s="63"/>
      <c r="Z2440" s="68"/>
    </row>
    <row r="2441" spans="1:26" s="69" customFormat="1" x14ac:dyDescent="0.25">
      <c r="A2441" s="78"/>
      <c r="B2441" s="63"/>
      <c r="C2441" s="63"/>
      <c r="D2441" s="63"/>
      <c r="E2441" s="63"/>
      <c r="F2441" s="63"/>
      <c r="G2441" s="63"/>
      <c r="H2441" s="63"/>
      <c r="I2441" s="63"/>
      <c r="J2441" s="63"/>
      <c r="K2441" s="63"/>
      <c r="L2441" s="63"/>
      <c r="M2441" s="63"/>
      <c r="N2441" s="63"/>
      <c r="O2441" s="63"/>
      <c r="P2441" s="63"/>
      <c r="Q2441" s="63"/>
      <c r="R2441" s="63"/>
      <c r="S2441" s="63"/>
      <c r="T2441" s="63"/>
      <c r="U2441" s="63"/>
      <c r="V2441" s="63"/>
      <c r="W2441" s="63"/>
      <c r="X2441" s="63"/>
      <c r="Y2441" s="63"/>
      <c r="Z2441" s="68"/>
    </row>
    <row r="2442" spans="1:26" s="69" customFormat="1" x14ac:dyDescent="0.25">
      <c r="A2442" s="78"/>
      <c r="B2442" s="63"/>
      <c r="C2442" s="63"/>
      <c r="D2442" s="63"/>
      <c r="E2442" s="63"/>
      <c r="F2442" s="63"/>
      <c r="G2442" s="63"/>
      <c r="H2442" s="63"/>
      <c r="I2442" s="63"/>
      <c r="J2442" s="63"/>
      <c r="K2442" s="63"/>
      <c r="L2442" s="63"/>
      <c r="M2442" s="63"/>
      <c r="N2442" s="63"/>
      <c r="O2442" s="63"/>
      <c r="P2442" s="63"/>
      <c r="Q2442" s="63"/>
      <c r="R2442" s="63"/>
      <c r="S2442" s="63"/>
      <c r="T2442" s="63"/>
      <c r="U2442" s="63"/>
      <c r="V2442" s="63"/>
      <c r="W2442" s="63"/>
      <c r="X2442" s="63"/>
      <c r="Y2442" s="63"/>
      <c r="Z2442" s="68"/>
    </row>
    <row r="2443" spans="1:26" s="69" customFormat="1" x14ac:dyDescent="0.25">
      <c r="A2443" s="78"/>
      <c r="B2443" s="63"/>
      <c r="C2443" s="63"/>
      <c r="D2443" s="63"/>
      <c r="E2443" s="63"/>
      <c r="F2443" s="63"/>
      <c r="G2443" s="63"/>
      <c r="H2443" s="63"/>
      <c r="I2443" s="63"/>
      <c r="J2443" s="63"/>
      <c r="K2443" s="63"/>
      <c r="L2443" s="63"/>
      <c r="M2443" s="63"/>
      <c r="N2443" s="63"/>
      <c r="O2443" s="63"/>
      <c r="P2443" s="63"/>
      <c r="Q2443" s="63"/>
      <c r="R2443" s="63"/>
      <c r="S2443" s="63"/>
      <c r="T2443" s="63"/>
      <c r="U2443" s="63"/>
      <c r="V2443" s="63"/>
      <c r="W2443" s="63"/>
      <c r="X2443" s="63"/>
      <c r="Y2443" s="63"/>
      <c r="Z2443" s="68"/>
    </row>
    <row r="2444" spans="1:26" s="69" customFormat="1" x14ac:dyDescent="0.25">
      <c r="A2444" s="78"/>
      <c r="B2444" s="63"/>
      <c r="C2444" s="63"/>
      <c r="D2444" s="63"/>
      <c r="E2444" s="63"/>
      <c r="F2444" s="63"/>
      <c r="G2444" s="63"/>
      <c r="H2444" s="63"/>
      <c r="I2444" s="63"/>
      <c r="J2444" s="63"/>
      <c r="K2444" s="63"/>
      <c r="L2444" s="63"/>
      <c r="M2444" s="63"/>
      <c r="N2444" s="63"/>
      <c r="O2444" s="63"/>
      <c r="P2444" s="63"/>
      <c r="Q2444" s="63"/>
      <c r="R2444" s="63"/>
      <c r="S2444" s="63"/>
      <c r="T2444" s="63"/>
      <c r="U2444" s="63"/>
      <c r="V2444" s="63"/>
      <c r="W2444" s="63"/>
      <c r="X2444" s="63"/>
      <c r="Y2444" s="63"/>
      <c r="Z2444" s="68"/>
    </row>
    <row r="2445" spans="1:26" s="69" customFormat="1" x14ac:dyDescent="0.25">
      <c r="A2445" s="78"/>
      <c r="B2445" s="63"/>
      <c r="C2445" s="63"/>
      <c r="D2445" s="63"/>
      <c r="E2445" s="63"/>
      <c r="F2445" s="63"/>
      <c r="G2445" s="63"/>
      <c r="H2445" s="63"/>
      <c r="I2445" s="63"/>
      <c r="J2445" s="63"/>
      <c r="K2445" s="63"/>
      <c r="L2445" s="63"/>
      <c r="M2445" s="63"/>
      <c r="N2445" s="63"/>
      <c r="O2445" s="63"/>
      <c r="P2445" s="63"/>
      <c r="Q2445" s="63"/>
      <c r="R2445" s="63"/>
      <c r="S2445" s="63"/>
      <c r="T2445" s="63"/>
      <c r="U2445" s="63"/>
      <c r="V2445" s="63"/>
      <c r="W2445" s="63"/>
      <c r="X2445" s="63"/>
      <c r="Y2445" s="63"/>
      <c r="Z2445" s="68"/>
    </row>
    <row r="2446" spans="1:26" s="69" customFormat="1" x14ac:dyDescent="0.25">
      <c r="A2446" s="78"/>
      <c r="B2446" s="63"/>
      <c r="C2446" s="63"/>
      <c r="D2446" s="63"/>
      <c r="E2446" s="63"/>
      <c r="F2446" s="63"/>
      <c r="G2446" s="63"/>
      <c r="H2446" s="63"/>
      <c r="I2446" s="63"/>
      <c r="J2446" s="63"/>
      <c r="K2446" s="63"/>
      <c r="L2446" s="63"/>
      <c r="M2446" s="63"/>
      <c r="N2446" s="63"/>
      <c r="O2446" s="63"/>
      <c r="P2446" s="63"/>
      <c r="Q2446" s="63"/>
      <c r="R2446" s="63"/>
      <c r="S2446" s="63"/>
      <c r="T2446" s="63"/>
      <c r="U2446" s="63"/>
      <c r="V2446" s="63"/>
      <c r="W2446" s="63"/>
      <c r="X2446" s="63"/>
      <c r="Y2446" s="63"/>
      <c r="Z2446" s="68"/>
    </row>
    <row r="2447" spans="1:26" s="69" customFormat="1" x14ac:dyDescent="0.25">
      <c r="A2447" s="78"/>
      <c r="B2447" s="63"/>
      <c r="C2447" s="63"/>
      <c r="D2447" s="63"/>
      <c r="E2447" s="63"/>
      <c r="F2447" s="63"/>
      <c r="G2447" s="63"/>
      <c r="H2447" s="63"/>
      <c r="I2447" s="63"/>
      <c r="J2447" s="63"/>
      <c r="K2447" s="63"/>
      <c r="L2447" s="63"/>
      <c r="M2447" s="63"/>
      <c r="N2447" s="63"/>
      <c r="O2447" s="63"/>
      <c r="P2447" s="63"/>
      <c r="Q2447" s="63"/>
      <c r="R2447" s="63"/>
      <c r="S2447" s="63"/>
      <c r="T2447" s="63"/>
      <c r="U2447" s="63"/>
      <c r="V2447" s="63"/>
      <c r="W2447" s="63"/>
      <c r="X2447" s="63"/>
      <c r="Y2447" s="63"/>
      <c r="Z2447" s="68"/>
    </row>
    <row r="2448" spans="1:26" s="69" customFormat="1" x14ac:dyDescent="0.25">
      <c r="A2448" s="78"/>
      <c r="B2448" s="63"/>
      <c r="C2448" s="63"/>
      <c r="D2448" s="63"/>
      <c r="E2448" s="63"/>
      <c r="F2448" s="63"/>
      <c r="G2448" s="63"/>
      <c r="H2448" s="63"/>
      <c r="I2448" s="63"/>
      <c r="J2448" s="63"/>
      <c r="K2448" s="63"/>
      <c r="L2448" s="63"/>
      <c r="M2448" s="63"/>
      <c r="N2448" s="63"/>
      <c r="O2448" s="63"/>
      <c r="P2448" s="63"/>
      <c r="Q2448" s="63"/>
      <c r="R2448" s="63"/>
      <c r="S2448" s="63"/>
      <c r="T2448" s="63"/>
      <c r="U2448" s="63"/>
      <c r="V2448" s="63"/>
      <c r="W2448" s="63"/>
      <c r="X2448" s="63"/>
      <c r="Y2448" s="63"/>
      <c r="Z2448" s="68"/>
    </row>
    <row r="2449" spans="1:26" s="69" customFormat="1" x14ac:dyDescent="0.25">
      <c r="A2449" s="78"/>
      <c r="B2449" s="63"/>
      <c r="C2449" s="63"/>
      <c r="D2449" s="63"/>
      <c r="E2449" s="63"/>
      <c r="F2449" s="63"/>
      <c r="G2449" s="63"/>
      <c r="H2449" s="63"/>
      <c r="I2449" s="63"/>
      <c r="J2449" s="63"/>
      <c r="K2449" s="63"/>
      <c r="L2449" s="63"/>
      <c r="M2449" s="63"/>
      <c r="N2449" s="63"/>
      <c r="O2449" s="63"/>
      <c r="P2449" s="63"/>
      <c r="Q2449" s="63"/>
      <c r="R2449" s="63"/>
      <c r="S2449" s="63"/>
      <c r="T2449" s="63"/>
      <c r="U2449" s="63"/>
      <c r="V2449" s="63"/>
      <c r="W2449" s="63"/>
      <c r="X2449" s="63"/>
      <c r="Y2449" s="63"/>
      <c r="Z2449" s="68"/>
    </row>
    <row r="2450" spans="1:26" s="69" customFormat="1" x14ac:dyDescent="0.25">
      <c r="A2450" s="78"/>
      <c r="B2450" s="63"/>
      <c r="C2450" s="63"/>
      <c r="D2450" s="63"/>
      <c r="E2450" s="63"/>
      <c r="F2450" s="63"/>
      <c r="G2450" s="63"/>
      <c r="H2450" s="63"/>
      <c r="I2450" s="63"/>
      <c r="J2450" s="63"/>
      <c r="K2450" s="63"/>
      <c r="L2450" s="63"/>
      <c r="M2450" s="63"/>
      <c r="N2450" s="63"/>
      <c r="O2450" s="63"/>
      <c r="P2450" s="63"/>
      <c r="Q2450" s="63"/>
      <c r="R2450" s="63"/>
      <c r="S2450" s="63"/>
      <c r="T2450" s="63"/>
      <c r="U2450" s="63"/>
      <c r="V2450" s="63"/>
      <c r="W2450" s="63"/>
      <c r="X2450" s="63"/>
      <c r="Y2450" s="63"/>
      <c r="Z2450" s="68"/>
    </row>
    <row r="2451" spans="1:26" s="69" customFormat="1" x14ac:dyDescent="0.25">
      <c r="A2451" s="78"/>
      <c r="B2451" s="63"/>
      <c r="C2451" s="63"/>
      <c r="D2451" s="63"/>
      <c r="E2451" s="63"/>
      <c r="F2451" s="63"/>
      <c r="G2451" s="63"/>
      <c r="H2451" s="63"/>
      <c r="I2451" s="63"/>
      <c r="J2451" s="63"/>
      <c r="K2451" s="63"/>
      <c r="L2451" s="63"/>
      <c r="M2451" s="63"/>
      <c r="N2451" s="63"/>
      <c r="O2451" s="63"/>
      <c r="P2451" s="63"/>
      <c r="Q2451" s="63"/>
      <c r="R2451" s="63"/>
      <c r="S2451" s="63"/>
      <c r="T2451" s="63"/>
      <c r="U2451" s="63"/>
      <c r="V2451" s="63"/>
      <c r="W2451" s="63"/>
      <c r="X2451" s="63"/>
      <c r="Y2451" s="63"/>
      <c r="Z2451" s="68"/>
    </row>
    <row r="2452" spans="1:26" s="69" customFormat="1" x14ac:dyDescent="0.25">
      <c r="A2452" s="78"/>
      <c r="B2452" s="63"/>
      <c r="C2452" s="63"/>
      <c r="D2452" s="63"/>
      <c r="E2452" s="63"/>
      <c r="F2452" s="63"/>
      <c r="G2452" s="63"/>
      <c r="H2452" s="63"/>
      <c r="I2452" s="63"/>
      <c r="J2452" s="63"/>
      <c r="K2452" s="63"/>
      <c r="L2452" s="63"/>
      <c r="M2452" s="63"/>
      <c r="N2452" s="63"/>
      <c r="O2452" s="63"/>
      <c r="P2452" s="63"/>
      <c r="Q2452" s="63"/>
      <c r="R2452" s="63"/>
      <c r="S2452" s="63"/>
      <c r="T2452" s="63"/>
      <c r="U2452" s="63"/>
      <c r="V2452" s="63"/>
      <c r="W2452" s="63"/>
      <c r="X2452" s="63"/>
      <c r="Y2452" s="63"/>
      <c r="Z2452" s="68"/>
    </row>
    <row r="2453" spans="1:26" s="69" customFormat="1" x14ac:dyDescent="0.25">
      <c r="A2453" s="78"/>
      <c r="B2453" s="63"/>
      <c r="C2453" s="63"/>
      <c r="D2453" s="63"/>
      <c r="E2453" s="63"/>
      <c r="F2453" s="63"/>
      <c r="G2453" s="63"/>
      <c r="H2453" s="63"/>
      <c r="I2453" s="63"/>
      <c r="J2453" s="63"/>
      <c r="K2453" s="63"/>
      <c r="L2453" s="63"/>
      <c r="M2453" s="63"/>
      <c r="N2453" s="63"/>
      <c r="O2453" s="63"/>
      <c r="P2453" s="63"/>
      <c r="Q2453" s="63"/>
      <c r="R2453" s="63"/>
      <c r="S2453" s="63"/>
      <c r="T2453" s="63"/>
      <c r="U2453" s="63"/>
      <c r="V2453" s="63"/>
      <c r="W2453" s="63"/>
      <c r="X2453" s="63"/>
      <c r="Y2453" s="63"/>
      <c r="Z2453" s="68"/>
    </row>
    <row r="2454" spans="1:26" s="69" customFormat="1" x14ac:dyDescent="0.25">
      <c r="A2454" s="78"/>
      <c r="B2454" s="63"/>
      <c r="C2454" s="63"/>
      <c r="D2454" s="63"/>
      <c r="E2454" s="63"/>
      <c r="F2454" s="63"/>
      <c r="G2454" s="63"/>
      <c r="H2454" s="63"/>
      <c r="I2454" s="63"/>
      <c r="J2454" s="63"/>
      <c r="K2454" s="63"/>
      <c r="L2454" s="63"/>
      <c r="M2454" s="63"/>
      <c r="N2454" s="63"/>
      <c r="O2454" s="63"/>
      <c r="P2454" s="63"/>
      <c r="Q2454" s="63"/>
      <c r="R2454" s="63"/>
      <c r="S2454" s="63"/>
      <c r="T2454" s="63"/>
      <c r="U2454" s="63"/>
      <c r="V2454" s="63"/>
      <c r="W2454" s="63"/>
      <c r="X2454" s="63"/>
      <c r="Y2454" s="63"/>
      <c r="Z2454" s="68"/>
    </row>
    <row r="2455" spans="1:26" s="69" customFormat="1" x14ac:dyDescent="0.25">
      <c r="A2455" s="78"/>
      <c r="B2455" s="63"/>
      <c r="C2455" s="63"/>
      <c r="D2455" s="63"/>
      <c r="E2455" s="63"/>
      <c r="F2455" s="63"/>
      <c r="G2455" s="63"/>
      <c r="H2455" s="63"/>
      <c r="I2455" s="63"/>
      <c r="J2455" s="63"/>
      <c r="K2455" s="63"/>
      <c r="L2455" s="63"/>
      <c r="M2455" s="63"/>
      <c r="N2455" s="63"/>
      <c r="O2455" s="63"/>
      <c r="P2455" s="63"/>
      <c r="Q2455" s="63"/>
      <c r="R2455" s="63"/>
      <c r="S2455" s="63"/>
      <c r="T2455" s="63"/>
      <c r="U2455" s="63"/>
      <c r="V2455" s="63"/>
      <c r="W2455" s="63"/>
      <c r="X2455" s="63"/>
      <c r="Y2455" s="63"/>
      <c r="Z2455" s="68"/>
    </row>
    <row r="2456" spans="1:26" s="69" customFormat="1" x14ac:dyDescent="0.25">
      <c r="A2456" s="78"/>
      <c r="B2456" s="63"/>
      <c r="C2456" s="63"/>
      <c r="D2456" s="63"/>
      <c r="E2456" s="63"/>
      <c r="F2456" s="63"/>
      <c r="G2456" s="63"/>
      <c r="H2456" s="63"/>
      <c r="I2456" s="63"/>
      <c r="J2456" s="63"/>
      <c r="K2456" s="63"/>
      <c r="L2456" s="63"/>
      <c r="M2456" s="63"/>
      <c r="N2456" s="63"/>
      <c r="O2456" s="63"/>
      <c r="P2456" s="63"/>
      <c r="Q2456" s="63"/>
      <c r="R2456" s="63"/>
      <c r="S2456" s="63"/>
      <c r="T2456" s="63"/>
      <c r="U2456" s="63"/>
      <c r="V2456" s="63"/>
      <c r="W2456" s="63"/>
      <c r="X2456" s="63"/>
      <c r="Y2456" s="63"/>
      <c r="Z2456" s="68"/>
    </row>
    <row r="2457" spans="1:26" s="69" customFormat="1" x14ac:dyDescent="0.25">
      <c r="A2457" s="78"/>
      <c r="B2457" s="63"/>
      <c r="C2457" s="63"/>
      <c r="D2457" s="63"/>
      <c r="E2457" s="63"/>
      <c r="F2457" s="63"/>
      <c r="G2457" s="63"/>
      <c r="H2457" s="63"/>
      <c r="I2457" s="63"/>
      <c r="J2457" s="63"/>
      <c r="K2457" s="63"/>
      <c r="L2457" s="63"/>
      <c r="M2457" s="63"/>
      <c r="N2457" s="63"/>
      <c r="O2457" s="63"/>
      <c r="P2457" s="63"/>
      <c r="Q2457" s="63"/>
      <c r="R2457" s="63"/>
      <c r="S2457" s="63"/>
      <c r="T2457" s="63"/>
      <c r="U2457" s="63"/>
      <c r="V2457" s="63"/>
      <c r="W2457" s="63"/>
      <c r="X2457" s="63"/>
      <c r="Y2457" s="63"/>
      <c r="Z2457" s="68"/>
    </row>
    <row r="2458" spans="1:26" s="69" customFormat="1" x14ac:dyDescent="0.25">
      <c r="A2458" s="78"/>
      <c r="B2458" s="63"/>
      <c r="C2458" s="63"/>
      <c r="D2458" s="63"/>
      <c r="E2458" s="63"/>
      <c r="F2458" s="63"/>
      <c r="G2458" s="63"/>
      <c r="H2458" s="63"/>
      <c r="I2458" s="63"/>
      <c r="J2458" s="63"/>
      <c r="K2458" s="63"/>
      <c r="L2458" s="63"/>
      <c r="M2458" s="63"/>
      <c r="N2458" s="63"/>
      <c r="O2458" s="63"/>
      <c r="P2458" s="63"/>
      <c r="Q2458" s="63"/>
      <c r="R2458" s="63"/>
      <c r="S2458" s="63"/>
      <c r="T2458" s="63"/>
      <c r="U2458" s="63"/>
      <c r="V2458" s="63"/>
      <c r="W2458" s="63"/>
      <c r="X2458" s="63"/>
      <c r="Y2458" s="63"/>
      <c r="Z2458" s="68"/>
    </row>
    <row r="2459" spans="1:26" s="69" customFormat="1" x14ac:dyDescent="0.25">
      <c r="A2459" s="78"/>
      <c r="B2459" s="63"/>
      <c r="C2459" s="63"/>
      <c r="D2459" s="63"/>
      <c r="E2459" s="63"/>
      <c r="F2459" s="63"/>
      <c r="G2459" s="63"/>
      <c r="H2459" s="63"/>
      <c r="I2459" s="63"/>
      <c r="J2459" s="63"/>
      <c r="K2459" s="63"/>
      <c r="L2459" s="63"/>
      <c r="M2459" s="63"/>
      <c r="N2459" s="63"/>
      <c r="O2459" s="63"/>
      <c r="P2459" s="63"/>
      <c r="Q2459" s="63"/>
      <c r="R2459" s="63"/>
      <c r="S2459" s="63"/>
      <c r="T2459" s="63"/>
      <c r="U2459" s="63"/>
      <c r="V2459" s="63"/>
      <c r="W2459" s="63"/>
      <c r="X2459" s="63"/>
      <c r="Y2459" s="63"/>
      <c r="Z2459" s="68"/>
    </row>
    <row r="2460" spans="1:26" s="69" customFormat="1" x14ac:dyDescent="0.25">
      <c r="A2460" s="78"/>
      <c r="B2460" s="63"/>
      <c r="C2460" s="63"/>
      <c r="D2460" s="63"/>
      <c r="E2460" s="63"/>
      <c r="F2460" s="63"/>
      <c r="G2460" s="63"/>
      <c r="H2460" s="63"/>
      <c r="I2460" s="63"/>
      <c r="J2460" s="63"/>
      <c r="K2460" s="63"/>
      <c r="L2460" s="63"/>
      <c r="M2460" s="63"/>
      <c r="N2460" s="63"/>
      <c r="O2460" s="63"/>
      <c r="P2460" s="63"/>
      <c r="Q2460" s="63"/>
      <c r="R2460" s="63"/>
      <c r="S2460" s="63"/>
      <c r="T2460" s="63"/>
      <c r="U2460" s="63"/>
      <c r="V2460" s="63"/>
      <c r="W2460" s="63"/>
      <c r="X2460" s="63"/>
      <c r="Y2460" s="63"/>
      <c r="Z2460" s="68"/>
    </row>
    <row r="2461" spans="1:26" s="69" customFormat="1" x14ac:dyDescent="0.25">
      <c r="A2461" s="78"/>
      <c r="B2461" s="63"/>
      <c r="C2461" s="63"/>
      <c r="D2461" s="63"/>
      <c r="E2461" s="63"/>
      <c r="F2461" s="63"/>
      <c r="G2461" s="63"/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8"/>
    </row>
    <row r="2462" spans="1:26" s="69" customFormat="1" x14ac:dyDescent="0.25">
      <c r="A2462" s="78"/>
      <c r="B2462" s="63"/>
      <c r="C2462" s="63"/>
      <c r="D2462" s="63"/>
      <c r="E2462" s="63"/>
      <c r="F2462" s="63"/>
      <c r="G2462" s="63"/>
      <c r="H2462" s="63"/>
      <c r="I2462" s="63"/>
      <c r="J2462" s="63"/>
      <c r="K2462" s="63"/>
      <c r="L2462" s="63"/>
      <c r="M2462" s="63"/>
      <c r="N2462" s="63"/>
      <c r="O2462" s="63"/>
      <c r="P2462" s="63"/>
      <c r="Q2462" s="63"/>
      <c r="R2462" s="63"/>
      <c r="S2462" s="63"/>
      <c r="T2462" s="63"/>
      <c r="U2462" s="63"/>
      <c r="V2462" s="63"/>
      <c r="W2462" s="63"/>
      <c r="X2462" s="63"/>
      <c r="Y2462" s="63"/>
      <c r="Z2462" s="68"/>
    </row>
    <row r="2463" spans="1:26" s="69" customFormat="1" x14ac:dyDescent="0.25">
      <c r="A2463" s="78"/>
      <c r="B2463" s="63"/>
      <c r="C2463" s="63"/>
      <c r="D2463" s="63"/>
      <c r="E2463" s="63"/>
      <c r="F2463" s="63"/>
      <c r="G2463" s="63"/>
      <c r="H2463" s="63"/>
      <c r="I2463" s="63"/>
      <c r="J2463" s="63"/>
      <c r="K2463" s="63"/>
      <c r="L2463" s="63"/>
      <c r="M2463" s="63"/>
      <c r="N2463" s="63"/>
      <c r="O2463" s="63"/>
      <c r="P2463" s="63"/>
      <c r="Q2463" s="63"/>
      <c r="R2463" s="63"/>
      <c r="S2463" s="63"/>
      <c r="T2463" s="63"/>
      <c r="U2463" s="63"/>
      <c r="V2463" s="63"/>
      <c r="W2463" s="63"/>
      <c r="X2463" s="63"/>
      <c r="Y2463" s="63"/>
      <c r="Z2463" s="68"/>
    </row>
    <row r="2464" spans="1:26" s="69" customFormat="1" x14ac:dyDescent="0.25">
      <c r="A2464" s="78"/>
      <c r="B2464" s="63"/>
      <c r="C2464" s="63"/>
      <c r="D2464" s="63"/>
      <c r="E2464" s="63"/>
      <c r="F2464" s="63"/>
      <c r="G2464" s="63"/>
      <c r="H2464" s="63"/>
      <c r="I2464" s="63"/>
      <c r="J2464" s="63"/>
      <c r="K2464" s="63"/>
      <c r="L2464" s="63"/>
      <c r="M2464" s="63"/>
      <c r="N2464" s="63"/>
      <c r="O2464" s="63"/>
      <c r="P2464" s="63"/>
      <c r="Q2464" s="63"/>
      <c r="R2464" s="63"/>
      <c r="S2464" s="63"/>
      <c r="T2464" s="63"/>
      <c r="U2464" s="63"/>
      <c r="V2464" s="63"/>
      <c r="W2464" s="63"/>
      <c r="X2464" s="63"/>
      <c r="Y2464" s="63"/>
      <c r="Z2464" s="68"/>
    </row>
    <row r="2465" spans="1:26" s="69" customFormat="1" x14ac:dyDescent="0.25">
      <c r="A2465" s="78"/>
      <c r="B2465" s="63"/>
      <c r="C2465" s="63"/>
      <c r="D2465" s="63"/>
      <c r="E2465" s="63"/>
      <c r="F2465" s="63"/>
      <c r="G2465" s="63"/>
      <c r="H2465" s="63"/>
      <c r="I2465" s="63"/>
      <c r="J2465" s="63"/>
      <c r="K2465" s="63"/>
      <c r="L2465" s="63"/>
      <c r="M2465" s="63"/>
      <c r="N2465" s="63"/>
      <c r="O2465" s="63"/>
      <c r="P2465" s="63"/>
      <c r="Q2465" s="63"/>
      <c r="R2465" s="63"/>
      <c r="S2465" s="63"/>
      <c r="T2465" s="63"/>
      <c r="U2465" s="63"/>
      <c r="V2465" s="63"/>
      <c r="W2465" s="63"/>
      <c r="X2465" s="63"/>
      <c r="Y2465" s="63"/>
      <c r="Z2465" s="68"/>
    </row>
    <row r="2466" spans="1:26" s="69" customFormat="1" x14ac:dyDescent="0.25">
      <c r="A2466" s="78"/>
      <c r="B2466" s="63"/>
      <c r="C2466" s="63"/>
      <c r="D2466" s="63"/>
      <c r="E2466" s="63"/>
      <c r="F2466" s="63"/>
      <c r="G2466" s="63"/>
      <c r="H2466" s="63"/>
      <c r="I2466" s="63"/>
      <c r="J2466" s="63"/>
      <c r="K2466" s="63"/>
      <c r="L2466" s="63"/>
      <c r="M2466" s="63"/>
      <c r="N2466" s="63"/>
      <c r="O2466" s="63"/>
      <c r="P2466" s="63"/>
      <c r="Q2466" s="63"/>
      <c r="R2466" s="63"/>
      <c r="S2466" s="63"/>
      <c r="T2466" s="63"/>
      <c r="U2466" s="63"/>
      <c r="V2466" s="63"/>
      <c r="W2466" s="63"/>
      <c r="X2466" s="63"/>
      <c r="Y2466" s="63"/>
      <c r="Z2466" s="68"/>
    </row>
    <row r="2467" spans="1:26" s="69" customFormat="1" x14ac:dyDescent="0.25">
      <c r="A2467" s="78"/>
      <c r="B2467" s="63"/>
      <c r="C2467" s="63"/>
      <c r="D2467" s="63"/>
      <c r="E2467" s="63"/>
      <c r="F2467" s="63"/>
      <c r="G2467" s="63"/>
      <c r="H2467" s="63"/>
      <c r="I2467" s="63"/>
      <c r="J2467" s="63"/>
      <c r="K2467" s="63"/>
      <c r="L2467" s="63"/>
      <c r="M2467" s="63"/>
      <c r="N2467" s="63"/>
      <c r="O2467" s="63"/>
      <c r="P2467" s="63"/>
      <c r="Q2467" s="63"/>
      <c r="R2467" s="63"/>
      <c r="S2467" s="63"/>
      <c r="T2467" s="63"/>
      <c r="U2467" s="63"/>
      <c r="V2467" s="63"/>
      <c r="W2467" s="63"/>
      <c r="X2467" s="63"/>
      <c r="Y2467" s="63"/>
      <c r="Z2467" s="68"/>
    </row>
    <row r="2468" spans="1:26" s="69" customFormat="1" x14ac:dyDescent="0.25">
      <c r="A2468" s="78"/>
      <c r="B2468" s="63"/>
      <c r="C2468" s="63"/>
      <c r="D2468" s="63"/>
      <c r="E2468" s="63"/>
      <c r="F2468" s="63"/>
      <c r="G2468" s="63"/>
      <c r="H2468" s="63"/>
      <c r="I2468" s="63"/>
      <c r="J2468" s="63"/>
      <c r="K2468" s="63"/>
      <c r="L2468" s="63"/>
      <c r="M2468" s="63"/>
      <c r="N2468" s="63"/>
      <c r="O2468" s="63"/>
      <c r="P2468" s="63"/>
      <c r="Q2468" s="63"/>
      <c r="R2468" s="63"/>
      <c r="S2468" s="63"/>
      <c r="T2468" s="63"/>
      <c r="U2468" s="63"/>
      <c r="V2468" s="63"/>
      <c r="W2468" s="63"/>
      <c r="X2468" s="63"/>
      <c r="Y2468" s="63"/>
      <c r="Z2468" s="68"/>
    </row>
    <row r="2469" spans="1:26" s="69" customFormat="1" x14ac:dyDescent="0.25">
      <c r="A2469" s="78"/>
      <c r="B2469" s="63"/>
      <c r="C2469" s="63"/>
      <c r="D2469" s="63"/>
      <c r="E2469" s="63"/>
      <c r="F2469" s="63"/>
      <c r="G2469" s="63"/>
      <c r="H2469" s="63"/>
      <c r="I2469" s="63"/>
      <c r="J2469" s="63"/>
      <c r="K2469" s="63"/>
      <c r="L2469" s="63"/>
      <c r="M2469" s="63"/>
      <c r="N2469" s="63"/>
      <c r="O2469" s="63"/>
      <c r="P2469" s="63"/>
      <c r="Q2469" s="63"/>
      <c r="R2469" s="63"/>
      <c r="S2469" s="63"/>
      <c r="T2469" s="63"/>
      <c r="U2469" s="63"/>
      <c r="V2469" s="63"/>
      <c r="W2469" s="63"/>
      <c r="X2469" s="63"/>
      <c r="Y2469" s="63"/>
      <c r="Z2469" s="68"/>
    </row>
    <row r="2470" spans="1:26" s="69" customFormat="1" x14ac:dyDescent="0.25">
      <c r="A2470" s="78"/>
      <c r="B2470" s="63"/>
      <c r="C2470" s="63"/>
      <c r="D2470" s="63"/>
      <c r="E2470" s="63"/>
      <c r="F2470" s="63"/>
      <c r="G2470" s="63"/>
      <c r="H2470" s="63"/>
      <c r="I2470" s="63"/>
      <c r="J2470" s="63"/>
      <c r="K2470" s="63"/>
      <c r="L2470" s="63"/>
      <c r="M2470" s="63"/>
      <c r="N2470" s="63"/>
      <c r="O2470" s="63"/>
      <c r="P2470" s="63"/>
      <c r="Q2470" s="63"/>
      <c r="R2470" s="63"/>
      <c r="S2470" s="63"/>
      <c r="T2470" s="63"/>
      <c r="U2470" s="63"/>
      <c r="V2470" s="63"/>
      <c r="W2470" s="63"/>
      <c r="X2470" s="63"/>
      <c r="Y2470" s="63"/>
      <c r="Z2470" s="68"/>
    </row>
    <row r="2471" spans="1:26" s="69" customFormat="1" x14ac:dyDescent="0.25">
      <c r="A2471" s="78"/>
      <c r="B2471" s="63"/>
      <c r="C2471" s="63"/>
      <c r="D2471" s="63"/>
      <c r="E2471" s="63"/>
      <c r="F2471" s="63"/>
      <c r="G2471" s="63"/>
      <c r="H2471" s="63"/>
      <c r="I2471" s="63"/>
      <c r="J2471" s="63"/>
      <c r="K2471" s="63"/>
      <c r="L2471" s="63"/>
      <c r="M2471" s="63"/>
      <c r="N2471" s="63"/>
      <c r="O2471" s="63"/>
      <c r="P2471" s="63"/>
      <c r="Q2471" s="63"/>
      <c r="R2471" s="63"/>
      <c r="S2471" s="63"/>
      <c r="T2471" s="63"/>
      <c r="U2471" s="63"/>
      <c r="V2471" s="63"/>
      <c r="W2471" s="63"/>
      <c r="X2471" s="63"/>
      <c r="Y2471" s="63"/>
      <c r="Z2471" s="68"/>
    </row>
    <row r="2472" spans="1:26" s="69" customFormat="1" x14ac:dyDescent="0.25">
      <c r="A2472" s="78"/>
      <c r="B2472" s="63"/>
      <c r="C2472" s="63"/>
      <c r="D2472" s="63"/>
      <c r="E2472" s="63"/>
      <c r="F2472" s="63"/>
      <c r="G2472" s="63"/>
      <c r="H2472" s="63"/>
      <c r="I2472" s="63"/>
      <c r="J2472" s="63"/>
      <c r="K2472" s="63"/>
      <c r="L2472" s="63"/>
      <c r="M2472" s="63"/>
      <c r="N2472" s="63"/>
      <c r="O2472" s="63"/>
      <c r="P2472" s="63"/>
      <c r="Q2472" s="63"/>
      <c r="R2472" s="63"/>
      <c r="S2472" s="63"/>
      <c r="T2472" s="63"/>
      <c r="U2472" s="63"/>
      <c r="V2472" s="63"/>
      <c r="W2472" s="63"/>
      <c r="X2472" s="63"/>
      <c r="Y2472" s="63"/>
      <c r="Z2472" s="68"/>
    </row>
    <row r="2473" spans="1:26" s="69" customFormat="1" x14ac:dyDescent="0.25">
      <c r="A2473" s="78"/>
      <c r="B2473" s="63"/>
      <c r="C2473" s="63"/>
      <c r="D2473" s="63"/>
      <c r="E2473" s="63"/>
      <c r="F2473" s="63"/>
      <c r="G2473" s="63"/>
      <c r="H2473" s="63"/>
      <c r="I2473" s="63"/>
      <c r="J2473" s="63"/>
      <c r="K2473" s="63"/>
      <c r="L2473" s="63"/>
      <c r="M2473" s="63"/>
      <c r="N2473" s="63"/>
      <c r="O2473" s="63"/>
      <c r="P2473" s="63"/>
      <c r="Q2473" s="63"/>
      <c r="R2473" s="63"/>
      <c r="S2473" s="63"/>
      <c r="T2473" s="63"/>
      <c r="U2473" s="63"/>
      <c r="V2473" s="63"/>
      <c r="W2473" s="63"/>
      <c r="X2473" s="63"/>
      <c r="Y2473" s="63"/>
      <c r="Z2473" s="68"/>
    </row>
    <row r="2474" spans="1:26" s="69" customFormat="1" x14ac:dyDescent="0.25">
      <c r="A2474" s="78"/>
      <c r="B2474" s="63"/>
      <c r="C2474" s="63"/>
      <c r="D2474" s="63"/>
      <c r="E2474" s="63"/>
      <c r="F2474" s="63"/>
      <c r="G2474" s="63"/>
      <c r="H2474" s="63"/>
      <c r="I2474" s="63"/>
      <c r="J2474" s="63"/>
      <c r="K2474" s="63"/>
      <c r="L2474" s="63"/>
      <c r="M2474" s="63"/>
      <c r="N2474" s="63"/>
      <c r="O2474" s="63"/>
      <c r="P2474" s="63"/>
      <c r="Q2474" s="63"/>
      <c r="R2474" s="63"/>
      <c r="S2474" s="63"/>
      <c r="T2474" s="63"/>
      <c r="U2474" s="63"/>
      <c r="V2474" s="63"/>
      <c r="W2474" s="63"/>
      <c r="X2474" s="63"/>
      <c r="Y2474" s="63"/>
      <c r="Z2474" s="68"/>
    </row>
    <row r="2475" spans="1:26" s="69" customFormat="1" x14ac:dyDescent="0.25">
      <c r="A2475" s="78"/>
      <c r="B2475" s="63"/>
      <c r="C2475" s="63"/>
      <c r="D2475" s="63"/>
      <c r="E2475" s="63"/>
      <c r="F2475" s="63"/>
      <c r="G2475" s="63"/>
      <c r="H2475" s="63"/>
      <c r="I2475" s="63"/>
      <c r="J2475" s="63"/>
      <c r="K2475" s="63"/>
      <c r="L2475" s="63"/>
      <c r="M2475" s="63"/>
      <c r="N2475" s="63"/>
      <c r="O2475" s="63"/>
      <c r="P2475" s="63"/>
      <c r="Q2475" s="63"/>
      <c r="R2475" s="63"/>
      <c r="S2475" s="63"/>
      <c r="T2475" s="63"/>
      <c r="U2475" s="63"/>
      <c r="V2475" s="63"/>
      <c r="W2475" s="63"/>
      <c r="X2475" s="63"/>
      <c r="Y2475" s="63"/>
      <c r="Z2475" s="68"/>
    </row>
    <row r="2476" spans="1:26" s="69" customFormat="1" x14ac:dyDescent="0.25">
      <c r="A2476" s="78"/>
      <c r="B2476" s="63"/>
      <c r="C2476" s="63"/>
      <c r="D2476" s="63"/>
      <c r="E2476" s="63"/>
      <c r="F2476" s="63"/>
      <c r="G2476" s="63"/>
      <c r="H2476" s="63"/>
      <c r="I2476" s="63"/>
      <c r="J2476" s="63"/>
      <c r="K2476" s="63"/>
      <c r="L2476" s="63"/>
      <c r="M2476" s="63"/>
      <c r="N2476" s="63"/>
      <c r="O2476" s="63"/>
      <c r="P2476" s="63"/>
      <c r="Q2476" s="63"/>
      <c r="R2476" s="63"/>
      <c r="S2476" s="63"/>
      <c r="T2476" s="63"/>
      <c r="U2476" s="63"/>
      <c r="V2476" s="63"/>
      <c r="W2476" s="63"/>
      <c r="X2476" s="63"/>
      <c r="Y2476" s="63"/>
      <c r="Z2476" s="68"/>
    </row>
    <row r="2477" spans="1:26" s="69" customFormat="1" x14ac:dyDescent="0.25">
      <c r="A2477" s="78"/>
      <c r="B2477" s="63"/>
      <c r="C2477" s="63"/>
      <c r="D2477" s="63"/>
      <c r="E2477" s="63"/>
      <c r="F2477" s="63"/>
      <c r="G2477" s="63"/>
      <c r="H2477" s="63"/>
      <c r="I2477" s="63"/>
      <c r="J2477" s="63"/>
      <c r="K2477" s="63"/>
      <c r="L2477" s="63"/>
      <c r="M2477" s="63"/>
      <c r="N2477" s="63"/>
      <c r="O2477" s="63"/>
      <c r="P2477" s="63"/>
      <c r="Q2477" s="63"/>
      <c r="R2477" s="63"/>
      <c r="S2477" s="63"/>
      <c r="T2477" s="63"/>
      <c r="U2477" s="63"/>
      <c r="V2477" s="63"/>
      <c r="W2477" s="63"/>
      <c r="X2477" s="63"/>
      <c r="Y2477" s="63"/>
      <c r="Z2477" s="68"/>
    </row>
    <row r="2478" spans="1:26" s="69" customFormat="1" x14ac:dyDescent="0.25">
      <c r="A2478" s="78"/>
      <c r="B2478" s="63"/>
      <c r="C2478" s="63"/>
      <c r="D2478" s="63"/>
      <c r="E2478" s="63"/>
      <c r="F2478" s="63"/>
      <c r="G2478" s="63"/>
      <c r="H2478" s="63"/>
      <c r="I2478" s="63"/>
      <c r="J2478" s="63"/>
      <c r="K2478" s="63"/>
      <c r="L2478" s="63"/>
      <c r="M2478" s="63"/>
      <c r="N2478" s="63"/>
      <c r="O2478" s="63"/>
      <c r="P2478" s="63"/>
      <c r="Q2478" s="63"/>
      <c r="R2478" s="63"/>
      <c r="S2478" s="63"/>
      <c r="T2478" s="63"/>
      <c r="U2478" s="63"/>
      <c r="V2478" s="63"/>
      <c r="W2478" s="63"/>
      <c r="X2478" s="63"/>
      <c r="Y2478" s="63"/>
      <c r="Z2478" s="68"/>
    </row>
    <row r="2479" spans="1:26" s="69" customFormat="1" x14ac:dyDescent="0.25">
      <c r="A2479" s="78"/>
      <c r="B2479" s="63"/>
      <c r="C2479" s="63"/>
      <c r="D2479" s="63"/>
      <c r="E2479" s="63"/>
      <c r="F2479" s="63"/>
      <c r="G2479" s="63"/>
      <c r="H2479" s="63"/>
      <c r="I2479" s="63"/>
      <c r="J2479" s="63"/>
      <c r="K2479" s="63"/>
      <c r="L2479" s="63"/>
      <c r="M2479" s="63"/>
      <c r="N2479" s="63"/>
      <c r="O2479" s="63"/>
      <c r="P2479" s="63"/>
      <c r="Q2479" s="63"/>
      <c r="R2479" s="63"/>
      <c r="S2479" s="63"/>
      <c r="T2479" s="63"/>
      <c r="U2479" s="63"/>
      <c r="V2479" s="63"/>
      <c r="W2479" s="63"/>
      <c r="X2479" s="63"/>
      <c r="Y2479" s="63"/>
      <c r="Z2479" s="68"/>
    </row>
    <row r="2480" spans="1:26" s="69" customFormat="1" x14ac:dyDescent="0.25">
      <c r="A2480" s="78"/>
      <c r="B2480" s="63"/>
      <c r="C2480" s="63"/>
      <c r="D2480" s="63"/>
      <c r="E2480" s="63"/>
      <c r="F2480" s="63"/>
      <c r="G2480" s="63"/>
      <c r="H2480" s="63"/>
      <c r="I2480" s="63"/>
      <c r="J2480" s="63"/>
      <c r="K2480" s="63"/>
      <c r="L2480" s="63"/>
      <c r="M2480" s="63"/>
      <c r="N2480" s="63"/>
      <c r="O2480" s="63"/>
      <c r="P2480" s="63"/>
      <c r="Q2480" s="63"/>
      <c r="R2480" s="63"/>
      <c r="S2480" s="63"/>
      <c r="T2480" s="63"/>
      <c r="U2480" s="63"/>
      <c r="V2480" s="63"/>
      <c r="W2480" s="63"/>
      <c r="X2480" s="63"/>
      <c r="Y2480" s="63"/>
      <c r="Z2480" s="68"/>
    </row>
    <row r="2481" spans="1:26" s="69" customFormat="1" x14ac:dyDescent="0.25">
      <c r="A2481" s="78"/>
      <c r="B2481" s="63"/>
      <c r="C2481" s="63"/>
      <c r="D2481" s="63"/>
      <c r="E2481" s="63"/>
      <c r="F2481" s="63"/>
      <c r="G2481" s="63"/>
      <c r="H2481" s="63"/>
      <c r="I2481" s="63"/>
      <c r="J2481" s="63"/>
      <c r="K2481" s="63"/>
      <c r="L2481" s="63"/>
      <c r="M2481" s="63"/>
      <c r="N2481" s="63"/>
      <c r="O2481" s="63"/>
      <c r="P2481" s="63"/>
      <c r="Q2481" s="63"/>
      <c r="R2481" s="63"/>
      <c r="S2481" s="63"/>
      <c r="T2481" s="63"/>
      <c r="U2481" s="63"/>
      <c r="V2481" s="63"/>
      <c r="W2481" s="63"/>
      <c r="X2481" s="63"/>
      <c r="Y2481" s="63"/>
      <c r="Z2481" s="68"/>
    </row>
    <row r="2482" spans="1:26" s="69" customFormat="1" x14ac:dyDescent="0.25">
      <c r="A2482" s="78"/>
      <c r="B2482" s="63"/>
      <c r="C2482" s="63"/>
      <c r="D2482" s="63"/>
      <c r="E2482" s="63"/>
      <c r="F2482" s="63"/>
      <c r="G2482" s="63"/>
      <c r="H2482" s="63"/>
      <c r="I2482" s="63"/>
      <c r="J2482" s="63"/>
      <c r="K2482" s="63"/>
      <c r="L2482" s="63"/>
      <c r="M2482" s="63"/>
      <c r="N2482" s="63"/>
      <c r="O2482" s="63"/>
      <c r="P2482" s="63"/>
      <c r="Q2482" s="63"/>
      <c r="R2482" s="63"/>
      <c r="S2482" s="63"/>
      <c r="T2482" s="63"/>
      <c r="U2482" s="63"/>
      <c r="V2482" s="63"/>
      <c r="W2482" s="63"/>
      <c r="X2482" s="63"/>
      <c r="Y2482" s="63"/>
      <c r="Z2482" s="68"/>
    </row>
    <row r="2483" spans="1:26" s="69" customFormat="1" x14ac:dyDescent="0.25">
      <c r="A2483" s="78"/>
      <c r="B2483" s="63"/>
      <c r="C2483" s="63"/>
      <c r="D2483" s="63"/>
      <c r="E2483" s="63"/>
      <c r="F2483" s="63"/>
      <c r="G2483" s="63"/>
      <c r="H2483" s="63"/>
      <c r="I2483" s="63"/>
      <c r="J2483" s="63"/>
      <c r="K2483" s="63"/>
      <c r="L2483" s="63"/>
      <c r="M2483" s="63"/>
      <c r="N2483" s="63"/>
      <c r="O2483" s="63"/>
      <c r="P2483" s="63"/>
      <c r="Q2483" s="63"/>
      <c r="R2483" s="63"/>
      <c r="S2483" s="63"/>
      <c r="T2483" s="63"/>
      <c r="U2483" s="63"/>
      <c r="V2483" s="63"/>
      <c r="W2483" s="63"/>
      <c r="X2483" s="63"/>
      <c r="Y2483" s="63"/>
      <c r="Z2483" s="68"/>
    </row>
    <row r="2484" spans="1:26" s="69" customFormat="1" x14ac:dyDescent="0.25">
      <c r="A2484" s="78"/>
      <c r="B2484" s="63"/>
      <c r="C2484" s="63"/>
      <c r="D2484" s="63"/>
      <c r="E2484" s="63"/>
      <c r="F2484" s="63"/>
      <c r="G2484" s="63"/>
      <c r="H2484" s="63"/>
      <c r="I2484" s="63"/>
      <c r="J2484" s="63"/>
      <c r="K2484" s="63"/>
      <c r="L2484" s="63"/>
      <c r="M2484" s="63"/>
      <c r="N2484" s="63"/>
      <c r="O2484" s="63"/>
      <c r="P2484" s="63"/>
      <c r="Q2484" s="63"/>
      <c r="R2484" s="63"/>
      <c r="S2484" s="63"/>
      <c r="T2484" s="63"/>
      <c r="U2484" s="63"/>
      <c r="V2484" s="63"/>
      <c r="W2484" s="63"/>
      <c r="X2484" s="63"/>
      <c r="Y2484" s="63"/>
      <c r="Z2484" s="68"/>
    </row>
    <row r="2485" spans="1:26" s="69" customFormat="1" x14ac:dyDescent="0.25">
      <c r="A2485" s="78"/>
      <c r="B2485" s="63"/>
      <c r="C2485" s="63"/>
      <c r="D2485" s="63"/>
      <c r="E2485" s="63"/>
      <c r="F2485" s="63"/>
      <c r="G2485" s="63"/>
      <c r="H2485" s="63"/>
      <c r="I2485" s="63"/>
      <c r="J2485" s="63"/>
      <c r="K2485" s="63"/>
      <c r="L2485" s="63"/>
      <c r="M2485" s="63"/>
      <c r="N2485" s="63"/>
      <c r="O2485" s="63"/>
      <c r="P2485" s="63"/>
      <c r="Q2485" s="63"/>
      <c r="R2485" s="63"/>
      <c r="S2485" s="63"/>
      <c r="T2485" s="63"/>
      <c r="U2485" s="63"/>
      <c r="V2485" s="63"/>
      <c r="W2485" s="63"/>
      <c r="X2485" s="63"/>
      <c r="Y2485" s="63"/>
      <c r="Z2485" s="68"/>
    </row>
    <row r="2486" spans="1:26" s="69" customFormat="1" x14ac:dyDescent="0.25">
      <c r="A2486" s="78"/>
      <c r="B2486" s="63"/>
      <c r="C2486" s="63"/>
      <c r="D2486" s="63"/>
      <c r="E2486" s="63"/>
      <c r="F2486" s="63"/>
      <c r="G2486" s="63"/>
      <c r="H2486" s="63"/>
      <c r="I2486" s="63"/>
      <c r="J2486" s="63"/>
      <c r="K2486" s="63"/>
      <c r="L2486" s="63"/>
      <c r="M2486" s="63"/>
      <c r="N2486" s="63"/>
      <c r="O2486" s="63"/>
      <c r="P2486" s="63"/>
      <c r="Q2486" s="63"/>
      <c r="R2486" s="63"/>
      <c r="S2486" s="63"/>
      <c r="T2486" s="63"/>
      <c r="U2486" s="63"/>
      <c r="V2486" s="63"/>
      <c r="W2486" s="63"/>
      <c r="X2486" s="63"/>
      <c r="Y2486" s="63"/>
      <c r="Z2486" s="68"/>
    </row>
    <row r="2487" spans="1:26" s="69" customFormat="1" x14ac:dyDescent="0.25">
      <c r="A2487" s="78"/>
      <c r="B2487" s="63"/>
      <c r="C2487" s="63"/>
      <c r="D2487" s="63"/>
      <c r="E2487" s="63"/>
      <c r="F2487" s="63"/>
      <c r="G2487" s="63"/>
      <c r="H2487" s="63"/>
      <c r="I2487" s="63"/>
      <c r="J2487" s="63"/>
      <c r="K2487" s="63"/>
      <c r="L2487" s="63"/>
      <c r="M2487" s="63"/>
      <c r="N2487" s="63"/>
      <c r="O2487" s="63"/>
      <c r="P2487" s="63"/>
      <c r="Q2487" s="63"/>
      <c r="R2487" s="63"/>
      <c r="S2487" s="63"/>
      <c r="T2487" s="63"/>
      <c r="U2487" s="63"/>
      <c r="V2487" s="63"/>
      <c r="W2487" s="63"/>
      <c r="X2487" s="63"/>
      <c r="Y2487" s="63"/>
      <c r="Z2487" s="68"/>
    </row>
    <row r="2488" spans="1:26" s="69" customFormat="1" x14ac:dyDescent="0.25">
      <c r="A2488" s="78"/>
      <c r="B2488" s="63"/>
      <c r="C2488" s="63"/>
      <c r="D2488" s="63"/>
      <c r="E2488" s="63"/>
      <c r="F2488" s="63"/>
      <c r="G2488" s="63"/>
      <c r="H2488" s="63"/>
      <c r="I2488" s="63"/>
      <c r="J2488" s="63"/>
      <c r="K2488" s="63"/>
      <c r="L2488" s="63"/>
      <c r="M2488" s="63"/>
      <c r="N2488" s="63"/>
      <c r="O2488" s="63"/>
      <c r="P2488" s="63"/>
      <c r="Q2488" s="63"/>
      <c r="R2488" s="63"/>
      <c r="S2488" s="63"/>
      <c r="T2488" s="63"/>
      <c r="U2488" s="63"/>
      <c r="V2488" s="63"/>
      <c r="W2488" s="63"/>
      <c r="X2488" s="63"/>
      <c r="Y2488" s="63"/>
      <c r="Z2488" s="68"/>
    </row>
    <row r="2489" spans="1:26" s="69" customFormat="1" x14ac:dyDescent="0.25">
      <c r="A2489" s="78"/>
      <c r="B2489" s="63"/>
      <c r="C2489" s="63"/>
      <c r="D2489" s="63"/>
      <c r="E2489" s="63"/>
      <c r="F2489" s="63"/>
      <c r="G2489" s="63"/>
      <c r="H2489" s="63"/>
      <c r="I2489" s="63"/>
      <c r="J2489" s="63"/>
      <c r="K2489" s="63"/>
      <c r="L2489" s="63"/>
      <c r="M2489" s="63"/>
      <c r="N2489" s="63"/>
      <c r="O2489" s="63"/>
      <c r="P2489" s="63"/>
      <c r="Q2489" s="63"/>
      <c r="R2489" s="63"/>
      <c r="S2489" s="63"/>
      <c r="T2489" s="63"/>
      <c r="U2489" s="63"/>
      <c r="V2489" s="63"/>
      <c r="W2489" s="63"/>
      <c r="X2489" s="63"/>
      <c r="Y2489" s="63"/>
      <c r="Z2489" s="68"/>
    </row>
    <row r="2490" spans="1:26" s="69" customFormat="1" x14ac:dyDescent="0.25">
      <c r="A2490" s="78"/>
      <c r="B2490" s="63"/>
      <c r="C2490" s="63"/>
      <c r="D2490" s="63"/>
      <c r="E2490" s="63"/>
      <c r="F2490" s="63"/>
      <c r="G2490" s="63"/>
      <c r="H2490" s="63"/>
      <c r="I2490" s="63"/>
      <c r="J2490" s="63"/>
      <c r="K2490" s="63"/>
      <c r="L2490" s="63"/>
      <c r="M2490" s="63"/>
      <c r="N2490" s="63"/>
      <c r="O2490" s="63"/>
      <c r="P2490" s="63"/>
      <c r="Q2490" s="63"/>
      <c r="R2490" s="63"/>
      <c r="S2490" s="63"/>
      <c r="T2490" s="63"/>
      <c r="U2490" s="63"/>
      <c r="V2490" s="63"/>
      <c r="W2490" s="63"/>
      <c r="X2490" s="63"/>
      <c r="Y2490" s="63"/>
      <c r="Z2490" s="68"/>
    </row>
    <row r="2491" spans="1:26" s="69" customFormat="1" x14ac:dyDescent="0.25">
      <c r="A2491" s="78"/>
      <c r="B2491" s="63"/>
      <c r="C2491" s="63"/>
      <c r="D2491" s="63"/>
      <c r="E2491" s="63"/>
      <c r="F2491" s="63"/>
      <c r="G2491" s="63"/>
      <c r="H2491" s="63"/>
      <c r="I2491" s="63"/>
      <c r="J2491" s="63"/>
      <c r="K2491" s="63"/>
      <c r="L2491" s="63"/>
      <c r="M2491" s="63"/>
      <c r="N2491" s="63"/>
      <c r="O2491" s="63"/>
      <c r="P2491" s="63"/>
      <c r="Q2491" s="63"/>
      <c r="R2491" s="63"/>
      <c r="S2491" s="63"/>
      <c r="T2491" s="63"/>
      <c r="U2491" s="63"/>
      <c r="V2491" s="63"/>
      <c r="W2491" s="63"/>
      <c r="X2491" s="63"/>
      <c r="Y2491" s="63"/>
      <c r="Z2491" s="68"/>
    </row>
    <row r="2492" spans="1:26" s="69" customFormat="1" x14ac:dyDescent="0.25">
      <c r="A2492" s="78"/>
      <c r="B2492" s="63"/>
      <c r="C2492" s="63"/>
      <c r="D2492" s="63"/>
      <c r="E2492" s="63"/>
      <c r="F2492" s="63"/>
      <c r="G2492" s="63"/>
      <c r="H2492" s="63"/>
      <c r="I2492" s="63"/>
      <c r="J2492" s="63"/>
      <c r="K2492" s="63"/>
      <c r="L2492" s="63"/>
      <c r="M2492" s="63"/>
      <c r="N2492" s="63"/>
      <c r="O2492" s="63"/>
      <c r="P2492" s="63"/>
      <c r="Q2492" s="63"/>
      <c r="R2492" s="63"/>
      <c r="S2492" s="63"/>
      <c r="T2492" s="63"/>
      <c r="U2492" s="63"/>
      <c r="V2492" s="63"/>
      <c r="W2492" s="63"/>
      <c r="X2492" s="63"/>
      <c r="Y2492" s="63"/>
      <c r="Z2492" s="68"/>
    </row>
    <row r="2493" spans="1:26" s="69" customFormat="1" x14ac:dyDescent="0.25">
      <c r="A2493" s="78"/>
      <c r="B2493" s="63"/>
      <c r="C2493" s="63"/>
      <c r="D2493" s="63"/>
      <c r="E2493" s="63"/>
      <c r="F2493" s="63"/>
      <c r="G2493" s="63"/>
      <c r="H2493" s="63"/>
      <c r="I2493" s="63"/>
      <c r="J2493" s="63"/>
      <c r="K2493" s="63"/>
      <c r="L2493" s="63"/>
      <c r="M2493" s="63"/>
      <c r="N2493" s="63"/>
      <c r="O2493" s="63"/>
      <c r="P2493" s="63"/>
      <c r="Q2493" s="63"/>
      <c r="R2493" s="63"/>
      <c r="S2493" s="63"/>
      <c r="T2493" s="63"/>
      <c r="U2493" s="63"/>
      <c r="V2493" s="63"/>
      <c r="W2493" s="63"/>
      <c r="X2493" s="63"/>
      <c r="Y2493" s="63"/>
      <c r="Z2493" s="68"/>
    </row>
    <row r="2494" spans="1:26" s="69" customFormat="1" x14ac:dyDescent="0.25">
      <c r="A2494" s="78"/>
      <c r="B2494" s="63"/>
      <c r="C2494" s="63"/>
      <c r="D2494" s="63"/>
      <c r="E2494" s="63"/>
      <c r="F2494" s="63"/>
      <c r="G2494" s="63"/>
      <c r="H2494" s="63"/>
      <c r="I2494" s="63"/>
      <c r="J2494" s="63"/>
      <c r="K2494" s="63"/>
      <c r="L2494" s="63"/>
      <c r="M2494" s="63"/>
      <c r="N2494" s="63"/>
      <c r="O2494" s="63"/>
      <c r="P2494" s="63"/>
      <c r="Q2494" s="63"/>
      <c r="R2494" s="63"/>
      <c r="S2494" s="63"/>
      <c r="T2494" s="63"/>
      <c r="U2494" s="63"/>
      <c r="V2494" s="63"/>
      <c r="W2494" s="63"/>
      <c r="X2494" s="63"/>
      <c r="Y2494" s="63"/>
      <c r="Z2494" s="68"/>
    </row>
    <row r="2495" spans="1:26" s="69" customFormat="1" x14ac:dyDescent="0.25">
      <c r="A2495" s="78"/>
      <c r="B2495" s="63"/>
      <c r="C2495" s="63"/>
      <c r="D2495" s="63"/>
      <c r="E2495" s="63"/>
      <c r="F2495" s="63"/>
      <c r="G2495" s="63"/>
      <c r="H2495" s="63"/>
      <c r="I2495" s="63"/>
      <c r="J2495" s="63"/>
      <c r="K2495" s="63"/>
      <c r="L2495" s="63"/>
      <c r="M2495" s="63"/>
      <c r="N2495" s="63"/>
      <c r="O2495" s="63"/>
      <c r="P2495" s="63"/>
      <c r="Q2495" s="63"/>
      <c r="R2495" s="63"/>
      <c r="S2495" s="63"/>
      <c r="T2495" s="63"/>
      <c r="U2495" s="63"/>
      <c r="V2495" s="63"/>
      <c r="W2495" s="63"/>
      <c r="X2495" s="63"/>
      <c r="Y2495" s="63"/>
      <c r="Z2495" s="68"/>
    </row>
    <row r="2496" spans="1:26" s="69" customFormat="1" x14ac:dyDescent="0.25">
      <c r="A2496" s="78"/>
      <c r="B2496" s="63"/>
      <c r="C2496" s="63"/>
      <c r="D2496" s="63"/>
      <c r="E2496" s="63"/>
      <c r="F2496" s="63"/>
      <c r="G2496" s="63"/>
      <c r="H2496" s="63"/>
      <c r="I2496" s="63"/>
      <c r="J2496" s="63"/>
      <c r="K2496" s="63"/>
      <c r="L2496" s="63"/>
      <c r="M2496" s="63"/>
      <c r="N2496" s="63"/>
      <c r="O2496" s="63"/>
      <c r="P2496" s="63"/>
      <c r="Q2496" s="63"/>
      <c r="R2496" s="63"/>
      <c r="S2496" s="63"/>
      <c r="T2496" s="63"/>
      <c r="U2496" s="63"/>
      <c r="V2496" s="63"/>
      <c r="W2496" s="63"/>
      <c r="X2496" s="63"/>
      <c r="Y2496" s="63"/>
      <c r="Z2496" s="68"/>
    </row>
    <row r="2497" spans="1:26" s="69" customFormat="1" x14ac:dyDescent="0.25">
      <c r="A2497" s="78"/>
      <c r="B2497" s="63"/>
      <c r="C2497" s="63"/>
      <c r="D2497" s="63"/>
      <c r="E2497" s="63"/>
      <c r="F2497" s="63"/>
      <c r="G2497" s="63"/>
      <c r="H2497" s="63"/>
      <c r="I2497" s="63"/>
      <c r="J2497" s="63"/>
      <c r="K2497" s="63"/>
      <c r="L2497" s="63"/>
      <c r="M2497" s="63"/>
      <c r="N2497" s="63"/>
      <c r="O2497" s="63"/>
      <c r="P2497" s="63"/>
      <c r="Q2497" s="63"/>
      <c r="R2497" s="63"/>
      <c r="S2497" s="63"/>
      <c r="T2497" s="63"/>
      <c r="U2497" s="63"/>
      <c r="V2497" s="63"/>
      <c r="W2497" s="63"/>
      <c r="X2497" s="63"/>
      <c r="Y2497" s="63"/>
      <c r="Z2497" s="68"/>
    </row>
    <row r="2498" spans="1:26" s="69" customFormat="1" x14ac:dyDescent="0.25">
      <c r="A2498" s="78"/>
      <c r="B2498" s="63"/>
      <c r="C2498" s="63"/>
      <c r="D2498" s="63"/>
      <c r="E2498" s="63"/>
      <c r="F2498" s="63"/>
      <c r="G2498" s="63"/>
      <c r="H2498" s="63"/>
      <c r="I2498" s="63"/>
      <c r="J2498" s="63"/>
      <c r="K2498" s="63"/>
      <c r="L2498" s="63"/>
      <c r="M2498" s="63"/>
      <c r="N2498" s="63"/>
      <c r="O2498" s="63"/>
      <c r="P2498" s="63"/>
      <c r="Q2498" s="63"/>
      <c r="R2498" s="63"/>
      <c r="S2498" s="63"/>
      <c r="T2498" s="63"/>
      <c r="U2498" s="63"/>
      <c r="V2498" s="63"/>
      <c r="W2498" s="63"/>
      <c r="X2498" s="63"/>
      <c r="Y2498" s="63"/>
      <c r="Z2498" s="68"/>
    </row>
    <row r="2499" spans="1:26" s="69" customFormat="1" x14ac:dyDescent="0.25">
      <c r="A2499" s="78"/>
      <c r="B2499" s="63"/>
      <c r="C2499" s="63"/>
      <c r="D2499" s="63"/>
      <c r="E2499" s="63"/>
      <c r="F2499" s="63"/>
      <c r="G2499" s="63"/>
      <c r="H2499" s="63"/>
      <c r="I2499" s="63"/>
      <c r="J2499" s="63"/>
      <c r="K2499" s="63"/>
      <c r="L2499" s="63"/>
      <c r="M2499" s="63"/>
      <c r="N2499" s="63"/>
      <c r="O2499" s="63"/>
      <c r="P2499" s="63"/>
      <c r="Q2499" s="63"/>
      <c r="R2499" s="63"/>
      <c r="S2499" s="63"/>
      <c r="T2499" s="63"/>
      <c r="U2499" s="63"/>
      <c r="V2499" s="63"/>
      <c r="W2499" s="63"/>
      <c r="X2499" s="63"/>
      <c r="Y2499" s="63"/>
      <c r="Z2499" s="68"/>
    </row>
    <row r="2500" spans="1:26" s="69" customFormat="1" x14ac:dyDescent="0.25">
      <c r="A2500" s="78"/>
      <c r="B2500" s="63"/>
      <c r="C2500" s="63"/>
      <c r="D2500" s="63"/>
      <c r="E2500" s="63"/>
      <c r="F2500" s="63"/>
      <c r="G2500" s="63"/>
      <c r="H2500" s="63"/>
      <c r="I2500" s="63"/>
      <c r="J2500" s="63"/>
      <c r="K2500" s="63"/>
      <c r="L2500" s="63"/>
      <c r="M2500" s="63"/>
      <c r="N2500" s="63"/>
      <c r="O2500" s="63"/>
      <c r="P2500" s="63"/>
      <c r="Q2500" s="63"/>
      <c r="R2500" s="63"/>
      <c r="S2500" s="63"/>
      <c r="T2500" s="63"/>
      <c r="U2500" s="63"/>
      <c r="V2500" s="63"/>
      <c r="W2500" s="63"/>
      <c r="X2500" s="63"/>
      <c r="Y2500" s="63"/>
      <c r="Z2500" s="68"/>
    </row>
    <row r="2501" spans="1:26" s="69" customFormat="1" x14ac:dyDescent="0.25">
      <c r="A2501" s="78"/>
      <c r="B2501" s="63"/>
      <c r="C2501" s="63"/>
      <c r="D2501" s="63"/>
      <c r="E2501" s="63"/>
      <c r="F2501" s="63"/>
      <c r="G2501" s="63"/>
      <c r="H2501" s="63"/>
      <c r="I2501" s="63"/>
      <c r="J2501" s="63"/>
      <c r="K2501" s="63"/>
      <c r="L2501" s="63"/>
      <c r="M2501" s="63"/>
      <c r="N2501" s="63"/>
      <c r="O2501" s="63"/>
      <c r="P2501" s="63"/>
      <c r="Q2501" s="63"/>
      <c r="R2501" s="63"/>
      <c r="S2501" s="63"/>
      <c r="T2501" s="63"/>
      <c r="U2501" s="63"/>
      <c r="V2501" s="63"/>
      <c r="W2501" s="63"/>
      <c r="X2501" s="63"/>
      <c r="Y2501" s="63"/>
      <c r="Z2501" s="68"/>
    </row>
    <row r="2502" spans="1:26" s="69" customFormat="1" x14ac:dyDescent="0.25">
      <c r="A2502" s="78"/>
      <c r="B2502" s="63"/>
      <c r="C2502" s="63"/>
      <c r="D2502" s="63"/>
      <c r="E2502" s="63"/>
      <c r="F2502" s="63"/>
      <c r="G2502" s="63"/>
      <c r="H2502" s="63"/>
      <c r="I2502" s="63"/>
      <c r="J2502" s="63"/>
      <c r="K2502" s="63"/>
      <c r="L2502" s="63"/>
      <c r="M2502" s="63"/>
      <c r="N2502" s="63"/>
      <c r="O2502" s="63"/>
      <c r="P2502" s="63"/>
      <c r="Q2502" s="63"/>
      <c r="R2502" s="63"/>
      <c r="S2502" s="63"/>
      <c r="T2502" s="63"/>
      <c r="U2502" s="63"/>
      <c r="V2502" s="63"/>
      <c r="W2502" s="63"/>
      <c r="X2502" s="63"/>
      <c r="Y2502" s="63"/>
      <c r="Z2502" s="68"/>
    </row>
    <row r="2503" spans="1:26" s="69" customFormat="1" x14ac:dyDescent="0.25">
      <c r="A2503" s="78"/>
      <c r="B2503" s="63"/>
      <c r="C2503" s="63"/>
      <c r="D2503" s="63"/>
      <c r="E2503" s="63"/>
      <c r="F2503" s="63"/>
      <c r="G2503" s="63"/>
      <c r="H2503" s="63"/>
      <c r="I2503" s="63"/>
      <c r="J2503" s="63"/>
      <c r="K2503" s="63"/>
      <c r="L2503" s="63"/>
      <c r="M2503" s="63"/>
      <c r="N2503" s="63"/>
      <c r="O2503" s="63"/>
      <c r="P2503" s="63"/>
      <c r="Q2503" s="63"/>
      <c r="R2503" s="63"/>
      <c r="S2503" s="63"/>
      <c r="T2503" s="63"/>
      <c r="U2503" s="63"/>
      <c r="V2503" s="63"/>
      <c r="W2503" s="63"/>
      <c r="X2503" s="63"/>
      <c r="Y2503" s="63"/>
      <c r="Z2503" s="68"/>
    </row>
    <row r="2504" spans="1:26" s="69" customFormat="1" x14ac:dyDescent="0.25">
      <c r="A2504" s="78"/>
      <c r="B2504" s="63"/>
      <c r="C2504" s="63"/>
      <c r="D2504" s="63"/>
      <c r="E2504" s="63"/>
      <c r="F2504" s="63"/>
      <c r="G2504" s="63"/>
      <c r="H2504" s="63"/>
      <c r="I2504" s="63"/>
      <c r="J2504" s="63"/>
      <c r="K2504" s="63"/>
      <c r="L2504" s="63"/>
      <c r="M2504" s="63"/>
      <c r="N2504" s="63"/>
      <c r="O2504" s="63"/>
      <c r="P2504" s="63"/>
      <c r="Q2504" s="63"/>
      <c r="R2504" s="63"/>
      <c r="S2504" s="63"/>
      <c r="T2504" s="63"/>
      <c r="U2504" s="63"/>
      <c r="V2504" s="63"/>
      <c r="W2504" s="63"/>
      <c r="X2504" s="63"/>
      <c r="Y2504" s="63"/>
      <c r="Z2504" s="68"/>
    </row>
    <row r="2505" spans="1:26" s="69" customFormat="1" x14ac:dyDescent="0.25">
      <c r="A2505" s="78"/>
      <c r="B2505" s="63"/>
      <c r="C2505" s="63"/>
      <c r="D2505" s="63"/>
      <c r="E2505" s="63"/>
      <c r="F2505" s="63"/>
      <c r="G2505" s="63"/>
      <c r="H2505" s="63"/>
      <c r="I2505" s="63"/>
      <c r="J2505" s="63"/>
      <c r="K2505" s="63"/>
      <c r="L2505" s="63"/>
      <c r="M2505" s="63"/>
      <c r="N2505" s="63"/>
      <c r="O2505" s="63"/>
      <c r="P2505" s="63"/>
      <c r="Q2505" s="63"/>
      <c r="R2505" s="63"/>
      <c r="S2505" s="63"/>
      <c r="T2505" s="63"/>
      <c r="U2505" s="63"/>
      <c r="V2505" s="63"/>
      <c r="W2505" s="63"/>
      <c r="X2505" s="63"/>
      <c r="Y2505" s="63"/>
      <c r="Z2505" s="68"/>
    </row>
    <row r="2506" spans="1:26" s="69" customFormat="1" x14ac:dyDescent="0.25">
      <c r="A2506" s="78"/>
      <c r="B2506" s="63"/>
      <c r="C2506" s="63"/>
      <c r="D2506" s="63"/>
      <c r="E2506" s="63"/>
      <c r="F2506" s="63"/>
      <c r="G2506" s="63"/>
      <c r="H2506" s="63"/>
      <c r="I2506" s="63"/>
      <c r="J2506" s="63"/>
      <c r="K2506" s="63"/>
      <c r="L2506" s="63"/>
      <c r="M2506" s="63"/>
      <c r="N2506" s="63"/>
      <c r="O2506" s="63"/>
      <c r="P2506" s="63"/>
      <c r="Q2506" s="63"/>
      <c r="R2506" s="63"/>
      <c r="S2506" s="63"/>
      <c r="T2506" s="63"/>
      <c r="U2506" s="63"/>
      <c r="V2506" s="63"/>
      <c r="W2506" s="63"/>
      <c r="X2506" s="63"/>
      <c r="Y2506" s="63"/>
      <c r="Z2506" s="68"/>
    </row>
    <row r="2507" spans="1:26" s="69" customFormat="1" x14ac:dyDescent="0.25">
      <c r="A2507" s="78"/>
      <c r="B2507" s="63"/>
      <c r="C2507" s="63"/>
      <c r="D2507" s="63"/>
      <c r="E2507" s="63"/>
      <c r="F2507" s="63"/>
      <c r="G2507" s="63"/>
      <c r="H2507" s="63"/>
      <c r="I2507" s="63"/>
      <c r="J2507" s="63"/>
      <c r="K2507" s="63"/>
      <c r="L2507" s="63"/>
      <c r="M2507" s="63"/>
      <c r="N2507" s="63"/>
      <c r="O2507" s="63"/>
      <c r="P2507" s="63"/>
      <c r="Q2507" s="63"/>
      <c r="R2507" s="63"/>
      <c r="S2507" s="63"/>
      <c r="T2507" s="63"/>
      <c r="U2507" s="63"/>
      <c r="V2507" s="63"/>
      <c r="W2507" s="63"/>
      <c r="X2507" s="63"/>
      <c r="Y2507" s="63"/>
      <c r="Z2507" s="68"/>
    </row>
    <row r="2508" spans="1:26" s="69" customFormat="1" x14ac:dyDescent="0.25">
      <c r="A2508" s="78"/>
      <c r="B2508" s="63"/>
      <c r="C2508" s="63"/>
      <c r="D2508" s="63"/>
      <c r="E2508" s="63"/>
      <c r="F2508" s="63"/>
      <c r="G2508" s="63"/>
      <c r="H2508" s="63"/>
      <c r="I2508" s="63"/>
      <c r="J2508" s="63"/>
      <c r="K2508" s="63"/>
      <c r="L2508" s="63"/>
      <c r="M2508" s="63"/>
      <c r="N2508" s="63"/>
      <c r="O2508" s="63"/>
      <c r="P2508" s="63"/>
      <c r="Q2508" s="63"/>
      <c r="R2508" s="63"/>
      <c r="S2508" s="63"/>
      <c r="T2508" s="63"/>
      <c r="U2508" s="63"/>
      <c r="V2508" s="63"/>
      <c r="W2508" s="63"/>
      <c r="X2508" s="63"/>
      <c r="Y2508" s="63"/>
      <c r="Z2508" s="68"/>
    </row>
    <row r="2509" spans="1:26" s="69" customFormat="1" x14ac:dyDescent="0.25">
      <c r="A2509" s="78"/>
      <c r="B2509" s="63"/>
      <c r="C2509" s="63"/>
      <c r="D2509" s="63"/>
      <c r="E2509" s="63"/>
      <c r="F2509" s="63"/>
      <c r="G2509" s="63"/>
      <c r="H2509" s="63"/>
      <c r="I2509" s="63"/>
      <c r="J2509" s="63"/>
      <c r="K2509" s="63"/>
      <c r="L2509" s="63"/>
      <c r="M2509" s="63"/>
      <c r="N2509" s="63"/>
      <c r="O2509" s="63"/>
      <c r="P2509" s="63"/>
      <c r="Q2509" s="63"/>
      <c r="R2509" s="63"/>
      <c r="S2509" s="63"/>
      <c r="T2509" s="63"/>
      <c r="U2509" s="63"/>
      <c r="V2509" s="63"/>
      <c r="W2509" s="63"/>
      <c r="X2509" s="63"/>
      <c r="Y2509" s="63"/>
      <c r="Z2509" s="68"/>
    </row>
    <row r="2510" spans="1:26" s="69" customFormat="1" x14ac:dyDescent="0.25">
      <c r="A2510" s="78"/>
      <c r="B2510" s="63"/>
      <c r="C2510" s="63"/>
      <c r="D2510" s="63"/>
      <c r="E2510" s="63"/>
      <c r="F2510" s="63"/>
      <c r="G2510" s="63"/>
      <c r="H2510" s="63"/>
      <c r="I2510" s="63"/>
      <c r="J2510" s="63"/>
      <c r="K2510" s="63"/>
      <c r="L2510" s="63"/>
      <c r="M2510" s="63"/>
      <c r="N2510" s="63"/>
      <c r="O2510" s="63"/>
      <c r="P2510" s="63"/>
      <c r="Q2510" s="63"/>
      <c r="R2510" s="63"/>
      <c r="S2510" s="63"/>
      <c r="T2510" s="63"/>
      <c r="U2510" s="63"/>
      <c r="V2510" s="63"/>
      <c r="W2510" s="63"/>
      <c r="X2510" s="63"/>
      <c r="Y2510" s="63"/>
      <c r="Z2510" s="68"/>
    </row>
    <row r="2511" spans="1:26" s="69" customFormat="1" x14ac:dyDescent="0.25">
      <c r="A2511" s="78"/>
      <c r="B2511" s="63"/>
      <c r="C2511" s="63"/>
      <c r="D2511" s="63"/>
      <c r="E2511" s="63"/>
      <c r="F2511" s="63"/>
      <c r="G2511" s="63"/>
      <c r="H2511" s="63"/>
      <c r="I2511" s="63"/>
      <c r="J2511" s="63"/>
      <c r="K2511" s="63"/>
      <c r="L2511" s="63"/>
      <c r="M2511" s="63"/>
      <c r="N2511" s="63"/>
      <c r="O2511" s="63"/>
      <c r="P2511" s="63"/>
      <c r="Q2511" s="63"/>
      <c r="R2511" s="63"/>
      <c r="S2511" s="63"/>
      <c r="T2511" s="63"/>
      <c r="U2511" s="63"/>
      <c r="V2511" s="63"/>
      <c r="W2511" s="63"/>
      <c r="X2511" s="63"/>
      <c r="Y2511" s="63"/>
      <c r="Z2511" s="68"/>
    </row>
    <row r="2512" spans="1:26" s="69" customFormat="1" x14ac:dyDescent="0.25">
      <c r="A2512" s="78"/>
      <c r="B2512" s="63"/>
      <c r="C2512" s="63"/>
      <c r="D2512" s="63"/>
      <c r="E2512" s="63"/>
      <c r="F2512" s="63"/>
      <c r="G2512" s="63"/>
      <c r="H2512" s="63"/>
      <c r="I2512" s="63"/>
      <c r="J2512" s="63"/>
      <c r="K2512" s="63"/>
      <c r="L2512" s="63"/>
      <c r="M2512" s="63"/>
      <c r="N2512" s="63"/>
      <c r="O2512" s="63"/>
      <c r="P2512" s="63"/>
      <c r="Q2512" s="63"/>
      <c r="R2512" s="63"/>
      <c r="S2512" s="63"/>
      <c r="T2512" s="63"/>
      <c r="U2512" s="63"/>
      <c r="V2512" s="63"/>
      <c r="W2512" s="63"/>
      <c r="X2512" s="63"/>
      <c r="Y2512" s="63"/>
      <c r="Z2512" s="68"/>
    </row>
    <row r="2513" spans="1:26" s="69" customFormat="1" x14ac:dyDescent="0.25">
      <c r="A2513" s="78"/>
      <c r="B2513" s="63"/>
      <c r="C2513" s="63"/>
      <c r="D2513" s="63"/>
      <c r="E2513" s="63"/>
      <c r="F2513" s="63"/>
      <c r="G2513" s="63"/>
      <c r="H2513" s="63"/>
      <c r="I2513" s="63"/>
      <c r="J2513" s="63"/>
      <c r="K2513" s="63"/>
      <c r="L2513" s="63"/>
      <c r="M2513" s="63"/>
      <c r="N2513" s="63"/>
      <c r="O2513" s="63"/>
      <c r="P2513" s="63"/>
      <c r="Q2513" s="63"/>
      <c r="R2513" s="63"/>
      <c r="S2513" s="63"/>
      <c r="T2513" s="63"/>
      <c r="U2513" s="63"/>
      <c r="V2513" s="63"/>
      <c r="W2513" s="63"/>
      <c r="X2513" s="63"/>
      <c r="Y2513" s="63"/>
      <c r="Z2513" s="68"/>
    </row>
    <row r="2514" spans="1:26" s="69" customFormat="1" x14ac:dyDescent="0.25">
      <c r="A2514" s="78"/>
      <c r="B2514" s="63"/>
      <c r="C2514" s="63"/>
      <c r="D2514" s="63"/>
      <c r="E2514" s="63"/>
      <c r="F2514" s="63"/>
      <c r="G2514" s="63"/>
      <c r="H2514" s="63"/>
      <c r="I2514" s="63"/>
      <c r="J2514" s="63"/>
      <c r="K2514" s="63"/>
      <c r="L2514" s="63"/>
      <c r="M2514" s="63"/>
      <c r="N2514" s="63"/>
      <c r="O2514" s="63"/>
      <c r="P2514" s="63"/>
      <c r="Q2514" s="63"/>
      <c r="R2514" s="63"/>
      <c r="S2514" s="63"/>
      <c r="T2514" s="63"/>
      <c r="U2514" s="63"/>
      <c r="V2514" s="63"/>
      <c r="W2514" s="63"/>
      <c r="X2514" s="63"/>
      <c r="Y2514" s="63"/>
      <c r="Z2514" s="68"/>
    </row>
    <row r="2515" spans="1:26" s="69" customFormat="1" x14ac:dyDescent="0.25">
      <c r="A2515" s="78"/>
      <c r="B2515" s="63"/>
      <c r="C2515" s="63"/>
      <c r="D2515" s="63"/>
      <c r="E2515" s="63"/>
      <c r="F2515" s="63"/>
      <c r="G2515" s="63"/>
      <c r="H2515" s="63"/>
      <c r="I2515" s="63"/>
      <c r="J2515" s="63"/>
      <c r="K2515" s="63"/>
      <c r="L2515" s="63"/>
      <c r="M2515" s="63"/>
      <c r="N2515" s="63"/>
      <c r="O2515" s="63"/>
      <c r="P2515" s="63"/>
      <c r="Q2515" s="63"/>
      <c r="R2515" s="63"/>
      <c r="S2515" s="63"/>
      <c r="T2515" s="63"/>
      <c r="U2515" s="63"/>
      <c r="V2515" s="63"/>
      <c r="W2515" s="63"/>
      <c r="X2515" s="63"/>
      <c r="Y2515" s="63"/>
      <c r="Z2515" s="68"/>
    </row>
    <row r="2516" spans="1:26" s="69" customFormat="1" x14ac:dyDescent="0.25">
      <c r="A2516" s="78"/>
      <c r="B2516" s="63"/>
      <c r="C2516" s="63"/>
      <c r="D2516" s="63"/>
      <c r="E2516" s="63"/>
      <c r="F2516" s="63"/>
      <c r="G2516" s="63"/>
      <c r="H2516" s="63"/>
      <c r="I2516" s="63"/>
      <c r="J2516" s="63"/>
      <c r="K2516" s="63"/>
      <c r="L2516" s="63"/>
      <c r="M2516" s="63"/>
      <c r="N2516" s="63"/>
      <c r="O2516" s="63"/>
      <c r="P2516" s="63"/>
      <c r="Q2516" s="63"/>
      <c r="R2516" s="63"/>
      <c r="S2516" s="63"/>
      <c r="T2516" s="63"/>
      <c r="U2516" s="63"/>
      <c r="V2516" s="63"/>
      <c r="W2516" s="63"/>
      <c r="X2516" s="63"/>
      <c r="Y2516" s="63"/>
      <c r="Z2516" s="68"/>
    </row>
    <row r="2517" spans="1:26" s="69" customFormat="1" x14ac:dyDescent="0.25">
      <c r="A2517" s="78"/>
      <c r="B2517" s="63"/>
      <c r="C2517" s="63"/>
      <c r="D2517" s="63"/>
      <c r="E2517" s="63"/>
      <c r="F2517" s="63"/>
      <c r="G2517" s="63"/>
      <c r="H2517" s="63"/>
      <c r="I2517" s="63"/>
      <c r="J2517" s="63"/>
      <c r="K2517" s="63"/>
      <c r="L2517" s="63"/>
      <c r="M2517" s="63"/>
      <c r="N2517" s="63"/>
      <c r="O2517" s="63"/>
      <c r="P2517" s="63"/>
      <c r="Q2517" s="63"/>
      <c r="R2517" s="63"/>
      <c r="S2517" s="63"/>
      <c r="T2517" s="63"/>
      <c r="U2517" s="63"/>
      <c r="V2517" s="63"/>
      <c r="W2517" s="63"/>
      <c r="X2517" s="63"/>
      <c r="Y2517" s="63"/>
      <c r="Z2517" s="68"/>
    </row>
    <row r="2518" spans="1:26" s="69" customFormat="1" x14ac:dyDescent="0.25">
      <c r="A2518" s="78"/>
      <c r="B2518" s="63"/>
      <c r="C2518" s="63"/>
      <c r="D2518" s="63"/>
      <c r="E2518" s="63"/>
      <c r="F2518" s="63"/>
      <c r="G2518" s="63"/>
      <c r="H2518" s="63"/>
      <c r="I2518" s="63"/>
      <c r="J2518" s="63"/>
      <c r="K2518" s="63"/>
      <c r="L2518" s="63"/>
      <c r="M2518" s="63"/>
      <c r="N2518" s="63"/>
      <c r="O2518" s="63"/>
      <c r="P2518" s="63"/>
      <c r="Q2518" s="63"/>
      <c r="R2518" s="63"/>
      <c r="S2518" s="63"/>
      <c r="T2518" s="63"/>
      <c r="U2518" s="63"/>
      <c r="V2518" s="63"/>
      <c r="W2518" s="63"/>
      <c r="X2518" s="63"/>
      <c r="Y2518" s="63"/>
      <c r="Z2518" s="68"/>
    </row>
    <row r="2519" spans="1:26" s="69" customFormat="1" x14ac:dyDescent="0.25">
      <c r="A2519" s="78"/>
      <c r="B2519" s="63"/>
      <c r="C2519" s="63"/>
      <c r="D2519" s="63"/>
      <c r="E2519" s="63"/>
      <c r="F2519" s="63"/>
      <c r="G2519" s="63"/>
      <c r="H2519" s="63"/>
      <c r="I2519" s="63"/>
      <c r="J2519" s="63"/>
      <c r="K2519" s="63"/>
      <c r="L2519" s="63"/>
      <c r="M2519" s="63"/>
      <c r="N2519" s="63"/>
      <c r="O2519" s="63"/>
      <c r="P2519" s="63"/>
      <c r="Q2519" s="63"/>
      <c r="R2519" s="63"/>
      <c r="S2519" s="63"/>
      <c r="T2519" s="63"/>
      <c r="U2519" s="63"/>
      <c r="V2519" s="63"/>
      <c r="W2519" s="63"/>
      <c r="X2519" s="63"/>
      <c r="Y2519" s="63"/>
      <c r="Z2519" s="68"/>
    </row>
    <row r="2520" spans="1:26" s="69" customFormat="1" x14ac:dyDescent="0.25">
      <c r="A2520" s="78"/>
      <c r="B2520" s="63"/>
      <c r="C2520" s="63"/>
      <c r="D2520" s="63"/>
      <c r="E2520" s="63"/>
      <c r="F2520" s="63"/>
      <c r="G2520" s="63"/>
      <c r="H2520" s="63"/>
      <c r="I2520" s="63"/>
      <c r="J2520" s="63"/>
      <c r="K2520" s="63"/>
      <c r="L2520" s="63"/>
      <c r="M2520" s="63"/>
      <c r="N2520" s="63"/>
      <c r="O2520" s="63"/>
      <c r="P2520" s="63"/>
      <c r="Q2520" s="63"/>
      <c r="R2520" s="63"/>
      <c r="S2520" s="63"/>
      <c r="T2520" s="63"/>
      <c r="U2520" s="63"/>
      <c r="V2520" s="63"/>
      <c r="W2520" s="63"/>
      <c r="X2520" s="63"/>
      <c r="Y2520" s="63"/>
      <c r="Z2520" s="68"/>
    </row>
    <row r="2521" spans="1:26" s="69" customFormat="1" x14ac:dyDescent="0.25">
      <c r="A2521" s="78"/>
      <c r="B2521" s="63"/>
      <c r="C2521" s="63"/>
      <c r="D2521" s="63"/>
      <c r="E2521" s="63"/>
      <c r="F2521" s="63"/>
      <c r="G2521" s="63"/>
      <c r="H2521" s="63"/>
      <c r="I2521" s="63"/>
      <c r="J2521" s="63"/>
      <c r="K2521" s="63"/>
      <c r="L2521" s="63"/>
      <c r="M2521" s="63"/>
      <c r="N2521" s="63"/>
      <c r="O2521" s="63"/>
      <c r="P2521" s="63"/>
      <c r="Q2521" s="63"/>
      <c r="R2521" s="63"/>
      <c r="S2521" s="63"/>
      <c r="T2521" s="63"/>
      <c r="U2521" s="63"/>
      <c r="V2521" s="63"/>
      <c r="W2521" s="63"/>
      <c r="X2521" s="63"/>
      <c r="Y2521" s="63"/>
      <c r="Z2521" s="68"/>
    </row>
    <row r="2522" spans="1:26" s="69" customFormat="1" x14ac:dyDescent="0.25">
      <c r="A2522" s="78"/>
      <c r="B2522" s="63"/>
      <c r="C2522" s="63"/>
      <c r="D2522" s="63"/>
      <c r="E2522" s="63"/>
      <c r="F2522" s="63"/>
      <c r="G2522" s="63"/>
      <c r="H2522" s="63"/>
      <c r="I2522" s="63"/>
      <c r="J2522" s="63"/>
      <c r="K2522" s="63"/>
      <c r="L2522" s="63"/>
      <c r="M2522" s="63"/>
      <c r="N2522" s="63"/>
      <c r="O2522" s="63"/>
      <c r="P2522" s="63"/>
      <c r="Q2522" s="63"/>
      <c r="R2522" s="63"/>
      <c r="S2522" s="63"/>
      <c r="T2522" s="63"/>
      <c r="U2522" s="63"/>
      <c r="V2522" s="63"/>
      <c r="W2522" s="63"/>
      <c r="X2522" s="63"/>
      <c r="Y2522" s="63"/>
      <c r="Z2522" s="68"/>
    </row>
    <row r="2523" spans="1:26" s="69" customFormat="1" x14ac:dyDescent="0.25">
      <c r="A2523" s="78"/>
      <c r="B2523" s="63"/>
      <c r="C2523" s="63"/>
      <c r="D2523" s="63"/>
      <c r="E2523" s="63"/>
      <c r="F2523" s="63"/>
      <c r="G2523" s="63"/>
      <c r="H2523" s="63"/>
      <c r="I2523" s="63"/>
      <c r="J2523" s="63"/>
      <c r="K2523" s="63"/>
      <c r="L2523" s="63"/>
      <c r="M2523" s="63"/>
      <c r="N2523" s="63"/>
      <c r="O2523" s="63"/>
      <c r="P2523" s="63"/>
      <c r="Q2523" s="63"/>
      <c r="R2523" s="63"/>
      <c r="S2523" s="63"/>
      <c r="T2523" s="63"/>
      <c r="U2523" s="63"/>
      <c r="V2523" s="63"/>
      <c r="W2523" s="63"/>
      <c r="X2523" s="63"/>
      <c r="Y2523" s="63"/>
      <c r="Z2523" s="68"/>
    </row>
    <row r="2524" spans="1:26" s="69" customFormat="1" x14ac:dyDescent="0.25">
      <c r="A2524" s="78"/>
      <c r="B2524" s="63"/>
      <c r="C2524" s="63"/>
      <c r="D2524" s="63"/>
      <c r="E2524" s="63"/>
      <c r="F2524" s="63"/>
      <c r="G2524" s="63"/>
      <c r="H2524" s="63"/>
      <c r="I2524" s="63"/>
      <c r="J2524" s="63"/>
      <c r="K2524" s="63"/>
      <c r="L2524" s="63"/>
      <c r="M2524" s="63"/>
      <c r="N2524" s="63"/>
      <c r="O2524" s="63"/>
      <c r="P2524" s="63"/>
      <c r="Q2524" s="63"/>
      <c r="R2524" s="63"/>
      <c r="S2524" s="63"/>
      <c r="T2524" s="63"/>
      <c r="U2524" s="63"/>
      <c r="V2524" s="63"/>
      <c r="W2524" s="63"/>
      <c r="X2524" s="63"/>
      <c r="Y2524" s="63"/>
      <c r="Z2524" s="68"/>
    </row>
    <row r="2525" spans="1:26" s="69" customFormat="1" x14ac:dyDescent="0.25">
      <c r="A2525" s="78"/>
      <c r="B2525" s="63"/>
      <c r="C2525" s="63"/>
      <c r="D2525" s="63"/>
      <c r="E2525" s="63"/>
      <c r="F2525" s="63"/>
      <c r="G2525" s="63"/>
      <c r="H2525" s="63"/>
      <c r="I2525" s="63"/>
      <c r="J2525" s="63"/>
      <c r="K2525" s="63"/>
      <c r="L2525" s="63"/>
      <c r="M2525" s="63"/>
      <c r="N2525" s="63"/>
      <c r="O2525" s="63"/>
      <c r="P2525" s="63"/>
      <c r="Q2525" s="63"/>
      <c r="R2525" s="63"/>
      <c r="S2525" s="63"/>
      <c r="T2525" s="63"/>
      <c r="U2525" s="63"/>
      <c r="V2525" s="63"/>
      <c r="W2525" s="63"/>
      <c r="X2525" s="63"/>
      <c r="Y2525" s="63"/>
      <c r="Z2525" s="68"/>
    </row>
    <row r="2526" spans="1:26" s="69" customFormat="1" x14ac:dyDescent="0.25">
      <c r="A2526" s="78"/>
      <c r="B2526" s="63"/>
      <c r="C2526" s="63"/>
      <c r="D2526" s="63"/>
      <c r="E2526" s="63"/>
      <c r="F2526" s="63"/>
      <c r="G2526" s="63"/>
      <c r="H2526" s="63"/>
      <c r="I2526" s="63"/>
      <c r="J2526" s="63"/>
      <c r="K2526" s="63"/>
      <c r="L2526" s="63"/>
      <c r="M2526" s="63"/>
      <c r="N2526" s="63"/>
      <c r="O2526" s="63"/>
      <c r="P2526" s="63"/>
      <c r="Q2526" s="63"/>
      <c r="R2526" s="63"/>
      <c r="S2526" s="63"/>
      <c r="T2526" s="63"/>
      <c r="U2526" s="63"/>
      <c r="V2526" s="63"/>
      <c r="W2526" s="63"/>
      <c r="X2526" s="63"/>
      <c r="Y2526" s="63"/>
      <c r="Z2526" s="68"/>
    </row>
    <row r="2527" spans="1:26" s="69" customFormat="1" x14ac:dyDescent="0.25">
      <c r="A2527" s="78"/>
      <c r="B2527" s="63"/>
      <c r="C2527" s="63"/>
      <c r="D2527" s="63"/>
      <c r="E2527" s="63"/>
      <c r="F2527" s="63"/>
      <c r="G2527" s="63"/>
      <c r="H2527" s="63"/>
      <c r="I2527" s="63"/>
      <c r="J2527" s="63"/>
      <c r="K2527" s="63"/>
      <c r="L2527" s="63"/>
      <c r="M2527" s="63"/>
      <c r="N2527" s="63"/>
      <c r="O2527" s="63"/>
      <c r="P2527" s="63"/>
      <c r="Q2527" s="63"/>
      <c r="R2527" s="63"/>
      <c r="S2527" s="63"/>
      <c r="T2527" s="63"/>
      <c r="U2527" s="63"/>
      <c r="V2527" s="63"/>
      <c r="W2527" s="63"/>
      <c r="X2527" s="63"/>
      <c r="Y2527" s="63"/>
      <c r="Z2527" s="68"/>
    </row>
    <row r="2528" spans="1:26" s="69" customFormat="1" x14ac:dyDescent="0.25">
      <c r="A2528" s="78"/>
      <c r="B2528" s="63"/>
      <c r="C2528" s="63"/>
      <c r="D2528" s="63"/>
      <c r="E2528" s="63"/>
      <c r="F2528" s="63"/>
      <c r="G2528" s="63"/>
      <c r="H2528" s="63"/>
      <c r="I2528" s="63"/>
      <c r="J2528" s="63"/>
      <c r="K2528" s="63"/>
      <c r="L2528" s="63"/>
      <c r="M2528" s="63"/>
      <c r="N2528" s="63"/>
      <c r="O2528" s="63"/>
      <c r="P2528" s="63"/>
      <c r="Q2528" s="63"/>
      <c r="R2528" s="63"/>
      <c r="S2528" s="63"/>
      <c r="T2528" s="63"/>
      <c r="U2528" s="63"/>
      <c r="V2528" s="63"/>
      <c r="W2528" s="63"/>
      <c r="X2528" s="63"/>
      <c r="Y2528" s="63"/>
      <c r="Z2528" s="68"/>
    </row>
    <row r="2529" spans="1:26" s="69" customFormat="1" x14ac:dyDescent="0.25">
      <c r="A2529" s="78"/>
      <c r="B2529" s="63"/>
      <c r="C2529" s="63"/>
      <c r="D2529" s="63"/>
      <c r="E2529" s="63"/>
      <c r="F2529" s="63"/>
      <c r="G2529" s="63"/>
      <c r="H2529" s="63"/>
      <c r="I2529" s="63"/>
      <c r="J2529" s="63"/>
      <c r="K2529" s="63"/>
      <c r="L2529" s="63"/>
      <c r="M2529" s="63"/>
      <c r="N2529" s="63"/>
      <c r="O2529" s="63"/>
      <c r="P2529" s="63"/>
      <c r="Q2529" s="63"/>
      <c r="R2529" s="63"/>
      <c r="S2529" s="63"/>
      <c r="T2529" s="63"/>
      <c r="U2529" s="63"/>
      <c r="V2529" s="63"/>
      <c r="W2529" s="63"/>
      <c r="X2529" s="63"/>
      <c r="Y2529" s="63"/>
      <c r="Z2529" s="68"/>
    </row>
    <row r="2530" spans="1:26" s="69" customFormat="1" x14ac:dyDescent="0.25">
      <c r="A2530" s="78"/>
      <c r="B2530" s="63"/>
      <c r="C2530" s="63"/>
      <c r="D2530" s="63"/>
      <c r="E2530" s="63"/>
      <c r="F2530" s="63"/>
      <c r="G2530" s="63"/>
      <c r="H2530" s="63"/>
      <c r="I2530" s="63"/>
      <c r="J2530" s="63"/>
      <c r="K2530" s="63"/>
      <c r="L2530" s="63"/>
      <c r="M2530" s="63"/>
      <c r="N2530" s="63"/>
      <c r="O2530" s="63"/>
      <c r="P2530" s="63"/>
      <c r="Q2530" s="63"/>
      <c r="R2530" s="63"/>
      <c r="S2530" s="63"/>
      <c r="T2530" s="63"/>
      <c r="U2530" s="63"/>
      <c r="V2530" s="63"/>
      <c r="W2530" s="63"/>
      <c r="X2530" s="63"/>
      <c r="Y2530" s="63"/>
      <c r="Z2530" s="68"/>
    </row>
    <row r="2531" spans="1:26" s="69" customFormat="1" x14ac:dyDescent="0.25">
      <c r="A2531" s="78"/>
      <c r="B2531" s="63"/>
      <c r="C2531" s="63"/>
      <c r="D2531" s="63"/>
      <c r="E2531" s="63"/>
      <c r="F2531" s="63"/>
      <c r="G2531" s="63"/>
      <c r="H2531" s="63"/>
      <c r="I2531" s="63"/>
      <c r="J2531" s="63"/>
      <c r="K2531" s="63"/>
      <c r="L2531" s="63"/>
      <c r="M2531" s="63"/>
      <c r="N2531" s="63"/>
      <c r="O2531" s="63"/>
      <c r="P2531" s="63"/>
      <c r="Q2531" s="63"/>
      <c r="R2531" s="63"/>
      <c r="S2531" s="63"/>
      <c r="T2531" s="63"/>
      <c r="U2531" s="63"/>
      <c r="V2531" s="63"/>
      <c r="W2531" s="63"/>
      <c r="X2531" s="63"/>
      <c r="Y2531" s="63"/>
      <c r="Z2531" s="68"/>
    </row>
    <row r="2532" spans="1:26" s="69" customFormat="1" x14ac:dyDescent="0.25">
      <c r="A2532" s="78"/>
      <c r="B2532" s="63"/>
      <c r="C2532" s="63"/>
      <c r="D2532" s="63"/>
      <c r="E2532" s="63"/>
      <c r="F2532" s="63"/>
      <c r="G2532" s="63"/>
      <c r="H2532" s="63"/>
      <c r="I2532" s="63"/>
      <c r="J2532" s="63"/>
      <c r="K2532" s="63"/>
      <c r="L2532" s="63"/>
      <c r="M2532" s="63"/>
      <c r="N2532" s="63"/>
      <c r="O2532" s="63"/>
      <c r="P2532" s="63"/>
      <c r="Q2532" s="63"/>
      <c r="R2532" s="63"/>
      <c r="S2532" s="63"/>
      <c r="T2532" s="63"/>
      <c r="U2532" s="63"/>
      <c r="V2532" s="63"/>
      <c r="W2532" s="63"/>
      <c r="X2532" s="63"/>
      <c r="Y2532" s="63"/>
      <c r="Z2532" s="68"/>
    </row>
    <row r="2533" spans="1:26" s="69" customFormat="1" x14ac:dyDescent="0.25">
      <c r="A2533" s="78"/>
      <c r="B2533" s="63"/>
      <c r="C2533" s="63"/>
      <c r="D2533" s="63"/>
      <c r="E2533" s="63"/>
      <c r="F2533" s="63"/>
      <c r="G2533" s="63"/>
      <c r="H2533" s="63"/>
      <c r="I2533" s="63"/>
      <c r="J2533" s="63"/>
      <c r="K2533" s="63"/>
      <c r="L2533" s="63"/>
      <c r="M2533" s="63"/>
      <c r="N2533" s="63"/>
      <c r="O2533" s="63"/>
      <c r="P2533" s="63"/>
      <c r="Q2533" s="63"/>
      <c r="R2533" s="63"/>
      <c r="S2533" s="63"/>
      <c r="T2533" s="63"/>
      <c r="U2533" s="63"/>
      <c r="V2533" s="63"/>
      <c r="W2533" s="63"/>
      <c r="X2533" s="63"/>
      <c r="Y2533" s="63"/>
      <c r="Z2533" s="68"/>
    </row>
    <row r="2534" spans="1:26" s="69" customFormat="1" x14ac:dyDescent="0.25">
      <c r="A2534" s="78"/>
      <c r="B2534" s="63"/>
      <c r="C2534" s="63"/>
      <c r="D2534" s="63"/>
      <c r="E2534" s="63"/>
      <c r="F2534" s="63"/>
      <c r="G2534" s="63"/>
      <c r="H2534" s="63"/>
      <c r="I2534" s="63"/>
      <c r="J2534" s="63"/>
      <c r="K2534" s="63"/>
      <c r="L2534" s="63"/>
      <c r="M2534" s="63"/>
      <c r="N2534" s="63"/>
      <c r="O2534" s="63"/>
      <c r="P2534" s="63"/>
      <c r="Q2534" s="63"/>
      <c r="R2534" s="63"/>
      <c r="S2534" s="63"/>
      <c r="T2534" s="63"/>
      <c r="U2534" s="63"/>
      <c r="V2534" s="63"/>
      <c r="W2534" s="63"/>
      <c r="X2534" s="63"/>
      <c r="Y2534" s="63"/>
      <c r="Z2534" s="68"/>
    </row>
    <row r="2535" spans="1:26" s="69" customFormat="1" x14ac:dyDescent="0.25">
      <c r="A2535" s="78"/>
      <c r="B2535" s="63"/>
      <c r="C2535" s="63"/>
      <c r="D2535" s="63"/>
      <c r="E2535" s="63"/>
      <c r="F2535" s="63"/>
      <c r="G2535" s="63"/>
      <c r="H2535" s="63"/>
      <c r="I2535" s="63"/>
      <c r="J2535" s="63"/>
      <c r="K2535" s="63"/>
      <c r="L2535" s="63"/>
      <c r="M2535" s="63"/>
      <c r="N2535" s="63"/>
      <c r="O2535" s="63"/>
      <c r="P2535" s="63"/>
      <c r="Q2535" s="63"/>
      <c r="R2535" s="63"/>
      <c r="S2535" s="63"/>
      <c r="T2535" s="63"/>
      <c r="U2535" s="63"/>
      <c r="V2535" s="63"/>
      <c r="W2535" s="63"/>
      <c r="X2535" s="63"/>
      <c r="Y2535" s="63"/>
      <c r="Z2535" s="68"/>
    </row>
    <row r="2536" spans="1:26" s="69" customFormat="1" x14ac:dyDescent="0.25">
      <c r="A2536" s="78"/>
      <c r="B2536" s="63"/>
      <c r="C2536" s="63"/>
      <c r="D2536" s="63"/>
      <c r="E2536" s="63"/>
      <c r="F2536" s="63"/>
      <c r="G2536" s="63"/>
      <c r="H2536" s="63"/>
      <c r="I2536" s="63"/>
      <c r="J2536" s="63"/>
      <c r="K2536" s="63"/>
      <c r="L2536" s="63"/>
      <c r="M2536" s="63"/>
      <c r="N2536" s="63"/>
      <c r="O2536" s="63"/>
      <c r="P2536" s="63"/>
      <c r="Q2536" s="63"/>
      <c r="R2536" s="63"/>
      <c r="S2536" s="63"/>
      <c r="T2536" s="63"/>
      <c r="U2536" s="63"/>
      <c r="V2536" s="63"/>
      <c r="W2536" s="63"/>
      <c r="X2536" s="63"/>
      <c r="Y2536" s="63"/>
      <c r="Z2536" s="68"/>
    </row>
    <row r="2537" spans="1:26" s="69" customFormat="1" x14ac:dyDescent="0.25">
      <c r="A2537" s="78"/>
      <c r="B2537" s="63"/>
      <c r="C2537" s="63"/>
      <c r="D2537" s="63"/>
      <c r="E2537" s="63"/>
      <c r="F2537" s="63"/>
      <c r="G2537" s="63"/>
      <c r="H2537" s="63"/>
      <c r="I2537" s="63"/>
      <c r="J2537" s="63"/>
      <c r="K2537" s="63"/>
      <c r="L2537" s="63"/>
      <c r="M2537" s="63"/>
      <c r="N2537" s="63"/>
      <c r="O2537" s="63"/>
      <c r="P2537" s="63"/>
      <c r="Q2537" s="63"/>
      <c r="R2537" s="63"/>
      <c r="S2537" s="63"/>
      <c r="T2537" s="63"/>
      <c r="U2537" s="63"/>
      <c r="V2537" s="63"/>
      <c r="W2537" s="63"/>
      <c r="X2537" s="63"/>
      <c r="Y2537" s="63"/>
      <c r="Z2537" s="68"/>
    </row>
    <row r="2538" spans="1:26" s="69" customFormat="1" x14ac:dyDescent="0.25">
      <c r="A2538" s="78"/>
      <c r="B2538" s="63"/>
      <c r="C2538" s="63"/>
      <c r="D2538" s="63"/>
      <c r="E2538" s="63"/>
      <c r="F2538" s="63"/>
      <c r="G2538" s="63"/>
      <c r="H2538" s="63"/>
      <c r="I2538" s="63"/>
      <c r="J2538" s="63"/>
      <c r="K2538" s="63"/>
      <c r="L2538" s="63"/>
      <c r="M2538" s="63"/>
      <c r="N2538" s="63"/>
      <c r="O2538" s="63"/>
      <c r="P2538" s="63"/>
      <c r="Q2538" s="63"/>
      <c r="R2538" s="63"/>
      <c r="S2538" s="63"/>
      <c r="T2538" s="63"/>
      <c r="U2538" s="63"/>
      <c r="V2538" s="63"/>
      <c r="W2538" s="63"/>
      <c r="X2538" s="63"/>
      <c r="Y2538" s="63"/>
      <c r="Z2538" s="68"/>
    </row>
    <row r="2539" spans="1:26" s="69" customFormat="1" x14ac:dyDescent="0.25">
      <c r="A2539" s="78"/>
      <c r="B2539" s="63"/>
      <c r="C2539" s="63"/>
      <c r="D2539" s="63"/>
      <c r="E2539" s="63"/>
      <c r="F2539" s="63"/>
      <c r="G2539" s="63"/>
      <c r="H2539" s="63"/>
      <c r="I2539" s="63"/>
      <c r="J2539" s="63"/>
      <c r="K2539" s="63"/>
      <c r="L2539" s="63"/>
      <c r="M2539" s="63"/>
      <c r="N2539" s="63"/>
      <c r="O2539" s="63"/>
      <c r="P2539" s="63"/>
      <c r="Q2539" s="63"/>
      <c r="R2539" s="63"/>
      <c r="S2539" s="63"/>
      <c r="T2539" s="63"/>
      <c r="U2539" s="63"/>
      <c r="V2539" s="63"/>
      <c r="W2539" s="63"/>
      <c r="X2539" s="63"/>
      <c r="Y2539" s="63"/>
      <c r="Z2539" s="68"/>
    </row>
    <row r="2540" spans="1:26" s="69" customFormat="1" x14ac:dyDescent="0.25">
      <c r="A2540" s="78"/>
      <c r="B2540" s="63"/>
      <c r="C2540" s="63"/>
      <c r="D2540" s="63"/>
      <c r="E2540" s="63"/>
      <c r="F2540" s="63"/>
      <c r="G2540" s="63"/>
      <c r="H2540" s="63"/>
      <c r="I2540" s="63"/>
      <c r="J2540" s="63"/>
      <c r="K2540" s="63"/>
      <c r="L2540" s="63"/>
      <c r="M2540" s="63"/>
      <c r="N2540" s="63"/>
      <c r="O2540" s="63"/>
      <c r="P2540" s="63"/>
      <c r="Q2540" s="63"/>
      <c r="R2540" s="63"/>
      <c r="S2540" s="63"/>
      <c r="T2540" s="63"/>
      <c r="U2540" s="63"/>
      <c r="V2540" s="63"/>
      <c r="W2540" s="63"/>
      <c r="X2540" s="63"/>
      <c r="Y2540" s="63"/>
      <c r="Z2540" s="68"/>
    </row>
    <row r="2541" spans="1:26" s="69" customFormat="1" x14ac:dyDescent="0.25">
      <c r="A2541" s="78"/>
      <c r="B2541" s="63"/>
      <c r="C2541" s="63"/>
      <c r="D2541" s="63"/>
      <c r="E2541" s="63"/>
      <c r="F2541" s="63"/>
      <c r="G2541" s="63"/>
      <c r="H2541" s="63"/>
      <c r="I2541" s="63"/>
      <c r="J2541" s="63"/>
      <c r="K2541" s="63"/>
      <c r="L2541" s="63"/>
      <c r="M2541" s="63"/>
      <c r="N2541" s="63"/>
      <c r="O2541" s="63"/>
      <c r="P2541" s="63"/>
      <c r="Q2541" s="63"/>
      <c r="R2541" s="63"/>
      <c r="S2541" s="63"/>
      <c r="T2541" s="63"/>
      <c r="U2541" s="63"/>
      <c r="V2541" s="63"/>
      <c r="W2541" s="63"/>
      <c r="X2541" s="63"/>
      <c r="Y2541" s="63"/>
      <c r="Z2541" s="68"/>
    </row>
    <row r="2542" spans="1:26" s="69" customFormat="1" x14ac:dyDescent="0.25">
      <c r="A2542" s="78"/>
      <c r="B2542" s="63"/>
      <c r="C2542" s="63"/>
      <c r="D2542" s="63"/>
      <c r="E2542" s="63"/>
      <c r="F2542" s="63"/>
      <c r="G2542" s="63"/>
      <c r="H2542" s="63"/>
      <c r="I2542" s="63"/>
      <c r="J2542" s="63"/>
      <c r="K2542" s="63"/>
      <c r="L2542" s="63"/>
      <c r="M2542" s="63"/>
      <c r="N2542" s="63"/>
      <c r="O2542" s="63"/>
      <c r="P2542" s="63"/>
      <c r="Q2542" s="63"/>
      <c r="R2542" s="63"/>
      <c r="S2542" s="63"/>
      <c r="T2542" s="63"/>
      <c r="U2542" s="63"/>
      <c r="V2542" s="63"/>
      <c r="W2542" s="63"/>
      <c r="X2542" s="63"/>
      <c r="Y2542" s="63"/>
      <c r="Z2542" s="68"/>
    </row>
    <row r="2543" spans="1:26" s="69" customFormat="1" x14ac:dyDescent="0.25">
      <c r="A2543" s="78"/>
      <c r="B2543" s="63"/>
      <c r="C2543" s="63"/>
      <c r="D2543" s="63"/>
      <c r="E2543" s="63"/>
      <c r="F2543" s="63"/>
      <c r="G2543" s="63"/>
      <c r="H2543" s="63"/>
      <c r="I2543" s="63"/>
      <c r="J2543" s="63"/>
      <c r="K2543" s="63"/>
      <c r="L2543" s="63"/>
      <c r="M2543" s="63"/>
      <c r="N2543" s="63"/>
      <c r="O2543" s="63"/>
      <c r="P2543" s="63"/>
      <c r="Q2543" s="63"/>
      <c r="R2543" s="63"/>
      <c r="S2543" s="63"/>
      <c r="T2543" s="63"/>
      <c r="U2543" s="63"/>
      <c r="V2543" s="63"/>
      <c r="W2543" s="63"/>
      <c r="X2543" s="63"/>
      <c r="Y2543" s="63"/>
      <c r="Z2543" s="68"/>
    </row>
    <row r="2544" spans="1:26" s="69" customFormat="1" x14ac:dyDescent="0.25">
      <c r="A2544" s="78"/>
      <c r="B2544" s="63"/>
      <c r="C2544" s="63"/>
      <c r="D2544" s="63"/>
      <c r="E2544" s="63"/>
      <c r="F2544" s="63"/>
      <c r="G2544" s="63"/>
      <c r="H2544" s="63"/>
      <c r="I2544" s="63"/>
      <c r="J2544" s="63"/>
      <c r="K2544" s="63"/>
      <c r="L2544" s="63"/>
      <c r="M2544" s="63"/>
      <c r="N2544" s="63"/>
      <c r="O2544" s="63"/>
      <c r="P2544" s="63"/>
      <c r="Q2544" s="63"/>
      <c r="R2544" s="63"/>
      <c r="S2544" s="63"/>
      <c r="T2544" s="63"/>
      <c r="U2544" s="63"/>
      <c r="V2544" s="63"/>
      <c r="W2544" s="63"/>
      <c r="X2544" s="63"/>
      <c r="Y2544" s="63"/>
      <c r="Z2544" s="68"/>
    </row>
    <row r="2545" spans="1:26" s="69" customFormat="1" x14ac:dyDescent="0.25">
      <c r="A2545" s="78"/>
      <c r="B2545" s="63"/>
      <c r="C2545" s="63"/>
      <c r="D2545" s="63"/>
      <c r="E2545" s="63"/>
      <c r="F2545" s="63"/>
      <c r="G2545" s="63"/>
      <c r="H2545" s="63"/>
      <c r="I2545" s="63"/>
      <c r="J2545" s="63"/>
      <c r="K2545" s="63"/>
      <c r="L2545" s="63"/>
      <c r="M2545" s="63"/>
      <c r="N2545" s="63"/>
      <c r="O2545" s="63"/>
      <c r="P2545" s="63"/>
      <c r="Q2545" s="63"/>
      <c r="R2545" s="63"/>
      <c r="S2545" s="63"/>
      <c r="T2545" s="63"/>
      <c r="U2545" s="63"/>
      <c r="V2545" s="63"/>
      <c r="W2545" s="63"/>
      <c r="X2545" s="63"/>
      <c r="Y2545" s="63"/>
      <c r="Z2545" s="68"/>
    </row>
    <row r="2546" spans="1:26" s="69" customFormat="1" x14ac:dyDescent="0.25">
      <c r="A2546" s="78"/>
      <c r="B2546" s="63"/>
      <c r="C2546" s="63"/>
      <c r="D2546" s="63"/>
      <c r="E2546" s="63"/>
      <c r="F2546" s="63"/>
      <c r="G2546" s="63"/>
      <c r="H2546" s="63"/>
      <c r="I2546" s="63"/>
      <c r="J2546" s="63"/>
      <c r="K2546" s="63"/>
      <c r="L2546" s="63"/>
      <c r="M2546" s="63"/>
      <c r="N2546" s="63"/>
      <c r="O2546" s="63"/>
      <c r="P2546" s="63"/>
      <c r="Q2546" s="63"/>
      <c r="R2546" s="63"/>
      <c r="S2546" s="63"/>
      <c r="T2546" s="63"/>
      <c r="U2546" s="63"/>
      <c r="V2546" s="63"/>
      <c r="W2546" s="63"/>
      <c r="X2546" s="63"/>
      <c r="Y2546" s="63"/>
      <c r="Z2546" s="68"/>
    </row>
    <row r="2547" spans="1:26" s="69" customFormat="1" x14ac:dyDescent="0.25">
      <c r="A2547" s="78"/>
      <c r="B2547" s="63"/>
      <c r="C2547" s="63"/>
      <c r="D2547" s="63"/>
      <c r="E2547" s="63"/>
      <c r="F2547" s="63"/>
      <c r="G2547" s="63"/>
      <c r="H2547" s="63"/>
      <c r="I2547" s="63"/>
      <c r="J2547" s="63"/>
      <c r="K2547" s="63"/>
      <c r="L2547" s="63"/>
      <c r="M2547" s="63"/>
      <c r="N2547" s="63"/>
      <c r="O2547" s="63"/>
      <c r="P2547" s="63"/>
      <c r="Q2547" s="63"/>
      <c r="R2547" s="63"/>
      <c r="S2547" s="63"/>
      <c r="T2547" s="63"/>
      <c r="U2547" s="63"/>
      <c r="V2547" s="63"/>
      <c r="W2547" s="63"/>
      <c r="X2547" s="63"/>
      <c r="Y2547" s="63"/>
      <c r="Z2547" s="68"/>
    </row>
    <row r="2548" spans="1:26" s="69" customFormat="1" x14ac:dyDescent="0.25">
      <c r="A2548" s="78"/>
      <c r="B2548" s="63"/>
      <c r="C2548" s="63"/>
      <c r="D2548" s="63"/>
      <c r="E2548" s="63"/>
      <c r="F2548" s="63"/>
      <c r="G2548" s="63"/>
      <c r="H2548" s="63"/>
      <c r="I2548" s="63"/>
      <c r="J2548" s="63"/>
      <c r="K2548" s="63"/>
      <c r="L2548" s="63"/>
      <c r="M2548" s="63"/>
      <c r="N2548" s="63"/>
      <c r="O2548" s="63"/>
      <c r="P2548" s="63"/>
      <c r="Q2548" s="63"/>
      <c r="R2548" s="63"/>
      <c r="S2548" s="63"/>
      <c r="T2548" s="63"/>
      <c r="U2548" s="63"/>
      <c r="V2548" s="63"/>
      <c r="W2548" s="63"/>
      <c r="X2548" s="63"/>
      <c r="Y2548" s="63"/>
      <c r="Z2548" s="68"/>
    </row>
    <row r="2549" spans="1:26" s="69" customFormat="1" x14ac:dyDescent="0.25">
      <c r="A2549" s="78"/>
      <c r="B2549" s="63"/>
      <c r="C2549" s="63"/>
      <c r="D2549" s="63"/>
      <c r="E2549" s="63"/>
      <c r="F2549" s="63"/>
      <c r="G2549" s="63"/>
      <c r="H2549" s="63"/>
      <c r="I2549" s="63"/>
      <c r="J2549" s="63"/>
      <c r="K2549" s="63"/>
      <c r="L2549" s="63"/>
      <c r="M2549" s="63"/>
      <c r="N2549" s="63"/>
      <c r="O2549" s="63"/>
      <c r="P2549" s="63"/>
      <c r="Q2549" s="63"/>
      <c r="R2549" s="63"/>
      <c r="S2549" s="63"/>
      <c r="T2549" s="63"/>
      <c r="U2549" s="63"/>
      <c r="V2549" s="63"/>
      <c r="W2549" s="63"/>
      <c r="X2549" s="63"/>
      <c r="Y2549" s="63"/>
      <c r="Z2549" s="68"/>
    </row>
    <row r="2550" spans="1:26" s="69" customFormat="1" x14ac:dyDescent="0.25">
      <c r="A2550" s="78"/>
      <c r="B2550" s="63"/>
      <c r="C2550" s="63"/>
      <c r="D2550" s="63"/>
      <c r="E2550" s="63"/>
      <c r="F2550" s="63"/>
      <c r="G2550" s="63"/>
      <c r="H2550" s="63"/>
      <c r="I2550" s="63"/>
      <c r="J2550" s="63"/>
      <c r="K2550" s="63"/>
      <c r="L2550" s="63"/>
      <c r="M2550" s="63"/>
      <c r="N2550" s="63"/>
      <c r="O2550" s="63"/>
      <c r="P2550" s="63"/>
      <c r="Q2550" s="63"/>
      <c r="R2550" s="63"/>
      <c r="S2550" s="63"/>
      <c r="T2550" s="63"/>
      <c r="U2550" s="63"/>
      <c r="V2550" s="63"/>
      <c r="W2550" s="63"/>
      <c r="X2550" s="63"/>
      <c r="Y2550" s="63"/>
      <c r="Z2550" s="68"/>
    </row>
    <row r="2551" spans="1:26" s="69" customFormat="1" x14ac:dyDescent="0.25">
      <c r="A2551" s="78"/>
      <c r="B2551" s="63"/>
      <c r="C2551" s="63"/>
      <c r="D2551" s="63"/>
      <c r="E2551" s="63"/>
      <c r="F2551" s="63"/>
      <c r="G2551" s="63"/>
      <c r="H2551" s="63"/>
      <c r="I2551" s="63"/>
      <c r="J2551" s="63"/>
      <c r="K2551" s="63"/>
      <c r="L2551" s="63"/>
      <c r="M2551" s="63"/>
      <c r="N2551" s="63"/>
      <c r="O2551" s="63"/>
      <c r="P2551" s="63"/>
      <c r="Q2551" s="63"/>
      <c r="R2551" s="63"/>
      <c r="S2551" s="63"/>
      <c r="T2551" s="63"/>
      <c r="U2551" s="63"/>
      <c r="V2551" s="63"/>
      <c r="W2551" s="63"/>
      <c r="X2551" s="63"/>
      <c r="Y2551" s="63"/>
      <c r="Z2551" s="68"/>
    </row>
    <row r="2552" spans="1:26" s="69" customFormat="1" x14ac:dyDescent="0.25">
      <c r="A2552" s="78"/>
      <c r="B2552" s="63"/>
      <c r="C2552" s="63"/>
      <c r="D2552" s="63"/>
      <c r="E2552" s="63"/>
      <c r="F2552" s="63"/>
      <c r="G2552" s="63"/>
      <c r="H2552" s="63"/>
      <c r="I2552" s="63"/>
      <c r="J2552" s="63"/>
      <c r="K2552" s="63"/>
      <c r="L2552" s="63"/>
      <c r="M2552" s="63"/>
      <c r="N2552" s="63"/>
      <c r="O2552" s="63"/>
      <c r="P2552" s="63"/>
      <c r="Q2552" s="63"/>
      <c r="R2552" s="63"/>
      <c r="S2552" s="63"/>
      <c r="T2552" s="63"/>
      <c r="U2552" s="63"/>
      <c r="V2552" s="63"/>
      <c r="W2552" s="63"/>
      <c r="X2552" s="63"/>
      <c r="Y2552" s="63"/>
      <c r="Z2552" s="68"/>
    </row>
    <row r="2553" spans="1:26" s="69" customFormat="1" x14ac:dyDescent="0.25">
      <c r="A2553" s="78"/>
      <c r="B2553" s="63"/>
      <c r="C2553" s="63"/>
      <c r="D2553" s="63"/>
      <c r="E2553" s="63"/>
      <c r="F2553" s="63"/>
      <c r="G2553" s="63"/>
      <c r="H2553" s="63"/>
      <c r="I2553" s="63"/>
      <c r="J2553" s="63"/>
      <c r="K2553" s="63"/>
      <c r="L2553" s="63"/>
      <c r="M2553" s="63"/>
      <c r="N2553" s="63"/>
      <c r="O2553" s="63"/>
      <c r="P2553" s="63"/>
      <c r="Q2553" s="63"/>
      <c r="R2553" s="63"/>
      <c r="S2553" s="63"/>
      <c r="T2553" s="63"/>
      <c r="U2553" s="63"/>
      <c r="V2553" s="63"/>
      <c r="W2553" s="63"/>
      <c r="X2553" s="63"/>
      <c r="Y2553" s="63"/>
      <c r="Z2553" s="68"/>
    </row>
    <row r="2554" spans="1:26" s="69" customFormat="1" x14ac:dyDescent="0.25">
      <c r="A2554" s="78"/>
      <c r="B2554" s="63"/>
      <c r="C2554" s="63"/>
      <c r="D2554" s="63"/>
      <c r="E2554" s="63"/>
      <c r="F2554" s="63"/>
      <c r="G2554" s="63"/>
      <c r="H2554" s="63"/>
      <c r="I2554" s="63"/>
      <c r="J2554" s="63"/>
      <c r="K2554" s="63"/>
      <c r="L2554" s="63"/>
      <c r="M2554" s="63"/>
      <c r="N2554" s="63"/>
      <c r="O2554" s="63"/>
      <c r="P2554" s="63"/>
      <c r="Q2554" s="63"/>
      <c r="R2554" s="63"/>
      <c r="S2554" s="63"/>
      <c r="T2554" s="63"/>
      <c r="U2554" s="63"/>
      <c r="V2554" s="63"/>
      <c r="W2554" s="63"/>
      <c r="X2554" s="63"/>
      <c r="Y2554" s="63"/>
      <c r="Z2554" s="68"/>
    </row>
    <row r="2555" spans="1:26" s="69" customFormat="1" x14ac:dyDescent="0.25">
      <c r="A2555" s="78"/>
      <c r="B2555" s="63"/>
      <c r="C2555" s="63"/>
      <c r="D2555" s="63"/>
      <c r="E2555" s="63"/>
      <c r="F2555" s="63"/>
      <c r="G2555" s="63"/>
      <c r="H2555" s="63"/>
      <c r="I2555" s="63"/>
      <c r="J2555" s="63"/>
      <c r="K2555" s="63"/>
      <c r="L2555" s="63"/>
      <c r="M2555" s="63"/>
      <c r="N2555" s="63"/>
      <c r="O2555" s="63"/>
      <c r="P2555" s="63"/>
      <c r="Q2555" s="63"/>
      <c r="R2555" s="63"/>
      <c r="S2555" s="63"/>
      <c r="T2555" s="63"/>
      <c r="U2555" s="63"/>
      <c r="V2555" s="63"/>
      <c r="W2555" s="63"/>
      <c r="X2555" s="63"/>
      <c r="Y2555" s="63"/>
      <c r="Z2555" s="68"/>
    </row>
    <row r="2556" spans="1:26" s="69" customFormat="1" x14ac:dyDescent="0.25">
      <c r="A2556" s="78"/>
      <c r="B2556" s="63"/>
      <c r="C2556" s="63"/>
      <c r="D2556" s="63"/>
      <c r="E2556" s="63"/>
      <c r="F2556" s="63"/>
      <c r="G2556" s="63"/>
      <c r="H2556" s="63"/>
      <c r="I2556" s="63"/>
      <c r="J2556" s="63"/>
      <c r="K2556" s="63"/>
      <c r="L2556" s="63"/>
      <c r="M2556" s="63"/>
      <c r="N2556" s="63"/>
      <c r="O2556" s="63"/>
      <c r="P2556" s="63"/>
      <c r="Q2556" s="63"/>
      <c r="R2556" s="63"/>
      <c r="S2556" s="63"/>
      <c r="T2556" s="63"/>
      <c r="U2556" s="63"/>
      <c r="V2556" s="63"/>
      <c r="W2556" s="63"/>
      <c r="X2556" s="63"/>
      <c r="Y2556" s="63"/>
      <c r="Z2556" s="68"/>
    </row>
    <row r="2557" spans="1:26" s="69" customFormat="1" x14ac:dyDescent="0.25">
      <c r="A2557" s="78"/>
      <c r="B2557" s="63"/>
      <c r="C2557" s="63"/>
      <c r="D2557" s="63"/>
      <c r="E2557" s="63"/>
      <c r="F2557" s="63"/>
      <c r="G2557" s="63"/>
      <c r="H2557" s="63"/>
      <c r="I2557" s="63"/>
      <c r="J2557" s="63"/>
      <c r="K2557" s="63"/>
      <c r="L2557" s="63"/>
      <c r="M2557" s="63"/>
      <c r="N2557" s="63"/>
      <c r="O2557" s="63"/>
      <c r="P2557" s="63"/>
      <c r="Q2557" s="63"/>
      <c r="R2557" s="63"/>
      <c r="S2557" s="63"/>
      <c r="T2557" s="63"/>
      <c r="U2557" s="63"/>
      <c r="V2557" s="63"/>
      <c r="W2557" s="63"/>
      <c r="X2557" s="63"/>
      <c r="Y2557" s="63"/>
      <c r="Z2557" s="68"/>
    </row>
    <row r="2558" spans="1:26" s="69" customFormat="1" x14ac:dyDescent="0.25">
      <c r="A2558" s="78"/>
      <c r="B2558" s="63"/>
      <c r="C2558" s="63"/>
      <c r="D2558" s="63"/>
      <c r="E2558" s="63"/>
      <c r="F2558" s="63"/>
      <c r="G2558" s="63"/>
      <c r="H2558" s="63"/>
      <c r="I2558" s="63"/>
      <c r="J2558" s="63"/>
      <c r="K2558" s="63"/>
      <c r="L2558" s="63"/>
      <c r="M2558" s="63"/>
      <c r="N2558" s="63"/>
      <c r="O2558" s="63"/>
      <c r="P2558" s="63"/>
      <c r="Q2558" s="63"/>
      <c r="R2558" s="63"/>
      <c r="S2558" s="63"/>
      <c r="T2558" s="63"/>
      <c r="U2558" s="63"/>
      <c r="V2558" s="63"/>
      <c r="W2558" s="63"/>
      <c r="X2558" s="63"/>
      <c r="Y2558" s="63"/>
      <c r="Z2558" s="68"/>
    </row>
    <row r="2559" spans="1:26" s="69" customFormat="1" x14ac:dyDescent="0.25">
      <c r="A2559" s="78"/>
      <c r="B2559" s="63"/>
      <c r="C2559" s="63"/>
      <c r="D2559" s="63"/>
      <c r="E2559" s="63"/>
      <c r="F2559" s="63"/>
      <c r="G2559" s="63"/>
      <c r="H2559" s="63"/>
      <c r="I2559" s="63"/>
      <c r="J2559" s="63"/>
      <c r="K2559" s="63"/>
      <c r="L2559" s="63"/>
      <c r="M2559" s="63"/>
      <c r="N2559" s="63"/>
      <c r="O2559" s="63"/>
      <c r="P2559" s="63"/>
      <c r="Q2559" s="63"/>
      <c r="R2559" s="63"/>
      <c r="S2559" s="63"/>
      <c r="T2559" s="63"/>
      <c r="U2559" s="63"/>
      <c r="V2559" s="63"/>
      <c r="W2559" s="63"/>
      <c r="X2559" s="63"/>
      <c r="Y2559" s="63"/>
      <c r="Z2559" s="68"/>
    </row>
    <row r="2560" spans="1:26" s="69" customFormat="1" x14ac:dyDescent="0.25">
      <c r="A2560" s="78"/>
      <c r="B2560" s="63"/>
      <c r="C2560" s="63"/>
      <c r="D2560" s="63"/>
      <c r="E2560" s="63"/>
      <c r="F2560" s="63"/>
      <c r="G2560" s="63"/>
      <c r="H2560" s="63"/>
      <c r="I2560" s="63"/>
      <c r="J2560" s="63"/>
      <c r="K2560" s="63"/>
      <c r="L2560" s="63"/>
      <c r="M2560" s="63"/>
      <c r="N2560" s="63"/>
      <c r="O2560" s="63"/>
      <c r="P2560" s="63"/>
      <c r="Q2560" s="63"/>
      <c r="R2560" s="63"/>
      <c r="S2560" s="63"/>
      <c r="T2560" s="63"/>
      <c r="U2560" s="63"/>
      <c r="V2560" s="63"/>
      <c r="W2560" s="63"/>
      <c r="X2560" s="63"/>
      <c r="Y2560" s="63"/>
      <c r="Z2560" s="68"/>
    </row>
    <row r="2561" spans="1:26" s="69" customFormat="1" x14ac:dyDescent="0.25">
      <c r="A2561" s="78"/>
      <c r="B2561" s="63"/>
      <c r="C2561" s="63"/>
      <c r="D2561" s="63"/>
      <c r="E2561" s="63"/>
      <c r="F2561" s="63"/>
      <c r="G2561" s="63"/>
      <c r="H2561" s="63"/>
      <c r="I2561" s="63"/>
      <c r="J2561" s="63"/>
      <c r="K2561" s="63"/>
      <c r="L2561" s="63"/>
      <c r="M2561" s="63"/>
      <c r="N2561" s="63"/>
      <c r="O2561" s="63"/>
      <c r="P2561" s="63"/>
      <c r="Q2561" s="63"/>
      <c r="R2561" s="63"/>
      <c r="S2561" s="63"/>
      <c r="T2561" s="63"/>
      <c r="U2561" s="63"/>
      <c r="V2561" s="63"/>
      <c r="W2561" s="63"/>
      <c r="X2561" s="63"/>
      <c r="Y2561" s="63"/>
      <c r="Z2561" s="68"/>
    </row>
    <row r="2562" spans="1:26" s="69" customFormat="1" x14ac:dyDescent="0.25">
      <c r="A2562" s="78"/>
      <c r="B2562" s="63"/>
      <c r="C2562" s="63"/>
      <c r="D2562" s="63"/>
      <c r="E2562" s="63"/>
      <c r="F2562" s="63"/>
      <c r="G2562" s="63"/>
      <c r="H2562" s="63"/>
      <c r="I2562" s="63"/>
      <c r="J2562" s="63"/>
      <c r="K2562" s="63"/>
      <c r="L2562" s="63"/>
      <c r="M2562" s="63"/>
      <c r="N2562" s="63"/>
      <c r="O2562" s="63"/>
      <c r="P2562" s="63"/>
      <c r="Q2562" s="63"/>
      <c r="R2562" s="63"/>
      <c r="S2562" s="63"/>
      <c r="T2562" s="63"/>
      <c r="U2562" s="63"/>
      <c r="V2562" s="63"/>
      <c r="W2562" s="63"/>
      <c r="X2562" s="63"/>
      <c r="Y2562" s="63"/>
      <c r="Z2562" s="68"/>
    </row>
    <row r="2563" spans="1:26" s="69" customFormat="1" x14ac:dyDescent="0.25">
      <c r="A2563" s="78"/>
      <c r="B2563" s="63"/>
      <c r="C2563" s="63"/>
      <c r="D2563" s="63"/>
      <c r="E2563" s="63"/>
      <c r="F2563" s="63"/>
      <c r="G2563" s="63"/>
      <c r="H2563" s="63"/>
      <c r="I2563" s="63"/>
      <c r="J2563" s="63"/>
      <c r="K2563" s="63"/>
      <c r="L2563" s="63"/>
      <c r="M2563" s="63"/>
      <c r="N2563" s="63"/>
      <c r="O2563" s="63"/>
      <c r="P2563" s="63"/>
      <c r="Q2563" s="63"/>
      <c r="R2563" s="63"/>
      <c r="S2563" s="63"/>
      <c r="T2563" s="63"/>
      <c r="U2563" s="63"/>
      <c r="V2563" s="63"/>
      <c r="W2563" s="63"/>
      <c r="X2563" s="63"/>
      <c r="Y2563" s="63"/>
      <c r="Z2563" s="68"/>
    </row>
    <row r="2564" spans="1:26" s="69" customFormat="1" x14ac:dyDescent="0.25">
      <c r="A2564" s="78"/>
      <c r="B2564" s="63"/>
      <c r="C2564" s="63"/>
      <c r="D2564" s="63"/>
      <c r="E2564" s="63"/>
      <c r="F2564" s="63"/>
      <c r="G2564" s="63"/>
      <c r="H2564" s="63"/>
      <c r="I2564" s="63"/>
      <c r="J2564" s="63"/>
      <c r="K2564" s="63"/>
      <c r="L2564" s="63"/>
      <c r="M2564" s="63"/>
      <c r="N2564" s="63"/>
      <c r="O2564" s="63"/>
      <c r="P2564" s="63"/>
      <c r="Q2564" s="63"/>
      <c r="R2564" s="63"/>
      <c r="S2564" s="63"/>
      <c r="T2564" s="63"/>
      <c r="U2564" s="63"/>
      <c r="V2564" s="63"/>
      <c r="W2564" s="63"/>
      <c r="X2564" s="63"/>
      <c r="Y2564" s="63"/>
      <c r="Z2564" s="68"/>
    </row>
    <row r="2565" spans="1:26" s="69" customFormat="1" x14ac:dyDescent="0.25">
      <c r="A2565" s="78"/>
      <c r="B2565" s="63"/>
      <c r="C2565" s="63"/>
      <c r="D2565" s="63"/>
      <c r="E2565" s="63"/>
      <c r="F2565" s="63"/>
      <c r="G2565" s="63"/>
      <c r="H2565" s="63"/>
      <c r="I2565" s="63"/>
      <c r="J2565" s="63"/>
      <c r="K2565" s="63"/>
      <c r="L2565" s="63"/>
      <c r="M2565" s="63"/>
      <c r="N2565" s="63"/>
      <c r="O2565" s="63"/>
      <c r="P2565" s="63"/>
      <c r="Q2565" s="63"/>
      <c r="R2565" s="63"/>
      <c r="S2565" s="63"/>
      <c r="T2565" s="63"/>
      <c r="U2565" s="63"/>
      <c r="V2565" s="63"/>
      <c r="W2565" s="63"/>
      <c r="X2565" s="63"/>
      <c r="Y2565" s="63"/>
      <c r="Z2565" s="68"/>
    </row>
    <row r="2566" spans="1:26" s="69" customFormat="1" x14ac:dyDescent="0.25">
      <c r="A2566" s="78"/>
      <c r="B2566" s="63"/>
      <c r="C2566" s="63"/>
      <c r="D2566" s="63"/>
      <c r="E2566" s="63"/>
      <c r="F2566" s="63"/>
      <c r="G2566" s="63"/>
      <c r="H2566" s="63"/>
      <c r="I2566" s="63"/>
      <c r="J2566" s="63"/>
      <c r="K2566" s="63"/>
      <c r="L2566" s="63"/>
      <c r="M2566" s="63"/>
      <c r="N2566" s="63"/>
      <c r="O2566" s="63"/>
      <c r="P2566" s="63"/>
      <c r="Q2566" s="63"/>
      <c r="R2566" s="63"/>
      <c r="S2566" s="63"/>
      <c r="T2566" s="63"/>
      <c r="U2566" s="63"/>
      <c r="V2566" s="63"/>
      <c r="W2566" s="63"/>
      <c r="X2566" s="63"/>
      <c r="Y2566" s="63"/>
      <c r="Z2566" s="68"/>
    </row>
    <row r="2567" spans="1:26" s="69" customFormat="1" x14ac:dyDescent="0.25">
      <c r="A2567" s="78"/>
      <c r="B2567" s="63"/>
      <c r="C2567" s="63"/>
      <c r="D2567" s="63"/>
      <c r="E2567" s="63"/>
      <c r="F2567" s="63"/>
      <c r="G2567" s="63"/>
      <c r="H2567" s="63"/>
      <c r="I2567" s="63"/>
      <c r="J2567" s="63"/>
      <c r="K2567" s="63"/>
      <c r="L2567" s="63"/>
      <c r="M2567" s="63"/>
      <c r="N2567" s="63"/>
      <c r="O2567" s="63"/>
      <c r="P2567" s="63"/>
      <c r="Q2567" s="63"/>
      <c r="R2567" s="63"/>
      <c r="S2567" s="63"/>
      <c r="T2567" s="63"/>
      <c r="U2567" s="63"/>
      <c r="V2567" s="63"/>
      <c r="W2567" s="63"/>
      <c r="X2567" s="63"/>
      <c r="Y2567" s="63"/>
      <c r="Z2567" s="68"/>
    </row>
    <row r="2568" spans="1:26" s="69" customFormat="1" x14ac:dyDescent="0.25">
      <c r="A2568" s="78"/>
      <c r="B2568" s="63"/>
      <c r="C2568" s="63"/>
      <c r="D2568" s="63"/>
      <c r="E2568" s="63"/>
      <c r="F2568" s="63"/>
      <c r="G2568" s="63"/>
      <c r="H2568" s="63"/>
      <c r="I2568" s="63"/>
      <c r="J2568" s="63"/>
      <c r="K2568" s="63"/>
      <c r="L2568" s="63"/>
      <c r="M2568" s="63"/>
      <c r="N2568" s="63"/>
      <c r="O2568" s="63"/>
      <c r="P2568" s="63"/>
      <c r="Q2568" s="63"/>
      <c r="R2568" s="63"/>
      <c r="S2568" s="63"/>
      <c r="T2568" s="63"/>
      <c r="U2568" s="63"/>
      <c r="V2568" s="63"/>
      <c r="W2568" s="63"/>
      <c r="X2568" s="63"/>
      <c r="Y2568" s="63"/>
      <c r="Z2568" s="68"/>
    </row>
    <row r="2569" spans="1:26" s="69" customFormat="1" x14ac:dyDescent="0.25">
      <c r="A2569" s="78"/>
      <c r="B2569" s="63"/>
      <c r="C2569" s="63"/>
      <c r="D2569" s="63"/>
      <c r="E2569" s="63"/>
      <c r="F2569" s="63"/>
      <c r="G2569" s="63"/>
      <c r="H2569" s="63"/>
      <c r="I2569" s="63"/>
      <c r="J2569" s="63"/>
      <c r="K2569" s="63"/>
      <c r="L2569" s="63"/>
      <c r="M2569" s="63"/>
      <c r="N2569" s="63"/>
      <c r="O2569" s="63"/>
      <c r="P2569" s="63"/>
      <c r="Q2569" s="63"/>
      <c r="R2569" s="63"/>
      <c r="S2569" s="63"/>
      <c r="T2569" s="63"/>
      <c r="U2569" s="63"/>
      <c r="V2569" s="63"/>
      <c r="W2569" s="63"/>
      <c r="X2569" s="63"/>
      <c r="Y2569" s="63"/>
      <c r="Z2569" s="68"/>
    </row>
    <row r="2570" spans="1:26" s="69" customFormat="1" x14ac:dyDescent="0.25">
      <c r="A2570" s="78"/>
      <c r="B2570" s="63"/>
      <c r="C2570" s="63"/>
      <c r="D2570" s="63"/>
      <c r="E2570" s="63"/>
      <c r="F2570" s="63"/>
      <c r="G2570" s="63"/>
      <c r="H2570" s="63"/>
      <c r="I2570" s="63"/>
      <c r="J2570" s="63"/>
      <c r="K2570" s="63"/>
      <c r="L2570" s="63"/>
      <c r="M2570" s="63"/>
      <c r="N2570" s="63"/>
      <c r="O2570" s="63"/>
      <c r="P2570" s="63"/>
      <c r="Q2570" s="63"/>
      <c r="R2570" s="63"/>
      <c r="S2570" s="63"/>
      <c r="T2570" s="63"/>
      <c r="U2570" s="63"/>
      <c r="V2570" s="63"/>
      <c r="W2570" s="63"/>
      <c r="X2570" s="63"/>
      <c r="Y2570" s="63"/>
      <c r="Z2570" s="68"/>
    </row>
    <row r="2571" spans="1:26" s="69" customFormat="1" x14ac:dyDescent="0.25">
      <c r="A2571" s="78"/>
      <c r="B2571" s="63"/>
      <c r="C2571" s="63"/>
      <c r="D2571" s="63"/>
      <c r="E2571" s="63"/>
      <c r="F2571" s="63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8"/>
    </row>
    <row r="2572" spans="1:26" s="69" customFormat="1" x14ac:dyDescent="0.25">
      <c r="A2572" s="78"/>
      <c r="B2572" s="63"/>
      <c r="C2572" s="63"/>
      <c r="D2572" s="63"/>
      <c r="E2572" s="63"/>
      <c r="F2572" s="63"/>
      <c r="G2572" s="63"/>
      <c r="H2572" s="63"/>
      <c r="I2572" s="63"/>
      <c r="J2572" s="63"/>
      <c r="K2572" s="63"/>
      <c r="L2572" s="63"/>
      <c r="M2572" s="63"/>
      <c r="N2572" s="63"/>
      <c r="O2572" s="63"/>
      <c r="P2572" s="63"/>
      <c r="Q2572" s="63"/>
      <c r="R2572" s="63"/>
      <c r="S2572" s="63"/>
      <c r="T2572" s="63"/>
      <c r="U2572" s="63"/>
      <c r="V2572" s="63"/>
      <c r="W2572" s="63"/>
      <c r="X2572" s="63"/>
      <c r="Y2572" s="63"/>
      <c r="Z2572" s="68"/>
    </row>
    <row r="2573" spans="1:26" s="69" customFormat="1" x14ac:dyDescent="0.25">
      <c r="A2573" s="78"/>
      <c r="B2573" s="63"/>
      <c r="C2573" s="63"/>
      <c r="D2573" s="63"/>
      <c r="E2573" s="63"/>
      <c r="F2573" s="63"/>
      <c r="G2573" s="63"/>
      <c r="H2573" s="63"/>
      <c r="I2573" s="63"/>
      <c r="J2573" s="63"/>
      <c r="K2573" s="63"/>
      <c r="L2573" s="63"/>
      <c r="M2573" s="63"/>
      <c r="N2573" s="63"/>
      <c r="O2573" s="63"/>
      <c r="P2573" s="63"/>
      <c r="Q2573" s="63"/>
      <c r="R2573" s="63"/>
      <c r="S2573" s="63"/>
      <c r="T2573" s="63"/>
      <c r="U2573" s="63"/>
      <c r="V2573" s="63"/>
      <c r="W2573" s="63"/>
      <c r="X2573" s="63"/>
      <c r="Y2573" s="63"/>
      <c r="Z2573" s="68"/>
    </row>
    <row r="2574" spans="1:26" s="69" customFormat="1" x14ac:dyDescent="0.25">
      <c r="A2574" s="78"/>
      <c r="B2574" s="63"/>
      <c r="C2574" s="63"/>
      <c r="D2574" s="63"/>
      <c r="E2574" s="63"/>
      <c r="F2574" s="63"/>
      <c r="G2574" s="63"/>
      <c r="H2574" s="63"/>
      <c r="I2574" s="63"/>
      <c r="J2574" s="63"/>
      <c r="K2574" s="63"/>
      <c r="L2574" s="63"/>
      <c r="M2574" s="63"/>
      <c r="N2574" s="63"/>
      <c r="O2574" s="63"/>
      <c r="P2574" s="63"/>
      <c r="Q2574" s="63"/>
      <c r="R2574" s="63"/>
      <c r="S2574" s="63"/>
      <c r="T2574" s="63"/>
      <c r="U2574" s="63"/>
      <c r="V2574" s="63"/>
      <c r="W2574" s="63"/>
      <c r="X2574" s="63"/>
      <c r="Y2574" s="63"/>
      <c r="Z2574" s="68"/>
    </row>
    <row r="2575" spans="1:26" s="69" customFormat="1" x14ac:dyDescent="0.25">
      <c r="A2575" s="78"/>
      <c r="B2575" s="63"/>
      <c r="C2575" s="63"/>
      <c r="D2575" s="63"/>
      <c r="E2575" s="63"/>
      <c r="F2575" s="63"/>
      <c r="G2575" s="63"/>
      <c r="H2575" s="63"/>
      <c r="I2575" s="63"/>
      <c r="J2575" s="63"/>
      <c r="K2575" s="63"/>
      <c r="L2575" s="63"/>
      <c r="M2575" s="63"/>
      <c r="N2575" s="63"/>
      <c r="O2575" s="63"/>
      <c r="P2575" s="63"/>
      <c r="Q2575" s="63"/>
      <c r="R2575" s="63"/>
      <c r="S2575" s="63"/>
      <c r="T2575" s="63"/>
      <c r="U2575" s="63"/>
      <c r="V2575" s="63"/>
      <c r="W2575" s="63"/>
      <c r="X2575" s="63"/>
      <c r="Y2575" s="63"/>
      <c r="Z2575" s="68"/>
    </row>
    <row r="2576" spans="1:26" s="69" customFormat="1" x14ac:dyDescent="0.25">
      <c r="A2576" s="78"/>
      <c r="B2576" s="63"/>
      <c r="C2576" s="63"/>
      <c r="D2576" s="63"/>
      <c r="E2576" s="63"/>
      <c r="F2576" s="63"/>
      <c r="G2576" s="63"/>
      <c r="H2576" s="63"/>
      <c r="I2576" s="63"/>
      <c r="J2576" s="63"/>
      <c r="K2576" s="63"/>
      <c r="L2576" s="63"/>
      <c r="M2576" s="63"/>
      <c r="N2576" s="63"/>
      <c r="O2576" s="63"/>
      <c r="P2576" s="63"/>
      <c r="Q2576" s="63"/>
      <c r="R2576" s="63"/>
      <c r="S2576" s="63"/>
      <c r="T2576" s="63"/>
      <c r="U2576" s="63"/>
      <c r="V2576" s="63"/>
      <c r="W2576" s="63"/>
      <c r="X2576" s="63"/>
      <c r="Y2576" s="63"/>
      <c r="Z2576" s="68"/>
    </row>
    <row r="2577" spans="1:26" s="69" customFormat="1" x14ac:dyDescent="0.25">
      <c r="A2577" s="78"/>
      <c r="B2577" s="63"/>
      <c r="C2577" s="63"/>
      <c r="D2577" s="63"/>
      <c r="E2577" s="63"/>
      <c r="F2577" s="63"/>
      <c r="G2577" s="63"/>
      <c r="H2577" s="63"/>
      <c r="I2577" s="63"/>
      <c r="J2577" s="63"/>
      <c r="K2577" s="63"/>
      <c r="L2577" s="63"/>
      <c r="M2577" s="63"/>
      <c r="N2577" s="63"/>
      <c r="O2577" s="63"/>
      <c r="P2577" s="63"/>
      <c r="Q2577" s="63"/>
      <c r="R2577" s="63"/>
      <c r="S2577" s="63"/>
      <c r="T2577" s="63"/>
      <c r="U2577" s="63"/>
      <c r="V2577" s="63"/>
      <c r="W2577" s="63"/>
      <c r="X2577" s="63"/>
      <c r="Y2577" s="63"/>
      <c r="Z2577" s="68"/>
    </row>
    <row r="2578" spans="1:26" s="69" customFormat="1" x14ac:dyDescent="0.25">
      <c r="A2578" s="78"/>
      <c r="B2578" s="63"/>
      <c r="C2578" s="63"/>
      <c r="D2578" s="63"/>
      <c r="E2578" s="63"/>
      <c r="F2578" s="63"/>
      <c r="G2578" s="63"/>
      <c r="H2578" s="63"/>
      <c r="I2578" s="63"/>
      <c r="J2578" s="63"/>
      <c r="K2578" s="63"/>
      <c r="L2578" s="63"/>
      <c r="M2578" s="63"/>
      <c r="N2578" s="63"/>
      <c r="O2578" s="63"/>
      <c r="P2578" s="63"/>
      <c r="Q2578" s="63"/>
      <c r="R2578" s="63"/>
      <c r="S2578" s="63"/>
      <c r="T2578" s="63"/>
      <c r="U2578" s="63"/>
      <c r="V2578" s="63"/>
      <c r="W2578" s="63"/>
      <c r="X2578" s="63"/>
      <c r="Y2578" s="63"/>
      <c r="Z2578" s="68"/>
    </row>
    <row r="2579" spans="1:26" s="69" customFormat="1" x14ac:dyDescent="0.25">
      <c r="A2579" s="78"/>
      <c r="B2579" s="63"/>
      <c r="C2579" s="63"/>
      <c r="D2579" s="63"/>
      <c r="E2579" s="63"/>
      <c r="F2579" s="63"/>
      <c r="G2579" s="63"/>
      <c r="H2579" s="63"/>
      <c r="I2579" s="63"/>
      <c r="J2579" s="63"/>
      <c r="K2579" s="63"/>
      <c r="L2579" s="63"/>
      <c r="M2579" s="63"/>
      <c r="N2579" s="63"/>
      <c r="O2579" s="63"/>
      <c r="P2579" s="63"/>
      <c r="Q2579" s="63"/>
      <c r="R2579" s="63"/>
      <c r="S2579" s="63"/>
      <c r="T2579" s="63"/>
      <c r="U2579" s="63"/>
      <c r="V2579" s="63"/>
      <c r="W2579" s="63"/>
      <c r="X2579" s="63"/>
      <c r="Y2579" s="63"/>
      <c r="Z2579" s="68"/>
    </row>
    <row r="2580" spans="1:26" s="69" customFormat="1" x14ac:dyDescent="0.25">
      <c r="A2580" s="78"/>
      <c r="B2580" s="63"/>
      <c r="C2580" s="63"/>
      <c r="D2580" s="63"/>
      <c r="E2580" s="63"/>
      <c r="F2580" s="63"/>
      <c r="G2580" s="63"/>
      <c r="H2580" s="63"/>
      <c r="I2580" s="63"/>
      <c r="J2580" s="63"/>
      <c r="K2580" s="63"/>
      <c r="L2580" s="63"/>
      <c r="M2580" s="63"/>
      <c r="N2580" s="63"/>
      <c r="O2580" s="63"/>
      <c r="P2580" s="63"/>
      <c r="Q2580" s="63"/>
      <c r="R2580" s="63"/>
      <c r="S2580" s="63"/>
      <c r="T2580" s="63"/>
      <c r="U2580" s="63"/>
      <c r="V2580" s="63"/>
      <c r="W2580" s="63"/>
      <c r="X2580" s="63"/>
      <c r="Y2580" s="63"/>
      <c r="Z2580" s="68"/>
    </row>
    <row r="2581" spans="1:26" s="69" customFormat="1" x14ac:dyDescent="0.25">
      <c r="A2581" s="78"/>
      <c r="B2581" s="63"/>
      <c r="C2581" s="63"/>
      <c r="D2581" s="63"/>
      <c r="E2581" s="63"/>
      <c r="F2581" s="63"/>
      <c r="G2581" s="63"/>
      <c r="H2581" s="63"/>
      <c r="I2581" s="63"/>
      <c r="J2581" s="63"/>
      <c r="K2581" s="63"/>
      <c r="L2581" s="63"/>
      <c r="M2581" s="63"/>
      <c r="N2581" s="63"/>
      <c r="O2581" s="63"/>
      <c r="P2581" s="63"/>
      <c r="Q2581" s="63"/>
      <c r="R2581" s="63"/>
      <c r="S2581" s="63"/>
      <c r="T2581" s="63"/>
      <c r="U2581" s="63"/>
      <c r="V2581" s="63"/>
      <c r="W2581" s="63"/>
      <c r="X2581" s="63"/>
      <c r="Y2581" s="63"/>
      <c r="Z2581" s="68"/>
    </row>
    <row r="2582" spans="1:26" s="69" customFormat="1" x14ac:dyDescent="0.25">
      <c r="A2582" s="78"/>
      <c r="B2582" s="63"/>
      <c r="C2582" s="63"/>
      <c r="D2582" s="63"/>
      <c r="E2582" s="63"/>
      <c r="F2582" s="63"/>
      <c r="G2582" s="63"/>
      <c r="H2582" s="63"/>
      <c r="I2582" s="63"/>
      <c r="J2582" s="63"/>
      <c r="K2582" s="63"/>
      <c r="L2582" s="63"/>
      <c r="M2582" s="63"/>
      <c r="N2582" s="63"/>
      <c r="O2582" s="63"/>
      <c r="P2582" s="63"/>
      <c r="Q2582" s="63"/>
      <c r="R2582" s="63"/>
      <c r="S2582" s="63"/>
      <c r="T2582" s="63"/>
      <c r="U2582" s="63"/>
      <c r="V2582" s="63"/>
      <c r="W2582" s="63"/>
      <c r="X2582" s="63"/>
      <c r="Y2582" s="63"/>
      <c r="Z2582" s="68"/>
    </row>
    <row r="2583" spans="1:26" s="69" customFormat="1" x14ac:dyDescent="0.25">
      <c r="A2583" s="78"/>
      <c r="B2583" s="63"/>
      <c r="C2583" s="63"/>
      <c r="D2583" s="63"/>
      <c r="E2583" s="63"/>
      <c r="F2583" s="63"/>
      <c r="G2583" s="63"/>
      <c r="H2583" s="63"/>
      <c r="I2583" s="63"/>
      <c r="J2583" s="63"/>
      <c r="K2583" s="63"/>
      <c r="L2583" s="63"/>
      <c r="M2583" s="63"/>
      <c r="N2583" s="63"/>
      <c r="O2583" s="63"/>
      <c r="P2583" s="63"/>
      <c r="Q2583" s="63"/>
      <c r="R2583" s="63"/>
      <c r="S2583" s="63"/>
      <c r="T2583" s="63"/>
      <c r="U2583" s="63"/>
      <c r="V2583" s="63"/>
      <c r="W2583" s="63"/>
      <c r="X2583" s="63"/>
      <c r="Y2583" s="63"/>
      <c r="Z2583" s="68"/>
    </row>
    <row r="2584" spans="1:26" s="69" customFormat="1" x14ac:dyDescent="0.25">
      <c r="A2584" s="78"/>
      <c r="B2584" s="63"/>
      <c r="C2584" s="63"/>
      <c r="D2584" s="63"/>
      <c r="E2584" s="63"/>
      <c r="F2584" s="63"/>
      <c r="G2584" s="63"/>
      <c r="H2584" s="63"/>
      <c r="I2584" s="63"/>
      <c r="J2584" s="63"/>
      <c r="K2584" s="63"/>
      <c r="L2584" s="63"/>
      <c r="M2584" s="63"/>
      <c r="N2584" s="63"/>
      <c r="O2584" s="63"/>
      <c r="P2584" s="63"/>
      <c r="Q2584" s="63"/>
      <c r="R2584" s="63"/>
      <c r="S2584" s="63"/>
      <c r="T2584" s="63"/>
      <c r="U2584" s="63"/>
      <c r="V2584" s="63"/>
      <c r="W2584" s="63"/>
      <c r="X2584" s="63"/>
      <c r="Y2584" s="63"/>
      <c r="Z2584" s="68"/>
    </row>
    <row r="2585" spans="1:26" s="69" customFormat="1" x14ac:dyDescent="0.25">
      <c r="A2585" s="78"/>
      <c r="B2585" s="63"/>
      <c r="C2585" s="63"/>
      <c r="D2585" s="63"/>
      <c r="E2585" s="63"/>
      <c r="F2585" s="63"/>
      <c r="G2585" s="63"/>
      <c r="H2585" s="63"/>
      <c r="I2585" s="63"/>
      <c r="J2585" s="63"/>
      <c r="K2585" s="63"/>
      <c r="L2585" s="63"/>
      <c r="M2585" s="63"/>
      <c r="N2585" s="63"/>
      <c r="O2585" s="63"/>
      <c r="P2585" s="63"/>
      <c r="Q2585" s="63"/>
      <c r="R2585" s="63"/>
      <c r="S2585" s="63"/>
      <c r="T2585" s="63"/>
      <c r="U2585" s="63"/>
      <c r="V2585" s="63"/>
      <c r="W2585" s="63"/>
      <c r="X2585" s="63"/>
      <c r="Y2585" s="63"/>
      <c r="Z2585" s="68"/>
    </row>
    <row r="2586" spans="1:26" s="69" customFormat="1" x14ac:dyDescent="0.25">
      <c r="A2586" s="78"/>
      <c r="B2586" s="63"/>
      <c r="C2586" s="63"/>
      <c r="D2586" s="63"/>
      <c r="E2586" s="63"/>
      <c r="F2586" s="63"/>
      <c r="G2586" s="63"/>
      <c r="H2586" s="63"/>
      <c r="I2586" s="63"/>
      <c r="J2586" s="63"/>
      <c r="K2586" s="63"/>
      <c r="L2586" s="63"/>
      <c r="M2586" s="63"/>
      <c r="N2586" s="63"/>
      <c r="O2586" s="63"/>
      <c r="P2586" s="63"/>
      <c r="Q2586" s="63"/>
      <c r="R2586" s="63"/>
      <c r="S2586" s="63"/>
      <c r="T2586" s="63"/>
      <c r="U2586" s="63"/>
      <c r="V2586" s="63"/>
      <c r="W2586" s="63"/>
      <c r="X2586" s="63"/>
      <c r="Y2586" s="63"/>
      <c r="Z2586" s="68"/>
    </row>
    <row r="2587" spans="1:26" s="69" customFormat="1" x14ac:dyDescent="0.25">
      <c r="A2587" s="78"/>
      <c r="B2587" s="63"/>
      <c r="C2587" s="63"/>
      <c r="D2587" s="63"/>
      <c r="E2587" s="63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8"/>
    </row>
    <row r="2588" spans="1:26" s="69" customFormat="1" x14ac:dyDescent="0.25">
      <c r="A2588" s="78"/>
      <c r="B2588" s="63"/>
      <c r="C2588" s="63"/>
      <c r="D2588" s="63"/>
      <c r="E2588" s="63"/>
      <c r="F2588" s="63"/>
      <c r="G2588" s="63"/>
      <c r="H2588" s="63"/>
      <c r="I2588" s="63"/>
      <c r="J2588" s="63"/>
      <c r="K2588" s="63"/>
      <c r="L2588" s="63"/>
      <c r="M2588" s="63"/>
      <c r="N2588" s="63"/>
      <c r="O2588" s="63"/>
      <c r="P2588" s="63"/>
      <c r="Q2588" s="63"/>
      <c r="R2588" s="63"/>
      <c r="S2588" s="63"/>
      <c r="T2588" s="63"/>
      <c r="U2588" s="63"/>
      <c r="V2588" s="63"/>
      <c r="W2588" s="63"/>
      <c r="X2588" s="63"/>
      <c r="Y2588" s="63"/>
      <c r="Z2588" s="68"/>
    </row>
    <row r="2589" spans="1:26" s="69" customFormat="1" x14ac:dyDescent="0.25">
      <c r="A2589" s="78"/>
      <c r="B2589" s="63"/>
      <c r="C2589" s="63"/>
      <c r="D2589" s="63"/>
      <c r="E2589" s="63"/>
      <c r="F2589" s="63"/>
      <c r="G2589" s="63"/>
      <c r="H2589" s="63"/>
      <c r="I2589" s="63"/>
      <c r="J2589" s="63"/>
      <c r="K2589" s="63"/>
      <c r="L2589" s="63"/>
      <c r="M2589" s="63"/>
      <c r="N2589" s="63"/>
      <c r="O2589" s="63"/>
      <c r="P2589" s="63"/>
      <c r="Q2589" s="63"/>
      <c r="R2589" s="63"/>
      <c r="S2589" s="63"/>
      <c r="T2589" s="63"/>
      <c r="U2589" s="63"/>
      <c r="V2589" s="63"/>
      <c r="W2589" s="63"/>
      <c r="X2589" s="63"/>
      <c r="Y2589" s="63"/>
      <c r="Z2589" s="68"/>
    </row>
    <row r="2590" spans="1:26" s="69" customFormat="1" x14ac:dyDescent="0.25">
      <c r="A2590" s="78"/>
      <c r="B2590" s="63"/>
      <c r="C2590" s="63"/>
      <c r="D2590" s="63"/>
      <c r="E2590" s="63"/>
      <c r="F2590" s="63"/>
      <c r="G2590" s="63"/>
      <c r="H2590" s="63"/>
      <c r="I2590" s="63"/>
      <c r="J2590" s="63"/>
      <c r="K2590" s="63"/>
      <c r="L2590" s="63"/>
      <c r="M2590" s="63"/>
      <c r="N2590" s="63"/>
      <c r="O2590" s="63"/>
      <c r="P2590" s="63"/>
      <c r="Q2590" s="63"/>
      <c r="R2590" s="63"/>
      <c r="S2590" s="63"/>
      <c r="T2590" s="63"/>
      <c r="U2590" s="63"/>
      <c r="V2590" s="63"/>
      <c r="W2590" s="63"/>
      <c r="X2590" s="63"/>
      <c r="Y2590" s="63"/>
      <c r="Z2590" s="68"/>
    </row>
    <row r="2591" spans="1:26" s="69" customFormat="1" x14ac:dyDescent="0.25">
      <c r="A2591" s="78"/>
      <c r="B2591" s="63"/>
      <c r="C2591" s="63"/>
      <c r="D2591" s="63"/>
      <c r="E2591" s="63"/>
      <c r="F2591" s="63"/>
      <c r="G2591" s="63"/>
      <c r="H2591" s="63"/>
      <c r="I2591" s="63"/>
      <c r="J2591" s="63"/>
      <c r="K2591" s="63"/>
      <c r="L2591" s="63"/>
      <c r="M2591" s="63"/>
      <c r="N2591" s="63"/>
      <c r="O2591" s="63"/>
      <c r="P2591" s="63"/>
      <c r="Q2591" s="63"/>
      <c r="R2591" s="63"/>
      <c r="S2591" s="63"/>
      <c r="T2591" s="63"/>
      <c r="U2591" s="63"/>
      <c r="V2591" s="63"/>
      <c r="W2591" s="63"/>
      <c r="X2591" s="63"/>
      <c r="Y2591" s="63"/>
      <c r="Z2591" s="68"/>
    </row>
    <row r="2592" spans="1:26" s="69" customFormat="1" x14ac:dyDescent="0.25">
      <c r="A2592" s="78"/>
      <c r="B2592" s="63"/>
      <c r="C2592" s="63"/>
      <c r="D2592" s="63"/>
      <c r="E2592" s="63"/>
      <c r="F2592" s="63"/>
      <c r="G2592" s="63"/>
      <c r="H2592" s="63"/>
      <c r="I2592" s="63"/>
      <c r="J2592" s="63"/>
      <c r="K2592" s="63"/>
      <c r="L2592" s="63"/>
      <c r="M2592" s="63"/>
      <c r="N2592" s="63"/>
      <c r="O2592" s="63"/>
      <c r="P2592" s="63"/>
      <c r="Q2592" s="63"/>
      <c r="R2592" s="63"/>
      <c r="S2592" s="63"/>
      <c r="T2592" s="63"/>
      <c r="U2592" s="63"/>
      <c r="V2592" s="63"/>
      <c r="W2592" s="63"/>
      <c r="X2592" s="63"/>
      <c r="Y2592" s="63"/>
      <c r="Z2592" s="68"/>
    </row>
    <row r="2593" spans="1:26" s="69" customFormat="1" x14ac:dyDescent="0.25">
      <c r="A2593" s="78"/>
      <c r="B2593" s="63"/>
      <c r="C2593" s="63"/>
      <c r="D2593" s="63"/>
      <c r="E2593" s="63"/>
      <c r="F2593" s="63"/>
      <c r="G2593" s="63"/>
      <c r="H2593" s="63"/>
      <c r="I2593" s="63"/>
      <c r="J2593" s="63"/>
      <c r="K2593" s="63"/>
      <c r="L2593" s="63"/>
      <c r="M2593" s="63"/>
      <c r="N2593" s="63"/>
      <c r="O2593" s="63"/>
      <c r="P2593" s="63"/>
      <c r="Q2593" s="63"/>
      <c r="R2593" s="63"/>
      <c r="S2593" s="63"/>
      <c r="T2593" s="63"/>
      <c r="U2593" s="63"/>
      <c r="V2593" s="63"/>
      <c r="W2593" s="63"/>
      <c r="X2593" s="63"/>
      <c r="Y2593" s="63"/>
      <c r="Z2593" s="68"/>
    </row>
    <row r="2594" spans="1:26" s="69" customFormat="1" x14ac:dyDescent="0.25">
      <c r="A2594" s="78"/>
      <c r="B2594" s="63"/>
      <c r="C2594" s="63"/>
      <c r="D2594" s="63"/>
      <c r="E2594" s="63"/>
      <c r="F2594" s="63"/>
      <c r="G2594" s="63"/>
      <c r="H2594" s="63"/>
      <c r="I2594" s="63"/>
      <c r="J2594" s="63"/>
      <c r="K2594" s="63"/>
      <c r="L2594" s="63"/>
      <c r="M2594" s="63"/>
      <c r="N2594" s="63"/>
      <c r="O2594" s="63"/>
      <c r="P2594" s="63"/>
      <c r="Q2594" s="63"/>
      <c r="R2594" s="63"/>
      <c r="S2594" s="63"/>
      <c r="T2594" s="63"/>
      <c r="U2594" s="63"/>
      <c r="V2594" s="63"/>
      <c r="W2594" s="63"/>
      <c r="X2594" s="63"/>
      <c r="Y2594" s="63"/>
      <c r="Z2594" s="68"/>
    </row>
    <row r="2595" spans="1:26" s="69" customFormat="1" x14ac:dyDescent="0.25">
      <c r="A2595" s="78"/>
      <c r="B2595" s="63"/>
      <c r="C2595" s="63"/>
      <c r="D2595" s="63"/>
      <c r="E2595" s="63"/>
      <c r="F2595" s="63"/>
      <c r="G2595" s="63"/>
      <c r="H2595" s="63"/>
      <c r="I2595" s="63"/>
      <c r="J2595" s="63"/>
      <c r="K2595" s="63"/>
      <c r="L2595" s="63"/>
      <c r="M2595" s="63"/>
      <c r="N2595" s="63"/>
      <c r="O2595" s="63"/>
      <c r="P2595" s="63"/>
      <c r="Q2595" s="63"/>
      <c r="R2595" s="63"/>
      <c r="S2595" s="63"/>
      <c r="T2595" s="63"/>
      <c r="U2595" s="63"/>
      <c r="V2595" s="63"/>
      <c r="W2595" s="63"/>
      <c r="X2595" s="63"/>
      <c r="Y2595" s="63"/>
      <c r="Z2595" s="68"/>
    </row>
    <row r="2596" spans="1:26" s="69" customFormat="1" x14ac:dyDescent="0.25">
      <c r="A2596" s="78"/>
      <c r="B2596" s="63"/>
      <c r="C2596" s="63"/>
      <c r="D2596" s="63"/>
      <c r="E2596" s="63"/>
      <c r="F2596" s="63"/>
      <c r="G2596" s="63"/>
      <c r="H2596" s="63"/>
      <c r="I2596" s="63"/>
      <c r="J2596" s="63"/>
      <c r="K2596" s="63"/>
      <c r="L2596" s="63"/>
      <c r="M2596" s="63"/>
      <c r="N2596" s="63"/>
      <c r="O2596" s="63"/>
      <c r="P2596" s="63"/>
      <c r="Q2596" s="63"/>
      <c r="R2596" s="63"/>
      <c r="S2596" s="63"/>
      <c r="T2596" s="63"/>
      <c r="U2596" s="63"/>
      <c r="V2596" s="63"/>
      <c r="W2596" s="63"/>
      <c r="X2596" s="63"/>
      <c r="Y2596" s="63"/>
      <c r="Z2596" s="68"/>
    </row>
    <row r="2597" spans="1:26" s="69" customFormat="1" x14ac:dyDescent="0.25">
      <c r="A2597" s="78"/>
      <c r="B2597" s="63"/>
      <c r="C2597" s="63"/>
      <c r="D2597" s="63"/>
      <c r="E2597" s="63"/>
      <c r="F2597" s="63"/>
      <c r="G2597" s="63"/>
      <c r="H2597" s="63"/>
      <c r="I2597" s="63"/>
      <c r="J2597" s="63"/>
      <c r="K2597" s="63"/>
      <c r="L2597" s="63"/>
      <c r="M2597" s="63"/>
      <c r="N2597" s="63"/>
      <c r="O2597" s="63"/>
      <c r="P2597" s="63"/>
      <c r="Q2597" s="63"/>
      <c r="R2597" s="63"/>
      <c r="S2597" s="63"/>
      <c r="T2597" s="63"/>
      <c r="U2597" s="63"/>
      <c r="V2597" s="63"/>
      <c r="W2597" s="63"/>
      <c r="X2597" s="63"/>
      <c r="Y2597" s="63"/>
      <c r="Z2597" s="68"/>
    </row>
    <row r="2598" spans="1:26" s="69" customFormat="1" x14ac:dyDescent="0.25">
      <c r="A2598" s="78"/>
      <c r="B2598" s="63"/>
      <c r="C2598" s="63"/>
      <c r="D2598" s="63"/>
      <c r="E2598" s="63"/>
      <c r="F2598" s="63"/>
      <c r="G2598" s="63"/>
      <c r="H2598" s="63"/>
      <c r="I2598" s="63"/>
      <c r="J2598" s="63"/>
      <c r="K2598" s="63"/>
      <c r="L2598" s="63"/>
      <c r="M2598" s="63"/>
      <c r="N2598" s="63"/>
      <c r="O2598" s="63"/>
      <c r="P2598" s="63"/>
      <c r="Q2598" s="63"/>
      <c r="R2598" s="63"/>
      <c r="S2598" s="63"/>
      <c r="T2598" s="63"/>
      <c r="U2598" s="63"/>
      <c r="V2598" s="63"/>
      <c r="W2598" s="63"/>
      <c r="X2598" s="63"/>
      <c r="Y2598" s="63"/>
      <c r="Z2598" s="68"/>
    </row>
    <row r="2599" spans="1:26" s="69" customFormat="1" x14ac:dyDescent="0.25">
      <c r="A2599" s="78"/>
      <c r="B2599" s="63"/>
      <c r="C2599" s="63"/>
      <c r="D2599" s="63"/>
      <c r="E2599" s="63"/>
      <c r="F2599" s="63"/>
      <c r="G2599" s="63"/>
      <c r="H2599" s="63"/>
      <c r="I2599" s="63"/>
      <c r="J2599" s="63"/>
      <c r="K2599" s="63"/>
      <c r="L2599" s="63"/>
      <c r="M2599" s="63"/>
      <c r="N2599" s="63"/>
      <c r="O2599" s="63"/>
      <c r="P2599" s="63"/>
      <c r="Q2599" s="63"/>
      <c r="R2599" s="63"/>
      <c r="S2599" s="63"/>
      <c r="T2599" s="63"/>
      <c r="U2599" s="63"/>
      <c r="V2599" s="63"/>
      <c r="W2599" s="63"/>
      <c r="X2599" s="63"/>
      <c r="Y2599" s="63"/>
      <c r="Z2599" s="68"/>
    </row>
    <row r="2600" spans="1:26" s="69" customFormat="1" x14ac:dyDescent="0.25">
      <c r="A2600" s="78"/>
      <c r="B2600" s="63"/>
      <c r="C2600" s="63"/>
      <c r="D2600" s="63"/>
      <c r="E2600" s="63"/>
      <c r="F2600" s="63"/>
      <c r="G2600" s="63"/>
      <c r="H2600" s="63"/>
      <c r="I2600" s="63"/>
      <c r="J2600" s="63"/>
      <c r="K2600" s="63"/>
      <c r="L2600" s="63"/>
      <c r="M2600" s="63"/>
      <c r="N2600" s="63"/>
      <c r="O2600" s="63"/>
      <c r="P2600" s="63"/>
      <c r="Q2600" s="63"/>
      <c r="R2600" s="63"/>
      <c r="S2600" s="63"/>
      <c r="T2600" s="63"/>
      <c r="U2600" s="63"/>
      <c r="V2600" s="63"/>
      <c r="W2600" s="63"/>
      <c r="X2600" s="63"/>
      <c r="Y2600" s="63"/>
      <c r="Z2600" s="68"/>
    </row>
    <row r="2601" spans="1:26" s="69" customFormat="1" x14ac:dyDescent="0.25">
      <c r="A2601" s="78"/>
      <c r="B2601" s="63"/>
      <c r="C2601" s="63"/>
      <c r="D2601" s="63"/>
      <c r="E2601" s="63"/>
      <c r="F2601" s="63"/>
      <c r="G2601" s="63"/>
      <c r="H2601" s="63"/>
      <c r="I2601" s="63"/>
      <c r="J2601" s="63"/>
      <c r="K2601" s="63"/>
      <c r="L2601" s="63"/>
      <c r="M2601" s="63"/>
      <c r="N2601" s="63"/>
      <c r="O2601" s="63"/>
      <c r="P2601" s="63"/>
      <c r="Q2601" s="63"/>
      <c r="R2601" s="63"/>
      <c r="S2601" s="63"/>
      <c r="T2601" s="63"/>
      <c r="U2601" s="63"/>
      <c r="V2601" s="63"/>
      <c r="W2601" s="63"/>
      <c r="X2601" s="63"/>
      <c r="Y2601" s="63"/>
      <c r="Z2601" s="68"/>
    </row>
    <row r="2602" spans="1:26" s="69" customFormat="1" x14ac:dyDescent="0.25">
      <c r="A2602" s="78"/>
      <c r="B2602" s="63"/>
      <c r="C2602" s="63"/>
      <c r="D2602" s="63"/>
      <c r="E2602" s="63"/>
      <c r="F2602" s="63"/>
      <c r="G2602" s="63"/>
      <c r="H2602" s="63"/>
      <c r="I2602" s="63"/>
      <c r="J2602" s="63"/>
      <c r="K2602" s="63"/>
      <c r="L2602" s="63"/>
      <c r="M2602" s="63"/>
      <c r="N2602" s="63"/>
      <c r="O2602" s="63"/>
      <c r="P2602" s="63"/>
      <c r="Q2602" s="63"/>
      <c r="R2602" s="63"/>
      <c r="S2602" s="63"/>
      <c r="T2602" s="63"/>
      <c r="U2602" s="63"/>
      <c r="V2602" s="63"/>
      <c r="W2602" s="63"/>
      <c r="X2602" s="63"/>
      <c r="Y2602" s="63"/>
      <c r="Z2602" s="68"/>
    </row>
    <row r="2603" spans="1:26" s="69" customFormat="1" x14ac:dyDescent="0.25">
      <c r="A2603" s="78"/>
      <c r="B2603" s="63"/>
      <c r="C2603" s="63"/>
      <c r="D2603" s="63"/>
      <c r="E2603" s="63"/>
      <c r="F2603" s="63"/>
      <c r="G2603" s="63"/>
      <c r="H2603" s="63"/>
      <c r="I2603" s="63"/>
      <c r="J2603" s="63"/>
      <c r="K2603" s="63"/>
      <c r="L2603" s="63"/>
      <c r="M2603" s="63"/>
      <c r="N2603" s="63"/>
      <c r="O2603" s="63"/>
      <c r="P2603" s="63"/>
      <c r="Q2603" s="63"/>
      <c r="R2603" s="63"/>
      <c r="S2603" s="63"/>
      <c r="T2603" s="63"/>
      <c r="U2603" s="63"/>
      <c r="V2603" s="63"/>
      <c r="W2603" s="63"/>
      <c r="X2603" s="63"/>
      <c r="Y2603" s="63"/>
      <c r="Z2603" s="68"/>
    </row>
    <row r="2604" spans="1:26" s="69" customFormat="1" x14ac:dyDescent="0.25">
      <c r="A2604" s="78"/>
      <c r="B2604" s="63"/>
      <c r="C2604" s="63"/>
      <c r="D2604" s="63"/>
      <c r="E2604" s="63"/>
      <c r="F2604" s="63"/>
      <c r="G2604" s="63"/>
      <c r="H2604" s="63"/>
      <c r="I2604" s="63"/>
      <c r="J2604" s="63"/>
      <c r="K2604" s="63"/>
      <c r="L2604" s="63"/>
      <c r="M2604" s="63"/>
      <c r="N2604" s="63"/>
      <c r="O2604" s="63"/>
      <c r="P2604" s="63"/>
      <c r="Q2604" s="63"/>
      <c r="R2604" s="63"/>
      <c r="S2604" s="63"/>
      <c r="T2604" s="63"/>
      <c r="U2604" s="63"/>
      <c r="V2604" s="63"/>
      <c r="W2604" s="63"/>
      <c r="X2604" s="63"/>
      <c r="Y2604" s="63"/>
      <c r="Z2604" s="68"/>
    </row>
    <row r="2605" spans="1:26" s="69" customFormat="1" x14ac:dyDescent="0.25">
      <c r="A2605" s="78"/>
      <c r="B2605" s="63"/>
      <c r="C2605" s="63"/>
      <c r="D2605" s="63"/>
      <c r="E2605" s="63"/>
      <c r="F2605" s="63"/>
      <c r="G2605" s="63"/>
      <c r="H2605" s="63"/>
      <c r="I2605" s="63"/>
      <c r="J2605" s="63"/>
      <c r="K2605" s="63"/>
      <c r="L2605" s="63"/>
      <c r="M2605" s="63"/>
      <c r="N2605" s="63"/>
      <c r="O2605" s="63"/>
      <c r="P2605" s="63"/>
      <c r="Q2605" s="63"/>
      <c r="R2605" s="63"/>
      <c r="S2605" s="63"/>
      <c r="T2605" s="63"/>
      <c r="U2605" s="63"/>
      <c r="V2605" s="63"/>
      <c r="W2605" s="63"/>
      <c r="X2605" s="63"/>
      <c r="Y2605" s="63"/>
      <c r="Z2605" s="68"/>
    </row>
    <row r="2606" spans="1:26" s="69" customFormat="1" x14ac:dyDescent="0.25">
      <c r="A2606" s="78"/>
      <c r="B2606" s="63"/>
      <c r="C2606" s="63"/>
      <c r="D2606" s="63"/>
      <c r="E2606" s="63"/>
      <c r="F2606" s="63"/>
      <c r="G2606" s="63"/>
      <c r="H2606" s="63"/>
      <c r="I2606" s="63"/>
      <c r="J2606" s="63"/>
      <c r="K2606" s="63"/>
      <c r="L2606" s="63"/>
      <c r="M2606" s="63"/>
      <c r="N2606" s="63"/>
      <c r="O2606" s="63"/>
      <c r="P2606" s="63"/>
      <c r="Q2606" s="63"/>
      <c r="R2606" s="63"/>
      <c r="S2606" s="63"/>
      <c r="T2606" s="63"/>
      <c r="U2606" s="63"/>
      <c r="V2606" s="63"/>
      <c r="W2606" s="63"/>
      <c r="X2606" s="63"/>
      <c r="Y2606" s="63"/>
      <c r="Z2606" s="68"/>
    </row>
    <row r="2607" spans="1:26" s="69" customFormat="1" x14ac:dyDescent="0.25">
      <c r="A2607" s="78"/>
      <c r="B2607" s="63"/>
      <c r="C2607" s="63"/>
      <c r="D2607" s="63"/>
      <c r="E2607" s="63"/>
      <c r="F2607" s="63"/>
      <c r="G2607" s="63"/>
      <c r="H2607" s="63"/>
      <c r="I2607" s="63"/>
      <c r="J2607" s="63"/>
      <c r="K2607" s="63"/>
      <c r="L2607" s="63"/>
      <c r="M2607" s="63"/>
      <c r="N2607" s="63"/>
      <c r="O2607" s="63"/>
      <c r="P2607" s="63"/>
      <c r="Q2607" s="63"/>
      <c r="R2607" s="63"/>
      <c r="S2607" s="63"/>
      <c r="T2607" s="63"/>
      <c r="U2607" s="63"/>
      <c r="V2607" s="63"/>
      <c r="W2607" s="63"/>
      <c r="X2607" s="63"/>
      <c r="Y2607" s="63"/>
      <c r="Z2607" s="68"/>
    </row>
    <row r="2608" spans="1:26" s="69" customFormat="1" x14ac:dyDescent="0.25">
      <c r="A2608" s="78"/>
      <c r="B2608" s="63"/>
      <c r="C2608" s="63"/>
      <c r="D2608" s="63"/>
      <c r="E2608" s="63"/>
      <c r="F2608" s="63"/>
      <c r="G2608" s="63"/>
      <c r="H2608" s="63"/>
      <c r="I2608" s="63"/>
      <c r="J2608" s="63"/>
      <c r="K2608" s="63"/>
      <c r="L2608" s="63"/>
      <c r="M2608" s="63"/>
      <c r="N2608" s="63"/>
      <c r="O2608" s="63"/>
      <c r="P2608" s="63"/>
      <c r="Q2608" s="63"/>
      <c r="R2608" s="63"/>
      <c r="S2608" s="63"/>
      <c r="T2608" s="63"/>
      <c r="U2608" s="63"/>
      <c r="V2608" s="63"/>
      <c r="W2608" s="63"/>
      <c r="X2608" s="63"/>
      <c r="Y2608" s="63"/>
      <c r="Z2608" s="68"/>
    </row>
    <row r="2609" spans="1:26" s="69" customFormat="1" x14ac:dyDescent="0.25">
      <c r="A2609" s="78"/>
      <c r="B2609" s="63"/>
      <c r="C2609" s="63"/>
      <c r="D2609" s="63"/>
      <c r="E2609" s="63"/>
      <c r="F2609" s="63"/>
      <c r="G2609" s="63"/>
      <c r="H2609" s="63"/>
      <c r="I2609" s="63"/>
      <c r="J2609" s="63"/>
      <c r="K2609" s="63"/>
      <c r="L2609" s="63"/>
      <c r="M2609" s="63"/>
      <c r="N2609" s="63"/>
      <c r="O2609" s="63"/>
      <c r="P2609" s="63"/>
      <c r="Q2609" s="63"/>
      <c r="R2609" s="63"/>
      <c r="S2609" s="63"/>
      <c r="T2609" s="63"/>
      <c r="U2609" s="63"/>
      <c r="V2609" s="63"/>
      <c r="W2609" s="63"/>
      <c r="X2609" s="63"/>
      <c r="Y2609" s="63"/>
      <c r="Z2609" s="68"/>
    </row>
    <row r="2610" spans="1:26" s="69" customFormat="1" x14ac:dyDescent="0.25">
      <c r="A2610" s="78"/>
      <c r="B2610" s="63"/>
      <c r="C2610" s="63"/>
      <c r="D2610" s="63"/>
      <c r="E2610" s="63"/>
      <c r="F2610" s="63"/>
      <c r="G2610" s="63"/>
      <c r="H2610" s="63"/>
      <c r="I2610" s="63"/>
      <c r="J2610" s="63"/>
      <c r="K2610" s="63"/>
      <c r="L2610" s="63"/>
      <c r="M2610" s="63"/>
      <c r="N2610" s="63"/>
      <c r="O2610" s="63"/>
      <c r="P2610" s="63"/>
      <c r="Q2610" s="63"/>
      <c r="R2610" s="63"/>
      <c r="S2610" s="63"/>
      <c r="T2610" s="63"/>
      <c r="U2610" s="63"/>
      <c r="V2610" s="63"/>
      <c r="W2610" s="63"/>
      <c r="X2610" s="63"/>
      <c r="Y2610" s="63"/>
      <c r="Z2610" s="68"/>
    </row>
    <row r="2611" spans="1:26" s="69" customFormat="1" x14ac:dyDescent="0.25">
      <c r="A2611" s="78"/>
      <c r="B2611" s="63"/>
      <c r="C2611" s="63"/>
      <c r="D2611" s="63"/>
      <c r="E2611" s="63"/>
      <c r="F2611" s="63"/>
      <c r="G2611" s="63"/>
      <c r="H2611" s="63"/>
      <c r="I2611" s="63"/>
      <c r="J2611" s="63"/>
      <c r="K2611" s="63"/>
      <c r="L2611" s="63"/>
      <c r="M2611" s="63"/>
      <c r="N2611" s="63"/>
      <c r="O2611" s="63"/>
      <c r="P2611" s="63"/>
      <c r="Q2611" s="63"/>
      <c r="R2611" s="63"/>
      <c r="S2611" s="63"/>
      <c r="T2611" s="63"/>
      <c r="U2611" s="63"/>
      <c r="V2611" s="63"/>
      <c r="W2611" s="63"/>
      <c r="X2611" s="63"/>
      <c r="Y2611" s="63"/>
      <c r="Z2611" s="68"/>
    </row>
    <row r="2612" spans="1:26" s="69" customFormat="1" x14ac:dyDescent="0.25">
      <c r="A2612" s="78"/>
      <c r="B2612" s="63"/>
      <c r="C2612" s="63"/>
      <c r="D2612" s="63"/>
      <c r="E2612" s="63"/>
      <c r="F2612" s="63"/>
      <c r="G2612" s="63"/>
      <c r="H2612" s="63"/>
      <c r="I2612" s="63"/>
      <c r="J2612" s="63"/>
      <c r="K2612" s="63"/>
      <c r="L2612" s="63"/>
      <c r="M2612" s="63"/>
      <c r="N2612" s="63"/>
      <c r="O2612" s="63"/>
      <c r="P2612" s="63"/>
      <c r="Q2612" s="63"/>
      <c r="R2612" s="63"/>
      <c r="S2612" s="63"/>
      <c r="T2612" s="63"/>
      <c r="U2612" s="63"/>
      <c r="V2612" s="63"/>
      <c r="W2612" s="63"/>
      <c r="X2612" s="63"/>
      <c r="Y2612" s="63"/>
      <c r="Z2612" s="68"/>
    </row>
    <row r="2613" spans="1:26" s="69" customFormat="1" x14ac:dyDescent="0.25">
      <c r="A2613" s="78"/>
      <c r="B2613" s="63"/>
      <c r="C2613" s="63"/>
      <c r="D2613" s="63"/>
      <c r="E2613" s="63"/>
      <c r="F2613" s="63"/>
      <c r="G2613" s="63"/>
      <c r="H2613" s="63"/>
      <c r="I2613" s="63"/>
      <c r="J2613" s="63"/>
      <c r="K2613" s="63"/>
      <c r="L2613" s="63"/>
      <c r="M2613" s="63"/>
      <c r="N2613" s="63"/>
      <c r="O2613" s="63"/>
      <c r="P2613" s="63"/>
      <c r="Q2613" s="63"/>
      <c r="R2613" s="63"/>
      <c r="S2613" s="63"/>
      <c r="T2613" s="63"/>
      <c r="U2613" s="63"/>
      <c r="V2613" s="63"/>
      <c r="W2613" s="63"/>
      <c r="X2613" s="63"/>
      <c r="Y2613" s="63"/>
      <c r="Z2613" s="68"/>
    </row>
    <row r="2614" spans="1:26" s="69" customFormat="1" x14ac:dyDescent="0.25">
      <c r="A2614" s="78"/>
      <c r="B2614" s="63"/>
      <c r="C2614" s="63"/>
      <c r="D2614" s="63"/>
      <c r="E2614" s="63"/>
      <c r="F2614" s="63"/>
      <c r="G2614" s="63"/>
      <c r="H2614" s="63"/>
      <c r="I2614" s="63"/>
      <c r="J2614" s="63"/>
      <c r="K2614" s="63"/>
      <c r="L2614" s="63"/>
      <c r="M2614" s="63"/>
      <c r="N2614" s="63"/>
      <c r="O2614" s="63"/>
      <c r="P2614" s="63"/>
      <c r="Q2614" s="63"/>
      <c r="R2614" s="63"/>
      <c r="S2614" s="63"/>
      <c r="T2614" s="63"/>
      <c r="U2614" s="63"/>
      <c r="V2614" s="63"/>
      <c r="W2614" s="63"/>
      <c r="X2614" s="63"/>
      <c r="Y2614" s="63"/>
      <c r="Z2614" s="68"/>
    </row>
    <row r="2615" spans="1:26" s="69" customFormat="1" x14ac:dyDescent="0.25">
      <c r="A2615" s="78"/>
      <c r="B2615" s="63"/>
      <c r="C2615" s="63"/>
      <c r="D2615" s="63"/>
      <c r="E2615" s="63"/>
      <c r="F2615" s="63"/>
      <c r="G2615" s="63"/>
      <c r="H2615" s="63"/>
      <c r="I2615" s="63"/>
      <c r="J2615" s="63"/>
      <c r="K2615" s="63"/>
      <c r="L2615" s="63"/>
      <c r="M2615" s="63"/>
      <c r="N2615" s="63"/>
      <c r="O2615" s="63"/>
      <c r="P2615" s="63"/>
      <c r="Q2615" s="63"/>
      <c r="R2615" s="63"/>
      <c r="S2615" s="63"/>
      <c r="T2615" s="63"/>
      <c r="U2615" s="63"/>
      <c r="V2615" s="63"/>
      <c r="W2615" s="63"/>
      <c r="X2615" s="63"/>
      <c r="Y2615" s="63"/>
      <c r="Z2615" s="68"/>
    </row>
    <row r="2616" spans="1:26" s="69" customFormat="1" x14ac:dyDescent="0.25">
      <c r="A2616" s="78"/>
      <c r="B2616" s="63"/>
      <c r="C2616" s="63"/>
      <c r="D2616" s="63"/>
      <c r="E2616" s="63"/>
      <c r="F2616" s="63"/>
      <c r="G2616" s="63"/>
      <c r="H2616" s="63"/>
      <c r="I2616" s="63"/>
      <c r="J2616" s="63"/>
      <c r="K2616" s="63"/>
      <c r="L2616" s="63"/>
      <c r="M2616" s="63"/>
      <c r="N2616" s="63"/>
      <c r="O2616" s="63"/>
      <c r="P2616" s="63"/>
      <c r="Q2616" s="63"/>
      <c r="R2616" s="63"/>
      <c r="S2616" s="63"/>
      <c r="T2616" s="63"/>
      <c r="U2616" s="63"/>
      <c r="V2616" s="63"/>
      <c r="W2616" s="63"/>
      <c r="X2616" s="63"/>
      <c r="Y2616" s="63"/>
      <c r="Z2616" s="68"/>
    </row>
    <row r="2617" spans="1:26" s="69" customFormat="1" x14ac:dyDescent="0.25">
      <c r="A2617" s="78"/>
      <c r="B2617" s="63"/>
      <c r="C2617" s="63"/>
      <c r="D2617" s="63"/>
      <c r="E2617" s="63"/>
      <c r="F2617" s="63"/>
      <c r="G2617" s="63"/>
      <c r="H2617" s="63"/>
      <c r="I2617" s="63"/>
      <c r="J2617" s="63"/>
      <c r="K2617" s="63"/>
      <c r="L2617" s="63"/>
      <c r="M2617" s="63"/>
      <c r="N2617" s="63"/>
      <c r="O2617" s="63"/>
      <c r="P2617" s="63"/>
      <c r="Q2617" s="63"/>
      <c r="R2617" s="63"/>
      <c r="S2617" s="63"/>
      <c r="T2617" s="63"/>
      <c r="U2617" s="63"/>
      <c r="V2617" s="63"/>
      <c r="W2617" s="63"/>
      <c r="X2617" s="63"/>
      <c r="Y2617" s="63"/>
      <c r="Z2617" s="68"/>
    </row>
    <row r="2618" spans="1:26" s="69" customFormat="1" x14ac:dyDescent="0.25">
      <c r="A2618" s="78"/>
      <c r="B2618" s="63"/>
      <c r="C2618" s="63"/>
      <c r="D2618" s="63"/>
      <c r="E2618" s="63"/>
      <c r="F2618" s="63"/>
      <c r="G2618" s="63"/>
      <c r="H2618" s="63"/>
      <c r="I2618" s="63"/>
      <c r="J2618" s="63"/>
      <c r="K2618" s="63"/>
      <c r="L2618" s="63"/>
      <c r="M2618" s="63"/>
      <c r="N2618" s="63"/>
      <c r="O2618" s="63"/>
      <c r="P2618" s="63"/>
      <c r="Q2618" s="63"/>
      <c r="R2618" s="63"/>
      <c r="S2618" s="63"/>
      <c r="T2618" s="63"/>
      <c r="U2618" s="63"/>
      <c r="V2618" s="63"/>
      <c r="W2618" s="63"/>
      <c r="X2618" s="63"/>
      <c r="Y2618" s="63"/>
      <c r="Z2618" s="68"/>
    </row>
    <row r="2619" spans="1:26" s="69" customFormat="1" x14ac:dyDescent="0.25">
      <c r="A2619" s="78"/>
      <c r="B2619" s="63"/>
      <c r="C2619" s="63"/>
      <c r="D2619" s="63"/>
      <c r="E2619" s="63"/>
      <c r="F2619" s="63"/>
      <c r="G2619" s="63"/>
      <c r="H2619" s="63"/>
      <c r="I2619" s="63"/>
      <c r="J2619" s="63"/>
      <c r="K2619" s="63"/>
      <c r="L2619" s="63"/>
      <c r="M2619" s="63"/>
      <c r="N2619" s="63"/>
      <c r="O2619" s="63"/>
      <c r="P2619" s="63"/>
      <c r="Q2619" s="63"/>
      <c r="R2619" s="63"/>
      <c r="S2619" s="63"/>
      <c r="T2619" s="63"/>
      <c r="U2619" s="63"/>
      <c r="V2619" s="63"/>
      <c r="W2619" s="63"/>
      <c r="X2619" s="63"/>
      <c r="Y2619" s="63"/>
      <c r="Z2619" s="68"/>
    </row>
    <row r="2620" spans="1:26" s="69" customFormat="1" x14ac:dyDescent="0.25">
      <c r="A2620" s="78"/>
      <c r="B2620" s="63"/>
      <c r="C2620" s="63"/>
      <c r="D2620" s="63"/>
      <c r="E2620" s="63"/>
      <c r="F2620" s="63"/>
      <c r="G2620" s="63"/>
      <c r="H2620" s="63"/>
      <c r="I2620" s="63"/>
      <c r="J2620" s="63"/>
      <c r="K2620" s="63"/>
      <c r="L2620" s="63"/>
      <c r="M2620" s="63"/>
      <c r="N2620" s="63"/>
      <c r="O2620" s="63"/>
      <c r="P2620" s="63"/>
      <c r="Q2620" s="63"/>
      <c r="R2620" s="63"/>
      <c r="S2620" s="63"/>
      <c r="T2620" s="63"/>
      <c r="U2620" s="63"/>
      <c r="V2620" s="63"/>
      <c r="W2620" s="63"/>
      <c r="X2620" s="63"/>
      <c r="Y2620" s="63"/>
      <c r="Z2620" s="68"/>
    </row>
    <row r="2621" spans="1:26" s="69" customFormat="1" x14ac:dyDescent="0.25">
      <c r="A2621" s="78"/>
      <c r="B2621" s="63"/>
      <c r="C2621" s="63"/>
      <c r="D2621" s="63"/>
      <c r="E2621" s="63"/>
      <c r="F2621" s="63"/>
      <c r="G2621" s="63"/>
      <c r="H2621" s="63"/>
      <c r="I2621" s="63"/>
      <c r="J2621" s="63"/>
      <c r="K2621" s="63"/>
      <c r="L2621" s="63"/>
      <c r="M2621" s="63"/>
      <c r="N2621" s="63"/>
      <c r="O2621" s="63"/>
      <c r="P2621" s="63"/>
      <c r="Q2621" s="63"/>
      <c r="R2621" s="63"/>
      <c r="S2621" s="63"/>
      <c r="T2621" s="63"/>
      <c r="U2621" s="63"/>
      <c r="V2621" s="63"/>
      <c r="W2621" s="63"/>
      <c r="X2621" s="63"/>
      <c r="Y2621" s="63"/>
      <c r="Z2621" s="68"/>
    </row>
    <row r="2622" spans="1:26" s="69" customFormat="1" x14ac:dyDescent="0.25">
      <c r="A2622" s="78"/>
      <c r="B2622" s="63"/>
      <c r="C2622" s="63"/>
      <c r="D2622" s="63"/>
      <c r="E2622" s="63"/>
      <c r="F2622" s="63"/>
      <c r="G2622" s="63"/>
      <c r="H2622" s="63"/>
      <c r="I2622" s="63"/>
      <c r="J2622" s="63"/>
      <c r="K2622" s="63"/>
      <c r="L2622" s="63"/>
      <c r="M2622" s="63"/>
      <c r="N2622" s="63"/>
      <c r="O2622" s="63"/>
      <c r="P2622" s="63"/>
      <c r="Q2622" s="63"/>
      <c r="R2622" s="63"/>
      <c r="S2622" s="63"/>
      <c r="T2622" s="63"/>
      <c r="U2622" s="63"/>
      <c r="V2622" s="63"/>
      <c r="W2622" s="63"/>
      <c r="X2622" s="63"/>
      <c r="Y2622" s="63"/>
      <c r="Z2622" s="68"/>
    </row>
    <row r="2623" spans="1:26" s="69" customFormat="1" x14ac:dyDescent="0.25">
      <c r="A2623" s="78"/>
      <c r="B2623" s="63"/>
      <c r="C2623" s="63"/>
      <c r="D2623" s="63"/>
      <c r="E2623" s="63"/>
      <c r="F2623" s="63"/>
      <c r="G2623" s="63"/>
      <c r="H2623" s="63"/>
      <c r="I2623" s="63"/>
      <c r="J2623" s="63"/>
      <c r="K2623" s="63"/>
      <c r="L2623" s="63"/>
      <c r="M2623" s="63"/>
      <c r="N2623" s="63"/>
      <c r="O2623" s="63"/>
      <c r="P2623" s="63"/>
      <c r="Q2623" s="63"/>
      <c r="R2623" s="63"/>
      <c r="S2623" s="63"/>
      <c r="T2623" s="63"/>
      <c r="U2623" s="63"/>
      <c r="V2623" s="63"/>
      <c r="W2623" s="63"/>
      <c r="X2623" s="63"/>
      <c r="Y2623" s="63"/>
      <c r="Z2623" s="68"/>
    </row>
    <row r="2624" spans="1:26" s="69" customFormat="1" x14ac:dyDescent="0.25">
      <c r="A2624" s="78"/>
      <c r="B2624" s="63"/>
      <c r="C2624" s="63"/>
      <c r="D2624" s="63"/>
      <c r="E2624" s="63"/>
      <c r="F2624" s="63"/>
      <c r="G2624" s="63"/>
      <c r="H2624" s="63"/>
      <c r="I2624" s="63"/>
      <c r="J2624" s="63"/>
      <c r="K2624" s="63"/>
      <c r="L2624" s="63"/>
      <c r="M2624" s="63"/>
      <c r="N2624" s="63"/>
      <c r="O2624" s="63"/>
      <c r="P2624" s="63"/>
      <c r="Q2624" s="63"/>
      <c r="R2624" s="63"/>
      <c r="S2624" s="63"/>
      <c r="T2624" s="63"/>
      <c r="U2624" s="63"/>
      <c r="V2624" s="63"/>
      <c r="W2624" s="63"/>
      <c r="X2624" s="63"/>
      <c r="Y2624" s="63"/>
      <c r="Z2624" s="68"/>
    </row>
    <row r="2625" spans="1:26" s="69" customFormat="1" x14ac:dyDescent="0.25">
      <c r="A2625" s="78"/>
      <c r="B2625" s="63"/>
      <c r="C2625" s="63"/>
      <c r="D2625" s="63"/>
      <c r="E2625" s="63"/>
      <c r="F2625" s="63"/>
      <c r="G2625" s="63"/>
      <c r="H2625" s="63"/>
      <c r="I2625" s="63"/>
      <c r="J2625" s="63"/>
      <c r="K2625" s="63"/>
      <c r="L2625" s="63"/>
      <c r="M2625" s="63"/>
      <c r="N2625" s="63"/>
      <c r="O2625" s="63"/>
      <c r="P2625" s="63"/>
      <c r="Q2625" s="63"/>
      <c r="R2625" s="63"/>
      <c r="S2625" s="63"/>
      <c r="T2625" s="63"/>
      <c r="U2625" s="63"/>
      <c r="V2625" s="63"/>
      <c r="W2625" s="63"/>
      <c r="X2625" s="63"/>
      <c r="Y2625" s="63"/>
      <c r="Z2625" s="68"/>
    </row>
    <row r="2626" spans="1:26" s="69" customFormat="1" x14ac:dyDescent="0.25">
      <c r="A2626" s="78"/>
      <c r="B2626" s="63"/>
      <c r="C2626" s="63"/>
      <c r="D2626" s="63"/>
      <c r="E2626" s="63"/>
      <c r="F2626" s="63"/>
      <c r="G2626" s="63"/>
      <c r="H2626" s="63"/>
      <c r="I2626" s="63"/>
      <c r="J2626" s="63"/>
      <c r="K2626" s="63"/>
      <c r="L2626" s="63"/>
      <c r="M2626" s="63"/>
      <c r="N2626" s="63"/>
      <c r="O2626" s="63"/>
      <c r="P2626" s="63"/>
      <c r="Q2626" s="63"/>
      <c r="R2626" s="63"/>
      <c r="S2626" s="63"/>
      <c r="T2626" s="63"/>
      <c r="U2626" s="63"/>
      <c r="V2626" s="63"/>
      <c r="W2626" s="63"/>
      <c r="X2626" s="63"/>
      <c r="Y2626" s="63"/>
      <c r="Z2626" s="68"/>
    </row>
    <row r="2627" spans="1:26" s="69" customFormat="1" x14ac:dyDescent="0.25">
      <c r="A2627" s="78"/>
      <c r="B2627" s="63"/>
      <c r="C2627" s="63"/>
      <c r="D2627" s="63"/>
      <c r="E2627" s="63"/>
      <c r="F2627" s="63"/>
      <c r="G2627" s="63"/>
      <c r="H2627" s="63"/>
      <c r="I2627" s="63"/>
      <c r="J2627" s="63"/>
      <c r="K2627" s="63"/>
      <c r="L2627" s="63"/>
      <c r="M2627" s="63"/>
      <c r="N2627" s="63"/>
      <c r="O2627" s="63"/>
      <c r="P2627" s="63"/>
      <c r="Q2627" s="63"/>
      <c r="R2627" s="63"/>
      <c r="S2627" s="63"/>
      <c r="T2627" s="63"/>
      <c r="U2627" s="63"/>
      <c r="V2627" s="63"/>
      <c r="W2627" s="63"/>
      <c r="X2627" s="63"/>
      <c r="Y2627" s="63"/>
      <c r="Z2627" s="68"/>
    </row>
    <row r="2628" spans="1:26" s="69" customFormat="1" x14ac:dyDescent="0.25">
      <c r="A2628" s="78"/>
      <c r="B2628" s="63"/>
      <c r="C2628" s="63"/>
      <c r="D2628" s="63"/>
      <c r="E2628" s="63"/>
      <c r="F2628" s="63"/>
      <c r="G2628" s="63"/>
      <c r="H2628" s="63"/>
      <c r="I2628" s="63"/>
      <c r="J2628" s="63"/>
      <c r="K2628" s="63"/>
      <c r="L2628" s="63"/>
      <c r="M2628" s="63"/>
      <c r="N2628" s="63"/>
      <c r="O2628" s="63"/>
      <c r="P2628" s="63"/>
      <c r="Q2628" s="63"/>
      <c r="R2628" s="63"/>
      <c r="S2628" s="63"/>
      <c r="T2628" s="63"/>
      <c r="U2628" s="63"/>
      <c r="V2628" s="63"/>
      <c r="W2628" s="63"/>
      <c r="X2628" s="63"/>
      <c r="Y2628" s="63"/>
      <c r="Z2628" s="68"/>
    </row>
    <row r="2629" spans="1:26" s="69" customFormat="1" x14ac:dyDescent="0.25">
      <c r="A2629" s="78"/>
      <c r="B2629" s="63"/>
      <c r="C2629" s="63"/>
      <c r="D2629" s="63"/>
      <c r="E2629" s="63"/>
      <c r="F2629" s="63"/>
      <c r="G2629" s="63"/>
      <c r="H2629" s="63"/>
      <c r="I2629" s="63"/>
      <c r="J2629" s="63"/>
      <c r="K2629" s="63"/>
      <c r="L2629" s="63"/>
      <c r="M2629" s="63"/>
      <c r="N2629" s="63"/>
      <c r="O2629" s="63"/>
      <c r="P2629" s="63"/>
      <c r="Q2629" s="63"/>
      <c r="R2629" s="63"/>
      <c r="S2629" s="63"/>
      <c r="T2629" s="63"/>
      <c r="U2629" s="63"/>
      <c r="V2629" s="63"/>
      <c r="W2629" s="63"/>
      <c r="X2629" s="63"/>
      <c r="Y2629" s="63"/>
      <c r="Z2629" s="68"/>
    </row>
    <row r="2630" spans="1:26" s="69" customFormat="1" x14ac:dyDescent="0.25">
      <c r="A2630" s="78"/>
      <c r="B2630" s="63"/>
      <c r="C2630" s="63"/>
      <c r="D2630" s="63"/>
      <c r="E2630" s="63"/>
      <c r="F2630" s="63"/>
      <c r="G2630" s="63"/>
      <c r="H2630" s="63"/>
      <c r="I2630" s="63"/>
      <c r="J2630" s="63"/>
      <c r="K2630" s="63"/>
      <c r="L2630" s="63"/>
      <c r="M2630" s="63"/>
      <c r="N2630" s="63"/>
      <c r="O2630" s="63"/>
      <c r="P2630" s="63"/>
      <c r="Q2630" s="63"/>
      <c r="R2630" s="63"/>
      <c r="S2630" s="63"/>
      <c r="T2630" s="63"/>
      <c r="U2630" s="63"/>
      <c r="V2630" s="63"/>
      <c r="W2630" s="63"/>
      <c r="X2630" s="63"/>
      <c r="Y2630" s="63"/>
      <c r="Z2630" s="68"/>
    </row>
    <row r="2631" spans="1:26" s="69" customFormat="1" x14ac:dyDescent="0.25">
      <c r="A2631" s="78"/>
      <c r="B2631" s="63"/>
      <c r="C2631" s="63"/>
      <c r="D2631" s="63"/>
      <c r="E2631" s="63"/>
      <c r="F2631" s="63"/>
      <c r="G2631" s="63"/>
      <c r="H2631" s="63"/>
      <c r="I2631" s="63"/>
      <c r="J2631" s="63"/>
      <c r="K2631" s="63"/>
      <c r="L2631" s="63"/>
      <c r="M2631" s="63"/>
      <c r="N2631" s="63"/>
      <c r="O2631" s="63"/>
      <c r="P2631" s="63"/>
      <c r="Q2631" s="63"/>
      <c r="R2631" s="63"/>
      <c r="S2631" s="63"/>
      <c r="T2631" s="63"/>
      <c r="U2631" s="63"/>
      <c r="V2631" s="63"/>
      <c r="W2631" s="63"/>
      <c r="X2631" s="63"/>
      <c r="Y2631" s="63"/>
      <c r="Z2631" s="68"/>
    </row>
    <row r="2632" spans="1:26" s="69" customFormat="1" x14ac:dyDescent="0.25">
      <c r="A2632" s="78"/>
      <c r="B2632" s="63"/>
      <c r="C2632" s="63"/>
      <c r="D2632" s="63"/>
      <c r="E2632" s="63"/>
      <c r="F2632" s="63"/>
      <c r="G2632" s="63"/>
      <c r="H2632" s="63"/>
      <c r="I2632" s="63"/>
      <c r="J2632" s="63"/>
      <c r="K2632" s="63"/>
      <c r="L2632" s="63"/>
      <c r="M2632" s="63"/>
      <c r="N2632" s="63"/>
      <c r="O2632" s="63"/>
      <c r="P2632" s="63"/>
      <c r="Q2632" s="63"/>
      <c r="R2632" s="63"/>
      <c r="S2632" s="63"/>
      <c r="T2632" s="63"/>
      <c r="U2632" s="63"/>
      <c r="V2632" s="63"/>
      <c r="W2632" s="63"/>
      <c r="X2632" s="63"/>
      <c r="Y2632" s="63"/>
      <c r="Z2632" s="68"/>
    </row>
    <row r="2633" spans="1:26" s="69" customFormat="1" x14ac:dyDescent="0.25">
      <c r="A2633" s="78"/>
      <c r="B2633" s="63"/>
      <c r="C2633" s="63"/>
      <c r="D2633" s="63"/>
      <c r="E2633" s="63"/>
      <c r="F2633" s="63"/>
      <c r="G2633" s="63"/>
      <c r="H2633" s="63"/>
      <c r="I2633" s="63"/>
      <c r="J2633" s="63"/>
      <c r="K2633" s="63"/>
      <c r="L2633" s="63"/>
      <c r="M2633" s="63"/>
      <c r="N2633" s="63"/>
      <c r="O2633" s="63"/>
      <c r="P2633" s="63"/>
      <c r="Q2633" s="63"/>
      <c r="R2633" s="63"/>
      <c r="S2633" s="63"/>
      <c r="T2633" s="63"/>
      <c r="U2633" s="63"/>
      <c r="V2633" s="63"/>
      <c r="W2633" s="63"/>
      <c r="X2633" s="63"/>
      <c r="Y2633" s="63"/>
      <c r="Z2633" s="68"/>
    </row>
    <row r="2634" spans="1:26" s="69" customFormat="1" x14ac:dyDescent="0.25">
      <c r="A2634" s="78"/>
      <c r="B2634" s="63"/>
      <c r="C2634" s="63"/>
      <c r="D2634" s="63"/>
      <c r="E2634" s="63"/>
      <c r="F2634" s="63"/>
      <c r="G2634" s="63"/>
      <c r="H2634" s="63"/>
      <c r="I2634" s="63"/>
      <c r="J2634" s="63"/>
      <c r="K2634" s="63"/>
      <c r="L2634" s="63"/>
      <c r="M2634" s="63"/>
      <c r="N2634" s="63"/>
      <c r="O2634" s="63"/>
      <c r="P2634" s="63"/>
      <c r="Q2634" s="63"/>
      <c r="R2634" s="63"/>
      <c r="S2634" s="63"/>
      <c r="T2634" s="63"/>
      <c r="U2634" s="63"/>
      <c r="V2634" s="63"/>
      <c r="W2634" s="63"/>
      <c r="X2634" s="63"/>
      <c r="Y2634" s="63"/>
      <c r="Z2634" s="68"/>
    </row>
    <row r="2635" spans="1:26" s="69" customFormat="1" x14ac:dyDescent="0.25">
      <c r="A2635" s="78"/>
      <c r="B2635" s="63"/>
      <c r="C2635" s="63"/>
      <c r="D2635" s="63"/>
      <c r="E2635" s="63"/>
      <c r="F2635" s="63"/>
      <c r="G2635" s="63"/>
      <c r="H2635" s="63"/>
      <c r="I2635" s="63"/>
      <c r="J2635" s="63"/>
      <c r="K2635" s="63"/>
      <c r="L2635" s="63"/>
      <c r="M2635" s="63"/>
      <c r="N2635" s="63"/>
      <c r="O2635" s="63"/>
      <c r="P2635" s="63"/>
      <c r="Q2635" s="63"/>
      <c r="R2635" s="63"/>
      <c r="S2635" s="63"/>
      <c r="T2635" s="63"/>
      <c r="U2635" s="63"/>
      <c r="V2635" s="63"/>
      <c r="W2635" s="63"/>
      <c r="X2635" s="63"/>
      <c r="Y2635" s="63"/>
      <c r="Z2635" s="68"/>
    </row>
    <row r="2636" spans="1:26" s="69" customFormat="1" x14ac:dyDescent="0.25">
      <c r="A2636" s="78"/>
      <c r="B2636" s="63"/>
      <c r="C2636" s="63"/>
      <c r="D2636" s="63"/>
      <c r="E2636" s="63"/>
      <c r="F2636" s="63"/>
      <c r="G2636" s="63"/>
      <c r="H2636" s="63"/>
      <c r="I2636" s="63"/>
      <c r="J2636" s="63"/>
      <c r="K2636" s="63"/>
      <c r="L2636" s="63"/>
      <c r="M2636" s="63"/>
      <c r="N2636" s="63"/>
      <c r="O2636" s="63"/>
      <c r="P2636" s="63"/>
      <c r="Q2636" s="63"/>
      <c r="R2636" s="63"/>
      <c r="S2636" s="63"/>
      <c r="T2636" s="63"/>
      <c r="U2636" s="63"/>
      <c r="V2636" s="63"/>
      <c r="W2636" s="63"/>
      <c r="X2636" s="63"/>
      <c r="Y2636" s="63"/>
      <c r="Z2636" s="68"/>
    </row>
    <row r="2637" spans="1:26" s="69" customFormat="1" x14ac:dyDescent="0.25">
      <c r="A2637" s="78"/>
      <c r="B2637" s="63"/>
      <c r="C2637" s="63"/>
      <c r="D2637" s="63"/>
      <c r="E2637" s="63"/>
      <c r="F2637" s="63"/>
      <c r="G2637" s="63"/>
      <c r="H2637" s="63"/>
      <c r="I2637" s="63"/>
      <c r="J2637" s="63"/>
      <c r="K2637" s="63"/>
      <c r="L2637" s="63"/>
      <c r="M2637" s="63"/>
      <c r="N2637" s="63"/>
      <c r="O2637" s="63"/>
      <c r="P2637" s="63"/>
      <c r="Q2637" s="63"/>
      <c r="R2637" s="63"/>
      <c r="S2637" s="63"/>
      <c r="T2637" s="63"/>
      <c r="U2637" s="63"/>
      <c r="V2637" s="63"/>
      <c r="W2637" s="63"/>
      <c r="X2637" s="63"/>
      <c r="Y2637" s="63"/>
      <c r="Z2637" s="68"/>
    </row>
    <row r="2638" spans="1:26" s="69" customFormat="1" x14ac:dyDescent="0.25">
      <c r="A2638" s="78"/>
      <c r="B2638" s="63"/>
      <c r="C2638" s="63"/>
      <c r="D2638" s="63"/>
      <c r="E2638" s="63"/>
      <c r="F2638" s="63"/>
      <c r="G2638" s="63"/>
      <c r="H2638" s="63"/>
      <c r="I2638" s="63"/>
      <c r="J2638" s="63"/>
      <c r="K2638" s="63"/>
      <c r="L2638" s="63"/>
      <c r="M2638" s="63"/>
      <c r="N2638" s="63"/>
      <c r="O2638" s="63"/>
      <c r="P2638" s="63"/>
      <c r="Q2638" s="63"/>
      <c r="R2638" s="63"/>
      <c r="S2638" s="63"/>
      <c r="T2638" s="63"/>
      <c r="U2638" s="63"/>
      <c r="V2638" s="63"/>
      <c r="W2638" s="63"/>
      <c r="X2638" s="63"/>
      <c r="Y2638" s="63"/>
      <c r="Z2638" s="68"/>
    </row>
    <row r="2639" spans="1:26" s="69" customFormat="1" x14ac:dyDescent="0.25">
      <c r="A2639" s="78"/>
      <c r="B2639" s="63"/>
      <c r="C2639" s="63"/>
      <c r="D2639" s="63"/>
      <c r="E2639" s="63"/>
      <c r="F2639" s="63"/>
      <c r="G2639" s="63"/>
      <c r="H2639" s="63"/>
      <c r="I2639" s="63"/>
      <c r="J2639" s="63"/>
      <c r="K2639" s="63"/>
      <c r="L2639" s="63"/>
      <c r="M2639" s="63"/>
      <c r="N2639" s="63"/>
      <c r="O2639" s="63"/>
      <c r="P2639" s="63"/>
      <c r="Q2639" s="63"/>
      <c r="R2639" s="63"/>
      <c r="S2639" s="63"/>
      <c r="T2639" s="63"/>
      <c r="U2639" s="63"/>
      <c r="V2639" s="63"/>
      <c r="W2639" s="63"/>
      <c r="X2639" s="63"/>
      <c r="Y2639" s="63"/>
      <c r="Z2639" s="68"/>
    </row>
    <row r="2640" spans="1:26" s="69" customFormat="1" x14ac:dyDescent="0.25">
      <c r="A2640" s="78"/>
      <c r="B2640" s="63"/>
      <c r="C2640" s="63"/>
      <c r="D2640" s="63"/>
      <c r="E2640" s="63"/>
      <c r="F2640" s="63"/>
      <c r="G2640" s="63"/>
      <c r="H2640" s="63"/>
      <c r="I2640" s="63"/>
      <c r="J2640" s="63"/>
      <c r="K2640" s="63"/>
      <c r="L2640" s="63"/>
      <c r="M2640" s="63"/>
      <c r="N2640" s="63"/>
      <c r="O2640" s="63"/>
      <c r="P2640" s="63"/>
      <c r="Q2640" s="63"/>
      <c r="R2640" s="63"/>
      <c r="S2640" s="63"/>
      <c r="T2640" s="63"/>
      <c r="U2640" s="63"/>
      <c r="V2640" s="63"/>
      <c r="W2640" s="63"/>
      <c r="X2640" s="63"/>
      <c r="Y2640" s="63"/>
      <c r="Z2640" s="68"/>
    </row>
    <row r="2641" spans="1:26" s="69" customFormat="1" x14ac:dyDescent="0.25">
      <c r="A2641" s="78"/>
      <c r="B2641" s="63"/>
      <c r="C2641" s="63"/>
      <c r="D2641" s="63"/>
      <c r="E2641" s="63"/>
      <c r="F2641" s="63"/>
      <c r="G2641" s="63"/>
      <c r="H2641" s="63"/>
      <c r="I2641" s="63"/>
      <c r="J2641" s="63"/>
      <c r="K2641" s="63"/>
      <c r="L2641" s="63"/>
      <c r="M2641" s="63"/>
      <c r="N2641" s="63"/>
      <c r="O2641" s="63"/>
      <c r="P2641" s="63"/>
      <c r="Q2641" s="63"/>
      <c r="R2641" s="63"/>
      <c r="S2641" s="63"/>
      <c r="T2641" s="63"/>
      <c r="U2641" s="63"/>
      <c r="V2641" s="63"/>
      <c r="W2641" s="63"/>
      <c r="X2641" s="63"/>
      <c r="Y2641" s="63"/>
      <c r="Z2641" s="68"/>
    </row>
    <row r="2642" spans="1:26" s="69" customFormat="1" x14ac:dyDescent="0.25">
      <c r="A2642" s="78"/>
      <c r="B2642" s="63"/>
      <c r="C2642" s="63"/>
      <c r="D2642" s="63"/>
      <c r="E2642" s="63"/>
      <c r="F2642" s="63"/>
      <c r="G2642" s="63"/>
      <c r="H2642" s="63"/>
      <c r="I2642" s="63"/>
      <c r="J2642" s="63"/>
      <c r="K2642" s="63"/>
      <c r="L2642" s="63"/>
      <c r="M2642" s="63"/>
      <c r="N2642" s="63"/>
      <c r="O2642" s="63"/>
      <c r="P2642" s="63"/>
      <c r="Q2642" s="63"/>
      <c r="R2642" s="63"/>
      <c r="S2642" s="63"/>
      <c r="T2642" s="63"/>
      <c r="U2642" s="63"/>
      <c r="V2642" s="63"/>
      <c r="W2642" s="63"/>
      <c r="X2642" s="63"/>
      <c r="Y2642" s="63"/>
      <c r="Z2642" s="68"/>
    </row>
    <row r="2643" spans="1:26" s="69" customFormat="1" x14ac:dyDescent="0.25">
      <c r="A2643" s="78"/>
      <c r="B2643" s="63"/>
      <c r="C2643" s="63"/>
      <c r="D2643" s="63"/>
      <c r="E2643" s="63"/>
      <c r="F2643" s="63"/>
      <c r="G2643" s="63"/>
      <c r="H2643" s="63"/>
      <c r="I2643" s="63"/>
      <c r="J2643" s="63"/>
      <c r="K2643" s="63"/>
      <c r="L2643" s="63"/>
      <c r="M2643" s="63"/>
      <c r="N2643" s="63"/>
      <c r="O2643" s="63"/>
      <c r="P2643" s="63"/>
      <c r="Q2643" s="63"/>
      <c r="R2643" s="63"/>
      <c r="S2643" s="63"/>
      <c r="T2643" s="63"/>
      <c r="U2643" s="63"/>
      <c r="V2643" s="63"/>
      <c r="W2643" s="63"/>
      <c r="X2643" s="63"/>
      <c r="Y2643" s="63"/>
      <c r="Z2643" s="68"/>
    </row>
    <row r="2644" spans="1:26" s="69" customFormat="1" x14ac:dyDescent="0.25">
      <c r="A2644" s="78"/>
      <c r="B2644" s="63"/>
      <c r="C2644" s="63"/>
      <c r="D2644" s="63"/>
      <c r="E2644" s="63"/>
      <c r="F2644" s="63"/>
      <c r="G2644" s="63"/>
      <c r="H2644" s="63"/>
      <c r="I2644" s="63"/>
      <c r="J2644" s="63"/>
      <c r="K2644" s="63"/>
      <c r="L2644" s="63"/>
      <c r="M2644" s="63"/>
      <c r="N2644" s="63"/>
      <c r="O2644" s="63"/>
      <c r="P2644" s="63"/>
      <c r="Q2644" s="63"/>
      <c r="R2644" s="63"/>
      <c r="S2644" s="63"/>
      <c r="T2644" s="63"/>
      <c r="U2644" s="63"/>
      <c r="V2644" s="63"/>
      <c r="W2644" s="63"/>
      <c r="X2644" s="63"/>
      <c r="Y2644" s="63"/>
      <c r="Z2644" s="68"/>
    </row>
    <row r="2645" spans="1:26" s="69" customFormat="1" x14ac:dyDescent="0.25">
      <c r="A2645" s="78"/>
      <c r="B2645" s="63"/>
      <c r="C2645" s="63"/>
      <c r="D2645" s="63"/>
      <c r="E2645" s="63"/>
      <c r="F2645" s="63"/>
      <c r="G2645" s="63"/>
      <c r="H2645" s="63"/>
      <c r="I2645" s="63"/>
      <c r="J2645" s="63"/>
      <c r="K2645" s="63"/>
      <c r="L2645" s="63"/>
      <c r="M2645" s="63"/>
      <c r="N2645" s="63"/>
      <c r="O2645" s="63"/>
      <c r="P2645" s="63"/>
      <c r="Q2645" s="63"/>
      <c r="R2645" s="63"/>
      <c r="S2645" s="63"/>
      <c r="T2645" s="63"/>
      <c r="U2645" s="63"/>
      <c r="V2645" s="63"/>
      <c r="W2645" s="63"/>
      <c r="X2645" s="63"/>
      <c r="Y2645" s="63"/>
      <c r="Z2645" s="68"/>
    </row>
    <row r="2646" spans="1:26" s="69" customFormat="1" x14ac:dyDescent="0.25">
      <c r="A2646" s="78"/>
      <c r="B2646" s="63"/>
      <c r="C2646" s="63"/>
      <c r="D2646" s="63"/>
      <c r="E2646" s="63"/>
      <c r="F2646" s="63"/>
      <c r="G2646" s="63"/>
      <c r="H2646" s="63"/>
      <c r="I2646" s="63"/>
      <c r="J2646" s="63"/>
      <c r="K2646" s="63"/>
      <c r="L2646" s="63"/>
      <c r="M2646" s="63"/>
      <c r="N2646" s="63"/>
      <c r="O2646" s="63"/>
      <c r="P2646" s="63"/>
      <c r="Q2646" s="63"/>
      <c r="R2646" s="63"/>
      <c r="S2646" s="63"/>
      <c r="T2646" s="63"/>
      <c r="U2646" s="63"/>
      <c r="V2646" s="63"/>
      <c r="W2646" s="63"/>
      <c r="X2646" s="63"/>
      <c r="Y2646" s="63"/>
      <c r="Z2646" s="68"/>
    </row>
    <row r="2647" spans="1:26" s="69" customFormat="1" x14ac:dyDescent="0.25">
      <c r="A2647" s="78"/>
      <c r="B2647" s="63"/>
      <c r="C2647" s="63"/>
      <c r="D2647" s="63"/>
      <c r="E2647" s="63"/>
      <c r="F2647" s="63"/>
      <c r="G2647" s="63"/>
      <c r="H2647" s="63"/>
      <c r="I2647" s="63"/>
      <c r="J2647" s="63"/>
      <c r="K2647" s="63"/>
      <c r="L2647" s="63"/>
      <c r="M2647" s="63"/>
      <c r="N2647" s="63"/>
      <c r="O2647" s="63"/>
      <c r="P2647" s="63"/>
      <c r="Q2647" s="63"/>
      <c r="R2647" s="63"/>
      <c r="S2647" s="63"/>
      <c r="T2647" s="63"/>
      <c r="U2647" s="63"/>
      <c r="V2647" s="63"/>
      <c r="W2647" s="63"/>
      <c r="X2647" s="63"/>
      <c r="Y2647" s="63"/>
      <c r="Z2647" s="68"/>
    </row>
    <row r="2648" spans="1:26" s="69" customFormat="1" x14ac:dyDescent="0.25">
      <c r="A2648" s="78"/>
      <c r="B2648" s="63"/>
      <c r="C2648" s="63"/>
      <c r="D2648" s="63"/>
      <c r="E2648" s="63"/>
      <c r="F2648" s="63"/>
      <c r="G2648" s="63"/>
      <c r="H2648" s="63"/>
      <c r="I2648" s="63"/>
      <c r="J2648" s="63"/>
      <c r="K2648" s="63"/>
      <c r="L2648" s="63"/>
      <c r="M2648" s="63"/>
      <c r="N2648" s="63"/>
      <c r="O2648" s="63"/>
      <c r="P2648" s="63"/>
      <c r="Q2648" s="63"/>
      <c r="R2648" s="63"/>
      <c r="S2648" s="63"/>
      <c r="T2648" s="63"/>
      <c r="U2648" s="63"/>
      <c r="V2648" s="63"/>
      <c r="W2648" s="63"/>
      <c r="X2648" s="63"/>
      <c r="Y2648" s="63"/>
      <c r="Z2648" s="68"/>
    </row>
    <row r="2649" spans="1:26" s="69" customFormat="1" x14ac:dyDescent="0.25">
      <c r="A2649" s="78"/>
      <c r="B2649" s="63"/>
      <c r="C2649" s="63"/>
      <c r="D2649" s="63"/>
      <c r="E2649" s="63"/>
      <c r="F2649" s="63"/>
      <c r="G2649" s="63"/>
      <c r="H2649" s="63"/>
      <c r="I2649" s="63"/>
      <c r="J2649" s="63"/>
      <c r="K2649" s="63"/>
      <c r="L2649" s="63"/>
      <c r="M2649" s="63"/>
      <c r="N2649" s="63"/>
      <c r="O2649" s="63"/>
      <c r="P2649" s="63"/>
      <c r="Q2649" s="63"/>
      <c r="R2649" s="63"/>
      <c r="S2649" s="63"/>
      <c r="T2649" s="63"/>
      <c r="U2649" s="63"/>
      <c r="V2649" s="63"/>
      <c r="W2649" s="63"/>
      <c r="X2649" s="63"/>
      <c r="Y2649" s="63"/>
      <c r="Z2649" s="68"/>
    </row>
    <row r="2650" spans="1:26" s="69" customFormat="1" x14ac:dyDescent="0.25">
      <c r="A2650" s="78"/>
      <c r="B2650" s="63"/>
      <c r="C2650" s="63"/>
      <c r="D2650" s="63"/>
      <c r="E2650" s="63"/>
      <c r="F2650" s="63"/>
      <c r="G2650" s="63"/>
      <c r="H2650" s="63"/>
      <c r="I2650" s="63"/>
      <c r="J2650" s="63"/>
      <c r="K2650" s="63"/>
      <c r="L2650" s="63"/>
      <c r="M2650" s="63"/>
      <c r="N2650" s="63"/>
      <c r="O2650" s="63"/>
      <c r="P2650" s="63"/>
      <c r="Q2650" s="63"/>
      <c r="R2650" s="63"/>
      <c r="S2650" s="63"/>
      <c r="T2650" s="63"/>
      <c r="U2650" s="63"/>
      <c r="V2650" s="63"/>
      <c r="W2650" s="63"/>
      <c r="X2650" s="63"/>
      <c r="Y2650" s="63"/>
      <c r="Z2650" s="68"/>
    </row>
    <row r="2651" spans="1:26" s="69" customFormat="1" x14ac:dyDescent="0.25">
      <c r="A2651" s="78"/>
      <c r="B2651" s="63"/>
      <c r="C2651" s="63"/>
      <c r="D2651" s="63"/>
      <c r="E2651" s="63"/>
      <c r="F2651" s="63"/>
      <c r="G2651" s="63"/>
      <c r="H2651" s="63"/>
      <c r="I2651" s="63"/>
      <c r="J2651" s="63"/>
      <c r="K2651" s="63"/>
      <c r="L2651" s="63"/>
      <c r="M2651" s="63"/>
      <c r="N2651" s="63"/>
      <c r="O2651" s="63"/>
      <c r="P2651" s="63"/>
      <c r="Q2651" s="63"/>
      <c r="R2651" s="63"/>
      <c r="S2651" s="63"/>
      <c r="T2651" s="63"/>
      <c r="U2651" s="63"/>
      <c r="V2651" s="63"/>
      <c r="W2651" s="63"/>
      <c r="X2651" s="63"/>
      <c r="Y2651" s="63"/>
      <c r="Z2651" s="68"/>
    </row>
    <row r="2652" spans="1:26" s="69" customFormat="1" x14ac:dyDescent="0.25">
      <c r="A2652" s="78"/>
      <c r="B2652" s="63"/>
      <c r="C2652" s="63"/>
      <c r="D2652" s="63"/>
      <c r="E2652" s="63"/>
      <c r="F2652" s="63"/>
      <c r="G2652" s="63"/>
      <c r="H2652" s="63"/>
      <c r="I2652" s="63"/>
      <c r="J2652" s="63"/>
      <c r="K2652" s="63"/>
      <c r="L2652" s="63"/>
      <c r="M2652" s="63"/>
      <c r="N2652" s="63"/>
      <c r="O2652" s="63"/>
      <c r="P2652" s="63"/>
      <c r="Q2652" s="63"/>
      <c r="R2652" s="63"/>
      <c r="S2652" s="63"/>
      <c r="T2652" s="63"/>
      <c r="U2652" s="63"/>
      <c r="V2652" s="63"/>
      <c r="W2652" s="63"/>
      <c r="X2652" s="63"/>
      <c r="Y2652" s="63"/>
      <c r="Z2652" s="68"/>
    </row>
    <row r="2653" spans="1:26" s="69" customFormat="1" x14ac:dyDescent="0.25">
      <c r="A2653" s="78"/>
      <c r="B2653" s="63"/>
      <c r="C2653" s="63"/>
      <c r="D2653" s="63"/>
      <c r="E2653" s="63"/>
      <c r="F2653" s="63"/>
      <c r="G2653" s="63"/>
      <c r="H2653" s="63"/>
      <c r="I2653" s="63"/>
      <c r="J2653" s="63"/>
      <c r="K2653" s="63"/>
      <c r="L2653" s="63"/>
      <c r="M2653" s="63"/>
      <c r="N2653" s="63"/>
      <c r="O2653" s="63"/>
      <c r="P2653" s="63"/>
      <c r="Q2653" s="63"/>
      <c r="R2653" s="63"/>
      <c r="S2653" s="63"/>
      <c r="T2653" s="63"/>
      <c r="U2653" s="63"/>
      <c r="V2653" s="63"/>
      <c r="W2653" s="63"/>
      <c r="X2653" s="63"/>
      <c r="Y2653" s="63"/>
      <c r="Z2653" s="68"/>
    </row>
    <row r="2654" spans="1:26" s="69" customFormat="1" x14ac:dyDescent="0.25">
      <c r="A2654" s="78"/>
      <c r="B2654" s="63"/>
      <c r="C2654" s="63"/>
      <c r="D2654" s="63"/>
      <c r="E2654" s="63"/>
      <c r="F2654" s="63"/>
      <c r="G2654" s="63"/>
      <c r="H2654" s="63"/>
      <c r="I2654" s="63"/>
      <c r="J2654" s="63"/>
      <c r="K2654" s="63"/>
      <c r="L2654" s="63"/>
      <c r="M2654" s="63"/>
      <c r="N2654" s="63"/>
      <c r="O2654" s="63"/>
      <c r="P2654" s="63"/>
      <c r="Q2654" s="63"/>
      <c r="R2654" s="63"/>
      <c r="S2654" s="63"/>
      <c r="T2654" s="63"/>
      <c r="U2654" s="63"/>
      <c r="V2654" s="63"/>
      <c r="W2654" s="63"/>
      <c r="X2654" s="63"/>
      <c r="Y2654" s="63"/>
      <c r="Z2654" s="68"/>
    </row>
    <row r="2655" spans="1:26" s="69" customFormat="1" x14ac:dyDescent="0.25">
      <c r="A2655" s="78"/>
      <c r="B2655" s="63"/>
      <c r="C2655" s="63"/>
      <c r="D2655" s="63"/>
      <c r="E2655" s="63"/>
      <c r="F2655" s="63"/>
      <c r="G2655" s="63"/>
      <c r="H2655" s="63"/>
      <c r="I2655" s="63"/>
      <c r="J2655" s="63"/>
      <c r="K2655" s="63"/>
      <c r="L2655" s="63"/>
      <c r="M2655" s="63"/>
      <c r="N2655" s="63"/>
      <c r="O2655" s="63"/>
      <c r="P2655" s="63"/>
      <c r="Q2655" s="63"/>
      <c r="R2655" s="63"/>
      <c r="S2655" s="63"/>
      <c r="T2655" s="63"/>
      <c r="U2655" s="63"/>
      <c r="V2655" s="63"/>
      <c r="W2655" s="63"/>
      <c r="X2655" s="63"/>
      <c r="Y2655" s="63"/>
      <c r="Z2655" s="68"/>
    </row>
    <row r="2656" spans="1:26" s="69" customFormat="1" x14ac:dyDescent="0.25">
      <c r="A2656" s="78"/>
      <c r="B2656" s="63"/>
      <c r="C2656" s="63"/>
      <c r="D2656" s="63"/>
      <c r="E2656" s="63"/>
      <c r="F2656" s="63"/>
      <c r="G2656" s="63"/>
      <c r="H2656" s="63"/>
      <c r="I2656" s="63"/>
      <c r="J2656" s="63"/>
      <c r="K2656" s="63"/>
      <c r="L2656" s="63"/>
      <c r="M2656" s="63"/>
      <c r="N2656" s="63"/>
      <c r="O2656" s="63"/>
      <c r="P2656" s="63"/>
      <c r="Q2656" s="63"/>
      <c r="R2656" s="63"/>
      <c r="S2656" s="63"/>
      <c r="T2656" s="63"/>
      <c r="U2656" s="63"/>
      <c r="V2656" s="63"/>
      <c r="W2656" s="63"/>
      <c r="X2656" s="63"/>
      <c r="Y2656" s="63"/>
      <c r="Z2656" s="68"/>
    </row>
    <row r="2657" spans="1:26" s="69" customFormat="1" x14ac:dyDescent="0.25">
      <c r="A2657" s="78"/>
      <c r="B2657" s="63"/>
      <c r="C2657" s="63"/>
      <c r="D2657" s="63"/>
      <c r="E2657" s="63"/>
      <c r="F2657" s="63"/>
      <c r="G2657" s="63"/>
      <c r="H2657" s="63"/>
      <c r="I2657" s="63"/>
      <c r="J2657" s="63"/>
      <c r="K2657" s="63"/>
      <c r="L2657" s="63"/>
      <c r="M2657" s="63"/>
      <c r="N2657" s="63"/>
      <c r="O2657" s="63"/>
      <c r="P2657" s="63"/>
      <c r="Q2657" s="63"/>
      <c r="R2657" s="63"/>
      <c r="S2657" s="63"/>
      <c r="T2657" s="63"/>
      <c r="U2657" s="63"/>
      <c r="V2657" s="63"/>
      <c r="W2657" s="63"/>
      <c r="X2657" s="63"/>
      <c r="Y2657" s="63"/>
      <c r="Z2657" s="68"/>
    </row>
    <row r="2658" spans="1:26" s="69" customFormat="1" x14ac:dyDescent="0.25">
      <c r="A2658" s="78"/>
      <c r="B2658" s="63"/>
      <c r="C2658" s="63"/>
      <c r="D2658" s="63"/>
      <c r="E2658" s="63"/>
      <c r="F2658" s="63"/>
      <c r="G2658" s="63"/>
      <c r="H2658" s="63"/>
      <c r="I2658" s="63"/>
      <c r="J2658" s="63"/>
      <c r="K2658" s="63"/>
      <c r="L2658" s="63"/>
      <c r="M2658" s="63"/>
      <c r="N2658" s="63"/>
      <c r="O2658" s="63"/>
      <c r="P2658" s="63"/>
      <c r="Q2658" s="63"/>
      <c r="R2658" s="63"/>
      <c r="S2658" s="63"/>
      <c r="T2658" s="63"/>
      <c r="U2658" s="63"/>
      <c r="V2658" s="63"/>
      <c r="W2658" s="63"/>
      <c r="X2658" s="63"/>
      <c r="Y2658" s="63"/>
      <c r="Z2658" s="68"/>
    </row>
    <row r="2659" spans="1:26" s="69" customFormat="1" x14ac:dyDescent="0.25">
      <c r="A2659" s="78"/>
      <c r="B2659" s="63"/>
      <c r="C2659" s="63"/>
      <c r="D2659" s="63"/>
      <c r="E2659" s="63"/>
      <c r="F2659" s="63"/>
      <c r="G2659" s="63"/>
      <c r="H2659" s="63"/>
      <c r="I2659" s="63"/>
      <c r="J2659" s="63"/>
      <c r="K2659" s="63"/>
      <c r="L2659" s="63"/>
      <c r="M2659" s="63"/>
      <c r="N2659" s="63"/>
      <c r="O2659" s="63"/>
      <c r="P2659" s="63"/>
      <c r="Q2659" s="63"/>
      <c r="R2659" s="63"/>
      <c r="S2659" s="63"/>
      <c r="T2659" s="63"/>
      <c r="U2659" s="63"/>
      <c r="V2659" s="63"/>
      <c r="W2659" s="63"/>
      <c r="X2659" s="63"/>
      <c r="Y2659" s="63"/>
      <c r="Z2659" s="68"/>
    </row>
    <row r="2660" spans="1:26" s="69" customFormat="1" x14ac:dyDescent="0.25">
      <c r="A2660" s="78"/>
      <c r="B2660" s="63"/>
      <c r="C2660" s="63"/>
      <c r="D2660" s="63"/>
      <c r="E2660" s="63"/>
      <c r="F2660" s="63"/>
      <c r="G2660" s="63"/>
      <c r="H2660" s="63"/>
      <c r="I2660" s="63"/>
      <c r="J2660" s="63"/>
      <c r="K2660" s="63"/>
      <c r="L2660" s="63"/>
      <c r="M2660" s="63"/>
      <c r="N2660" s="63"/>
      <c r="O2660" s="63"/>
      <c r="P2660" s="63"/>
      <c r="Q2660" s="63"/>
      <c r="R2660" s="63"/>
      <c r="S2660" s="63"/>
      <c r="T2660" s="63"/>
      <c r="U2660" s="63"/>
      <c r="V2660" s="63"/>
      <c r="W2660" s="63"/>
      <c r="X2660" s="63"/>
      <c r="Y2660" s="63"/>
      <c r="Z2660" s="68"/>
    </row>
    <row r="2661" spans="1:26" s="69" customFormat="1" x14ac:dyDescent="0.25">
      <c r="A2661" s="78"/>
      <c r="B2661" s="63"/>
      <c r="C2661" s="63"/>
      <c r="D2661" s="63"/>
      <c r="E2661" s="63"/>
      <c r="F2661" s="63"/>
      <c r="G2661" s="63"/>
      <c r="H2661" s="63"/>
      <c r="I2661" s="63"/>
      <c r="J2661" s="63"/>
      <c r="K2661" s="63"/>
      <c r="L2661" s="63"/>
      <c r="M2661" s="63"/>
      <c r="N2661" s="63"/>
      <c r="O2661" s="63"/>
      <c r="P2661" s="63"/>
      <c r="Q2661" s="63"/>
      <c r="R2661" s="63"/>
      <c r="S2661" s="63"/>
      <c r="T2661" s="63"/>
      <c r="U2661" s="63"/>
      <c r="V2661" s="63"/>
      <c r="W2661" s="63"/>
      <c r="X2661" s="63"/>
      <c r="Y2661" s="63"/>
      <c r="Z2661" s="68"/>
    </row>
    <row r="2662" spans="1:26" s="69" customFormat="1" x14ac:dyDescent="0.25">
      <c r="A2662" s="78"/>
      <c r="B2662" s="63"/>
      <c r="C2662" s="63"/>
      <c r="D2662" s="63"/>
      <c r="E2662" s="63"/>
      <c r="F2662" s="63"/>
      <c r="G2662" s="63"/>
      <c r="H2662" s="63"/>
      <c r="I2662" s="63"/>
      <c r="J2662" s="63"/>
      <c r="K2662" s="63"/>
      <c r="L2662" s="63"/>
      <c r="M2662" s="63"/>
      <c r="N2662" s="63"/>
      <c r="O2662" s="63"/>
      <c r="P2662" s="63"/>
      <c r="Q2662" s="63"/>
      <c r="R2662" s="63"/>
      <c r="S2662" s="63"/>
      <c r="T2662" s="63"/>
      <c r="U2662" s="63"/>
      <c r="V2662" s="63"/>
      <c r="W2662" s="63"/>
      <c r="X2662" s="63"/>
      <c r="Y2662" s="63"/>
      <c r="Z2662" s="68"/>
    </row>
    <row r="2663" spans="1:26" s="69" customFormat="1" x14ac:dyDescent="0.25">
      <c r="A2663" s="78"/>
      <c r="B2663" s="63"/>
      <c r="C2663" s="63"/>
      <c r="D2663" s="63"/>
      <c r="E2663" s="63"/>
      <c r="F2663" s="63"/>
      <c r="G2663" s="63"/>
      <c r="H2663" s="63"/>
      <c r="I2663" s="63"/>
      <c r="J2663" s="63"/>
      <c r="K2663" s="63"/>
      <c r="L2663" s="63"/>
      <c r="M2663" s="63"/>
      <c r="N2663" s="63"/>
      <c r="O2663" s="63"/>
      <c r="P2663" s="63"/>
      <c r="Q2663" s="63"/>
      <c r="R2663" s="63"/>
      <c r="S2663" s="63"/>
      <c r="T2663" s="63"/>
      <c r="U2663" s="63"/>
      <c r="V2663" s="63"/>
      <c r="W2663" s="63"/>
      <c r="X2663" s="63"/>
      <c r="Y2663" s="63"/>
      <c r="Z2663" s="68"/>
    </row>
    <row r="2664" spans="1:26" s="69" customFormat="1" x14ac:dyDescent="0.25">
      <c r="A2664" s="78"/>
      <c r="B2664" s="63"/>
      <c r="C2664" s="63"/>
      <c r="D2664" s="63"/>
      <c r="E2664" s="63"/>
      <c r="F2664" s="63"/>
      <c r="G2664" s="63"/>
      <c r="H2664" s="63"/>
      <c r="I2664" s="63"/>
      <c r="J2664" s="63"/>
      <c r="K2664" s="63"/>
      <c r="L2664" s="63"/>
      <c r="M2664" s="63"/>
      <c r="N2664" s="63"/>
      <c r="O2664" s="63"/>
      <c r="P2664" s="63"/>
      <c r="Q2664" s="63"/>
      <c r="R2664" s="63"/>
      <c r="S2664" s="63"/>
      <c r="T2664" s="63"/>
      <c r="U2664" s="63"/>
      <c r="V2664" s="63"/>
      <c r="W2664" s="63"/>
      <c r="X2664" s="63"/>
      <c r="Y2664" s="63"/>
      <c r="Z2664" s="68"/>
    </row>
    <row r="2665" spans="1:26" s="69" customFormat="1" x14ac:dyDescent="0.25">
      <c r="A2665" s="78"/>
      <c r="B2665" s="63"/>
      <c r="C2665" s="63"/>
      <c r="D2665" s="63"/>
      <c r="E2665" s="63"/>
      <c r="F2665" s="63"/>
      <c r="G2665" s="63"/>
      <c r="H2665" s="63"/>
      <c r="I2665" s="63"/>
      <c r="J2665" s="63"/>
      <c r="K2665" s="63"/>
      <c r="L2665" s="63"/>
      <c r="M2665" s="63"/>
      <c r="N2665" s="63"/>
      <c r="O2665" s="63"/>
      <c r="P2665" s="63"/>
      <c r="Q2665" s="63"/>
      <c r="R2665" s="63"/>
      <c r="S2665" s="63"/>
      <c r="T2665" s="63"/>
      <c r="U2665" s="63"/>
      <c r="V2665" s="63"/>
      <c r="W2665" s="63"/>
      <c r="X2665" s="63"/>
      <c r="Y2665" s="63"/>
      <c r="Z2665" s="68"/>
    </row>
    <row r="2666" spans="1:26" s="69" customFormat="1" x14ac:dyDescent="0.25">
      <c r="A2666" s="78"/>
      <c r="B2666" s="63"/>
      <c r="C2666" s="63"/>
      <c r="D2666" s="63"/>
      <c r="E2666" s="63"/>
      <c r="F2666" s="63"/>
      <c r="G2666" s="63"/>
      <c r="H2666" s="63"/>
      <c r="I2666" s="63"/>
      <c r="J2666" s="63"/>
      <c r="K2666" s="63"/>
      <c r="L2666" s="63"/>
      <c r="M2666" s="63"/>
      <c r="N2666" s="63"/>
      <c r="O2666" s="63"/>
      <c r="P2666" s="63"/>
      <c r="Q2666" s="63"/>
      <c r="R2666" s="63"/>
      <c r="S2666" s="63"/>
      <c r="T2666" s="63"/>
      <c r="U2666" s="63"/>
      <c r="V2666" s="63"/>
      <c r="W2666" s="63"/>
      <c r="X2666" s="63"/>
      <c r="Y2666" s="63"/>
      <c r="Z2666" s="68"/>
    </row>
    <row r="2667" spans="1:26" s="69" customFormat="1" x14ac:dyDescent="0.25">
      <c r="A2667" s="78"/>
      <c r="B2667" s="63"/>
      <c r="C2667" s="63"/>
      <c r="D2667" s="63"/>
      <c r="E2667" s="63"/>
      <c r="F2667" s="63"/>
      <c r="G2667" s="63"/>
      <c r="H2667" s="63"/>
      <c r="I2667" s="63"/>
      <c r="J2667" s="63"/>
      <c r="K2667" s="63"/>
      <c r="L2667" s="63"/>
      <c r="M2667" s="63"/>
      <c r="N2667" s="63"/>
      <c r="O2667" s="63"/>
      <c r="P2667" s="63"/>
      <c r="Q2667" s="63"/>
      <c r="R2667" s="63"/>
      <c r="S2667" s="63"/>
      <c r="T2667" s="63"/>
      <c r="U2667" s="63"/>
      <c r="V2667" s="63"/>
      <c r="W2667" s="63"/>
      <c r="X2667" s="63"/>
      <c r="Y2667" s="63"/>
      <c r="Z2667" s="68"/>
    </row>
    <row r="2668" spans="1:26" s="69" customFormat="1" x14ac:dyDescent="0.25">
      <c r="A2668" s="78"/>
      <c r="B2668" s="63"/>
      <c r="C2668" s="63"/>
      <c r="D2668" s="63"/>
      <c r="E2668" s="63"/>
      <c r="F2668" s="63"/>
      <c r="G2668" s="63"/>
      <c r="H2668" s="63"/>
      <c r="I2668" s="63"/>
      <c r="J2668" s="63"/>
      <c r="K2668" s="63"/>
      <c r="L2668" s="63"/>
      <c r="M2668" s="63"/>
      <c r="N2668" s="63"/>
      <c r="O2668" s="63"/>
      <c r="P2668" s="63"/>
      <c r="Q2668" s="63"/>
      <c r="R2668" s="63"/>
      <c r="S2668" s="63"/>
      <c r="T2668" s="63"/>
      <c r="U2668" s="63"/>
      <c r="V2668" s="63"/>
      <c r="W2668" s="63"/>
      <c r="X2668" s="63"/>
      <c r="Y2668" s="63"/>
      <c r="Z2668" s="68"/>
    </row>
    <row r="2669" spans="1:26" s="69" customFormat="1" x14ac:dyDescent="0.25">
      <c r="A2669" s="78"/>
      <c r="B2669" s="63"/>
      <c r="C2669" s="63"/>
      <c r="D2669" s="63"/>
      <c r="E2669" s="63"/>
      <c r="F2669" s="63"/>
      <c r="G2669" s="63"/>
      <c r="H2669" s="63"/>
      <c r="I2669" s="63"/>
      <c r="J2669" s="63"/>
      <c r="K2669" s="63"/>
      <c r="L2669" s="63"/>
      <c r="M2669" s="63"/>
      <c r="N2669" s="63"/>
      <c r="O2669" s="63"/>
      <c r="P2669" s="63"/>
      <c r="Q2669" s="63"/>
      <c r="R2669" s="63"/>
      <c r="S2669" s="63"/>
      <c r="T2669" s="63"/>
      <c r="U2669" s="63"/>
      <c r="V2669" s="63"/>
      <c r="W2669" s="63"/>
      <c r="X2669" s="63"/>
      <c r="Y2669" s="63"/>
      <c r="Z2669" s="68"/>
    </row>
    <row r="2670" spans="1:26" s="69" customFormat="1" x14ac:dyDescent="0.25">
      <c r="A2670" s="78"/>
      <c r="B2670" s="63"/>
      <c r="C2670" s="63"/>
      <c r="D2670" s="63"/>
      <c r="E2670" s="63"/>
      <c r="F2670" s="63"/>
      <c r="G2670" s="63"/>
      <c r="H2670" s="63"/>
      <c r="I2670" s="63"/>
      <c r="J2670" s="63"/>
      <c r="K2670" s="63"/>
      <c r="L2670" s="63"/>
      <c r="M2670" s="63"/>
      <c r="N2670" s="63"/>
      <c r="O2670" s="63"/>
      <c r="P2670" s="63"/>
      <c r="Q2670" s="63"/>
      <c r="R2670" s="63"/>
      <c r="S2670" s="63"/>
      <c r="T2670" s="63"/>
      <c r="U2670" s="63"/>
      <c r="V2670" s="63"/>
      <c r="W2670" s="63"/>
      <c r="X2670" s="63"/>
      <c r="Y2670" s="63"/>
      <c r="Z2670" s="68"/>
    </row>
    <row r="2671" spans="1:26" s="69" customFormat="1" x14ac:dyDescent="0.25">
      <c r="A2671" s="78"/>
      <c r="B2671" s="63"/>
      <c r="C2671" s="63"/>
      <c r="D2671" s="63"/>
      <c r="E2671" s="63"/>
      <c r="F2671" s="63"/>
      <c r="G2671" s="63"/>
      <c r="H2671" s="63"/>
      <c r="I2671" s="63"/>
      <c r="J2671" s="63"/>
      <c r="K2671" s="63"/>
      <c r="L2671" s="63"/>
      <c r="M2671" s="63"/>
      <c r="N2671" s="63"/>
      <c r="O2671" s="63"/>
      <c r="P2671" s="63"/>
      <c r="Q2671" s="63"/>
      <c r="R2671" s="63"/>
      <c r="S2671" s="63"/>
      <c r="T2671" s="63"/>
      <c r="U2671" s="63"/>
      <c r="V2671" s="63"/>
      <c r="W2671" s="63"/>
      <c r="X2671" s="63"/>
      <c r="Y2671" s="63"/>
      <c r="Z2671" s="68"/>
    </row>
    <row r="2672" spans="1:26" s="69" customFormat="1" x14ac:dyDescent="0.25">
      <c r="A2672" s="78"/>
      <c r="B2672" s="63"/>
      <c r="C2672" s="63"/>
      <c r="D2672" s="63"/>
      <c r="E2672" s="63"/>
      <c r="F2672" s="63"/>
      <c r="G2672" s="63"/>
      <c r="H2672" s="63"/>
      <c r="I2672" s="63"/>
      <c r="J2672" s="63"/>
      <c r="K2672" s="63"/>
      <c r="L2672" s="63"/>
      <c r="M2672" s="63"/>
      <c r="N2672" s="63"/>
      <c r="O2672" s="63"/>
      <c r="P2672" s="63"/>
      <c r="Q2672" s="63"/>
      <c r="R2672" s="63"/>
      <c r="S2672" s="63"/>
      <c r="T2672" s="63"/>
      <c r="U2672" s="63"/>
      <c r="V2672" s="63"/>
      <c r="W2672" s="63"/>
      <c r="X2672" s="63"/>
      <c r="Y2672" s="63"/>
      <c r="Z2672" s="68"/>
    </row>
    <row r="2673" spans="1:26" s="69" customFormat="1" x14ac:dyDescent="0.25">
      <c r="A2673" s="78"/>
      <c r="B2673" s="63"/>
      <c r="C2673" s="63"/>
      <c r="D2673" s="63"/>
      <c r="E2673" s="63"/>
      <c r="F2673" s="63"/>
      <c r="G2673" s="63"/>
      <c r="H2673" s="63"/>
      <c r="I2673" s="63"/>
      <c r="J2673" s="63"/>
      <c r="K2673" s="63"/>
      <c r="L2673" s="63"/>
      <c r="M2673" s="63"/>
      <c r="N2673" s="63"/>
      <c r="O2673" s="63"/>
      <c r="P2673" s="63"/>
      <c r="Q2673" s="63"/>
      <c r="R2673" s="63"/>
      <c r="S2673" s="63"/>
      <c r="T2673" s="63"/>
      <c r="U2673" s="63"/>
      <c r="V2673" s="63"/>
      <c r="W2673" s="63"/>
      <c r="X2673" s="63"/>
      <c r="Y2673" s="63"/>
      <c r="Z2673" s="68"/>
    </row>
    <row r="2674" spans="1:26" s="69" customFormat="1" x14ac:dyDescent="0.25">
      <c r="A2674" s="78"/>
      <c r="B2674" s="63"/>
      <c r="C2674" s="63"/>
      <c r="D2674" s="63"/>
      <c r="E2674" s="63"/>
      <c r="F2674" s="63"/>
      <c r="G2674" s="63"/>
      <c r="H2674" s="63"/>
      <c r="I2674" s="63"/>
      <c r="J2674" s="63"/>
      <c r="K2674" s="63"/>
      <c r="L2674" s="63"/>
      <c r="M2674" s="63"/>
      <c r="N2674" s="63"/>
      <c r="O2674" s="63"/>
      <c r="P2674" s="63"/>
      <c r="Q2674" s="63"/>
      <c r="R2674" s="63"/>
      <c r="S2674" s="63"/>
      <c r="T2674" s="63"/>
      <c r="U2674" s="63"/>
      <c r="V2674" s="63"/>
      <c r="W2674" s="63"/>
      <c r="X2674" s="63"/>
      <c r="Y2674" s="63"/>
      <c r="Z2674" s="68"/>
    </row>
    <row r="2675" spans="1:26" s="69" customFormat="1" x14ac:dyDescent="0.25">
      <c r="A2675" s="78"/>
      <c r="B2675" s="63"/>
      <c r="C2675" s="63"/>
      <c r="D2675" s="63"/>
      <c r="E2675" s="63"/>
      <c r="F2675" s="63"/>
      <c r="G2675" s="63"/>
      <c r="H2675" s="63"/>
      <c r="I2675" s="63"/>
      <c r="J2675" s="63"/>
      <c r="K2675" s="63"/>
      <c r="L2675" s="63"/>
      <c r="M2675" s="63"/>
      <c r="N2675" s="63"/>
      <c r="O2675" s="63"/>
      <c r="P2675" s="63"/>
      <c r="Q2675" s="63"/>
      <c r="R2675" s="63"/>
      <c r="S2675" s="63"/>
      <c r="T2675" s="63"/>
      <c r="U2675" s="63"/>
      <c r="V2675" s="63"/>
      <c r="W2675" s="63"/>
      <c r="X2675" s="63"/>
      <c r="Y2675" s="63"/>
      <c r="Z2675" s="68"/>
    </row>
    <row r="2676" spans="1:26" s="69" customFormat="1" x14ac:dyDescent="0.25">
      <c r="A2676" s="78"/>
      <c r="B2676" s="63"/>
      <c r="C2676" s="63"/>
      <c r="D2676" s="63"/>
      <c r="E2676" s="63"/>
      <c r="F2676" s="63"/>
      <c r="G2676" s="63"/>
      <c r="H2676" s="63"/>
      <c r="I2676" s="63"/>
      <c r="J2676" s="63"/>
      <c r="K2676" s="63"/>
      <c r="L2676" s="63"/>
      <c r="M2676" s="63"/>
      <c r="N2676" s="63"/>
      <c r="O2676" s="63"/>
      <c r="P2676" s="63"/>
      <c r="Q2676" s="63"/>
      <c r="R2676" s="63"/>
      <c r="S2676" s="63"/>
      <c r="T2676" s="63"/>
      <c r="U2676" s="63"/>
      <c r="V2676" s="63"/>
      <c r="W2676" s="63"/>
      <c r="X2676" s="63"/>
      <c r="Y2676" s="63"/>
      <c r="Z2676" s="68"/>
    </row>
    <row r="2677" spans="1:26" s="69" customFormat="1" x14ac:dyDescent="0.25">
      <c r="A2677" s="78"/>
      <c r="B2677" s="63"/>
      <c r="C2677" s="63"/>
      <c r="D2677" s="63"/>
      <c r="E2677" s="63"/>
      <c r="F2677" s="63"/>
      <c r="G2677" s="63"/>
      <c r="H2677" s="63"/>
      <c r="I2677" s="63"/>
      <c r="J2677" s="63"/>
      <c r="K2677" s="63"/>
      <c r="L2677" s="63"/>
      <c r="M2677" s="63"/>
      <c r="N2677" s="63"/>
      <c r="O2677" s="63"/>
      <c r="P2677" s="63"/>
      <c r="Q2677" s="63"/>
      <c r="R2677" s="63"/>
      <c r="S2677" s="63"/>
      <c r="T2677" s="63"/>
      <c r="U2677" s="63"/>
      <c r="V2677" s="63"/>
      <c r="W2677" s="63"/>
      <c r="X2677" s="63"/>
      <c r="Y2677" s="63"/>
      <c r="Z2677" s="68"/>
    </row>
    <row r="2678" spans="1:26" s="69" customFormat="1" x14ac:dyDescent="0.25">
      <c r="A2678" s="78"/>
      <c r="B2678" s="63"/>
      <c r="C2678" s="63"/>
      <c r="D2678" s="63"/>
      <c r="E2678" s="63"/>
      <c r="F2678" s="63"/>
      <c r="G2678" s="63"/>
      <c r="H2678" s="63"/>
      <c r="I2678" s="63"/>
      <c r="J2678" s="63"/>
      <c r="K2678" s="63"/>
      <c r="L2678" s="63"/>
      <c r="M2678" s="63"/>
      <c r="N2678" s="63"/>
      <c r="O2678" s="63"/>
      <c r="P2678" s="63"/>
      <c r="Q2678" s="63"/>
      <c r="R2678" s="63"/>
      <c r="S2678" s="63"/>
      <c r="T2678" s="63"/>
      <c r="U2678" s="63"/>
      <c r="V2678" s="63"/>
      <c r="W2678" s="63"/>
      <c r="X2678" s="63"/>
      <c r="Y2678" s="63"/>
      <c r="Z2678" s="68"/>
    </row>
    <row r="2679" spans="1:26" s="69" customFormat="1" x14ac:dyDescent="0.25">
      <c r="A2679" s="78"/>
      <c r="B2679" s="63"/>
      <c r="C2679" s="63"/>
      <c r="D2679" s="63"/>
      <c r="E2679" s="63"/>
      <c r="F2679" s="63"/>
      <c r="G2679" s="63"/>
      <c r="H2679" s="63"/>
      <c r="I2679" s="63"/>
      <c r="J2679" s="63"/>
      <c r="K2679" s="63"/>
      <c r="L2679" s="63"/>
      <c r="M2679" s="63"/>
      <c r="N2679" s="63"/>
      <c r="O2679" s="63"/>
      <c r="P2679" s="63"/>
      <c r="Q2679" s="63"/>
      <c r="R2679" s="63"/>
      <c r="S2679" s="63"/>
      <c r="T2679" s="63"/>
      <c r="U2679" s="63"/>
      <c r="V2679" s="63"/>
      <c r="W2679" s="63"/>
      <c r="X2679" s="63"/>
      <c r="Y2679" s="63"/>
      <c r="Z2679" s="68"/>
    </row>
    <row r="2680" spans="1:26" s="69" customFormat="1" x14ac:dyDescent="0.25">
      <c r="A2680" s="78"/>
      <c r="B2680" s="63"/>
      <c r="C2680" s="63"/>
      <c r="D2680" s="63"/>
      <c r="E2680" s="63"/>
      <c r="F2680" s="63"/>
      <c r="G2680" s="63"/>
      <c r="H2680" s="63"/>
      <c r="I2680" s="63"/>
      <c r="J2680" s="63"/>
      <c r="K2680" s="63"/>
      <c r="L2680" s="63"/>
      <c r="M2680" s="63"/>
      <c r="N2680" s="63"/>
      <c r="O2680" s="63"/>
      <c r="P2680" s="63"/>
      <c r="Q2680" s="63"/>
      <c r="R2680" s="63"/>
      <c r="S2680" s="63"/>
      <c r="T2680" s="63"/>
      <c r="U2680" s="63"/>
      <c r="V2680" s="63"/>
      <c r="W2680" s="63"/>
      <c r="X2680" s="63"/>
      <c r="Y2680" s="63"/>
      <c r="Z2680" s="68"/>
    </row>
    <row r="2681" spans="1:26" s="69" customFormat="1" x14ac:dyDescent="0.25">
      <c r="A2681" s="78"/>
      <c r="B2681" s="63"/>
      <c r="C2681" s="63"/>
      <c r="D2681" s="63"/>
      <c r="E2681" s="63"/>
      <c r="F2681" s="63"/>
      <c r="G2681" s="63"/>
      <c r="H2681" s="63"/>
      <c r="I2681" s="63"/>
      <c r="J2681" s="63"/>
      <c r="K2681" s="63"/>
      <c r="L2681" s="63"/>
      <c r="M2681" s="63"/>
      <c r="N2681" s="63"/>
      <c r="O2681" s="63"/>
      <c r="P2681" s="63"/>
      <c r="Q2681" s="63"/>
      <c r="R2681" s="63"/>
      <c r="S2681" s="63"/>
      <c r="T2681" s="63"/>
      <c r="U2681" s="63"/>
      <c r="V2681" s="63"/>
      <c r="W2681" s="63"/>
      <c r="X2681" s="63"/>
      <c r="Y2681" s="63"/>
      <c r="Z2681" s="68"/>
    </row>
    <row r="2682" spans="1:26" s="69" customFormat="1" x14ac:dyDescent="0.25">
      <c r="A2682" s="78"/>
      <c r="B2682" s="63"/>
      <c r="C2682" s="63"/>
      <c r="D2682" s="63"/>
      <c r="E2682" s="63"/>
      <c r="F2682" s="63"/>
      <c r="G2682" s="63"/>
      <c r="H2682" s="63"/>
      <c r="I2682" s="63"/>
      <c r="J2682" s="63"/>
      <c r="K2682" s="63"/>
      <c r="L2682" s="63"/>
      <c r="M2682" s="63"/>
      <c r="N2682" s="63"/>
      <c r="O2682" s="63"/>
      <c r="P2682" s="63"/>
      <c r="Q2682" s="63"/>
      <c r="R2682" s="63"/>
      <c r="S2682" s="63"/>
      <c r="T2682" s="63"/>
      <c r="U2682" s="63"/>
      <c r="V2682" s="63"/>
      <c r="W2682" s="63"/>
      <c r="X2682" s="63"/>
      <c r="Y2682" s="63"/>
      <c r="Z2682" s="68"/>
    </row>
    <row r="2683" spans="1:26" s="69" customFormat="1" x14ac:dyDescent="0.25">
      <c r="A2683" s="78"/>
      <c r="B2683" s="63"/>
      <c r="C2683" s="63"/>
      <c r="D2683" s="63"/>
      <c r="E2683" s="63"/>
      <c r="F2683" s="63"/>
      <c r="G2683" s="63"/>
      <c r="H2683" s="63"/>
      <c r="I2683" s="63"/>
      <c r="J2683" s="63"/>
      <c r="K2683" s="63"/>
      <c r="L2683" s="63"/>
      <c r="M2683" s="63"/>
      <c r="N2683" s="63"/>
      <c r="O2683" s="63"/>
      <c r="P2683" s="63"/>
      <c r="Q2683" s="63"/>
      <c r="R2683" s="63"/>
      <c r="S2683" s="63"/>
      <c r="T2683" s="63"/>
      <c r="U2683" s="63"/>
      <c r="V2683" s="63"/>
      <c r="W2683" s="63"/>
      <c r="X2683" s="63"/>
      <c r="Y2683" s="63"/>
      <c r="Z2683" s="68"/>
    </row>
    <row r="2684" spans="1:26" s="69" customFormat="1" x14ac:dyDescent="0.25">
      <c r="A2684" s="78"/>
      <c r="B2684" s="63"/>
      <c r="C2684" s="63"/>
      <c r="D2684" s="63"/>
      <c r="E2684" s="63"/>
      <c r="F2684" s="63"/>
      <c r="G2684" s="63"/>
      <c r="H2684" s="63"/>
      <c r="I2684" s="63"/>
      <c r="J2684" s="63"/>
      <c r="K2684" s="63"/>
      <c r="L2684" s="63"/>
      <c r="M2684" s="63"/>
      <c r="N2684" s="63"/>
      <c r="O2684" s="63"/>
      <c r="P2684" s="63"/>
      <c r="Q2684" s="63"/>
      <c r="R2684" s="63"/>
      <c r="S2684" s="63"/>
      <c r="T2684" s="63"/>
      <c r="U2684" s="63"/>
      <c r="V2684" s="63"/>
      <c r="W2684" s="63"/>
      <c r="X2684" s="63"/>
      <c r="Y2684" s="63"/>
      <c r="Z2684" s="68"/>
    </row>
    <row r="2685" spans="1:26" s="69" customFormat="1" x14ac:dyDescent="0.25">
      <c r="A2685" s="78"/>
      <c r="B2685" s="63"/>
      <c r="C2685" s="63"/>
      <c r="D2685" s="63"/>
      <c r="E2685" s="63"/>
      <c r="F2685" s="63"/>
      <c r="G2685" s="63"/>
      <c r="H2685" s="63"/>
      <c r="I2685" s="63"/>
      <c r="J2685" s="63"/>
      <c r="K2685" s="63"/>
      <c r="L2685" s="63"/>
      <c r="M2685" s="63"/>
      <c r="N2685" s="63"/>
      <c r="O2685" s="63"/>
      <c r="P2685" s="63"/>
      <c r="Q2685" s="63"/>
      <c r="R2685" s="63"/>
      <c r="S2685" s="63"/>
      <c r="T2685" s="63"/>
      <c r="U2685" s="63"/>
      <c r="V2685" s="63"/>
      <c r="W2685" s="63"/>
      <c r="X2685" s="63"/>
      <c r="Y2685" s="63"/>
      <c r="Z2685" s="68"/>
    </row>
    <row r="2686" spans="1:26" s="69" customFormat="1" x14ac:dyDescent="0.25">
      <c r="A2686" s="78"/>
      <c r="B2686" s="63"/>
      <c r="C2686" s="63"/>
      <c r="D2686" s="63"/>
      <c r="E2686" s="63"/>
      <c r="F2686" s="63"/>
      <c r="G2686" s="63"/>
      <c r="H2686" s="63"/>
      <c r="I2686" s="63"/>
      <c r="J2686" s="63"/>
      <c r="K2686" s="63"/>
      <c r="L2686" s="63"/>
      <c r="M2686" s="63"/>
      <c r="N2686" s="63"/>
      <c r="O2686" s="63"/>
      <c r="P2686" s="63"/>
      <c r="Q2686" s="63"/>
      <c r="R2686" s="63"/>
      <c r="S2686" s="63"/>
      <c r="T2686" s="63"/>
      <c r="U2686" s="63"/>
      <c r="V2686" s="63"/>
      <c r="W2686" s="63"/>
      <c r="X2686" s="63"/>
      <c r="Y2686" s="63"/>
      <c r="Z2686" s="68"/>
    </row>
    <row r="2687" spans="1:26" s="69" customFormat="1" x14ac:dyDescent="0.25">
      <c r="A2687" s="78"/>
      <c r="B2687" s="63"/>
      <c r="C2687" s="63"/>
      <c r="D2687" s="63"/>
      <c r="E2687" s="63"/>
      <c r="F2687" s="63"/>
      <c r="G2687" s="63"/>
      <c r="H2687" s="63"/>
      <c r="I2687" s="63"/>
      <c r="J2687" s="63"/>
      <c r="K2687" s="63"/>
      <c r="L2687" s="63"/>
      <c r="M2687" s="63"/>
      <c r="N2687" s="63"/>
      <c r="O2687" s="63"/>
      <c r="P2687" s="63"/>
      <c r="Q2687" s="63"/>
      <c r="R2687" s="63"/>
      <c r="S2687" s="63"/>
      <c r="T2687" s="63"/>
      <c r="U2687" s="63"/>
      <c r="V2687" s="63"/>
      <c r="W2687" s="63"/>
      <c r="X2687" s="63"/>
      <c r="Y2687" s="63"/>
      <c r="Z2687" s="68"/>
    </row>
    <row r="2688" spans="1:26" s="69" customFormat="1" x14ac:dyDescent="0.25">
      <c r="A2688" s="78"/>
      <c r="B2688" s="63"/>
      <c r="C2688" s="63"/>
      <c r="D2688" s="63"/>
      <c r="E2688" s="63"/>
      <c r="F2688" s="63"/>
      <c r="G2688" s="63"/>
      <c r="H2688" s="63"/>
      <c r="I2688" s="63"/>
      <c r="J2688" s="63"/>
      <c r="K2688" s="63"/>
      <c r="L2688" s="63"/>
      <c r="M2688" s="63"/>
      <c r="N2688" s="63"/>
      <c r="O2688" s="63"/>
      <c r="P2688" s="63"/>
      <c r="Q2688" s="63"/>
      <c r="R2688" s="63"/>
      <c r="S2688" s="63"/>
      <c r="T2688" s="63"/>
      <c r="U2688" s="63"/>
      <c r="V2688" s="63"/>
      <c r="W2688" s="63"/>
      <c r="X2688" s="63"/>
      <c r="Y2688" s="63"/>
      <c r="Z2688" s="68"/>
    </row>
    <row r="2689" spans="1:26" s="69" customFormat="1" x14ac:dyDescent="0.25">
      <c r="A2689" s="78"/>
      <c r="B2689" s="63"/>
      <c r="C2689" s="63"/>
      <c r="D2689" s="63"/>
      <c r="E2689" s="63"/>
      <c r="F2689" s="63"/>
      <c r="G2689" s="63"/>
      <c r="H2689" s="63"/>
      <c r="I2689" s="63"/>
      <c r="J2689" s="63"/>
      <c r="K2689" s="63"/>
      <c r="L2689" s="63"/>
      <c r="M2689" s="63"/>
      <c r="N2689" s="63"/>
      <c r="O2689" s="63"/>
      <c r="P2689" s="63"/>
      <c r="Q2689" s="63"/>
      <c r="R2689" s="63"/>
      <c r="S2689" s="63"/>
      <c r="T2689" s="63"/>
      <c r="U2689" s="63"/>
      <c r="V2689" s="63"/>
      <c r="W2689" s="63"/>
      <c r="X2689" s="63"/>
      <c r="Y2689" s="63"/>
      <c r="Z2689" s="68"/>
    </row>
    <row r="2690" spans="1:26" s="69" customFormat="1" x14ac:dyDescent="0.25">
      <c r="A2690" s="78"/>
      <c r="B2690" s="63"/>
      <c r="C2690" s="63"/>
      <c r="D2690" s="63"/>
      <c r="E2690" s="63"/>
      <c r="F2690" s="63"/>
      <c r="G2690" s="63"/>
      <c r="H2690" s="63"/>
      <c r="I2690" s="63"/>
      <c r="J2690" s="63"/>
      <c r="K2690" s="63"/>
      <c r="L2690" s="63"/>
      <c r="M2690" s="63"/>
      <c r="N2690" s="63"/>
      <c r="O2690" s="63"/>
      <c r="P2690" s="63"/>
      <c r="Q2690" s="63"/>
      <c r="R2690" s="63"/>
      <c r="S2690" s="63"/>
      <c r="T2690" s="63"/>
      <c r="U2690" s="63"/>
      <c r="V2690" s="63"/>
      <c r="W2690" s="63"/>
      <c r="X2690" s="63"/>
      <c r="Y2690" s="63"/>
      <c r="Z2690" s="68"/>
    </row>
    <row r="2691" spans="1:26" s="69" customFormat="1" x14ac:dyDescent="0.25">
      <c r="A2691" s="78"/>
      <c r="B2691" s="63"/>
      <c r="C2691" s="63"/>
      <c r="D2691" s="63"/>
      <c r="E2691" s="63"/>
      <c r="F2691" s="63"/>
      <c r="G2691" s="63"/>
      <c r="H2691" s="63"/>
      <c r="I2691" s="63"/>
      <c r="J2691" s="63"/>
      <c r="K2691" s="63"/>
      <c r="L2691" s="63"/>
      <c r="M2691" s="63"/>
      <c r="N2691" s="63"/>
      <c r="O2691" s="63"/>
      <c r="P2691" s="63"/>
      <c r="Q2691" s="63"/>
      <c r="R2691" s="63"/>
      <c r="S2691" s="63"/>
      <c r="T2691" s="63"/>
      <c r="U2691" s="63"/>
      <c r="V2691" s="63"/>
      <c r="W2691" s="63"/>
      <c r="X2691" s="63"/>
      <c r="Y2691" s="63"/>
      <c r="Z2691" s="68"/>
    </row>
    <row r="2692" spans="1:26" s="69" customFormat="1" x14ac:dyDescent="0.25">
      <c r="A2692" s="78"/>
      <c r="B2692" s="63"/>
      <c r="C2692" s="63"/>
      <c r="D2692" s="63"/>
      <c r="E2692" s="63"/>
      <c r="F2692" s="63"/>
      <c r="G2692" s="63"/>
      <c r="H2692" s="63"/>
      <c r="I2692" s="63"/>
      <c r="J2692" s="63"/>
      <c r="K2692" s="63"/>
      <c r="L2692" s="63"/>
      <c r="M2692" s="63"/>
      <c r="N2692" s="63"/>
      <c r="O2692" s="63"/>
      <c r="P2692" s="63"/>
      <c r="Q2692" s="63"/>
      <c r="R2692" s="63"/>
      <c r="S2692" s="63"/>
      <c r="T2692" s="63"/>
      <c r="U2692" s="63"/>
      <c r="V2692" s="63"/>
      <c r="W2692" s="63"/>
      <c r="X2692" s="63"/>
      <c r="Y2692" s="63"/>
      <c r="Z2692" s="68"/>
    </row>
    <row r="2693" spans="1:26" s="69" customFormat="1" x14ac:dyDescent="0.25">
      <c r="A2693" s="78"/>
      <c r="B2693" s="63"/>
      <c r="C2693" s="63"/>
      <c r="D2693" s="63"/>
      <c r="E2693" s="63"/>
      <c r="F2693" s="63"/>
      <c r="G2693" s="63"/>
      <c r="H2693" s="63"/>
      <c r="I2693" s="63"/>
      <c r="J2693" s="63"/>
      <c r="K2693" s="63"/>
      <c r="L2693" s="63"/>
      <c r="M2693" s="63"/>
      <c r="N2693" s="63"/>
      <c r="O2693" s="63"/>
      <c r="P2693" s="63"/>
      <c r="Q2693" s="63"/>
      <c r="R2693" s="63"/>
      <c r="S2693" s="63"/>
      <c r="T2693" s="63"/>
      <c r="U2693" s="63"/>
      <c r="V2693" s="63"/>
      <c r="W2693" s="63"/>
      <c r="X2693" s="63"/>
      <c r="Y2693" s="63"/>
      <c r="Z2693" s="68"/>
    </row>
    <row r="2694" spans="1:26" s="69" customFormat="1" x14ac:dyDescent="0.25">
      <c r="A2694" s="78"/>
      <c r="B2694" s="63"/>
      <c r="C2694" s="63"/>
      <c r="D2694" s="63"/>
      <c r="E2694" s="63"/>
      <c r="F2694" s="63"/>
      <c r="G2694" s="63"/>
      <c r="H2694" s="63"/>
      <c r="I2694" s="63"/>
      <c r="J2694" s="63"/>
      <c r="K2694" s="63"/>
      <c r="L2694" s="63"/>
      <c r="M2694" s="63"/>
      <c r="N2694" s="63"/>
      <c r="O2694" s="63"/>
      <c r="P2694" s="63"/>
      <c r="Q2694" s="63"/>
      <c r="R2694" s="63"/>
      <c r="S2694" s="63"/>
      <c r="T2694" s="63"/>
      <c r="U2694" s="63"/>
      <c r="V2694" s="63"/>
      <c r="W2694" s="63"/>
      <c r="X2694" s="63"/>
      <c r="Y2694" s="63"/>
      <c r="Z2694" s="68"/>
    </row>
    <row r="2695" spans="1:26" s="69" customFormat="1" x14ac:dyDescent="0.25">
      <c r="A2695" s="78"/>
      <c r="B2695" s="63"/>
      <c r="C2695" s="63"/>
      <c r="D2695" s="63"/>
      <c r="E2695" s="63"/>
      <c r="F2695" s="63"/>
      <c r="G2695" s="63"/>
      <c r="H2695" s="63"/>
      <c r="I2695" s="63"/>
      <c r="J2695" s="63"/>
      <c r="K2695" s="63"/>
      <c r="L2695" s="63"/>
      <c r="M2695" s="63"/>
      <c r="N2695" s="63"/>
      <c r="O2695" s="63"/>
      <c r="P2695" s="63"/>
      <c r="Q2695" s="63"/>
      <c r="R2695" s="63"/>
      <c r="S2695" s="63"/>
      <c r="T2695" s="63"/>
      <c r="U2695" s="63"/>
      <c r="V2695" s="63"/>
      <c r="W2695" s="63"/>
      <c r="X2695" s="63"/>
      <c r="Y2695" s="63"/>
      <c r="Z2695" s="68"/>
    </row>
    <row r="2696" spans="1:26" s="69" customFormat="1" x14ac:dyDescent="0.25">
      <c r="A2696" s="78"/>
      <c r="B2696" s="63"/>
      <c r="C2696" s="63"/>
      <c r="D2696" s="63"/>
      <c r="E2696" s="63"/>
      <c r="F2696" s="63"/>
      <c r="G2696" s="63"/>
      <c r="H2696" s="63"/>
      <c r="I2696" s="63"/>
      <c r="J2696" s="63"/>
      <c r="K2696" s="63"/>
      <c r="L2696" s="63"/>
      <c r="M2696" s="63"/>
      <c r="N2696" s="63"/>
      <c r="O2696" s="63"/>
      <c r="P2696" s="63"/>
      <c r="Q2696" s="63"/>
      <c r="R2696" s="63"/>
      <c r="S2696" s="63"/>
      <c r="T2696" s="63"/>
      <c r="U2696" s="63"/>
      <c r="V2696" s="63"/>
      <c r="W2696" s="63"/>
      <c r="X2696" s="63"/>
      <c r="Y2696" s="63"/>
      <c r="Z2696" s="68"/>
    </row>
    <row r="2697" spans="1:26" s="69" customFormat="1" x14ac:dyDescent="0.25">
      <c r="A2697" s="78"/>
      <c r="B2697" s="63"/>
      <c r="C2697" s="63"/>
      <c r="D2697" s="63"/>
      <c r="E2697" s="63"/>
      <c r="F2697" s="63"/>
      <c r="G2697" s="63"/>
      <c r="H2697" s="63"/>
      <c r="I2697" s="63"/>
      <c r="J2697" s="63"/>
      <c r="K2697" s="63"/>
      <c r="L2697" s="63"/>
      <c r="M2697" s="63"/>
      <c r="N2697" s="63"/>
      <c r="O2697" s="63"/>
      <c r="P2697" s="63"/>
      <c r="Q2697" s="63"/>
      <c r="R2697" s="63"/>
      <c r="S2697" s="63"/>
      <c r="T2697" s="63"/>
      <c r="U2697" s="63"/>
      <c r="V2697" s="63"/>
      <c r="W2697" s="63"/>
      <c r="X2697" s="63"/>
      <c r="Y2697" s="63"/>
      <c r="Z2697" s="68"/>
    </row>
    <row r="2698" spans="1:26" s="69" customFormat="1" x14ac:dyDescent="0.25">
      <c r="A2698" s="78"/>
      <c r="B2698" s="63"/>
      <c r="C2698" s="63"/>
      <c r="D2698" s="63"/>
      <c r="E2698" s="63"/>
      <c r="F2698" s="63"/>
      <c r="G2698" s="63"/>
      <c r="H2698" s="63"/>
      <c r="I2698" s="63"/>
      <c r="J2698" s="63"/>
      <c r="K2698" s="63"/>
      <c r="L2698" s="63"/>
      <c r="M2698" s="63"/>
      <c r="N2698" s="63"/>
      <c r="O2698" s="63"/>
      <c r="P2698" s="63"/>
      <c r="Q2698" s="63"/>
      <c r="R2698" s="63"/>
      <c r="S2698" s="63"/>
      <c r="T2698" s="63"/>
      <c r="U2698" s="63"/>
      <c r="V2698" s="63"/>
      <c r="W2698" s="63"/>
      <c r="X2698" s="63"/>
      <c r="Y2698" s="63"/>
      <c r="Z2698" s="68"/>
    </row>
    <row r="2699" spans="1:26" s="69" customFormat="1" x14ac:dyDescent="0.25">
      <c r="A2699" s="78"/>
      <c r="B2699" s="63"/>
      <c r="C2699" s="63"/>
      <c r="D2699" s="63"/>
      <c r="E2699" s="63"/>
      <c r="F2699" s="63"/>
      <c r="G2699" s="63"/>
      <c r="H2699" s="63"/>
      <c r="I2699" s="63"/>
      <c r="J2699" s="63"/>
      <c r="K2699" s="63"/>
      <c r="L2699" s="63"/>
      <c r="M2699" s="63"/>
      <c r="N2699" s="63"/>
      <c r="O2699" s="63"/>
      <c r="P2699" s="63"/>
      <c r="Q2699" s="63"/>
      <c r="R2699" s="63"/>
      <c r="S2699" s="63"/>
      <c r="T2699" s="63"/>
      <c r="U2699" s="63"/>
      <c r="V2699" s="63"/>
      <c r="W2699" s="63"/>
      <c r="X2699" s="63"/>
      <c r="Y2699" s="63"/>
      <c r="Z2699" s="68"/>
    </row>
    <row r="2700" spans="1:26" s="69" customFormat="1" x14ac:dyDescent="0.25">
      <c r="A2700" s="78"/>
      <c r="B2700" s="63"/>
      <c r="C2700" s="63"/>
      <c r="D2700" s="63"/>
      <c r="E2700" s="63"/>
      <c r="F2700" s="63"/>
      <c r="G2700" s="63"/>
      <c r="H2700" s="63"/>
      <c r="I2700" s="63"/>
      <c r="J2700" s="63"/>
      <c r="K2700" s="63"/>
      <c r="L2700" s="63"/>
      <c r="M2700" s="63"/>
      <c r="N2700" s="63"/>
      <c r="O2700" s="63"/>
      <c r="P2700" s="63"/>
      <c r="Q2700" s="63"/>
      <c r="R2700" s="63"/>
      <c r="S2700" s="63"/>
      <c r="T2700" s="63"/>
      <c r="U2700" s="63"/>
      <c r="V2700" s="63"/>
      <c r="W2700" s="63"/>
      <c r="X2700" s="63"/>
      <c r="Y2700" s="63"/>
      <c r="Z2700" s="68"/>
    </row>
    <row r="2701" spans="1:26" s="69" customFormat="1" x14ac:dyDescent="0.25">
      <c r="A2701" s="78"/>
      <c r="B2701" s="63"/>
      <c r="C2701" s="63"/>
      <c r="D2701" s="63"/>
      <c r="E2701" s="63"/>
      <c r="F2701" s="63"/>
      <c r="G2701" s="63"/>
      <c r="H2701" s="63"/>
      <c r="I2701" s="63"/>
      <c r="J2701" s="63"/>
      <c r="K2701" s="63"/>
      <c r="L2701" s="63"/>
      <c r="M2701" s="63"/>
      <c r="N2701" s="63"/>
      <c r="O2701" s="63"/>
      <c r="P2701" s="63"/>
      <c r="Q2701" s="63"/>
      <c r="R2701" s="63"/>
      <c r="S2701" s="63"/>
      <c r="T2701" s="63"/>
      <c r="U2701" s="63"/>
      <c r="V2701" s="63"/>
      <c r="W2701" s="63"/>
      <c r="X2701" s="63"/>
      <c r="Y2701" s="63"/>
      <c r="Z2701" s="68"/>
    </row>
    <row r="2702" spans="1:26" s="69" customFormat="1" x14ac:dyDescent="0.25">
      <c r="A2702" s="78"/>
      <c r="B2702" s="63"/>
      <c r="C2702" s="63"/>
      <c r="D2702" s="63"/>
      <c r="E2702" s="63"/>
      <c r="F2702" s="63"/>
      <c r="G2702" s="63"/>
      <c r="H2702" s="63"/>
      <c r="I2702" s="63"/>
      <c r="J2702" s="63"/>
      <c r="K2702" s="63"/>
      <c r="L2702" s="63"/>
      <c r="M2702" s="63"/>
      <c r="N2702" s="63"/>
      <c r="O2702" s="63"/>
      <c r="P2702" s="63"/>
      <c r="Q2702" s="63"/>
      <c r="R2702" s="63"/>
      <c r="S2702" s="63"/>
      <c r="T2702" s="63"/>
      <c r="U2702" s="63"/>
      <c r="V2702" s="63"/>
      <c r="W2702" s="63"/>
      <c r="X2702" s="63"/>
      <c r="Y2702" s="63"/>
      <c r="Z2702" s="68"/>
    </row>
    <row r="2703" spans="1:26" s="69" customFormat="1" x14ac:dyDescent="0.25">
      <c r="A2703" s="78"/>
      <c r="B2703" s="63"/>
      <c r="C2703" s="63"/>
      <c r="D2703" s="63"/>
      <c r="E2703" s="63"/>
      <c r="F2703" s="63"/>
      <c r="G2703" s="63"/>
      <c r="H2703" s="63"/>
      <c r="I2703" s="63"/>
      <c r="J2703" s="63"/>
      <c r="K2703" s="63"/>
      <c r="L2703" s="63"/>
      <c r="M2703" s="63"/>
      <c r="N2703" s="63"/>
      <c r="O2703" s="63"/>
      <c r="P2703" s="63"/>
      <c r="Q2703" s="63"/>
      <c r="R2703" s="63"/>
      <c r="S2703" s="63"/>
      <c r="T2703" s="63"/>
      <c r="U2703" s="63"/>
      <c r="V2703" s="63"/>
      <c r="W2703" s="63"/>
      <c r="X2703" s="63"/>
      <c r="Y2703" s="63"/>
      <c r="Z2703" s="68"/>
    </row>
    <row r="2704" spans="1:26" s="69" customFormat="1" x14ac:dyDescent="0.25">
      <c r="A2704" s="78"/>
      <c r="B2704" s="63"/>
      <c r="C2704" s="63"/>
      <c r="D2704" s="63"/>
      <c r="E2704" s="63"/>
      <c r="F2704" s="63"/>
      <c r="G2704" s="63"/>
      <c r="H2704" s="63"/>
      <c r="I2704" s="63"/>
      <c r="J2704" s="63"/>
      <c r="K2704" s="63"/>
      <c r="L2704" s="63"/>
      <c r="M2704" s="63"/>
      <c r="N2704" s="63"/>
      <c r="O2704" s="63"/>
      <c r="P2704" s="63"/>
      <c r="Q2704" s="63"/>
      <c r="R2704" s="63"/>
      <c r="S2704" s="63"/>
      <c r="T2704" s="63"/>
      <c r="U2704" s="63"/>
      <c r="V2704" s="63"/>
      <c r="W2704" s="63"/>
      <c r="X2704" s="63"/>
      <c r="Y2704" s="63"/>
      <c r="Z2704" s="68"/>
    </row>
    <row r="2705" spans="1:26" s="69" customFormat="1" x14ac:dyDescent="0.25">
      <c r="A2705" s="78"/>
      <c r="B2705" s="63"/>
      <c r="C2705" s="63"/>
      <c r="D2705" s="63"/>
      <c r="E2705" s="63"/>
      <c r="F2705" s="63"/>
      <c r="G2705" s="63"/>
      <c r="H2705" s="63"/>
      <c r="I2705" s="63"/>
      <c r="J2705" s="63"/>
      <c r="K2705" s="63"/>
      <c r="L2705" s="63"/>
      <c r="M2705" s="63"/>
      <c r="N2705" s="63"/>
      <c r="O2705" s="63"/>
      <c r="P2705" s="63"/>
      <c r="Q2705" s="63"/>
      <c r="R2705" s="63"/>
      <c r="S2705" s="63"/>
      <c r="T2705" s="63"/>
      <c r="U2705" s="63"/>
      <c r="V2705" s="63"/>
      <c r="W2705" s="63"/>
      <c r="X2705" s="63"/>
      <c r="Y2705" s="63"/>
      <c r="Z2705" s="68"/>
    </row>
    <row r="2706" spans="1:26" s="69" customFormat="1" x14ac:dyDescent="0.25">
      <c r="A2706" s="78"/>
      <c r="B2706" s="63"/>
      <c r="C2706" s="63"/>
      <c r="D2706" s="63"/>
      <c r="E2706" s="63"/>
      <c r="F2706" s="63"/>
      <c r="G2706" s="63"/>
      <c r="H2706" s="63"/>
      <c r="I2706" s="63"/>
      <c r="J2706" s="63"/>
      <c r="K2706" s="63"/>
      <c r="L2706" s="63"/>
      <c r="M2706" s="63"/>
      <c r="N2706" s="63"/>
      <c r="O2706" s="63"/>
      <c r="P2706" s="63"/>
      <c r="Q2706" s="63"/>
      <c r="R2706" s="63"/>
      <c r="S2706" s="63"/>
      <c r="T2706" s="63"/>
      <c r="U2706" s="63"/>
      <c r="V2706" s="63"/>
      <c r="W2706" s="63"/>
      <c r="X2706" s="63"/>
      <c r="Y2706" s="63"/>
      <c r="Z2706" s="68"/>
    </row>
    <row r="2707" spans="1:26" s="69" customFormat="1" x14ac:dyDescent="0.25">
      <c r="A2707" s="78"/>
      <c r="B2707" s="63"/>
      <c r="C2707" s="63"/>
      <c r="D2707" s="63"/>
      <c r="E2707" s="63"/>
      <c r="F2707" s="63"/>
      <c r="G2707" s="63"/>
      <c r="H2707" s="63"/>
      <c r="I2707" s="63"/>
      <c r="J2707" s="63"/>
      <c r="K2707" s="63"/>
      <c r="L2707" s="63"/>
      <c r="M2707" s="63"/>
      <c r="N2707" s="63"/>
      <c r="O2707" s="63"/>
      <c r="P2707" s="63"/>
      <c r="Q2707" s="63"/>
      <c r="R2707" s="63"/>
      <c r="S2707" s="63"/>
      <c r="T2707" s="63"/>
      <c r="U2707" s="63"/>
      <c r="V2707" s="63"/>
      <c r="W2707" s="63"/>
      <c r="X2707" s="63"/>
      <c r="Y2707" s="63"/>
      <c r="Z2707" s="68"/>
    </row>
    <row r="2708" spans="1:26" s="69" customFormat="1" x14ac:dyDescent="0.25">
      <c r="A2708" s="78"/>
      <c r="B2708" s="63"/>
      <c r="C2708" s="63"/>
      <c r="D2708" s="63"/>
      <c r="E2708" s="63"/>
      <c r="F2708" s="63"/>
      <c r="G2708" s="63"/>
      <c r="H2708" s="63"/>
      <c r="I2708" s="63"/>
      <c r="J2708" s="63"/>
      <c r="K2708" s="63"/>
      <c r="L2708" s="63"/>
      <c r="M2708" s="63"/>
      <c r="N2708" s="63"/>
      <c r="O2708" s="63"/>
      <c r="P2708" s="63"/>
      <c r="Q2708" s="63"/>
      <c r="R2708" s="63"/>
      <c r="S2708" s="63"/>
      <c r="T2708" s="63"/>
      <c r="U2708" s="63"/>
      <c r="V2708" s="63"/>
      <c r="W2708" s="63"/>
      <c r="X2708" s="63"/>
      <c r="Y2708" s="63"/>
      <c r="Z2708" s="68"/>
    </row>
    <row r="2709" spans="1:26" s="69" customFormat="1" x14ac:dyDescent="0.25">
      <c r="A2709" s="78"/>
      <c r="B2709" s="63"/>
      <c r="C2709" s="63"/>
      <c r="D2709" s="63"/>
      <c r="E2709" s="63"/>
      <c r="F2709" s="63"/>
      <c r="G2709" s="63"/>
      <c r="H2709" s="63"/>
      <c r="I2709" s="63"/>
      <c r="J2709" s="63"/>
      <c r="K2709" s="63"/>
      <c r="L2709" s="63"/>
      <c r="M2709" s="63"/>
      <c r="N2709" s="63"/>
      <c r="O2709" s="63"/>
      <c r="P2709" s="63"/>
      <c r="Q2709" s="63"/>
      <c r="R2709" s="63"/>
      <c r="S2709" s="63"/>
      <c r="T2709" s="63"/>
      <c r="U2709" s="63"/>
      <c r="V2709" s="63"/>
      <c r="W2709" s="63"/>
      <c r="X2709" s="63"/>
      <c r="Y2709" s="63"/>
      <c r="Z2709" s="68"/>
    </row>
    <row r="2710" spans="1:26" s="69" customFormat="1" x14ac:dyDescent="0.25">
      <c r="A2710" s="78"/>
      <c r="B2710" s="63"/>
      <c r="C2710" s="63"/>
      <c r="D2710" s="63"/>
      <c r="E2710" s="63"/>
      <c r="F2710" s="63"/>
      <c r="G2710" s="63"/>
      <c r="H2710" s="63"/>
      <c r="I2710" s="63"/>
      <c r="J2710" s="63"/>
      <c r="K2710" s="63"/>
      <c r="L2710" s="63"/>
      <c r="M2710" s="63"/>
      <c r="N2710" s="63"/>
      <c r="O2710" s="63"/>
      <c r="P2710" s="63"/>
      <c r="Q2710" s="63"/>
      <c r="R2710" s="63"/>
      <c r="S2710" s="63"/>
      <c r="T2710" s="63"/>
      <c r="U2710" s="63"/>
      <c r="V2710" s="63"/>
      <c r="W2710" s="63"/>
      <c r="X2710" s="63"/>
      <c r="Y2710" s="63"/>
      <c r="Z2710" s="68"/>
    </row>
    <row r="2711" spans="1:26" s="69" customFormat="1" x14ac:dyDescent="0.25">
      <c r="A2711" s="78"/>
      <c r="B2711" s="63"/>
      <c r="C2711" s="63"/>
      <c r="D2711" s="63"/>
      <c r="E2711" s="63"/>
      <c r="F2711" s="63"/>
      <c r="G2711" s="63"/>
      <c r="H2711" s="63"/>
      <c r="I2711" s="63"/>
      <c r="J2711" s="63"/>
      <c r="K2711" s="63"/>
      <c r="L2711" s="63"/>
      <c r="M2711" s="63"/>
      <c r="N2711" s="63"/>
      <c r="O2711" s="63"/>
      <c r="P2711" s="63"/>
      <c r="Q2711" s="63"/>
      <c r="R2711" s="63"/>
      <c r="S2711" s="63"/>
      <c r="T2711" s="63"/>
      <c r="U2711" s="63"/>
      <c r="V2711" s="63"/>
      <c r="W2711" s="63"/>
      <c r="X2711" s="63"/>
      <c r="Y2711" s="63"/>
      <c r="Z2711" s="68"/>
    </row>
    <row r="2712" spans="1:26" s="69" customFormat="1" x14ac:dyDescent="0.25">
      <c r="A2712" s="78"/>
      <c r="B2712" s="63"/>
      <c r="C2712" s="63"/>
      <c r="D2712" s="63"/>
      <c r="E2712" s="63"/>
      <c r="F2712" s="63"/>
      <c r="G2712" s="63"/>
      <c r="H2712" s="63"/>
      <c r="I2712" s="63"/>
      <c r="J2712" s="63"/>
      <c r="K2712" s="63"/>
      <c r="L2712" s="63"/>
      <c r="M2712" s="63"/>
      <c r="N2712" s="63"/>
      <c r="O2712" s="63"/>
      <c r="P2712" s="63"/>
      <c r="Q2712" s="63"/>
      <c r="R2712" s="63"/>
      <c r="S2712" s="63"/>
      <c r="T2712" s="63"/>
      <c r="U2712" s="63"/>
      <c r="V2712" s="63"/>
      <c r="W2712" s="63"/>
      <c r="X2712" s="63"/>
      <c r="Y2712" s="63"/>
      <c r="Z2712" s="68"/>
    </row>
    <row r="2713" spans="1:26" s="69" customFormat="1" x14ac:dyDescent="0.25">
      <c r="A2713" s="78"/>
      <c r="B2713" s="63"/>
      <c r="C2713" s="63"/>
      <c r="D2713" s="63"/>
      <c r="E2713" s="63"/>
      <c r="F2713" s="63"/>
      <c r="G2713" s="63"/>
      <c r="H2713" s="63"/>
      <c r="I2713" s="63"/>
      <c r="J2713" s="63"/>
      <c r="K2713" s="63"/>
      <c r="L2713" s="63"/>
      <c r="M2713" s="63"/>
      <c r="N2713" s="63"/>
      <c r="O2713" s="63"/>
      <c r="P2713" s="63"/>
      <c r="Q2713" s="63"/>
      <c r="R2713" s="63"/>
      <c r="S2713" s="63"/>
      <c r="T2713" s="63"/>
      <c r="U2713" s="63"/>
      <c r="V2713" s="63"/>
      <c r="W2713" s="63"/>
      <c r="X2713" s="63"/>
      <c r="Y2713" s="63"/>
      <c r="Z2713" s="68"/>
    </row>
    <row r="2714" spans="1:26" s="69" customFormat="1" x14ac:dyDescent="0.25">
      <c r="A2714" s="78"/>
      <c r="B2714" s="63"/>
      <c r="C2714" s="63"/>
      <c r="D2714" s="63"/>
      <c r="E2714" s="63"/>
      <c r="F2714" s="63"/>
      <c r="G2714" s="63"/>
      <c r="H2714" s="63"/>
      <c r="I2714" s="63"/>
      <c r="J2714" s="63"/>
      <c r="K2714" s="63"/>
      <c r="L2714" s="63"/>
      <c r="M2714" s="63"/>
      <c r="N2714" s="63"/>
      <c r="O2714" s="63"/>
      <c r="P2714" s="63"/>
      <c r="Q2714" s="63"/>
      <c r="R2714" s="63"/>
      <c r="S2714" s="63"/>
      <c r="T2714" s="63"/>
      <c r="U2714" s="63"/>
      <c r="V2714" s="63"/>
      <c r="W2714" s="63"/>
      <c r="X2714" s="63"/>
      <c r="Y2714" s="63"/>
      <c r="Z2714" s="68"/>
    </row>
    <row r="2715" spans="1:26" s="69" customFormat="1" x14ac:dyDescent="0.25">
      <c r="A2715" s="78"/>
      <c r="B2715" s="63"/>
      <c r="C2715" s="63"/>
      <c r="D2715" s="63"/>
      <c r="E2715" s="63"/>
      <c r="F2715" s="63"/>
      <c r="G2715" s="63"/>
      <c r="H2715" s="63"/>
      <c r="I2715" s="63"/>
      <c r="J2715" s="63"/>
      <c r="K2715" s="63"/>
      <c r="L2715" s="63"/>
      <c r="M2715" s="63"/>
      <c r="N2715" s="63"/>
      <c r="O2715" s="63"/>
      <c r="P2715" s="63"/>
      <c r="Q2715" s="63"/>
      <c r="R2715" s="63"/>
      <c r="S2715" s="63"/>
      <c r="T2715" s="63"/>
      <c r="U2715" s="63"/>
      <c r="V2715" s="63"/>
      <c r="W2715" s="63"/>
      <c r="X2715" s="63"/>
      <c r="Y2715" s="63"/>
      <c r="Z2715" s="68"/>
    </row>
    <row r="2716" spans="1:26" s="69" customFormat="1" x14ac:dyDescent="0.25">
      <c r="A2716" s="78"/>
      <c r="B2716" s="63"/>
      <c r="C2716" s="63"/>
      <c r="D2716" s="63"/>
      <c r="E2716" s="63"/>
      <c r="F2716" s="63"/>
      <c r="G2716" s="63"/>
      <c r="H2716" s="63"/>
      <c r="I2716" s="63"/>
      <c r="J2716" s="63"/>
      <c r="K2716" s="63"/>
      <c r="L2716" s="63"/>
      <c r="M2716" s="63"/>
      <c r="N2716" s="63"/>
      <c r="O2716" s="63"/>
      <c r="P2716" s="63"/>
      <c r="Q2716" s="63"/>
      <c r="R2716" s="63"/>
      <c r="S2716" s="63"/>
      <c r="T2716" s="63"/>
      <c r="U2716" s="63"/>
      <c r="V2716" s="63"/>
      <c r="W2716" s="63"/>
      <c r="X2716" s="63"/>
      <c r="Y2716" s="63"/>
      <c r="Z2716" s="68"/>
    </row>
    <row r="2717" spans="1:26" s="69" customFormat="1" x14ac:dyDescent="0.25">
      <c r="A2717" s="78"/>
      <c r="B2717" s="63"/>
      <c r="C2717" s="63"/>
      <c r="D2717" s="63"/>
      <c r="E2717" s="63"/>
      <c r="F2717" s="63"/>
      <c r="G2717" s="63"/>
      <c r="H2717" s="63"/>
      <c r="I2717" s="63"/>
      <c r="J2717" s="63"/>
      <c r="K2717" s="63"/>
      <c r="L2717" s="63"/>
      <c r="M2717" s="63"/>
      <c r="N2717" s="63"/>
      <c r="O2717" s="63"/>
      <c r="P2717" s="63"/>
      <c r="Q2717" s="63"/>
      <c r="R2717" s="63"/>
      <c r="S2717" s="63"/>
      <c r="T2717" s="63"/>
      <c r="U2717" s="63"/>
      <c r="V2717" s="63"/>
      <c r="W2717" s="63"/>
      <c r="X2717" s="63"/>
      <c r="Y2717" s="63"/>
      <c r="Z2717" s="68"/>
    </row>
    <row r="2718" spans="1:26" s="69" customFormat="1" x14ac:dyDescent="0.25">
      <c r="A2718" s="78"/>
      <c r="B2718" s="63"/>
      <c r="C2718" s="63"/>
      <c r="D2718" s="63"/>
      <c r="E2718" s="63"/>
      <c r="F2718" s="63"/>
      <c r="G2718" s="63"/>
      <c r="H2718" s="63"/>
      <c r="I2718" s="63"/>
      <c r="J2718" s="63"/>
      <c r="K2718" s="63"/>
      <c r="L2718" s="63"/>
      <c r="M2718" s="63"/>
      <c r="N2718" s="63"/>
      <c r="O2718" s="63"/>
      <c r="P2718" s="63"/>
      <c r="Q2718" s="63"/>
      <c r="R2718" s="63"/>
      <c r="S2718" s="63"/>
      <c r="T2718" s="63"/>
      <c r="U2718" s="63"/>
      <c r="V2718" s="63"/>
      <c r="W2718" s="63"/>
      <c r="X2718" s="63"/>
      <c r="Y2718" s="63"/>
      <c r="Z2718" s="68"/>
    </row>
    <row r="2719" spans="1:26" s="69" customFormat="1" x14ac:dyDescent="0.25">
      <c r="A2719" s="78"/>
      <c r="B2719" s="63"/>
      <c r="C2719" s="63"/>
      <c r="D2719" s="63"/>
      <c r="E2719" s="63"/>
      <c r="F2719" s="63"/>
      <c r="G2719" s="63"/>
      <c r="H2719" s="63"/>
      <c r="I2719" s="63"/>
      <c r="J2719" s="63"/>
      <c r="K2719" s="63"/>
      <c r="L2719" s="63"/>
      <c r="M2719" s="63"/>
      <c r="N2719" s="63"/>
      <c r="O2719" s="63"/>
      <c r="P2719" s="63"/>
      <c r="Q2719" s="63"/>
      <c r="R2719" s="63"/>
      <c r="S2719" s="63"/>
      <c r="T2719" s="63"/>
      <c r="U2719" s="63"/>
      <c r="V2719" s="63"/>
      <c r="W2719" s="63"/>
      <c r="X2719" s="63"/>
      <c r="Y2719" s="63"/>
      <c r="Z2719" s="68"/>
    </row>
    <row r="2720" spans="1:26" s="69" customFormat="1" x14ac:dyDescent="0.25">
      <c r="A2720" s="78"/>
      <c r="B2720" s="63"/>
      <c r="C2720" s="63"/>
      <c r="D2720" s="63"/>
      <c r="E2720" s="63"/>
      <c r="F2720" s="63"/>
      <c r="G2720" s="63"/>
      <c r="H2720" s="63"/>
      <c r="I2720" s="63"/>
      <c r="J2720" s="63"/>
      <c r="K2720" s="63"/>
      <c r="L2720" s="63"/>
      <c r="M2720" s="63"/>
      <c r="N2720" s="63"/>
      <c r="O2720" s="63"/>
      <c r="P2720" s="63"/>
      <c r="Q2720" s="63"/>
      <c r="R2720" s="63"/>
      <c r="S2720" s="63"/>
      <c r="T2720" s="63"/>
      <c r="U2720" s="63"/>
      <c r="V2720" s="63"/>
      <c r="W2720" s="63"/>
      <c r="X2720" s="63"/>
      <c r="Y2720" s="63"/>
      <c r="Z2720" s="68"/>
    </row>
    <row r="2721" spans="1:26" s="69" customFormat="1" x14ac:dyDescent="0.25">
      <c r="A2721" s="78"/>
      <c r="B2721" s="63"/>
      <c r="C2721" s="63"/>
      <c r="D2721" s="63"/>
      <c r="E2721" s="63"/>
      <c r="F2721" s="63"/>
      <c r="G2721" s="63"/>
      <c r="H2721" s="63"/>
      <c r="I2721" s="63"/>
      <c r="J2721" s="63"/>
      <c r="K2721" s="63"/>
      <c r="L2721" s="63"/>
      <c r="M2721" s="63"/>
      <c r="N2721" s="63"/>
      <c r="O2721" s="63"/>
      <c r="P2721" s="63"/>
      <c r="Q2721" s="63"/>
      <c r="R2721" s="63"/>
      <c r="S2721" s="63"/>
      <c r="T2721" s="63"/>
      <c r="U2721" s="63"/>
      <c r="V2721" s="63"/>
      <c r="W2721" s="63"/>
      <c r="X2721" s="63"/>
      <c r="Y2721" s="63"/>
      <c r="Z2721" s="68"/>
    </row>
    <row r="2722" spans="1:26" s="69" customFormat="1" x14ac:dyDescent="0.25">
      <c r="A2722" s="78"/>
      <c r="B2722" s="63"/>
      <c r="C2722" s="63"/>
      <c r="D2722" s="63"/>
      <c r="E2722" s="63"/>
      <c r="F2722" s="63"/>
      <c r="G2722" s="63"/>
      <c r="H2722" s="63"/>
      <c r="I2722" s="63"/>
      <c r="J2722" s="63"/>
      <c r="K2722" s="63"/>
      <c r="L2722" s="63"/>
      <c r="M2722" s="63"/>
      <c r="N2722" s="63"/>
      <c r="O2722" s="63"/>
      <c r="P2722" s="63"/>
      <c r="Q2722" s="63"/>
      <c r="R2722" s="63"/>
      <c r="S2722" s="63"/>
      <c r="T2722" s="63"/>
      <c r="U2722" s="63"/>
      <c r="V2722" s="63"/>
      <c r="W2722" s="63"/>
      <c r="X2722" s="63"/>
      <c r="Y2722" s="63"/>
      <c r="Z2722" s="68"/>
    </row>
    <row r="2723" spans="1:26" s="69" customFormat="1" x14ac:dyDescent="0.25">
      <c r="A2723" s="78"/>
      <c r="B2723" s="63"/>
      <c r="C2723" s="63"/>
      <c r="D2723" s="63"/>
      <c r="E2723" s="63"/>
      <c r="F2723" s="63"/>
      <c r="G2723" s="63"/>
      <c r="H2723" s="63"/>
      <c r="I2723" s="63"/>
      <c r="J2723" s="63"/>
      <c r="K2723" s="63"/>
      <c r="L2723" s="63"/>
      <c r="M2723" s="63"/>
      <c r="N2723" s="63"/>
      <c r="O2723" s="63"/>
      <c r="P2723" s="63"/>
      <c r="Q2723" s="63"/>
      <c r="R2723" s="63"/>
      <c r="S2723" s="63"/>
      <c r="T2723" s="63"/>
      <c r="U2723" s="63"/>
      <c r="V2723" s="63"/>
      <c r="W2723" s="63"/>
      <c r="X2723" s="63"/>
      <c r="Y2723" s="63"/>
      <c r="Z2723" s="68"/>
    </row>
    <row r="2724" spans="1:26" s="69" customFormat="1" x14ac:dyDescent="0.25">
      <c r="A2724" s="78"/>
      <c r="B2724" s="63"/>
      <c r="C2724" s="63"/>
      <c r="D2724" s="63"/>
      <c r="E2724" s="63"/>
      <c r="F2724" s="63"/>
      <c r="G2724" s="63"/>
      <c r="H2724" s="63"/>
      <c r="I2724" s="63"/>
      <c r="J2724" s="63"/>
      <c r="K2724" s="63"/>
      <c r="L2724" s="63"/>
      <c r="M2724" s="63"/>
      <c r="N2724" s="63"/>
      <c r="O2724" s="63"/>
      <c r="P2724" s="63"/>
      <c r="Q2724" s="63"/>
      <c r="R2724" s="63"/>
      <c r="S2724" s="63"/>
      <c r="T2724" s="63"/>
      <c r="U2724" s="63"/>
      <c r="V2724" s="63"/>
      <c r="W2724" s="63"/>
      <c r="X2724" s="63"/>
      <c r="Y2724" s="63"/>
      <c r="Z2724" s="68"/>
    </row>
    <row r="2725" spans="1:26" s="69" customFormat="1" x14ac:dyDescent="0.25">
      <c r="A2725" s="78"/>
      <c r="B2725" s="63"/>
      <c r="C2725" s="63"/>
      <c r="D2725" s="63"/>
      <c r="E2725" s="63"/>
      <c r="F2725" s="63"/>
      <c r="G2725" s="63"/>
      <c r="H2725" s="63"/>
      <c r="I2725" s="63"/>
      <c r="J2725" s="63"/>
      <c r="K2725" s="63"/>
      <c r="L2725" s="63"/>
      <c r="M2725" s="63"/>
      <c r="N2725" s="63"/>
      <c r="O2725" s="63"/>
      <c r="P2725" s="63"/>
      <c r="Q2725" s="63"/>
      <c r="R2725" s="63"/>
      <c r="S2725" s="63"/>
      <c r="T2725" s="63"/>
      <c r="U2725" s="63"/>
      <c r="V2725" s="63"/>
      <c r="W2725" s="63"/>
      <c r="X2725" s="63"/>
      <c r="Y2725" s="63"/>
      <c r="Z2725" s="68"/>
    </row>
    <row r="2726" spans="1:26" s="69" customFormat="1" x14ac:dyDescent="0.25">
      <c r="A2726" s="78"/>
      <c r="B2726" s="63"/>
      <c r="C2726" s="63"/>
      <c r="D2726" s="63"/>
      <c r="E2726" s="63"/>
      <c r="F2726" s="63"/>
      <c r="G2726" s="63"/>
      <c r="H2726" s="63"/>
      <c r="I2726" s="63"/>
      <c r="J2726" s="63"/>
      <c r="K2726" s="63"/>
      <c r="L2726" s="63"/>
      <c r="M2726" s="63"/>
      <c r="N2726" s="63"/>
      <c r="O2726" s="63"/>
      <c r="P2726" s="63"/>
      <c r="Q2726" s="63"/>
      <c r="R2726" s="63"/>
      <c r="S2726" s="63"/>
      <c r="T2726" s="63"/>
      <c r="U2726" s="63"/>
      <c r="V2726" s="63"/>
      <c r="W2726" s="63"/>
      <c r="X2726" s="63"/>
      <c r="Y2726" s="63"/>
      <c r="Z2726" s="68"/>
    </row>
    <row r="2727" spans="1:26" s="69" customFormat="1" x14ac:dyDescent="0.25">
      <c r="A2727" s="78"/>
      <c r="B2727" s="63"/>
      <c r="C2727" s="63"/>
      <c r="D2727" s="63"/>
      <c r="E2727" s="63"/>
      <c r="F2727" s="63"/>
      <c r="G2727" s="63"/>
      <c r="H2727" s="63"/>
      <c r="I2727" s="63"/>
      <c r="J2727" s="63"/>
      <c r="K2727" s="63"/>
      <c r="L2727" s="63"/>
      <c r="M2727" s="63"/>
      <c r="N2727" s="63"/>
      <c r="O2727" s="63"/>
      <c r="P2727" s="63"/>
      <c r="Q2727" s="63"/>
      <c r="R2727" s="63"/>
      <c r="S2727" s="63"/>
      <c r="T2727" s="63"/>
      <c r="U2727" s="63"/>
      <c r="V2727" s="63"/>
      <c r="W2727" s="63"/>
      <c r="X2727" s="63"/>
      <c r="Y2727" s="63"/>
      <c r="Z2727" s="68"/>
    </row>
    <row r="2728" spans="1:26" s="69" customFormat="1" x14ac:dyDescent="0.25">
      <c r="A2728" s="78"/>
      <c r="B2728" s="63"/>
      <c r="C2728" s="63"/>
      <c r="D2728" s="63"/>
      <c r="E2728" s="63"/>
      <c r="F2728" s="63"/>
      <c r="G2728" s="63"/>
      <c r="H2728" s="63"/>
      <c r="I2728" s="63"/>
      <c r="J2728" s="63"/>
      <c r="K2728" s="63"/>
      <c r="L2728" s="63"/>
      <c r="M2728" s="63"/>
      <c r="N2728" s="63"/>
      <c r="O2728" s="63"/>
      <c r="P2728" s="63"/>
      <c r="Q2728" s="63"/>
      <c r="R2728" s="63"/>
      <c r="S2728" s="63"/>
      <c r="T2728" s="63"/>
      <c r="U2728" s="63"/>
      <c r="V2728" s="63"/>
      <c r="W2728" s="63"/>
      <c r="X2728" s="63"/>
      <c r="Y2728" s="63"/>
      <c r="Z2728" s="68"/>
    </row>
    <row r="2729" spans="1:26" s="69" customFormat="1" x14ac:dyDescent="0.25">
      <c r="A2729" s="78"/>
      <c r="B2729" s="63"/>
      <c r="C2729" s="63"/>
      <c r="D2729" s="63"/>
      <c r="E2729" s="63"/>
      <c r="F2729" s="63"/>
      <c r="G2729" s="63"/>
      <c r="H2729" s="63"/>
      <c r="I2729" s="63"/>
      <c r="J2729" s="63"/>
      <c r="K2729" s="63"/>
      <c r="L2729" s="63"/>
      <c r="M2729" s="63"/>
      <c r="N2729" s="63"/>
      <c r="O2729" s="63"/>
      <c r="P2729" s="63"/>
      <c r="Q2729" s="63"/>
      <c r="R2729" s="63"/>
      <c r="S2729" s="63"/>
      <c r="T2729" s="63"/>
      <c r="U2729" s="63"/>
      <c r="V2729" s="63"/>
      <c r="W2729" s="63"/>
      <c r="X2729" s="63"/>
      <c r="Y2729" s="63"/>
      <c r="Z2729" s="68"/>
    </row>
    <row r="2730" spans="1:26" s="69" customFormat="1" x14ac:dyDescent="0.25">
      <c r="A2730" s="78"/>
      <c r="B2730" s="63"/>
      <c r="C2730" s="63"/>
      <c r="D2730" s="63"/>
      <c r="E2730" s="63"/>
      <c r="F2730" s="63"/>
      <c r="G2730" s="63"/>
      <c r="H2730" s="63"/>
      <c r="I2730" s="63"/>
      <c r="J2730" s="63"/>
      <c r="K2730" s="63"/>
      <c r="L2730" s="63"/>
      <c r="M2730" s="63"/>
      <c r="N2730" s="63"/>
      <c r="O2730" s="63"/>
      <c r="P2730" s="63"/>
      <c r="Q2730" s="63"/>
      <c r="R2730" s="63"/>
      <c r="S2730" s="63"/>
      <c r="T2730" s="63"/>
      <c r="U2730" s="63"/>
      <c r="V2730" s="63"/>
      <c r="W2730" s="63"/>
      <c r="X2730" s="63"/>
      <c r="Y2730" s="63"/>
      <c r="Z2730" s="68"/>
    </row>
    <row r="2731" spans="1:26" s="69" customFormat="1" x14ac:dyDescent="0.25">
      <c r="A2731" s="78"/>
      <c r="B2731" s="63"/>
      <c r="C2731" s="63"/>
      <c r="D2731" s="63"/>
      <c r="E2731" s="63"/>
      <c r="F2731" s="63"/>
      <c r="G2731" s="63"/>
      <c r="H2731" s="63"/>
      <c r="I2731" s="63"/>
      <c r="J2731" s="63"/>
      <c r="K2731" s="63"/>
      <c r="L2731" s="63"/>
      <c r="M2731" s="63"/>
      <c r="N2731" s="63"/>
      <c r="O2731" s="63"/>
      <c r="P2731" s="63"/>
      <c r="Q2731" s="63"/>
      <c r="R2731" s="63"/>
      <c r="S2731" s="63"/>
      <c r="T2731" s="63"/>
      <c r="U2731" s="63"/>
      <c r="V2731" s="63"/>
      <c r="W2731" s="63"/>
      <c r="X2731" s="63"/>
      <c r="Y2731" s="63"/>
      <c r="Z2731" s="68"/>
    </row>
    <row r="2732" spans="1:26" s="69" customFormat="1" x14ac:dyDescent="0.25">
      <c r="A2732" s="78"/>
      <c r="B2732" s="63"/>
      <c r="C2732" s="63"/>
      <c r="D2732" s="63"/>
      <c r="E2732" s="63"/>
      <c r="F2732" s="63"/>
      <c r="G2732" s="63"/>
      <c r="H2732" s="63"/>
      <c r="I2732" s="63"/>
      <c r="J2732" s="63"/>
      <c r="K2732" s="63"/>
      <c r="L2732" s="63"/>
      <c r="M2732" s="63"/>
      <c r="N2732" s="63"/>
      <c r="O2732" s="63"/>
      <c r="P2732" s="63"/>
      <c r="Q2732" s="63"/>
      <c r="R2732" s="63"/>
      <c r="S2732" s="63"/>
      <c r="T2732" s="63"/>
      <c r="U2732" s="63"/>
      <c r="V2732" s="63"/>
      <c r="W2732" s="63"/>
      <c r="X2732" s="63"/>
      <c r="Y2732" s="63"/>
      <c r="Z2732" s="68"/>
    </row>
    <row r="2733" spans="1:26" s="69" customFormat="1" x14ac:dyDescent="0.25">
      <c r="A2733" s="78"/>
      <c r="B2733" s="63"/>
      <c r="C2733" s="63"/>
      <c r="D2733" s="63"/>
      <c r="E2733" s="63"/>
      <c r="F2733" s="63"/>
      <c r="G2733" s="63"/>
      <c r="H2733" s="63"/>
      <c r="I2733" s="63"/>
      <c r="J2733" s="63"/>
      <c r="K2733" s="63"/>
      <c r="L2733" s="63"/>
      <c r="M2733" s="63"/>
      <c r="N2733" s="63"/>
      <c r="O2733" s="63"/>
      <c r="P2733" s="63"/>
      <c r="Q2733" s="63"/>
      <c r="R2733" s="63"/>
      <c r="S2733" s="63"/>
      <c r="T2733" s="63"/>
      <c r="U2733" s="63"/>
      <c r="V2733" s="63"/>
      <c r="W2733" s="63"/>
      <c r="X2733" s="63"/>
      <c r="Y2733" s="63"/>
      <c r="Z2733" s="68"/>
    </row>
    <row r="2734" spans="1:26" s="69" customFormat="1" x14ac:dyDescent="0.25">
      <c r="A2734" s="78"/>
      <c r="B2734" s="63"/>
      <c r="C2734" s="63"/>
      <c r="D2734" s="63"/>
      <c r="E2734" s="63"/>
      <c r="F2734" s="63"/>
      <c r="G2734" s="63"/>
      <c r="H2734" s="63"/>
      <c r="I2734" s="63"/>
      <c r="J2734" s="63"/>
      <c r="K2734" s="63"/>
      <c r="L2734" s="63"/>
      <c r="M2734" s="63"/>
      <c r="N2734" s="63"/>
      <c r="O2734" s="63"/>
      <c r="P2734" s="63"/>
      <c r="Q2734" s="63"/>
      <c r="R2734" s="63"/>
      <c r="S2734" s="63"/>
      <c r="T2734" s="63"/>
      <c r="U2734" s="63"/>
      <c r="V2734" s="63"/>
      <c r="W2734" s="63"/>
      <c r="X2734" s="63"/>
      <c r="Y2734" s="63"/>
      <c r="Z2734" s="68"/>
    </row>
    <row r="2735" spans="1:26" s="69" customFormat="1" x14ac:dyDescent="0.25">
      <c r="A2735" s="78"/>
      <c r="B2735" s="63"/>
      <c r="C2735" s="63"/>
      <c r="D2735" s="63"/>
      <c r="E2735" s="63"/>
      <c r="F2735" s="63"/>
      <c r="G2735" s="63"/>
      <c r="H2735" s="63"/>
      <c r="I2735" s="63"/>
      <c r="J2735" s="63"/>
      <c r="K2735" s="63"/>
      <c r="L2735" s="63"/>
      <c r="M2735" s="63"/>
      <c r="N2735" s="63"/>
      <c r="O2735" s="63"/>
      <c r="P2735" s="63"/>
      <c r="Q2735" s="63"/>
      <c r="R2735" s="63"/>
      <c r="S2735" s="63"/>
      <c r="T2735" s="63"/>
      <c r="U2735" s="63"/>
      <c r="V2735" s="63"/>
      <c r="W2735" s="63"/>
      <c r="X2735" s="63"/>
      <c r="Y2735" s="63"/>
      <c r="Z2735" s="68"/>
    </row>
    <row r="2736" spans="1:26" s="69" customFormat="1" x14ac:dyDescent="0.25">
      <c r="A2736" s="78"/>
      <c r="B2736" s="63"/>
      <c r="C2736" s="63"/>
      <c r="D2736" s="63"/>
      <c r="E2736" s="63"/>
      <c r="F2736" s="63"/>
      <c r="G2736" s="63"/>
      <c r="H2736" s="63"/>
      <c r="I2736" s="63"/>
      <c r="J2736" s="63"/>
      <c r="K2736" s="63"/>
      <c r="L2736" s="63"/>
      <c r="M2736" s="63"/>
      <c r="N2736" s="63"/>
      <c r="O2736" s="63"/>
      <c r="P2736" s="63"/>
      <c r="Q2736" s="63"/>
      <c r="R2736" s="63"/>
      <c r="S2736" s="63"/>
      <c r="T2736" s="63"/>
      <c r="U2736" s="63"/>
      <c r="V2736" s="63"/>
      <c r="W2736" s="63"/>
      <c r="X2736" s="63"/>
      <c r="Y2736" s="63"/>
      <c r="Z2736" s="68"/>
    </row>
    <row r="2737" spans="1:26" s="69" customFormat="1" x14ac:dyDescent="0.25">
      <c r="A2737" s="78"/>
      <c r="B2737" s="63"/>
      <c r="C2737" s="63"/>
      <c r="D2737" s="63"/>
      <c r="E2737" s="63"/>
      <c r="F2737" s="63"/>
      <c r="G2737" s="63"/>
      <c r="H2737" s="63"/>
      <c r="I2737" s="63"/>
      <c r="J2737" s="63"/>
      <c r="K2737" s="63"/>
      <c r="L2737" s="63"/>
      <c r="M2737" s="63"/>
      <c r="N2737" s="63"/>
      <c r="O2737" s="63"/>
      <c r="P2737" s="63"/>
      <c r="Q2737" s="63"/>
      <c r="R2737" s="63"/>
      <c r="S2737" s="63"/>
      <c r="T2737" s="63"/>
      <c r="U2737" s="63"/>
      <c r="V2737" s="63"/>
      <c r="W2737" s="63"/>
      <c r="X2737" s="63"/>
      <c r="Y2737" s="63"/>
      <c r="Z2737" s="68"/>
    </row>
    <row r="2738" spans="1:26" s="69" customFormat="1" x14ac:dyDescent="0.25">
      <c r="A2738" s="78"/>
      <c r="B2738" s="63"/>
      <c r="C2738" s="63"/>
      <c r="D2738" s="63"/>
      <c r="E2738" s="63"/>
      <c r="F2738" s="63"/>
      <c r="G2738" s="63"/>
      <c r="H2738" s="63"/>
      <c r="I2738" s="63"/>
      <c r="J2738" s="63"/>
      <c r="K2738" s="63"/>
      <c r="L2738" s="63"/>
      <c r="M2738" s="63"/>
      <c r="N2738" s="63"/>
      <c r="O2738" s="63"/>
      <c r="P2738" s="63"/>
      <c r="Q2738" s="63"/>
      <c r="R2738" s="63"/>
      <c r="S2738" s="63"/>
      <c r="T2738" s="63"/>
      <c r="U2738" s="63"/>
      <c r="V2738" s="63"/>
      <c r="W2738" s="63"/>
      <c r="X2738" s="63"/>
      <c r="Y2738" s="63"/>
      <c r="Z2738" s="68"/>
    </row>
    <row r="2739" spans="1:26" s="69" customFormat="1" x14ac:dyDescent="0.25">
      <c r="A2739" s="78"/>
      <c r="B2739" s="63"/>
      <c r="C2739" s="63"/>
      <c r="D2739" s="63"/>
      <c r="E2739" s="63"/>
      <c r="F2739" s="63"/>
      <c r="G2739" s="63"/>
      <c r="H2739" s="63"/>
      <c r="I2739" s="63"/>
      <c r="J2739" s="63"/>
      <c r="K2739" s="63"/>
      <c r="L2739" s="63"/>
      <c r="M2739" s="63"/>
      <c r="N2739" s="63"/>
      <c r="O2739" s="63"/>
      <c r="P2739" s="63"/>
      <c r="Q2739" s="63"/>
      <c r="R2739" s="63"/>
      <c r="S2739" s="63"/>
      <c r="T2739" s="63"/>
      <c r="U2739" s="63"/>
      <c r="V2739" s="63"/>
      <c r="W2739" s="63"/>
      <c r="X2739" s="63"/>
      <c r="Y2739" s="63"/>
      <c r="Z2739" s="68"/>
    </row>
    <row r="2740" spans="1:26" s="69" customFormat="1" x14ac:dyDescent="0.25">
      <c r="A2740" s="78"/>
      <c r="B2740" s="63"/>
      <c r="C2740" s="63"/>
      <c r="D2740" s="63"/>
      <c r="E2740" s="63"/>
      <c r="F2740" s="63"/>
      <c r="G2740" s="63"/>
      <c r="H2740" s="63"/>
      <c r="I2740" s="63"/>
      <c r="J2740" s="63"/>
      <c r="K2740" s="63"/>
      <c r="L2740" s="63"/>
      <c r="M2740" s="63"/>
      <c r="N2740" s="63"/>
      <c r="O2740" s="63"/>
      <c r="P2740" s="63"/>
      <c r="Q2740" s="63"/>
      <c r="R2740" s="63"/>
      <c r="S2740" s="63"/>
      <c r="T2740" s="63"/>
      <c r="U2740" s="63"/>
      <c r="V2740" s="63"/>
      <c r="W2740" s="63"/>
      <c r="X2740" s="63"/>
      <c r="Y2740" s="63"/>
      <c r="Z2740" s="68"/>
    </row>
    <row r="2741" spans="1:26" s="69" customFormat="1" x14ac:dyDescent="0.25">
      <c r="A2741" s="78"/>
      <c r="B2741" s="63"/>
      <c r="C2741" s="63"/>
      <c r="D2741" s="63"/>
      <c r="E2741" s="63"/>
      <c r="F2741" s="63"/>
      <c r="G2741" s="63"/>
      <c r="H2741" s="63"/>
      <c r="I2741" s="63"/>
      <c r="J2741" s="63"/>
      <c r="K2741" s="63"/>
      <c r="L2741" s="63"/>
      <c r="M2741" s="63"/>
      <c r="N2741" s="63"/>
      <c r="O2741" s="63"/>
      <c r="P2741" s="63"/>
      <c r="Q2741" s="63"/>
      <c r="R2741" s="63"/>
      <c r="S2741" s="63"/>
      <c r="T2741" s="63"/>
      <c r="U2741" s="63"/>
      <c r="V2741" s="63"/>
      <c r="W2741" s="63"/>
      <c r="X2741" s="63"/>
      <c r="Y2741" s="63"/>
      <c r="Z2741" s="68"/>
    </row>
    <row r="2742" spans="1:26" s="69" customFormat="1" x14ac:dyDescent="0.25">
      <c r="A2742" s="78"/>
      <c r="B2742" s="63"/>
      <c r="C2742" s="63"/>
      <c r="D2742" s="63"/>
      <c r="E2742" s="63"/>
      <c r="F2742" s="63"/>
      <c r="G2742" s="63"/>
      <c r="H2742" s="63"/>
      <c r="I2742" s="63"/>
      <c r="J2742" s="63"/>
      <c r="K2742" s="63"/>
      <c r="L2742" s="63"/>
      <c r="M2742" s="63"/>
      <c r="N2742" s="63"/>
      <c r="O2742" s="63"/>
      <c r="P2742" s="63"/>
      <c r="Q2742" s="63"/>
      <c r="R2742" s="63"/>
      <c r="S2742" s="63"/>
      <c r="T2742" s="63"/>
      <c r="U2742" s="63"/>
      <c r="V2742" s="63"/>
      <c r="W2742" s="63"/>
      <c r="X2742" s="63"/>
      <c r="Y2742" s="63"/>
      <c r="Z2742" s="68"/>
    </row>
    <row r="2743" spans="1:26" s="69" customFormat="1" x14ac:dyDescent="0.25">
      <c r="A2743" s="78"/>
      <c r="B2743" s="63"/>
      <c r="C2743" s="63"/>
      <c r="D2743" s="63"/>
      <c r="E2743" s="63"/>
      <c r="F2743" s="63"/>
      <c r="G2743" s="63"/>
      <c r="H2743" s="63"/>
      <c r="I2743" s="63"/>
      <c r="J2743" s="63"/>
      <c r="K2743" s="63"/>
      <c r="L2743" s="63"/>
      <c r="M2743" s="63"/>
      <c r="N2743" s="63"/>
      <c r="O2743" s="63"/>
      <c r="P2743" s="63"/>
      <c r="Q2743" s="63"/>
      <c r="R2743" s="63"/>
      <c r="S2743" s="63"/>
      <c r="T2743" s="63"/>
      <c r="U2743" s="63"/>
      <c r="V2743" s="63"/>
      <c r="W2743" s="63"/>
      <c r="X2743" s="63"/>
      <c r="Y2743" s="63"/>
      <c r="Z2743" s="68"/>
    </row>
    <row r="2744" spans="1:26" s="69" customFormat="1" x14ac:dyDescent="0.25">
      <c r="A2744" s="78"/>
      <c r="B2744" s="63"/>
      <c r="C2744" s="63"/>
      <c r="D2744" s="63"/>
      <c r="E2744" s="63"/>
      <c r="F2744" s="63"/>
      <c r="G2744" s="63"/>
      <c r="H2744" s="63"/>
      <c r="I2744" s="63"/>
      <c r="J2744" s="63"/>
      <c r="K2744" s="63"/>
      <c r="L2744" s="63"/>
      <c r="M2744" s="63"/>
      <c r="N2744" s="63"/>
      <c r="O2744" s="63"/>
      <c r="P2744" s="63"/>
      <c r="Q2744" s="63"/>
      <c r="R2744" s="63"/>
      <c r="S2744" s="63"/>
      <c r="T2744" s="63"/>
      <c r="U2744" s="63"/>
      <c r="V2744" s="63"/>
      <c r="W2744" s="63"/>
      <c r="X2744" s="63"/>
      <c r="Y2744" s="63"/>
      <c r="Z2744" s="68"/>
    </row>
    <row r="2745" spans="1:26" s="69" customFormat="1" x14ac:dyDescent="0.25">
      <c r="A2745" s="78"/>
      <c r="B2745" s="63"/>
      <c r="C2745" s="63"/>
      <c r="D2745" s="63"/>
      <c r="E2745" s="63"/>
      <c r="F2745" s="63"/>
      <c r="G2745" s="63"/>
      <c r="H2745" s="63"/>
      <c r="I2745" s="63"/>
      <c r="J2745" s="63"/>
      <c r="K2745" s="63"/>
      <c r="L2745" s="63"/>
      <c r="M2745" s="63"/>
      <c r="N2745" s="63"/>
      <c r="O2745" s="63"/>
      <c r="P2745" s="63"/>
      <c r="Q2745" s="63"/>
      <c r="R2745" s="63"/>
      <c r="S2745" s="63"/>
      <c r="T2745" s="63"/>
      <c r="U2745" s="63"/>
      <c r="V2745" s="63"/>
      <c r="W2745" s="63"/>
      <c r="X2745" s="63"/>
      <c r="Y2745" s="63"/>
      <c r="Z2745" s="68"/>
    </row>
    <row r="2746" spans="1:26" s="69" customFormat="1" x14ac:dyDescent="0.25">
      <c r="A2746" s="78"/>
      <c r="B2746" s="63"/>
      <c r="C2746" s="63"/>
      <c r="D2746" s="63"/>
      <c r="E2746" s="63"/>
      <c r="F2746" s="63"/>
      <c r="G2746" s="63"/>
      <c r="H2746" s="63"/>
      <c r="I2746" s="63"/>
      <c r="J2746" s="63"/>
      <c r="K2746" s="63"/>
      <c r="L2746" s="63"/>
      <c r="M2746" s="63"/>
      <c r="N2746" s="63"/>
      <c r="O2746" s="63"/>
      <c r="P2746" s="63"/>
      <c r="Q2746" s="63"/>
      <c r="R2746" s="63"/>
      <c r="S2746" s="63"/>
      <c r="T2746" s="63"/>
      <c r="U2746" s="63"/>
      <c r="V2746" s="63"/>
      <c r="W2746" s="63"/>
      <c r="X2746" s="63"/>
      <c r="Y2746" s="63"/>
      <c r="Z2746" s="68"/>
    </row>
    <row r="2747" spans="1:26" s="69" customFormat="1" x14ac:dyDescent="0.25">
      <c r="A2747" s="78"/>
      <c r="B2747" s="63"/>
      <c r="C2747" s="63"/>
      <c r="D2747" s="63"/>
      <c r="E2747" s="63"/>
      <c r="F2747" s="63"/>
      <c r="G2747" s="63"/>
      <c r="H2747" s="63"/>
      <c r="I2747" s="63"/>
      <c r="J2747" s="63"/>
      <c r="K2747" s="63"/>
      <c r="L2747" s="63"/>
      <c r="M2747" s="63"/>
      <c r="N2747" s="63"/>
      <c r="O2747" s="63"/>
      <c r="P2747" s="63"/>
      <c r="Q2747" s="63"/>
      <c r="R2747" s="63"/>
      <c r="S2747" s="63"/>
      <c r="T2747" s="63"/>
      <c r="U2747" s="63"/>
      <c r="V2747" s="63"/>
      <c r="W2747" s="63"/>
      <c r="X2747" s="63"/>
      <c r="Y2747" s="63"/>
      <c r="Z2747" s="68"/>
    </row>
    <row r="2748" spans="1:26" s="69" customFormat="1" x14ac:dyDescent="0.25">
      <c r="A2748" s="78"/>
      <c r="B2748" s="63"/>
      <c r="C2748" s="63"/>
      <c r="D2748" s="63"/>
      <c r="E2748" s="63"/>
      <c r="F2748" s="63"/>
      <c r="G2748" s="63"/>
      <c r="H2748" s="63"/>
      <c r="I2748" s="63"/>
      <c r="J2748" s="63"/>
      <c r="K2748" s="63"/>
      <c r="L2748" s="63"/>
      <c r="M2748" s="63"/>
      <c r="N2748" s="63"/>
      <c r="O2748" s="63"/>
      <c r="P2748" s="63"/>
      <c r="Q2748" s="63"/>
      <c r="R2748" s="63"/>
      <c r="S2748" s="63"/>
      <c r="T2748" s="63"/>
      <c r="U2748" s="63"/>
      <c r="V2748" s="63"/>
      <c r="W2748" s="63"/>
      <c r="X2748" s="63"/>
      <c r="Y2748" s="63"/>
      <c r="Z2748" s="68"/>
    </row>
    <row r="2749" spans="1:26" s="69" customFormat="1" x14ac:dyDescent="0.25">
      <c r="A2749" s="78"/>
      <c r="B2749" s="63"/>
      <c r="C2749" s="63"/>
      <c r="D2749" s="63"/>
      <c r="E2749" s="63"/>
      <c r="F2749" s="63"/>
      <c r="G2749" s="63"/>
      <c r="H2749" s="63"/>
      <c r="I2749" s="63"/>
      <c r="J2749" s="63"/>
      <c r="K2749" s="63"/>
      <c r="L2749" s="63"/>
      <c r="M2749" s="63"/>
      <c r="N2749" s="63"/>
      <c r="O2749" s="63"/>
      <c r="P2749" s="63"/>
      <c r="Q2749" s="63"/>
      <c r="R2749" s="63"/>
      <c r="S2749" s="63"/>
      <c r="T2749" s="63"/>
      <c r="U2749" s="63"/>
      <c r="V2749" s="63"/>
      <c r="W2749" s="63"/>
      <c r="X2749" s="63"/>
      <c r="Y2749" s="63"/>
      <c r="Z2749" s="68"/>
    </row>
    <row r="2750" spans="1:26" s="69" customFormat="1" x14ac:dyDescent="0.25">
      <c r="A2750" s="78"/>
      <c r="B2750" s="63"/>
      <c r="C2750" s="63"/>
      <c r="D2750" s="63"/>
      <c r="E2750" s="63"/>
      <c r="F2750" s="63"/>
      <c r="G2750" s="63"/>
      <c r="H2750" s="63"/>
      <c r="I2750" s="63"/>
      <c r="J2750" s="63"/>
      <c r="K2750" s="63"/>
      <c r="L2750" s="63"/>
      <c r="M2750" s="63"/>
      <c r="N2750" s="63"/>
      <c r="O2750" s="63"/>
      <c r="P2750" s="63"/>
      <c r="Q2750" s="63"/>
      <c r="R2750" s="63"/>
      <c r="S2750" s="63"/>
      <c r="T2750" s="63"/>
      <c r="U2750" s="63"/>
      <c r="V2750" s="63"/>
      <c r="W2750" s="63"/>
      <c r="X2750" s="63"/>
      <c r="Y2750" s="63"/>
      <c r="Z2750" s="68"/>
    </row>
    <row r="2751" spans="1:26" s="69" customFormat="1" x14ac:dyDescent="0.25">
      <c r="A2751" s="78"/>
      <c r="B2751" s="63"/>
      <c r="C2751" s="63"/>
      <c r="D2751" s="63"/>
      <c r="E2751" s="63"/>
      <c r="F2751" s="63"/>
      <c r="G2751" s="63"/>
      <c r="H2751" s="63"/>
      <c r="I2751" s="63"/>
      <c r="J2751" s="63"/>
      <c r="K2751" s="63"/>
      <c r="L2751" s="63"/>
      <c r="M2751" s="63"/>
      <c r="N2751" s="63"/>
      <c r="O2751" s="63"/>
      <c r="P2751" s="63"/>
      <c r="Q2751" s="63"/>
      <c r="R2751" s="63"/>
      <c r="S2751" s="63"/>
      <c r="T2751" s="63"/>
      <c r="U2751" s="63"/>
      <c r="V2751" s="63"/>
      <c r="W2751" s="63"/>
      <c r="X2751" s="63"/>
      <c r="Y2751" s="63"/>
      <c r="Z2751" s="68"/>
    </row>
    <row r="2752" spans="1:26" s="69" customFormat="1" x14ac:dyDescent="0.25">
      <c r="A2752" s="78"/>
      <c r="B2752" s="63"/>
      <c r="C2752" s="63"/>
      <c r="D2752" s="63"/>
      <c r="E2752" s="63"/>
      <c r="F2752" s="63"/>
      <c r="G2752" s="63"/>
      <c r="H2752" s="63"/>
      <c r="I2752" s="63"/>
      <c r="J2752" s="63"/>
      <c r="K2752" s="63"/>
      <c r="L2752" s="63"/>
      <c r="M2752" s="63"/>
      <c r="N2752" s="63"/>
      <c r="O2752" s="63"/>
      <c r="P2752" s="63"/>
      <c r="Q2752" s="63"/>
      <c r="R2752" s="63"/>
      <c r="S2752" s="63"/>
      <c r="T2752" s="63"/>
      <c r="U2752" s="63"/>
      <c r="V2752" s="63"/>
      <c r="W2752" s="63"/>
      <c r="X2752" s="63"/>
      <c r="Y2752" s="63"/>
      <c r="Z2752" s="68"/>
    </row>
    <row r="2753" spans="1:26" s="69" customFormat="1" x14ac:dyDescent="0.25">
      <c r="A2753" s="78"/>
      <c r="B2753" s="63"/>
      <c r="C2753" s="63"/>
      <c r="D2753" s="63"/>
      <c r="E2753" s="63"/>
      <c r="F2753" s="63"/>
      <c r="G2753" s="63"/>
      <c r="H2753" s="63"/>
      <c r="I2753" s="63"/>
      <c r="J2753" s="63"/>
      <c r="K2753" s="63"/>
      <c r="L2753" s="63"/>
      <c r="M2753" s="63"/>
      <c r="N2753" s="63"/>
      <c r="O2753" s="63"/>
      <c r="P2753" s="63"/>
      <c r="Q2753" s="63"/>
      <c r="R2753" s="63"/>
      <c r="S2753" s="63"/>
      <c r="T2753" s="63"/>
      <c r="U2753" s="63"/>
      <c r="V2753" s="63"/>
      <c r="W2753" s="63"/>
      <c r="X2753" s="63"/>
      <c r="Y2753" s="63"/>
      <c r="Z2753" s="68"/>
    </row>
    <row r="2754" spans="1:26" s="69" customFormat="1" x14ac:dyDescent="0.25">
      <c r="A2754" s="78"/>
      <c r="B2754" s="63"/>
      <c r="C2754" s="63"/>
      <c r="D2754" s="63"/>
      <c r="E2754" s="63"/>
      <c r="F2754" s="63"/>
      <c r="G2754" s="63"/>
      <c r="H2754" s="63"/>
      <c r="I2754" s="63"/>
      <c r="J2754" s="63"/>
      <c r="K2754" s="63"/>
      <c r="L2754" s="63"/>
      <c r="M2754" s="63"/>
      <c r="N2754" s="63"/>
      <c r="O2754" s="63"/>
      <c r="P2754" s="63"/>
      <c r="Q2754" s="63"/>
      <c r="R2754" s="63"/>
      <c r="S2754" s="63"/>
      <c r="T2754" s="63"/>
      <c r="U2754" s="63"/>
      <c r="V2754" s="63"/>
      <c r="W2754" s="63"/>
      <c r="X2754" s="63"/>
      <c r="Y2754" s="63"/>
      <c r="Z2754" s="68"/>
    </row>
    <row r="2755" spans="1:26" s="69" customFormat="1" x14ac:dyDescent="0.25">
      <c r="A2755" s="78"/>
      <c r="B2755" s="63"/>
      <c r="C2755" s="63"/>
      <c r="D2755" s="63"/>
      <c r="E2755" s="63"/>
      <c r="F2755" s="63"/>
      <c r="G2755" s="63"/>
      <c r="H2755" s="63"/>
      <c r="I2755" s="63"/>
      <c r="J2755" s="63"/>
      <c r="K2755" s="63"/>
      <c r="L2755" s="63"/>
      <c r="M2755" s="63"/>
      <c r="N2755" s="63"/>
      <c r="O2755" s="63"/>
      <c r="P2755" s="63"/>
      <c r="Q2755" s="63"/>
      <c r="R2755" s="63"/>
      <c r="S2755" s="63"/>
      <c r="T2755" s="63"/>
      <c r="U2755" s="63"/>
      <c r="V2755" s="63"/>
      <c r="W2755" s="63"/>
      <c r="X2755" s="63"/>
      <c r="Y2755" s="63"/>
      <c r="Z2755" s="68"/>
    </row>
    <row r="2756" spans="1:26" s="69" customFormat="1" x14ac:dyDescent="0.25">
      <c r="A2756" s="78"/>
      <c r="B2756" s="63"/>
      <c r="C2756" s="63"/>
      <c r="D2756" s="63"/>
      <c r="E2756" s="63"/>
      <c r="F2756" s="63"/>
      <c r="G2756" s="63"/>
      <c r="H2756" s="63"/>
      <c r="I2756" s="63"/>
      <c r="J2756" s="63"/>
      <c r="K2756" s="63"/>
      <c r="L2756" s="63"/>
      <c r="M2756" s="63"/>
      <c r="N2756" s="63"/>
      <c r="O2756" s="63"/>
      <c r="P2756" s="63"/>
      <c r="Q2756" s="63"/>
      <c r="R2756" s="63"/>
      <c r="S2756" s="63"/>
      <c r="T2756" s="63"/>
      <c r="U2756" s="63"/>
      <c r="V2756" s="63"/>
      <c r="W2756" s="63"/>
      <c r="X2756" s="63"/>
      <c r="Y2756" s="63"/>
      <c r="Z2756" s="68"/>
    </row>
    <row r="2757" spans="1:26" s="69" customFormat="1" x14ac:dyDescent="0.25">
      <c r="A2757" s="78"/>
      <c r="B2757" s="63"/>
      <c r="C2757" s="63"/>
      <c r="D2757" s="63"/>
      <c r="E2757" s="63"/>
      <c r="F2757" s="63"/>
      <c r="G2757" s="63"/>
      <c r="H2757" s="63"/>
      <c r="I2757" s="63"/>
      <c r="J2757" s="63"/>
      <c r="K2757" s="63"/>
      <c r="L2757" s="63"/>
      <c r="M2757" s="63"/>
      <c r="N2757" s="63"/>
      <c r="O2757" s="63"/>
      <c r="P2757" s="63"/>
      <c r="Q2757" s="63"/>
      <c r="R2757" s="63"/>
      <c r="S2757" s="63"/>
      <c r="T2757" s="63"/>
      <c r="U2757" s="63"/>
      <c r="V2757" s="63"/>
      <c r="W2757" s="63"/>
      <c r="X2757" s="63"/>
      <c r="Y2757" s="63"/>
      <c r="Z2757" s="68"/>
    </row>
    <row r="2758" spans="1:26" s="69" customFormat="1" x14ac:dyDescent="0.25">
      <c r="A2758" s="78"/>
      <c r="B2758" s="63"/>
      <c r="C2758" s="63"/>
      <c r="D2758" s="63"/>
      <c r="E2758" s="63"/>
      <c r="F2758" s="63"/>
      <c r="G2758" s="63"/>
      <c r="H2758" s="63"/>
      <c r="I2758" s="63"/>
      <c r="J2758" s="63"/>
      <c r="K2758" s="63"/>
      <c r="L2758" s="63"/>
      <c r="M2758" s="63"/>
      <c r="N2758" s="63"/>
      <c r="O2758" s="63"/>
      <c r="P2758" s="63"/>
      <c r="Q2758" s="63"/>
      <c r="R2758" s="63"/>
      <c r="S2758" s="63"/>
      <c r="T2758" s="63"/>
      <c r="U2758" s="63"/>
      <c r="V2758" s="63"/>
      <c r="W2758" s="63"/>
      <c r="X2758" s="63"/>
      <c r="Y2758" s="63"/>
      <c r="Z2758" s="68"/>
    </row>
    <row r="2759" spans="1:26" s="69" customFormat="1" x14ac:dyDescent="0.25">
      <c r="A2759" s="78"/>
      <c r="B2759" s="63"/>
      <c r="C2759" s="63"/>
      <c r="D2759" s="63"/>
      <c r="E2759" s="63"/>
      <c r="F2759" s="63"/>
      <c r="G2759" s="63"/>
      <c r="H2759" s="63"/>
      <c r="I2759" s="63"/>
      <c r="J2759" s="63"/>
      <c r="K2759" s="63"/>
      <c r="L2759" s="63"/>
      <c r="M2759" s="63"/>
      <c r="N2759" s="63"/>
      <c r="O2759" s="63"/>
      <c r="P2759" s="63"/>
      <c r="Q2759" s="63"/>
      <c r="R2759" s="63"/>
      <c r="S2759" s="63"/>
      <c r="T2759" s="63"/>
      <c r="U2759" s="63"/>
      <c r="V2759" s="63"/>
      <c r="W2759" s="63"/>
      <c r="X2759" s="63"/>
      <c r="Y2759" s="63"/>
      <c r="Z2759" s="68"/>
    </row>
    <row r="2760" spans="1:26" s="69" customFormat="1" x14ac:dyDescent="0.25">
      <c r="A2760" s="78"/>
      <c r="B2760" s="63"/>
      <c r="C2760" s="63"/>
      <c r="D2760" s="63"/>
      <c r="E2760" s="63"/>
      <c r="F2760" s="63"/>
      <c r="G2760" s="63"/>
      <c r="H2760" s="63"/>
      <c r="I2760" s="63"/>
      <c r="J2760" s="63"/>
      <c r="K2760" s="63"/>
      <c r="L2760" s="63"/>
      <c r="M2760" s="63"/>
      <c r="N2760" s="63"/>
      <c r="O2760" s="63"/>
      <c r="P2760" s="63"/>
      <c r="Q2760" s="63"/>
      <c r="R2760" s="63"/>
      <c r="S2760" s="63"/>
      <c r="T2760" s="63"/>
      <c r="U2760" s="63"/>
      <c r="V2760" s="63"/>
      <c r="W2760" s="63"/>
      <c r="X2760" s="63"/>
      <c r="Y2760" s="63"/>
      <c r="Z2760" s="68"/>
    </row>
    <row r="2761" spans="1:26" s="69" customFormat="1" x14ac:dyDescent="0.25">
      <c r="A2761" s="78"/>
      <c r="B2761" s="63"/>
      <c r="C2761" s="63"/>
      <c r="D2761" s="63"/>
      <c r="E2761" s="63"/>
      <c r="F2761" s="63"/>
      <c r="G2761" s="63"/>
      <c r="H2761" s="63"/>
      <c r="I2761" s="63"/>
      <c r="J2761" s="63"/>
      <c r="K2761" s="63"/>
      <c r="L2761" s="63"/>
      <c r="M2761" s="63"/>
      <c r="N2761" s="63"/>
      <c r="O2761" s="63"/>
      <c r="P2761" s="63"/>
      <c r="Q2761" s="63"/>
      <c r="R2761" s="63"/>
      <c r="S2761" s="63"/>
      <c r="T2761" s="63"/>
      <c r="U2761" s="63"/>
      <c r="V2761" s="63"/>
      <c r="W2761" s="63"/>
      <c r="X2761" s="63"/>
      <c r="Y2761" s="63"/>
      <c r="Z2761" s="68"/>
    </row>
    <row r="2762" spans="1:26" s="69" customFormat="1" x14ac:dyDescent="0.25">
      <c r="A2762" s="78"/>
      <c r="B2762" s="63"/>
      <c r="C2762" s="63"/>
      <c r="D2762" s="63"/>
      <c r="E2762" s="63"/>
      <c r="F2762" s="63"/>
      <c r="G2762" s="63"/>
      <c r="H2762" s="63"/>
      <c r="I2762" s="63"/>
      <c r="J2762" s="63"/>
      <c r="K2762" s="63"/>
      <c r="L2762" s="63"/>
      <c r="M2762" s="63"/>
      <c r="N2762" s="63"/>
      <c r="O2762" s="63"/>
      <c r="P2762" s="63"/>
      <c r="Q2762" s="63"/>
      <c r="R2762" s="63"/>
      <c r="S2762" s="63"/>
      <c r="T2762" s="63"/>
      <c r="U2762" s="63"/>
      <c r="V2762" s="63"/>
      <c r="W2762" s="63"/>
      <c r="X2762" s="63"/>
      <c r="Y2762" s="63"/>
      <c r="Z2762" s="68"/>
    </row>
    <row r="2763" spans="1:26" s="69" customFormat="1" x14ac:dyDescent="0.25">
      <c r="A2763" s="78"/>
      <c r="B2763" s="63"/>
      <c r="C2763" s="63"/>
      <c r="D2763" s="63"/>
      <c r="E2763" s="63"/>
      <c r="F2763" s="63"/>
      <c r="G2763" s="63"/>
      <c r="H2763" s="63"/>
      <c r="I2763" s="63"/>
      <c r="J2763" s="63"/>
      <c r="K2763" s="63"/>
      <c r="L2763" s="63"/>
      <c r="M2763" s="63"/>
      <c r="N2763" s="63"/>
      <c r="O2763" s="63"/>
      <c r="P2763" s="63"/>
      <c r="Q2763" s="63"/>
      <c r="R2763" s="63"/>
      <c r="S2763" s="63"/>
      <c r="T2763" s="63"/>
      <c r="U2763" s="63"/>
      <c r="V2763" s="63"/>
      <c r="W2763" s="63"/>
      <c r="X2763" s="63"/>
      <c r="Y2763" s="63"/>
      <c r="Z2763" s="68"/>
    </row>
    <row r="2764" spans="1:26" s="69" customFormat="1" x14ac:dyDescent="0.25">
      <c r="A2764" s="78"/>
      <c r="B2764" s="63"/>
      <c r="C2764" s="63"/>
      <c r="D2764" s="63"/>
      <c r="E2764" s="63"/>
      <c r="F2764" s="63"/>
      <c r="G2764" s="63"/>
      <c r="H2764" s="63"/>
      <c r="I2764" s="63"/>
      <c r="J2764" s="63"/>
      <c r="K2764" s="63"/>
      <c r="L2764" s="63"/>
      <c r="M2764" s="63"/>
      <c r="N2764" s="63"/>
      <c r="O2764" s="63"/>
      <c r="P2764" s="63"/>
      <c r="Q2764" s="63"/>
      <c r="R2764" s="63"/>
      <c r="S2764" s="63"/>
      <c r="T2764" s="63"/>
      <c r="U2764" s="63"/>
      <c r="V2764" s="63"/>
      <c r="W2764" s="63"/>
      <c r="X2764" s="63"/>
      <c r="Y2764" s="63"/>
      <c r="Z2764" s="68"/>
    </row>
    <row r="2765" spans="1:26" s="69" customFormat="1" x14ac:dyDescent="0.25">
      <c r="A2765" s="78"/>
      <c r="B2765" s="63"/>
      <c r="C2765" s="63"/>
      <c r="D2765" s="63"/>
      <c r="E2765" s="63"/>
      <c r="F2765" s="63"/>
      <c r="G2765" s="63"/>
      <c r="H2765" s="63"/>
      <c r="I2765" s="63"/>
      <c r="J2765" s="63"/>
      <c r="K2765" s="63"/>
      <c r="L2765" s="63"/>
      <c r="M2765" s="63"/>
      <c r="N2765" s="63"/>
      <c r="O2765" s="63"/>
      <c r="P2765" s="63"/>
      <c r="Q2765" s="63"/>
      <c r="R2765" s="63"/>
      <c r="S2765" s="63"/>
      <c r="T2765" s="63"/>
      <c r="U2765" s="63"/>
      <c r="V2765" s="63"/>
      <c r="W2765" s="63"/>
      <c r="X2765" s="63"/>
      <c r="Y2765" s="63"/>
      <c r="Z2765" s="68"/>
    </row>
    <row r="2766" spans="1:26" s="69" customFormat="1" x14ac:dyDescent="0.25">
      <c r="A2766" s="78"/>
      <c r="B2766" s="63"/>
      <c r="C2766" s="63"/>
      <c r="D2766" s="63"/>
      <c r="E2766" s="63"/>
      <c r="F2766" s="63"/>
      <c r="G2766" s="63"/>
      <c r="H2766" s="63"/>
      <c r="I2766" s="63"/>
      <c r="J2766" s="63"/>
      <c r="K2766" s="63"/>
      <c r="L2766" s="63"/>
      <c r="M2766" s="63"/>
      <c r="N2766" s="63"/>
      <c r="O2766" s="63"/>
      <c r="P2766" s="63"/>
      <c r="Q2766" s="63"/>
      <c r="R2766" s="63"/>
      <c r="S2766" s="63"/>
      <c r="T2766" s="63"/>
      <c r="U2766" s="63"/>
      <c r="V2766" s="63"/>
      <c r="W2766" s="63"/>
      <c r="X2766" s="63"/>
      <c r="Y2766" s="63"/>
      <c r="Z2766" s="68"/>
    </row>
    <row r="2767" spans="1:26" s="69" customFormat="1" x14ac:dyDescent="0.25">
      <c r="A2767" s="78"/>
      <c r="B2767" s="63"/>
      <c r="C2767" s="63"/>
      <c r="D2767" s="63"/>
      <c r="E2767" s="63"/>
      <c r="F2767" s="63"/>
      <c r="G2767" s="63"/>
      <c r="H2767" s="63"/>
      <c r="I2767" s="63"/>
      <c r="J2767" s="63"/>
      <c r="K2767" s="63"/>
      <c r="L2767" s="63"/>
      <c r="M2767" s="63"/>
      <c r="N2767" s="63"/>
      <c r="O2767" s="63"/>
      <c r="P2767" s="63"/>
      <c r="Q2767" s="63"/>
      <c r="R2767" s="63"/>
      <c r="S2767" s="63"/>
      <c r="T2767" s="63"/>
      <c r="U2767" s="63"/>
      <c r="V2767" s="63"/>
      <c r="W2767" s="63"/>
      <c r="X2767" s="63"/>
      <c r="Y2767" s="63"/>
      <c r="Z2767" s="68"/>
    </row>
    <row r="2768" spans="1:26" s="69" customFormat="1" x14ac:dyDescent="0.25">
      <c r="A2768" s="78"/>
      <c r="B2768" s="63"/>
      <c r="C2768" s="63"/>
      <c r="D2768" s="63"/>
      <c r="E2768" s="63"/>
      <c r="F2768" s="63"/>
      <c r="G2768" s="63"/>
      <c r="H2768" s="63"/>
      <c r="I2768" s="63"/>
      <c r="J2768" s="63"/>
      <c r="K2768" s="63"/>
      <c r="L2768" s="63"/>
      <c r="M2768" s="63"/>
      <c r="N2768" s="63"/>
      <c r="O2768" s="63"/>
      <c r="P2768" s="63"/>
      <c r="Q2768" s="63"/>
      <c r="R2768" s="63"/>
      <c r="S2768" s="63"/>
      <c r="T2768" s="63"/>
      <c r="U2768" s="63"/>
      <c r="V2768" s="63"/>
      <c r="W2768" s="63"/>
      <c r="X2768" s="63"/>
      <c r="Y2768" s="63"/>
      <c r="Z2768" s="68"/>
    </row>
    <row r="2769" spans="1:26" s="69" customFormat="1" x14ac:dyDescent="0.25">
      <c r="A2769" s="78"/>
      <c r="B2769" s="63"/>
      <c r="C2769" s="63"/>
      <c r="D2769" s="63"/>
      <c r="E2769" s="63"/>
      <c r="F2769" s="63"/>
      <c r="G2769" s="63"/>
      <c r="H2769" s="63"/>
      <c r="I2769" s="63"/>
      <c r="J2769" s="63"/>
      <c r="K2769" s="63"/>
      <c r="L2769" s="63"/>
      <c r="M2769" s="63"/>
      <c r="N2769" s="63"/>
      <c r="O2769" s="63"/>
      <c r="P2769" s="63"/>
      <c r="Q2769" s="63"/>
      <c r="R2769" s="63"/>
      <c r="S2769" s="63"/>
      <c r="T2769" s="63"/>
      <c r="U2769" s="63"/>
      <c r="V2769" s="63"/>
      <c r="W2769" s="63"/>
      <c r="X2769" s="63"/>
      <c r="Y2769" s="63"/>
      <c r="Z2769" s="68"/>
    </row>
    <row r="2770" spans="1:26" s="69" customFormat="1" x14ac:dyDescent="0.25">
      <c r="A2770" s="78"/>
      <c r="B2770" s="63"/>
      <c r="C2770" s="63"/>
      <c r="D2770" s="63"/>
      <c r="E2770" s="63"/>
      <c r="F2770" s="63"/>
      <c r="G2770" s="63"/>
      <c r="H2770" s="63"/>
      <c r="I2770" s="63"/>
      <c r="J2770" s="63"/>
      <c r="K2770" s="63"/>
      <c r="L2770" s="63"/>
      <c r="M2770" s="63"/>
      <c r="N2770" s="63"/>
      <c r="O2770" s="63"/>
      <c r="P2770" s="63"/>
      <c r="Q2770" s="63"/>
      <c r="R2770" s="63"/>
      <c r="S2770" s="63"/>
      <c r="T2770" s="63"/>
      <c r="U2770" s="63"/>
      <c r="V2770" s="63"/>
      <c r="W2770" s="63"/>
      <c r="X2770" s="63"/>
      <c r="Y2770" s="63"/>
      <c r="Z2770" s="68"/>
    </row>
    <row r="2771" spans="1:26" s="69" customFormat="1" x14ac:dyDescent="0.25">
      <c r="A2771" s="78"/>
      <c r="B2771" s="63"/>
      <c r="C2771" s="63"/>
      <c r="D2771" s="63"/>
      <c r="E2771" s="63"/>
      <c r="F2771" s="63"/>
      <c r="G2771" s="63"/>
      <c r="H2771" s="63"/>
      <c r="I2771" s="63"/>
      <c r="J2771" s="63"/>
      <c r="K2771" s="63"/>
      <c r="L2771" s="63"/>
      <c r="M2771" s="63"/>
      <c r="N2771" s="63"/>
      <c r="O2771" s="63"/>
      <c r="P2771" s="63"/>
      <c r="Q2771" s="63"/>
      <c r="R2771" s="63"/>
      <c r="S2771" s="63"/>
      <c r="T2771" s="63"/>
      <c r="U2771" s="63"/>
      <c r="V2771" s="63"/>
      <c r="W2771" s="63"/>
      <c r="X2771" s="63"/>
      <c r="Y2771" s="63"/>
      <c r="Z2771" s="68"/>
    </row>
    <row r="2772" spans="1:26" s="69" customFormat="1" x14ac:dyDescent="0.25">
      <c r="A2772" s="78"/>
      <c r="B2772" s="63"/>
      <c r="C2772" s="63"/>
      <c r="D2772" s="63"/>
      <c r="E2772" s="63"/>
      <c r="F2772" s="63"/>
      <c r="G2772" s="63"/>
      <c r="H2772" s="63"/>
      <c r="I2772" s="63"/>
      <c r="J2772" s="63"/>
      <c r="K2772" s="63"/>
      <c r="L2772" s="63"/>
      <c r="M2772" s="63"/>
      <c r="N2772" s="63"/>
      <c r="O2772" s="63"/>
      <c r="P2772" s="63"/>
      <c r="Q2772" s="63"/>
      <c r="R2772" s="63"/>
      <c r="S2772" s="63"/>
      <c r="T2772" s="63"/>
      <c r="U2772" s="63"/>
      <c r="V2772" s="63"/>
      <c r="W2772" s="63"/>
      <c r="X2772" s="63"/>
      <c r="Y2772" s="63"/>
      <c r="Z2772" s="68"/>
    </row>
    <row r="2773" spans="1:26" s="69" customFormat="1" x14ac:dyDescent="0.25">
      <c r="A2773" s="78"/>
      <c r="B2773" s="63"/>
      <c r="C2773" s="63"/>
      <c r="D2773" s="63"/>
      <c r="E2773" s="63"/>
      <c r="F2773" s="63"/>
      <c r="G2773" s="63"/>
      <c r="H2773" s="63"/>
      <c r="I2773" s="63"/>
      <c r="J2773" s="63"/>
      <c r="K2773" s="63"/>
      <c r="L2773" s="63"/>
      <c r="M2773" s="63"/>
      <c r="N2773" s="63"/>
      <c r="O2773" s="63"/>
      <c r="P2773" s="63"/>
      <c r="Q2773" s="63"/>
      <c r="R2773" s="63"/>
      <c r="S2773" s="63"/>
      <c r="T2773" s="63"/>
      <c r="U2773" s="63"/>
      <c r="V2773" s="63"/>
      <c r="W2773" s="63"/>
      <c r="X2773" s="63"/>
      <c r="Y2773" s="63"/>
      <c r="Z2773" s="68"/>
    </row>
    <row r="2774" spans="1:26" s="69" customFormat="1" x14ac:dyDescent="0.25">
      <c r="A2774" s="78"/>
      <c r="B2774" s="63"/>
      <c r="C2774" s="63"/>
      <c r="D2774" s="63"/>
      <c r="E2774" s="63"/>
      <c r="F2774" s="63"/>
      <c r="G2774" s="63"/>
      <c r="H2774" s="63"/>
      <c r="I2774" s="63"/>
      <c r="J2774" s="63"/>
      <c r="K2774" s="63"/>
      <c r="L2774" s="63"/>
      <c r="M2774" s="63"/>
      <c r="N2774" s="63"/>
      <c r="O2774" s="63"/>
      <c r="P2774" s="63"/>
      <c r="Q2774" s="63"/>
      <c r="R2774" s="63"/>
      <c r="S2774" s="63"/>
      <c r="T2774" s="63"/>
      <c r="U2774" s="63"/>
      <c r="V2774" s="63"/>
      <c r="W2774" s="63"/>
      <c r="X2774" s="63"/>
      <c r="Y2774" s="63"/>
      <c r="Z2774" s="68"/>
    </row>
    <row r="2775" spans="1:26" s="69" customFormat="1" x14ac:dyDescent="0.25">
      <c r="A2775" s="78"/>
      <c r="B2775" s="63"/>
      <c r="C2775" s="63"/>
      <c r="D2775" s="63"/>
      <c r="E2775" s="63"/>
      <c r="F2775" s="63"/>
      <c r="G2775" s="63"/>
      <c r="H2775" s="63"/>
      <c r="I2775" s="63"/>
      <c r="J2775" s="63"/>
      <c r="K2775" s="63"/>
      <c r="L2775" s="63"/>
      <c r="M2775" s="63"/>
      <c r="N2775" s="63"/>
      <c r="O2775" s="63"/>
      <c r="P2775" s="63"/>
      <c r="Q2775" s="63"/>
      <c r="R2775" s="63"/>
      <c r="S2775" s="63"/>
      <c r="T2775" s="63"/>
      <c r="U2775" s="63"/>
      <c r="V2775" s="63"/>
      <c r="W2775" s="63"/>
      <c r="X2775" s="63"/>
      <c r="Y2775" s="63"/>
      <c r="Z2775" s="68"/>
    </row>
    <row r="2776" spans="1:26" s="69" customFormat="1" x14ac:dyDescent="0.25">
      <c r="A2776" s="78"/>
      <c r="B2776" s="63"/>
      <c r="C2776" s="63"/>
      <c r="D2776" s="63"/>
      <c r="E2776" s="63"/>
      <c r="F2776" s="63"/>
      <c r="G2776" s="63"/>
      <c r="H2776" s="63"/>
      <c r="I2776" s="63"/>
      <c r="J2776" s="63"/>
      <c r="K2776" s="63"/>
      <c r="L2776" s="63"/>
      <c r="M2776" s="63"/>
      <c r="N2776" s="63"/>
      <c r="O2776" s="63"/>
      <c r="P2776" s="63"/>
      <c r="Q2776" s="63"/>
      <c r="R2776" s="63"/>
      <c r="S2776" s="63"/>
      <c r="T2776" s="63"/>
      <c r="U2776" s="63"/>
      <c r="V2776" s="63"/>
      <c r="W2776" s="63"/>
      <c r="X2776" s="63"/>
      <c r="Y2776" s="63"/>
      <c r="Z2776" s="68"/>
    </row>
    <row r="2777" spans="1:26" s="69" customFormat="1" x14ac:dyDescent="0.25">
      <c r="A2777" s="78"/>
      <c r="B2777" s="63"/>
      <c r="C2777" s="63"/>
      <c r="D2777" s="63"/>
      <c r="E2777" s="63"/>
      <c r="F2777" s="63"/>
      <c r="G2777" s="63"/>
      <c r="H2777" s="63"/>
      <c r="I2777" s="63"/>
      <c r="J2777" s="63"/>
      <c r="K2777" s="63"/>
      <c r="L2777" s="63"/>
      <c r="M2777" s="63"/>
      <c r="N2777" s="63"/>
      <c r="O2777" s="63"/>
      <c r="P2777" s="63"/>
      <c r="Q2777" s="63"/>
      <c r="R2777" s="63"/>
      <c r="S2777" s="63"/>
      <c r="T2777" s="63"/>
      <c r="U2777" s="63"/>
      <c r="V2777" s="63"/>
      <c r="W2777" s="63"/>
      <c r="X2777" s="63"/>
      <c r="Y2777" s="63"/>
      <c r="Z2777" s="68"/>
    </row>
    <row r="2778" spans="1:26" s="69" customFormat="1" x14ac:dyDescent="0.25">
      <c r="A2778" s="78"/>
      <c r="B2778" s="63"/>
      <c r="C2778" s="63"/>
      <c r="D2778" s="63"/>
      <c r="E2778" s="63"/>
      <c r="F2778" s="63"/>
      <c r="G2778" s="63"/>
      <c r="H2778" s="63"/>
      <c r="I2778" s="63"/>
      <c r="J2778" s="63"/>
      <c r="K2778" s="63"/>
      <c r="L2778" s="63"/>
      <c r="M2778" s="63"/>
      <c r="N2778" s="63"/>
      <c r="O2778" s="63"/>
      <c r="P2778" s="63"/>
      <c r="Q2778" s="63"/>
      <c r="R2778" s="63"/>
      <c r="S2778" s="63"/>
      <c r="T2778" s="63"/>
      <c r="U2778" s="63"/>
      <c r="V2778" s="63"/>
      <c r="W2778" s="63"/>
      <c r="X2778" s="63"/>
      <c r="Y2778" s="63"/>
      <c r="Z2778" s="68"/>
    </row>
    <row r="2779" spans="1:26" s="69" customFormat="1" x14ac:dyDescent="0.25">
      <c r="A2779" s="78"/>
      <c r="B2779" s="63"/>
      <c r="C2779" s="63"/>
      <c r="D2779" s="63"/>
      <c r="E2779" s="63"/>
      <c r="F2779" s="63"/>
      <c r="G2779" s="63"/>
      <c r="H2779" s="63"/>
      <c r="I2779" s="63"/>
      <c r="J2779" s="63"/>
      <c r="K2779" s="63"/>
      <c r="L2779" s="63"/>
      <c r="M2779" s="63"/>
      <c r="N2779" s="63"/>
      <c r="O2779" s="63"/>
      <c r="P2779" s="63"/>
      <c r="Q2779" s="63"/>
      <c r="R2779" s="63"/>
      <c r="S2779" s="63"/>
      <c r="T2779" s="63"/>
      <c r="U2779" s="63"/>
      <c r="V2779" s="63"/>
      <c r="W2779" s="63"/>
      <c r="X2779" s="63"/>
      <c r="Y2779" s="63"/>
      <c r="Z2779" s="68"/>
    </row>
    <row r="2780" spans="1:26" s="69" customFormat="1" x14ac:dyDescent="0.25">
      <c r="A2780" s="78"/>
      <c r="B2780" s="63"/>
      <c r="C2780" s="63"/>
      <c r="D2780" s="63"/>
      <c r="E2780" s="63"/>
      <c r="F2780" s="63"/>
      <c r="G2780" s="63"/>
      <c r="H2780" s="63"/>
      <c r="I2780" s="63"/>
      <c r="J2780" s="63"/>
      <c r="K2780" s="63"/>
      <c r="L2780" s="63"/>
      <c r="M2780" s="63"/>
      <c r="N2780" s="63"/>
      <c r="O2780" s="63"/>
      <c r="P2780" s="63"/>
      <c r="Q2780" s="63"/>
      <c r="R2780" s="63"/>
      <c r="S2780" s="63"/>
      <c r="T2780" s="63"/>
      <c r="U2780" s="63"/>
      <c r="V2780" s="63"/>
      <c r="W2780" s="63"/>
      <c r="X2780" s="63"/>
      <c r="Y2780" s="63"/>
      <c r="Z2780" s="68"/>
    </row>
    <row r="2781" spans="1:26" s="69" customFormat="1" x14ac:dyDescent="0.25">
      <c r="A2781" s="78"/>
      <c r="B2781" s="63"/>
      <c r="C2781" s="63"/>
      <c r="D2781" s="63"/>
      <c r="E2781" s="63"/>
      <c r="F2781" s="63"/>
      <c r="G2781" s="63"/>
      <c r="H2781" s="63"/>
      <c r="I2781" s="63"/>
      <c r="J2781" s="63"/>
      <c r="K2781" s="63"/>
      <c r="L2781" s="63"/>
      <c r="M2781" s="63"/>
      <c r="N2781" s="63"/>
      <c r="O2781" s="63"/>
      <c r="P2781" s="63"/>
      <c r="Q2781" s="63"/>
      <c r="R2781" s="63"/>
      <c r="S2781" s="63"/>
      <c r="T2781" s="63"/>
      <c r="U2781" s="63"/>
      <c r="V2781" s="63"/>
      <c r="W2781" s="63"/>
      <c r="X2781" s="63"/>
      <c r="Y2781" s="63"/>
      <c r="Z2781" s="68"/>
    </row>
    <row r="2782" spans="1:26" s="69" customFormat="1" x14ac:dyDescent="0.25">
      <c r="A2782" s="78"/>
      <c r="B2782" s="63"/>
      <c r="C2782" s="63"/>
      <c r="D2782" s="63"/>
      <c r="E2782" s="63"/>
      <c r="F2782" s="63"/>
      <c r="G2782" s="63"/>
      <c r="H2782" s="63"/>
      <c r="I2782" s="63"/>
      <c r="J2782" s="63"/>
      <c r="K2782" s="63"/>
      <c r="L2782" s="63"/>
      <c r="M2782" s="63"/>
      <c r="N2782" s="63"/>
      <c r="O2782" s="63"/>
      <c r="P2782" s="63"/>
      <c r="Q2782" s="63"/>
      <c r="R2782" s="63"/>
      <c r="S2782" s="63"/>
      <c r="T2782" s="63"/>
      <c r="U2782" s="63"/>
      <c r="V2782" s="63"/>
      <c r="W2782" s="63"/>
      <c r="X2782" s="63"/>
      <c r="Y2782" s="63"/>
      <c r="Z2782" s="68"/>
    </row>
    <row r="2783" spans="1:26" s="69" customFormat="1" x14ac:dyDescent="0.25">
      <c r="A2783" s="78"/>
      <c r="B2783" s="63"/>
      <c r="C2783" s="63"/>
      <c r="D2783" s="63"/>
      <c r="E2783" s="63"/>
      <c r="F2783" s="63"/>
      <c r="G2783" s="63"/>
      <c r="H2783" s="63"/>
      <c r="I2783" s="63"/>
      <c r="J2783" s="63"/>
      <c r="K2783" s="63"/>
      <c r="L2783" s="63"/>
      <c r="M2783" s="63"/>
      <c r="N2783" s="63"/>
      <c r="O2783" s="63"/>
      <c r="P2783" s="63"/>
      <c r="Q2783" s="63"/>
      <c r="R2783" s="63"/>
      <c r="S2783" s="63"/>
      <c r="T2783" s="63"/>
      <c r="U2783" s="63"/>
      <c r="V2783" s="63"/>
      <c r="W2783" s="63"/>
      <c r="X2783" s="63"/>
      <c r="Y2783" s="63"/>
      <c r="Z2783" s="68"/>
    </row>
    <row r="2784" spans="1:26" s="69" customFormat="1" x14ac:dyDescent="0.25">
      <c r="A2784" s="78"/>
      <c r="B2784" s="63"/>
      <c r="C2784" s="63"/>
      <c r="D2784" s="63"/>
      <c r="E2784" s="63"/>
      <c r="F2784" s="63"/>
      <c r="G2784" s="63"/>
      <c r="H2784" s="63"/>
      <c r="I2784" s="63"/>
      <c r="J2784" s="63"/>
      <c r="K2784" s="63"/>
      <c r="L2784" s="63"/>
      <c r="M2784" s="63"/>
      <c r="N2784" s="63"/>
      <c r="O2784" s="63"/>
      <c r="P2784" s="63"/>
      <c r="Q2784" s="63"/>
      <c r="R2784" s="63"/>
      <c r="S2784" s="63"/>
      <c r="T2784" s="63"/>
      <c r="U2784" s="63"/>
      <c r="V2784" s="63"/>
      <c r="W2784" s="63"/>
      <c r="X2784" s="63"/>
      <c r="Y2784" s="63"/>
      <c r="Z2784" s="68"/>
    </row>
    <row r="2785" spans="1:26" s="69" customFormat="1" x14ac:dyDescent="0.25">
      <c r="A2785" s="78"/>
      <c r="B2785" s="63"/>
      <c r="C2785" s="63"/>
      <c r="D2785" s="63"/>
      <c r="E2785" s="63"/>
      <c r="F2785" s="63"/>
      <c r="G2785" s="63"/>
      <c r="H2785" s="63"/>
      <c r="I2785" s="63"/>
      <c r="J2785" s="63"/>
      <c r="K2785" s="63"/>
      <c r="L2785" s="63"/>
      <c r="M2785" s="63"/>
      <c r="N2785" s="63"/>
      <c r="O2785" s="63"/>
      <c r="P2785" s="63"/>
      <c r="Q2785" s="63"/>
      <c r="R2785" s="63"/>
      <c r="S2785" s="63"/>
      <c r="T2785" s="63"/>
      <c r="U2785" s="63"/>
      <c r="V2785" s="63"/>
      <c r="W2785" s="63"/>
      <c r="X2785" s="63"/>
      <c r="Y2785" s="63"/>
      <c r="Z2785" s="68"/>
    </row>
    <row r="2786" spans="1:26" s="69" customFormat="1" x14ac:dyDescent="0.25">
      <c r="A2786" s="78"/>
      <c r="B2786" s="63"/>
      <c r="C2786" s="63"/>
      <c r="D2786" s="63"/>
      <c r="E2786" s="63"/>
      <c r="F2786" s="63"/>
      <c r="G2786" s="63"/>
      <c r="H2786" s="63"/>
      <c r="I2786" s="63"/>
      <c r="J2786" s="63"/>
      <c r="K2786" s="63"/>
      <c r="L2786" s="63"/>
      <c r="M2786" s="63"/>
      <c r="N2786" s="63"/>
      <c r="O2786" s="63"/>
      <c r="P2786" s="63"/>
      <c r="Q2786" s="63"/>
      <c r="R2786" s="63"/>
      <c r="S2786" s="63"/>
      <c r="T2786" s="63"/>
      <c r="U2786" s="63"/>
      <c r="V2786" s="63"/>
      <c r="W2786" s="63"/>
      <c r="X2786" s="63"/>
      <c r="Y2786" s="63"/>
      <c r="Z2786" s="68"/>
    </row>
    <row r="2787" spans="1:26" s="69" customFormat="1" x14ac:dyDescent="0.25">
      <c r="A2787" s="78"/>
      <c r="B2787" s="63"/>
      <c r="C2787" s="63"/>
      <c r="D2787" s="63"/>
      <c r="E2787" s="63"/>
      <c r="F2787" s="63"/>
      <c r="G2787" s="63"/>
      <c r="H2787" s="63"/>
      <c r="I2787" s="63"/>
      <c r="J2787" s="63"/>
      <c r="K2787" s="63"/>
      <c r="L2787" s="63"/>
      <c r="M2787" s="63"/>
      <c r="N2787" s="63"/>
      <c r="O2787" s="63"/>
      <c r="P2787" s="63"/>
      <c r="Q2787" s="63"/>
      <c r="R2787" s="63"/>
      <c r="S2787" s="63"/>
      <c r="T2787" s="63"/>
      <c r="U2787" s="63"/>
      <c r="V2787" s="63"/>
      <c r="W2787" s="63"/>
      <c r="X2787" s="63"/>
      <c r="Y2787" s="63"/>
      <c r="Z2787" s="68"/>
    </row>
    <row r="2788" spans="1:26" s="69" customFormat="1" x14ac:dyDescent="0.25">
      <c r="A2788" s="78"/>
      <c r="B2788" s="63"/>
      <c r="C2788" s="63"/>
      <c r="D2788" s="63"/>
      <c r="E2788" s="63"/>
      <c r="F2788" s="63"/>
      <c r="G2788" s="63"/>
      <c r="H2788" s="63"/>
      <c r="I2788" s="63"/>
      <c r="J2788" s="63"/>
      <c r="K2788" s="63"/>
      <c r="L2788" s="63"/>
      <c r="M2788" s="63"/>
      <c r="N2788" s="63"/>
      <c r="O2788" s="63"/>
      <c r="P2788" s="63"/>
      <c r="Q2788" s="63"/>
      <c r="R2788" s="63"/>
      <c r="S2788" s="63"/>
      <c r="T2788" s="63"/>
      <c r="U2788" s="63"/>
      <c r="V2788" s="63"/>
      <c r="W2788" s="63"/>
      <c r="X2788" s="63"/>
      <c r="Y2788" s="63"/>
      <c r="Z2788" s="68"/>
    </row>
    <row r="2789" spans="1:26" s="69" customFormat="1" x14ac:dyDescent="0.25">
      <c r="A2789" s="78"/>
      <c r="B2789" s="63"/>
      <c r="C2789" s="63"/>
      <c r="D2789" s="63"/>
      <c r="E2789" s="63"/>
      <c r="F2789" s="63"/>
      <c r="G2789" s="63"/>
      <c r="H2789" s="63"/>
      <c r="I2789" s="63"/>
      <c r="J2789" s="63"/>
      <c r="K2789" s="63"/>
      <c r="L2789" s="63"/>
      <c r="M2789" s="63"/>
      <c r="N2789" s="63"/>
      <c r="O2789" s="63"/>
      <c r="P2789" s="63"/>
      <c r="Q2789" s="63"/>
      <c r="R2789" s="63"/>
      <c r="S2789" s="63"/>
      <c r="T2789" s="63"/>
      <c r="U2789" s="63"/>
      <c r="V2789" s="63"/>
      <c r="W2789" s="63"/>
      <c r="X2789" s="63"/>
      <c r="Y2789" s="63"/>
      <c r="Z2789" s="68"/>
    </row>
    <row r="2790" spans="1:26" s="69" customFormat="1" x14ac:dyDescent="0.25">
      <c r="A2790" s="78"/>
      <c r="B2790" s="63"/>
      <c r="C2790" s="63"/>
      <c r="D2790" s="63"/>
      <c r="E2790" s="63"/>
      <c r="F2790" s="63"/>
      <c r="G2790" s="63"/>
      <c r="H2790" s="63"/>
      <c r="I2790" s="63"/>
      <c r="J2790" s="63"/>
      <c r="K2790" s="63"/>
      <c r="L2790" s="63"/>
      <c r="M2790" s="63"/>
      <c r="N2790" s="63"/>
      <c r="O2790" s="63"/>
      <c r="P2790" s="63"/>
      <c r="Q2790" s="63"/>
      <c r="R2790" s="63"/>
      <c r="S2790" s="63"/>
      <c r="T2790" s="63"/>
      <c r="U2790" s="63"/>
      <c r="V2790" s="63"/>
      <c r="W2790" s="63"/>
      <c r="X2790" s="63"/>
      <c r="Y2790" s="63"/>
      <c r="Z2790" s="68"/>
    </row>
    <row r="2791" spans="1:26" s="69" customFormat="1" x14ac:dyDescent="0.25">
      <c r="A2791" s="78"/>
      <c r="B2791" s="63"/>
      <c r="C2791" s="63"/>
      <c r="D2791" s="63"/>
      <c r="E2791" s="63"/>
      <c r="F2791" s="63"/>
      <c r="G2791" s="63"/>
      <c r="H2791" s="63"/>
      <c r="I2791" s="63"/>
      <c r="J2791" s="63"/>
      <c r="K2791" s="63"/>
      <c r="L2791" s="63"/>
      <c r="M2791" s="63"/>
      <c r="N2791" s="63"/>
      <c r="O2791" s="63"/>
      <c r="P2791" s="63"/>
      <c r="Q2791" s="63"/>
      <c r="R2791" s="63"/>
      <c r="S2791" s="63"/>
      <c r="T2791" s="63"/>
      <c r="U2791" s="63"/>
      <c r="V2791" s="63"/>
      <c r="W2791" s="63"/>
      <c r="X2791" s="63"/>
      <c r="Y2791" s="63"/>
      <c r="Z2791" s="68"/>
    </row>
    <row r="2792" spans="1:26" s="69" customFormat="1" x14ac:dyDescent="0.25">
      <c r="A2792" s="78"/>
      <c r="B2792" s="63"/>
      <c r="C2792" s="63"/>
      <c r="D2792" s="63"/>
      <c r="E2792" s="63"/>
      <c r="F2792" s="63"/>
      <c r="G2792" s="63"/>
      <c r="H2792" s="63"/>
      <c r="I2792" s="63"/>
      <c r="J2792" s="63"/>
      <c r="K2792" s="63"/>
      <c r="L2792" s="63"/>
      <c r="M2792" s="63"/>
      <c r="N2792" s="63"/>
      <c r="O2792" s="63"/>
      <c r="P2792" s="63"/>
      <c r="Q2792" s="63"/>
      <c r="R2792" s="63"/>
      <c r="S2792" s="63"/>
      <c r="T2792" s="63"/>
      <c r="U2792" s="63"/>
      <c r="V2792" s="63"/>
      <c r="W2792" s="63"/>
      <c r="X2792" s="63"/>
      <c r="Y2792" s="63"/>
      <c r="Z2792" s="68"/>
    </row>
    <row r="2793" spans="1:26" s="69" customFormat="1" x14ac:dyDescent="0.25">
      <c r="A2793" s="78"/>
      <c r="B2793" s="63"/>
      <c r="C2793" s="63"/>
      <c r="D2793" s="63"/>
      <c r="E2793" s="63"/>
      <c r="F2793" s="63"/>
      <c r="G2793" s="63"/>
      <c r="H2793" s="63"/>
      <c r="I2793" s="63"/>
      <c r="J2793" s="63"/>
      <c r="K2793" s="63"/>
      <c r="L2793" s="63"/>
      <c r="M2793" s="63"/>
      <c r="N2793" s="63"/>
      <c r="O2793" s="63"/>
      <c r="P2793" s="63"/>
      <c r="Q2793" s="63"/>
      <c r="R2793" s="63"/>
      <c r="S2793" s="63"/>
      <c r="T2793" s="63"/>
      <c r="U2793" s="63"/>
      <c r="V2793" s="63"/>
      <c r="W2793" s="63"/>
      <c r="X2793" s="63"/>
      <c r="Y2793" s="63"/>
      <c r="Z2793" s="68"/>
    </row>
    <row r="2794" spans="1:26" s="69" customFormat="1" x14ac:dyDescent="0.25">
      <c r="A2794" s="78"/>
      <c r="B2794" s="63"/>
      <c r="C2794" s="63"/>
      <c r="D2794" s="63"/>
      <c r="E2794" s="63"/>
      <c r="F2794" s="63"/>
      <c r="G2794" s="63"/>
      <c r="H2794" s="63"/>
      <c r="I2794" s="63"/>
      <c r="J2794" s="63"/>
      <c r="K2794" s="63"/>
      <c r="L2794" s="63"/>
      <c r="M2794" s="63"/>
      <c r="N2794" s="63"/>
      <c r="O2794" s="63"/>
      <c r="P2794" s="63"/>
      <c r="Q2794" s="63"/>
      <c r="R2794" s="63"/>
      <c r="S2794" s="63"/>
      <c r="T2794" s="63"/>
      <c r="U2794" s="63"/>
      <c r="V2794" s="63"/>
      <c r="W2794" s="63"/>
      <c r="X2794" s="63"/>
      <c r="Y2794" s="63"/>
      <c r="Z2794" s="68"/>
    </row>
    <row r="2795" spans="1:26" s="69" customFormat="1" x14ac:dyDescent="0.25">
      <c r="A2795" s="78"/>
      <c r="B2795" s="63"/>
      <c r="C2795" s="63"/>
      <c r="D2795" s="63"/>
      <c r="E2795" s="63"/>
      <c r="F2795" s="63"/>
      <c r="G2795" s="63"/>
      <c r="H2795" s="63"/>
      <c r="I2795" s="63"/>
      <c r="J2795" s="63"/>
      <c r="K2795" s="63"/>
      <c r="L2795" s="63"/>
      <c r="M2795" s="63"/>
      <c r="N2795" s="63"/>
      <c r="O2795" s="63"/>
      <c r="P2795" s="63"/>
      <c r="Q2795" s="63"/>
      <c r="R2795" s="63"/>
      <c r="S2795" s="63"/>
      <c r="T2795" s="63"/>
      <c r="U2795" s="63"/>
      <c r="V2795" s="63"/>
      <c r="W2795" s="63"/>
      <c r="X2795" s="63"/>
      <c r="Y2795" s="63"/>
      <c r="Z2795" s="68"/>
    </row>
    <row r="2796" spans="1:26" s="69" customFormat="1" x14ac:dyDescent="0.25">
      <c r="A2796" s="78"/>
      <c r="B2796" s="63"/>
      <c r="C2796" s="63"/>
      <c r="D2796" s="63"/>
      <c r="E2796" s="63"/>
      <c r="F2796" s="63"/>
      <c r="G2796" s="63"/>
      <c r="H2796" s="63"/>
      <c r="I2796" s="63"/>
      <c r="J2796" s="63"/>
      <c r="K2796" s="63"/>
      <c r="L2796" s="63"/>
      <c r="M2796" s="63"/>
      <c r="N2796" s="63"/>
      <c r="O2796" s="63"/>
      <c r="P2796" s="63"/>
      <c r="Q2796" s="63"/>
      <c r="R2796" s="63"/>
      <c r="S2796" s="63"/>
      <c r="T2796" s="63"/>
      <c r="U2796" s="63"/>
      <c r="V2796" s="63"/>
      <c r="W2796" s="63"/>
      <c r="X2796" s="63"/>
      <c r="Y2796" s="63"/>
      <c r="Z2796" s="68"/>
    </row>
    <row r="2797" spans="1:26" s="69" customFormat="1" x14ac:dyDescent="0.25">
      <c r="A2797" s="78"/>
      <c r="B2797" s="63"/>
      <c r="C2797" s="63"/>
      <c r="D2797" s="63"/>
      <c r="E2797" s="63"/>
      <c r="F2797" s="63"/>
      <c r="G2797" s="63"/>
      <c r="H2797" s="63"/>
      <c r="I2797" s="63"/>
      <c r="J2797" s="63"/>
      <c r="K2797" s="63"/>
      <c r="L2797" s="63"/>
      <c r="M2797" s="63"/>
      <c r="N2797" s="63"/>
      <c r="O2797" s="63"/>
      <c r="P2797" s="63"/>
      <c r="Q2797" s="63"/>
      <c r="R2797" s="63"/>
      <c r="S2797" s="63"/>
      <c r="T2797" s="63"/>
      <c r="U2797" s="63"/>
      <c r="V2797" s="63"/>
      <c r="W2797" s="63"/>
      <c r="X2797" s="63"/>
      <c r="Y2797" s="63"/>
      <c r="Z2797" s="68"/>
    </row>
    <row r="2798" spans="1:26" s="69" customFormat="1" x14ac:dyDescent="0.25">
      <c r="A2798" s="78"/>
      <c r="B2798" s="63"/>
      <c r="C2798" s="63"/>
      <c r="D2798" s="63"/>
      <c r="E2798" s="63"/>
      <c r="F2798" s="63"/>
      <c r="G2798" s="63"/>
      <c r="H2798" s="63"/>
      <c r="I2798" s="63"/>
      <c r="J2798" s="63"/>
      <c r="K2798" s="63"/>
      <c r="L2798" s="63"/>
      <c r="M2798" s="63"/>
      <c r="N2798" s="63"/>
      <c r="O2798" s="63"/>
      <c r="P2798" s="63"/>
      <c r="Q2798" s="63"/>
      <c r="R2798" s="63"/>
      <c r="S2798" s="63"/>
      <c r="T2798" s="63"/>
      <c r="U2798" s="63"/>
      <c r="V2798" s="63"/>
      <c r="W2798" s="63"/>
      <c r="X2798" s="63"/>
      <c r="Y2798" s="63"/>
      <c r="Z2798" s="68"/>
    </row>
    <row r="2799" spans="1:26" s="69" customFormat="1" x14ac:dyDescent="0.25">
      <c r="A2799" s="78"/>
      <c r="B2799" s="63"/>
      <c r="C2799" s="63"/>
      <c r="D2799" s="63"/>
      <c r="E2799" s="63"/>
      <c r="F2799" s="63"/>
      <c r="G2799" s="63"/>
      <c r="H2799" s="63"/>
      <c r="I2799" s="63"/>
      <c r="J2799" s="63"/>
      <c r="K2799" s="63"/>
      <c r="L2799" s="63"/>
      <c r="M2799" s="63"/>
      <c r="N2799" s="63"/>
      <c r="O2799" s="63"/>
      <c r="P2799" s="63"/>
      <c r="Q2799" s="63"/>
      <c r="R2799" s="63"/>
      <c r="S2799" s="63"/>
      <c r="T2799" s="63"/>
      <c r="U2799" s="63"/>
      <c r="V2799" s="63"/>
      <c r="W2799" s="63"/>
      <c r="X2799" s="63"/>
      <c r="Y2799" s="63"/>
      <c r="Z2799" s="68"/>
    </row>
    <row r="2800" spans="1:26" s="69" customFormat="1" x14ac:dyDescent="0.25">
      <c r="A2800" s="78"/>
      <c r="B2800" s="63"/>
      <c r="C2800" s="63"/>
      <c r="D2800" s="63"/>
      <c r="E2800" s="63"/>
      <c r="F2800" s="63"/>
      <c r="G2800" s="63"/>
      <c r="H2800" s="63"/>
      <c r="I2800" s="63"/>
      <c r="J2800" s="63"/>
      <c r="K2800" s="63"/>
      <c r="L2800" s="63"/>
      <c r="M2800" s="63"/>
      <c r="N2800" s="63"/>
      <c r="O2800" s="63"/>
      <c r="P2800" s="63"/>
      <c r="Q2800" s="63"/>
      <c r="R2800" s="63"/>
      <c r="S2800" s="63"/>
      <c r="T2800" s="63"/>
      <c r="U2800" s="63"/>
      <c r="V2800" s="63"/>
      <c r="W2800" s="63"/>
      <c r="X2800" s="63"/>
      <c r="Y2800" s="63"/>
      <c r="Z2800" s="68"/>
    </row>
    <row r="2801" spans="1:26" s="69" customFormat="1" x14ac:dyDescent="0.25">
      <c r="A2801" s="78"/>
      <c r="B2801" s="63"/>
      <c r="C2801" s="63"/>
      <c r="D2801" s="63"/>
      <c r="E2801" s="63"/>
      <c r="F2801" s="63"/>
      <c r="G2801" s="63"/>
      <c r="H2801" s="63"/>
      <c r="I2801" s="63"/>
      <c r="J2801" s="63"/>
      <c r="K2801" s="63"/>
      <c r="L2801" s="63"/>
      <c r="M2801" s="63"/>
      <c r="N2801" s="63"/>
      <c r="O2801" s="63"/>
      <c r="P2801" s="63"/>
      <c r="Q2801" s="63"/>
      <c r="R2801" s="63"/>
      <c r="S2801" s="63"/>
      <c r="T2801" s="63"/>
      <c r="U2801" s="63"/>
      <c r="V2801" s="63"/>
      <c r="W2801" s="63"/>
      <c r="X2801" s="63"/>
      <c r="Y2801" s="63"/>
      <c r="Z2801" s="68"/>
    </row>
    <row r="2802" spans="1:26" s="69" customFormat="1" x14ac:dyDescent="0.25">
      <c r="A2802" s="78"/>
      <c r="B2802" s="63"/>
      <c r="C2802" s="63"/>
      <c r="D2802" s="63"/>
      <c r="E2802" s="63"/>
      <c r="F2802" s="63"/>
      <c r="G2802" s="63"/>
      <c r="H2802" s="63"/>
      <c r="I2802" s="63"/>
      <c r="J2802" s="63"/>
      <c r="K2802" s="63"/>
      <c r="L2802" s="63"/>
      <c r="M2802" s="63"/>
      <c r="N2802" s="63"/>
      <c r="O2802" s="63"/>
      <c r="P2802" s="63"/>
      <c r="Q2802" s="63"/>
      <c r="R2802" s="63"/>
      <c r="S2802" s="63"/>
      <c r="T2802" s="63"/>
      <c r="U2802" s="63"/>
      <c r="V2802" s="63"/>
      <c r="W2802" s="63"/>
      <c r="X2802" s="63"/>
      <c r="Y2802" s="63"/>
      <c r="Z2802" s="68"/>
    </row>
    <row r="2803" spans="1:26" s="69" customFormat="1" x14ac:dyDescent="0.25">
      <c r="A2803" s="78"/>
      <c r="B2803" s="63"/>
      <c r="C2803" s="63"/>
      <c r="D2803" s="63"/>
      <c r="E2803" s="63"/>
      <c r="F2803" s="63"/>
      <c r="G2803" s="63"/>
      <c r="H2803" s="63"/>
      <c r="I2803" s="63"/>
      <c r="J2803" s="63"/>
      <c r="K2803" s="63"/>
      <c r="L2803" s="63"/>
      <c r="M2803" s="63"/>
      <c r="N2803" s="63"/>
      <c r="O2803" s="63"/>
      <c r="P2803" s="63"/>
      <c r="Q2803" s="63"/>
      <c r="R2803" s="63"/>
      <c r="S2803" s="63"/>
      <c r="T2803" s="63"/>
      <c r="U2803" s="63"/>
      <c r="V2803" s="63"/>
      <c r="W2803" s="63"/>
      <c r="X2803" s="63"/>
      <c r="Y2803" s="63"/>
      <c r="Z2803" s="68"/>
    </row>
    <row r="2804" spans="1:26" s="69" customFormat="1" x14ac:dyDescent="0.25">
      <c r="A2804" s="78"/>
      <c r="B2804" s="63"/>
      <c r="C2804" s="63"/>
      <c r="D2804" s="63"/>
      <c r="E2804" s="63"/>
      <c r="F2804" s="63"/>
      <c r="G2804" s="63"/>
      <c r="H2804" s="63"/>
      <c r="I2804" s="63"/>
      <c r="J2804" s="63"/>
      <c r="K2804" s="63"/>
      <c r="L2804" s="63"/>
      <c r="M2804" s="63"/>
      <c r="N2804" s="63"/>
      <c r="O2804" s="63"/>
      <c r="P2804" s="63"/>
      <c r="Q2804" s="63"/>
      <c r="R2804" s="63"/>
      <c r="S2804" s="63"/>
      <c r="T2804" s="63"/>
      <c r="U2804" s="63"/>
      <c r="V2804" s="63"/>
      <c r="W2804" s="63"/>
      <c r="X2804" s="63"/>
      <c r="Y2804" s="63"/>
      <c r="Z2804" s="68"/>
    </row>
    <row r="2805" spans="1:26" s="69" customFormat="1" x14ac:dyDescent="0.25">
      <c r="A2805" s="78"/>
      <c r="B2805" s="63"/>
      <c r="C2805" s="63"/>
      <c r="D2805" s="63"/>
      <c r="E2805" s="63"/>
      <c r="F2805" s="63"/>
      <c r="G2805" s="63"/>
      <c r="H2805" s="63"/>
      <c r="I2805" s="63"/>
      <c r="J2805" s="63"/>
      <c r="K2805" s="63"/>
      <c r="L2805" s="63"/>
      <c r="M2805" s="63"/>
      <c r="N2805" s="63"/>
      <c r="O2805" s="63"/>
      <c r="P2805" s="63"/>
      <c r="Q2805" s="63"/>
      <c r="R2805" s="63"/>
      <c r="S2805" s="63"/>
      <c r="T2805" s="63"/>
      <c r="U2805" s="63"/>
      <c r="V2805" s="63"/>
      <c r="W2805" s="63"/>
      <c r="X2805" s="63"/>
      <c r="Y2805" s="63"/>
      <c r="Z2805" s="68"/>
    </row>
    <row r="2806" spans="1:26" s="69" customFormat="1" x14ac:dyDescent="0.25">
      <c r="A2806" s="78"/>
      <c r="B2806" s="63"/>
      <c r="C2806" s="63"/>
      <c r="D2806" s="63"/>
      <c r="E2806" s="63"/>
      <c r="F2806" s="63"/>
      <c r="G2806" s="63"/>
      <c r="H2806" s="63"/>
      <c r="I2806" s="63"/>
      <c r="J2806" s="63"/>
      <c r="K2806" s="63"/>
      <c r="L2806" s="63"/>
      <c r="M2806" s="63"/>
      <c r="N2806" s="63"/>
      <c r="O2806" s="63"/>
      <c r="P2806" s="63"/>
      <c r="Q2806" s="63"/>
      <c r="R2806" s="63"/>
      <c r="S2806" s="63"/>
      <c r="T2806" s="63"/>
      <c r="U2806" s="63"/>
      <c r="V2806" s="63"/>
      <c r="W2806" s="63"/>
      <c r="X2806" s="63"/>
      <c r="Y2806" s="63"/>
      <c r="Z2806" s="68"/>
    </row>
    <row r="2807" spans="1:26" s="69" customFormat="1" x14ac:dyDescent="0.25">
      <c r="A2807" s="78"/>
      <c r="B2807" s="63"/>
      <c r="C2807" s="63"/>
      <c r="D2807" s="63"/>
      <c r="E2807" s="63"/>
      <c r="F2807" s="63"/>
      <c r="G2807" s="63"/>
      <c r="H2807" s="63"/>
      <c r="I2807" s="63"/>
      <c r="J2807" s="63"/>
      <c r="K2807" s="63"/>
      <c r="L2807" s="63"/>
      <c r="M2807" s="63"/>
      <c r="N2807" s="63"/>
      <c r="O2807" s="63"/>
      <c r="P2807" s="63"/>
      <c r="Q2807" s="63"/>
      <c r="R2807" s="63"/>
      <c r="S2807" s="63"/>
      <c r="T2807" s="63"/>
      <c r="U2807" s="63"/>
      <c r="V2807" s="63"/>
      <c r="W2807" s="63"/>
      <c r="X2807" s="63"/>
      <c r="Y2807" s="63"/>
      <c r="Z2807" s="68"/>
    </row>
    <row r="2808" spans="1:26" s="69" customFormat="1" x14ac:dyDescent="0.25">
      <c r="A2808" s="78"/>
      <c r="B2808" s="63"/>
      <c r="C2808" s="63"/>
      <c r="D2808" s="63"/>
      <c r="E2808" s="63"/>
      <c r="F2808" s="63"/>
      <c r="G2808" s="63"/>
      <c r="H2808" s="63"/>
      <c r="I2808" s="63"/>
      <c r="J2808" s="63"/>
      <c r="K2808" s="63"/>
      <c r="L2808" s="63"/>
      <c r="M2808" s="63"/>
      <c r="N2808" s="63"/>
      <c r="O2808" s="63"/>
      <c r="P2808" s="63"/>
      <c r="Q2808" s="63"/>
      <c r="R2808" s="63"/>
      <c r="S2808" s="63"/>
      <c r="T2808" s="63"/>
      <c r="U2808" s="63"/>
      <c r="V2808" s="63"/>
      <c r="W2808" s="63"/>
      <c r="X2808" s="63"/>
      <c r="Y2808" s="63"/>
      <c r="Z2808" s="68"/>
    </row>
    <row r="2809" spans="1:26" s="69" customFormat="1" x14ac:dyDescent="0.25">
      <c r="A2809" s="78"/>
      <c r="B2809" s="63"/>
      <c r="C2809" s="63"/>
      <c r="D2809" s="63"/>
      <c r="E2809" s="63"/>
      <c r="F2809" s="63"/>
      <c r="G2809" s="63"/>
      <c r="H2809" s="63"/>
      <c r="I2809" s="63"/>
      <c r="J2809" s="63"/>
      <c r="K2809" s="63"/>
      <c r="L2809" s="63"/>
      <c r="M2809" s="63"/>
      <c r="N2809" s="63"/>
      <c r="O2809" s="63"/>
      <c r="P2809" s="63"/>
      <c r="Q2809" s="63"/>
      <c r="R2809" s="63"/>
      <c r="S2809" s="63"/>
      <c r="T2809" s="63"/>
      <c r="U2809" s="63"/>
      <c r="V2809" s="63"/>
      <c r="W2809" s="63"/>
      <c r="X2809" s="63"/>
      <c r="Y2809" s="63"/>
      <c r="Z2809" s="68"/>
    </row>
    <row r="2810" spans="1:26" s="69" customFormat="1" x14ac:dyDescent="0.25">
      <c r="A2810" s="78"/>
      <c r="B2810" s="63"/>
      <c r="C2810" s="63"/>
      <c r="D2810" s="63"/>
      <c r="E2810" s="63"/>
      <c r="F2810" s="63"/>
      <c r="G2810" s="63"/>
      <c r="H2810" s="63"/>
      <c r="I2810" s="63"/>
      <c r="J2810" s="63"/>
      <c r="K2810" s="63"/>
      <c r="L2810" s="63"/>
      <c r="M2810" s="63"/>
      <c r="N2810" s="63"/>
      <c r="O2810" s="63"/>
      <c r="P2810" s="63"/>
      <c r="Q2810" s="63"/>
      <c r="R2810" s="63"/>
      <c r="S2810" s="63"/>
      <c r="T2810" s="63"/>
      <c r="U2810" s="63"/>
      <c r="V2810" s="63"/>
      <c r="W2810" s="63"/>
      <c r="X2810" s="63"/>
      <c r="Y2810" s="63"/>
      <c r="Z2810" s="68"/>
    </row>
    <row r="2811" spans="1:26" s="69" customFormat="1" x14ac:dyDescent="0.25">
      <c r="A2811" s="78"/>
      <c r="B2811" s="63"/>
      <c r="C2811" s="63"/>
      <c r="D2811" s="63"/>
      <c r="E2811" s="63"/>
      <c r="F2811" s="63"/>
      <c r="G2811" s="63"/>
      <c r="H2811" s="63"/>
      <c r="I2811" s="63"/>
      <c r="J2811" s="63"/>
      <c r="K2811" s="63"/>
      <c r="L2811" s="63"/>
      <c r="M2811" s="63"/>
      <c r="N2811" s="63"/>
      <c r="O2811" s="63"/>
      <c r="P2811" s="63"/>
      <c r="Q2811" s="63"/>
      <c r="R2811" s="63"/>
      <c r="S2811" s="63"/>
      <c r="T2811" s="63"/>
      <c r="U2811" s="63"/>
      <c r="V2811" s="63"/>
      <c r="W2811" s="63"/>
      <c r="X2811" s="63"/>
      <c r="Y2811" s="63"/>
      <c r="Z2811" s="68"/>
    </row>
    <row r="2812" spans="1:26" s="69" customFormat="1" x14ac:dyDescent="0.25">
      <c r="A2812" s="78"/>
      <c r="B2812" s="63"/>
      <c r="C2812" s="63"/>
      <c r="D2812" s="63"/>
      <c r="E2812" s="63"/>
      <c r="F2812" s="63"/>
      <c r="G2812" s="63"/>
      <c r="H2812" s="63"/>
      <c r="I2812" s="63"/>
      <c r="J2812" s="63"/>
      <c r="K2812" s="63"/>
      <c r="L2812" s="63"/>
      <c r="M2812" s="63"/>
      <c r="N2812" s="63"/>
      <c r="O2812" s="63"/>
      <c r="P2812" s="63"/>
      <c r="Q2812" s="63"/>
      <c r="R2812" s="63"/>
      <c r="S2812" s="63"/>
      <c r="T2812" s="63"/>
      <c r="U2812" s="63"/>
      <c r="V2812" s="63"/>
      <c r="W2812" s="63"/>
      <c r="X2812" s="63"/>
      <c r="Y2812" s="63"/>
      <c r="Z2812" s="68"/>
    </row>
    <row r="2813" spans="1:26" s="69" customFormat="1" x14ac:dyDescent="0.25">
      <c r="A2813" s="78"/>
      <c r="B2813" s="63"/>
      <c r="C2813" s="63"/>
      <c r="D2813" s="63"/>
      <c r="E2813" s="63"/>
      <c r="F2813" s="63"/>
      <c r="G2813" s="63"/>
      <c r="H2813" s="63"/>
      <c r="I2813" s="63"/>
      <c r="J2813" s="63"/>
      <c r="K2813" s="63"/>
      <c r="L2813" s="63"/>
      <c r="M2813" s="63"/>
      <c r="N2813" s="63"/>
      <c r="O2813" s="63"/>
      <c r="P2813" s="63"/>
      <c r="Q2813" s="63"/>
      <c r="R2813" s="63"/>
      <c r="S2813" s="63"/>
      <c r="T2813" s="63"/>
      <c r="U2813" s="63"/>
      <c r="V2813" s="63"/>
      <c r="W2813" s="63"/>
      <c r="X2813" s="63"/>
      <c r="Y2813" s="63"/>
      <c r="Z2813" s="68"/>
    </row>
    <row r="2814" spans="1:26" s="69" customFormat="1" x14ac:dyDescent="0.25">
      <c r="A2814" s="78"/>
      <c r="B2814" s="63"/>
      <c r="C2814" s="63"/>
      <c r="D2814" s="63"/>
      <c r="E2814" s="63"/>
      <c r="F2814" s="63"/>
      <c r="G2814" s="63"/>
      <c r="H2814" s="63"/>
      <c r="I2814" s="63"/>
      <c r="J2814" s="63"/>
      <c r="K2814" s="63"/>
      <c r="L2814" s="63"/>
      <c r="M2814" s="63"/>
      <c r="N2814" s="63"/>
      <c r="O2814" s="63"/>
      <c r="P2814" s="63"/>
      <c r="Q2814" s="63"/>
      <c r="R2814" s="63"/>
      <c r="S2814" s="63"/>
      <c r="T2814" s="63"/>
      <c r="U2814" s="63"/>
      <c r="V2814" s="63"/>
      <c r="W2814" s="63"/>
      <c r="X2814" s="63"/>
      <c r="Y2814" s="63"/>
      <c r="Z2814" s="68"/>
    </row>
    <row r="2815" spans="1:26" s="69" customFormat="1" x14ac:dyDescent="0.25">
      <c r="A2815" s="78"/>
      <c r="B2815" s="63"/>
      <c r="C2815" s="63"/>
      <c r="D2815" s="63"/>
      <c r="E2815" s="63"/>
      <c r="F2815" s="63"/>
      <c r="G2815" s="63"/>
      <c r="H2815" s="63"/>
      <c r="I2815" s="63"/>
      <c r="J2815" s="63"/>
      <c r="K2815" s="63"/>
      <c r="L2815" s="63"/>
      <c r="M2815" s="63"/>
      <c r="N2815" s="63"/>
      <c r="O2815" s="63"/>
      <c r="P2815" s="63"/>
      <c r="Q2815" s="63"/>
      <c r="R2815" s="63"/>
      <c r="S2815" s="63"/>
      <c r="T2815" s="63"/>
      <c r="U2815" s="63"/>
      <c r="V2815" s="63"/>
      <c r="W2815" s="63"/>
      <c r="X2815" s="63"/>
      <c r="Y2815" s="63"/>
      <c r="Z2815" s="68"/>
    </row>
    <row r="2816" spans="1:26" s="69" customFormat="1" x14ac:dyDescent="0.25">
      <c r="A2816" s="78"/>
      <c r="B2816" s="63"/>
      <c r="C2816" s="63"/>
      <c r="D2816" s="63"/>
      <c r="E2816" s="63"/>
      <c r="F2816" s="63"/>
      <c r="G2816" s="63"/>
      <c r="H2816" s="63"/>
      <c r="I2816" s="63"/>
      <c r="J2816" s="63"/>
      <c r="K2816" s="63"/>
      <c r="L2816" s="63"/>
      <c r="M2816" s="63"/>
      <c r="N2816" s="63"/>
      <c r="O2816" s="63"/>
      <c r="P2816" s="63"/>
      <c r="Q2816" s="63"/>
      <c r="R2816" s="63"/>
      <c r="S2816" s="63"/>
      <c r="T2816" s="63"/>
      <c r="U2816" s="63"/>
      <c r="V2816" s="63"/>
      <c r="W2816" s="63"/>
      <c r="X2816" s="63"/>
      <c r="Y2816" s="63"/>
      <c r="Z2816" s="68"/>
    </row>
    <row r="2817" spans="1:26" s="69" customFormat="1" x14ac:dyDescent="0.25">
      <c r="A2817" s="78"/>
      <c r="B2817" s="63"/>
      <c r="C2817" s="63"/>
      <c r="D2817" s="63"/>
      <c r="E2817" s="63"/>
      <c r="F2817" s="63"/>
      <c r="G2817" s="63"/>
      <c r="H2817" s="63"/>
      <c r="I2817" s="63"/>
      <c r="J2817" s="63"/>
      <c r="K2817" s="63"/>
      <c r="L2817" s="63"/>
      <c r="M2817" s="63"/>
      <c r="N2817" s="63"/>
      <c r="O2817" s="63"/>
      <c r="P2817" s="63"/>
      <c r="Q2817" s="63"/>
      <c r="R2817" s="63"/>
      <c r="S2817" s="63"/>
      <c r="T2817" s="63"/>
      <c r="U2817" s="63"/>
      <c r="V2817" s="63"/>
      <c r="W2817" s="63"/>
      <c r="X2817" s="63"/>
      <c r="Y2817" s="63"/>
      <c r="Z2817" s="68"/>
    </row>
    <row r="2818" spans="1:26" s="69" customFormat="1" x14ac:dyDescent="0.25">
      <c r="A2818" s="78"/>
      <c r="B2818" s="63"/>
      <c r="C2818" s="63"/>
      <c r="D2818" s="63"/>
      <c r="E2818" s="63"/>
      <c r="F2818" s="63"/>
      <c r="G2818" s="63"/>
      <c r="H2818" s="63"/>
      <c r="I2818" s="63"/>
      <c r="J2818" s="63"/>
      <c r="K2818" s="63"/>
      <c r="L2818" s="63"/>
      <c r="M2818" s="63"/>
      <c r="N2818" s="63"/>
      <c r="O2818" s="63"/>
      <c r="P2818" s="63"/>
      <c r="Q2818" s="63"/>
      <c r="R2818" s="63"/>
      <c r="S2818" s="63"/>
      <c r="T2818" s="63"/>
      <c r="U2818" s="63"/>
      <c r="V2818" s="63"/>
      <c r="W2818" s="63"/>
      <c r="X2818" s="63"/>
      <c r="Y2818" s="63"/>
      <c r="Z2818" s="68"/>
    </row>
    <row r="2819" spans="1:26" s="69" customFormat="1" x14ac:dyDescent="0.25">
      <c r="A2819" s="78"/>
      <c r="B2819" s="63"/>
      <c r="C2819" s="63"/>
      <c r="D2819" s="63"/>
      <c r="E2819" s="63"/>
      <c r="F2819" s="63"/>
      <c r="G2819" s="63"/>
      <c r="H2819" s="63"/>
      <c r="I2819" s="63"/>
      <c r="J2819" s="63"/>
      <c r="K2819" s="63"/>
      <c r="L2819" s="63"/>
      <c r="M2819" s="63"/>
      <c r="N2819" s="63"/>
      <c r="O2819" s="63"/>
      <c r="P2819" s="63"/>
      <c r="Q2819" s="63"/>
      <c r="R2819" s="63"/>
      <c r="S2819" s="63"/>
      <c r="T2819" s="63"/>
      <c r="U2819" s="63"/>
      <c r="V2819" s="63"/>
      <c r="W2819" s="63"/>
      <c r="X2819" s="63"/>
      <c r="Y2819" s="63"/>
      <c r="Z2819" s="68"/>
    </row>
    <row r="2820" spans="1:26" s="69" customFormat="1" x14ac:dyDescent="0.25">
      <c r="A2820" s="78"/>
      <c r="B2820" s="63"/>
      <c r="C2820" s="63"/>
      <c r="D2820" s="63"/>
      <c r="E2820" s="63"/>
      <c r="F2820" s="63"/>
      <c r="G2820" s="63"/>
      <c r="H2820" s="63"/>
      <c r="I2820" s="63"/>
      <c r="J2820" s="63"/>
      <c r="K2820" s="63"/>
      <c r="L2820" s="63"/>
      <c r="M2820" s="63"/>
      <c r="N2820" s="63"/>
      <c r="O2820" s="63"/>
      <c r="P2820" s="63"/>
      <c r="Q2820" s="63"/>
      <c r="R2820" s="63"/>
      <c r="S2820" s="63"/>
      <c r="T2820" s="63"/>
      <c r="U2820" s="63"/>
      <c r="V2820" s="63"/>
      <c r="W2820" s="63"/>
      <c r="X2820" s="63"/>
      <c r="Y2820" s="63"/>
      <c r="Z2820" s="68"/>
    </row>
    <row r="2821" spans="1:26" s="69" customFormat="1" x14ac:dyDescent="0.25">
      <c r="A2821" s="78"/>
      <c r="B2821" s="63"/>
      <c r="C2821" s="63"/>
      <c r="D2821" s="63"/>
      <c r="E2821" s="63"/>
      <c r="F2821" s="63"/>
      <c r="G2821" s="63"/>
      <c r="H2821" s="63"/>
      <c r="I2821" s="63"/>
      <c r="J2821" s="63"/>
      <c r="K2821" s="63"/>
      <c r="L2821" s="63"/>
      <c r="M2821" s="63"/>
      <c r="N2821" s="63"/>
      <c r="O2821" s="63"/>
      <c r="P2821" s="63"/>
      <c r="Q2821" s="63"/>
      <c r="R2821" s="63"/>
      <c r="S2821" s="63"/>
      <c r="T2821" s="63"/>
      <c r="U2821" s="63"/>
      <c r="V2821" s="63"/>
      <c r="W2821" s="63"/>
      <c r="X2821" s="63"/>
      <c r="Y2821" s="63"/>
      <c r="Z2821" s="68"/>
    </row>
    <row r="2822" spans="1:26" s="69" customFormat="1" x14ac:dyDescent="0.25">
      <c r="A2822" s="78"/>
      <c r="B2822" s="63"/>
      <c r="C2822" s="63"/>
      <c r="D2822" s="63"/>
      <c r="E2822" s="63"/>
      <c r="F2822" s="63"/>
      <c r="G2822" s="63"/>
      <c r="H2822" s="63"/>
      <c r="I2822" s="63"/>
      <c r="J2822" s="63"/>
      <c r="K2822" s="63"/>
      <c r="L2822" s="63"/>
      <c r="M2822" s="63"/>
      <c r="N2822" s="63"/>
      <c r="O2822" s="63"/>
      <c r="P2822" s="63"/>
      <c r="Q2822" s="63"/>
      <c r="R2822" s="63"/>
      <c r="S2822" s="63"/>
      <c r="T2822" s="63"/>
      <c r="U2822" s="63"/>
      <c r="V2822" s="63"/>
      <c r="W2822" s="63"/>
      <c r="X2822" s="63"/>
      <c r="Y2822" s="63"/>
      <c r="Z2822" s="68"/>
    </row>
    <row r="2823" spans="1:26" s="69" customFormat="1" x14ac:dyDescent="0.25">
      <c r="A2823" s="78"/>
      <c r="B2823" s="63"/>
      <c r="C2823" s="63"/>
      <c r="D2823" s="63"/>
      <c r="E2823" s="63"/>
      <c r="F2823" s="63"/>
      <c r="G2823" s="63"/>
      <c r="H2823" s="63"/>
      <c r="I2823" s="63"/>
      <c r="J2823" s="63"/>
      <c r="K2823" s="63"/>
      <c r="L2823" s="63"/>
      <c r="M2823" s="63"/>
      <c r="N2823" s="63"/>
      <c r="O2823" s="63"/>
      <c r="P2823" s="63"/>
      <c r="Q2823" s="63"/>
      <c r="R2823" s="63"/>
      <c r="S2823" s="63"/>
      <c r="T2823" s="63"/>
      <c r="U2823" s="63"/>
      <c r="V2823" s="63"/>
      <c r="W2823" s="63"/>
      <c r="X2823" s="63"/>
      <c r="Y2823" s="63"/>
      <c r="Z2823" s="68"/>
    </row>
    <row r="2824" spans="1:26" s="69" customFormat="1" x14ac:dyDescent="0.25">
      <c r="A2824" s="78"/>
      <c r="B2824" s="63"/>
      <c r="C2824" s="63"/>
      <c r="D2824" s="63"/>
      <c r="E2824" s="63"/>
      <c r="F2824" s="63"/>
      <c r="G2824" s="63"/>
      <c r="H2824" s="63"/>
      <c r="I2824" s="63"/>
      <c r="J2824" s="63"/>
      <c r="K2824" s="63"/>
      <c r="L2824" s="63"/>
      <c r="M2824" s="63"/>
      <c r="N2824" s="63"/>
      <c r="O2824" s="63"/>
      <c r="P2824" s="63"/>
      <c r="Q2824" s="63"/>
      <c r="R2824" s="63"/>
      <c r="S2824" s="63"/>
      <c r="T2824" s="63"/>
      <c r="U2824" s="63"/>
      <c r="V2824" s="63"/>
      <c r="W2824" s="63"/>
      <c r="X2824" s="63"/>
      <c r="Y2824" s="63"/>
      <c r="Z2824" s="68"/>
    </row>
    <row r="2825" spans="1:26" s="69" customFormat="1" x14ac:dyDescent="0.25">
      <c r="A2825" s="78"/>
      <c r="B2825" s="63"/>
      <c r="C2825" s="63"/>
      <c r="D2825" s="63"/>
      <c r="E2825" s="63"/>
      <c r="F2825" s="63"/>
      <c r="G2825" s="63"/>
      <c r="H2825" s="63"/>
      <c r="I2825" s="63"/>
      <c r="J2825" s="63"/>
      <c r="K2825" s="63"/>
      <c r="L2825" s="63"/>
      <c r="M2825" s="63"/>
      <c r="N2825" s="63"/>
      <c r="O2825" s="63"/>
      <c r="P2825" s="63"/>
      <c r="Q2825" s="63"/>
      <c r="R2825" s="63"/>
      <c r="S2825" s="63"/>
      <c r="T2825" s="63"/>
      <c r="U2825" s="63"/>
      <c r="V2825" s="63"/>
      <c r="W2825" s="63"/>
      <c r="X2825" s="63"/>
      <c r="Y2825" s="63"/>
      <c r="Z2825" s="68"/>
    </row>
    <row r="2826" spans="1:26" s="69" customFormat="1" x14ac:dyDescent="0.25">
      <c r="A2826" s="78"/>
      <c r="B2826" s="63"/>
      <c r="C2826" s="63"/>
      <c r="D2826" s="63"/>
      <c r="E2826" s="63"/>
      <c r="F2826" s="63"/>
      <c r="G2826" s="63"/>
      <c r="H2826" s="63"/>
      <c r="I2826" s="63"/>
      <c r="J2826" s="63"/>
      <c r="K2826" s="63"/>
      <c r="L2826" s="63"/>
      <c r="M2826" s="63"/>
      <c r="N2826" s="63"/>
      <c r="O2826" s="63"/>
      <c r="P2826" s="63"/>
      <c r="Q2826" s="63"/>
      <c r="R2826" s="63"/>
      <c r="S2826" s="63"/>
      <c r="T2826" s="63"/>
      <c r="U2826" s="63"/>
      <c r="V2826" s="63"/>
      <c r="W2826" s="63"/>
      <c r="X2826" s="63"/>
      <c r="Y2826" s="63"/>
      <c r="Z2826" s="68"/>
    </row>
    <row r="2827" spans="1:26" s="69" customFormat="1" x14ac:dyDescent="0.25">
      <c r="A2827" s="78"/>
      <c r="B2827" s="63"/>
      <c r="C2827" s="63"/>
      <c r="D2827" s="63"/>
      <c r="E2827" s="63"/>
      <c r="F2827" s="63"/>
      <c r="G2827" s="63"/>
      <c r="H2827" s="63"/>
      <c r="I2827" s="63"/>
      <c r="J2827" s="63"/>
      <c r="K2827" s="63"/>
      <c r="L2827" s="63"/>
      <c r="M2827" s="63"/>
      <c r="N2827" s="63"/>
      <c r="O2827" s="63"/>
      <c r="P2827" s="63"/>
      <c r="Q2827" s="63"/>
      <c r="R2827" s="63"/>
      <c r="S2827" s="63"/>
      <c r="T2827" s="63"/>
      <c r="U2827" s="63"/>
      <c r="V2827" s="63"/>
      <c r="W2827" s="63"/>
      <c r="X2827" s="63"/>
      <c r="Y2827" s="63"/>
      <c r="Z2827" s="68"/>
    </row>
    <row r="2828" spans="1:26" s="69" customFormat="1" x14ac:dyDescent="0.25">
      <c r="A2828" s="78"/>
      <c r="B2828" s="63"/>
      <c r="C2828" s="63"/>
      <c r="D2828" s="63"/>
      <c r="E2828" s="63"/>
      <c r="F2828" s="63"/>
      <c r="G2828" s="63"/>
      <c r="H2828" s="63"/>
      <c r="I2828" s="63"/>
      <c r="J2828" s="63"/>
      <c r="K2828" s="63"/>
      <c r="L2828" s="63"/>
      <c r="M2828" s="63"/>
      <c r="N2828" s="63"/>
      <c r="O2828" s="63"/>
      <c r="P2828" s="63"/>
      <c r="Q2828" s="63"/>
      <c r="R2828" s="63"/>
      <c r="S2828" s="63"/>
      <c r="T2828" s="63"/>
      <c r="U2828" s="63"/>
      <c r="V2828" s="63"/>
      <c r="W2828" s="63"/>
      <c r="X2828" s="63"/>
      <c r="Y2828" s="63"/>
      <c r="Z2828" s="68"/>
    </row>
    <row r="2829" spans="1:26" s="69" customFormat="1" x14ac:dyDescent="0.25">
      <c r="A2829" s="78"/>
      <c r="B2829" s="63"/>
      <c r="C2829" s="63"/>
      <c r="D2829" s="63"/>
      <c r="E2829" s="63"/>
      <c r="F2829" s="63"/>
      <c r="G2829" s="63"/>
      <c r="H2829" s="63"/>
      <c r="I2829" s="63"/>
      <c r="J2829" s="63"/>
      <c r="K2829" s="63"/>
      <c r="L2829" s="63"/>
      <c r="M2829" s="63"/>
      <c r="N2829" s="63"/>
      <c r="O2829" s="63"/>
      <c r="P2829" s="63"/>
      <c r="Q2829" s="63"/>
      <c r="R2829" s="63"/>
      <c r="S2829" s="63"/>
      <c r="T2829" s="63"/>
      <c r="U2829" s="63"/>
      <c r="V2829" s="63"/>
      <c r="W2829" s="63"/>
      <c r="X2829" s="63"/>
      <c r="Y2829" s="63"/>
      <c r="Z2829" s="68"/>
    </row>
    <row r="2830" spans="1:26" s="69" customFormat="1" x14ac:dyDescent="0.25">
      <c r="A2830" s="78"/>
      <c r="B2830" s="63"/>
      <c r="C2830" s="63"/>
      <c r="D2830" s="63"/>
      <c r="E2830" s="63"/>
      <c r="F2830" s="63"/>
      <c r="G2830" s="63"/>
      <c r="H2830" s="63"/>
      <c r="I2830" s="63"/>
      <c r="J2830" s="63"/>
      <c r="K2830" s="63"/>
      <c r="L2830" s="63"/>
      <c r="M2830" s="63"/>
      <c r="N2830" s="63"/>
      <c r="O2830" s="63"/>
      <c r="P2830" s="63"/>
      <c r="Q2830" s="63"/>
      <c r="R2830" s="63"/>
      <c r="S2830" s="63"/>
      <c r="T2830" s="63"/>
      <c r="U2830" s="63"/>
      <c r="V2830" s="63"/>
      <c r="W2830" s="63"/>
      <c r="X2830" s="63"/>
      <c r="Y2830" s="63"/>
      <c r="Z2830" s="68"/>
    </row>
    <row r="2831" spans="1:26" s="69" customFormat="1" x14ac:dyDescent="0.25">
      <c r="A2831" s="78"/>
      <c r="B2831" s="63"/>
      <c r="C2831" s="63"/>
      <c r="D2831" s="63"/>
      <c r="E2831" s="63"/>
      <c r="F2831" s="63"/>
      <c r="G2831" s="63"/>
      <c r="H2831" s="63"/>
      <c r="I2831" s="63"/>
      <c r="J2831" s="63"/>
      <c r="K2831" s="63"/>
      <c r="L2831" s="63"/>
      <c r="M2831" s="63"/>
      <c r="N2831" s="63"/>
      <c r="O2831" s="63"/>
      <c r="P2831" s="63"/>
      <c r="Q2831" s="63"/>
      <c r="R2831" s="63"/>
      <c r="S2831" s="63"/>
      <c r="T2831" s="63"/>
      <c r="U2831" s="63"/>
      <c r="V2831" s="63"/>
      <c r="W2831" s="63"/>
      <c r="X2831" s="63"/>
      <c r="Y2831" s="63"/>
      <c r="Z2831" s="68"/>
    </row>
    <row r="2832" spans="1:26" s="69" customFormat="1" x14ac:dyDescent="0.25">
      <c r="A2832" s="78"/>
      <c r="B2832" s="63"/>
      <c r="C2832" s="63"/>
      <c r="D2832" s="63"/>
      <c r="E2832" s="63"/>
      <c r="F2832" s="63"/>
      <c r="G2832" s="63"/>
      <c r="H2832" s="63"/>
      <c r="I2832" s="63"/>
      <c r="J2832" s="63"/>
      <c r="K2832" s="63"/>
      <c r="L2832" s="63"/>
      <c r="M2832" s="63"/>
      <c r="N2832" s="63"/>
      <c r="O2832" s="63"/>
      <c r="P2832" s="63"/>
      <c r="Q2832" s="63"/>
      <c r="R2832" s="63"/>
      <c r="S2832" s="63"/>
      <c r="T2832" s="63"/>
      <c r="U2832" s="63"/>
      <c r="V2832" s="63"/>
      <c r="W2832" s="63"/>
      <c r="X2832" s="63"/>
      <c r="Y2832" s="63"/>
      <c r="Z2832" s="68"/>
    </row>
    <row r="2833" spans="1:26" s="69" customFormat="1" x14ac:dyDescent="0.25">
      <c r="A2833" s="78"/>
      <c r="B2833" s="63"/>
      <c r="C2833" s="63"/>
      <c r="D2833" s="63"/>
      <c r="E2833" s="63"/>
      <c r="F2833" s="63"/>
      <c r="G2833" s="63"/>
      <c r="H2833" s="63"/>
      <c r="I2833" s="63"/>
      <c r="J2833" s="63"/>
      <c r="K2833" s="63"/>
      <c r="L2833" s="63"/>
      <c r="M2833" s="63"/>
      <c r="N2833" s="63"/>
      <c r="O2833" s="63"/>
      <c r="P2833" s="63"/>
      <c r="Q2833" s="63"/>
      <c r="R2833" s="63"/>
      <c r="S2833" s="63"/>
      <c r="T2833" s="63"/>
      <c r="U2833" s="63"/>
      <c r="V2833" s="63"/>
      <c r="W2833" s="63"/>
      <c r="X2833" s="63"/>
      <c r="Y2833" s="63"/>
      <c r="Z2833" s="68"/>
    </row>
    <row r="2834" spans="1:26" s="69" customFormat="1" x14ac:dyDescent="0.25">
      <c r="A2834" s="78"/>
      <c r="B2834" s="63"/>
      <c r="C2834" s="63"/>
      <c r="D2834" s="63"/>
      <c r="E2834" s="63"/>
      <c r="F2834" s="63"/>
      <c r="G2834" s="63"/>
      <c r="H2834" s="63"/>
      <c r="I2834" s="63"/>
      <c r="J2834" s="63"/>
      <c r="K2834" s="63"/>
      <c r="L2834" s="63"/>
      <c r="M2834" s="63"/>
      <c r="N2834" s="63"/>
      <c r="O2834" s="63"/>
      <c r="P2834" s="63"/>
      <c r="Q2834" s="63"/>
      <c r="R2834" s="63"/>
      <c r="S2834" s="63"/>
      <c r="T2834" s="63"/>
      <c r="U2834" s="63"/>
      <c r="V2834" s="63"/>
      <c r="W2834" s="63"/>
      <c r="X2834" s="63"/>
      <c r="Y2834" s="63"/>
      <c r="Z2834" s="68"/>
    </row>
    <row r="2835" spans="1:26" s="69" customFormat="1" x14ac:dyDescent="0.25">
      <c r="A2835" s="78"/>
      <c r="B2835" s="63"/>
      <c r="C2835" s="63"/>
      <c r="D2835" s="63"/>
      <c r="E2835" s="63"/>
      <c r="F2835" s="63"/>
      <c r="G2835" s="63"/>
      <c r="H2835" s="63"/>
      <c r="I2835" s="63"/>
      <c r="J2835" s="63"/>
      <c r="K2835" s="63"/>
      <c r="L2835" s="63"/>
      <c r="M2835" s="63"/>
      <c r="N2835" s="63"/>
      <c r="O2835" s="63"/>
      <c r="P2835" s="63"/>
      <c r="Q2835" s="63"/>
      <c r="R2835" s="63"/>
      <c r="S2835" s="63"/>
      <c r="T2835" s="63"/>
      <c r="U2835" s="63"/>
      <c r="V2835" s="63"/>
      <c r="W2835" s="63"/>
      <c r="X2835" s="63"/>
      <c r="Y2835" s="63"/>
      <c r="Z2835" s="68"/>
    </row>
    <row r="2836" spans="1:26" s="69" customFormat="1" x14ac:dyDescent="0.25">
      <c r="A2836" s="78"/>
      <c r="B2836" s="63"/>
      <c r="C2836" s="63"/>
      <c r="D2836" s="63"/>
      <c r="E2836" s="63"/>
      <c r="F2836" s="63"/>
      <c r="G2836" s="63"/>
      <c r="H2836" s="63"/>
      <c r="I2836" s="63"/>
      <c r="J2836" s="63"/>
      <c r="K2836" s="63"/>
      <c r="L2836" s="63"/>
      <c r="M2836" s="63"/>
      <c r="N2836" s="63"/>
      <c r="O2836" s="63"/>
      <c r="P2836" s="63"/>
      <c r="Q2836" s="63"/>
      <c r="R2836" s="63"/>
      <c r="S2836" s="63"/>
      <c r="T2836" s="63"/>
      <c r="U2836" s="63"/>
      <c r="V2836" s="63"/>
      <c r="W2836" s="63"/>
      <c r="X2836" s="63"/>
      <c r="Y2836" s="63"/>
      <c r="Z2836" s="68"/>
    </row>
    <row r="2837" spans="1:26" s="69" customFormat="1" x14ac:dyDescent="0.25">
      <c r="A2837" s="78"/>
      <c r="B2837" s="63"/>
      <c r="C2837" s="63"/>
      <c r="D2837" s="63"/>
      <c r="E2837" s="63"/>
      <c r="F2837" s="63"/>
      <c r="G2837" s="63"/>
      <c r="H2837" s="63"/>
      <c r="I2837" s="63"/>
      <c r="J2837" s="63"/>
      <c r="K2837" s="63"/>
      <c r="L2837" s="63"/>
      <c r="M2837" s="63"/>
      <c r="N2837" s="63"/>
      <c r="O2837" s="63"/>
      <c r="P2837" s="63"/>
      <c r="Q2837" s="63"/>
      <c r="R2837" s="63"/>
      <c r="S2837" s="63"/>
      <c r="T2837" s="63"/>
      <c r="U2837" s="63"/>
      <c r="V2837" s="63"/>
      <c r="W2837" s="63"/>
      <c r="X2837" s="63"/>
      <c r="Y2837" s="63"/>
      <c r="Z2837" s="68"/>
    </row>
    <row r="2838" spans="1:26" s="69" customFormat="1" x14ac:dyDescent="0.25">
      <c r="A2838" s="78"/>
      <c r="B2838" s="63"/>
      <c r="C2838" s="63"/>
      <c r="D2838" s="63"/>
      <c r="E2838" s="63"/>
      <c r="F2838" s="63"/>
      <c r="G2838" s="63"/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8"/>
    </row>
    <row r="2839" spans="1:26" s="69" customFormat="1" x14ac:dyDescent="0.25">
      <c r="A2839" s="78"/>
      <c r="B2839" s="63"/>
      <c r="C2839" s="63"/>
      <c r="D2839" s="63"/>
      <c r="E2839" s="63"/>
      <c r="F2839" s="63"/>
      <c r="G2839" s="63"/>
      <c r="H2839" s="63"/>
      <c r="I2839" s="63"/>
      <c r="J2839" s="63"/>
      <c r="K2839" s="63"/>
      <c r="L2839" s="63"/>
      <c r="M2839" s="63"/>
      <c r="N2839" s="63"/>
      <c r="O2839" s="63"/>
      <c r="P2839" s="63"/>
      <c r="Q2839" s="63"/>
      <c r="R2839" s="63"/>
      <c r="S2839" s="63"/>
      <c r="T2839" s="63"/>
      <c r="U2839" s="63"/>
      <c r="V2839" s="63"/>
      <c r="W2839" s="63"/>
      <c r="X2839" s="63"/>
      <c r="Y2839" s="63"/>
      <c r="Z2839" s="68"/>
    </row>
    <row r="2840" spans="1:26" s="69" customFormat="1" x14ac:dyDescent="0.25">
      <c r="A2840" s="78"/>
      <c r="B2840" s="63"/>
      <c r="C2840" s="63"/>
      <c r="D2840" s="63"/>
      <c r="E2840" s="63"/>
      <c r="F2840" s="63"/>
      <c r="G2840" s="63"/>
      <c r="H2840" s="63"/>
      <c r="I2840" s="63"/>
      <c r="J2840" s="63"/>
      <c r="K2840" s="63"/>
      <c r="L2840" s="63"/>
      <c r="M2840" s="63"/>
      <c r="N2840" s="63"/>
      <c r="O2840" s="63"/>
      <c r="P2840" s="63"/>
      <c r="Q2840" s="63"/>
      <c r="R2840" s="63"/>
      <c r="S2840" s="63"/>
      <c r="T2840" s="63"/>
      <c r="U2840" s="63"/>
      <c r="V2840" s="63"/>
      <c r="W2840" s="63"/>
      <c r="X2840" s="63"/>
      <c r="Y2840" s="63"/>
      <c r="Z2840" s="68"/>
    </row>
    <row r="2841" spans="1:26" s="69" customFormat="1" x14ac:dyDescent="0.25">
      <c r="A2841" s="78"/>
      <c r="B2841" s="63"/>
      <c r="C2841" s="63"/>
      <c r="D2841" s="63"/>
      <c r="E2841" s="63"/>
      <c r="F2841" s="63"/>
      <c r="G2841" s="63"/>
      <c r="H2841" s="63"/>
      <c r="I2841" s="63"/>
      <c r="J2841" s="63"/>
      <c r="K2841" s="63"/>
      <c r="L2841" s="63"/>
      <c r="M2841" s="63"/>
      <c r="N2841" s="63"/>
      <c r="O2841" s="63"/>
      <c r="P2841" s="63"/>
      <c r="Q2841" s="63"/>
      <c r="R2841" s="63"/>
      <c r="S2841" s="63"/>
      <c r="T2841" s="63"/>
      <c r="U2841" s="63"/>
      <c r="V2841" s="63"/>
      <c r="W2841" s="63"/>
      <c r="X2841" s="63"/>
      <c r="Y2841" s="63"/>
      <c r="Z2841" s="68"/>
    </row>
    <row r="2842" spans="1:26" s="69" customFormat="1" x14ac:dyDescent="0.25">
      <c r="A2842" s="78"/>
      <c r="B2842" s="63"/>
      <c r="C2842" s="63"/>
      <c r="D2842" s="63"/>
      <c r="E2842" s="63"/>
      <c r="F2842" s="63"/>
      <c r="G2842" s="63"/>
      <c r="H2842" s="63"/>
      <c r="I2842" s="63"/>
      <c r="J2842" s="63"/>
      <c r="K2842" s="63"/>
      <c r="L2842" s="63"/>
      <c r="M2842" s="63"/>
      <c r="N2842" s="63"/>
      <c r="O2842" s="63"/>
      <c r="P2842" s="63"/>
      <c r="Q2842" s="63"/>
      <c r="R2842" s="63"/>
      <c r="S2842" s="63"/>
      <c r="T2842" s="63"/>
      <c r="U2842" s="63"/>
      <c r="V2842" s="63"/>
      <c r="W2842" s="63"/>
      <c r="X2842" s="63"/>
      <c r="Y2842" s="63"/>
      <c r="Z2842" s="68"/>
    </row>
    <row r="2843" spans="1:26" s="69" customFormat="1" x14ac:dyDescent="0.25">
      <c r="A2843" s="78"/>
      <c r="B2843" s="63"/>
      <c r="C2843" s="63"/>
      <c r="D2843" s="63"/>
      <c r="E2843" s="63"/>
      <c r="F2843" s="63"/>
      <c r="G2843" s="63"/>
      <c r="H2843" s="63"/>
      <c r="I2843" s="63"/>
      <c r="J2843" s="63"/>
      <c r="K2843" s="63"/>
      <c r="L2843" s="63"/>
      <c r="M2843" s="63"/>
      <c r="N2843" s="63"/>
      <c r="O2843" s="63"/>
      <c r="P2843" s="63"/>
      <c r="Q2843" s="63"/>
      <c r="R2843" s="63"/>
      <c r="S2843" s="63"/>
      <c r="T2843" s="63"/>
      <c r="U2843" s="63"/>
      <c r="V2843" s="63"/>
      <c r="W2843" s="63"/>
      <c r="X2843" s="63"/>
      <c r="Y2843" s="63"/>
      <c r="Z2843" s="68"/>
    </row>
    <row r="2844" spans="1:26" s="69" customFormat="1" x14ac:dyDescent="0.25">
      <c r="A2844" s="78"/>
      <c r="B2844" s="63"/>
      <c r="C2844" s="63"/>
      <c r="D2844" s="63"/>
      <c r="E2844" s="63"/>
      <c r="F2844" s="63"/>
      <c r="G2844" s="63"/>
      <c r="H2844" s="63"/>
      <c r="I2844" s="63"/>
      <c r="J2844" s="63"/>
      <c r="K2844" s="63"/>
      <c r="L2844" s="63"/>
      <c r="M2844" s="63"/>
      <c r="N2844" s="63"/>
      <c r="O2844" s="63"/>
      <c r="P2844" s="63"/>
      <c r="Q2844" s="63"/>
      <c r="R2844" s="63"/>
      <c r="S2844" s="63"/>
      <c r="T2844" s="63"/>
      <c r="U2844" s="63"/>
      <c r="V2844" s="63"/>
      <c r="W2844" s="63"/>
      <c r="X2844" s="63"/>
      <c r="Y2844" s="63"/>
      <c r="Z2844" s="68"/>
    </row>
    <row r="2845" spans="1:26" s="69" customFormat="1" x14ac:dyDescent="0.25">
      <c r="A2845" s="78"/>
      <c r="B2845" s="63"/>
      <c r="C2845" s="63"/>
      <c r="D2845" s="63"/>
      <c r="E2845" s="63"/>
      <c r="F2845" s="63"/>
      <c r="G2845" s="63"/>
      <c r="H2845" s="63"/>
      <c r="I2845" s="63"/>
      <c r="J2845" s="63"/>
      <c r="K2845" s="63"/>
      <c r="L2845" s="63"/>
      <c r="M2845" s="63"/>
      <c r="N2845" s="63"/>
      <c r="O2845" s="63"/>
      <c r="P2845" s="63"/>
      <c r="Q2845" s="63"/>
      <c r="R2845" s="63"/>
      <c r="S2845" s="63"/>
      <c r="T2845" s="63"/>
      <c r="U2845" s="63"/>
      <c r="V2845" s="63"/>
      <c r="W2845" s="63"/>
      <c r="X2845" s="63"/>
      <c r="Y2845" s="63"/>
      <c r="Z2845" s="68"/>
    </row>
    <row r="2846" spans="1:26" s="69" customFormat="1" x14ac:dyDescent="0.25">
      <c r="A2846" s="78"/>
      <c r="B2846" s="63"/>
      <c r="C2846" s="63"/>
      <c r="D2846" s="63"/>
      <c r="E2846" s="63"/>
      <c r="F2846" s="63"/>
      <c r="G2846" s="63"/>
      <c r="H2846" s="63"/>
      <c r="I2846" s="63"/>
      <c r="J2846" s="63"/>
      <c r="K2846" s="63"/>
      <c r="L2846" s="63"/>
      <c r="M2846" s="63"/>
      <c r="N2846" s="63"/>
      <c r="O2846" s="63"/>
      <c r="P2846" s="63"/>
      <c r="Q2846" s="63"/>
      <c r="R2846" s="63"/>
      <c r="S2846" s="63"/>
      <c r="T2846" s="63"/>
      <c r="U2846" s="63"/>
      <c r="V2846" s="63"/>
      <c r="W2846" s="63"/>
      <c r="X2846" s="63"/>
      <c r="Y2846" s="63"/>
      <c r="Z2846" s="68"/>
    </row>
    <row r="2847" spans="1:26" s="69" customFormat="1" x14ac:dyDescent="0.25">
      <c r="A2847" s="78"/>
      <c r="B2847" s="63"/>
      <c r="C2847" s="63"/>
      <c r="D2847" s="63"/>
      <c r="E2847" s="63"/>
      <c r="F2847" s="63"/>
      <c r="G2847" s="63"/>
      <c r="H2847" s="63"/>
      <c r="I2847" s="63"/>
      <c r="J2847" s="63"/>
      <c r="K2847" s="63"/>
      <c r="L2847" s="63"/>
      <c r="M2847" s="63"/>
      <c r="N2847" s="63"/>
      <c r="O2847" s="63"/>
      <c r="P2847" s="63"/>
      <c r="Q2847" s="63"/>
      <c r="R2847" s="63"/>
      <c r="S2847" s="63"/>
      <c r="T2847" s="63"/>
      <c r="U2847" s="63"/>
      <c r="V2847" s="63"/>
      <c r="W2847" s="63"/>
      <c r="X2847" s="63"/>
      <c r="Y2847" s="63"/>
      <c r="Z2847" s="68"/>
    </row>
    <row r="2848" spans="1:26" s="69" customFormat="1" x14ac:dyDescent="0.25">
      <c r="A2848" s="78"/>
      <c r="B2848" s="63"/>
      <c r="C2848" s="63"/>
      <c r="D2848" s="63"/>
      <c r="E2848" s="63"/>
      <c r="F2848" s="63"/>
      <c r="G2848" s="63"/>
      <c r="H2848" s="63"/>
      <c r="I2848" s="63"/>
      <c r="J2848" s="63"/>
      <c r="K2848" s="63"/>
      <c r="L2848" s="63"/>
      <c r="M2848" s="63"/>
      <c r="N2848" s="63"/>
      <c r="O2848" s="63"/>
      <c r="P2848" s="63"/>
      <c r="Q2848" s="63"/>
      <c r="R2848" s="63"/>
      <c r="S2848" s="63"/>
      <c r="T2848" s="63"/>
      <c r="U2848" s="63"/>
      <c r="V2848" s="63"/>
      <c r="W2848" s="63"/>
      <c r="X2848" s="63"/>
      <c r="Y2848" s="63"/>
      <c r="Z2848" s="68"/>
    </row>
    <row r="2849" spans="1:26" s="69" customFormat="1" x14ac:dyDescent="0.25">
      <c r="A2849" s="78"/>
      <c r="B2849" s="63"/>
      <c r="C2849" s="63"/>
      <c r="D2849" s="63"/>
      <c r="E2849" s="63"/>
      <c r="F2849" s="63"/>
      <c r="G2849" s="63"/>
      <c r="H2849" s="63"/>
      <c r="I2849" s="63"/>
      <c r="J2849" s="63"/>
      <c r="K2849" s="63"/>
      <c r="L2849" s="63"/>
      <c r="M2849" s="63"/>
      <c r="N2849" s="63"/>
      <c r="O2849" s="63"/>
      <c r="P2849" s="63"/>
      <c r="Q2849" s="63"/>
      <c r="R2849" s="63"/>
      <c r="S2849" s="63"/>
      <c r="T2849" s="63"/>
      <c r="U2849" s="63"/>
      <c r="V2849" s="63"/>
      <c r="W2849" s="63"/>
      <c r="X2849" s="63"/>
      <c r="Y2849" s="63"/>
      <c r="Z2849" s="68"/>
    </row>
    <row r="2850" spans="1:26" s="69" customFormat="1" x14ac:dyDescent="0.25">
      <c r="A2850" s="78"/>
      <c r="B2850" s="63"/>
      <c r="C2850" s="63"/>
      <c r="D2850" s="63"/>
      <c r="E2850" s="63"/>
      <c r="F2850" s="63"/>
      <c r="G2850" s="63"/>
      <c r="H2850" s="63"/>
      <c r="I2850" s="63"/>
      <c r="J2850" s="63"/>
      <c r="K2850" s="63"/>
      <c r="L2850" s="63"/>
      <c r="M2850" s="63"/>
      <c r="N2850" s="63"/>
      <c r="O2850" s="63"/>
      <c r="P2850" s="63"/>
      <c r="Q2850" s="63"/>
      <c r="R2850" s="63"/>
      <c r="S2850" s="63"/>
      <c r="T2850" s="63"/>
      <c r="U2850" s="63"/>
      <c r="V2850" s="63"/>
      <c r="W2850" s="63"/>
      <c r="X2850" s="63"/>
      <c r="Y2850" s="63"/>
      <c r="Z2850" s="68"/>
    </row>
    <row r="2851" spans="1:26" s="69" customFormat="1" x14ac:dyDescent="0.25">
      <c r="A2851" s="78"/>
      <c r="B2851" s="63"/>
      <c r="C2851" s="63"/>
      <c r="D2851" s="63"/>
      <c r="E2851" s="63"/>
      <c r="F2851" s="63"/>
      <c r="G2851" s="63"/>
      <c r="H2851" s="63"/>
      <c r="I2851" s="63"/>
      <c r="J2851" s="63"/>
      <c r="K2851" s="63"/>
      <c r="L2851" s="63"/>
      <c r="M2851" s="63"/>
      <c r="N2851" s="63"/>
      <c r="O2851" s="63"/>
      <c r="P2851" s="63"/>
      <c r="Q2851" s="63"/>
      <c r="R2851" s="63"/>
      <c r="S2851" s="63"/>
      <c r="T2851" s="63"/>
      <c r="U2851" s="63"/>
      <c r="V2851" s="63"/>
      <c r="W2851" s="63"/>
      <c r="X2851" s="63"/>
      <c r="Y2851" s="63"/>
      <c r="Z2851" s="68"/>
    </row>
    <row r="2852" spans="1:26" s="69" customFormat="1" x14ac:dyDescent="0.25">
      <c r="A2852" s="78"/>
      <c r="B2852" s="63"/>
      <c r="C2852" s="63"/>
      <c r="D2852" s="63"/>
      <c r="E2852" s="63"/>
      <c r="F2852" s="63"/>
      <c r="G2852" s="63"/>
      <c r="H2852" s="63"/>
      <c r="I2852" s="63"/>
      <c r="J2852" s="63"/>
      <c r="K2852" s="63"/>
      <c r="L2852" s="63"/>
      <c r="M2852" s="63"/>
      <c r="N2852" s="63"/>
      <c r="O2852" s="63"/>
      <c r="P2852" s="63"/>
      <c r="Q2852" s="63"/>
      <c r="R2852" s="63"/>
      <c r="S2852" s="63"/>
      <c r="T2852" s="63"/>
      <c r="U2852" s="63"/>
      <c r="V2852" s="63"/>
      <c r="W2852" s="63"/>
      <c r="X2852" s="63"/>
      <c r="Y2852" s="63"/>
      <c r="Z2852" s="68"/>
    </row>
    <row r="2853" spans="1:26" s="69" customFormat="1" x14ac:dyDescent="0.25">
      <c r="A2853" s="78"/>
      <c r="B2853" s="63"/>
      <c r="C2853" s="63"/>
      <c r="D2853" s="63"/>
      <c r="E2853" s="63"/>
      <c r="F2853" s="63"/>
      <c r="G2853" s="63"/>
      <c r="H2853" s="63"/>
      <c r="I2853" s="63"/>
      <c r="J2853" s="63"/>
      <c r="K2853" s="63"/>
      <c r="L2853" s="63"/>
      <c r="M2853" s="63"/>
      <c r="N2853" s="63"/>
      <c r="O2853" s="63"/>
      <c r="P2853" s="63"/>
      <c r="Q2853" s="63"/>
      <c r="R2853" s="63"/>
      <c r="S2853" s="63"/>
      <c r="T2853" s="63"/>
      <c r="U2853" s="63"/>
      <c r="V2853" s="63"/>
      <c r="W2853" s="63"/>
      <c r="X2853" s="63"/>
      <c r="Y2853" s="63"/>
      <c r="Z2853" s="68"/>
    </row>
    <row r="2854" spans="1:26" s="69" customFormat="1" x14ac:dyDescent="0.25">
      <c r="A2854" s="78"/>
      <c r="B2854" s="63"/>
      <c r="C2854" s="63"/>
      <c r="D2854" s="63"/>
      <c r="E2854" s="63"/>
      <c r="F2854" s="63"/>
      <c r="G2854" s="63"/>
      <c r="H2854" s="63"/>
      <c r="I2854" s="63"/>
      <c r="J2854" s="63"/>
      <c r="K2854" s="63"/>
      <c r="L2854" s="63"/>
      <c r="M2854" s="63"/>
      <c r="N2854" s="63"/>
      <c r="O2854" s="63"/>
      <c r="P2854" s="63"/>
      <c r="Q2854" s="63"/>
      <c r="R2854" s="63"/>
      <c r="S2854" s="63"/>
      <c r="T2854" s="63"/>
      <c r="U2854" s="63"/>
      <c r="V2854" s="63"/>
      <c r="W2854" s="63"/>
      <c r="X2854" s="63"/>
      <c r="Y2854" s="63"/>
      <c r="Z2854" s="68"/>
    </row>
    <row r="2855" spans="1:26" s="69" customFormat="1" x14ac:dyDescent="0.25">
      <c r="A2855" s="78"/>
      <c r="B2855" s="63"/>
      <c r="C2855" s="63"/>
      <c r="D2855" s="63"/>
      <c r="E2855" s="63"/>
      <c r="F2855" s="63"/>
      <c r="G2855" s="63"/>
      <c r="H2855" s="63"/>
      <c r="I2855" s="63"/>
      <c r="J2855" s="63"/>
      <c r="K2855" s="63"/>
      <c r="L2855" s="63"/>
      <c r="M2855" s="63"/>
      <c r="N2855" s="63"/>
      <c r="O2855" s="63"/>
      <c r="P2855" s="63"/>
      <c r="Q2855" s="63"/>
      <c r="R2855" s="63"/>
      <c r="S2855" s="63"/>
      <c r="T2855" s="63"/>
      <c r="U2855" s="63"/>
      <c r="V2855" s="63"/>
      <c r="W2855" s="63"/>
      <c r="X2855" s="63"/>
      <c r="Y2855" s="63"/>
      <c r="Z2855" s="68"/>
    </row>
    <row r="2856" spans="1:26" s="69" customFormat="1" x14ac:dyDescent="0.25">
      <c r="A2856" s="78"/>
      <c r="B2856" s="63"/>
      <c r="C2856" s="63"/>
      <c r="D2856" s="63"/>
      <c r="E2856" s="63"/>
      <c r="F2856" s="63"/>
      <c r="G2856" s="63"/>
      <c r="H2856" s="63"/>
      <c r="I2856" s="63"/>
      <c r="J2856" s="63"/>
      <c r="K2856" s="63"/>
      <c r="L2856" s="63"/>
      <c r="M2856" s="63"/>
      <c r="N2856" s="63"/>
      <c r="O2856" s="63"/>
      <c r="P2856" s="63"/>
      <c r="Q2856" s="63"/>
      <c r="R2856" s="63"/>
      <c r="S2856" s="63"/>
      <c r="T2856" s="63"/>
      <c r="U2856" s="63"/>
      <c r="V2856" s="63"/>
      <c r="W2856" s="63"/>
      <c r="X2856" s="63"/>
      <c r="Y2856" s="63"/>
      <c r="Z2856" s="68"/>
    </row>
    <row r="2857" spans="1:26" s="69" customFormat="1" x14ac:dyDescent="0.25">
      <c r="A2857" s="78"/>
      <c r="B2857" s="63"/>
      <c r="C2857" s="63"/>
      <c r="D2857" s="63"/>
      <c r="E2857" s="63"/>
      <c r="F2857" s="63"/>
      <c r="G2857" s="63"/>
      <c r="H2857" s="63"/>
      <c r="I2857" s="63"/>
      <c r="J2857" s="63"/>
      <c r="K2857" s="63"/>
      <c r="L2857" s="63"/>
      <c r="M2857" s="63"/>
      <c r="N2857" s="63"/>
      <c r="O2857" s="63"/>
      <c r="P2857" s="63"/>
      <c r="Q2857" s="63"/>
      <c r="R2857" s="63"/>
      <c r="S2857" s="63"/>
      <c r="T2857" s="63"/>
      <c r="U2857" s="63"/>
      <c r="V2857" s="63"/>
      <c r="W2857" s="63"/>
      <c r="X2857" s="63"/>
      <c r="Y2857" s="63"/>
      <c r="Z2857" s="68"/>
    </row>
    <row r="2858" spans="1:26" s="69" customFormat="1" x14ac:dyDescent="0.25">
      <c r="A2858" s="78"/>
      <c r="B2858" s="63"/>
      <c r="C2858" s="63"/>
      <c r="D2858" s="63"/>
      <c r="E2858" s="63"/>
      <c r="F2858" s="63"/>
      <c r="G2858" s="63"/>
      <c r="H2858" s="63"/>
      <c r="I2858" s="63"/>
      <c r="J2858" s="63"/>
      <c r="K2858" s="63"/>
      <c r="L2858" s="63"/>
      <c r="M2858" s="63"/>
      <c r="N2858" s="63"/>
      <c r="O2858" s="63"/>
      <c r="P2858" s="63"/>
      <c r="Q2858" s="63"/>
      <c r="R2858" s="63"/>
      <c r="S2858" s="63"/>
      <c r="T2858" s="63"/>
      <c r="U2858" s="63"/>
      <c r="V2858" s="63"/>
      <c r="W2858" s="63"/>
      <c r="X2858" s="63"/>
      <c r="Y2858" s="63"/>
      <c r="Z2858" s="68"/>
    </row>
    <row r="2859" spans="1:26" s="69" customFormat="1" x14ac:dyDescent="0.25">
      <c r="A2859" s="78"/>
      <c r="B2859" s="63"/>
      <c r="C2859" s="63"/>
      <c r="D2859" s="63"/>
      <c r="E2859" s="63"/>
      <c r="F2859" s="63"/>
      <c r="G2859" s="63"/>
      <c r="H2859" s="63"/>
      <c r="I2859" s="63"/>
      <c r="J2859" s="63"/>
      <c r="K2859" s="63"/>
      <c r="L2859" s="63"/>
      <c r="M2859" s="63"/>
      <c r="N2859" s="63"/>
      <c r="O2859" s="63"/>
      <c r="P2859" s="63"/>
      <c r="Q2859" s="63"/>
      <c r="R2859" s="63"/>
      <c r="S2859" s="63"/>
      <c r="T2859" s="63"/>
      <c r="U2859" s="63"/>
      <c r="V2859" s="63"/>
      <c r="W2859" s="63"/>
      <c r="X2859" s="63"/>
      <c r="Y2859" s="63"/>
      <c r="Z2859" s="68"/>
    </row>
    <row r="2860" spans="1:26" s="69" customFormat="1" x14ac:dyDescent="0.25">
      <c r="A2860" s="78"/>
      <c r="B2860" s="63"/>
      <c r="C2860" s="63"/>
      <c r="D2860" s="63"/>
      <c r="E2860" s="63"/>
      <c r="F2860" s="63"/>
      <c r="G2860" s="63"/>
      <c r="H2860" s="63"/>
      <c r="I2860" s="63"/>
      <c r="J2860" s="63"/>
      <c r="K2860" s="63"/>
      <c r="L2860" s="63"/>
      <c r="M2860" s="63"/>
      <c r="N2860" s="63"/>
      <c r="O2860" s="63"/>
      <c r="P2860" s="63"/>
      <c r="Q2860" s="63"/>
      <c r="R2860" s="63"/>
      <c r="S2860" s="63"/>
      <c r="T2860" s="63"/>
      <c r="U2860" s="63"/>
      <c r="V2860" s="63"/>
      <c r="W2860" s="63"/>
      <c r="X2860" s="63"/>
      <c r="Y2860" s="63"/>
      <c r="Z2860" s="68"/>
    </row>
    <row r="2861" spans="1:26" s="69" customFormat="1" x14ac:dyDescent="0.25">
      <c r="A2861" s="78"/>
      <c r="B2861" s="63"/>
      <c r="C2861" s="63"/>
      <c r="D2861" s="63"/>
      <c r="E2861" s="63"/>
      <c r="F2861" s="63"/>
      <c r="G2861" s="63"/>
      <c r="H2861" s="63"/>
      <c r="I2861" s="63"/>
      <c r="J2861" s="63"/>
      <c r="K2861" s="63"/>
      <c r="L2861" s="63"/>
      <c r="M2861" s="63"/>
      <c r="N2861" s="63"/>
      <c r="O2861" s="63"/>
      <c r="P2861" s="63"/>
      <c r="Q2861" s="63"/>
      <c r="R2861" s="63"/>
      <c r="S2861" s="63"/>
      <c r="T2861" s="63"/>
      <c r="U2861" s="63"/>
      <c r="V2861" s="63"/>
      <c r="W2861" s="63"/>
      <c r="X2861" s="63"/>
      <c r="Y2861" s="63"/>
      <c r="Z2861" s="68"/>
    </row>
    <row r="2862" spans="1:26" s="69" customFormat="1" x14ac:dyDescent="0.25">
      <c r="A2862" s="78"/>
      <c r="B2862" s="63"/>
      <c r="C2862" s="63"/>
      <c r="D2862" s="63"/>
      <c r="E2862" s="63"/>
      <c r="F2862" s="63"/>
      <c r="G2862" s="63"/>
      <c r="H2862" s="63"/>
      <c r="I2862" s="63"/>
      <c r="J2862" s="63"/>
      <c r="K2862" s="63"/>
      <c r="L2862" s="63"/>
      <c r="M2862" s="63"/>
      <c r="N2862" s="63"/>
      <c r="O2862" s="63"/>
      <c r="P2862" s="63"/>
      <c r="Q2862" s="63"/>
      <c r="R2862" s="63"/>
      <c r="S2862" s="63"/>
      <c r="T2862" s="63"/>
      <c r="U2862" s="63"/>
      <c r="V2862" s="63"/>
      <c r="W2862" s="63"/>
      <c r="X2862" s="63"/>
      <c r="Y2862" s="63"/>
      <c r="Z2862" s="68"/>
    </row>
    <row r="2863" spans="1:26" s="69" customFormat="1" x14ac:dyDescent="0.25">
      <c r="A2863" s="78"/>
      <c r="B2863" s="63"/>
      <c r="C2863" s="63"/>
      <c r="D2863" s="63"/>
      <c r="E2863" s="63"/>
      <c r="F2863" s="63"/>
      <c r="G2863" s="63"/>
      <c r="H2863" s="63"/>
      <c r="I2863" s="63"/>
      <c r="J2863" s="63"/>
      <c r="K2863" s="63"/>
      <c r="L2863" s="63"/>
      <c r="M2863" s="63"/>
      <c r="N2863" s="63"/>
      <c r="O2863" s="63"/>
      <c r="P2863" s="63"/>
      <c r="Q2863" s="63"/>
      <c r="R2863" s="63"/>
      <c r="S2863" s="63"/>
      <c r="T2863" s="63"/>
      <c r="U2863" s="63"/>
      <c r="V2863" s="63"/>
      <c r="W2863" s="63"/>
      <c r="X2863" s="63"/>
      <c r="Y2863" s="63"/>
      <c r="Z2863" s="68"/>
    </row>
    <row r="2864" spans="1:26" s="69" customFormat="1" x14ac:dyDescent="0.25">
      <c r="A2864" s="78"/>
      <c r="B2864" s="63"/>
      <c r="C2864" s="63"/>
      <c r="D2864" s="63"/>
      <c r="E2864" s="63"/>
      <c r="F2864" s="63"/>
      <c r="G2864" s="63"/>
      <c r="H2864" s="63"/>
      <c r="I2864" s="63"/>
      <c r="J2864" s="63"/>
      <c r="K2864" s="63"/>
      <c r="L2864" s="63"/>
      <c r="M2864" s="63"/>
      <c r="N2864" s="63"/>
      <c r="O2864" s="63"/>
      <c r="P2864" s="63"/>
      <c r="Q2864" s="63"/>
      <c r="R2864" s="63"/>
      <c r="S2864" s="63"/>
      <c r="T2864" s="63"/>
      <c r="U2864" s="63"/>
      <c r="V2864" s="63"/>
      <c r="W2864" s="63"/>
      <c r="X2864" s="63"/>
      <c r="Y2864" s="63"/>
      <c r="Z2864" s="68"/>
    </row>
    <row r="2865" spans="1:26" s="69" customFormat="1" x14ac:dyDescent="0.25">
      <c r="A2865" s="78"/>
      <c r="B2865" s="63"/>
      <c r="C2865" s="63"/>
      <c r="D2865" s="63"/>
      <c r="E2865" s="63"/>
      <c r="F2865" s="63"/>
      <c r="G2865" s="63"/>
      <c r="H2865" s="63"/>
      <c r="I2865" s="63"/>
      <c r="J2865" s="63"/>
      <c r="K2865" s="63"/>
      <c r="L2865" s="63"/>
      <c r="M2865" s="63"/>
      <c r="N2865" s="63"/>
      <c r="O2865" s="63"/>
      <c r="P2865" s="63"/>
      <c r="Q2865" s="63"/>
      <c r="R2865" s="63"/>
      <c r="S2865" s="63"/>
      <c r="T2865" s="63"/>
      <c r="U2865" s="63"/>
      <c r="V2865" s="63"/>
      <c r="W2865" s="63"/>
      <c r="X2865" s="63"/>
      <c r="Y2865" s="63"/>
      <c r="Z2865" s="68"/>
    </row>
    <row r="2866" spans="1:26" s="69" customFormat="1" x14ac:dyDescent="0.25">
      <c r="A2866" s="78"/>
      <c r="B2866" s="63"/>
      <c r="C2866" s="63"/>
      <c r="D2866" s="63"/>
      <c r="E2866" s="63"/>
      <c r="F2866" s="63"/>
      <c r="G2866" s="63"/>
      <c r="H2866" s="63"/>
      <c r="I2866" s="63"/>
      <c r="J2866" s="63"/>
      <c r="K2866" s="63"/>
      <c r="L2866" s="63"/>
      <c r="M2866" s="63"/>
      <c r="N2866" s="63"/>
      <c r="O2866" s="63"/>
      <c r="P2866" s="63"/>
      <c r="Q2866" s="63"/>
      <c r="R2866" s="63"/>
      <c r="S2866" s="63"/>
      <c r="T2866" s="63"/>
      <c r="U2866" s="63"/>
      <c r="V2866" s="63"/>
      <c r="W2866" s="63"/>
      <c r="X2866" s="63"/>
      <c r="Y2866" s="63"/>
      <c r="Z2866" s="68"/>
    </row>
    <row r="2867" spans="1:26" s="69" customFormat="1" x14ac:dyDescent="0.25">
      <c r="A2867" s="78"/>
      <c r="B2867" s="63"/>
      <c r="C2867" s="63"/>
      <c r="D2867" s="63"/>
      <c r="E2867" s="63"/>
      <c r="F2867" s="63"/>
      <c r="G2867" s="63"/>
      <c r="H2867" s="63"/>
      <c r="I2867" s="63"/>
      <c r="J2867" s="63"/>
      <c r="K2867" s="63"/>
      <c r="L2867" s="63"/>
      <c r="M2867" s="63"/>
      <c r="N2867" s="63"/>
      <c r="O2867" s="63"/>
      <c r="P2867" s="63"/>
      <c r="Q2867" s="63"/>
      <c r="R2867" s="63"/>
      <c r="S2867" s="63"/>
      <c r="T2867" s="63"/>
      <c r="U2867" s="63"/>
      <c r="V2867" s="63"/>
      <c r="W2867" s="63"/>
      <c r="X2867" s="63"/>
      <c r="Y2867" s="63"/>
      <c r="Z2867" s="68"/>
    </row>
    <row r="2868" spans="1:26" s="69" customFormat="1" x14ac:dyDescent="0.25">
      <c r="A2868" s="78"/>
      <c r="B2868" s="63"/>
      <c r="C2868" s="63"/>
      <c r="D2868" s="63"/>
      <c r="E2868" s="63"/>
      <c r="F2868" s="63"/>
      <c r="G2868" s="63"/>
      <c r="H2868" s="63"/>
      <c r="I2868" s="63"/>
      <c r="J2868" s="63"/>
      <c r="K2868" s="63"/>
      <c r="L2868" s="63"/>
      <c r="M2868" s="63"/>
      <c r="N2868" s="63"/>
      <c r="O2868" s="63"/>
      <c r="P2868" s="63"/>
      <c r="Q2868" s="63"/>
      <c r="R2868" s="63"/>
      <c r="S2868" s="63"/>
      <c r="T2868" s="63"/>
      <c r="U2868" s="63"/>
      <c r="V2868" s="63"/>
      <c r="W2868" s="63"/>
      <c r="X2868" s="63"/>
      <c r="Y2868" s="63"/>
      <c r="Z2868" s="68"/>
    </row>
    <row r="2869" spans="1:26" s="69" customFormat="1" x14ac:dyDescent="0.25">
      <c r="A2869" s="78"/>
      <c r="B2869" s="63"/>
      <c r="C2869" s="63"/>
      <c r="D2869" s="63"/>
      <c r="E2869" s="63"/>
      <c r="F2869" s="63"/>
      <c r="G2869" s="63"/>
      <c r="H2869" s="63"/>
      <c r="I2869" s="63"/>
      <c r="J2869" s="63"/>
      <c r="K2869" s="63"/>
      <c r="L2869" s="63"/>
      <c r="M2869" s="63"/>
      <c r="N2869" s="63"/>
      <c r="O2869" s="63"/>
      <c r="P2869" s="63"/>
      <c r="Q2869" s="63"/>
      <c r="R2869" s="63"/>
      <c r="S2869" s="63"/>
      <c r="T2869" s="63"/>
      <c r="U2869" s="63"/>
      <c r="V2869" s="63"/>
      <c r="W2869" s="63"/>
      <c r="X2869" s="63"/>
      <c r="Y2869" s="63"/>
      <c r="Z2869" s="68"/>
    </row>
    <row r="2870" spans="1:26" s="69" customFormat="1" x14ac:dyDescent="0.25">
      <c r="A2870" s="78"/>
      <c r="B2870" s="63"/>
      <c r="C2870" s="63"/>
      <c r="D2870" s="63"/>
      <c r="E2870" s="63"/>
      <c r="F2870" s="63"/>
      <c r="G2870" s="63"/>
      <c r="H2870" s="63"/>
      <c r="I2870" s="63"/>
      <c r="J2870" s="63"/>
      <c r="K2870" s="63"/>
      <c r="L2870" s="63"/>
      <c r="M2870" s="63"/>
      <c r="N2870" s="63"/>
      <c r="O2870" s="63"/>
      <c r="P2870" s="63"/>
      <c r="Q2870" s="63"/>
      <c r="R2870" s="63"/>
      <c r="S2870" s="63"/>
      <c r="T2870" s="63"/>
      <c r="U2870" s="63"/>
      <c r="V2870" s="63"/>
      <c r="W2870" s="63"/>
      <c r="X2870" s="63"/>
      <c r="Y2870" s="63"/>
      <c r="Z2870" s="68"/>
    </row>
    <row r="2871" spans="1:26" s="69" customFormat="1" x14ac:dyDescent="0.25">
      <c r="A2871" s="78"/>
      <c r="B2871" s="63"/>
      <c r="C2871" s="63"/>
      <c r="D2871" s="63"/>
      <c r="E2871" s="63"/>
      <c r="F2871" s="63"/>
      <c r="G2871" s="63"/>
      <c r="H2871" s="63"/>
      <c r="I2871" s="63"/>
      <c r="J2871" s="63"/>
      <c r="K2871" s="63"/>
      <c r="L2871" s="63"/>
      <c r="M2871" s="63"/>
      <c r="N2871" s="63"/>
      <c r="O2871" s="63"/>
      <c r="P2871" s="63"/>
      <c r="Q2871" s="63"/>
      <c r="R2871" s="63"/>
      <c r="S2871" s="63"/>
      <c r="T2871" s="63"/>
      <c r="U2871" s="63"/>
      <c r="V2871" s="63"/>
      <c r="W2871" s="63"/>
      <c r="X2871" s="63"/>
      <c r="Y2871" s="63"/>
      <c r="Z2871" s="68"/>
    </row>
    <row r="2872" spans="1:26" s="69" customFormat="1" x14ac:dyDescent="0.25">
      <c r="A2872" s="78"/>
      <c r="B2872" s="63"/>
      <c r="C2872" s="63"/>
      <c r="D2872" s="63"/>
      <c r="E2872" s="63"/>
      <c r="F2872" s="63"/>
      <c r="G2872" s="63"/>
      <c r="H2872" s="63"/>
      <c r="I2872" s="63"/>
      <c r="J2872" s="63"/>
      <c r="K2872" s="63"/>
      <c r="L2872" s="63"/>
      <c r="M2872" s="63"/>
      <c r="N2872" s="63"/>
      <c r="O2872" s="63"/>
      <c r="P2872" s="63"/>
      <c r="Q2872" s="63"/>
      <c r="R2872" s="63"/>
      <c r="S2872" s="63"/>
      <c r="T2872" s="63"/>
      <c r="U2872" s="63"/>
      <c r="V2872" s="63"/>
      <c r="W2872" s="63"/>
      <c r="X2872" s="63"/>
      <c r="Y2872" s="63"/>
      <c r="Z2872" s="68"/>
    </row>
    <row r="2873" spans="1:26" s="69" customFormat="1" x14ac:dyDescent="0.25">
      <c r="A2873" s="78"/>
      <c r="B2873" s="63"/>
      <c r="C2873" s="63"/>
      <c r="D2873" s="63"/>
      <c r="E2873" s="63"/>
      <c r="F2873" s="63"/>
      <c r="G2873" s="63"/>
      <c r="H2873" s="63"/>
      <c r="I2873" s="63"/>
      <c r="J2873" s="63"/>
      <c r="K2873" s="63"/>
      <c r="L2873" s="63"/>
      <c r="M2873" s="63"/>
      <c r="N2873" s="63"/>
      <c r="O2873" s="63"/>
      <c r="P2873" s="63"/>
      <c r="Q2873" s="63"/>
      <c r="R2873" s="63"/>
      <c r="S2873" s="63"/>
      <c r="T2873" s="63"/>
      <c r="U2873" s="63"/>
      <c r="V2873" s="63"/>
      <c r="W2873" s="63"/>
      <c r="X2873" s="63"/>
      <c r="Y2873" s="63"/>
      <c r="Z2873" s="68"/>
    </row>
    <row r="2874" spans="1:26" s="69" customFormat="1" x14ac:dyDescent="0.25">
      <c r="A2874" s="78"/>
      <c r="B2874" s="63"/>
      <c r="C2874" s="63"/>
      <c r="D2874" s="63"/>
      <c r="E2874" s="63"/>
      <c r="F2874" s="63"/>
      <c r="G2874" s="63"/>
      <c r="H2874" s="63"/>
      <c r="I2874" s="63"/>
      <c r="J2874" s="63"/>
      <c r="K2874" s="63"/>
      <c r="L2874" s="63"/>
      <c r="M2874" s="63"/>
      <c r="N2874" s="63"/>
      <c r="O2874" s="63"/>
      <c r="P2874" s="63"/>
      <c r="Q2874" s="63"/>
      <c r="R2874" s="63"/>
      <c r="S2874" s="63"/>
      <c r="T2874" s="63"/>
      <c r="U2874" s="63"/>
      <c r="V2874" s="63"/>
      <c r="W2874" s="63"/>
      <c r="X2874" s="63"/>
      <c r="Y2874" s="63"/>
      <c r="Z2874" s="68"/>
    </row>
    <row r="2875" spans="1:26" s="69" customFormat="1" x14ac:dyDescent="0.25">
      <c r="A2875" s="78"/>
      <c r="B2875" s="63"/>
      <c r="C2875" s="63"/>
      <c r="D2875" s="63"/>
      <c r="E2875" s="63"/>
      <c r="F2875" s="63"/>
      <c r="G2875" s="63"/>
      <c r="H2875" s="63"/>
      <c r="I2875" s="63"/>
      <c r="J2875" s="63"/>
      <c r="K2875" s="63"/>
      <c r="L2875" s="63"/>
      <c r="M2875" s="63"/>
      <c r="N2875" s="63"/>
      <c r="O2875" s="63"/>
      <c r="P2875" s="63"/>
      <c r="Q2875" s="63"/>
      <c r="R2875" s="63"/>
      <c r="S2875" s="63"/>
      <c r="T2875" s="63"/>
      <c r="U2875" s="63"/>
      <c r="V2875" s="63"/>
      <c r="W2875" s="63"/>
      <c r="X2875" s="63"/>
      <c r="Y2875" s="63"/>
      <c r="Z2875" s="68"/>
    </row>
    <row r="2876" spans="1:26" s="69" customFormat="1" x14ac:dyDescent="0.25">
      <c r="A2876" s="78"/>
      <c r="B2876" s="63"/>
      <c r="C2876" s="63"/>
      <c r="D2876" s="63"/>
      <c r="E2876" s="63"/>
      <c r="F2876" s="63"/>
      <c r="G2876" s="63"/>
      <c r="H2876" s="63"/>
      <c r="I2876" s="63"/>
      <c r="J2876" s="63"/>
      <c r="K2876" s="63"/>
      <c r="L2876" s="63"/>
      <c r="M2876" s="63"/>
      <c r="N2876" s="63"/>
      <c r="O2876" s="63"/>
      <c r="P2876" s="63"/>
      <c r="Q2876" s="63"/>
      <c r="R2876" s="63"/>
      <c r="S2876" s="63"/>
      <c r="T2876" s="63"/>
      <c r="U2876" s="63"/>
      <c r="V2876" s="63"/>
      <c r="W2876" s="63"/>
      <c r="X2876" s="63"/>
      <c r="Y2876" s="63"/>
      <c r="Z2876" s="68"/>
    </row>
    <row r="2877" spans="1:26" s="69" customFormat="1" x14ac:dyDescent="0.25">
      <c r="A2877" s="78"/>
      <c r="B2877" s="63"/>
      <c r="C2877" s="63"/>
      <c r="D2877" s="63"/>
      <c r="E2877" s="63"/>
      <c r="F2877" s="63"/>
      <c r="G2877" s="63"/>
      <c r="H2877" s="63"/>
      <c r="I2877" s="63"/>
      <c r="J2877" s="63"/>
      <c r="K2877" s="63"/>
      <c r="L2877" s="63"/>
      <c r="M2877" s="63"/>
      <c r="N2877" s="63"/>
      <c r="O2877" s="63"/>
      <c r="P2877" s="63"/>
      <c r="Q2877" s="63"/>
      <c r="R2877" s="63"/>
      <c r="S2877" s="63"/>
      <c r="T2877" s="63"/>
      <c r="U2877" s="63"/>
      <c r="V2877" s="63"/>
      <c r="W2877" s="63"/>
      <c r="X2877" s="63"/>
      <c r="Y2877" s="63"/>
      <c r="Z2877" s="68"/>
    </row>
    <row r="2878" spans="1:26" s="69" customFormat="1" x14ac:dyDescent="0.25">
      <c r="A2878" s="78"/>
      <c r="B2878" s="63"/>
      <c r="C2878" s="63"/>
      <c r="D2878" s="63"/>
      <c r="E2878" s="63"/>
      <c r="F2878" s="63"/>
      <c r="G2878" s="63"/>
      <c r="H2878" s="63"/>
      <c r="I2878" s="63"/>
      <c r="J2878" s="63"/>
      <c r="K2878" s="63"/>
      <c r="L2878" s="63"/>
      <c r="M2878" s="63"/>
      <c r="N2878" s="63"/>
      <c r="O2878" s="63"/>
      <c r="P2878" s="63"/>
      <c r="Q2878" s="63"/>
      <c r="R2878" s="63"/>
      <c r="S2878" s="63"/>
      <c r="T2878" s="63"/>
      <c r="U2878" s="63"/>
      <c r="V2878" s="63"/>
      <c r="W2878" s="63"/>
      <c r="X2878" s="63"/>
      <c r="Y2878" s="63"/>
      <c r="Z2878" s="68"/>
    </row>
    <row r="2879" spans="1:26" s="69" customFormat="1" x14ac:dyDescent="0.25">
      <c r="A2879" s="78"/>
      <c r="B2879" s="63"/>
      <c r="C2879" s="63"/>
      <c r="D2879" s="63"/>
      <c r="E2879" s="63"/>
      <c r="F2879" s="63"/>
      <c r="G2879" s="63"/>
      <c r="H2879" s="63"/>
      <c r="I2879" s="63"/>
      <c r="J2879" s="63"/>
      <c r="K2879" s="63"/>
      <c r="L2879" s="63"/>
      <c r="M2879" s="63"/>
      <c r="N2879" s="63"/>
      <c r="O2879" s="63"/>
      <c r="P2879" s="63"/>
      <c r="Q2879" s="63"/>
      <c r="R2879" s="63"/>
      <c r="S2879" s="63"/>
      <c r="T2879" s="63"/>
      <c r="U2879" s="63"/>
      <c r="V2879" s="63"/>
      <c r="W2879" s="63"/>
      <c r="X2879" s="63"/>
      <c r="Y2879" s="63"/>
      <c r="Z2879" s="68"/>
    </row>
    <row r="2880" spans="1:26" s="69" customFormat="1" x14ac:dyDescent="0.25">
      <c r="A2880" s="78"/>
      <c r="B2880" s="63"/>
      <c r="C2880" s="63"/>
      <c r="D2880" s="63"/>
      <c r="E2880" s="63"/>
      <c r="F2880" s="63"/>
      <c r="G2880" s="63"/>
      <c r="H2880" s="63"/>
      <c r="I2880" s="63"/>
      <c r="J2880" s="63"/>
      <c r="K2880" s="63"/>
      <c r="L2880" s="63"/>
      <c r="M2880" s="63"/>
      <c r="N2880" s="63"/>
      <c r="O2880" s="63"/>
      <c r="P2880" s="63"/>
      <c r="Q2880" s="63"/>
      <c r="R2880" s="63"/>
      <c r="S2880" s="63"/>
      <c r="T2880" s="63"/>
      <c r="U2880" s="63"/>
      <c r="V2880" s="63"/>
      <c r="W2880" s="63"/>
      <c r="X2880" s="63"/>
      <c r="Y2880" s="63"/>
      <c r="Z2880" s="68"/>
    </row>
    <row r="2881" spans="1:26" s="69" customFormat="1" x14ac:dyDescent="0.25">
      <c r="A2881" s="78"/>
      <c r="B2881" s="63"/>
      <c r="C2881" s="63"/>
      <c r="D2881" s="63"/>
      <c r="E2881" s="63"/>
      <c r="F2881" s="63"/>
      <c r="G2881" s="63"/>
      <c r="H2881" s="63"/>
      <c r="I2881" s="63"/>
      <c r="J2881" s="63"/>
      <c r="K2881" s="63"/>
      <c r="L2881" s="63"/>
      <c r="M2881" s="63"/>
      <c r="N2881" s="63"/>
      <c r="O2881" s="63"/>
      <c r="P2881" s="63"/>
      <c r="Q2881" s="63"/>
      <c r="R2881" s="63"/>
      <c r="S2881" s="63"/>
      <c r="T2881" s="63"/>
      <c r="U2881" s="63"/>
      <c r="V2881" s="63"/>
      <c r="W2881" s="63"/>
      <c r="X2881" s="63"/>
      <c r="Y2881" s="63"/>
      <c r="Z2881" s="68"/>
    </row>
    <row r="2882" spans="1:26" s="69" customFormat="1" x14ac:dyDescent="0.25">
      <c r="A2882" s="78"/>
      <c r="B2882" s="63"/>
      <c r="C2882" s="63"/>
      <c r="D2882" s="63"/>
      <c r="E2882" s="63"/>
      <c r="F2882" s="63"/>
      <c r="G2882" s="63"/>
      <c r="H2882" s="63"/>
      <c r="I2882" s="63"/>
      <c r="J2882" s="63"/>
      <c r="K2882" s="63"/>
      <c r="L2882" s="63"/>
      <c r="M2882" s="63"/>
      <c r="N2882" s="63"/>
      <c r="O2882" s="63"/>
      <c r="P2882" s="63"/>
      <c r="Q2882" s="63"/>
      <c r="R2882" s="63"/>
      <c r="S2882" s="63"/>
      <c r="T2882" s="63"/>
      <c r="U2882" s="63"/>
      <c r="V2882" s="63"/>
      <c r="W2882" s="63"/>
      <c r="X2882" s="63"/>
      <c r="Y2882" s="63"/>
      <c r="Z2882" s="68"/>
    </row>
    <row r="2883" spans="1:26" s="69" customFormat="1" x14ac:dyDescent="0.25">
      <c r="A2883" s="78"/>
      <c r="B2883" s="63"/>
      <c r="C2883" s="63"/>
      <c r="D2883" s="63"/>
      <c r="E2883" s="63"/>
      <c r="F2883" s="63"/>
      <c r="G2883" s="63"/>
      <c r="H2883" s="63"/>
      <c r="I2883" s="63"/>
      <c r="J2883" s="63"/>
      <c r="K2883" s="63"/>
      <c r="L2883" s="63"/>
      <c r="M2883" s="63"/>
      <c r="N2883" s="63"/>
      <c r="O2883" s="63"/>
      <c r="P2883" s="63"/>
      <c r="Q2883" s="63"/>
      <c r="R2883" s="63"/>
      <c r="S2883" s="63"/>
      <c r="T2883" s="63"/>
      <c r="U2883" s="63"/>
      <c r="V2883" s="63"/>
      <c r="W2883" s="63"/>
      <c r="X2883" s="63"/>
      <c r="Y2883" s="63"/>
      <c r="Z2883" s="68"/>
    </row>
    <row r="2884" spans="1:26" s="69" customFormat="1" x14ac:dyDescent="0.25">
      <c r="A2884" s="78"/>
      <c r="B2884" s="63"/>
      <c r="C2884" s="63"/>
      <c r="D2884" s="63"/>
      <c r="E2884" s="63"/>
      <c r="F2884" s="63"/>
      <c r="G2884" s="63"/>
      <c r="H2884" s="63"/>
      <c r="I2884" s="63"/>
      <c r="J2884" s="63"/>
      <c r="K2884" s="63"/>
      <c r="L2884" s="63"/>
      <c r="M2884" s="63"/>
      <c r="N2884" s="63"/>
      <c r="O2884" s="63"/>
      <c r="P2884" s="63"/>
      <c r="Q2884" s="63"/>
      <c r="R2884" s="63"/>
      <c r="S2884" s="63"/>
      <c r="T2884" s="63"/>
      <c r="U2884" s="63"/>
      <c r="V2884" s="63"/>
      <c r="W2884" s="63"/>
      <c r="X2884" s="63"/>
      <c r="Y2884" s="63"/>
      <c r="Z2884" s="68"/>
    </row>
    <row r="2885" spans="1:26" s="69" customFormat="1" x14ac:dyDescent="0.25">
      <c r="A2885" s="78"/>
      <c r="B2885" s="63"/>
      <c r="C2885" s="63"/>
      <c r="D2885" s="63"/>
      <c r="E2885" s="63"/>
      <c r="F2885" s="63"/>
      <c r="G2885" s="63"/>
      <c r="H2885" s="63"/>
      <c r="I2885" s="63"/>
      <c r="J2885" s="63"/>
      <c r="K2885" s="63"/>
      <c r="L2885" s="63"/>
      <c r="M2885" s="63"/>
      <c r="N2885" s="63"/>
      <c r="O2885" s="63"/>
      <c r="P2885" s="63"/>
      <c r="Q2885" s="63"/>
      <c r="R2885" s="63"/>
      <c r="S2885" s="63"/>
      <c r="T2885" s="63"/>
      <c r="U2885" s="63"/>
      <c r="V2885" s="63"/>
      <c r="W2885" s="63"/>
      <c r="X2885" s="63"/>
      <c r="Y2885" s="63"/>
      <c r="Z2885" s="68"/>
    </row>
    <row r="2886" spans="1:26" s="69" customFormat="1" x14ac:dyDescent="0.25">
      <c r="A2886" s="78"/>
      <c r="B2886" s="63"/>
      <c r="C2886" s="63"/>
      <c r="D2886" s="63"/>
      <c r="E2886" s="63"/>
      <c r="F2886" s="63"/>
      <c r="G2886" s="63"/>
      <c r="H2886" s="63"/>
      <c r="I2886" s="63"/>
      <c r="J2886" s="63"/>
      <c r="K2886" s="63"/>
      <c r="L2886" s="63"/>
      <c r="M2886" s="63"/>
      <c r="N2886" s="63"/>
      <c r="O2886" s="63"/>
      <c r="P2886" s="63"/>
      <c r="Q2886" s="63"/>
      <c r="R2886" s="63"/>
      <c r="S2886" s="63"/>
      <c r="T2886" s="63"/>
      <c r="U2886" s="63"/>
      <c r="V2886" s="63"/>
      <c r="W2886" s="63"/>
      <c r="X2886" s="63"/>
      <c r="Y2886" s="63"/>
      <c r="Z2886" s="68"/>
    </row>
    <row r="2887" spans="1:26" s="69" customFormat="1" x14ac:dyDescent="0.25">
      <c r="A2887" s="78"/>
      <c r="B2887" s="63"/>
      <c r="C2887" s="63"/>
      <c r="D2887" s="63"/>
      <c r="E2887" s="63"/>
      <c r="F2887" s="63"/>
      <c r="G2887" s="63"/>
      <c r="H2887" s="63"/>
      <c r="I2887" s="63"/>
      <c r="J2887" s="63"/>
      <c r="K2887" s="63"/>
      <c r="L2887" s="63"/>
      <c r="M2887" s="63"/>
      <c r="N2887" s="63"/>
      <c r="O2887" s="63"/>
      <c r="P2887" s="63"/>
      <c r="Q2887" s="63"/>
      <c r="R2887" s="63"/>
      <c r="S2887" s="63"/>
      <c r="T2887" s="63"/>
      <c r="U2887" s="63"/>
      <c r="V2887" s="63"/>
      <c r="W2887" s="63"/>
      <c r="X2887" s="63"/>
      <c r="Y2887" s="63"/>
      <c r="Z2887" s="68"/>
    </row>
    <row r="2888" spans="1:26" s="69" customFormat="1" x14ac:dyDescent="0.25">
      <c r="A2888" s="78"/>
      <c r="B2888" s="63"/>
      <c r="C2888" s="63"/>
      <c r="D2888" s="63"/>
      <c r="E2888" s="63"/>
      <c r="F2888" s="63"/>
      <c r="G2888" s="63"/>
      <c r="H2888" s="63"/>
      <c r="I2888" s="63"/>
      <c r="J2888" s="63"/>
      <c r="K2888" s="63"/>
      <c r="L2888" s="63"/>
      <c r="M2888" s="63"/>
      <c r="N2888" s="63"/>
      <c r="O2888" s="63"/>
      <c r="P2888" s="63"/>
      <c r="Q2888" s="63"/>
      <c r="R2888" s="63"/>
      <c r="S2888" s="63"/>
      <c r="T2888" s="63"/>
      <c r="U2888" s="63"/>
      <c r="V2888" s="63"/>
      <c r="W2888" s="63"/>
      <c r="X2888" s="63"/>
      <c r="Y2888" s="63"/>
      <c r="Z2888" s="68"/>
    </row>
    <row r="2889" spans="1:26" s="69" customFormat="1" x14ac:dyDescent="0.25">
      <c r="A2889" s="78"/>
      <c r="B2889" s="63"/>
      <c r="C2889" s="63"/>
      <c r="D2889" s="63"/>
      <c r="E2889" s="63"/>
      <c r="F2889" s="63"/>
      <c r="G2889" s="63"/>
      <c r="H2889" s="63"/>
      <c r="I2889" s="63"/>
      <c r="J2889" s="63"/>
      <c r="K2889" s="63"/>
      <c r="L2889" s="63"/>
      <c r="M2889" s="63"/>
      <c r="N2889" s="63"/>
      <c r="O2889" s="63"/>
      <c r="P2889" s="63"/>
      <c r="Q2889" s="63"/>
      <c r="R2889" s="63"/>
      <c r="S2889" s="63"/>
      <c r="T2889" s="63"/>
      <c r="U2889" s="63"/>
      <c r="V2889" s="63"/>
      <c r="W2889" s="63"/>
      <c r="X2889" s="63"/>
      <c r="Y2889" s="63"/>
      <c r="Z2889" s="68"/>
    </row>
    <row r="2890" spans="1:26" s="69" customFormat="1" x14ac:dyDescent="0.25">
      <c r="A2890" s="78"/>
      <c r="B2890" s="63"/>
      <c r="C2890" s="63"/>
      <c r="D2890" s="63"/>
      <c r="E2890" s="63"/>
      <c r="F2890" s="63"/>
      <c r="G2890" s="63"/>
      <c r="H2890" s="63"/>
      <c r="I2890" s="63"/>
      <c r="J2890" s="63"/>
      <c r="K2890" s="63"/>
      <c r="L2890" s="63"/>
      <c r="M2890" s="63"/>
      <c r="N2890" s="63"/>
      <c r="O2890" s="63"/>
      <c r="P2890" s="63"/>
      <c r="Q2890" s="63"/>
      <c r="R2890" s="63"/>
      <c r="S2890" s="63"/>
      <c r="T2890" s="63"/>
      <c r="U2890" s="63"/>
      <c r="V2890" s="63"/>
      <c r="W2890" s="63"/>
      <c r="X2890" s="63"/>
      <c r="Y2890" s="63"/>
      <c r="Z2890" s="68"/>
    </row>
    <row r="2891" spans="1:26" s="69" customFormat="1" x14ac:dyDescent="0.25">
      <c r="A2891" s="78"/>
      <c r="B2891" s="63"/>
      <c r="C2891" s="63"/>
      <c r="D2891" s="63"/>
      <c r="E2891" s="63"/>
      <c r="F2891" s="63"/>
      <c r="G2891" s="63"/>
      <c r="H2891" s="63"/>
      <c r="I2891" s="63"/>
      <c r="J2891" s="63"/>
      <c r="K2891" s="63"/>
      <c r="L2891" s="63"/>
      <c r="M2891" s="63"/>
      <c r="N2891" s="63"/>
      <c r="O2891" s="63"/>
      <c r="P2891" s="63"/>
      <c r="Q2891" s="63"/>
      <c r="R2891" s="63"/>
      <c r="S2891" s="63"/>
      <c r="T2891" s="63"/>
      <c r="U2891" s="63"/>
      <c r="V2891" s="63"/>
      <c r="W2891" s="63"/>
      <c r="X2891" s="63"/>
      <c r="Y2891" s="63"/>
      <c r="Z2891" s="68"/>
    </row>
    <row r="2892" spans="1:26" s="69" customFormat="1" x14ac:dyDescent="0.25">
      <c r="A2892" s="78"/>
      <c r="B2892" s="63"/>
      <c r="C2892" s="63"/>
      <c r="D2892" s="63"/>
      <c r="E2892" s="63"/>
      <c r="F2892" s="63"/>
      <c r="G2892" s="63"/>
      <c r="H2892" s="63"/>
      <c r="I2892" s="63"/>
      <c r="J2892" s="63"/>
      <c r="K2892" s="63"/>
      <c r="L2892" s="63"/>
      <c r="M2892" s="63"/>
      <c r="N2892" s="63"/>
      <c r="O2892" s="63"/>
      <c r="P2892" s="63"/>
      <c r="Q2892" s="63"/>
      <c r="R2892" s="63"/>
      <c r="S2892" s="63"/>
      <c r="T2892" s="63"/>
      <c r="U2892" s="63"/>
      <c r="V2892" s="63"/>
      <c r="W2892" s="63"/>
      <c r="X2892" s="63"/>
      <c r="Y2892" s="63"/>
      <c r="Z2892" s="68"/>
    </row>
    <row r="2893" spans="1:26" s="69" customFormat="1" x14ac:dyDescent="0.25">
      <c r="A2893" s="78"/>
      <c r="B2893" s="63"/>
      <c r="C2893" s="63"/>
      <c r="D2893" s="63"/>
      <c r="E2893" s="63"/>
      <c r="F2893" s="63"/>
      <c r="G2893" s="63"/>
      <c r="H2893" s="63"/>
      <c r="I2893" s="63"/>
      <c r="J2893" s="63"/>
      <c r="K2893" s="63"/>
      <c r="L2893" s="63"/>
      <c r="M2893" s="63"/>
      <c r="N2893" s="63"/>
      <c r="O2893" s="63"/>
      <c r="P2893" s="63"/>
      <c r="Q2893" s="63"/>
      <c r="R2893" s="63"/>
      <c r="S2893" s="63"/>
      <c r="T2893" s="63"/>
      <c r="U2893" s="63"/>
      <c r="V2893" s="63"/>
      <c r="W2893" s="63"/>
      <c r="X2893" s="63"/>
      <c r="Y2893" s="63"/>
      <c r="Z2893" s="68"/>
    </row>
    <row r="2894" spans="1:26" s="69" customFormat="1" x14ac:dyDescent="0.25">
      <c r="A2894" s="78"/>
      <c r="B2894" s="63"/>
      <c r="C2894" s="63"/>
      <c r="D2894" s="63"/>
      <c r="E2894" s="63"/>
      <c r="F2894" s="63"/>
      <c r="G2894" s="63"/>
      <c r="H2894" s="63"/>
      <c r="I2894" s="63"/>
      <c r="J2894" s="63"/>
      <c r="K2894" s="63"/>
      <c r="L2894" s="63"/>
      <c r="M2894" s="63"/>
      <c r="N2894" s="63"/>
      <c r="O2894" s="63"/>
      <c r="P2894" s="63"/>
      <c r="Q2894" s="63"/>
      <c r="R2894" s="63"/>
      <c r="S2894" s="63"/>
      <c r="T2894" s="63"/>
      <c r="U2894" s="63"/>
      <c r="V2894" s="63"/>
      <c r="W2894" s="63"/>
      <c r="X2894" s="63"/>
      <c r="Y2894" s="63"/>
      <c r="Z2894" s="68"/>
    </row>
    <row r="2895" spans="1:26" s="69" customFormat="1" x14ac:dyDescent="0.25">
      <c r="A2895" s="78"/>
      <c r="B2895" s="63"/>
      <c r="C2895" s="63"/>
      <c r="D2895" s="63"/>
      <c r="E2895" s="63"/>
      <c r="F2895" s="63"/>
      <c r="G2895" s="63"/>
      <c r="H2895" s="63"/>
      <c r="I2895" s="63"/>
      <c r="J2895" s="63"/>
      <c r="K2895" s="63"/>
      <c r="L2895" s="63"/>
      <c r="M2895" s="63"/>
      <c r="N2895" s="63"/>
      <c r="O2895" s="63"/>
      <c r="P2895" s="63"/>
      <c r="Q2895" s="63"/>
      <c r="R2895" s="63"/>
      <c r="S2895" s="63"/>
      <c r="T2895" s="63"/>
      <c r="U2895" s="63"/>
      <c r="V2895" s="63"/>
      <c r="W2895" s="63"/>
      <c r="X2895" s="63"/>
      <c r="Y2895" s="63"/>
      <c r="Z2895" s="68"/>
    </row>
    <row r="2896" spans="1:26" s="69" customFormat="1" x14ac:dyDescent="0.25">
      <c r="A2896" s="78"/>
      <c r="B2896" s="63"/>
      <c r="C2896" s="63"/>
      <c r="D2896" s="63"/>
      <c r="E2896" s="63"/>
      <c r="F2896" s="63"/>
      <c r="G2896" s="63"/>
      <c r="H2896" s="63"/>
      <c r="I2896" s="63"/>
      <c r="J2896" s="63"/>
      <c r="K2896" s="63"/>
      <c r="L2896" s="63"/>
      <c r="M2896" s="63"/>
      <c r="N2896" s="63"/>
      <c r="O2896" s="63"/>
      <c r="P2896" s="63"/>
      <c r="Q2896" s="63"/>
      <c r="R2896" s="63"/>
      <c r="S2896" s="63"/>
      <c r="T2896" s="63"/>
      <c r="U2896" s="63"/>
      <c r="V2896" s="63"/>
      <c r="W2896" s="63"/>
      <c r="X2896" s="63"/>
      <c r="Y2896" s="63"/>
      <c r="Z2896" s="68"/>
    </row>
    <row r="2897" spans="1:26" s="69" customFormat="1" x14ac:dyDescent="0.25">
      <c r="A2897" s="78"/>
      <c r="B2897" s="63"/>
      <c r="C2897" s="63"/>
      <c r="D2897" s="63"/>
      <c r="E2897" s="63"/>
      <c r="F2897" s="63"/>
      <c r="G2897" s="63"/>
      <c r="H2897" s="63"/>
      <c r="I2897" s="63"/>
      <c r="J2897" s="63"/>
      <c r="K2897" s="63"/>
      <c r="L2897" s="63"/>
      <c r="M2897" s="63"/>
      <c r="N2897" s="63"/>
      <c r="O2897" s="63"/>
      <c r="P2897" s="63"/>
      <c r="Q2897" s="63"/>
      <c r="R2897" s="63"/>
      <c r="S2897" s="63"/>
      <c r="T2897" s="63"/>
      <c r="U2897" s="63"/>
      <c r="V2897" s="63"/>
      <c r="W2897" s="63"/>
      <c r="X2897" s="63"/>
      <c r="Y2897" s="63"/>
      <c r="Z2897" s="68"/>
    </row>
    <row r="2898" spans="1:26" s="69" customFormat="1" x14ac:dyDescent="0.25">
      <c r="A2898" s="78"/>
      <c r="B2898" s="63"/>
      <c r="C2898" s="63"/>
      <c r="D2898" s="63"/>
      <c r="E2898" s="63"/>
      <c r="F2898" s="63"/>
      <c r="G2898" s="63"/>
      <c r="H2898" s="63"/>
      <c r="I2898" s="63"/>
      <c r="J2898" s="63"/>
      <c r="K2898" s="63"/>
      <c r="L2898" s="63"/>
      <c r="M2898" s="63"/>
      <c r="N2898" s="63"/>
      <c r="O2898" s="63"/>
      <c r="P2898" s="63"/>
      <c r="Q2898" s="63"/>
      <c r="R2898" s="63"/>
      <c r="S2898" s="63"/>
      <c r="T2898" s="63"/>
      <c r="U2898" s="63"/>
      <c r="V2898" s="63"/>
      <c r="W2898" s="63"/>
      <c r="X2898" s="63"/>
      <c r="Y2898" s="63"/>
      <c r="Z2898" s="68"/>
    </row>
    <row r="2899" spans="1:26" s="69" customFormat="1" x14ac:dyDescent="0.25">
      <c r="A2899" s="78"/>
      <c r="B2899" s="63"/>
      <c r="C2899" s="63"/>
      <c r="D2899" s="63"/>
      <c r="E2899" s="63"/>
      <c r="F2899" s="63"/>
      <c r="G2899" s="63"/>
      <c r="H2899" s="63"/>
      <c r="I2899" s="63"/>
      <c r="J2899" s="63"/>
      <c r="K2899" s="63"/>
      <c r="L2899" s="63"/>
      <c r="M2899" s="63"/>
      <c r="N2899" s="63"/>
      <c r="O2899" s="63"/>
      <c r="P2899" s="63"/>
      <c r="Q2899" s="63"/>
      <c r="R2899" s="63"/>
      <c r="S2899" s="63"/>
      <c r="T2899" s="63"/>
      <c r="U2899" s="63"/>
      <c r="V2899" s="63"/>
      <c r="W2899" s="63"/>
      <c r="X2899" s="63"/>
      <c r="Y2899" s="63"/>
      <c r="Z2899" s="68"/>
    </row>
    <row r="2900" spans="1:26" s="69" customFormat="1" x14ac:dyDescent="0.25">
      <c r="A2900" s="78"/>
      <c r="B2900" s="63"/>
      <c r="C2900" s="63"/>
      <c r="D2900" s="63"/>
      <c r="E2900" s="63"/>
      <c r="F2900" s="63"/>
      <c r="G2900" s="63"/>
      <c r="H2900" s="63"/>
      <c r="I2900" s="63"/>
      <c r="J2900" s="63"/>
      <c r="K2900" s="63"/>
      <c r="L2900" s="63"/>
      <c r="M2900" s="63"/>
      <c r="N2900" s="63"/>
      <c r="O2900" s="63"/>
      <c r="P2900" s="63"/>
      <c r="Q2900" s="63"/>
      <c r="R2900" s="63"/>
      <c r="S2900" s="63"/>
      <c r="T2900" s="63"/>
      <c r="U2900" s="63"/>
      <c r="V2900" s="63"/>
      <c r="W2900" s="63"/>
      <c r="X2900" s="63"/>
      <c r="Y2900" s="63"/>
      <c r="Z2900" s="68"/>
    </row>
    <row r="2901" spans="1:26" s="69" customFormat="1" x14ac:dyDescent="0.25">
      <c r="A2901" s="78"/>
      <c r="B2901" s="63"/>
      <c r="C2901" s="63"/>
      <c r="D2901" s="63"/>
      <c r="E2901" s="63"/>
      <c r="F2901" s="63"/>
      <c r="G2901" s="63"/>
      <c r="H2901" s="63"/>
      <c r="I2901" s="63"/>
      <c r="J2901" s="63"/>
      <c r="K2901" s="63"/>
      <c r="L2901" s="63"/>
      <c r="M2901" s="63"/>
      <c r="N2901" s="63"/>
      <c r="O2901" s="63"/>
      <c r="P2901" s="63"/>
      <c r="Q2901" s="63"/>
      <c r="R2901" s="63"/>
      <c r="S2901" s="63"/>
      <c r="T2901" s="63"/>
      <c r="U2901" s="63"/>
      <c r="V2901" s="63"/>
      <c r="W2901" s="63"/>
      <c r="X2901" s="63"/>
      <c r="Y2901" s="63"/>
      <c r="Z2901" s="68"/>
    </row>
    <row r="2902" spans="1:26" s="69" customFormat="1" x14ac:dyDescent="0.25">
      <c r="A2902" s="78"/>
      <c r="B2902" s="63"/>
      <c r="C2902" s="63"/>
      <c r="D2902" s="63"/>
      <c r="E2902" s="63"/>
      <c r="F2902" s="63"/>
      <c r="G2902" s="63"/>
      <c r="H2902" s="63"/>
      <c r="I2902" s="63"/>
      <c r="J2902" s="63"/>
      <c r="K2902" s="63"/>
      <c r="L2902" s="63"/>
      <c r="M2902" s="63"/>
      <c r="N2902" s="63"/>
      <c r="O2902" s="63"/>
      <c r="P2902" s="63"/>
      <c r="Q2902" s="63"/>
      <c r="R2902" s="63"/>
      <c r="S2902" s="63"/>
      <c r="T2902" s="63"/>
      <c r="U2902" s="63"/>
      <c r="V2902" s="63"/>
      <c r="W2902" s="63"/>
      <c r="X2902" s="63"/>
      <c r="Y2902" s="63"/>
      <c r="Z2902" s="68"/>
    </row>
    <row r="2903" spans="1:26" s="69" customFormat="1" x14ac:dyDescent="0.25">
      <c r="A2903" s="78"/>
      <c r="B2903" s="63"/>
      <c r="C2903" s="63"/>
      <c r="D2903" s="63"/>
      <c r="E2903" s="63"/>
      <c r="F2903" s="63"/>
      <c r="G2903" s="63"/>
      <c r="H2903" s="63"/>
      <c r="I2903" s="63"/>
      <c r="J2903" s="63"/>
      <c r="K2903" s="63"/>
      <c r="L2903" s="63"/>
      <c r="M2903" s="63"/>
      <c r="N2903" s="63"/>
      <c r="O2903" s="63"/>
      <c r="P2903" s="63"/>
      <c r="Q2903" s="63"/>
      <c r="R2903" s="63"/>
      <c r="S2903" s="63"/>
      <c r="T2903" s="63"/>
      <c r="U2903" s="63"/>
      <c r="V2903" s="63"/>
      <c r="W2903" s="63"/>
      <c r="X2903" s="63"/>
      <c r="Y2903" s="63"/>
      <c r="Z2903" s="68"/>
    </row>
    <row r="2904" spans="1:26" s="69" customFormat="1" x14ac:dyDescent="0.25">
      <c r="A2904" s="78"/>
      <c r="B2904" s="63"/>
      <c r="C2904" s="63"/>
      <c r="D2904" s="63"/>
      <c r="E2904" s="63"/>
      <c r="F2904" s="63"/>
      <c r="G2904" s="63"/>
      <c r="H2904" s="63"/>
      <c r="I2904" s="63"/>
      <c r="J2904" s="63"/>
      <c r="K2904" s="63"/>
      <c r="L2904" s="63"/>
      <c r="M2904" s="63"/>
      <c r="N2904" s="63"/>
      <c r="O2904" s="63"/>
      <c r="P2904" s="63"/>
      <c r="Q2904" s="63"/>
      <c r="R2904" s="63"/>
      <c r="S2904" s="63"/>
      <c r="T2904" s="63"/>
      <c r="U2904" s="63"/>
      <c r="V2904" s="63"/>
      <c r="W2904" s="63"/>
      <c r="X2904" s="63"/>
      <c r="Y2904" s="63"/>
      <c r="Z2904" s="68"/>
    </row>
    <row r="2905" spans="1:26" s="69" customFormat="1" x14ac:dyDescent="0.25">
      <c r="A2905" s="78"/>
      <c r="B2905" s="63"/>
      <c r="C2905" s="63"/>
      <c r="D2905" s="63"/>
      <c r="E2905" s="63"/>
      <c r="F2905" s="63"/>
      <c r="G2905" s="63"/>
      <c r="H2905" s="63"/>
      <c r="I2905" s="63"/>
      <c r="J2905" s="63"/>
      <c r="K2905" s="63"/>
      <c r="L2905" s="63"/>
      <c r="M2905" s="63"/>
      <c r="N2905" s="63"/>
      <c r="O2905" s="63"/>
      <c r="P2905" s="63"/>
      <c r="Q2905" s="63"/>
      <c r="R2905" s="63"/>
      <c r="S2905" s="63"/>
      <c r="T2905" s="63"/>
      <c r="U2905" s="63"/>
      <c r="V2905" s="63"/>
      <c r="W2905" s="63"/>
      <c r="X2905" s="63"/>
      <c r="Y2905" s="63"/>
      <c r="Z2905" s="68"/>
    </row>
    <row r="2906" spans="1:26" s="69" customFormat="1" x14ac:dyDescent="0.25">
      <c r="A2906" s="78"/>
      <c r="B2906" s="63"/>
      <c r="C2906" s="63"/>
      <c r="D2906" s="63"/>
      <c r="E2906" s="63"/>
      <c r="F2906" s="63"/>
      <c r="G2906" s="63"/>
      <c r="H2906" s="63"/>
      <c r="I2906" s="63"/>
      <c r="J2906" s="63"/>
      <c r="K2906" s="63"/>
      <c r="L2906" s="63"/>
      <c r="M2906" s="63"/>
      <c r="N2906" s="63"/>
      <c r="O2906" s="63"/>
      <c r="P2906" s="63"/>
      <c r="Q2906" s="63"/>
      <c r="R2906" s="63"/>
      <c r="S2906" s="63"/>
      <c r="T2906" s="63"/>
      <c r="U2906" s="63"/>
      <c r="V2906" s="63"/>
      <c r="W2906" s="63"/>
      <c r="X2906" s="63"/>
      <c r="Y2906" s="63"/>
      <c r="Z2906" s="68"/>
    </row>
    <row r="2907" spans="1:26" s="69" customFormat="1" x14ac:dyDescent="0.25">
      <c r="A2907" s="78"/>
      <c r="B2907" s="63"/>
      <c r="C2907" s="63"/>
      <c r="D2907" s="63"/>
      <c r="E2907" s="63"/>
      <c r="F2907" s="63"/>
      <c r="G2907" s="63"/>
      <c r="H2907" s="63"/>
      <c r="I2907" s="63"/>
      <c r="J2907" s="63"/>
      <c r="K2907" s="63"/>
      <c r="L2907" s="63"/>
      <c r="M2907" s="63"/>
      <c r="N2907" s="63"/>
      <c r="O2907" s="63"/>
      <c r="P2907" s="63"/>
      <c r="Q2907" s="63"/>
      <c r="R2907" s="63"/>
      <c r="S2907" s="63"/>
      <c r="T2907" s="63"/>
      <c r="U2907" s="63"/>
      <c r="V2907" s="63"/>
      <c r="W2907" s="63"/>
      <c r="X2907" s="63"/>
      <c r="Y2907" s="63"/>
      <c r="Z2907" s="68"/>
    </row>
    <row r="2908" spans="1:26" s="69" customFormat="1" x14ac:dyDescent="0.25">
      <c r="A2908" s="78"/>
      <c r="B2908" s="63"/>
      <c r="C2908" s="63"/>
      <c r="D2908" s="63"/>
      <c r="E2908" s="63"/>
      <c r="F2908" s="63"/>
      <c r="G2908" s="63"/>
      <c r="H2908" s="63"/>
      <c r="I2908" s="63"/>
      <c r="J2908" s="63"/>
      <c r="K2908" s="63"/>
      <c r="L2908" s="63"/>
      <c r="M2908" s="63"/>
      <c r="N2908" s="63"/>
      <c r="O2908" s="63"/>
      <c r="P2908" s="63"/>
      <c r="Q2908" s="63"/>
      <c r="R2908" s="63"/>
      <c r="S2908" s="63"/>
      <c r="T2908" s="63"/>
      <c r="U2908" s="63"/>
      <c r="V2908" s="63"/>
      <c r="W2908" s="63"/>
      <c r="X2908" s="63"/>
      <c r="Y2908" s="63"/>
      <c r="Z2908" s="68"/>
    </row>
    <row r="2909" spans="1:26" s="69" customFormat="1" x14ac:dyDescent="0.25">
      <c r="A2909" s="78"/>
      <c r="B2909" s="63"/>
      <c r="C2909" s="63"/>
      <c r="D2909" s="63"/>
      <c r="E2909" s="63"/>
      <c r="F2909" s="63"/>
      <c r="G2909" s="63"/>
      <c r="H2909" s="63"/>
      <c r="I2909" s="63"/>
      <c r="J2909" s="63"/>
      <c r="K2909" s="63"/>
      <c r="L2909" s="63"/>
      <c r="M2909" s="63"/>
      <c r="N2909" s="63"/>
      <c r="O2909" s="63"/>
      <c r="P2909" s="63"/>
      <c r="Q2909" s="63"/>
      <c r="R2909" s="63"/>
      <c r="S2909" s="63"/>
      <c r="T2909" s="63"/>
      <c r="U2909" s="63"/>
      <c r="V2909" s="63"/>
      <c r="W2909" s="63"/>
      <c r="X2909" s="63"/>
      <c r="Y2909" s="63"/>
      <c r="Z2909" s="68"/>
    </row>
    <row r="2910" spans="1:26" s="69" customFormat="1" x14ac:dyDescent="0.25">
      <c r="A2910" s="78"/>
      <c r="B2910" s="63"/>
      <c r="C2910" s="63"/>
      <c r="D2910" s="63"/>
      <c r="E2910" s="63"/>
      <c r="F2910" s="63"/>
      <c r="G2910" s="63"/>
      <c r="H2910" s="63"/>
      <c r="I2910" s="63"/>
      <c r="J2910" s="63"/>
      <c r="K2910" s="63"/>
      <c r="L2910" s="63"/>
      <c r="M2910" s="63"/>
      <c r="N2910" s="63"/>
      <c r="O2910" s="63"/>
      <c r="P2910" s="63"/>
      <c r="Q2910" s="63"/>
      <c r="R2910" s="63"/>
      <c r="S2910" s="63"/>
      <c r="T2910" s="63"/>
      <c r="U2910" s="63"/>
      <c r="V2910" s="63"/>
      <c r="W2910" s="63"/>
      <c r="X2910" s="63"/>
      <c r="Y2910" s="63"/>
      <c r="Z2910" s="68"/>
    </row>
    <row r="2911" spans="1:26" s="69" customFormat="1" x14ac:dyDescent="0.25">
      <c r="A2911" s="78"/>
      <c r="B2911" s="63"/>
      <c r="C2911" s="63"/>
      <c r="D2911" s="63"/>
      <c r="E2911" s="63"/>
      <c r="F2911" s="63"/>
      <c r="G2911" s="63"/>
      <c r="H2911" s="63"/>
      <c r="I2911" s="63"/>
      <c r="J2911" s="63"/>
      <c r="K2911" s="63"/>
      <c r="L2911" s="63"/>
      <c r="M2911" s="63"/>
      <c r="N2911" s="63"/>
      <c r="O2911" s="63"/>
      <c r="P2911" s="63"/>
      <c r="Q2911" s="63"/>
      <c r="R2911" s="63"/>
      <c r="S2911" s="63"/>
      <c r="T2911" s="63"/>
      <c r="U2911" s="63"/>
      <c r="V2911" s="63"/>
      <c r="W2911" s="63"/>
      <c r="X2911" s="63"/>
      <c r="Y2911" s="63"/>
      <c r="Z2911" s="68"/>
    </row>
    <row r="2912" spans="1:26" s="69" customFormat="1" x14ac:dyDescent="0.25">
      <c r="A2912" s="78"/>
      <c r="B2912" s="63"/>
      <c r="C2912" s="63"/>
      <c r="D2912" s="63"/>
      <c r="E2912" s="63"/>
      <c r="F2912" s="63"/>
      <c r="G2912" s="63"/>
      <c r="H2912" s="63"/>
      <c r="I2912" s="63"/>
      <c r="J2912" s="63"/>
      <c r="K2912" s="63"/>
      <c r="L2912" s="63"/>
      <c r="M2912" s="63"/>
      <c r="N2912" s="63"/>
      <c r="O2912" s="63"/>
      <c r="P2912" s="63"/>
      <c r="Q2912" s="63"/>
      <c r="R2912" s="63"/>
      <c r="S2912" s="63"/>
      <c r="T2912" s="63"/>
      <c r="U2912" s="63"/>
      <c r="V2912" s="63"/>
      <c r="W2912" s="63"/>
      <c r="X2912" s="63"/>
      <c r="Y2912" s="63"/>
      <c r="Z2912" s="68"/>
    </row>
    <row r="2913" spans="1:26" s="69" customFormat="1" x14ac:dyDescent="0.25">
      <c r="A2913" s="78"/>
      <c r="B2913" s="63"/>
      <c r="C2913" s="63"/>
      <c r="D2913" s="63"/>
      <c r="E2913" s="63"/>
      <c r="F2913" s="63"/>
      <c r="G2913" s="63"/>
      <c r="H2913" s="63"/>
      <c r="I2913" s="63"/>
      <c r="J2913" s="63"/>
      <c r="K2913" s="63"/>
      <c r="L2913" s="63"/>
      <c r="M2913" s="63"/>
      <c r="N2913" s="63"/>
      <c r="O2913" s="63"/>
      <c r="P2913" s="63"/>
      <c r="Q2913" s="63"/>
      <c r="R2913" s="63"/>
      <c r="S2913" s="63"/>
      <c r="T2913" s="63"/>
      <c r="U2913" s="63"/>
      <c r="V2913" s="63"/>
      <c r="W2913" s="63"/>
      <c r="X2913" s="63"/>
      <c r="Y2913" s="63"/>
      <c r="Z2913" s="68"/>
    </row>
    <row r="2914" spans="1:26" s="69" customFormat="1" x14ac:dyDescent="0.25">
      <c r="A2914" s="78"/>
      <c r="B2914" s="63"/>
      <c r="C2914" s="63"/>
      <c r="D2914" s="63"/>
      <c r="E2914" s="63"/>
      <c r="F2914" s="63"/>
      <c r="G2914" s="63"/>
      <c r="H2914" s="63"/>
      <c r="I2914" s="63"/>
      <c r="J2914" s="63"/>
      <c r="K2914" s="63"/>
      <c r="L2914" s="63"/>
      <c r="M2914" s="63"/>
      <c r="N2914" s="63"/>
      <c r="O2914" s="63"/>
      <c r="P2914" s="63"/>
      <c r="Q2914" s="63"/>
      <c r="R2914" s="63"/>
      <c r="S2914" s="63"/>
      <c r="T2914" s="63"/>
      <c r="U2914" s="63"/>
      <c r="V2914" s="63"/>
      <c r="W2914" s="63"/>
      <c r="X2914" s="63"/>
      <c r="Y2914" s="63"/>
      <c r="Z2914" s="68"/>
    </row>
    <row r="2915" spans="1:26" s="69" customFormat="1" x14ac:dyDescent="0.25">
      <c r="A2915" s="78"/>
      <c r="B2915" s="63"/>
      <c r="C2915" s="63"/>
      <c r="D2915" s="63"/>
      <c r="E2915" s="63"/>
      <c r="F2915" s="63"/>
      <c r="G2915" s="63"/>
      <c r="H2915" s="63"/>
      <c r="I2915" s="63"/>
      <c r="J2915" s="63"/>
      <c r="K2915" s="63"/>
      <c r="L2915" s="63"/>
      <c r="M2915" s="63"/>
      <c r="N2915" s="63"/>
      <c r="O2915" s="63"/>
      <c r="P2915" s="63"/>
      <c r="Q2915" s="63"/>
      <c r="R2915" s="63"/>
      <c r="S2915" s="63"/>
      <c r="T2915" s="63"/>
      <c r="U2915" s="63"/>
      <c r="V2915" s="63"/>
      <c r="W2915" s="63"/>
      <c r="X2915" s="63"/>
      <c r="Y2915" s="63"/>
      <c r="Z2915" s="68"/>
    </row>
    <row r="2916" spans="1:26" s="69" customFormat="1" x14ac:dyDescent="0.25">
      <c r="A2916" s="78"/>
      <c r="B2916" s="63"/>
      <c r="C2916" s="63"/>
      <c r="D2916" s="63"/>
      <c r="E2916" s="63"/>
      <c r="F2916" s="63"/>
      <c r="G2916" s="63"/>
      <c r="H2916" s="63"/>
      <c r="I2916" s="63"/>
      <c r="J2916" s="63"/>
      <c r="K2916" s="63"/>
      <c r="L2916" s="63"/>
      <c r="M2916" s="63"/>
      <c r="N2916" s="63"/>
      <c r="O2916" s="63"/>
      <c r="P2916" s="63"/>
      <c r="Q2916" s="63"/>
      <c r="R2916" s="63"/>
      <c r="S2916" s="63"/>
      <c r="T2916" s="63"/>
      <c r="U2916" s="63"/>
      <c r="V2916" s="63"/>
      <c r="W2916" s="63"/>
      <c r="X2916" s="63"/>
      <c r="Y2916" s="63"/>
      <c r="Z2916" s="68"/>
    </row>
    <row r="2917" spans="1:26" s="69" customFormat="1" x14ac:dyDescent="0.25">
      <c r="A2917" s="78"/>
      <c r="B2917" s="63"/>
      <c r="C2917" s="63"/>
      <c r="D2917" s="63"/>
      <c r="E2917" s="63"/>
      <c r="F2917" s="63"/>
      <c r="G2917" s="63"/>
      <c r="H2917" s="63"/>
      <c r="I2917" s="63"/>
      <c r="J2917" s="63"/>
      <c r="K2917" s="63"/>
      <c r="L2917" s="63"/>
      <c r="M2917" s="63"/>
      <c r="N2917" s="63"/>
      <c r="O2917" s="63"/>
      <c r="P2917" s="63"/>
      <c r="Q2917" s="63"/>
      <c r="R2917" s="63"/>
      <c r="S2917" s="63"/>
      <c r="T2917" s="63"/>
      <c r="U2917" s="63"/>
      <c r="V2917" s="63"/>
      <c r="W2917" s="63"/>
      <c r="X2917" s="63"/>
      <c r="Y2917" s="63"/>
      <c r="Z2917" s="68"/>
    </row>
    <row r="2918" spans="1:26" s="69" customFormat="1" x14ac:dyDescent="0.25">
      <c r="A2918" s="78"/>
      <c r="B2918" s="63"/>
      <c r="C2918" s="63"/>
      <c r="D2918" s="63"/>
      <c r="E2918" s="63"/>
      <c r="F2918" s="63"/>
      <c r="G2918" s="63"/>
      <c r="H2918" s="63"/>
      <c r="I2918" s="63"/>
      <c r="J2918" s="63"/>
      <c r="K2918" s="63"/>
      <c r="L2918" s="63"/>
      <c r="M2918" s="63"/>
      <c r="N2918" s="63"/>
      <c r="O2918" s="63"/>
      <c r="P2918" s="63"/>
      <c r="Q2918" s="63"/>
      <c r="R2918" s="63"/>
      <c r="S2918" s="63"/>
      <c r="T2918" s="63"/>
      <c r="U2918" s="63"/>
      <c r="V2918" s="63"/>
      <c r="W2918" s="63"/>
      <c r="X2918" s="63"/>
      <c r="Y2918" s="63"/>
      <c r="Z2918" s="68"/>
    </row>
    <row r="2919" spans="1:26" s="69" customFormat="1" x14ac:dyDescent="0.25">
      <c r="A2919" s="78"/>
      <c r="B2919" s="63"/>
      <c r="C2919" s="63"/>
      <c r="D2919" s="63"/>
      <c r="E2919" s="63"/>
      <c r="F2919" s="63"/>
      <c r="G2919" s="63"/>
      <c r="H2919" s="63"/>
      <c r="I2919" s="63"/>
      <c r="J2919" s="63"/>
      <c r="K2919" s="63"/>
      <c r="L2919" s="63"/>
      <c r="M2919" s="63"/>
      <c r="N2919" s="63"/>
      <c r="O2919" s="63"/>
      <c r="P2919" s="63"/>
      <c r="Q2919" s="63"/>
      <c r="R2919" s="63"/>
      <c r="S2919" s="63"/>
      <c r="T2919" s="63"/>
      <c r="U2919" s="63"/>
      <c r="V2919" s="63"/>
      <c r="W2919" s="63"/>
      <c r="X2919" s="63"/>
      <c r="Y2919" s="63"/>
      <c r="Z2919" s="68"/>
    </row>
    <row r="2920" spans="1:26" s="69" customFormat="1" x14ac:dyDescent="0.25">
      <c r="A2920" s="78"/>
      <c r="B2920" s="63"/>
      <c r="C2920" s="63"/>
      <c r="D2920" s="63"/>
      <c r="E2920" s="63"/>
      <c r="F2920" s="63"/>
      <c r="G2920" s="63"/>
      <c r="H2920" s="63"/>
      <c r="I2920" s="63"/>
      <c r="J2920" s="63"/>
      <c r="K2920" s="63"/>
      <c r="L2920" s="63"/>
      <c r="M2920" s="63"/>
      <c r="N2920" s="63"/>
      <c r="O2920" s="63"/>
      <c r="P2920" s="63"/>
      <c r="Q2920" s="63"/>
      <c r="R2920" s="63"/>
      <c r="S2920" s="63"/>
      <c r="T2920" s="63"/>
      <c r="U2920" s="63"/>
      <c r="V2920" s="63"/>
      <c r="W2920" s="63"/>
      <c r="X2920" s="63"/>
      <c r="Y2920" s="63"/>
      <c r="Z2920" s="68"/>
    </row>
    <row r="2921" spans="1:26" s="69" customFormat="1" x14ac:dyDescent="0.25">
      <c r="A2921" s="78"/>
      <c r="B2921" s="63"/>
      <c r="C2921" s="63"/>
      <c r="D2921" s="63"/>
      <c r="E2921" s="63"/>
      <c r="F2921" s="63"/>
      <c r="G2921" s="63"/>
      <c r="H2921" s="63"/>
      <c r="I2921" s="63"/>
      <c r="J2921" s="63"/>
      <c r="K2921" s="63"/>
      <c r="L2921" s="63"/>
      <c r="M2921" s="63"/>
      <c r="N2921" s="63"/>
      <c r="O2921" s="63"/>
      <c r="P2921" s="63"/>
      <c r="Q2921" s="63"/>
      <c r="R2921" s="63"/>
      <c r="S2921" s="63"/>
      <c r="T2921" s="63"/>
      <c r="U2921" s="63"/>
      <c r="V2921" s="63"/>
      <c r="W2921" s="63"/>
      <c r="X2921" s="63"/>
      <c r="Y2921" s="63"/>
      <c r="Z2921" s="68"/>
    </row>
    <row r="2922" spans="1:26" s="69" customFormat="1" x14ac:dyDescent="0.25">
      <c r="A2922" s="78"/>
      <c r="B2922" s="63"/>
      <c r="C2922" s="63"/>
      <c r="D2922" s="63"/>
      <c r="E2922" s="63"/>
      <c r="F2922" s="63"/>
      <c r="G2922" s="63"/>
      <c r="H2922" s="63"/>
      <c r="I2922" s="63"/>
      <c r="J2922" s="63"/>
      <c r="K2922" s="63"/>
      <c r="L2922" s="63"/>
      <c r="M2922" s="63"/>
      <c r="N2922" s="63"/>
      <c r="O2922" s="63"/>
      <c r="P2922" s="63"/>
      <c r="Q2922" s="63"/>
      <c r="R2922" s="63"/>
      <c r="S2922" s="63"/>
      <c r="T2922" s="63"/>
      <c r="U2922" s="63"/>
      <c r="V2922" s="63"/>
      <c r="W2922" s="63"/>
      <c r="X2922" s="63"/>
      <c r="Y2922" s="63"/>
      <c r="Z2922" s="68"/>
    </row>
    <row r="2923" spans="1:26" s="69" customFormat="1" x14ac:dyDescent="0.25">
      <c r="A2923" s="78"/>
      <c r="B2923" s="63"/>
      <c r="C2923" s="63"/>
      <c r="D2923" s="63"/>
      <c r="E2923" s="63"/>
      <c r="F2923" s="63"/>
      <c r="G2923" s="63"/>
      <c r="H2923" s="63"/>
      <c r="I2923" s="63"/>
      <c r="J2923" s="63"/>
      <c r="K2923" s="63"/>
      <c r="L2923" s="63"/>
      <c r="M2923" s="63"/>
      <c r="N2923" s="63"/>
      <c r="O2923" s="63"/>
      <c r="P2923" s="63"/>
      <c r="Q2923" s="63"/>
      <c r="R2923" s="63"/>
      <c r="S2923" s="63"/>
      <c r="T2923" s="63"/>
      <c r="U2923" s="63"/>
      <c r="V2923" s="63"/>
      <c r="W2923" s="63"/>
      <c r="X2923" s="63"/>
      <c r="Y2923" s="63"/>
      <c r="Z2923" s="68"/>
    </row>
    <row r="2924" spans="1:26" s="69" customFormat="1" x14ac:dyDescent="0.25">
      <c r="A2924" s="78"/>
      <c r="B2924" s="63"/>
      <c r="C2924" s="63"/>
      <c r="D2924" s="63"/>
      <c r="E2924" s="63"/>
      <c r="F2924" s="63"/>
      <c r="G2924" s="63"/>
      <c r="H2924" s="63"/>
      <c r="I2924" s="63"/>
      <c r="J2924" s="63"/>
      <c r="K2924" s="63"/>
      <c r="L2924" s="63"/>
      <c r="M2924" s="63"/>
      <c r="N2924" s="63"/>
      <c r="O2924" s="63"/>
      <c r="P2924" s="63"/>
      <c r="Q2924" s="63"/>
      <c r="R2924" s="63"/>
      <c r="S2924" s="63"/>
      <c r="T2924" s="63"/>
      <c r="U2924" s="63"/>
      <c r="V2924" s="63"/>
      <c r="W2924" s="63"/>
      <c r="X2924" s="63"/>
      <c r="Y2924" s="63"/>
      <c r="Z2924" s="68"/>
    </row>
    <row r="2925" spans="1:26" s="69" customFormat="1" x14ac:dyDescent="0.25">
      <c r="A2925" s="78"/>
      <c r="B2925" s="63"/>
      <c r="C2925" s="63"/>
      <c r="D2925" s="63"/>
      <c r="E2925" s="63"/>
      <c r="F2925" s="63"/>
      <c r="G2925" s="63"/>
      <c r="H2925" s="63"/>
      <c r="I2925" s="63"/>
      <c r="J2925" s="63"/>
      <c r="K2925" s="63"/>
      <c r="L2925" s="63"/>
      <c r="M2925" s="63"/>
      <c r="N2925" s="63"/>
      <c r="O2925" s="63"/>
      <c r="P2925" s="63"/>
      <c r="Q2925" s="63"/>
      <c r="R2925" s="63"/>
      <c r="S2925" s="63"/>
      <c r="T2925" s="63"/>
      <c r="U2925" s="63"/>
      <c r="V2925" s="63"/>
      <c r="W2925" s="63"/>
      <c r="X2925" s="63"/>
      <c r="Y2925" s="63"/>
      <c r="Z2925" s="68"/>
    </row>
    <row r="2926" spans="1:26" s="69" customFormat="1" x14ac:dyDescent="0.25">
      <c r="A2926" s="78"/>
      <c r="B2926" s="63"/>
      <c r="C2926" s="63"/>
      <c r="D2926" s="63"/>
      <c r="E2926" s="63"/>
      <c r="F2926" s="63"/>
      <c r="G2926" s="63"/>
      <c r="H2926" s="63"/>
      <c r="I2926" s="63"/>
      <c r="J2926" s="63"/>
      <c r="K2926" s="63"/>
      <c r="L2926" s="63"/>
      <c r="M2926" s="63"/>
      <c r="N2926" s="63"/>
      <c r="O2926" s="63"/>
      <c r="P2926" s="63"/>
      <c r="Q2926" s="63"/>
      <c r="R2926" s="63"/>
      <c r="S2926" s="63"/>
      <c r="T2926" s="63"/>
      <c r="U2926" s="63"/>
      <c r="V2926" s="63"/>
      <c r="W2926" s="63"/>
      <c r="X2926" s="63"/>
      <c r="Y2926" s="63"/>
      <c r="Z2926" s="68"/>
    </row>
    <row r="2927" spans="1:26" s="69" customFormat="1" x14ac:dyDescent="0.25">
      <c r="A2927" s="78"/>
      <c r="B2927" s="63"/>
      <c r="C2927" s="63"/>
      <c r="D2927" s="63"/>
      <c r="E2927" s="63"/>
      <c r="F2927" s="63"/>
      <c r="G2927" s="63"/>
      <c r="H2927" s="63"/>
      <c r="I2927" s="63"/>
      <c r="J2927" s="63"/>
      <c r="K2927" s="63"/>
      <c r="L2927" s="63"/>
      <c r="M2927" s="63"/>
      <c r="N2927" s="63"/>
      <c r="O2927" s="63"/>
      <c r="P2927" s="63"/>
      <c r="Q2927" s="63"/>
      <c r="R2927" s="63"/>
      <c r="S2927" s="63"/>
      <c r="T2927" s="63"/>
      <c r="U2927" s="63"/>
      <c r="V2927" s="63"/>
      <c r="W2927" s="63"/>
      <c r="X2927" s="63"/>
      <c r="Y2927" s="63"/>
      <c r="Z2927" s="68"/>
    </row>
    <row r="2928" spans="1:26" s="69" customFormat="1" x14ac:dyDescent="0.25">
      <c r="A2928" s="78"/>
      <c r="B2928" s="63"/>
      <c r="C2928" s="63"/>
      <c r="D2928" s="63"/>
      <c r="E2928" s="63"/>
      <c r="F2928" s="63"/>
      <c r="G2928" s="63"/>
      <c r="H2928" s="63"/>
      <c r="I2928" s="63"/>
      <c r="J2928" s="63"/>
      <c r="K2928" s="63"/>
      <c r="L2928" s="63"/>
      <c r="M2928" s="63"/>
      <c r="N2928" s="63"/>
      <c r="O2928" s="63"/>
      <c r="P2928" s="63"/>
      <c r="Q2928" s="63"/>
      <c r="R2928" s="63"/>
      <c r="S2928" s="63"/>
      <c r="T2928" s="63"/>
      <c r="U2928" s="63"/>
      <c r="V2928" s="63"/>
      <c r="W2928" s="63"/>
      <c r="X2928" s="63"/>
      <c r="Y2928" s="63"/>
      <c r="Z2928" s="68"/>
    </row>
    <row r="2929" spans="1:26" s="69" customFormat="1" x14ac:dyDescent="0.25">
      <c r="A2929" s="78"/>
      <c r="B2929" s="63"/>
      <c r="C2929" s="63"/>
      <c r="D2929" s="63"/>
      <c r="E2929" s="63"/>
      <c r="F2929" s="63"/>
      <c r="G2929" s="63"/>
      <c r="H2929" s="63"/>
      <c r="I2929" s="63"/>
      <c r="J2929" s="63"/>
      <c r="K2929" s="63"/>
      <c r="L2929" s="63"/>
      <c r="M2929" s="63"/>
      <c r="N2929" s="63"/>
      <c r="O2929" s="63"/>
      <c r="P2929" s="63"/>
      <c r="Q2929" s="63"/>
      <c r="R2929" s="63"/>
      <c r="S2929" s="63"/>
      <c r="T2929" s="63"/>
      <c r="U2929" s="63"/>
      <c r="V2929" s="63"/>
      <c r="W2929" s="63"/>
      <c r="X2929" s="63"/>
      <c r="Y2929" s="63"/>
      <c r="Z2929" s="68"/>
    </row>
    <row r="2930" spans="1:26" s="69" customFormat="1" x14ac:dyDescent="0.25">
      <c r="A2930" s="78"/>
      <c r="B2930" s="63"/>
      <c r="C2930" s="63"/>
      <c r="D2930" s="63"/>
      <c r="E2930" s="63"/>
      <c r="F2930" s="63"/>
      <c r="G2930" s="63"/>
      <c r="H2930" s="63"/>
      <c r="I2930" s="63"/>
      <c r="J2930" s="63"/>
      <c r="K2930" s="63"/>
      <c r="L2930" s="63"/>
      <c r="M2930" s="63"/>
      <c r="N2930" s="63"/>
      <c r="O2930" s="63"/>
      <c r="P2930" s="63"/>
      <c r="Q2930" s="63"/>
      <c r="R2930" s="63"/>
      <c r="S2930" s="63"/>
      <c r="T2930" s="63"/>
      <c r="U2930" s="63"/>
      <c r="V2930" s="63"/>
      <c r="W2930" s="63"/>
      <c r="X2930" s="63"/>
      <c r="Y2930" s="63"/>
      <c r="Z2930" s="68"/>
    </row>
    <row r="2931" spans="1:26" s="69" customFormat="1" x14ac:dyDescent="0.25">
      <c r="A2931" s="78"/>
      <c r="B2931" s="63"/>
      <c r="C2931" s="63"/>
      <c r="D2931" s="63"/>
      <c r="E2931" s="63"/>
      <c r="F2931" s="63"/>
      <c r="G2931" s="63"/>
      <c r="H2931" s="63"/>
      <c r="I2931" s="63"/>
      <c r="J2931" s="63"/>
      <c r="K2931" s="63"/>
      <c r="L2931" s="63"/>
      <c r="M2931" s="63"/>
      <c r="N2931" s="63"/>
      <c r="O2931" s="63"/>
      <c r="P2931" s="63"/>
      <c r="Q2931" s="63"/>
      <c r="R2931" s="63"/>
      <c r="S2931" s="63"/>
      <c r="T2931" s="63"/>
      <c r="U2931" s="63"/>
      <c r="V2931" s="63"/>
      <c r="W2931" s="63"/>
      <c r="X2931" s="63"/>
      <c r="Y2931" s="63"/>
      <c r="Z2931" s="68"/>
    </row>
    <row r="2932" spans="1:26" s="69" customFormat="1" x14ac:dyDescent="0.25">
      <c r="A2932" s="78"/>
      <c r="B2932" s="63"/>
      <c r="C2932" s="63"/>
      <c r="D2932" s="63"/>
      <c r="E2932" s="63"/>
      <c r="F2932" s="63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8"/>
    </row>
    <row r="2933" spans="1:26" s="69" customFormat="1" x14ac:dyDescent="0.25">
      <c r="A2933" s="78"/>
      <c r="B2933" s="63"/>
      <c r="C2933" s="63"/>
      <c r="D2933" s="63"/>
      <c r="E2933" s="63"/>
      <c r="F2933" s="63"/>
      <c r="G2933" s="63"/>
      <c r="H2933" s="63"/>
      <c r="I2933" s="63"/>
      <c r="J2933" s="63"/>
      <c r="K2933" s="63"/>
      <c r="L2933" s="63"/>
      <c r="M2933" s="63"/>
      <c r="N2933" s="63"/>
      <c r="O2933" s="63"/>
      <c r="P2933" s="63"/>
      <c r="Q2933" s="63"/>
      <c r="R2933" s="63"/>
      <c r="S2933" s="63"/>
      <c r="T2933" s="63"/>
      <c r="U2933" s="63"/>
      <c r="V2933" s="63"/>
      <c r="W2933" s="63"/>
      <c r="X2933" s="63"/>
      <c r="Y2933" s="63"/>
      <c r="Z2933" s="68"/>
    </row>
    <row r="2934" spans="1:26" s="69" customFormat="1" x14ac:dyDescent="0.25">
      <c r="A2934" s="78"/>
      <c r="B2934" s="63"/>
      <c r="C2934" s="63"/>
      <c r="D2934" s="63"/>
      <c r="E2934" s="63"/>
      <c r="F2934" s="63"/>
      <c r="G2934" s="63"/>
      <c r="H2934" s="63"/>
      <c r="I2934" s="63"/>
      <c r="J2934" s="63"/>
      <c r="K2934" s="63"/>
      <c r="L2934" s="63"/>
      <c r="M2934" s="63"/>
      <c r="N2934" s="63"/>
      <c r="O2934" s="63"/>
      <c r="P2934" s="63"/>
      <c r="Q2934" s="63"/>
      <c r="R2934" s="63"/>
      <c r="S2934" s="63"/>
      <c r="T2934" s="63"/>
      <c r="U2934" s="63"/>
      <c r="V2934" s="63"/>
      <c r="W2934" s="63"/>
      <c r="X2934" s="63"/>
      <c r="Y2934" s="63"/>
      <c r="Z2934" s="68"/>
    </row>
    <row r="2935" spans="1:26" s="69" customFormat="1" x14ac:dyDescent="0.25">
      <c r="A2935" s="78"/>
      <c r="B2935" s="63"/>
      <c r="C2935" s="63"/>
      <c r="D2935" s="63"/>
      <c r="E2935" s="63"/>
      <c r="F2935" s="63"/>
      <c r="G2935" s="63"/>
      <c r="H2935" s="63"/>
      <c r="I2935" s="63"/>
      <c r="J2935" s="63"/>
      <c r="K2935" s="63"/>
      <c r="L2935" s="63"/>
      <c r="M2935" s="63"/>
      <c r="N2935" s="63"/>
      <c r="O2935" s="63"/>
      <c r="P2935" s="63"/>
      <c r="Q2935" s="63"/>
      <c r="R2935" s="63"/>
      <c r="S2935" s="63"/>
      <c r="T2935" s="63"/>
      <c r="U2935" s="63"/>
      <c r="V2935" s="63"/>
      <c r="W2935" s="63"/>
      <c r="X2935" s="63"/>
      <c r="Y2935" s="63"/>
      <c r="Z2935" s="68"/>
    </row>
    <row r="2936" spans="1:26" s="69" customFormat="1" x14ac:dyDescent="0.25">
      <c r="A2936" s="78"/>
      <c r="B2936" s="63"/>
      <c r="C2936" s="63"/>
      <c r="D2936" s="63"/>
      <c r="E2936" s="63"/>
      <c r="F2936" s="63"/>
      <c r="G2936" s="63"/>
      <c r="H2936" s="63"/>
      <c r="I2936" s="63"/>
      <c r="J2936" s="63"/>
      <c r="K2936" s="63"/>
      <c r="L2936" s="63"/>
      <c r="M2936" s="63"/>
      <c r="N2936" s="63"/>
      <c r="O2936" s="63"/>
      <c r="P2936" s="63"/>
      <c r="Q2936" s="63"/>
      <c r="R2936" s="63"/>
      <c r="S2936" s="63"/>
      <c r="T2936" s="63"/>
      <c r="U2936" s="63"/>
      <c r="V2936" s="63"/>
      <c r="W2936" s="63"/>
      <c r="X2936" s="63"/>
      <c r="Y2936" s="63"/>
      <c r="Z2936" s="68"/>
    </row>
    <row r="2937" spans="1:26" s="69" customFormat="1" x14ac:dyDescent="0.25">
      <c r="A2937" s="78"/>
      <c r="B2937" s="63"/>
      <c r="C2937" s="63"/>
      <c r="D2937" s="63"/>
      <c r="E2937" s="63"/>
      <c r="F2937" s="63"/>
      <c r="G2937" s="63"/>
      <c r="H2937" s="63"/>
      <c r="I2937" s="63"/>
      <c r="J2937" s="63"/>
      <c r="K2937" s="63"/>
      <c r="L2937" s="63"/>
      <c r="M2937" s="63"/>
      <c r="N2937" s="63"/>
      <c r="O2937" s="63"/>
      <c r="P2937" s="63"/>
      <c r="Q2937" s="63"/>
      <c r="R2937" s="63"/>
      <c r="S2937" s="63"/>
      <c r="T2937" s="63"/>
      <c r="U2937" s="63"/>
      <c r="V2937" s="63"/>
      <c r="W2937" s="63"/>
      <c r="X2937" s="63"/>
      <c r="Y2937" s="63"/>
      <c r="Z2937" s="68"/>
    </row>
    <row r="2938" spans="1:26" s="69" customFormat="1" x14ac:dyDescent="0.25">
      <c r="A2938" s="78"/>
      <c r="B2938" s="63"/>
      <c r="C2938" s="63"/>
      <c r="D2938" s="63"/>
      <c r="E2938" s="63"/>
      <c r="F2938" s="63"/>
      <c r="G2938" s="63"/>
      <c r="H2938" s="63"/>
      <c r="I2938" s="63"/>
      <c r="J2938" s="63"/>
      <c r="K2938" s="63"/>
      <c r="L2938" s="63"/>
      <c r="M2938" s="63"/>
      <c r="N2938" s="63"/>
      <c r="O2938" s="63"/>
      <c r="P2938" s="63"/>
      <c r="Q2938" s="63"/>
      <c r="R2938" s="63"/>
      <c r="S2938" s="63"/>
      <c r="T2938" s="63"/>
      <c r="U2938" s="63"/>
      <c r="V2938" s="63"/>
      <c r="W2938" s="63"/>
      <c r="X2938" s="63"/>
      <c r="Y2938" s="63"/>
      <c r="Z2938" s="68"/>
    </row>
    <row r="2939" spans="1:26" s="69" customFormat="1" x14ac:dyDescent="0.25">
      <c r="A2939" s="78"/>
      <c r="B2939" s="63"/>
      <c r="C2939" s="63"/>
      <c r="D2939" s="63"/>
      <c r="E2939" s="63"/>
      <c r="F2939" s="63"/>
      <c r="G2939" s="63"/>
      <c r="H2939" s="63"/>
      <c r="I2939" s="63"/>
      <c r="J2939" s="63"/>
      <c r="K2939" s="63"/>
      <c r="L2939" s="63"/>
      <c r="M2939" s="63"/>
      <c r="N2939" s="63"/>
      <c r="O2939" s="63"/>
      <c r="P2939" s="63"/>
      <c r="Q2939" s="63"/>
      <c r="R2939" s="63"/>
      <c r="S2939" s="63"/>
      <c r="T2939" s="63"/>
      <c r="U2939" s="63"/>
      <c r="V2939" s="63"/>
      <c r="W2939" s="63"/>
      <c r="X2939" s="63"/>
      <c r="Y2939" s="63"/>
      <c r="Z2939" s="68"/>
    </row>
    <row r="2940" spans="1:26" s="69" customFormat="1" x14ac:dyDescent="0.25">
      <c r="A2940" s="78"/>
      <c r="B2940" s="63"/>
      <c r="C2940" s="63"/>
      <c r="D2940" s="63"/>
      <c r="E2940" s="63"/>
      <c r="F2940" s="63"/>
      <c r="G2940" s="63"/>
      <c r="H2940" s="63"/>
      <c r="I2940" s="63"/>
      <c r="J2940" s="63"/>
      <c r="K2940" s="63"/>
      <c r="L2940" s="63"/>
      <c r="M2940" s="63"/>
      <c r="N2940" s="63"/>
      <c r="O2940" s="63"/>
      <c r="P2940" s="63"/>
      <c r="Q2940" s="63"/>
      <c r="R2940" s="63"/>
      <c r="S2940" s="63"/>
      <c r="T2940" s="63"/>
      <c r="U2940" s="63"/>
      <c r="V2940" s="63"/>
      <c r="W2940" s="63"/>
      <c r="X2940" s="63"/>
      <c r="Y2940" s="63"/>
      <c r="Z2940" s="68"/>
    </row>
    <row r="2941" spans="1:26" s="69" customFormat="1" x14ac:dyDescent="0.25">
      <c r="A2941" s="78"/>
      <c r="B2941" s="63"/>
      <c r="C2941" s="63"/>
      <c r="D2941" s="63"/>
      <c r="E2941" s="63"/>
      <c r="F2941" s="63"/>
      <c r="G2941" s="63"/>
      <c r="H2941" s="63"/>
      <c r="I2941" s="63"/>
      <c r="J2941" s="63"/>
      <c r="K2941" s="63"/>
      <c r="L2941" s="63"/>
      <c r="M2941" s="63"/>
      <c r="N2941" s="63"/>
      <c r="O2941" s="63"/>
      <c r="P2941" s="63"/>
      <c r="Q2941" s="63"/>
      <c r="R2941" s="63"/>
      <c r="S2941" s="63"/>
      <c r="T2941" s="63"/>
      <c r="U2941" s="63"/>
      <c r="V2941" s="63"/>
      <c r="W2941" s="63"/>
      <c r="X2941" s="63"/>
      <c r="Y2941" s="63"/>
      <c r="Z2941" s="68"/>
    </row>
    <row r="2942" spans="1:26" s="69" customFormat="1" x14ac:dyDescent="0.25">
      <c r="A2942" s="78"/>
      <c r="B2942" s="63"/>
      <c r="C2942" s="63"/>
      <c r="D2942" s="63"/>
      <c r="E2942" s="63"/>
      <c r="F2942" s="63"/>
      <c r="G2942" s="63"/>
      <c r="H2942" s="63"/>
      <c r="I2942" s="63"/>
      <c r="J2942" s="63"/>
      <c r="K2942" s="63"/>
      <c r="L2942" s="63"/>
      <c r="M2942" s="63"/>
      <c r="N2942" s="63"/>
      <c r="O2942" s="63"/>
      <c r="P2942" s="63"/>
      <c r="Q2942" s="63"/>
      <c r="R2942" s="63"/>
      <c r="S2942" s="63"/>
      <c r="T2942" s="63"/>
      <c r="U2942" s="63"/>
      <c r="V2942" s="63"/>
      <c r="W2942" s="63"/>
      <c r="X2942" s="63"/>
      <c r="Y2942" s="63"/>
      <c r="Z2942" s="68"/>
    </row>
    <row r="2943" spans="1:26" s="69" customFormat="1" x14ac:dyDescent="0.25">
      <c r="A2943" s="78"/>
      <c r="B2943" s="63"/>
      <c r="C2943" s="63"/>
      <c r="D2943" s="63"/>
      <c r="E2943" s="63"/>
      <c r="F2943" s="63"/>
      <c r="G2943" s="63"/>
      <c r="H2943" s="63"/>
      <c r="I2943" s="63"/>
      <c r="J2943" s="63"/>
      <c r="K2943" s="63"/>
      <c r="L2943" s="63"/>
      <c r="M2943" s="63"/>
      <c r="N2943" s="63"/>
      <c r="O2943" s="63"/>
      <c r="P2943" s="63"/>
      <c r="Q2943" s="63"/>
      <c r="R2943" s="63"/>
      <c r="S2943" s="63"/>
      <c r="T2943" s="63"/>
      <c r="U2943" s="63"/>
      <c r="V2943" s="63"/>
      <c r="W2943" s="63"/>
      <c r="X2943" s="63"/>
      <c r="Y2943" s="63"/>
      <c r="Z2943" s="68"/>
    </row>
    <row r="2944" spans="1:26" s="69" customFormat="1" x14ac:dyDescent="0.25">
      <c r="A2944" s="78"/>
      <c r="B2944" s="63"/>
      <c r="C2944" s="63"/>
      <c r="D2944" s="63"/>
      <c r="E2944" s="63"/>
      <c r="F2944" s="63"/>
      <c r="G2944" s="63"/>
      <c r="H2944" s="63"/>
      <c r="I2944" s="63"/>
      <c r="J2944" s="63"/>
      <c r="K2944" s="63"/>
      <c r="L2944" s="63"/>
      <c r="M2944" s="63"/>
      <c r="N2944" s="63"/>
      <c r="O2944" s="63"/>
      <c r="P2944" s="63"/>
      <c r="Q2944" s="63"/>
      <c r="R2944" s="63"/>
      <c r="S2944" s="63"/>
      <c r="T2944" s="63"/>
      <c r="U2944" s="63"/>
      <c r="V2944" s="63"/>
      <c r="W2944" s="63"/>
      <c r="X2944" s="63"/>
      <c r="Y2944" s="63"/>
      <c r="Z2944" s="68"/>
    </row>
    <row r="2945" spans="1:26" s="69" customFormat="1" x14ac:dyDescent="0.25">
      <c r="A2945" s="78"/>
      <c r="B2945" s="63"/>
      <c r="C2945" s="63"/>
      <c r="D2945" s="63"/>
      <c r="E2945" s="63"/>
      <c r="F2945" s="63"/>
      <c r="G2945" s="63"/>
      <c r="H2945" s="63"/>
      <c r="I2945" s="63"/>
      <c r="J2945" s="63"/>
      <c r="K2945" s="63"/>
      <c r="L2945" s="63"/>
      <c r="M2945" s="63"/>
      <c r="N2945" s="63"/>
      <c r="O2945" s="63"/>
      <c r="P2945" s="63"/>
      <c r="Q2945" s="63"/>
      <c r="R2945" s="63"/>
      <c r="S2945" s="63"/>
      <c r="T2945" s="63"/>
      <c r="U2945" s="63"/>
      <c r="V2945" s="63"/>
      <c r="W2945" s="63"/>
      <c r="X2945" s="63"/>
      <c r="Y2945" s="63"/>
      <c r="Z2945" s="68"/>
    </row>
    <row r="2946" spans="1:26" s="69" customFormat="1" x14ac:dyDescent="0.25">
      <c r="A2946" s="78"/>
      <c r="B2946" s="63"/>
      <c r="C2946" s="63"/>
      <c r="D2946" s="63"/>
      <c r="E2946" s="63"/>
      <c r="F2946" s="63"/>
      <c r="G2946" s="63"/>
      <c r="H2946" s="63"/>
      <c r="I2946" s="63"/>
      <c r="J2946" s="63"/>
      <c r="K2946" s="63"/>
      <c r="L2946" s="63"/>
      <c r="M2946" s="63"/>
      <c r="N2946" s="63"/>
      <c r="O2946" s="63"/>
      <c r="P2946" s="63"/>
      <c r="Q2946" s="63"/>
      <c r="R2946" s="63"/>
      <c r="S2946" s="63"/>
      <c r="T2946" s="63"/>
      <c r="U2946" s="63"/>
      <c r="V2946" s="63"/>
      <c r="W2946" s="63"/>
      <c r="X2946" s="63"/>
      <c r="Y2946" s="63"/>
      <c r="Z2946" s="68"/>
    </row>
    <row r="2947" spans="1:26" s="69" customFormat="1" x14ac:dyDescent="0.25">
      <c r="A2947" s="78"/>
      <c r="B2947" s="63"/>
      <c r="C2947" s="63"/>
      <c r="D2947" s="63"/>
      <c r="E2947" s="63"/>
      <c r="F2947" s="63"/>
      <c r="G2947" s="63"/>
      <c r="H2947" s="63"/>
      <c r="I2947" s="63"/>
      <c r="J2947" s="63"/>
      <c r="K2947" s="63"/>
      <c r="L2947" s="63"/>
      <c r="M2947" s="63"/>
      <c r="N2947" s="63"/>
      <c r="O2947" s="63"/>
      <c r="P2947" s="63"/>
      <c r="Q2947" s="63"/>
      <c r="R2947" s="63"/>
      <c r="S2947" s="63"/>
      <c r="T2947" s="63"/>
      <c r="U2947" s="63"/>
      <c r="V2947" s="63"/>
      <c r="W2947" s="63"/>
      <c r="X2947" s="63"/>
      <c r="Y2947" s="63"/>
      <c r="Z2947" s="68"/>
    </row>
    <row r="2948" spans="1:26" s="69" customFormat="1" x14ac:dyDescent="0.25">
      <c r="A2948" s="78"/>
      <c r="B2948" s="63"/>
      <c r="C2948" s="63"/>
      <c r="D2948" s="63"/>
      <c r="E2948" s="63"/>
      <c r="F2948" s="63"/>
      <c r="G2948" s="63"/>
      <c r="H2948" s="63"/>
      <c r="I2948" s="63"/>
      <c r="J2948" s="63"/>
      <c r="K2948" s="63"/>
      <c r="L2948" s="63"/>
      <c r="M2948" s="63"/>
      <c r="N2948" s="63"/>
      <c r="O2948" s="63"/>
      <c r="P2948" s="63"/>
      <c r="Q2948" s="63"/>
      <c r="R2948" s="63"/>
      <c r="S2948" s="63"/>
      <c r="T2948" s="63"/>
      <c r="U2948" s="63"/>
      <c r="V2948" s="63"/>
      <c r="W2948" s="63"/>
      <c r="X2948" s="63"/>
      <c r="Y2948" s="63"/>
      <c r="Z2948" s="68"/>
    </row>
    <row r="2949" spans="1:26" s="69" customFormat="1" x14ac:dyDescent="0.25">
      <c r="A2949" s="78"/>
      <c r="B2949" s="63"/>
      <c r="C2949" s="63"/>
      <c r="D2949" s="63"/>
      <c r="E2949" s="63"/>
      <c r="F2949" s="63"/>
      <c r="G2949" s="63"/>
      <c r="H2949" s="63"/>
      <c r="I2949" s="63"/>
      <c r="J2949" s="63"/>
      <c r="K2949" s="63"/>
      <c r="L2949" s="63"/>
      <c r="M2949" s="63"/>
      <c r="N2949" s="63"/>
      <c r="O2949" s="63"/>
      <c r="P2949" s="63"/>
      <c r="Q2949" s="63"/>
      <c r="R2949" s="63"/>
      <c r="S2949" s="63"/>
      <c r="T2949" s="63"/>
      <c r="U2949" s="63"/>
      <c r="V2949" s="63"/>
      <c r="W2949" s="63"/>
      <c r="X2949" s="63"/>
      <c r="Y2949" s="63"/>
      <c r="Z2949" s="68"/>
    </row>
    <row r="2950" spans="1:26" s="69" customFormat="1" x14ac:dyDescent="0.25">
      <c r="A2950" s="78"/>
      <c r="B2950" s="63"/>
      <c r="C2950" s="63"/>
      <c r="D2950" s="63"/>
      <c r="E2950" s="63"/>
      <c r="F2950" s="63"/>
      <c r="G2950" s="63"/>
      <c r="H2950" s="63"/>
      <c r="I2950" s="63"/>
      <c r="J2950" s="63"/>
      <c r="K2950" s="63"/>
      <c r="L2950" s="63"/>
      <c r="M2950" s="63"/>
      <c r="N2950" s="63"/>
      <c r="O2950" s="63"/>
      <c r="P2950" s="63"/>
      <c r="Q2950" s="63"/>
      <c r="R2950" s="63"/>
      <c r="S2950" s="63"/>
      <c r="T2950" s="63"/>
      <c r="U2950" s="63"/>
      <c r="V2950" s="63"/>
      <c r="W2950" s="63"/>
      <c r="X2950" s="63"/>
      <c r="Y2950" s="63"/>
      <c r="Z2950" s="68"/>
    </row>
    <row r="2951" spans="1:26" s="69" customFormat="1" x14ac:dyDescent="0.25">
      <c r="A2951" s="78"/>
      <c r="B2951" s="63"/>
      <c r="C2951" s="63"/>
      <c r="D2951" s="63"/>
      <c r="E2951" s="63"/>
      <c r="F2951" s="63"/>
      <c r="G2951" s="63"/>
      <c r="H2951" s="63"/>
      <c r="I2951" s="63"/>
      <c r="J2951" s="63"/>
      <c r="K2951" s="63"/>
      <c r="L2951" s="63"/>
      <c r="M2951" s="63"/>
      <c r="N2951" s="63"/>
      <c r="O2951" s="63"/>
      <c r="P2951" s="63"/>
      <c r="Q2951" s="63"/>
      <c r="R2951" s="63"/>
      <c r="S2951" s="63"/>
      <c r="T2951" s="63"/>
      <c r="U2951" s="63"/>
      <c r="V2951" s="63"/>
      <c r="W2951" s="63"/>
      <c r="X2951" s="63"/>
      <c r="Y2951" s="63"/>
      <c r="Z2951" s="68"/>
    </row>
    <row r="2952" spans="1:26" s="69" customFormat="1" x14ac:dyDescent="0.25">
      <c r="A2952" s="78"/>
      <c r="B2952" s="63"/>
      <c r="C2952" s="63"/>
      <c r="D2952" s="63"/>
      <c r="E2952" s="63"/>
      <c r="F2952" s="63"/>
      <c r="G2952" s="63"/>
      <c r="H2952" s="63"/>
      <c r="I2952" s="63"/>
      <c r="J2952" s="63"/>
      <c r="K2952" s="63"/>
      <c r="L2952" s="63"/>
      <c r="M2952" s="63"/>
      <c r="N2952" s="63"/>
      <c r="O2952" s="63"/>
      <c r="P2952" s="63"/>
      <c r="Q2952" s="63"/>
      <c r="R2952" s="63"/>
      <c r="S2952" s="63"/>
      <c r="T2952" s="63"/>
      <c r="U2952" s="63"/>
      <c r="V2952" s="63"/>
      <c r="W2952" s="63"/>
      <c r="X2952" s="63"/>
      <c r="Y2952" s="63"/>
      <c r="Z2952" s="68"/>
    </row>
    <row r="2953" spans="1:26" s="69" customFormat="1" x14ac:dyDescent="0.25">
      <c r="A2953" s="78"/>
      <c r="B2953" s="63"/>
      <c r="C2953" s="63"/>
      <c r="D2953" s="63"/>
      <c r="E2953" s="63"/>
      <c r="F2953" s="63"/>
      <c r="G2953" s="63"/>
      <c r="H2953" s="63"/>
      <c r="I2953" s="63"/>
      <c r="J2953" s="63"/>
      <c r="K2953" s="63"/>
      <c r="L2953" s="63"/>
      <c r="M2953" s="63"/>
      <c r="N2953" s="63"/>
      <c r="O2953" s="63"/>
      <c r="P2953" s="63"/>
      <c r="Q2953" s="63"/>
      <c r="R2953" s="63"/>
      <c r="S2953" s="63"/>
      <c r="T2953" s="63"/>
      <c r="U2953" s="63"/>
      <c r="V2953" s="63"/>
      <c r="W2953" s="63"/>
      <c r="X2953" s="63"/>
      <c r="Y2953" s="63"/>
      <c r="Z2953" s="68"/>
    </row>
    <row r="2954" spans="1:26" s="69" customFormat="1" x14ac:dyDescent="0.25">
      <c r="A2954" s="78"/>
      <c r="B2954" s="63"/>
      <c r="C2954" s="63"/>
      <c r="D2954" s="63"/>
      <c r="E2954" s="63"/>
      <c r="F2954" s="63"/>
      <c r="G2954" s="63"/>
      <c r="H2954" s="63"/>
      <c r="I2954" s="63"/>
      <c r="J2954" s="63"/>
      <c r="K2954" s="63"/>
      <c r="L2954" s="63"/>
      <c r="M2954" s="63"/>
      <c r="N2954" s="63"/>
      <c r="O2954" s="63"/>
      <c r="P2954" s="63"/>
      <c r="Q2954" s="63"/>
      <c r="R2954" s="63"/>
      <c r="S2954" s="63"/>
      <c r="T2954" s="63"/>
      <c r="U2954" s="63"/>
      <c r="V2954" s="63"/>
      <c r="W2954" s="63"/>
      <c r="X2954" s="63"/>
      <c r="Y2954" s="63"/>
      <c r="Z2954" s="68"/>
    </row>
    <row r="2955" spans="1:26" s="69" customFormat="1" x14ac:dyDescent="0.25">
      <c r="A2955" s="78"/>
      <c r="B2955" s="63"/>
      <c r="C2955" s="63"/>
      <c r="D2955" s="63"/>
      <c r="E2955" s="63"/>
      <c r="F2955" s="63"/>
      <c r="G2955" s="63"/>
      <c r="H2955" s="63"/>
      <c r="I2955" s="63"/>
      <c r="J2955" s="63"/>
      <c r="K2955" s="63"/>
      <c r="L2955" s="63"/>
      <c r="M2955" s="63"/>
      <c r="N2955" s="63"/>
      <c r="O2955" s="63"/>
      <c r="P2955" s="63"/>
      <c r="Q2955" s="63"/>
      <c r="R2955" s="63"/>
      <c r="S2955" s="63"/>
      <c r="T2955" s="63"/>
      <c r="U2955" s="63"/>
      <c r="V2955" s="63"/>
      <c r="W2955" s="63"/>
      <c r="X2955" s="63"/>
      <c r="Y2955" s="63"/>
      <c r="Z2955" s="68"/>
    </row>
    <row r="2956" spans="1:26" s="69" customFormat="1" x14ac:dyDescent="0.25">
      <c r="A2956" s="78"/>
      <c r="B2956" s="63"/>
      <c r="C2956" s="63"/>
      <c r="D2956" s="63"/>
      <c r="E2956" s="63"/>
      <c r="F2956" s="63"/>
      <c r="G2956" s="63"/>
      <c r="H2956" s="63"/>
      <c r="I2956" s="63"/>
      <c r="J2956" s="63"/>
      <c r="K2956" s="63"/>
      <c r="L2956" s="63"/>
      <c r="M2956" s="63"/>
      <c r="N2956" s="63"/>
      <c r="O2956" s="63"/>
      <c r="P2956" s="63"/>
      <c r="Q2956" s="63"/>
      <c r="R2956" s="63"/>
      <c r="S2956" s="63"/>
      <c r="T2956" s="63"/>
      <c r="U2956" s="63"/>
      <c r="V2956" s="63"/>
      <c r="W2956" s="63"/>
      <c r="X2956" s="63"/>
      <c r="Y2956" s="63"/>
      <c r="Z2956" s="68"/>
    </row>
    <row r="2957" spans="1:26" s="69" customFormat="1" x14ac:dyDescent="0.25">
      <c r="A2957" s="78"/>
      <c r="B2957" s="63"/>
      <c r="C2957" s="63"/>
      <c r="D2957" s="63"/>
      <c r="E2957" s="63"/>
      <c r="F2957" s="63"/>
      <c r="G2957" s="63"/>
      <c r="H2957" s="63"/>
      <c r="I2957" s="63"/>
      <c r="J2957" s="63"/>
      <c r="K2957" s="63"/>
      <c r="L2957" s="63"/>
      <c r="M2957" s="63"/>
      <c r="N2957" s="63"/>
      <c r="O2957" s="63"/>
      <c r="P2957" s="63"/>
      <c r="Q2957" s="63"/>
      <c r="R2957" s="63"/>
      <c r="S2957" s="63"/>
      <c r="T2957" s="63"/>
      <c r="U2957" s="63"/>
      <c r="V2957" s="63"/>
      <c r="W2957" s="63"/>
      <c r="X2957" s="63"/>
      <c r="Y2957" s="63"/>
      <c r="Z2957" s="68"/>
    </row>
    <row r="2958" spans="1:26" s="69" customFormat="1" x14ac:dyDescent="0.25">
      <c r="A2958" s="78"/>
      <c r="B2958" s="63"/>
      <c r="C2958" s="63"/>
      <c r="D2958" s="63"/>
      <c r="E2958" s="63"/>
      <c r="F2958" s="63"/>
      <c r="G2958" s="63"/>
      <c r="H2958" s="63"/>
      <c r="I2958" s="63"/>
      <c r="J2958" s="63"/>
      <c r="K2958" s="63"/>
      <c r="L2958" s="63"/>
      <c r="M2958" s="63"/>
      <c r="N2958" s="63"/>
      <c r="O2958" s="63"/>
      <c r="P2958" s="63"/>
      <c r="Q2958" s="63"/>
      <c r="R2958" s="63"/>
      <c r="S2958" s="63"/>
      <c r="T2958" s="63"/>
      <c r="U2958" s="63"/>
      <c r="V2958" s="63"/>
      <c r="W2958" s="63"/>
      <c r="X2958" s="63"/>
      <c r="Y2958" s="63"/>
      <c r="Z2958" s="68"/>
    </row>
    <row r="2959" spans="1:26" s="69" customFormat="1" x14ac:dyDescent="0.25">
      <c r="A2959" s="78"/>
      <c r="B2959" s="63"/>
      <c r="C2959" s="63"/>
      <c r="D2959" s="63"/>
      <c r="E2959" s="63"/>
      <c r="F2959" s="63"/>
      <c r="G2959" s="63"/>
      <c r="H2959" s="63"/>
      <c r="I2959" s="63"/>
      <c r="J2959" s="63"/>
      <c r="K2959" s="63"/>
      <c r="L2959" s="63"/>
      <c r="M2959" s="63"/>
      <c r="N2959" s="63"/>
      <c r="O2959" s="63"/>
      <c r="P2959" s="63"/>
      <c r="Q2959" s="63"/>
      <c r="R2959" s="63"/>
      <c r="S2959" s="63"/>
      <c r="T2959" s="63"/>
      <c r="U2959" s="63"/>
      <c r="V2959" s="63"/>
      <c r="W2959" s="63"/>
      <c r="X2959" s="63"/>
      <c r="Y2959" s="63"/>
      <c r="Z2959" s="68"/>
    </row>
    <row r="2960" spans="1:26" s="69" customFormat="1" x14ac:dyDescent="0.25">
      <c r="A2960" s="78"/>
      <c r="B2960" s="63"/>
      <c r="C2960" s="63"/>
      <c r="D2960" s="63"/>
      <c r="E2960" s="63"/>
      <c r="F2960" s="63"/>
      <c r="G2960" s="63"/>
      <c r="H2960" s="63"/>
      <c r="I2960" s="63"/>
      <c r="J2960" s="63"/>
      <c r="K2960" s="63"/>
      <c r="L2960" s="63"/>
      <c r="M2960" s="63"/>
      <c r="N2960" s="63"/>
      <c r="O2960" s="63"/>
      <c r="P2960" s="63"/>
      <c r="Q2960" s="63"/>
      <c r="R2960" s="63"/>
      <c r="S2960" s="63"/>
      <c r="T2960" s="63"/>
      <c r="U2960" s="63"/>
      <c r="V2960" s="63"/>
      <c r="W2960" s="63"/>
      <c r="X2960" s="63"/>
      <c r="Y2960" s="63"/>
      <c r="Z2960" s="68"/>
    </row>
    <row r="2961" spans="1:26" s="69" customFormat="1" x14ac:dyDescent="0.25">
      <c r="A2961" s="78"/>
      <c r="B2961" s="63"/>
      <c r="C2961" s="63"/>
      <c r="D2961" s="63"/>
      <c r="E2961" s="63"/>
      <c r="F2961" s="63"/>
      <c r="G2961" s="63"/>
      <c r="H2961" s="63"/>
      <c r="I2961" s="63"/>
      <c r="J2961" s="63"/>
      <c r="K2961" s="63"/>
      <c r="L2961" s="63"/>
      <c r="M2961" s="63"/>
      <c r="N2961" s="63"/>
      <c r="O2961" s="63"/>
      <c r="P2961" s="63"/>
      <c r="Q2961" s="63"/>
      <c r="R2961" s="63"/>
      <c r="S2961" s="63"/>
      <c r="T2961" s="63"/>
      <c r="U2961" s="63"/>
      <c r="V2961" s="63"/>
      <c r="W2961" s="63"/>
      <c r="X2961" s="63"/>
      <c r="Y2961" s="63"/>
      <c r="Z2961" s="68"/>
    </row>
    <row r="2962" spans="1:26" s="69" customFormat="1" x14ac:dyDescent="0.25">
      <c r="A2962" s="78"/>
      <c r="B2962" s="63"/>
      <c r="C2962" s="63"/>
      <c r="D2962" s="63"/>
      <c r="E2962" s="63"/>
      <c r="F2962" s="63"/>
      <c r="G2962" s="63"/>
      <c r="H2962" s="63"/>
      <c r="I2962" s="63"/>
      <c r="J2962" s="63"/>
      <c r="K2962" s="63"/>
      <c r="L2962" s="63"/>
      <c r="M2962" s="63"/>
      <c r="N2962" s="63"/>
      <c r="O2962" s="63"/>
      <c r="P2962" s="63"/>
      <c r="Q2962" s="63"/>
      <c r="R2962" s="63"/>
      <c r="S2962" s="63"/>
      <c r="T2962" s="63"/>
      <c r="U2962" s="63"/>
      <c r="V2962" s="63"/>
      <c r="W2962" s="63"/>
      <c r="X2962" s="63"/>
      <c r="Y2962" s="63"/>
      <c r="Z2962" s="68"/>
    </row>
    <row r="2963" spans="1:26" s="69" customFormat="1" x14ac:dyDescent="0.25">
      <c r="A2963" s="78"/>
      <c r="B2963" s="63"/>
      <c r="C2963" s="63"/>
      <c r="D2963" s="63"/>
      <c r="E2963" s="63"/>
      <c r="F2963" s="63"/>
      <c r="G2963" s="63"/>
      <c r="H2963" s="63"/>
      <c r="I2963" s="63"/>
      <c r="J2963" s="63"/>
      <c r="K2963" s="63"/>
      <c r="L2963" s="63"/>
      <c r="M2963" s="63"/>
      <c r="N2963" s="63"/>
      <c r="O2963" s="63"/>
      <c r="P2963" s="63"/>
      <c r="Q2963" s="63"/>
      <c r="R2963" s="63"/>
      <c r="S2963" s="63"/>
      <c r="T2963" s="63"/>
      <c r="U2963" s="63"/>
      <c r="V2963" s="63"/>
      <c r="W2963" s="63"/>
      <c r="X2963" s="63"/>
      <c r="Y2963" s="63"/>
      <c r="Z2963" s="68"/>
    </row>
    <row r="2964" spans="1:26" s="69" customFormat="1" x14ac:dyDescent="0.25">
      <c r="A2964" s="78"/>
      <c r="B2964" s="63"/>
      <c r="C2964" s="63"/>
      <c r="D2964" s="63"/>
      <c r="E2964" s="63"/>
      <c r="F2964" s="63"/>
      <c r="G2964" s="63"/>
      <c r="H2964" s="63"/>
      <c r="I2964" s="63"/>
      <c r="J2964" s="63"/>
      <c r="K2964" s="63"/>
      <c r="L2964" s="63"/>
      <c r="M2964" s="63"/>
      <c r="N2964" s="63"/>
      <c r="O2964" s="63"/>
      <c r="P2964" s="63"/>
      <c r="Q2964" s="63"/>
      <c r="R2964" s="63"/>
      <c r="S2964" s="63"/>
      <c r="T2964" s="63"/>
      <c r="U2964" s="63"/>
      <c r="V2964" s="63"/>
      <c r="W2964" s="63"/>
      <c r="X2964" s="63"/>
      <c r="Y2964" s="63"/>
      <c r="Z2964" s="68"/>
    </row>
    <row r="2965" spans="1:26" s="69" customFormat="1" x14ac:dyDescent="0.25">
      <c r="A2965" s="78"/>
      <c r="B2965" s="63"/>
      <c r="C2965" s="63"/>
      <c r="D2965" s="63"/>
      <c r="E2965" s="63"/>
      <c r="F2965" s="63"/>
      <c r="G2965" s="63"/>
      <c r="H2965" s="63"/>
      <c r="I2965" s="63"/>
      <c r="J2965" s="63"/>
      <c r="K2965" s="63"/>
      <c r="L2965" s="63"/>
      <c r="M2965" s="63"/>
      <c r="N2965" s="63"/>
      <c r="O2965" s="63"/>
      <c r="P2965" s="63"/>
      <c r="Q2965" s="63"/>
      <c r="R2965" s="63"/>
      <c r="S2965" s="63"/>
      <c r="T2965" s="63"/>
      <c r="U2965" s="63"/>
      <c r="V2965" s="63"/>
      <c r="W2965" s="63"/>
      <c r="X2965" s="63"/>
      <c r="Y2965" s="63"/>
      <c r="Z2965" s="68"/>
    </row>
    <row r="2966" spans="1:26" s="69" customFormat="1" x14ac:dyDescent="0.25">
      <c r="A2966" s="78"/>
      <c r="B2966" s="63"/>
      <c r="C2966" s="63"/>
      <c r="D2966" s="63"/>
      <c r="E2966" s="63"/>
      <c r="F2966" s="63"/>
      <c r="G2966" s="63"/>
      <c r="H2966" s="63"/>
      <c r="I2966" s="63"/>
      <c r="J2966" s="63"/>
      <c r="K2966" s="63"/>
      <c r="L2966" s="63"/>
      <c r="M2966" s="63"/>
      <c r="N2966" s="63"/>
      <c r="O2966" s="63"/>
      <c r="P2966" s="63"/>
      <c r="Q2966" s="63"/>
      <c r="R2966" s="63"/>
      <c r="S2966" s="63"/>
      <c r="T2966" s="63"/>
      <c r="U2966" s="63"/>
      <c r="V2966" s="63"/>
      <c r="W2966" s="63"/>
      <c r="X2966" s="63"/>
      <c r="Y2966" s="63"/>
      <c r="Z2966" s="68"/>
    </row>
    <row r="2967" spans="1:26" s="69" customFormat="1" x14ac:dyDescent="0.25">
      <c r="A2967" s="78"/>
      <c r="B2967" s="63"/>
      <c r="C2967" s="63"/>
      <c r="D2967" s="63"/>
      <c r="E2967" s="63"/>
      <c r="F2967" s="63"/>
      <c r="G2967" s="63"/>
      <c r="H2967" s="63"/>
      <c r="I2967" s="63"/>
      <c r="J2967" s="63"/>
      <c r="K2967" s="63"/>
      <c r="L2967" s="63"/>
      <c r="M2967" s="63"/>
      <c r="N2967" s="63"/>
      <c r="O2967" s="63"/>
      <c r="P2967" s="63"/>
      <c r="Q2967" s="63"/>
      <c r="R2967" s="63"/>
      <c r="S2967" s="63"/>
      <c r="T2967" s="63"/>
      <c r="U2967" s="63"/>
      <c r="V2967" s="63"/>
      <c r="W2967" s="63"/>
      <c r="X2967" s="63"/>
      <c r="Y2967" s="63"/>
      <c r="Z2967" s="68"/>
    </row>
    <row r="2968" spans="1:26" s="69" customFormat="1" x14ac:dyDescent="0.25">
      <c r="A2968" s="78"/>
      <c r="B2968" s="63"/>
      <c r="C2968" s="63"/>
      <c r="D2968" s="63"/>
      <c r="E2968" s="63"/>
      <c r="F2968" s="63"/>
      <c r="G2968" s="63"/>
      <c r="H2968" s="63"/>
      <c r="I2968" s="63"/>
      <c r="J2968" s="63"/>
      <c r="K2968" s="63"/>
      <c r="L2968" s="63"/>
      <c r="M2968" s="63"/>
      <c r="N2968" s="63"/>
      <c r="O2968" s="63"/>
      <c r="P2968" s="63"/>
      <c r="Q2968" s="63"/>
      <c r="R2968" s="63"/>
      <c r="S2968" s="63"/>
      <c r="T2968" s="63"/>
      <c r="U2968" s="63"/>
      <c r="V2968" s="63"/>
      <c r="W2968" s="63"/>
      <c r="X2968" s="63"/>
      <c r="Y2968" s="63"/>
      <c r="Z2968" s="68"/>
    </row>
    <row r="2969" spans="1:26" s="69" customFormat="1" x14ac:dyDescent="0.25">
      <c r="A2969" s="78"/>
      <c r="B2969" s="63"/>
      <c r="C2969" s="63"/>
      <c r="D2969" s="63"/>
      <c r="E2969" s="63"/>
      <c r="F2969" s="63"/>
      <c r="G2969" s="63"/>
      <c r="H2969" s="63"/>
      <c r="I2969" s="63"/>
      <c r="J2969" s="63"/>
      <c r="K2969" s="63"/>
      <c r="L2969" s="63"/>
      <c r="M2969" s="63"/>
      <c r="N2969" s="63"/>
      <c r="O2969" s="63"/>
      <c r="P2969" s="63"/>
      <c r="Q2969" s="63"/>
      <c r="R2969" s="63"/>
      <c r="S2969" s="63"/>
      <c r="T2969" s="63"/>
      <c r="U2969" s="63"/>
      <c r="V2969" s="63"/>
      <c r="W2969" s="63"/>
      <c r="X2969" s="63"/>
      <c r="Y2969" s="63"/>
      <c r="Z2969" s="68"/>
    </row>
    <row r="2970" spans="1:26" s="69" customFormat="1" x14ac:dyDescent="0.25">
      <c r="A2970" s="78"/>
      <c r="B2970" s="63"/>
      <c r="C2970" s="63"/>
      <c r="D2970" s="63"/>
      <c r="E2970" s="63"/>
      <c r="F2970" s="63"/>
      <c r="G2970" s="63"/>
      <c r="H2970" s="63"/>
      <c r="I2970" s="63"/>
      <c r="J2970" s="63"/>
      <c r="K2970" s="63"/>
      <c r="L2970" s="63"/>
      <c r="M2970" s="63"/>
      <c r="N2970" s="63"/>
      <c r="O2970" s="63"/>
      <c r="P2970" s="63"/>
      <c r="Q2970" s="63"/>
      <c r="R2970" s="63"/>
      <c r="S2970" s="63"/>
      <c r="T2970" s="63"/>
      <c r="U2970" s="63"/>
      <c r="V2970" s="63"/>
      <c r="W2970" s="63"/>
      <c r="X2970" s="63"/>
      <c r="Y2970" s="63"/>
      <c r="Z2970" s="68"/>
    </row>
    <row r="2971" spans="1:26" s="69" customFormat="1" x14ac:dyDescent="0.25">
      <c r="A2971" s="78"/>
      <c r="B2971" s="63"/>
      <c r="C2971" s="63"/>
      <c r="D2971" s="63"/>
      <c r="E2971" s="63"/>
      <c r="F2971" s="63"/>
      <c r="G2971" s="63"/>
      <c r="H2971" s="63"/>
      <c r="I2971" s="63"/>
      <c r="J2971" s="63"/>
      <c r="K2971" s="63"/>
      <c r="L2971" s="63"/>
      <c r="M2971" s="63"/>
      <c r="N2971" s="63"/>
      <c r="O2971" s="63"/>
      <c r="P2971" s="63"/>
      <c r="Q2971" s="63"/>
      <c r="R2971" s="63"/>
      <c r="S2971" s="63"/>
      <c r="T2971" s="63"/>
      <c r="U2971" s="63"/>
      <c r="V2971" s="63"/>
      <c r="W2971" s="63"/>
      <c r="X2971" s="63"/>
      <c r="Y2971" s="63"/>
      <c r="Z2971" s="68"/>
    </row>
    <row r="2972" spans="1:26" s="69" customFormat="1" x14ac:dyDescent="0.25">
      <c r="A2972" s="78"/>
      <c r="B2972" s="63"/>
      <c r="C2972" s="63"/>
      <c r="D2972" s="63"/>
      <c r="E2972" s="63"/>
      <c r="F2972" s="63"/>
      <c r="G2972" s="63"/>
      <c r="H2972" s="63"/>
      <c r="I2972" s="63"/>
      <c r="J2972" s="63"/>
      <c r="K2972" s="63"/>
      <c r="L2972" s="63"/>
      <c r="M2972" s="63"/>
      <c r="N2972" s="63"/>
      <c r="O2972" s="63"/>
      <c r="P2972" s="63"/>
      <c r="Q2972" s="63"/>
      <c r="R2972" s="63"/>
      <c r="S2972" s="63"/>
      <c r="T2972" s="63"/>
      <c r="U2972" s="63"/>
      <c r="V2972" s="63"/>
      <c r="W2972" s="63"/>
      <c r="X2972" s="63"/>
      <c r="Y2972" s="63"/>
      <c r="Z2972" s="68"/>
    </row>
    <row r="2973" spans="1:26" s="69" customFormat="1" x14ac:dyDescent="0.25">
      <c r="A2973" s="78"/>
      <c r="B2973" s="63"/>
      <c r="C2973" s="63"/>
      <c r="D2973" s="63"/>
      <c r="E2973" s="63"/>
      <c r="F2973" s="63"/>
      <c r="G2973" s="63"/>
      <c r="H2973" s="63"/>
      <c r="I2973" s="63"/>
      <c r="J2973" s="63"/>
      <c r="K2973" s="63"/>
      <c r="L2973" s="63"/>
      <c r="M2973" s="63"/>
      <c r="N2973" s="63"/>
      <c r="O2973" s="63"/>
      <c r="P2973" s="63"/>
      <c r="Q2973" s="63"/>
      <c r="R2973" s="63"/>
      <c r="S2973" s="63"/>
      <c r="T2973" s="63"/>
      <c r="U2973" s="63"/>
      <c r="V2973" s="63"/>
      <c r="W2973" s="63"/>
      <c r="X2973" s="63"/>
      <c r="Y2973" s="63"/>
      <c r="Z2973" s="68"/>
    </row>
    <row r="2974" spans="1:26" s="69" customFormat="1" x14ac:dyDescent="0.25">
      <c r="A2974" s="78"/>
      <c r="B2974" s="63"/>
      <c r="C2974" s="63"/>
      <c r="D2974" s="63"/>
      <c r="E2974" s="63"/>
      <c r="F2974" s="63"/>
      <c r="G2974" s="63"/>
      <c r="H2974" s="63"/>
      <c r="I2974" s="63"/>
      <c r="J2974" s="63"/>
      <c r="K2974" s="63"/>
      <c r="L2974" s="63"/>
      <c r="M2974" s="63"/>
      <c r="N2974" s="63"/>
      <c r="O2974" s="63"/>
      <c r="P2974" s="63"/>
      <c r="Q2974" s="63"/>
      <c r="R2974" s="63"/>
      <c r="S2974" s="63"/>
      <c r="T2974" s="63"/>
      <c r="U2974" s="63"/>
      <c r="V2974" s="63"/>
      <c r="W2974" s="63"/>
      <c r="X2974" s="63"/>
      <c r="Y2974" s="63"/>
      <c r="Z2974" s="68"/>
    </row>
    <row r="2975" spans="1:26" s="69" customFormat="1" x14ac:dyDescent="0.25">
      <c r="A2975" s="78"/>
      <c r="B2975" s="63"/>
      <c r="C2975" s="63"/>
      <c r="D2975" s="63"/>
      <c r="E2975" s="63"/>
      <c r="F2975" s="63"/>
      <c r="G2975" s="63"/>
      <c r="H2975" s="63"/>
      <c r="I2975" s="63"/>
      <c r="J2975" s="63"/>
      <c r="K2975" s="63"/>
      <c r="L2975" s="63"/>
      <c r="M2975" s="63"/>
      <c r="N2975" s="63"/>
      <c r="O2975" s="63"/>
      <c r="P2975" s="63"/>
      <c r="Q2975" s="63"/>
      <c r="R2975" s="63"/>
      <c r="S2975" s="63"/>
      <c r="T2975" s="63"/>
      <c r="U2975" s="63"/>
      <c r="V2975" s="63"/>
      <c r="W2975" s="63"/>
      <c r="X2975" s="63"/>
      <c r="Y2975" s="63"/>
      <c r="Z2975" s="68"/>
    </row>
    <row r="2976" spans="1:26" s="69" customFormat="1" x14ac:dyDescent="0.25">
      <c r="A2976" s="78"/>
      <c r="B2976" s="63"/>
      <c r="C2976" s="63"/>
      <c r="D2976" s="63"/>
      <c r="E2976" s="63"/>
      <c r="F2976" s="63"/>
      <c r="G2976" s="63"/>
      <c r="H2976" s="63"/>
      <c r="I2976" s="63"/>
      <c r="J2976" s="63"/>
      <c r="K2976" s="63"/>
      <c r="L2976" s="63"/>
      <c r="M2976" s="63"/>
      <c r="N2976" s="63"/>
      <c r="O2976" s="63"/>
      <c r="P2976" s="63"/>
      <c r="Q2976" s="63"/>
      <c r="R2976" s="63"/>
      <c r="S2976" s="63"/>
      <c r="T2976" s="63"/>
      <c r="U2976" s="63"/>
      <c r="V2976" s="63"/>
      <c r="W2976" s="63"/>
      <c r="X2976" s="63"/>
      <c r="Y2976" s="63"/>
      <c r="Z2976" s="68"/>
    </row>
    <row r="2977" spans="1:26" s="69" customFormat="1" x14ac:dyDescent="0.25">
      <c r="A2977" s="78"/>
      <c r="B2977" s="63"/>
      <c r="C2977" s="63"/>
      <c r="D2977" s="63"/>
      <c r="E2977" s="63"/>
      <c r="F2977" s="63"/>
      <c r="G2977" s="63"/>
      <c r="H2977" s="63"/>
      <c r="I2977" s="63"/>
      <c r="J2977" s="63"/>
      <c r="K2977" s="63"/>
      <c r="L2977" s="63"/>
      <c r="M2977" s="63"/>
      <c r="N2977" s="63"/>
      <c r="O2977" s="63"/>
      <c r="P2977" s="63"/>
      <c r="Q2977" s="63"/>
      <c r="R2977" s="63"/>
      <c r="S2977" s="63"/>
      <c r="T2977" s="63"/>
      <c r="U2977" s="63"/>
      <c r="V2977" s="63"/>
      <c r="W2977" s="63"/>
      <c r="X2977" s="63"/>
      <c r="Y2977" s="63"/>
      <c r="Z2977" s="68"/>
    </row>
    <row r="2978" spans="1:26" s="69" customFormat="1" x14ac:dyDescent="0.25">
      <c r="A2978" s="78"/>
      <c r="B2978" s="63"/>
      <c r="C2978" s="63"/>
      <c r="D2978" s="63"/>
      <c r="E2978" s="63"/>
      <c r="F2978" s="63"/>
      <c r="G2978" s="63"/>
      <c r="H2978" s="63"/>
      <c r="I2978" s="63"/>
      <c r="J2978" s="63"/>
      <c r="K2978" s="63"/>
      <c r="L2978" s="63"/>
      <c r="M2978" s="63"/>
      <c r="N2978" s="63"/>
      <c r="O2978" s="63"/>
      <c r="P2978" s="63"/>
      <c r="Q2978" s="63"/>
      <c r="R2978" s="63"/>
      <c r="S2978" s="63"/>
      <c r="T2978" s="63"/>
      <c r="U2978" s="63"/>
      <c r="V2978" s="63"/>
      <c r="W2978" s="63"/>
      <c r="X2978" s="63"/>
      <c r="Y2978" s="63"/>
      <c r="Z2978" s="68"/>
    </row>
    <row r="2979" spans="1:26" s="69" customFormat="1" x14ac:dyDescent="0.25">
      <c r="A2979" s="78"/>
      <c r="B2979" s="63"/>
      <c r="C2979" s="63"/>
      <c r="D2979" s="63"/>
      <c r="E2979" s="63"/>
      <c r="F2979" s="63"/>
      <c r="G2979" s="63"/>
      <c r="H2979" s="63"/>
      <c r="I2979" s="63"/>
      <c r="J2979" s="63"/>
      <c r="K2979" s="63"/>
      <c r="L2979" s="63"/>
      <c r="M2979" s="63"/>
      <c r="N2979" s="63"/>
      <c r="O2979" s="63"/>
      <c r="P2979" s="63"/>
      <c r="Q2979" s="63"/>
      <c r="R2979" s="63"/>
      <c r="S2979" s="63"/>
      <c r="T2979" s="63"/>
      <c r="U2979" s="63"/>
      <c r="V2979" s="63"/>
      <c r="W2979" s="63"/>
      <c r="X2979" s="63"/>
      <c r="Y2979" s="63"/>
      <c r="Z2979" s="68"/>
    </row>
    <row r="2980" spans="1:26" s="69" customFormat="1" x14ac:dyDescent="0.25">
      <c r="A2980" s="78"/>
      <c r="B2980" s="63"/>
      <c r="C2980" s="63"/>
      <c r="D2980" s="63"/>
      <c r="E2980" s="63"/>
      <c r="F2980" s="63"/>
      <c r="G2980" s="63"/>
      <c r="H2980" s="63"/>
      <c r="I2980" s="63"/>
      <c r="J2980" s="63"/>
      <c r="K2980" s="63"/>
      <c r="L2980" s="63"/>
      <c r="M2980" s="63"/>
      <c r="N2980" s="63"/>
      <c r="O2980" s="63"/>
      <c r="P2980" s="63"/>
      <c r="Q2980" s="63"/>
      <c r="R2980" s="63"/>
      <c r="S2980" s="63"/>
      <c r="T2980" s="63"/>
      <c r="U2980" s="63"/>
      <c r="V2980" s="63"/>
      <c r="W2980" s="63"/>
      <c r="X2980" s="63"/>
      <c r="Y2980" s="63"/>
      <c r="Z2980" s="68"/>
    </row>
    <row r="2981" spans="1:26" s="69" customFormat="1" x14ac:dyDescent="0.25">
      <c r="A2981" s="78"/>
      <c r="B2981" s="63"/>
      <c r="C2981" s="63"/>
      <c r="D2981" s="63"/>
      <c r="E2981" s="63"/>
      <c r="F2981" s="63"/>
      <c r="G2981" s="63"/>
      <c r="H2981" s="63"/>
      <c r="I2981" s="63"/>
      <c r="J2981" s="63"/>
      <c r="K2981" s="63"/>
      <c r="L2981" s="63"/>
      <c r="M2981" s="63"/>
      <c r="N2981" s="63"/>
      <c r="O2981" s="63"/>
      <c r="P2981" s="63"/>
      <c r="Q2981" s="63"/>
      <c r="R2981" s="63"/>
      <c r="S2981" s="63"/>
      <c r="T2981" s="63"/>
      <c r="U2981" s="63"/>
      <c r="V2981" s="63"/>
      <c r="W2981" s="63"/>
      <c r="X2981" s="63"/>
      <c r="Y2981" s="63"/>
      <c r="Z2981" s="68"/>
    </row>
    <row r="2982" spans="1:26" s="69" customFormat="1" x14ac:dyDescent="0.25">
      <c r="A2982" s="78"/>
      <c r="B2982" s="63"/>
      <c r="C2982" s="63"/>
      <c r="D2982" s="63"/>
      <c r="E2982" s="63"/>
      <c r="F2982" s="63"/>
      <c r="G2982" s="63"/>
      <c r="H2982" s="63"/>
      <c r="I2982" s="63"/>
      <c r="J2982" s="63"/>
      <c r="K2982" s="63"/>
      <c r="L2982" s="63"/>
      <c r="M2982" s="63"/>
      <c r="N2982" s="63"/>
      <c r="O2982" s="63"/>
      <c r="P2982" s="63"/>
      <c r="Q2982" s="63"/>
      <c r="R2982" s="63"/>
      <c r="S2982" s="63"/>
      <c r="T2982" s="63"/>
      <c r="U2982" s="63"/>
      <c r="V2982" s="63"/>
      <c r="W2982" s="63"/>
      <c r="X2982" s="63"/>
      <c r="Y2982" s="63"/>
      <c r="Z2982" s="68"/>
    </row>
    <row r="2983" spans="1:26" s="69" customFormat="1" x14ac:dyDescent="0.25">
      <c r="A2983" s="78"/>
      <c r="B2983" s="63"/>
      <c r="C2983" s="63"/>
      <c r="D2983" s="63"/>
      <c r="E2983" s="63"/>
      <c r="F2983" s="63"/>
      <c r="G2983" s="63"/>
      <c r="H2983" s="63"/>
      <c r="I2983" s="63"/>
      <c r="J2983" s="63"/>
      <c r="K2983" s="63"/>
      <c r="L2983" s="63"/>
      <c r="M2983" s="63"/>
      <c r="N2983" s="63"/>
      <c r="O2983" s="63"/>
      <c r="P2983" s="63"/>
      <c r="Q2983" s="63"/>
      <c r="R2983" s="63"/>
      <c r="S2983" s="63"/>
      <c r="T2983" s="63"/>
      <c r="U2983" s="63"/>
      <c r="V2983" s="63"/>
      <c r="W2983" s="63"/>
      <c r="X2983" s="63"/>
      <c r="Y2983" s="63"/>
      <c r="Z2983" s="68"/>
    </row>
    <row r="2984" spans="1:26" s="69" customFormat="1" x14ac:dyDescent="0.25">
      <c r="A2984" s="78"/>
      <c r="B2984" s="63"/>
      <c r="C2984" s="63"/>
      <c r="D2984" s="63"/>
      <c r="E2984" s="63"/>
      <c r="F2984" s="63"/>
      <c r="G2984" s="63"/>
      <c r="H2984" s="63"/>
      <c r="I2984" s="63"/>
      <c r="J2984" s="63"/>
      <c r="K2984" s="63"/>
      <c r="L2984" s="63"/>
      <c r="M2984" s="63"/>
      <c r="N2984" s="63"/>
      <c r="O2984" s="63"/>
      <c r="P2984" s="63"/>
      <c r="Q2984" s="63"/>
      <c r="R2984" s="63"/>
      <c r="S2984" s="63"/>
      <c r="T2984" s="63"/>
      <c r="U2984" s="63"/>
      <c r="V2984" s="63"/>
      <c r="W2984" s="63"/>
      <c r="X2984" s="63"/>
      <c r="Y2984" s="63"/>
      <c r="Z2984" s="68"/>
    </row>
    <row r="2985" spans="1:26" s="69" customFormat="1" x14ac:dyDescent="0.25">
      <c r="A2985" s="78"/>
      <c r="B2985" s="63"/>
      <c r="C2985" s="63"/>
      <c r="D2985" s="63"/>
      <c r="E2985" s="63"/>
      <c r="F2985" s="63"/>
      <c r="G2985" s="63"/>
      <c r="H2985" s="63"/>
      <c r="I2985" s="63"/>
      <c r="J2985" s="63"/>
      <c r="K2985" s="63"/>
      <c r="L2985" s="63"/>
      <c r="M2985" s="63"/>
      <c r="N2985" s="63"/>
      <c r="O2985" s="63"/>
      <c r="P2985" s="63"/>
      <c r="Q2985" s="63"/>
      <c r="R2985" s="63"/>
      <c r="S2985" s="63"/>
      <c r="T2985" s="63"/>
      <c r="U2985" s="63"/>
      <c r="V2985" s="63"/>
      <c r="W2985" s="63"/>
      <c r="X2985" s="63"/>
      <c r="Y2985" s="63"/>
      <c r="Z2985" s="68"/>
    </row>
    <row r="2986" spans="1:26" s="69" customFormat="1" x14ac:dyDescent="0.25">
      <c r="A2986" s="78"/>
      <c r="B2986" s="63"/>
      <c r="C2986" s="63"/>
      <c r="D2986" s="63"/>
      <c r="E2986" s="63"/>
      <c r="F2986" s="63"/>
      <c r="G2986" s="63"/>
      <c r="H2986" s="63"/>
      <c r="I2986" s="63"/>
      <c r="J2986" s="63"/>
      <c r="K2986" s="63"/>
      <c r="L2986" s="63"/>
      <c r="M2986" s="63"/>
      <c r="N2986" s="63"/>
      <c r="O2986" s="63"/>
      <c r="P2986" s="63"/>
      <c r="Q2986" s="63"/>
      <c r="R2986" s="63"/>
      <c r="S2986" s="63"/>
      <c r="T2986" s="63"/>
      <c r="U2986" s="63"/>
      <c r="V2986" s="63"/>
      <c r="W2986" s="63"/>
      <c r="X2986" s="63"/>
      <c r="Y2986" s="63"/>
      <c r="Z2986" s="68"/>
    </row>
    <row r="2987" spans="1:26" s="69" customFormat="1" x14ac:dyDescent="0.25">
      <c r="A2987" s="78"/>
      <c r="B2987" s="63"/>
      <c r="C2987" s="63"/>
      <c r="D2987" s="63"/>
      <c r="E2987" s="63"/>
      <c r="F2987" s="63"/>
      <c r="G2987" s="63"/>
      <c r="H2987" s="63"/>
      <c r="I2987" s="63"/>
      <c r="J2987" s="63"/>
      <c r="K2987" s="63"/>
      <c r="L2987" s="63"/>
      <c r="M2987" s="63"/>
      <c r="N2987" s="63"/>
      <c r="O2987" s="63"/>
      <c r="P2987" s="63"/>
      <c r="Q2987" s="63"/>
      <c r="R2987" s="63"/>
      <c r="S2987" s="63"/>
      <c r="T2987" s="63"/>
      <c r="U2987" s="63"/>
      <c r="V2987" s="63"/>
      <c r="W2987" s="63"/>
      <c r="X2987" s="63"/>
      <c r="Y2987" s="63"/>
      <c r="Z2987" s="68"/>
    </row>
    <row r="2988" spans="1:26" s="69" customFormat="1" x14ac:dyDescent="0.25">
      <c r="A2988" s="78"/>
      <c r="B2988" s="63"/>
      <c r="C2988" s="63"/>
      <c r="D2988" s="63"/>
      <c r="E2988" s="63"/>
      <c r="F2988" s="63"/>
      <c r="G2988" s="63"/>
      <c r="H2988" s="63"/>
      <c r="I2988" s="63"/>
      <c r="J2988" s="63"/>
      <c r="K2988" s="63"/>
      <c r="L2988" s="63"/>
      <c r="M2988" s="63"/>
      <c r="N2988" s="63"/>
      <c r="O2988" s="63"/>
      <c r="P2988" s="63"/>
      <c r="Q2988" s="63"/>
      <c r="R2988" s="63"/>
      <c r="S2988" s="63"/>
      <c r="T2988" s="63"/>
      <c r="U2988" s="63"/>
      <c r="V2988" s="63"/>
      <c r="W2988" s="63"/>
      <c r="X2988" s="63"/>
      <c r="Y2988" s="63"/>
      <c r="Z2988" s="68"/>
    </row>
    <row r="2989" spans="1:26" s="69" customFormat="1" x14ac:dyDescent="0.25">
      <c r="A2989" s="78"/>
      <c r="B2989" s="63"/>
      <c r="C2989" s="63"/>
      <c r="D2989" s="63"/>
      <c r="E2989" s="63"/>
      <c r="F2989" s="63"/>
      <c r="G2989" s="63"/>
      <c r="H2989" s="63"/>
      <c r="I2989" s="63"/>
      <c r="J2989" s="63"/>
      <c r="K2989" s="63"/>
      <c r="L2989" s="63"/>
      <c r="M2989" s="63"/>
      <c r="N2989" s="63"/>
      <c r="O2989" s="63"/>
      <c r="P2989" s="63"/>
      <c r="Q2989" s="63"/>
      <c r="R2989" s="63"/>
      <c r="S2989" s="63"/>
      <c r="T2989" s="63"/>
      <c r="U2989" s="63"/>
      <c r="V2989" s="63"/>
      <c r="W2989" s="63"/>
      <c r="X2989" s="63"/>
      <c r="Y2989" s="63"/>
      <c r="Z2989" s="68"/>
    </row>
    <row r="2990" spans="1:26" s="69" customFormat="1" x14ac:dyDescent="0.25">
      <c r="A2990" s="78"/>
      <c r="B2990" s="63"/>
      <c r="C2990" s="63"/>
      <c r="D2990" s="63"/>
      <c r="E2990" s="63"/>
      <c r="F2990" s="63"/>
      <c r="G2990" s="63"/>
      <c r="H2990" s="63"/>
      <c r="I2990" s="63"/>
      <c r="J2990" s="63"/>
      <c r="K2990" s="63"/>
      <c r="L2990" s="63"/>
      <c r="M2990" s="63"/>
      <c r="N2990" s="63"/>
      <c r="O2990" s="63"/>
      <c r="P2990" s="63"/>
      <c r="Q2990" s="63"/>
      <c r="R2990" s="63"/>
      <c r="S2990" s="63"/>
      <c r="T2990" s="63"/>
      <c r="U2990" s="63"/>
      <c r="V2990" s="63"/>
      <c r="W2990" s="63"/>
      <c r="X2990" s="63"/>
      <c r="Y2990" s="63"/>
      <c r="Z2990" s="68"/>
    </row>
    <row r="2991" spans="1:26" s="69" customFormat="1" x14ac:dyDescent="0.25">
      <c r="A2991" s="78"/>
      <c r="B2991" s="63"/>
      <c r="C2991" s="63"/>
      <c r="D2991" s="63"/>
      <c r="E2991" s="63"/>
      <c r="F2991" s="63"/>
      <c r="G2991" s="63"/>
      <c r="H2991" s="63"/>
      <c r="I2991" s="63"/>
      <c r="J2991" s="63"/>
      <c r="K2991" s="63"/>
      <c r="L2991" s="63"/>
      <c r="M2991" s="63"/>
      <c r="N2991" s="63"/>
      <c r="O2991" s="63"/>
      <c r="P2991" s="63"/>
      <c r="Q2991" s="63"/>
      <c r="R2991" s="63"/>
      <c r="S2991" s="63"/>
      <c r="T2991" s="63"/>
      <c r="U2991" s="63"/>
      <c r="V2991" s="63"/>
      <c r="W2991" s="63"/>
      <c r="X2991" s="63"/>
      <c r="Y2991" s="63"/>
      <c r="Z2991" s="68"/>
    </row>
    <row r="2992" spans="1:26" s="69" customFormat="1" x14ac:dyDescent="0.25">
      <c r="A2992" s="78"/>
      <c r="B2992" s="63"/>
      <c r="C2992" s="63"/>
      <c r="D2992" s="63"/>
      <c r="E2992" s="63"/>
      <c r="F2992" s="63"/>
      <c r="G2992" s="63"/>
      <c r="H2992" s="63"/>
      <c r="I2992" s="63"/>
      <c r="J2992" s="63"/>
      <c r="K2992" s="63"/>
      <c r="L2992" s="63"/>
      <c r="M2992" s="63"/>
      <c r="N2992" s="63"/>
      <c r="O2992" s="63"/>
      <c r="P2992" s="63"/>
      <c r="Q2992" s="63"/>
      <c r="R2992" s="63"/>
      <c r="S2992" s="63"/>
      <c r="T2992" s="63"/>
      <c r="U2992" s="63"/>
      <c r="V2992" s="63"/>
      <c r="W2992" s="63"/>
      <c r="X2992" s="63"/>
      <c r="Y2992" s="63"/>
      <c r="Z2992" s="68"/>
    </row>
    <row r="2993" spans="1:26" s="69" customFormat="1" x14ac:dyDescent="0.25">
      <c r="A2993" s="78"/>
      <c r="B2993" s="63"/>
      <c r="C2993" s="63"/>
      <c r="D2993" s="63"/>
      <c r="E2993" s="63"/>
      <c r="F2993" s="63"/>
      <c r="G2993" s="63"/>
      <c r="H2993" s="63"/>
      <c r="I2993" s="63"/>
      <c r="J2993" s="63"/>
      <c r="K2993" s="63"/>
      <c r="L2993" s="63"/>
      <c r="M2993" s="63"/>
      <c r="N2993" s="63"/>
      <c r="O2993" s="63"/>
      <c r="P2993" s="63"/>
      <c r="Q2993" s="63"/>
      <c r="R2993" s="63"/>
      <c r="S2993" s="63"/>
      <c r="T2993" s="63"/>
      <c r="U2993" s="63"/>
      <c r="V2993" s="63"/>
      <c r="W2993" s="63"/>
      <c r="X2993" s="63"/>
      <c r="Y2993" s="63"/>
      <c r="Z2993" s="68"/>
    </row>
    <row r="2994" spans="1:26" s="69" customFormat="1" x14ac:dyDescent="0.25">
      <c r="A2994" s="78"/>
      <c r="B2994" s="63"/>
      <c r="C2994" s="63"/>
      <c r="D2994" s="63"/>
      <c r="E2994" s="63"/>
      <c r="F2994" s="63"/>
      <c r="G2994" s="63"/>
      <c r="H2994" s="63"/>
      <c r="I2994" s="63"/>
      <c r="J2994" s="63"/>
      <c r="K2994" s="63"/>
      <c r="L2994" s="63"/>
      <c r="M2994" s="63"/>
      <c r="N2994" s="63"/>
      <c r="O2994" s="63"/>
      <c r="P2994" s="63"/>
      <c r="Q2994" s="63"/>
      <c r="R2994" s="63"/>
      <c r="S2994" s="63"/>
      <c r="T2994" s="63"/>
      <c r="U2994" s="63"/>
      <c r="V2994" s="63"/>
      <c r="W2994" s="63"/>
      <c r="X2994" s="63"/>
      <c r="Y2994" s="63"/>
      <c r="Z2994" s="68"/>
    </row>
    <row r="2995" spans="1:26" s="69" customFormat="1" x14ac:dyDescent="0.25">
      <c r="A2995" s="78"/>
      <c r="B2995" s="63"/>
      <c r="C2995" s="63"/>
      <c r="D2995" s="63"/>
      <c r="E2995" s="63"/>
      <c r="F2995" s="63"/>
      <c r="G2995" s="63"/>
      <c r="H2995" s="63"/>
      <c r="I2995" s="63"/>
      <c r="J2995" s="63"/>
      <c r="K2995" s="63"/>
      <c r="L2995" s="63"/>
      <c r="M2995" s="63"/>
      <c r="N2995" s="63"/>
      <c r="O2995" s="63"/>
      <c r="P2995" s="63"/>
      <c r="Q2995" s="63"/>
      <c r="R2995" s="63"/>
      <c r="S2995" s="63"/>
      <c r="T2995" s="63"/>
      <c r="U2995" s="63"/>
      <c r="V2995" s="63"/>
      <c r="W2995" s="63"/>
      <c r="X2995" s="63"/>
      <c r="Y2995" s="63"/>
      <c r="Z2995" s="68"/>
    </row>
    <row r="2996" spans="1:26" s="69" customFormat="1" x14ac:dyDescent="0.25">
      <c r="A2996" s="78"/>
      <c r="B2996" s="63"/>
      <c r="C2996" s="63"/>
      <c r="D2996" s="63"/>
      <c r="E2996" s="63"/>
      <c r="F2996" s="63"/>
      <c r="G2996" s="63"/>
      <c r="H2996" s="63"/>
      <c r="I2996" s="63"/>
      <c r="J2996" s="63"/>
      <c r="K2996" s="63"/>
      <c r="L2996" s="63"/>
      <c r="M2996" s="63"/>
      <c r="N2996" s="63"/>
      <c r="O2996" s="63"/>
      <c r="P2996" s="63"/>
      <c r="Q2996" s="63"/>
      <c r="R2996" s="63"/>
      <c r="S2996" s="63"/>
      <c r="T2996" s="63"/>
      <c r="U2996" s="63"/>
      <c r="V2996" s="63"/>
      <c r="W2996" s="63"/>
      <c r="X2996" s="63"/>
      <c r="Y2996" s="63"/>
      <c r="Z2996" s="68"/>
    </row>
    <row r="2997" spans="1:26" s="69" customFormat="1" x14ac:dyDescent="0.25">
      <c r="A2997" s="78"/>
      <c r="B2997" s="63"/>
      <c r="C2997" s="63"/>
      <c r="D2997" s="63"/>
      <c r="E2997" s="63"/>
      <c r="F2997" s="63"/>
      <c r="G2997" s="63"/>
      <c r="H2997" s="63"/>
      <c r="I2997" s="63"/>
      <c r="J2997" s="63"/>
      <c r="K2997" s="63"/>
      <c r="L2997" s="63"/>
      <c r="M2997" s="63"/>
      <c r="N2997" s="63"/>
      <c r="O2997" s="63"/>
      <c r="P2997" s="63"/>
      <c r="Q2997" s="63"/>
      <c r="R2997" s="63"/>
      <c r="S2997" s="63"/>
      <c r="T2997" s="63"/>
      <c r="U2997" s="63"/>
      <c r="V2997" s="63"/>
      <c r="W2997" s="63"/>
      <c r="X2997" s="63"/>
      <c r="Y2997" s="63"/>
      <c r="Z2997" s="68"/>
    </row>
    <row r="2998" spans="1:26" s="69" customFormat="1" x14ac:dyDescent="0.25">
      <c r="A2998" s="78"/>
      <c r="B2998" s="63"/>
      <c r="C2998" s="63"/>
      <c r="D2998" s="63"/>
      <c r="E2998" s="63"/>
      <c r="F2998" s="63"/>
      <c r="G2998" s="63"/>
      <c r="H2998" s="63"/>
      <c r="I2998" s="63"/>
      <c r="J2998" s="63"/>
      <c r="K2998" s="63"/>
      <c r="L2998" s="63"/>
      <c r="M2998" s="63"/>
      <c r="N2998" s="63"/>
      <c r="O2998" s="63"/>
      <c r="P2998" s="63"/>
      <c r="Q2998" s="63"/>
      <c r="R2998" s="63"/>
      <c r="S2998" s="63"/>
      <c r="T2998" s="63"/>
      <c r="U2998" s="63"/>
      <c r="V2998" s="63"/>
      <c r="W2998" s="63"/>
      <c r="X2998" s="63"/>
      <c r="Y2998" s="63"/>
      <c r="Z2998" s="68"/>
    </row>
    <row r="2999" spans="1:26" s="69" customFormat="1" x14ac:dyDescent="0.25">
      <c r="A2999" s="78"/>
      <c r="B2999" s="63"/>
      <c r="C2999" s="63"/>
      <c r="D2999" s="63"/>
      <c r="E2999" s="63"/>
      <c r="F2999" s="63"/>
      <c r="G2999" s="63"/>
      <c r="H2999" s="63"/>
      <c r="I2999" s="63"/>
      <c r="J2999" s="63"/>
      <c r="K2999" s="63"/>
      <c r="L2999" s="63"/>
      <c r="M2999" s="63"/>
      <c r="N2999" s="63"/>
      <c r="O2999" s="63"/>
      <c r="P2999" s="63"/>
      <c r="Q2999" s="63"/>
      <c r="R2999" s="63"/>
      <c r="S2999" s="63"/>
      <c r="T2999" s="63"/>
      <c r="U2999" s="63"/>
      <c r="V2999" s="63"/>
      <c r="W2999" s="63"/>
      <c r="X2999" s="63"/>
      <c r="Y2999" s="63"/>
      <c r="Z2999" s="68"/>
    </row>
    <row r="3000" spans="1:26" s="69" customFormat="1" x14ac:dyDescent="0.25">
      <c r="A3000" s="78"/>
      <c r="B3000" s="63"/>
      <c r="C3000" s="63"/>
      <c r="D3000" s="63"/>
      <c r="E3000" s="63"/>
      <c r="F3000" s="63"/>
      <c r="G3000" s="63"/>
      <c r="H3000" s="63"/>
      <c r="I3000" s="63"/>
      <c r="J3000" s="63"/>
      <c r="K3000" s="63"/>
      <c r="L3000" s="63"/>
      <c r="M3000" s="63"/>
      <c r="N3000" s="63"/>
      <c r="O3000" s="63"/>
      <c r="P3000" s="63"/>
      <c r="Q3000" s="63"/>
      <c r="R3000" s="63"/>
      <c r="S3000" s="63"/>
      <c r="T3000" s="63"/>
      <c r="U3000" s="63"/>
      <c r="V3000" s="63"/>
      <c r="W3000" s="63"/>
      <c r="X3000" s="63"/>
      <c r="Y3000" s="63"/>
      <c r="Z3000" s="68"/>
    </row>
    <row r="3001" spans="1:26" s="69" customFormat="1" x14ac:dyDescent="0.25">
      <c r="A3001" s="78"/>
      <c r="B3001" s="63"/>
      <c r="C3001" s="63"/>
      <c r="D3001" s="63"/>
      <c r="E3001" s="63"/>
      <c r="F3001" s="63"/>
      <c r="G3001" s="63"/>
      <c r="H3001" s="63"/>
      <c r="I3001" s="63"/>
      <c r="J3001" s="63"/>
      <c r="K3001" s="63"/>
      <c r="L3001" s="63"/>
      <c r="M3001" s="63"/>
      <c r="N3001" s="63"/>
      <c r="O3001" s="63"/>
      <c r="P3001" s="63"/>
      <c r="Q3001" s="63"/>
      <c r="R3001" s="63"/>
      <c r="S3001" s="63"/>
      <c r="T3001" s="63"/>
      <c r="U3001" s="63"/>
      <c r="V3001" s="63"/>
      <c r="W3001" s="63"/>
      <c r="X3001" s="63"/>
      <c r="Y3001" s="63"/>
      <c r="Z3001" s="68"/>
    </row>
    <row r="3002" spans="1:26" s="69" customFormat="1" x14ac:dyDescent="0.25">
      <c r="A3002" s="78"/>
      <c r="B3002" s="63"/>
      <c r="C3002" s="63"/>
      <c r="D3002" s="63"/>
      <c r="E3002" s="63"/>
      <c r="F3002" s="63"/>
      <c r="G3002" s="63"/>
      <c r="H3002" s="63"/>
      <c r="I3002" s="63"/>
      <c r="J3002" s="63"/>
      <c r="K3002" s="63"/>
      <c r="L3002" s="63"/>
      <c r="M3002" s="63"/>
      <c r="N3002" s="63"/>
      <c r="O3002" s="63"/>
      <c r="P3002" s="63"/>
      <c r="Q3002" s="63"/>
      <c r="R3002" s="63"/>
      <c r="S3002" s="63"/>
      <c r="T3002" s="63"/>
      <c r="U3002" s="63"/>
      <c r="V3002" s="63"/>
      <c r="W3002" s="63"/>
      <c r="X3002" s="63"/>
      <c r="Y3002" s="63"/>
      <c r="Z3002" s="68"/>
    </row>
    <row r="3003" spans="1:26" s="69" customFormat="1" x14ac:dyDescent="0.25">
      <c r="A3003" s="78"/>
      <c r="B3003" s="63"/>
      <c r="C3003" s="63"/>
      <c r="D3003" s="63"/>
      <c r="E3003" s="63"/>
      <c r="F3003" s="63"/>
      <c r="G3003" s="63"/>
      <c r="H3003" s="63"/>
      <c r="I3003" s="63"/>
      <c r="J3003" s="63"/>
      <c r="K3003" s="63"/>
      <c r="L3003" s="63"/>
      <c r="M3003" s="63"/>
      <c r="N3003" s="63"/>
      <c r="O3003" s="63"/>
      <c r="P3003" s="63"/>
      <c r="Q3003" s="63"/>
      <c r="R3003" s="63"/>
      <c r="S3003" s="63"/>
      <c r="T3003" s="63"/>
      <c r="U3003" s="63"/>
      <c r="V3003" s="63"/>
      <c r="W3003" s="63"/>
      <c r="X3003" s="63"/>
      <c r="Y3003" s="63"/>
      <c r="Z3003" s="68"/>
    </row>
    <row r="3004" spans="1:26" s="69" customFormat="1" x14ac:dyDescent="0.25">
      <c r="A3004" s="78"/>
      <c r="B3004" s="63"/>
      <c r="C3004" s="63"/>
      <c r="D3004" s="63"/>
      <c r="E3004" s="63"/>
      <c r="F3004" s="63"/>
      <c r="G3004" s="63"/>
      <c r="H3004" s="63"/>
      <c r="I3004" s="63"/>
      <c r="J3004" s="63"/>
      <c r="K3004" s="63"/>
      <c r="L3004" s="63"/>
      <c r="M3004" s="63"/>
      <c r="N3004" s="63"/>
      <c r="O3004" s="63"/>
      <c r="P3004" s="63"/>
      <c r="Q3004" s="63"/>
      <c r="R3004" s="63"/>
      <c r="S3004" s="63"/>
      <c r="T3004" s="63"/>
      <c r="U3004" s="63"/>
      <c r="V3004" s="63"/>
      <c r="W3004" s="63"/>
      <c r="X3004" s="63"/>
      <c r="Y3004" s="63"/>
      <c r="Z3004" s="68"/>
    </row>
    <row r="3005" spans="1:26" s="69" customFormat="1" x14ac:dyDescent="0.25">
      <c r="A3005" s="78"/>
      <c r="B3005" s="63"/>
      <c r="C3005" s="63"/>
      <c r="D3005" s="63"/>
      <c r="E3005" s="63"/>
      <c r="F3005" s="63"/>
      <c r="G3005" s="63"/>
      <c r="H3005" s="63"/>
      <c r="I3005" s="63"/>
      <c r="J3005" s="63"/>
      <c r="K3005" s="63"/>
      <c r="L3005" s="63"/>
      <c r="M3005" s="63"/>
      <c r="N3005" s="63"/>
      <c r="O3005" s="63"/>
      <c r="P3005" s="63"/>
      <c r="Q3005" s="63"/>
      <c r="R3005" s="63"/>
      <c r="S3005" s="63"/>
      <c r="T3005" s="63"/>
      <c r="U3005" s="63"/>
      <c r="V3005" s="63"/>
      <c r="W3005" s="63"/>
      <c r="X3005" s="63"/>
      <c r="Y3005" s="63"/>
      <c r="Z3005" s="68"/>
    </row>
    <row r="3006" spans="1:26" s="69" customFormat="1" x14ac:dyDescent="0.25">
      <c r="A3006" s="78"/>
      <c r="B3006" s="63"/>
      <c r="C3006" s="63"/>
      <c r="D3006" s="63"/>
      <c r="E3006" s="63"/>
      <c r="F3006" s="63"/>
      <c r="G3006" s="63"/>
      <c r="H3006" s="63"/>
      <c r="I3006" s="63"/>
      <c r="J3006" s="63"/>
      <c r="K3006" s="63"/>
      <c r="L3006" s="63"/>
      <c r="M3006" s="63"/>
      <c r="N3006" s="63"/>
      <c r="O3006" s="63"/>
      <c r="P3006" s="63"/>
      <c r="Q3006" s="63"/>
      <c r="R3006" s="63"/>
      <c r="S3006" s="63"/>
      <c r="T3006" s="63"/>
      <c r="U3006" s="63"/>
      <c r="V3006" s="63"/>
      <c r="W3006" s="63"/>
      <c r="X3006" s="63"/>
      <c r="Y3006" s="63"/>
      <c r="Z3006" s="68"/>
    </row>
    <row r="3007" spans="1:26" s="69" customFormat="1" x14ac:dyDescent="0.25">
      <c r="A3007" s="78"/>
      <c r="B3007" s="63"/>
      <c r="C3007" s="63"/>
      <c r="D3007" s="63"/>
      <c r="E3007" s="63"/>
      <c r="F3007" s="63"/>
      <c r="G3007" s="63"/>
      <c r="H3007" s="63"/>
      <c r="I3007" s="63"/>
      <c r="J3007" s="63"/>
      <c r="K3007" s="63"/>
      <c r="L3007" s="63"/>
      <c r="M3007" s="63"/>
      <c r="N3007" s="63"/>
      <c r="O3007" s="63"/>
      <c r="P3007" s="63"/>
      <c r="Q3007" s="63"/>
      <c r="R3007" s="63"/>
      <c r="S3007" s="63"/>
      <c r="T3007" s="63"/>
      <c r="U3007" s="63"/>
      <c r="V3007" s="63"/>
      <c r="W3007" s="63"/>
      <c r="X3007" s="63"/>
      <c r="Y3007" s="63"/>
      <c r="Z3007" s="68"/>
    </row>
    <row r="3008" spans="1:26" s="69" customFormat="1" x14ac:dyDescent="0.25">
      <c r="A3008" s="78"/>
      <c r="B3008" s="63"/>
      <c r="C3008" s="63"/>
      <c r="D3008" s="63"/>
      <c r="E3008" s="63"/>
      <c r="F3008" s="63"/>
      <c r="G3008" s="63"/>
      <c r="H3008" s="63"/>
      <c r="I3008" s="63"/>
      <c r="J3008" s="63"/>
      <c r="K3008" s="63"/>
      <c r="L3008" s="63"/>
      <c r="M3008" s="63"/>
      <c r="N3008" s="63"/>
      <c r="O3008" s="63"/>
      <c r="P3008" s="63"/>
      <c r="Q3008" s="63"/>
      <c r="R3008" s="63"/>
      <c r="S3008" s="63"/>
      <c r="T3008" s="63"/>
      <c r="U3008" s="63"/>
      <c r="V3008" s="63"/>
      <c r="W3008" s="63"/>
      <c r="X3008" s="63"/>
      <c r="Y3008" s="63"/>
      <c r="Z3008" s="68"/>
    </row>
    <row r="3009" spans="1:26" s="69" customFormat="1" x14ac:dyDescent="0.25">
      <c r="A3009" s="78"/>
      <c r="B3009" s="63"/>
      <c r="C3009" s="63"/>
      <c r="D3009" s="63"/>
      <c r="E3009" s="63"/>
      <c r="F3009" s="63"/>
      <c r="G3009" s="63"/>
      <c r="H3009" s="63"/>
      <c r="I3009" s="63"/>
      <c r="J3009" s="63"/>
      <c r="K3009" s="63"/>
      <c r="L3009" s="63"/>
      <c r="M3009" s="63"/>
      <c r="N3009" s="63"/>
      <c r="O3009" s="63"/>
      <c r="P3009" s="63"/>
      <c r="Q3009" s="63"/>
      <c r="R3009" s="63"/>
      <c r="S3009" s="63"/>
      <c r="T3009" s="63"/>
      <c r="U3009" s="63"/>
      <c r="V3009" s="63"/>
      <c r="W3009" s="63"/>
      <c r="X3009" s="63"/>
      <c r="Y3009" s="63"/>
      <c r="Z3009" s="68"/>
    </row>
    <row r="3010" spans="1:26" s="69" customFormat="1" x14ac:dyDescent="0.25">
      <c r="A3010" s="78"/>
      <c r="B3010" s="63"/>
      <c r="C3010" s="63"/>
      <c r="D3010" s="63"/>
      <c r="E3010" s="63"/>
      <c r="F3010" s="63"/>
      <c r="G3010" s="63"/>
      <c r="H3010" s="63"/>
      <c r="I3010" s="63"/>
      <c r="J3010" s="63"/>
      <c r="K3010" s="63"/>
      <c r="L3010" s="63"/>
      <c r="M3010" s="63"/>
      <c r="N3010" s="63"/>
      <c r="O3010" s="63"/>
      <c r="P3010" s="63"/>
      <c r="Q3010" s="63"/>
      <c r="R3010" s="63"/>
      <c r="S3010" s="63"/>
      <c r="T3010" s="63"/>
      <c r="U3010" s="63"/>
      <c r="V3010" s="63"/>
      <c r="W3010" s="63"/>
      <c r="X3010" s="63"/>
      <c r="Y3010" s="63"/>
      <c r="Z3010" s="68"/>
    </row>
    <row r="3011" spans="1:26" s="69" customFormat="1" x14ac:dyDescent="0.25">
      <c r="A3011" s="78"/>
      <c r="B3011" s="63"/>
      <c r="C3011" s="63"/>
      <c r="D3011" s="63"/>
      <c r="E3011" s="63"/>
      <c r="F3011" s="63"/>
      <c r="G3011" s="63"/>
      <c r="H3011" s="63"/>
      <c r="I3011" s="63"/>
      <c r="J3011" s="63"/>
      <c r="K3011" s="63"/>
      <c r="L3011" s="63"/>
      <c r="M3011" s="63"/>
      <c r="N3011" s="63"/>
      <c r="O3011" s="63"/>
      <c r="P3011" s="63"/>
      <c r="Q3011" s="63"/>
      <c r="R3011" s="63"/>
      <c r="S3011" s="63"/>
      <c r="T3011" s="63"/>
      <c r="U3011" s="63"/>
      <c r="V3011" s="63"/>
      <c r="W3011" s="63"/>
      <c r="X3011" s="63"/>
      <c r="Y3011" s="63"/>
      <c r="Z3011" s="68"/>
    </row>
    <row r="3012" spans="1:26" s="69" customFormat="1" x14ac:dyDescent="0.25">
      <c r="A3012" s="78"/>
      <c r="B3012" s="63"/>
      <c r="C3012" s="63"/>
      <c r="D3012" s="63"/>
      <c r="E3012" s="63"/>
      <c r="F3012" s="63"/>
      <c r="G3012" s="63"/>
      <c r="H3012" s="63"/>
      <c r="I3012" s="63"/>
      <c r="J3012" s="63"/>
      <c r="K3012" s="63"/>
      <c r="L3012" s="63"/>
      <c r="M3012" s="63"/>
      <c r="N3012" s="63"/>
      <c r="O3012" s="63"/>
      <c r="P3012" s="63"/>
      <c r="Q3012" s="63"/>
      <c r="R3012" s="63"/>
      <c r="S3012" s="63"/>
      <c r="T3012" s="63"/>
      <c r="U3012" s="63"/>
      <c r="V3012" s="63"/>
      <c r="W3012" s="63"/>
      <c r="X3012" s="63"/>
      <c r="Y3012" s="63"/>
      <c r="Z3012" s="68"/>
    </row>
    <row r="3013" spans="1:26" s="69" customFormat="1" x14ac:dyDescent="0.25">
      <c r="A3013" s="78"/>
      <c r="B3013" s="63"/>
      <c r="C3013" s="63"/>
      <c r="D3013" s="63"/>
      <c r="E3013" s="63"/>
      <c r="F3013" s="63"/>
      <c r="G3013" s="63"/>
      <c r="H3013" s="63"/>
      <c r="I3013" s="63"/>
      <c r="J3013" s="63"/>
      <c r="K3013" s="63"/>
      <c r="L3013" s="63"/>
      <c r="M3013" s="63"/>
      <c r="N3013" s="63"/>
      <c r="O3013" s="63"/>
      <c r="P3013" s="63"/>
      <c r="Q3013" s="63"/>
      <c r="R3013" s="63"/>
      <c r="S3013" s="63"/>
      <c r="T3013" s="63"/>
      <c r="U3013" s="63"/>
      <c r="V3013" s="63"/>
      <c r="W3013" s="63"/>
      <c r="X3013" s="63"/>
      <c r="Y3013" s="63"/>
      <c r="Z3013" s="68"/>
    </row>
    <row r="3014" spans="1:26" s="69" customFormat="1" x14ac:dyDescent="0.25">
      <c r="A3014" s="78"/>
      <c r="B3014" s="63"/>
      <c r="C3014" s="63"/>
      <c r="D3014" s="63"/>
      <c r="E3014" s="63"/>
      <c r="F3014" s="63"/>
      <c r="G3014" s="63"/>
      <c r="H3014" s="63"/>
      <c r="I3014" s="63"/>
      <c r="J3014" s="63"/>
      <c r="K3014" s="63"/>
      <c r="L3014" s="63"/>
      <c r="M3014" s="63"/>
      <c r="N3014" s="63"/>
      <c r="O3014" s="63"/>
      <c r="P3014" s="63"/>
      <c r="Q3014" s="63"/>
      <c r="R3014" s="63"/>
      <c r="S3014" s="63"/>
      <c r="T3014" s="63"/>
      <c r="U3014" s="63"/>
      <c r="V3014" s="63"/>
      <c r="W3014" s="63"/>
      <c r="X3014" s="63"/>
      <c r="Y3014" s="63"/>
      <c r="Z3014" s="68"/>
    </row>
    <row r="3015" spans="1:26" s="69" customFormat="1" x14ac:dyDescent="0.25">
      <c r="A3015" s="78"/>
      <c r="B3015" s="63"/>
      <c r="C3015" s="63"/>
      <c r="D3015" s="63"/>
      <c r="E3015" s="63"/>
      <c r="F3015" s="63"/>
      <c r="G3015" s="63"/>
      <c r="H3015" s="63"/>
      <c r="I3015" s="63"/>
      <c r="J3015" s="63"/>
      <c r="K3015" s="63"/>
      <c r="L3015" s="63"/>
      <c r="M3015" s="63"/>
      <c r="N3015" s="63"/>
      <c r="O3015" s="63"/>
      <c r="P3015" s="63"/>
      <c r="Q3015" s="63"/>
      <c r="R3015" s="63"/>
      <c r="S3015" s="63"/>
      <c r="T3015" s="63"/>
      <c r="U3015" s="63"/>
      <c r="V3015" s="63"/>
      <c r="W3015" s="63"/>
      <c r="X3015" s="63"/>
      <c r="Y3015" s="63"/>
      <c r="Z3015" s="68"/>
    </row>
    <row r="3016" spans="1:26" s="69" customFormat="1" x14ac:dyDescent="0.25">
      <c r="A3016" s="78"/>
      <c r="B3016" s="63"/>
      <c r="C3016" s="63"/>
      <c r="D3016" s="63"/>
      <c r="E3016" s="63"/>
      <c r="F3016" s="63"/>
      <c r="G3016" s="63"/>
      <c r="H3016" s="63"/>
      <c r="I3016" s="63"/>
      <c r="J3016" s="63"/>
      <c r="K3016" s="63"/>
      <c r="L3016" s="63"/>
      <c r="M3016" s="63"/>
      <c r="N3016" s="63"/>
      <c r="O3016" s="63"/>
      <c r="P3016" s="63"/>
      <c r="Q3016" s="63"/>
      <c r="R3016" s="63"/>
      <c r="S3016" s="63"/>
      <c r="T3016" s="63"/>
      <c r="U3016" s="63"/>
      <c r="V3016" s="63"/>
      <c r="W3016" s="63"/>
      <c r="X3016" s="63"/>
      <c r="Y3016" s="63"/>
      <c r="Z3016" s="68"/>
    </row>
    <row r="3017" spans="1:26" s="69" customFormat="1" x14ac:dyDescent="0.25">
      <c r="A3017" s="78"/>
      <c r="B3017" s="63"/>
      <c r="C3017" s="63"/>
      <c r="D3017" s="63"/>
      <c r="E3017" s="63"/>
      <c r="F3017" s="63"/>
      <c r="G3017" s="63"/>
      <c r="H3017" s="63"/>
      <c r="I3017" s="63"/>
      <c r="J3017" s="63"/>
      <c r="K3017" s="63"/>
      <c r="L3017" s="63"/>
      <c r="M3017" s="63"/>
      <c r="N3017" s="63"/>
      <c r="O3017" s="63"/>
      <c r="P3017" s="63"/>
      <c r="Q3017" s="63"/>
      <c r="R3017" s="63"/>
      <c r="S3017" s="63"/>
      <c r="T3017" s="63"/>
      <c r="U3017" s="63"/>
      <c r="V3017" s="63"/>
      <c r="W3017" s="63"/>
      <c r="X3017" s="63"/>
      <c r="Y3017" s="63"/>
      <c r="Z3017" s="68"/>
    </row>
    <row r="3018" spans="1:26" s="69" customFormat="1" x14ac:dyDescent="0.25">
      <c r="A3018" s="78"/>
      <c r="B3018" s="63"/>
      <c r="C3018" s="63"/>
      <c r="D3018" s="63"/>
      <c r="E3018" s="63"/>
      <c r="F3018" s="63"/>
      <c r="G3018" s="63"/>
      <c r="H3018" s="63"/>
      <c r="I3018" s="63"/>
      <c r="J3018" s="63"/>
      <c r="K3018" s="63"/>
      <c r="L3018" s="63"/>
      <c r="M3018" s="63"/>
      <c r="N3018" s="63"/>
      <c r="O3018" s="63"/>
      <c r="P3018" s="63"/>
      <c r="Q3018" s="63"/>
      <c r="R3018" s="63"/>
      <c r="S3018" s="63"/>
      <c r="T3018" s="63"/>
      <c r="U3018" s="63"/>
      <c r="V3018" s="63"/>
      <c r="W3018" s="63"/>
      <c r="X3018" s="63"/>
      <c r="Y3018" s="63"/>
      <c r="Z3018" s="68"/>
    </row>
    <row r="3019" spans="1:26" s="69" customFormat="1" x14ac:dyDescent="0.25">
      <c r="A3019" s="78"/>
      <c r="B3019" s="63"/>
      <c r="C3019" s="63"/>
      <c r="D3019" s="63"/>
      <c r="E3019" s="63"/>
      <c r="F3019" s="63"/>
      <c r="G3019" s="63"/>
      <c r="H3019" s="63"/>
      <c r="I3019" s="63"/>
      <c r="J3019" s="63"/>
      <c r="K3019" s="63"/>
      <c r="L3019" s="63"/>
      <c r="M3019" s="63"/>
      <c r="N3019" s="63"/>
      <c r="O3019" s="63"/>
      <c r="P3019" s="63"/>
      <c r="Q3019" s="63"/>
      <c r="R3019" s="63"/>
      <c r="S3019" s="63"/>
      <c r="T3019" s="63"/>
      <c r="U3019" s="63"/>
      <c r="V3019" s="63"/>
      <c r="W3019" s="63"/>
      <c r="X3019" s="63"/>
      <c r="Y3019" s="63"/>
      <c r="Z3019" s="68"/>
    </row>
    <row r="3020" spans="1:26" s="69" customFormat="1" x14ac:dyDescent="0.25">
      <c r="A3020" s="78"/>
      <c r="B3020" s="63"/>
      <c r="C3020" s="63"/>
      <c r="D3020" s="63"/>
      <c r="E3020" s="63"/>
      <c r="F3020" s="63"/>
      <c r="G3020" s="63"/>
      <c r="H3020" s="63"/>
      <c r="I3020" s="63"/>
      <c r="J3020" s="63"/>
      <c r="K3020" s="63"/>
      <c r="L3020" s="63"/>
      <c r="M3020" s="63"/>
      <c r="N3020" s="63"/>
      <c r="O3020" s="63"/>
      <c r="P3020" s="63"/>
      <c r="Q3020" s="63"/>
      <c r="R3020" s="63"/>
      <c r="S3020" s="63"/>
      <c r="T3020" s="63"/>
      <c r="U3020" s="63"/>
      <c r="V3020" s="63"/>
      <c r="W3020" s="63"/>
      <c r="X3020" s="63"/>
      <c r="Y3020" s="63"/>
      <c r="Z3020" s="68"/>
    </row>
    <row r="3021" spans="1:26" s="69" customFormat="1" x14ac:dyDescent="0.25">
      <c r="A3021" s="78"/>
      <c r="B3021" s="63"/>
      <c r="C3021" s="63"/>
      <c r="D3021" s="63"/>
      <c r="E3021" s="63"/>
      <c r="F3021" s="63"/>
      <c r="G3021" s="63"/>
      <c r="H3021" s="63"/>
      <c r="I3021" s="63"/>
      <c r="J3021" s="63"/>
      <c r="K3021" s="63"/>
      <c r="L3021" s="63"/>
      <c r="M3021" s="63"/>
      <c r="N3021" s="63"/>
      <c r="O3021" s="63"/>
      <c r="P3021" s="63"/>
      <c r="Q3021" s="63"/>
      <c r="R3021" s="63"/>
      <c r="S3021" s="63"/>
      <c r="T3021" s="63"/>
      <c r="U3021" s="63"/>
      <c r="V3021" s="63"/>
      <c r="W3021" s="63"/>
      <c r="X3021" s="63"/>
      <c r="Y3021" s="63"/>
      <c r="Z3021" s="68"/>
    </row>
    <row r="3022" spans="1:26" s="69" customFormat="1" x14ac:dyDescent="0.25">
      <c r="A3022" s="78"/>
      <c r="B3022" s="63"/>
      <c r="C3022" s="63"/>
      <c r="D3022" s="63"/>
      <c r="E3022" s="63"/>
      <c r="F3022" s="63"/>
      <c r="G3022" s="63"/>
      <c r="H3022" s="63"/>
      <c r="I3022" s="63"/>
      <c r="J3022" s="63"/>
      <c r="K3022" s="63"/>
      <c r="L3022" s="63"/>
      <c r="M3022" s="63"/>
      <c r="N3022" s="63"/>
      <c r="O3022" s="63"/>
      <c r="P3022" s="63"/>
      <c r="Q3022" s="63"/>
      <c r="R3022" s="63"/>
      <c r="S3022" s="63"/>
      <c r="T3022" s="63"/>
      <c r="U3022" s="63"/>
      <c r="V3022" s="63"/>
      <c r="W3022" s="63"/>
      <c r="X3022" s="63"/>
      <c r="Y3022" s="63"/>
      <c r="Z3022" s="68"/>
    </row>
    <row r="3023" spans="1:26" s="69" customFormat="1" x14ac:dyDescent="0.25">
      <c r="A3023" s="78"/>
      <c r="B3023" s="63"/>
      <c r="C3023" s="63"/>
      <c r="D3023" s="63"/>
      <c r="E3023" s="63"/>
      <c r="F3023" s="63"/>
      <c r="G3023" s="63"/>
      <c r="H3023" s="63"/>
      <c r="I3023" s="63"/>
      <c r="J3023" s="63"/>
      <c r="K3023" s="63"/>
      <c r="L3023" s="63"/>
      <c r="M3023" s="63"/>
      <c r="N3023" s="63"/>
      <c r="O3023" s="63"/>
      <c r="P3023" s="63"/>
      <c r="Q3023" s="63"/>
      <c r="R3023" s="63"/>
      <c r="S3023" s="63"/>
      <c r="T3023" s="63"/>
      <c r="U3023" s="63"/>
      <c r="V3023" s="63"/>
      <c r="W3023" s="63"/>
      <c r="X3023" s="63"/>
      <c r="Y3023" s="63"/>
      <c r="Z3023" s="68"/>
    </row>
    <row r="3024" spans="1:26" s="69" customFormat="1" x14ac:dyDescent="0.25">
      <c r="A3024" s="78"/>
      <c r="B3024" s="63"/>
      <c r="C3024" s="63"/>
      <c r="D3024" s="63"/>
      <c r="E3024" s="63"/>
      <c r="F3024" s="63"/>
      <c r="G3024" s="63"/>
      <c r="H3024" s="63"/>
      <c r="I3024" s="63"/>
      <c r="J3024" s="63"/>
      <c r="K3024" s="63"/>
      <c r="L3024" s="63"/>
      <c r="M3024" s="63"/>
      <c r="N3024" s="63"/>
      <c r="O3024" s="63"/>
      <c r="P3024" s="63"/>
      <c r="Q3024" s="63"/>
      <c r="R3024" s="63"/>
      <c r="S3024" s="63"/>
      <c r="T3024" s="63"/>
      <c r="U3024" s="63"/>
      <c r="V3024" s="63"/>
      <c r="W3024" s="63"/>
      <c r="X3024" s="63"/>
      <c r="Y3024" s="63"/>
      <c r="Z3024" s="68"/>
    </row>
    <row r="3025" spans="1:26" s="69" customFormat="1" x14ac:dyDescent="0.25">
      <c r="A3025" s="78"/>
      <c r="B3025" s="63"/>
      <c r="C3025" s="63"/>
      <c r="D3025" s="63"/>
      <c r="E3025" s="63"/>
      <c r="F3025" s="63"/>
      <c r="G3025" s="63"/>
      <c r="H3025" s="63"/>
      <c r="I3025" s="63"/>
      <c r="J3025" s="63"/>
      <c r="K3025" s="63"/>
      <c r="L3025" s="63"/>
      <c r="M3025" s="63"/>
      <c r="N3025" s="63"/>
      <c r="O3025" s="63"/>
      <c r="P3025" s="63"/>
      <c r="Q3025" s="63"/>
      <c r="R3025" s="63"/>
      <c r="S3025" s="63"/>
      <c r="T3025" s="63"/>
      <c r="U3025" s="63"/>
      <c r="V3025" s="63"/>
      <c r="W3025" s="63"/>
      <c r="X3025" s="63"/>
      <c r="Y3025" s="63"/>
      <c r="Z3025" s="68"/>
    </row>
    <row r="3026" spans="1:26" s="69" customFormat="1" x14ac:dyDescent="0.25">
      <c r="A3026" s="78"/>
      <c r="B3026" s="63"/>
      <c r="C3026" s="63"/>
      <c r="D3026" s="63"/>
      <c r="E3026" s="63"/>
      <c r="F3026" s="63"/>
      <c r="G3026" s="63"/>
      <c r="H3026" s="63"/>
      <c r="I3026" s="63"/>
      <c r="J3026" s="63"/>
      <c r="K3026" s="63"/>
      <c r="L3026" s="63"/>
      <c r="M3026" s="63"/>
      <c r="N3026" s="63"/>
      <c r="O3026" s="63"/>
      <c r="P3026" s="63"/>
      <c r="Q3026" s="63"/>
      <c r="R3026" s="63"/>
      <c r="S3026" s="63"/>
      <c r="T3026" s="63"/>
      <c r="U3026" s="63"/>
      <c r="V3026" s="63"/>
      <c r="W3026" s="63"/>
      <c r="X3026" s="63"/>
      <c r="Y3026" s="63"/>
      <c r="Z3026" s="68"/>
    </row>
    <row r="3027" spans="1:26" s="69" customFormat="1" x14ac:dyDescent="0.25">
      <c r="A3027" s="78"/>
      <c r="B3027" s="63"/>
      <c r="C3027" s="63"/>
      <c r="D3027" s="63"/>
      <c r="E3027" s="63"/>
      <c r="F3027" s="63"/>
      <c r="G3027" s="63"/>
      <c r="H3027" s="63"/>
      <c r="I3027" s="63"/>
      <c r="J3027" s="63"/>
      <c r="K3027" s="63"/>
      <c r="L3027" s="63"/>
      <c r="M3027" s="63"/>
      <c r="N3027" s="63"/>
      <c r="O3027" s="63"/>
      <c r="P3027" s="63"/>
      <c r="Q3027" s="63"/>
      <c r="R3027" s="63"/>
      <c r="S3027" s="63"/>
      <c r="T3027" s="63"/>
      <c r="U3027" s="63"/>
      <c r="V3027" s="63"/>
      <c r="W3027" s="63"/>
      <c r="X3027" s="63"/>
      <c r="Y3027" s="63"/>
      <c r="Z3027" s="68"/>
    </row>
    <row r="3028" spans="1:26" s="69" customFormat="1" x14ac:dyDescent="0.25">
      <c r="A3028" s="78"/>
      <c r="B3028" s="63"/>
      <c r="C3028" s="63"/>
      <c r="D3028" s="63"/>
      <c r="E3028" s="63"/>
      <c r="F3028" s="63"/>
      <c r="G3028" s="63"/>
      <c r="H3028" s="63"/>
      <c r="I3028" s="63"/>
      <c r="J3028" s="63"/>
      <c r="K3028" s="63"/>
      <c r="L3028" s="63"/>
      <c r="M3028" s="63"/>
      <c r="N3028" s="63"/>
      <c r="O3028" s="63"/>
      <c r="P3028" s="63"/>
      <c r="Q3028" s="63"/>
      <c r="R3028" s="63"/>
      <c r="S3028" s="63"/>
      <c r="T3028" s="63"/>
      <c r="U3028" s="63"/>
      <c r="V3028" s="63"/>
      <c r="W3028" s="63"/>
      <c r="X3028" s="63"/>
      <c r="Y3028" s="63"/>
      <c r="Z3028" s="68"/>
    </row>
    <row r="3029" spans="1:26" s="69" customFormat="1" x14ac:dyDescent="0.25">
      <c r="A3029" s="78"/>
      <c r="B3029" s="63"/>
      <c r="C3029" s="63"/>
      <c r="D3029" s="63"/>
      <c r="E3029" s="63"/>
      <c r="F3029" s="63"/>
      <c r="G3029" s="63"/>
      <c r="H3029" s="63"/>
      <c r="I3029" s="63"/>
      <c r="J3029" s="63"/>
      <c r="K3029" s="63"/>
      <c r="L3029" s="63"/>
      <c r="M3029" s="63"/>
      <c r="N3029" s="63"/>
      <c r="O3029" s="63"/>
      <c r="P3029" s="63"/>
      <c r="Q3029" s="63"/>
      <c r="R3029" s="63"/>
      <c r="S3029" s="63"/>
      <c r="T3029" s="63"/>
      <c r="U3029" s="63"/>
      <c r="V3029" s="63"/>
      <c r="W3029" s="63"/>
      <c r="X3029" s="63"/>
      <c r="Y3029" s="63"/>
      <c r="Z3029" s="68"/>
    </row>
    <row r="3030" spans="1:26" s="69" customFormat="1" x14ac:dyDescent="0.25">
      <c r="A3030" s="78"/>
      <c r="B3030" s="63"/>
      <c r="C3030" s="63"/>
      <c r="D3030" s="63"/>
      <c r="E3030" s="63"/>
      <c r="F3030" s="63"/>
      <c r="G3030" s="63"/>
      <c r="H3030" s="63"/>
      <c r="I3030" s="63"/>
      <c r="J3030" s="63"/>
      <c r="K3030" s="63"/>
      <c r="L3030" s="63"/>
      <c r="M3030" s="63"/>
      <c r="N3030" s="63"/>
      <c r="O3030" s="63"/>
      <c r="P3030" s="63"/>
      <c r="Q3030" s="63"/>
      <c r="R3030" s="63"/>
      <c r="S3030" s="63"/>
      <c r="T3030" s="63"/>
      <c r="U3030" s="63"/>
      <c r="V3030" s="63"/>
      <c r="W3030" s="63"/>
      <c r="X3030" s="63"/>
      <c r="Y3030" s="63"/>
      <c r="Z3030" s="68"/>
    </row>
    <row r="3031" spans="1:26" s="69" customFormat="1" x14ac:dyDescent="0.25">
      <c r="A3031" s="78"/>
      <c r="B3031" s="63"/>
      <c r="C3031" s="63"/>
      <c r="D3031" s="63"/>
      <c r="E3031" s="63"/>
      <c r="F3031" s="63"/>
      <c r="G3031" s="63"/>
      <c r="H3031" s="63"/>
      <c r="I3031" s="63"/>
      <c r="J3031" s="63"/>
      <c r="K3031" s="63"/>
      <c r="L3031" s="63"/>
      <c r="M3031" s="63"/>
      <c r="N3031" s="63"/>
      <c r="O3031" s="63"/>
      <c r="P3031" s="63"/>
      <c r="Q3031" s="63"/>
      <c r="R3031" s="63"/>
      <c r="S3031" s="63"/>
      <c r="T3031" s="63"/>
      <c r="U3031" s="63"/>
      <c r="V3031" s="63"/>
      <c r="W3031" s="63"/>
      <c r="X3031" s="63"/>
      <c r="Y3031" s="63"/>
      <c r="Z3031" s="68"/>
    </row>
    <row r="3032" spans="1:26" s="69" customFormat="1" x14ac:dyDescent="0.25">
      <c r="A3032" s="78"/>
      <c r="B3032" s="63"/>
      <c r="C3032" s="63"/>
      <c r="D3032" s="63"/>
      <c r="E3032" s="63"/>
      <c r="F3032" s="63"/>
      <c r="G3032" s="63"/>
      <c r="H3032" s="63"/>
      <c r="I3032" s="63"/>
      <c r="J3032" s="63"/>
      <c r="K3032" s="63"/>
      <c r="L3032" s="63"/>
      <c r="M3032" s="63"/>
      <c r="N3032" s="63"/>
      <c r="O3032" s="63"/>
      <c r="P3032" s="63"/>
      <c r="Q3032" s="63"/>
      <c r="R3032" s="63"/>
      <c r="S3032" s="63"/>
      <c r="T3032" s="63"/>
      <c r="U3032" s="63"/>
      <c r="V3032" s="63"/>
      <c r="W3032" s="63"/>
      <c r="X3032" s="63"/>
      <c r="Y3032" s="63"/>
      <c r="Z3032" s="68"/>
    </row>
    <row r="3033" spans="1:26" s="69" customFormat="1" x14ac:dyDescent="0.25">
      <c r="A3033" s="78"/>
      <c r="B3033" s="63"/>
      <c r="C3033" s="63"/>
      <c r="D3033" s="63"/>
      <c r="E3033" s="63"/>
      <c r="F3033" s="63"/>
      <c r="G3033" s="63"/>
      <c r="H3033" s="63"/>
      <c r="I3033" s="63"/>
      <c r="J3033" s="63"/>
      <c r="K3033" s="63"/>
      <c r="L3033" s="63"/>
      <c r="M3033" s="63"/>
      <c r="N3033" s="63"/>
      <c r="O3033" s="63"/>
      <c r="P3033" s="63"/>
      <c r="Q3033" s="63"/>
      <c r="R3033" s="63"/>
      <c r="S3033" s="63"/>
      <c r="T3033" s="63"/>
      <c r="U3033" s="63"/>
      <c r="V3033" s="63"/>
      <c r="W3033" s="63"/>
      <c r="X3033" s="63"/>
      <c r="Y3033" s="63"/>
      <c r="Z3033" s="68"/>
    </row>
    <row r="3034" spans="1:26" s="69" customFormat="1" x14ac:dyDescent="0.25">
      <c r="A3034" s="78"/>
      <c r="B3034" s="63"/>
      <c r="C3034" s="63"/>
      <c r="D3034" s="63"/>
      <c r="E3034" s="63"/>
      <c r="F3034" s="63"/>
      <c r="G3034" s="63"/>
      <c r="H3034" s="63"/>
      <c r="I3034" s="63"/>
      <c r="J3034" s="63"/>
      <c r="K3034" s="63"/>
      <c r="L3034" s="63"/>
      <c r="M3034" s="63"/>
      <c r="N3034" s="63"/>
      <c r="O3034" s="63"/>
      <c r="P3034" s="63"/>
      <c r="Q3034" s="63"/>
      <c r="R3034" s="63"/>
      <c r="S3034" s="63"/>
      <c r="T3034" s="63"/>
      <c r="U3034" s="63"/>
      <c r="V3034" s="63"/>
      <c r="W3034" s="63"/>
      <c r="X3034" s="63"/>
      <c r="Y3034" s="63"/>
      <c r="Z3034" s="68"/>
    </row>
    <row r="3035" spans="1:26" s="69" customFormat="1" x14ac:dyDescent="0.25">
      <c r="A3035" s="78"/>
      <c r="B3035" s="63"/>
      <c r="C3035" s="63"/>
      <c r="D3035" s="63"/>
      <c r="E3035" s="63"/>
      <c r="F3035" s="63"/>
      <c r="G3035" s="63"/>
      <c r="H3035" s="63"/>
      <c r="I3035" s="63"/>
      <c r="J3035" s="63"/>
      <c r="K3035" s="63"/>
      <c r="L3035" s="63"/>
      <c r="M3035" s="63"/>
      <c r="N3035" s="63"/>
      <c r="O3035" s="63"/>
      <c r="P3035" s="63"/>
      <c r="Q3035" s="63"/>
      <c r="R3035" s="63"/>
      <c r="S3035" s="63"/>
      <c r="T3035" s="63"/>
      <c r="U3035" s="63"/>
      <c r="V3035" s="63"/>
      <c r="W3035" s="63"/>
      <c r="X3035" s="63"/>
      <c r="Y3035" s="63"/>
      <c r="Z3035" s="68"/>
    </row>
    <row r="3036" spans="1:26" s="69" customFormat="1" x14ac:dyDescent="0.25">
      <c r="A3036" s="78"/>
      <c r="B3036" s="63"/>
      <c r="C3036" s="63"/>
      <c r="D3036" s="63"/>
      <c r="E3036" s="63"/>
      <c r="F3036" s="63"/>
      <c r="G3036" s="63"/>
      <c r="H3036" s="63"/>
      <c r="I3036" s="63"/>
      <c r="J3036" s="63"/>
      <c r="K3036" s="63"/>
      <c r="L3036" s="63"/>
      <c r="M3036" s="63"/>
      <c r="N3036" s="63"/>
      <c r="O3036" s="63"/>
      <c r="P3036" s="63"/>
      <c r="Q3036" s="63"/>
      <c r="R3036" s="63"/>
      <c r="S3036" s="63"/>
      <c r="T3036" s="63"/>
      <c r="U3036" s="63"/>
      <c r="V3036" s="63"/>
      <c r="W3036" s="63"/>
      <c r="X3036" s="63"/>
      <c r="Y3036" s="63"/>
      <c r="Z3036" s="68"/>
    </row>
    <row r="3037" spans="1:26" s="69" customFormat="1" x14ac:dyDescent="0.25">
      <c r="A3037" s="78"/>
      <c r="B3037" s="63"/>
      <c r="C3037" s="63"/>
      <c r="D3037" s="63"/>
      <c r="E3037" s="63"/>
      <c r="F3037" s="63"/>
      <c r="G3037" s="63"/>
      <c r="H3037" s="63"/>
      <c r="I3037" s="63"/>
      <c r="J3037" s="63"/>
      <c r="K3037" s="63"/>
      <c r="L3037" s="63"/>
      <c r="M3037" s="63"/>
      <c r="N3037" s="63"/>
      <c r="O3037" s="63"/>
      <c r="P3037" s="63"/>
      <c r="Q3037" s="63"/>
      <c r="R3037" s="63"/>
      <c r="S3037" s="63"/>
      <c r="T3037" s="63"/>
      <c r="U3037" s="63"/>
      <c r="V3037" s="63"/>
      <c r="W3037" s="63"/>
      <c r="X3037" s="63"/>
      <c r="Y3037" s="63"/>
      <c r="Z3037" s="68"/>
    </row>
    <row r="3038" spans="1:26" s="69" customFormat="1" x14ac:dyDescent="0.25">
      <c r="A3038" s="78"/>
      <c r="B3038" s="63"/>
      <c r="C3038" s="63"/>
      <c r="D3038" s="63"/>
      <c r="E3038" s="63"/>
      <c r="F3038" s="63"/>
      <c r="G3038" s="63"/>
      <c r="H3038" s="63"/>
      <c r="I3038" s="63"/>
      <c r="J3038" s="63"/>
      <c r="K3038" s="63"/>
      <c r="L3038" s="63"/>
      <c r="M3038" s="63"/>
      <c r="N3038" s="63"/>
      <c r="O3038" s="63"/>
      <c r="P3038" s="63"/>
      <c r="Q3038" s="63"/>
      <c r="R3038" s="63"/>
      <c r="S3038" s="63"/>
      <c r="T3038" s="63"/>
      <c r="U3038" s="63"/>
      <c r="V3038" s="63"/>
      <c r="W3038" s="63"/>
      <c r="X3038" s="63"/>
      <c r="Y3038" s="63"/>
      <c r="Z3038" s="68"/>
    </row>
    <row r="3039" spans="1:26" s="69" customFormat="1" x14ac:dyDescent="0.25">
      <c r="A3039" s="78"/>
      <c r="B3039" s="63"/>
      <c r="C3039" s="63"/>
      <c r="D3039" s="63"/>
      <c r="E3039" s="63"/>
      <c r="F3039" s="63"/>
      <c r="G3039" s="63"/>
      <c r="H3039" s="63"/>
      <c r="I3039" s="63"/>
      <c r="J3039" s="63"/>
      <c r="K3039" s="63"/>
      <c r="L3039" s="63"/>
      <c r="M3039" s="63"/>
      <c r="N3039" s="63"/>
      <c r="O3039" s="63"/>
      <c r="P3039" s="63"/>
      <c r="Q3039" s="63"/>
      <c r="R3039" s="63"/>
      <c r="S3039" s="63"/>
      <c r="T3039" s="63"/>
      <c r="U3039" s="63"/>
      <c r="V3039" s="63"/>
      <c r="W3039" s="63"/>
      <c r="X3039" s="63"/>
      <c r="Y3039" s="63"/>
      <c r="Z3039" s="68"/>
    </row>
    <row r="3040" spans="1:26" s="69" customFormat="1" x14ac:dyDescent="0.25">
      <c r="A3040" s="78"/>
      <c r="B3040" s="63"/>
      <c r="C3040" s="63"/>
      <c r="D3040" s="63"/>
      <c r="E3040" s="63"/>
      <c r="F3040" s="63"/>
      <c r="G3040" s="63"/>
      <c r="H3040" s="63"/>
      <c r="I3040" s="63"/>
      <c r="J3040" s="63"/>
      <c r="K3040" s="63"/>
      <c r="L3040" s="63"/>
      <c r="M3040" s="63"/>
      <c r="N3040" s="63"/>
      <c r="O3040" s="63"/>
      <c r="P3040" s="63"/>
      <c r="Q3040" s="63"/>
      <c r="R3040" s="63"/>
      <c r="S3040" s="63"/>
      <c r="T3040" s="63"/>
      <c r="U3040" s="63"/>
      <c r="V3040" s="63"/>
      <c r="W3040" s="63"/>
      <c r="X3040" s="63"/>
      <c r="Y3040" s="63"/>
      <c r="Z3040" s="68"/>
    </row>
    <row r="3041" spans="1:26" s="69" customFormat="1" x14ac:dyDescent="0.25">
      <c r="A3041" s="78"/>
      <c r="B3041" s="63"/>
      <c r="C3041" s="63"/>
      <c r="D3041" s="63"/>
      <c r="E3041" s="63"/>
      <c r="F3041" s="63"/>
      <c r="G3041" s="63"/>
      <c r="H3041" s="63"/>
      <c r="I3041" s="63"/>
      <c r="J3041" s="63"/>
      <c r="K3041" s="63"/>
      <c r="L3041" s="63"/>
      <c r="M3041" s="63"/>
      <c r="N3041" s="63"/>
      <c r="O3041" s="63"/>
      <c r="P3041" s="63"/>
      <c r="Q3041" s="63"/>
      <c r="R3041" s="63"/>
      <c r="S3041" s="63"/>
      <c r="T3041" s="63"/>
      <c r="U3041" s="63"/>
      <c r="V3041" s="63"/>
      <c r="W3041" s="63"/>
      <c r="X3041" s="63"/>
      <c r="Y3041" s="63"/>
      <c r="Z3041" s="68"/>
    </row>
    <row r="3042" spans="1:26" s="69" customFormat="1" x14ac:dyDescent="0.25">
      <c r="A3042" s="78"/>
      <c r="B3042" s="63"/>
      <c r="C3042" s="63"/>
      <c r="D3042" s="63"/>
      <c r="E3042" s="63"/>
      <c r="F3042" s="63"/>
      <c r="G3042" s="63"/>
      <c r="H3042" s="63"/>
      <c r="I3042" s="63"/>
      <c r="J3042" s="63"/>
      <c r="K3042" s="63"/>
      <c r="L3042" s="63"/>
      <c r="M3042" s="63"/>
      <c r="N3042" s="63"/>
      <c r="O3042" s="63"/>
      <c r="P3042" s="63"/>
      <c r="Q3042" s="63"/>
      <c r="R3042" s="63"/>
      <c r="S3042" s="63"/>
      <c r="T3042" s="63"/>
      <c r="U3042" s="63"/>
      <c r="V3042" s="63"/>
      <c r="W3042" s="63"/>
      <c r="X3042" s="63"/>
      <c r="Y3042" s="63"/>
      <c r="Z3042" s="68"/>
    </row>
    <row r="3043" spans="1:26" s="69" customFormat="1" x14ac:dyDescent="0.25">
      <c r="A3043" s="78"/>
      <c r="B3043" s="63"/>
      <c r="C3043" s="63"/>
      <c r="D3043" s="63"/>
      <c r="E3043" s="63"/>
      <c r="F3043" s="63"/>
      <c r="G3043" s="63"/>
      <c r="H3043" s="63"/>
      <c r="I3043" s="63"/>
      <c r="J3043" s="63"/>
      <c r="K3043" s="63"/>
      <c r="L3043" s="63"/>
      <c r="M3043" s="63"/>
      <c r="N3043" s="63"/>
      <c r="O3043" s="63"/>
      <c r="P3043" s="63"/>
      <c r="Q3043" s="63"/>
      <c r="R3043" s="63"/>
      <c r="S3043" s="63"/>
      <c r="T3043" s="63"/>
      <c r="U3043" s="63"/>
      <c r="V3043" s="63"/>
      <c r="W3043" s="63"/>
      <c r="X3043" s="63"/>
      <c r="Y3043" s="63"/>
      <c r="Z3043" s="68"/>
    </row>
    <row r="3044" spans="1:26" s="69" customFormat="1" x14ac:dyDescent="0.25">
      <c r="A3044" s="78"/>
      <c r="B3044" s="63"/>
      <c r="C3044" s="63"/>
      <c r="D3044" s="63"/>
      <c r="E3044" s="63"/>
      <c r="F3044" s="63"/>
      <c r="G3044" s="63"/>
      <c r="H3044" s="63"/>
      <c r="I3044" s="63"/>
      <c r="J3044" s="63"/>
      <c r="K3044" s="63"/>
      <c r="L3044" s="63"/>
      <c r="M3044" s="63"/>
      <c r="N3044" s="63"/>
      <c r="O3044" s="63"/>
      <c r="P3044" s="63"/>
      <c r="Q3044" s="63"/>
      <c r="R3044" s="63"/>
      <c r="S3044" s="63"/>
      <c r="T3044" s="63"/>
      <c r="U3044" s="63"/>
      <c r="V3044" s="63"/>
      <c r="W3044" s="63"/>
      <c r="X3044" s="63"/>
      <c r="Y3044" s="63"/>
      <c r="Z3044" s="68"/>
    </row>
    <row r="3045" spans="1:26" s="69" customFormat="1" x14ac:dyDescent="0.25">
      <c r="A3045" s="78"/>
      <c r="B3045" s="63"/>
      <c r="C3045" s="63"/>
      <c r="D3045" s="63"/>
      <c r="E3045" s="63"/>
      <c r="F3045" s="63"/>
      <c r="G3045" s="63"/>
      <c r="H3045" s="63"/>
      <c r="I3045" s="63"/>
      <c r="J3045" s="63"/>
      <c r="K3045" s="63"/>
      <c r="L3045" s="63"/>
      <c r="M3045" s="63"/>
      <c r="N3045" s="63"/>
      <c r="O3045" s="63"/>
      <c r="P3045" s="63"/>
      <c r="Q3045" s="63"/>
      <c r="R3045" s="63"/>
      <c r="S3045" s="63"/>
      <c r="T3045" s="63"/>
      <c r="U3045" s="63"/>
      <c r="V3045" s="63"/>
      <c r="W3045" s="63"/>
      <c r="X3045" s="63"/>
      <c r="Y3045" s="63"/>
      <c r="Z3045" s="68"/>
    </row>
    <row r="3046" spans="1:26" s="69" customFormat="1" x14ac:dyDescent="0.25">
      <c r="A3046" s="78"/>
      <c r="B3046" s="63"/>
      <c r="C3046" s="63"/>
      <c r="D3046" s="63"/>
      <c r="E3046" s="63"/>
      <c r="F3046" s="63"/>
      <c r="G3046" s="63"/>
      <c r="H3046" s="63"/>
      <c r="I3046" s="63"/>
      <c r="J3046" s="63"/>
      <c r="K3046" s="63"/>
      <c r="L3046" s="63"/>
      <c r="M3046" s="63"/>
      <c r="N3046" s="63"/>
      <c r="O3046" s="63"/>
      <c r="P3046" s="63"/>
      <c r="Q3046" s="63"/>
      <c r="R3046" s="63"/>
      <c r="S3046" s="63"/>
      <c r="T3046" s="63"/>
      <c r="U3046" s="63"/>
      <c r="V3046" s="63"/>
      <c r="W3046" s="63"/>
      <c r="X3046" s="63"/>
      <c r="Y3046" s="63"/>
      <c r="Z3046" s="68"/>
    </row>
    <row r="3047" spans="1:26" s="69" customFormat="1" x14ac:dyDescent="0.25">
      <c r="A3047" s="78"/>
      <c r="B3047" s="63"/>
      <c r="C3047" s="63"/>
      <c r="D3047" s="63"/>
      <c r="E3047" s="63"/>
      <c r="F3047" s="63"/>
      <c r="G3047" s="63"/>
      <c r="H3047" s="63"/>
      <c r="I3047" s="63"/>
      <c r="J3047" s="63"/>
      <c r="K3047" s="63"/>
      <c r="L3047" s="63"/>
      <c r="M3047" s="63"/>
      <c r="N3047" s="63"/>
      <c r="O3047" s="63"/>
      <c r="P3047" s="63"/>
      <c r="Q3047" s="63"/>
      <c r="R3047" s="63"/>
      <c r="S3047" s="63"/>
      <c r="T3047" s="63"/>
      <c r="U3047" s="63"/>
      <c r="V3047" s="63"/>
      <c r="W3047" s="63"/>
      <c r="X3047" s="63"/>
      <c r="Y3047" s="63"/>
      <c r="Z3047" s="68"/>
    </row>
    <row r="3048" spans="1:26" s="69" customFormat="1" x14ac:dyDescent="0.25">
      <c r="A3048" s="78"/>
      <c r="B3048" s="63"/>
      <c r="C3048" s="63"/>
      <c r="D3048" s="63"/>
      <c r="E3048" s="63"/>
      <c r="F3048" s="63"/>
      <c r="G3048" s="63"/>
      <c r="H3048" s="63"/>
      <c r="I3048" s="63"/>
      <c r="J3048" s="63"/>
      <c r="K3048" s="63"/>
      <c r="L3048" s="63"/>
      <c r="M3048" s="63"/>
      <c r="N3048" s="63"/>
      <c r="O3048" s="63"/>
      <c r="P3048" s="63"/>
      <c r="Q3048" s="63"/>
      <c r="R3048" s="63"/>
      <c r="S3048" s="63"/>
      <c r="T3048" s="63"/>
      <c r="U3048" s="63"/>
      <c r="V3048" s="63"/>
      <c r="W3048" s="63"/>
      <c r="X3048" s="63"/>
      <c r="Y3048" s="63"/>
      <c r="Z3048" s="68"/>
    </row>
    <row r="3049" spans="1:26" s="69" customFormat="1" x14ac:dyDescent="0.25">
      <c r="A3049" s="78"/>
      <c r="B3049" s="63"/>
      <c r="C3049" s="63"/>
      <c r="D3049" s="63"/>
      <c r="E3049" s="63"/>
      <c r="F3049" s="63"/>
      <c r="G3049" s="63"/>
      <c r="H3049" s="63"/>
      <c r="I3049" s="63"/>
      <c r="J3049" s="63"/>
      <c r="K3049" s="63"/>
      <c r="L3049" s="63"/>
      <c r="M3049" s="63"/>
      <c r="N3049" s="63"/>
      <c r="O3049" s="63"/>
      <c r="P3049" s="63"/>
      <c r="Q3049" s="63"/>
      <c r="R3049" s="63"/>
      <c r="S3049" s="63"/>
      <c r="T3049" s="63"/>
      <c r="U3049" s="63"/>
      <c r="V3049" s="63"/>
      <c r="W3049" s="63"/>
      <c r="X3049" s="63"/>
      <c r="Y3049" s="63"/>
      <c r="Z3049" s="68"/>
    </row>
    <row r="3050" spans="1:26" s="69" customFormat="1" x14ac:dyDescent="0.25">
      <c r="A3050" s="78"/>
      <c r="B3050" s="63"/>
      <c r="C3050" s="63"/>
      <c r="D3050" s="63"/>
      <c r="E3050" s="63"/>
      <c r="F3050" s="63"/>
      <c r="G3050" s="63"/>
      <c r="H3050" s="63"/>
      <c r="I3050" s="63"/>
      <c r="J3050" s="63"/>
      <c r="K3050" s="63"/>
      <c r="L3050" s="63"/>
      <c r="M3050" s="63"/>
      <c r="N3050" s="63"/>
      <c r="O3050" s="63"/>
      <c r="P3050" s="63"/>
      <c r="Q3050" s="63"/>
      <c r="R3050" s="63"/>
      <c r="S3050" s="63"/>
      <c r="T3050" s="63"/>
      <c r="U3050" s="63"/>
      <c r="V3050" s="63"/>
      <c r="W3050" s="63"/>
      <c r="X3050" s="63"/>
      <c r="Y3050" s="63"/>
      <c r="Z3050" s="68"/>
    </row>
    <row r="3051" spans="1:26" s="69" customFormat="1" x14ac:dyDescent="0.25">
      <c r="A3051" s="78"/>
      <c r="B3051" s="63"/>
      <c r="C3051" s="63"/>
      <c r="D3051" s="63"/>
      <c r="E3051" s="63"/>
      <c r="F3051" s="63"/>
      <c r="G3051" s="63"/>
      <c r="H3051" s="63"/>
      <c r="I3051" s="63"/>
      <c r="J3051" s="63"/>
      <c r="K3051" s="63"/>
      <c r="L3051" s="63"/>
      <c r="M3051" s="63"/>
      <c r="N3051" s="63"/>
      <c r="O3051" s="63"/>
      <c r="P3051" s="63"/>
      <c r="Q3051" s="63"/>
      <c r="R3051" s="63"/>
      <c r="S3051" s="63"/>
      <c r="T3051" s="63"/>
      <c r="U3051" s="63"/>
      <c r="V3051" s="63"/>
      <c r="W3051" s="63"/>
      <c r="X3051" s="63"/>
      <c r="Y3051" s="63"/>
      <c r="Z3051" s="68"/>
    </row>
    <row r="3052" spans="1:26" s="69" customFormat="1" x14ac:dyDescent="0.25">
      <c r="A3052" s="78"/>
      <c r="B3052" s="63"/>
      <c r="C3052" s="63"/>
      <c r="D3052" s="63"/>
      <c r="E3052" s="63"/>
      <c r="F3052" s="63"/>
      <c r="G3052" s="63"/>
      <c r="H3052" s="63"/>
      <c r="I3052" s="63"/>
      <c r="J3052" s="63"/>
      <c r="K3052" s="63"/>
      <c r="L3052" s="63"/>
      <c r="M3052" s="63"/>
      <c r="N3052" s="63"/>
      <c r="O3052" s="63"/>
      <c r="P3052" s="63"/>
      <c r="Q3052" s="63"/>
      <c r="R3052" s="63"/>
      <c r="S3052" s="63"/>
      <c r="T3052" s="63"/>
      <c r="U3052" s="63"/>
      <c r="V3052" s="63"/>
      <c r="W3052" s="63"/>
      <c r="X3052" s="63"/>
      <c r="Y3052" s="63"/>
      <c r="Z3052" s="68"/>
    </row>
    <row r="3053" spans="1:26" s="69" customFormat="1" x14ac:dyDescent="0.25">
      <c r="A3053" s="78"/>
      <c r="B3053" s="63"/>
      <c r="C3053" s="63"/>
      <c r="D3053" s="63"/>
      <c r="E3053" s="63"/>
      <c r="F3053" s="63"/>
      <c r="G3053" s="63"/>
      <c r="H3053" s="63"/>
      <c r="I3053" s="63"/>
      <c r="J3053" s="63"/>
      <c r="K3053" s="63"/>
      <c r="L3053" s="63"/>
      <c r="M3053" s="63"/>
      <c r="N3053" s="63"/>
      <c r="O3053" s="63"/>
      <c r="P3053" s="63"/>
      <c r="Q3053" s="63"/>
      <c r="R3053" s="63"/>
      <c r="S3053" s="63"/>
      <c r="T3053" s="63"/>
      <c r="U3053" s="63"/>
      <c r="V3053" s="63"/>
      <c r="W3053" s="63"/>
      <c r="X3053" s="63"/>
      <c r="Y3053" s="63"/>
      <c r="Z3053" s="68"/>
    </row>
    <row r="3054" spans="1:26" s="69" customFormat="1" x14ac:dyDescent="0.25">
      <c r="A3054" s="78"/>
      <c r="B3054" s="63"/>
      <c r="C3054" s="63"/>
      <c r="D3054" s="63"/>
      <c r="E3054" s="63"/>
      <c r="F3054" s="63"/>
      <c r="G3054" s="63"/>
      <c r="H3054" s="63"/>
      <c r="I3054" s="63"/>
      <c r="J3054" s="63"/>
      <c r="K3054" s="63"/>
      <c r="L3054" s="63"/>
      <c r="M3054" s="63"/>
      <c r="N3054" s="63"/>
      <c r="O3054" s="63"/>
      <c r="P3054" s="63"/>
      <c r="Q3054" s="63"/>
      <c r="R3054" s="63"/>
      <c r="S3054" s="63"/>
      <c r="T3054" s="63"/>
      <c r="U3054" s="63"/>
      <c r="V3054" s="63"/>
      <c r="W3054" s="63"/>
      <c r="X3054" s="63"/>
      <c r="Y3054" s="63"/>
      <c r="Z3054" s="68"/>
    </row>
    <row r="3055" spans="1:26" s="69" customFormat="1" x14ac:dyDescent="0.25">
      <c r="A3055" s="78"/>
      <c r="B3055" s="63"/>
      <c r="C3055" s="63"/>
      <c r="D3055" s="63"/>
      <c r="E3055" s="63"/>
      <c r="F3055" s="63"/>
      <c r="G3055" s="63"/>
      <c r="H3055" s="63"/>
      <c r="I3055" s="63"/>
      <c r="J3055" s="63"/>
      <c r="K3055" s="63"/>
      <c r="L3055" s="63"/>
      <c r="M3055" s="63"/>
      <c r="N3055" s="63"/>
      <c r="O3055" s="63"/>
      <c r="P3055" s="63"/>
      <c r="Q3055" s="63"/>
      <c r="R3055" s="63"/>
      <c r="S3055" s="63"/>
      <c r="T3055" s="63"/>
      <c r="U3055" s="63"/>
      <c r="V3055" s="63"/>
      <c r="W3055" s="63"/>
      <c r="X3055" s="63"/>
      <c r="Y3055" s="63"/>
      <c r="Z3055" s="68"/>
    </row>
    <row r="3056" spans="1:26" s="69" customFormat="1" x14ac:dyDescent="0.25">
      <c r="A3056" s="78"/>
      <c r="B3056" s="63"/>
      <c r="C3056" s="63"/>
      <c r="D3056" s="63"/>
      <c r="E3056" s="63"/>
      <c r="F3056" s="63"/>
      <c r="G3056" s="63"/>
      <c r="H3056" s="63"/>
      <c r="I3056" s="63"/>
      <c r="J3056" s="63"/>
      <c r="K3056" s="63"/>
      <c r="L3056" s="63"/>
      <c r="M3056" s="63"/>
      <c r="N3056" s="63"/>
      <c r="O3056" s="63"/>
      <c r="P3056" s="63"/>
      <c r="Q3056" s="63"/>
      <c r="R3056" s="63"/>
      <c r="S3056" s="63"/>
      <c r="T3056" s="63"/>
      <c r="U3056" s="63"/>
      <c r="V3056" s="63"/>
      <c r="W3056" s="63"/>
      <c r="X3056" s="63"/>
      <c r="Y3056" s="63"/>
      <c r="Z3056" s="68"/>
    </row>
    <row r="3057" spans="1:26" s="69" customFormat="1" x14ac:dyDescent="0.25">
      <c r="A3057" s="78"/>
      <c r="B3057" s="63"/>
      <c r="C3057" s="63"/>
      <c r="D3057" s="63"/>
      <c r="E3057" s="63"/>
      <c r="F3057" s="63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8"/>
    </row>
    <row r="3058" spans="1:26" s="69" customFormat="1" x14ac:dyDescent="0.25">
      <c r="A3058" s="78"/>
      <c r="B3058" s="63"/>
      <c r="C3058" s="63"/>
      <c r="D3058" s="63"/>
      <c r="E3058" s="63"/>
      <c r="F3058" s="63"/>
      <c r="G3058" s="63"/>
      <c r="H3058" s="63"/>
      <c r="I3058" s="63"/>
      <c r="J3058" s="63"/>
      <c r="K3058" s="63"/>
      <c r="L3058" s="63"/>
      <c r="M3058" s="63"/>
      <c r="N3058" s="63"/>
      <c r="O3058" s="63"/>
      <c r="P3058" s="63"/>
      <c r="Q3058" s="63"/>
      <c r="R3058" s="63"/>
      <c r="S3058" s="63"/>
      <c r="T3058" s="63"/>
      <c r="U3058" s="63"/>
      <c r="V3058" s="63"/>
      <c r="W3058" s="63"/>
      <c r="X3058" s="63"/>
      <c r="Y3058" s="63"/>
      <c r="Z3058" s="68"/>
    </row>
    <row r="3059" spans="1:26" s="69" customFormat="1" x14ac:dyDescent="0.25">
      <c r="A3059" s="78"/>
      <c r="B3059" s="63"/>
      <c r="C3059" s="63"/>
      <c r="D3059" s="63"/>
      <c r="E3059" s="63"/>
      <c r="F3059" s="63"/>
      <c r="G3059" s="63"/>
      <c r="H3059" s="63"/>
      <c r="I3059" s="63"/>
      <c r="J3059" s="63"/>
      <c r="K3059" s="63"/>
      <c r="L3059" s="63"/>
      <c r="M3059" s="63"/>
      <c r="N3059" s="63"/>
      <c r="O3059" s="63"/>
      <c r="P3059" s="63"/>
      <c r="Q3059" s="63"/>
      <c r="R3059" s="63"/>
      <c r="S3059" s="63"/>
      <c r="T3059" s="63"/>
      <c r="U3059" s="63"/>
      <c r="V3059" s="63"/>
      <c r="W3059" s="63"/>
      <c r="X3059" s="63"/>
      <c r="Y3059" s="63"/>
      <c r="Z3059" s="68"/>
    </row>
    <row r="3060" spans="1:26" s="69" customFormat="1" x14ac:dyDescent="0.25">
      <c r="A3060" s="78"/>
      <c r="B3060" s="63"/>
      <c r="C3060" s="63"/>
      <c r="D3060" s="63"/>
      <c r="E3060" s="63"/>
      <c r="F3060" s="63"/>
      <c r="G3060" s="63"/>
      <c r="H3060" s="63"/>
      <c r="I3060" s="63"/>
      <c r="J3060" s="63"/>
      <c r="K3060" s="63"/>
      <c r="L3060" s="63"/>
      <c r="M3060" s="63"/>
      <c r="N3060" s="63"/>
      <c r="O3060" s="63"/>
      <c r="P3060" s="63"/>
      <c r="Q3060" s="63"/>
      <c r="R3060" s="63"/>
      <c r="S3060" s="63"/>
      <c r="T3060" s="63"/>
      <c r="U3060" s="63"/>
      <c r="V3060" s="63"/>
      <c r="W3060" s="63"/>
      <c r="X3060" s="63"/>
      <c r="Y3060" s="63"/>
      <c r="Z3060" s="68"/>
    </row>
    <row r="3061" spans="1:26" s="69" customFormat="1" x14ac:dyDescent="0.25">
      <c r="A3061" s="78"/>
      <c r="B3061" s="63"/>
      <c r="C3061" s="63"/>
      <c r="D3061" s="63"/>
      <c r="E3061" s="63"/>
      <c r="F3061" s="63"/>
      <c r="G3061" s="63"/>
      <c r="H3061" s="63"/>
      <c r="I3061" s="63"/>
      <c r="J3061" s="63"/>
      <c r="K3061" s="63"/>
      <c r="L3061" s="63"/>
      <c r="M3061" s="63"/>
      <c r="N3061" s="63"/>
      <c r="O3061" s="63"/>
      <c r="P3061" s="63"/>
      <c r="Q3061" s="63"/>
      <c r="R3061" s="63"/>
      <c r="S3061" s="63"/>
      <c r="T3061" s="63"/>
      <c r="U3061" s="63"/>
      <c r="V3061" s="63"/>
      <c r="W3061" s="63"/>
      <c r="X3061" s="63"/>
      <c r="Y3061" s="63"/>
      <c r="Z3061" s="68"/>
    </row>
    <row r="3062" spans="1:26" s="69" customFormat="1" x14ac:dyDescent="0.25">
      <c r="A3062" s="78"/>
      <c r="B3062" s="63"/>
      <c r="C3062" s="63"/>
      <c r="D3062" s="63"/>
      <c r="E3062" s="63"/>
      <c r="F3062" s="63"/>
      <c r="G3062" s="63"/>
      <c r="H3062" s="63"/>
      <c r="I3062" s="63"/>
      <c r="J3062" s="63"/>
      <c r="K3062" s="63"/>
      <c r="L3062" s="63"/>
      <c r="M3062" s="63"/>
      <c r="N3062" s="63"/>
      <c r="O3062" s="63"/>
      <c r="P3062" s="63"/>
      <c r="Q3062" s="63"/>
      <c r="R3062" s="63"/>
      <c r="S3062" s="63"/>
      <c r="T3062" s="63"/>
      <c r="U3062" s="63"/>
      <c r="V3062" s="63"/>
      <c r="W3062" s="63"/>
      <c r="X3062" s="63"/>
      <c r="Y3062" s="63"/>
      <c r="Z3062" s="68"/>
    </row>
    <row r="3063" spans="1:26" s="69" customFormat="1" x14ac:dyDescent="0.25">
      <c r="A3063" s="78"/>
      <c r="B3063" s="63"/>
      <c r="C3063" s="63"/>
      <c r="D3063" s="63"/>
      <c r="E3063" s="63"/>
      <c r="F3063" s="63"/>
      <c r="G3063" s="63"/>
      <c r="H3063" s="63"/>
      <c r="I3063" s="63"/>
      <c r="J3063" s="63"/>
      <c r="K3063" s="63"/>
      <c r="L3063" s="63"/>
      <c r="M3063" s="63"/>
      <c r="N3063" s="63"/>
      <c r="O3063" s="63"/>
      <c r="P3063" s="63"/>
      <c r="Q3063" s="63"/>
      <c r="R3063" s="63"/>
      <c r="S3063" s="63"/>
      <c r="T3063" s="63"/>
      <c r="U3063" s="63"/>
      <c r="V3063" s="63"/>
      <c r="W3063" s="63"/>
      <c r="X3063" s="63"/>
      <c r="Y3063" s="63"/>
      <c r="Z3063" s="68"/>
    </row>
    <row r="3064" spans="1:26" s="69" customFormat="1" x14ac:dyDescent="0.25">
      <c r="A3064" s="78"/>
      <c r="B3064" s="63"/>
      <c r="C3064" s="63"/>
      <c r="D3064" s="63"/>
      <c r="E3064" s="63"/>
      <c r="F3064" s="63"/>
      <c r="G3064" s="63"/>
      <c r="H3064" s="63"/>
      <c r="I3064" s="63"/>
      <c r="J3064" s="63"/>
      <c r="K3064" s="63"/>
      <c r="L3064" s="63"/>
      <c r="M3064" s="63"/>
      <c r="N3064" s="63"/>
      <c r="O3064" s="63"/>
      <c r="P3064" s="63"/>
      <c r="Q3064" s="63"/>
      <c r="R3064" s="63"/>
      <c r="S3064" s="63"/>
      <c r="T3064" s="63"/>
      <c r="U3064" s="63"/>
      <c r="V3064" s="63"/>
      <c r="W3064" s="63"/>
      <c r="X3064" s="63"/>
      <c r="Y3064" s="63"/>
      <c r="Z3064" s="68"/>
    </row>
    <row r="3065" spans="1:26" s="69" customFormat="1" x14ac:dyDescent="0.25">
      <c r="A3065" s="78"/>
      <c r="B3065" s="63"/>
      <c r="C3065" s="63"/>
      <c r="D3065" s="63"/>
      <c r="E3065" s="63"/>
      <c r="F3065" s="63"/>
      <c r="G3065" s="63"/>
      <c r="H3065" s="63"/>
      <c r="I3065" s="63"/>
      <c r="J3065" s="63"/>
      <c r="K3065" s="63"/>
      <c r="L3065" s="63"/>
      <c r="M3065" s="63"/>
      <c r="N3065" s="63"/>
      <c r="O3065" s="63"/>
      <c r="P3065" s="63"/>
      <c r="Q3065" s="63"/>
      <c r="R3065" s="63"/>
      <c r="S3065" s="63"/>
      <c r="T3065" s="63"/>
      <c r="U3065" s="63"/>
      <c r="V3065" s="63"/>
      <c r="W3065" s="63"/>
      <c r="X3065" s="63"/>
      <c r="Y3065" s="63"/>
      <c r="Z3065" s="68"/>
    </row>
    <row r="3066" spans="1:26" s="69" customFormat="1" x14ac:dyDescent="0.25">
      <c r="A3066" s="78"/>
      <c r="B3066" s="63"/>
      <c r="C3066" s="63"/>
      <c r="D3066" s="63"/>
      <c r="E3066" s="63"/>
      <c r="F3066" s="63"/>
      <c r="G3066" s="63"/>
      <c r="H3066" s="63"/>
      <c r="I3066" s="63"/>
      <c r="J3066" s="63"/>
      <c r="K3066" s="63"/>
      <c r="L3066" s="63"/>
      <c r="M3066" s="63"/>
      <c r="N3066" s="63"/>
      <c r="O3066" s="63"/>
      <c r="P3066" s="63"/>
      <c r="Q3066" s="63"/>
      <c r="R3066" s="63"/>
      <c r="S3066" s="63"/>
      <c r="T3066" s="63"/>
      <c r="U3066" s="63"/>
      <c r="V3066" s="63"/>
      <c r="W3066" s="63"/>
      <c r="X3066" s="63"/>
      <c r="Y3066" s="63"/>
      <c r="Z3066" s="68"/>
    </row>
    <row r="3067" spans="1:26" s="69" customFormat="1" x14ac:dyDescent="0.25">
      <c r="A3067" s="78"/>
      <c r="B3067" s="63"/>
      <c r="C3067" s="63"/>
      <c r="D3067" s="63"/>
      <c r="E3067" s="63"/>
      <c r="F3067" s="63"/>
      <c r="G3067" s="63"/>
      <c r="H3067" s="63"/>
      <c r="I3067" s="63"/>
      <c r="J3067" s="63"/>
      <c r="K3067" s="63"/>
      <c r="L3067" s="63"/>
      <c r="M3067" s="63"/>
      <c r="N3067" s="63"/>
      <c r="O3067" s="63"/>
      <c r="P3067" s="63"/>
      <c r="Q3067" s="63"/>
      <c r="R3067" s="63"/>
      <c r="S3067" s="63"/>
      <c r="T3067" s="63"/>
      <c r="U3067" s="63"/>
      <c r="V3067" s="63"/>
      <c r="W3067" s="63"/>
      <c r="X3067" s="63"/>
      <c r="Y3067" s="63"/>
      <c r="Z3067" s="68"/>
    </row>
    <row r="3068" spans="1:26" s="69" customFormat="1" x14ac:dyDescent="0.25">
      <c r="A3068" s="78"/>
      <c r="B3068" s="63"/>
      <c r="C3068" s="63"/>
      <c r="D3068" s="63"/>
      <c r="E3068" s="63"/>
      <c r="F3068" s="63"/>
      <c r="G3068" s="63"/>
      <c r="H3068" s="63"/>
      <c r="I3068" s="63"/>
      <c r="J3068" s="63"/>
      <c r="K3068" s="63"/>
      <c r="L3068" s="63"/>
      <c r="M3068" s="63"/>
      <c r="N3068" s="63"/>
      <c r="O3068" s="63"/>
      <c r="P3068" s="63"/>
      <c r="Q3068" s="63"/>
      <c r="R3068" s="63"/>
      <c r="S3068" s="63"/>
      <c r="T3068" s="63"/>
      <c r="U3068" s="63"/>
      <c r="V3068" s="63"/>
      <c r="W3068" s="63"/>
      <c r="X3068" s="63"/>
      <c r="Y3068" s="63"/>
      <c r="Z3068" s="68"/>
    </row>
    <row r="3069" spans="1:26" s="69" customFormat="1" x14ac:dyDescent="0.25">
      <c r="A3069" s="78"/>
      <c r="B3069" s="63"/>
      <c r="C3069" s="63"/>
      <c r="D3069" s="63"/>
      <c r="E3069" s="63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8"/>
    </row>
    <row r="3070" spans="1:26" s="69" customFormat="1" x14ac:dyDescent="0.25">
      <c r="A3070" s="78"/>
      <c r="B3070" s="63"/>
      <c r="C3070" s="63"/>
      <c r="D3070" s="63"/>
      <c r="E3070" s="63"/>
      <c r="F3070" s="63"/>
      <c r="G3070" s="63"/>
      <c r="H3070" s="63"/>
      <c r="I3070" s="63"/>
      <c r="J3070" s="63"/>
      <c r="K3070" s="63"/>
      <c r="L3070" s="63"/>
      <c r="M3070" s="63"/>
      <c r="N3070" s="63"/>
      <c r="O3070" s="63"/>
      <c r="P3070" s="63"/>
      <c r="Q3070" s="63"/>
      <c r="R3070" s="63"/>
      <c r="S3070" s="63"/>
      <c r="T3070" s="63"/>
      <c r="U3070" s="63"/>
      <c r="V3070" s="63"/>
      <c r="W3070" s="63"/>
      <c r="X3070" s="63"/>
      <c r="Y3070" s="63"/>
      <c r="Z3070" s="68"/>
    </row>
    <row r="3071" spans="1:26" s="69" customFormat="1" x14ac:dyDescent="0.25">
      <c r="A3071" s="78"/>
      <c r="B3071" s="63"/>
      <c r="C3071" s="63"/>
      <c r="D3071" s="63"/>
      <c r="E3071" s="63"/>
      <c r="F3071" s="63"/>
      <c r="G3071" s="63"/>
      <c r="H3071" s="63"/>
      <c r="I3071" s="63"/>
      <c r="J3071" s="63"/>
      <c r="K3071" s="63"/>
      <c r="L3071" s="63"/>
      <c r="M3071" s="63"/>
      <c r="N3071" s="63"/>
      <c r="O3071" s="63"/>
      <c r="P3071" s="63"/>
      <c r="Q3071" s="63"/>
      <c r="R3071" s="63"/>
      <c r="S3071" s="63"/>
      <c r="T3071" s="63"/>
      <c r="U3071" s="63"/>
      <c r="V3071" s="63"/>
      <c r="W3071" s="63"/>
      <c r="X3071" s="63"/>
      <c r="Y3071" s="63"/>
      <c r="Z3071" s="68"/>
    </row>
    <row r="3072" spans="1:26" s="69" customFormat="1" x14ac:dyDescent="0.25">
      <c r="A3072" s="78"/>
      <c r="B3072" s="63"/>
      <c r="C3072" s="63"/>
      <c r="D3072" s="63"/>
      <c r="E3072" s="63"/>
      <c r="F3072" s="63"/>
      <c r="G3072" s="63"/>
      <c r="H3072" s="63"/>
      <c r="I3072" s="63"/>
      <c r="J3072" s="63"/>
      <c r="K3072" s="63"/>
      <c r="L3072" s="63"/>
      <c r="M3072" s="63"/>
      <c r="N3072" s="63"/>
      <c r="O3072" s="63"/>
      <c r="P3072" s="63"/>
      <c r="Q3072" s="63"/>
      <c r="R3072" s="63"/>
      <c r="S3072" s="63"/>
      <c r="T3072" s="63"/>
      <c r="U3072" s="63"/>
      <c r="V3072" s="63"/>
      <c r="W3072" s="63"/>
      <c r="X3072" s="63"/>
      <c r="Y3072" s="63"/>
      <c r="Z3072" s="68"/>
    </row>
    <row r="3073" spans="1:26" s="69" customFormat="1" x14ac:dyDescent="0.25">
      <c r="A3073" s="78"/>
      <c r="B3073" s="63"/>
      <c r="C3073" s="63"/>
      <c r="D3073" s="63"/>
      <c r="E3073" s="63"/>
      <c r="F3073" s="63"/>
      <c r="G3073" s="63"/>
      <c r="H3073" s="63"/>
      <c r="I3073" s="63"/>
      <c r="J3073" s="63"/>
      <c r="K3073" s="63"/>
      <c r="L3073" s="63"/>
      <c r="M3073" s="63"/>
      <c r="N3073" s="63"/>
      <c r="O3073" s="63"/>
      <c r="P3073" s="63"/>
      <c r="Q3073" s="63"/>
      <c r="R3073" s="63"/>
      <c r="S3073" s="63"/>
      <c r="T3073" s="63"/>
      <c r="U3073" s="63"/>
      <c r="V3073" s="63"/>
      <c r="W3073" s="63"/>
      <c r="X3073" s="63"/>
      <c r="Y3073" s="63"/>
      <c r="Z3073" s="68"/>
    </row>
    <row r="3074" spans="1:26" s="69" customFormat="1" x14ac:dyDescent="0.25">
      <c r="A3074" s="78"/>
      <c r="B3074" s="63"/>
      <c r="C3074" s="63"/>
      <c r="D3074" s="63"/>
      <c r="E3074" s="63"/>
      <c r="F3074" s="63"/>
      <c r="G3074" s="63"/>
      <c r="H3074" s="63"/>
      <c r="I3074" s="63"/>
      <c r="J3074" s="63"/>
      <c r="K3074" s="63"/>
      <c r="L3074" s="63"/>
      <c r="M3074" s="63"/>
      <c r="N3074" s="63"/>
      <c r="O3074" s="63"/>
      <c r="P3074" s="63"/>
      <c r="Q3074" s="63"/>
      <c r="R3074" s="63"/>
      <c r="S3074" s="63"/>
      <c r="T3074" s="63"/>
      <c r="U3074" s="63"/>
      <c r="V3074" s="63"/>
      <c r="W3074" s="63"/>
      <c r="X3074" s="63"/>
      <c r="Y3074" s="63"/>
      <c r="Z3074" s="68"/>
    </row>
    <row r="3075" spans="1:26" s="69" customFormat="1" x14ac:dyDescent="0.25">
      <c r="A3075" s="78"/>
      <c r="B3075" s="63"/>
      <c r="C3075" s="63"/>
      <c r="D3075" s="63"/>
      <c r="E3075" s="63"/>
      <c r="F3075" s="63"/>
      <c r="G3075" s="63"/>
      <c r="H3075" s="63"/>
      <c r="I3075" s="63"/>
      <c r="J3075" s="63"/>
      <c r="K3075" s="63"/>
      <c r="L3075" s="63"/>
      <c r="M3075" s="63"/>
      <c r="N3075" s="63"/>
      <c r="O3075" s="63"/>
      <c r="P3075" s="63"/>
      <c r="Q3075" s="63"/>
      <c r="R3075" s="63"/>
      <c r="S3075" s="63"/>
      <c r="T3075" s="63"/>
      <c r="U3075" s="63"/>
      <c r="V3075" s="63"/>
      <c r="W3075" s="63"/>
      <c r="X3075" s="63"/>
      <c r="Y3075" s="63"/>
      <c r="Z3075" s="68"/>
    </row>
    <row r="3076" spans="1:26" s="69" customFormat="1" x14ac:dyDescent="0.25">
      <c r="A3076" s="78"/>
      <c r="B3076" s="63"/>
      <c r="C3076" s="63"/>
      <c r="D3076" s="63"/>
      <c r="E3076" s="63"/>
      <c r="F3076" s="63"/>
      <c r="G3076" s="63"/>
      <c r="H3076" s="63"/>
      <c r="I3076" s="63"/>
      <c r="J3076" s="63"/>
      <c r="K3076" s="63"/>
      <c r="L3076" s="63"/>
      <c r="M3076" s="63"/>
      <c r="N3076" s="63"/>
      <c r="O3076" s="63"/>
      <c r="P3076" s="63"/>
      <c r="Q3076" s="63"/>
      <c r="R3076" s="63"/>
      <c r="S3076" s="63"/>
      <c r="T3076" s="63"/>
      <c r="U3076" s="63"/>
      <c r="V3076" s="63"/>
      <c r="W3076" s="63"/>
      <c r="X3076" s="63"/>
      <c r="Y3076" s="63"/>
      <c r="Z3076" s="68"/>
    </row>
    <row r="3077" spans="1:26" s="69" customFormat="1" x14ac:dyDescent="0.25">
      <c r="A3077" s="78"/>
      <c r="B3077" s="63"/>
      <c r="C3077" s="63"/>
      <c r="D3077" s="63"/>
      <c r="E3077" s="63"/>
      <c r="F3077" s="63"/>
      <c r="G3077" s="63"/>
      <c r="H3077" s="63"/>
      <c r="I3077" s="63"/>
      <c r="J3077" s="63"/>
      <c r="K3077" s="63"/>
      <c r="L3077" s="63"/>
      <c r="M3077" s="63"/>
      <c r="N3077" s="63"/>
      <c r="O3077" s="63"/>
      <c r="P3077" s="63"/>
      <c r="Q3077" s="63"/>
      <c r="R3077" s="63"/>
      <c r="S3077" s="63"/>
      <c r="T3077" s="63"/>
      <c r="U3077" s="63"/>
      <c r="V3077" s="63"/>
      <c r="W3077" s="63"/>
      <c r="X3077" s="63"/>
      <c r="Y3077" s="63"/>
      <c r="Z3077" s="68"/>
    </row>
    <row r="3078" spans="1:26" s="69" customFormat="1" x14ac:dyDescent="0.25">
      <c r="A3078" s="78"/>
      <c r="B3078" s="63"/>
      <c r="C3078" s="63"/>
      <c r="D3078" s="63"/>
      <c r="E3078" s="63"/>
      <c r="F3078" s="63"/>
      <c r="G3078" s="63"/>
      <c r="H3078" s="63"/>
      <c r="I3078" s="63"/>
      <c r="J3078" s="63"/>
      <c r="K3078" s="63"/>
      <c r="L3078" s="63"/>
      <c r="M3078" s="63"/>
      <c r="N3078" s="63"/>
      <c r="O3078" s="63"/>
      <c r="P3078" s="63"/>
      <c r="Q3078" s="63"/>
      <c r="R3078" s="63"/>
      <c r="S3078" s="63"/>
      <c r="T3078" s="63"/>
      <c r="U3078" s="63"/>
      <c r="V3078" s="63"/>
      <c r="W3078" s="63"/>
      <c r="X3078" s="63"/>
      <c r="Y3078" s="63"/>
      <c r="Z3078" s="68"/>
    </row>
    <row r="3079" spans="1:26" s="69" customFormat="1" x14ac:dyDescent="0.25">
      <c r="A3079" s="78"/>
      <c r="B3079" s="63"/>
      <c r="C3079" s="63"/>
      <c r="D3079" s="63"/>
      <c r="E3079" s="63"/>
      <c r="F3079" s="63"/>
      <c r="G3079" s="63"/>
      <c r="H3079" s="63"/>
      <c r="I3079" s="63"/>
      <c r="J3079" s="63"/>
      <c r="K3079" s="63"/>
      <c r="L3079" s="63"/>
      <c r="M3079" s="63"/>
      <c r="N3079" s="63"/>
      <c r="O3079" s="63"/>
      <c r="P3079" s="63"/>
      <c r="Q3079" s="63"/>
      <c r="R3079" s="63"/>
      <c r="S3079" s="63"/>
      <c r="T3079" s="63"/>
      <c r="U3079" s="63"/>
      <c r="V3079" s="63"/>
      <c r="W3079" s="63"/>
      <c r="X3079" s="63"/>
      <c r="Y3079" s="63"/>
      <c r="Z3079" s="68"/>
    </row>
    <row r="3080" spans="1:26" s="69" customFormat="1" x14ac:dyDescent="0.25">
      <c r="A3080" s="78"/>
      <c r="B3080" s="63"/>
      <c r="C3080" s="63"/>
      <c r="D3080" s="63"/>
      <c r="E3080" s="63"/>
      <c r="F3080" s="63"/>
      <c r="G3080" s="63"/>
      <c r="H3080" s="63"/>
      <c r="I3080" s="63"/>
      <c r="J3080" s="63"/>
      <c r="K3080" s="63"/>
      <c r="L3080" s="63"/>
      <c r="M3080" s="63"/>
      <c r="N3080" s="63"/>
      <c r="O3080" s="63"/>
      <c r="P3080" s="63"/>
      <c r="Q3080" s="63"/>
      <c r="R3080" s="63"/>
      <c r="S3080" s="63"/>
      <c r="T3080" s="63"/>
      <c r="U3080" s="63"/>
      <c r="V3080" s="63"/>
      <c r="W3080" s="63"/>
      <c r="X3080" s="63"/>
      <c r="Y3080" s="63"/>
      <c r="Z3080" s="68"/>
    </row>
    <row r="3081" spans="1:26" s="69" customFormat="1" x14ac:dyDescent="0.25">
      <c r="A3081" s="78"/>
      <c r="B3081" s="63"/>
      <c r="C3081" s="63"/>
      <c r="D3081" s="63"/>
      <c r="E3081" s="63"/>
      <c r="F3081" s="63"/>
      <c r="G3081" s="63"/>
      <c r="H3081" s="63"/>
      <c r="I3081" s="63"/>
      <c r="J3081" s="63"/>
      <c r="K3081" s="63"/>
      <c r="L3081" s="63"/>
      <c r="M3081" s="63"/>
      <c r="N3081" s="63"/>
      <c r="O3081" s="63"/>
      <c r="P3081" s="63"/>
      <c r="Q3081" s="63"/>
      <c r="R3081" s="63"/>
      <c r="S3081" s="63"/>
      <c r="T3081" s="63"/>
      <c r="U3081" s="63"/>
      <c r="V3081" s="63"/>
      <c r="W3081" s="63"/>
      <c r="X3081" s="63"/>
      <c r="Y3081" s="63"/>
      <c r="Z3081" s="68"/>
    </row>
    <row r="3082" spans="1:26" s="69" customFormat="1" x14ac:dyDescent="0.25">
      <c r="A3082" s="78"/>
      <c r="B3082" s="63"/>
      <c r="C3082" s="63"/>
      <c r="D3082" s="63"/>
      <c r="E3082" s="63"/>
      <c r="F3082" s="63"/>
      <c r="G3082" s="63"/>
      <c r="H3082" s="63"/>
      <c r="I3082" s="63"/>
      <c r="J3082" s="63"/>
      <c r="K3082" s="63"/>
      <c r="L3082" s="63"/>
      <c r="M3082" s="63"/>
      <c r="N3082" s="63"/>
      <c r="O3082" s="63"/>
      <c r="P3082" s="63"/>
      <c r="Q3082" s="63"/>
      <c r="R3082" s="63"/>
      <c r="S3082" s="63"/>
      <c r="T3082" s="63"/>
      <c r="U3082" s="63"/>
      <c r="V3082" s="63"/>
      <c r="W3082" s="63"/>
      <c r="X3082" s="63"/>
      <c r="Y3082" s="63"/>
      <c r="Z3082" s="68"/>
    </row>
    <row r="3083" spans="1:26" s="69" customFormat="1" x14ac:dyDescent="0.25">
      <c r="A3083" s="78"/>
      <c r="B3083" s="63"/>
      <c r="C3083" s="63"/>
      <c r="D3083" s="63"/>
      <c r="E3083" s="63"/>
      <c r="F3083" s="63"/>
      <c r="G3083" s="63"/>
      <c r="H3083" s="63"/>
      <c r="I3083" s="63"/>
      <c r="J3083" s="63"/>
      <c r="K3083" s="63"/>
      <c r="L3083" s="63"/>
      <c r="M3083" s="63"/>
      <c r="N3083" s="63"/>
      <c r="O3083" s="63"/>
      <c r="P3083" s="63"/>
      <c r="Q3083" s="63"/>
      <c r="R3083" s="63"/>
      <c r="S3083" s="63"/>
      <c r="T3083" s="63"/>
      <c r="U3083" s="63"/>
      <c r="V3083" s="63"/>
      <c r="W3083" s="63"/>
      <c r="X3083" s="63"/>
      <c r="Y3083" s="63"/>
      <c r="Z3083" s="68"/>
    </row>
    <row r="3084" spans="1:26" s="69" customFormat="1" x14ac:dyDescent="0.25">
      <c r="A3084" s="78"/>
      <c r="B3084" s="63"/>
      <c r="C3084" s="63"/>
      <c r="D3084" s="63"/>
      <c r="E3084" s="63"/>
      <c r="F3084" s="63"/>
      <c r="G3084" s="63"/>
      <c r="H3084" s="63"/>
      <c r="I3084" s="63"/>
      <c r="J3084" s="63"/>
      <c r="K3084" s="63"/>
      <c r="L3084" s="63"/>
      <c r="M3084" s="63"/>
      <c r="N3084" s="63"/>
      <c r="O3084" s="63"/>
      <c r="P3084" s="63"/>
      <c r="Q3084" s="63"/>
      <c r="R3084" s="63"/>
      <c r="S3084" s="63"/>
      <c r="T3084" s="63"/>
      <c r="U3084" s="63"/>
      <c r="V3084" s="63"/>
      <c r="W3084" s="63"/>
      <c r="X3084" s="63"/>
      <c r="Y3084" s="63"/>
      <c r="Z3084" s="68"/>
    </row>
    <row r="3085" spans="1:26" s="69" customFormat="1" x14ac:dyDescent="0.25">
      <c r="A3085" s="78"/>
      <c r="B3085" s="63"/>
      <c r="C3085" s="63"/>
      <c r="D3085" s="63"/>
      <c r="E3085" s="63"/>
      <c r="F3085" s="63"/>
      <c r="G3085" s="63"/>
      <c r="H3085" s="63"/>
      <c r="I3085" s="63"/>
      <c r="J3085" s="63"/>
      <c r="K3085" s="63"/>
      <c r="L3085" s="63"/>
      <c r="M3085" s="63"/>
      <c r="N3085" s="63"/>
      <c r="O3085" s="63"/>
      <c r="P3085" s="63"/>
      <c r="Q3085" s="63"/>
      <c r="R3085" s="63"/>
      <c r="S3085" s="63"/>
      <c r="T3085" s="63"/>
      <c r="U3085" s="63"/>
      <c r="V3085" s="63"/>
      <c r="W3085" s="63"/>
      <c r="X3085" s="63"/>
      <c r="Y3085" s="63"/>
      <c r="Z3085" s="68"/>
    </row>
    <row r="3086" spans="1:26" s="69" customFormat="1" x14ac:dyDescent="0.25">
      <c r="A3086" s="78"/>
      <c r="B3086" s="63"/>
      <c r="C3086" s="63"/>
      <c r="D3086" s="63"/>
      <c r="E3086" s="63"/>
      <c r="F3086" s="63"/>
      <c r="G3086" s="63"/>
      <c r="H3086" s="63"/>
      <c r="I3086" s="63"/>
      <c r="J3086" s="63"/>
      <c r="K3086" s="63"/>
      <c r="L3086" s="63"/>
      <c r="M3086" s="63"/>
      <c r="N3086" s="63"/>
      <c r="O3086" s="63"/>
      <c r="P3086" s="63"/>
      <c r="Q3086" s="63"/>
      <c r="R3086" s="63"/>
      <c r="S3086" s="63"/>
      <c r="T3086" s="63"/>
      <c r="U3086" s="63"/>
      <c r="V3086" s="63"/>
      <c r="W3086" s="63"/>
      <c r="X3086" s="63"/>
      <c r="Y3086" s="63"/>
      <c r="Z3086" s="68"/>
    </row>
    <row r="3087" spans="1:26" s="69" customFormat="1" x14ac:dyDescent="0.25">
      <c r="A3087" s="78"/>
      <c r="B3087" s="63"/>
      <c r="C3087" s="63"/>
      <c r="D3087" s="63"/>
      <c r="E3087" s="63"/>
      <c r="F3087" s="63"/>
      <c r="G3087" s="63"/>
      <c r="H3087" s="63"/>
      <c r="I3087" s="63"/>
      <c r="J3087" s="63"/>
      <c r="K3087" s="63"/>
      <c r="L3087" s="63"/>
      <c r="M3087" s="63"/>
      <c r="N3087" s="63"/>
      <c r="O3087" s="63"/>
      <c r="P3087" s="63"/>
      <c r="Q3087" s="63"/>
      <c r="R3087" s="63"/>
      <c r="S3087" s="63"/>
      <c r="T3087" s="63"/>
      <c r="U3087" s="63"/>
      <c r="V3087" s="63"/>
      <c r="W3087" s="63"/>
      <c r="X3087" s="63"/>
      <c r="Y3087" s="63"/>
      <c r="Z3087" s="68"/>
    </row>
    <row r="3088" spans="1:26" s="69" customFormat="1" x14ac:dyDescent="0.25">
      <c r="A3088" s="78"/>
      <c r="B3088" s="63"/>
      <c r="C3088" s="63"/>
      <c r="D3088" s="63"/>
      <c r="E3088" s="63"/>
      <c r="F3088" s="63"/>
      <c r="G3088" s="63"/>
      <c r="H3088" s="63"/>
      <c r="I3088" s="63"/>
      <c r="J3088" s="63"/>
      <c r="K3088" s="63"/>
      <c r="L3088" s="63"/>
      <c r="M3088" s="63"/>
      <c r="N3088" s="63"/>
      <c r="O3088" s="63"/>
      <c r="P3088" s="63"/>
      <c r="Q3088" s="63"/>
      <c r="R3088" s="63"/>
      <c r="S3088" s="63"/>
      <c r="T3088" s="63"/>
      <c r="U3088" s="63"/>
      <c r="V3088" s="63"/>
      <c r="W3088" s="63"/>
      <c r="X3088" s="63"/>
      <c r="Y3088" s="63"/>
      <c r="Z3088" s="68"/>
    </row>
    <row r="3089" spans="1:26" s="69" customFormat="1" x14ac:dyDescent="0.25">
      <c r="A3089" s="78"/>
      <c r="B3089" s="63"/>
      <c r="C3089" s="63"/>
      <c r="D3089" s="63"/>
      <c r="E3089" s="63"/>
      <c r="F3089" s="63"/>
      <c r="G3089" s="63"/>
      <c r="H3089" s="63"/>
      <c r="I3089" s="63"/>
      <c r="J3089" s="63"/>
      <c r="K3089" s="63"/>
      <c r="L3089" s="63"/>
      <c r="M3089" s="63"/>
      <c r="N3089" s="63"/>
      <c r="O3089" s="63"/>
      <c r="P3089" s="63"/>
      <c r="Q3089" s="63"/>
      <c r="R3089" s="63"/>
      <c r="S3089" s="63"/>
      <c r="T3089" s="63"/>
      <c r="U3089" s="63"/>
      <c r="V3089" s="63"/>
      <c r="W3089" s="63"/>
      <c r="X3089" s="63"/>
      <c r="Y3089" s="63"/>
      <c r="Z3089" s="68"/>
    </row>
    <row r="3090" spans="1:26" s="69" customFormat="1" x14ac:dyDescent="0.25">
      <c r="A3090" s="78"/>
      <c r="B3090" s="63"/>
      <c r="C3090" s="63"/>
      <c r="D3090" s="63"/>
      <c r="E3090" s="63"/>
      <c r="F3090" s="63"/>
      <c r="G3090" s="63"/>
      <c r="H3090" s="63"/>
      <c r="I3090" s="63"/>
      <c r="J3090" s="63"/>
      <c r="K3090" s="63"/>
      <c r="L3090" s="63"/>
      <c r="M3090" s="63"/>
      <c r="N3090" s="63"/>
      <c r="O3090" s="63"/>
      <c r="P3090" s="63"/>
      <c r="Q3090" s="63"/>
      <c r="R3090" s="63"/>
      <c r="S3090" s="63"/>
      <c r="T3090" s="63"/>
      <c r="U3090" s="63"/>
      <c r="V3090" s="63"/>
      <c r="W3090" s="63"/>
      <c r="X3090" s="63"/>
      <c r="Y3090" s="63"/>
      <c r="Z3090" s="68"/>
    </row>
    <row r="3091" spans="1:26" s="69" customFormat="1" x14ac:dyDescent="0.25">
      <c r="A3091" s="78"/>
      <c r="B3091" s="63"/>
      <c r="C3091" s="63"/>
      <c r="D3091" s="63"/>
      <c r="E3091" s="63"/>
      <c r="F3091" s="63"/>
      <c r="G3091" s="63"/>
      <c r="H3091" s="63"/>
      <c r="I3091" s="63"/>
      <c r="J3091" s="63"/>
      <c r="K3091" s="63"/>
      <c r="L3091" s="63"/>
      <c r="M3091" s="63"/>
      <c r="N3091" s="63"/>
      <c r="O3091" s="63"/>
      <c r="P3091" s="63"/>
      <c r="Q3091" s="63"/>
      <c r="R3091" s="63"/>
      <c r="S3091" s="63"/>
      <c r="T3091" s="63"/>
      <c r="U3091" s="63"/>
      <c r="V3091" s="63"/>
      <c r="W3091" s="63"/>
      <c r="X3091" s="63"/>
      <c r="Y3091" s="63"/>
      <c r="Z3091" s="68"/>
    </row>
    <row r="3092" spans="1:26" s="69" customFormat="1" x14ac:dyDescent="0.25">
      <c r="A3092" s="78"/>
      <c r="B3092" s="63"/>
      <c r="C3092" s="63"/>
      <c r="D3092" s="63"/>
      <c r="E3092" s="63"/>
      <c r="F3092" s="63"/>
      <c r="G3092" s="63"/>
      <c r="H3092" s="63"/>
      <c r="I3092" s="63"/>
      <c r="J3092" s="63"/>
      <c r="K3092" s="63"/>
      <c r="L3092" s="63"/>
      <c r="M3092" s="63"/>
      <c r="N3092" s="63"/>
      <c r="O3092" s="63"/>
      <c r="P3092" s="63"/>
      <c r="Q3092" s="63"/>
      <c r="R3092" s="63"/>
      <c r="S3092" s="63"/>
      <c r="T3092" s="63"/>
      <c r="U3092" s="63"/>
      <c r="V3092" s="63"/>
      <c r="W3092" s="63"/>
      <c r="X3092" s="63"/>
      <c r="Y3092" s="63"/>
      <c r="Z3092" s="68"/>
    </row>
    <row r="3093" spans="1:26" s="69" customFormat="1" x14ac:dyDescent="0.25">
      <c r="A3093" s="78"/>
      <c r="B3093" s="63"/>
      <c r="C3093" s="63"/>
      <c r="D3093" s="63"/>
      <c r="E3093" s="63"/>
      <c r="F3093" s="63"/>
      <c r="G3093" s="63"/>
      <c r="H3093" s="63"/>
      <c r="I3093" s="63"/>
      <c r="J3093" s="63"/>
      <c r="K3093" s="63"/>
      <c r="L3093" s="63"/>
      <c r="M3093" s="63"/>
      <c r="N3093" s="63"/>
      <c r="O3093" s="63"/>
      <c r="P3093" s="63"/>
      <c r="Q3093" s="63"/>
      <c r="R3093" s="63"/>
      <c r="S3093" s="63"/>
      <c r="T3093" s="63"/>
      <c r="U3093" s="63"/>
      <c r="V3093" s="63"/>
      <c r="W3093" s="63"/>
      <c r="X3093" s="63"/>
      <c r="Y3093" s="63"/>
      <c r="Z3093" s="68"/>
    </row>
    <row r="3094" spans="1:26" s="69" customFormat="1" x14ac:dyDescent="0.25">
      <c r="A3094" s="78"/>
      <c r="B3094" s="63"/>
      <c r="C3094" s="63"/>
      <c r="D3094" s="63"/>
      <c r="E3094" s="63"/>
      <c r="F3094" s="63"/>
      <c r="G3094" s="63"/>
      <c r="H3094" s="63"/>
      <c r="I3094" s="63"/>
      <c r="J3094" s="63"/>
      <c r="K3094" s="63"/>
      <c r="L3094" s="63"/>
      <c r="M3094" s="63"/>
      <c r="N3094" s="63"/>
      <c r="O3094" s="63"/>
      <c r="P3094" s="63"/>
      <c r="Q3094" s="63"/>
      <c r="R3094" s="63"/>
      <c r="S3094" s="63"/>
      <c r="T3094" s="63"/>
      <c r="U3094" s="63"/>
      <c r="V3094" s="63"/>
      <c r="W3094" s="63"/>
      <c r="X3094" s="63"/>
      <c r="Y3094" s="63"/>
      <c r="Z3094" s="68"/>
    </row>
    <row r="3095" spans="1:26" s="69" customFormat="1" x14ac:dyDescent="0.25">
      <c r="A3095" s="78"/>
      <c r="B3095" s="63"/>
      <c r="C3095" s="63"/>
      <c r="D3095" s="63"/>
      <c r="E3095" s="63"/>
      <c r="F3095" s="63"/>
      <c r="G3095" s="63"/>
      <c r="H3095" s="63"/>
      <c r="I3095" s="63"/>
      <c r="J3095" s="63"/>
      <c r="K3095" s="63"/>
      <c r="L3095" s="63"/>
      <c r="M3095" s="63"/>
      <c r="N3095" s="63"/>
      <c r="O3095" s="63"/>
      <c r="P3095" s="63"/>
      <c r="Q3095" s="63"/>
      <c r="R3095" s="63"/>
      <c r="S3095" s="63"/>
      <c r="T3095" s="63"/>
      <c r="U3095" s="63"/>
      <c r="V3095" s="63"/>
      <c r="W3095" s="63"/>
      <c r="X3095" s="63"/>
      <c r="Y3095" s="63"/>
      <c r="Z3095" s="68"/>
    </row>
    <row r="3096" spans="1:26" s="69" customFormat="1" x14ac:dyDescent="0.25">
      <c r="A3096" s="78"/>
      <c r="B3096" s="63"/>
      <c r="C3096" s="63"/>
      <c r="D3096" s="63"/>
      <c r="E3096" s="63"/>
      <c r="F3096" s="63"/>
      <c r="G3096" s="63"/>
      <c r="H3096" s="63"/>
      <c r="I3096" s="63"/>
      <c r="J3096" s="63"/>
      <c r="K3096" s="63"/>
      <c r="L3096" s="63"/>
      <c r="M3096" s="63"/>
      <c r="N3096" s="63"/>
      <c r="O3096" s="63"/>
      <c r="P3096" s="63"/>
      <c r="Q3096" s="63"/>
      <c r="R3096" s="63"/>
      <c r="S3096" s="63"/>
      <c r="T3096" s="63"/>
      <c r="U3096" s="63"/>
      <c r="V3096" s="63"/>
      <c r="W3096" s="63"/>
      <c r="X3096" s="63"/>
      <c r="Y3096" s="63"/>
      <c r="Z3096" s="68"/>
    </row>
    <row r="3097" spans="1:26" s="69" customFormat="1" x14ac:dyDescent="0.25">
      <c r="A3097" s="78"/>
      <c r="B3097" s="63"/>
      <c r="C3097" s="63"/>
      <c r="D3097" s="63"/>
      <c r="E3097" s="63"/>
      <c r="F3097" s="63"/>
      <c r="G3097" s="63"/>
      <c r="H3097" s="63"/>
      <c r="I3097" s="63"/>
      <c r="J3097" s="63"/>
      <c r="K3097" s="63"/>
      <c r="L3097" s="63"/>
      <c r="M3097" s="63"/>
      <c r="N3097" s="63"/>
      <c r="O3097" s="63"/>
      <c r="P3097" s="63"/>
      <c r="Q3097" s="63"/>
      <c r="R3097" s="63"/>
      <c r="S3097" s="63"/>
      <c r="T3097" s="63"/>
      <c r="U3097" s="63"/>
      <c r="V3097" s="63"/>
      <c r="W3097" s="63"/>
      <c r="X3097" s="63"/>
      <c r="Y3097" s="63"/>
      <c r="Z3097" s="68"/>
    </row>
    <row r="3098" spans="1:26" s="69" customFormat="1" x14ac:dyDescent="0.25">
      <c r="A3098" s="78"/>
      <c r="B3098" s="63"/>
      <c r="C3098" s="63"/>
      <c r="D3098" s="63"/>
      <c r="E3098" s="63"/>
      <c r="F3098" s="63"/>
      <c r="G3098" s="63"/>
      <c r="H3098" s="63"/>
      <c r="I3098" s="63"/>
      <c r="J3098" s="63"/>
      <c r="K3098" s="63"/>
      <c r="L3098" s="63"/>
      <c r="M3098" s="63"/>
      <c r="N3098" s="63"/>
      <c r="O3098" s="63"/>
      <c r="P3098" s="63"/>
      <c r="Q3098" s="63"/>
      <c r="R3098" s="63"/>
      <c r="S3098" s="63"/>
      <c r="T3098" s="63"/>
      <c r="U3098" s="63"/>
      <c r="V3098" s="63"/>
      <c r="W3098" s="63"/>
      <c r="X3098" s="63"/>
      <c r="Y3098" s="63"/>
      <c r="Z3098" s="68"/>
    </row>
    <row r="3099" spans="1:26" s="69" customFormat="1" x14ac:dyDescent="0.25">
      <c r="A3099" s="78"/>
      <c r="B3099" s="63"/>
      <c r="C3099" s="63"/>
      <c r="D3099" s="63"/>
      <c r="E3099" s="63"/>
      <c r="F3099" s="63"/>
      <c r="G3099" s="63"/>
      <c r="H3099" s="63"/>
      <c r="I3099" s="63"/>
      <c r="J3099" s="63"/>
      <c r="K3099" s="63"/>
      <c r="L3099" s="63"/>
      <c r="M3099" s="63"/>
      <c r="N3099" s="63"/>
      <c r="O3099" s="63"/>
      <c r="P3099" s="63"/>
      <c r="Q3099" s="63"/>
      <c r="R3099" s="63"/>
      <c r="S3099" s="63"/>
      <c r="T3099" s="63"/>
      <c r="U3099" s="63"/>
      <c r="V3099" s="63"/>
      <c r="W3099" s="63"/>
      <c r="X3099" s="63"/>
      <c r="Y3099" s="63"/>
      <c r="Z3099" s="68"/>
    </row>
    <row r="3100" spans="1:26" s="69" customFormat="1" x14ac:dyDescent="0.25">
      <c r="A3100" s="78"/>
      <c r="B3100" s="63"/>
      <c r="C3100" s="63"/>
      <c r="D3100" s="63"/>
      <c r="E3100" s="63"/>
      <c r="F3100" s="63"/>
      <c r="G3100" s="63"/>
      <c r="H3100" s="63"/>
      <c r="I3100" s="63"/>
      <c r="J3100" s="63"/>
      <c r="K3100" s="63"/>
      <c r="L3100" s="63"/>
      <c r="M3100" s="63"/>
      <c r="N3100" s="63"/>
      <c r="O3100" s="63"/>
      <c r="P3100" s="63"/>
      <c r="Q3100" s="63"/>
      <c r="R3100" s="63"/>
      <c r="S3100" s="63"/>
      <c r="T3100" s="63"/>
      <c r="U3100" s="63"/>
      <c r="V3100" s="63"/>
      <c r="W3100" s="63"/>
      <c r="X3100" s="63"/>
      <c r="Y3100" s="63"/>
      <c r="Z3100" s="68"/>
    </row>
    <row r="3101" spans="1:26" s="69" customFormat="1" x14ac:dyDescent="0.25">
      <c r="A3101" s="78"/>
      <c r="B3101" s="63"/>
      <c r="C3101" s="63"/>
      <c r="D3101" s="63"/>
      <c r="E3101" s="63"/>
      <c r="F3101" s="63"/>
      <c r="G3101" s="63"/>
      <c r="H3101" s="63"/>
      <c r="I3101" s="63"/>
      <c r="J3101" s="63"/>
      <c r="K3101" s="63"/>
      <c r="L3101" s="63"/>
      <c r="M3101" s="63"/>
      <c r="N3101" s="63"/>
      <c r="O3101" s="63"/>
      <c r="P3101" s="63"/>
      <c r="Q3101" s="63"/>
      <c r="R3101" s="63"/>
      <c r="S3101" s="63"/>
      <c r="T3101" s="63"/>
      <c r="U3101" s="63"/>
      <c r="V3101" s="63"/>
      <c r="W3101" s="63"/>
      <c r="X3101" s="63"/>
      <c r="Y3101" s="63"/>
      <c r="Z3101" s="68"/>
    </row>
    <row r="3102" spans="1:26" s="69" customFormat="1" x14ac:dyDescent="0.25">
      <c r="A3102" s="78"/>
      <c r="B3102" s="63"/>
      <c r="C3102" s="63"/>
      <c r="D3102" s="63"/>
      <c r="E3102" s="63"/>
      <c r="F3102" s="63"/>
      <c r="G3102" s="63"/>
      <c r="H3102" s="63"/>
      <c r="I3102" s="63"/>
      <c r="J3102" s="63"/>
      <c r="K3102" s="63"/>
      <c r="L3102" s="63"/>
      <c r="M3102" s="63"/>
      <c r="N3102" s="63"/>
      <c r="O3102" s="63"/>
      <c r="P3102" s="63"/>
      <c r="Q3102" s="63"/>
      <c r="R3102" s="63"/>
      <c r="S3102" s="63"/>
      <c r="T3102" s="63"/>
      <c r="U3102" s="63"/>
      <c r="V3102" s="63"/>
      <c r="W3102" s="63"/>
      <c r="X3102" s="63"/>
      <c r="Y3102" s="63"/>
      <c r="Z3102" s="68"/>
    </row>
    <row r="3103" spans="1:26" s="69" customFormat="1" x14ac:dyDescent="0.25">
      <c r="A3103" s="78"/>
      <c r="B3103" s="63"/>
      <c r="C3103" s="63"/>
      <c r="D3103" s="63"/>
      <c r="E3103" s="63"/>
      <c r="F3103" s="63"/>
      <c r="G3103" s="63"/>
      <c r="H3103" s="63"/>
      <c r="I3103" s="63"/>
      <c r="J3103" s="63"/>
      <c r="K3103" s="63"/>
      <c r="L3103" s="63"/>
      <c r="M3103" s="63"/>
      <c r="N3103" s="63"/>
      <c r="O3103" s="63"/>
      <c r="P3103" s="63"/>
      <c r="Q3103" s="63"/>
      <c r="R3103" s="63"/>
      <c r="S3103" s="63"/>
      <c r="T3103" s="63"/>
      <c r="U3103" s="63"/>
      <c r="V3103" s="63"/>
      <c r="W3103" s="63"/>
      <c r="X3103" s="63"/>
      <c r="Y3103" s="63"/>
      <c r="Z3103" s="68"/>
    </row>
    <row r="3104" spans="1:26" s="69" customFormat="1" x14ac:dyDescent="0.25">
      <c r="A3104" s="78"/>
      <c r="B3104" s="63"/>
      <c r="C3104" s="63"/>
      <c r="D3104" s="63"/>
      <c r="E3104" s="63"/>
      <c r="F3104" s="63"/>
      <c r="G3104" s="63"/>
      <c r="H3104" s="63"/>
      <c r="I3104" s="63"/>
      <c r="J3104" s="63"/>
      <c r="K3104" s="63"/>
      <c r="L3104" s="63"/>
      <c r="M3104" s="63"/>
      <c r="N3104" s="63"/>
      <c r="O3104" s="63"/>
      <c r="P3104" s="63"/>
      <c r="Q3104" s="63"/>
      <c r="R3104" s="63"/>
      <c r="S3104" s="63"/>
      <c r="T3104" s="63"/>
      <c r="U3104" s="63"/>
      <c r="V3104" s="63"/>
      <c r="W3104" s="63"/>
      <c r="X3104" s="63"/>
      <c r="Y3104" s="63"/>
      <c r="Z3104" s="68"/>
    </row>
    <row r="3105" spans="1:26" s="69" customFormat="1" x14ac:dyDescent="0.25">
      <c r="A3105" s="78"/>
      <c r="B3105" s="63"/>
      <c r="C3105" s="63"/>
      <c r="D3105" s="63"/>
      <c r="E3105" s="63"/>
      <c r="F3105" s="63"/>
      <c r="G3105" s="63"/>
      <c r="H3105" s="63"/>
      <c r="I3105" s="63"/>
      <c r="J3105" s="63"/>
      <c r="K3105" s="63"/>
      <c r="L3105" s="63"/>
      <c r="M3105" s="63"/>
      <c r="N3105" s="63"/>
      <c r="O3105" s="63"/>
      <c r="P3105" s="63"/>
      <c r="Q3105" s="63"/>
      <c r="R3105" s="63"/>
      <c r="S3105" s="63"/>
      <c r="T3105" s="63"/>
      <c r="U3105" s="63"/>
      <c r="V3105" s="63"/>
      <c r="W3105" s="63"/>
      <c r="X3105" s="63"/>
      <c r="Y3105" s="63"/>
      <c r="Z3105" s="68"/>
    </row>
    <row r="3106" spans="1:26" s="69" customFormat="1" x14ac:dyDescent="0.25">
      <c r="A3106" s="78"/>
      <c r="B3106" s="63"/>
      <c r="C3106" s="63"/>
      <c r="D3106" s="63"/>
      <c r="E3106" s="63"/>
      <c r="F3106" s="63"/>
      <c r="G3106" s="63"/>
      <c r="H3106" s="63"/>
      <c r="I3106" s="63"/>
      <c r="J3106" s="63"/>
      <c r="K3106" s="63"/>
      <c r="L3106" s="63"/>
      <c r="M3106" s="63"/>
      <c r="N3106" s="63"/>
      <c r="O3106" s="63"/>
      <c r="P3106" s="63"/>
      <c r="Q3106" s="63"/>
      <c r="R3106" s="63"/>
      <c r="S3106" s="63"/>
      <c r="T3106" s="63"/>
      <c r="U3106" s="63"/>
      <c r="V3106" s="63"/>
      <c r="W3106" s="63"/>
      <c r="X3106" s="63"/>
      <c r="Y3106" s="63"/>
      <c r="Z3106" s="68"/>
    </row>
    <row r="3107" spans="1:26" s="69" customFormat="1" x14ac:dyDescent="0.25">
      <c r="A3107" s="78"/>
      <c r="B3107" s="63"/>
      <c r="C3107" s="63"/>
      <c r="D3107" s="63"/>
      <c r="E3107" s="63"/>
      <c r="F3107" s="63"/>
      <c r="G3107" s="63"/>
      <c r="H3107" s="63"/>
      <c r="I3107" s="63"/>
      <c r="J3107" s="63"/>
      <c r="K3107" s="63"/>
      <c r="L3107" s="63"/>
      <c r="M3107" s="63"/>
      <c r="N3107" s="63"/>
      <c r="O3107" s="63"/>
      <c r="P3107" s="63"/>
      <c r="Q3107" s="63"/>
      <c r="R3107" s="63"/>
      <c r="S3107" s="63"/>
      <c r="T3107" s="63"/>
      <c r="U3107" s="63"/>
      <c r="V3107" s="63"/>
      <c r="W3107" s="63"/>
      <c r="X3107" s="63"/>
      <c r="Y3107" s="63"/>
      <c r="Z3107" s="68"/>
    </row>
    <row r="3108" spans="1:26" s="69" customFormat="1" x14ac:dyDescent="0.25">
      <c r="A3108" s="78"/>
      <c r="B3108" s="63"/>
      <c r="C3108" s="63"/>
      <c r="D3108" s="63"/>
      <c r="E3108" s="63"/>
      <c r="F3108" s="63"/>
      <c r="G3108" s="63"/>
      <c r="H3108" s="63"/>
      <c r="I3108" s="63"/>
      <c r="J3108" s="63"/>
      <c r="K3108" s="63"/>
      <c r="L3108" s="63"/>
      <c r="M3108" s="63"/>
      <c r="N3108" s="63"/>
      <c r="O3108" s="63"/>
      <c r="P3108" s="63"/>
      <c r="Q3108" s="63"/>
      <c r="R3108" s="63"/>
      <c r="S3108" s="63"/>
      <c r="T3108" s="63"/>
      <c r="U3108" s="63"/>
      <c r="V3108" s="63"/>
      <c r="W3108" s="63"/>
      <c r="X3108" s="63"/>
      <c r="Y3108" s="63"/>
      <c r="Z3108" s="68"/>
    </row>
    <row r="3109" spans="1:26" s="69" customFormat="1" x14ac:dyDescent="0.25">
      <c r="A3109" s="78"/>
      <c r="B3109" s="63"/>
      <c r="C3109" s="63"/>
      <c r="D3109" s="63"/>
      <c r="E3109" s="63"/>
      <c r="F3109" s="63"/>
      <c r="G3109" s="63"/>
      <c r="H3109" s="63"/>
      <c r="I3109" s="63"/>
      <c r="J3109" s="63"/>
      <c r="K3109" s="63"/>
      <c r="L3109" s="63"/>
      <c r="M3109" s="63"/>
      <c r="N3109" s="63"/>
      <c r="O3109" s="63"/>
      <c r="P3109" s="63"/>
      <c r="Q3109" s="63"/>
      <c r="R3109" s="63"/>
      <c r="S3109" s="63"/>
      <c r="T3109" s="63"/>
      <c r="U3109" s="63"/>
      <c r="V3109" s="63"/>
      <c r="W3109" s="63"/>
      <c r="X3109" s="63"/>
      <c r="Y3109" s="63"/>
      <c r="Z3109" s="68"/>
    </row>
    <row r="3110" spans="1:26" s="69" customFormat="1" x14ac:dyDescent="0.25">
      <c r="A3110" s="78"/>
      <c r="B3110" s="63"/>
      <c r="C3110" s="63"/>
      <c r="D3110" s="63"/>
      <c r="E3110" s="63"/>
      <c r="F3110" s="63"/>
      <c r="G3110" s="63"/>
      <c r="H3110" s="63"/>
      <c r="I3110" s="63"/>
      <c r="J3110" s="63"/>
      <c r="K3110" s="63"/>
      <c r="L3110" s="63"/>
      <c r="M3110" s="63"/>
      <c r="N3110" s="63"/>
      <c r="O3110" s="63"/>
      <c r="P3110" s="63"/>
      <c r="Q3110" s="63"/>
      <c r="R3110" s="63"/>
      <c r="S3110" s="63"/>
      <c r="T3110" s="63"/>
      <c r="U3110" s="63"/>
      <c r="V3110" s="63"/>
      <c r="W3110" s="63"/>
      <c r="X3110" s="63"/>
      <c r="Y3110" s="63"/>
      <c r="Z3110" s="68"/>
    </row>
    <row r="3111" spans="1:26" s="69" customFormat="1" x14ac:dyDescent="0.25">
      <c r="A3111" s="78"/>
      <c r="B3111" s="63"/>
      <c r="C3111" s="63"/>
      <c r="D3111" s="63"/>
      <c r="E3111" s="63"/>
      <c r="F3111" s="63"/>
      <c r="G3111" s="63"/>
      <c r="H3111" s="63"/>
      <c r="I3111" s="63"/>
      <c r="J3111" s="63"/>
      <c r="K3111" s="63"/>
      <c r="L3111" s="63"/>
      <c r="M3111" s="63"/>
      <c r="N3111" s="63"/>
      <c r="O3111" s="63"/>
      <c r="P3111" s="63"/>
      <c r="Q3111" s="63"/>
      <c r="R3111" s="63"/>
      <c r="S3111" s="63"/>
      <c r="T3111" s="63"/>
      <c r="U3111" s="63"/>
      <c r="V3111" s="63"/>
      <c r="W3111" s="63"/>
      <c r="X3111" s="63"/>
      <c r="Y3111" s="63"/>
      <c r="Z3111" s="68"/>
    </row>
    <row r="3112" spans="1:26" s="69" customFormat="1" x14ac:dyDescent="0.25">
      <c r="A3112" s="78"/>
      <c r="B3112" s="63"/>
      <c r="C3112" s="63"/>
      <c r="D3112" s="63"/>
      <c r="E3112" s="63"/>
      <c r="F3112" s="63"/>
      <c r="G3112" s="63"/>
      <c r="H3112" s="63"/>
      <c r="I3112" s="63"/>
      <c r="J3112" s="63"/>
      <c r="K3112" s="63"/>
      <c r="L3112" s="63"/>
      <c r="M3112" s="63"/>
      <c r="N3112" s="63"/>
      <c r="O3112" s="63"/>
      <c r="P3112" s="63"/>
      <c r="Q3112" s="63"/>
      <c r="R3112" s="63"/>
      <c r="S3112" s="63"/>
      <c r="T3112" s="63"/>
      <c r="U3112" s="63"/>
      <c r="V3112" s="63"/>
      <c r="W3112" s="63"/>
      <c r="X3112" s="63"/>
      <c r="Y3112" s="63"/>
      <c r="Z3112" s="68"/>
    </row>
    <row r="3113" spans="1:26" s="69" customFormat="1" x14ac:dyDescent="0.25">
      <c r="A3113" s="78"/>
      <c r="B3113" s="63"/>
      <c r="C3113" s="63"/>
      <c r="D3113" s="63"/>
      <c r="E3113" s="63"/>
      <c r="F3113" s="63"/>
      <c r="G3113" s="63"/>
      <c r="H3113" s="63"/>
      <c r="I3113" s="63"/>
      <c r="J3113" s="63"/>
      <c r="K3113" s="63"/>
      <c r="L3113" s="63"/>
      <c r="M3113" s="63"/>
      <c r="N3113" s="63"/>
      <c r="O3113" s="63"/>
      <c r="P3113" s="63"/>
      <c r="Q3113" s="63"/>
      <c r="R3113" s="63"/>
      <c r="S3113" s="63"/>
      <c r="T3113" s="63"/>
      <c r="U3113" s="63"/>
      <c r="V3113" s="63"/>
      <c r="W3113" s="63"/>
      <c r="X3113" s="63"/>
      <c r="Y3113" s="63"/>
      <c r="Z3113" s="68"/>
    </row>
    <row r="3114" spans="1:26" s="69" customFormat="1" x14ac:dyDescent="0.25">
      <c r="A3114" s="78"/>
      <c r="B3114" s="63"/>
      <c r="C3114" s="63"/>
      <c r="D3114" s="63"/>
      <c r="E3114" s="63"/>
      <c r="F3114" s="63"/>
      <c r="G3114" s="63"/>
      <c r="H3114" s="63"/>
      <c r="I3114" s="63"/>
      <c r="J3114" s="63"/>
      <c r="K3114" s="63"/>
      <c r="L3114" s="63"/>
      <c r="M3114" s="63"/>
      <c r="N3114" s="63"/>
      <c r="O3114" s="63"/>
      <c r="P3114" s="63"/>
      <c r="Q3114" s="63"/>
      <c r="R3114" s="63"/>
      <c r="S3114" s="63"/>
      <c r="T3114" s="63"/>
      <c r="U3114" s="63"/>
      <c r="V3114" s="63"/>
      <c r="W3114" s="63"/>
      <c r="X3114" s="63"/>
      <c r="Y3114" s="63"/>
      <c r="Z3114" s="68"/>
    </row>
    <row r="3115" spans="1:26" s="69" customFormat="1" x14ac:dyDescent="0.25">
      <c r="A3115" s="78"/>
      <c r="B3115" s="63"/>
      <c r="C3115" s="63"/>
      <c r="D3115" s="63"/>
      <c r="E3115" s="63"/>
      <c r="F3115" s="63"/>
      <c r="G3115" s="63"/>
      <c r="H3115" s="63"/>
      <c r="I3115" s="63"/>
      <c r="J3115" s="63"/>
      <c r="K3115" s="63"/>
      <c r="L3115" s="63"/>
      <c r="M3115" s="63"/>
      <c r="N3115" s="63"/>
      <c r="O3115" s="63"/>
      <c r="P3115" s="63"/>
      <c r="Q3115" s="63"/>
      <c r="R3115" s="63"/>
      <c r="S3115" s="63"/>
      <c r="T3115" s="63"/>
      <c r="U3115" s="63"/>
      <c r="V3115" s="63"/>
      <c r="W3115" s="63"/>
      <c r="X3115" s="63"/>
      <c r="Y3115" s="63"/>
      <c r="Z3115" s="68"/>
    </row>
    <row r="3116" spans="1:26" s="69" customFormat="1" x14ac:dyDescent="0.25">
      <c r="A3116" s="78"/>
      <c r="B3116" s="63"/>
      <c r="C3116" s="63"/>
      <c r="D3116" s="63"/>
      <c r="E3116" s="63"/>
      <c r="F3116" s="63"/>
      <c r="G3116" s="63"/>
      <c r="H3116" s="63"/>
      <c r="I3116" s="63"/>
      <c r="J3116" s="63"/>
      <c r="K3116" s="63"/>
      <c r="L3116" s="63"/>
      <c r="M3116" s="63"/>
      <c r="N3116" s="63"/>
      <c r="O3116" s="63"/>
      <c r="P3116" s="63"/>
      <c r="Q3116" s="63"/>
      <c r="R3116" s="63"/>
      <c r="S3116" s="63"/>
      <c r="T3116" s="63"/>
      <c r="U3116" s="63"/>
      <c r="V3116" s="63"/>
      <c r="W3116" s="63"/>
      <c r="X3116" s="63"/>
      <c r="Y3116" s="63"/>
      <c r="Z3116" s="68"/>
    </row>
    <row r="3117" spans="1:26" s="69" customFormat="1" x14ac:dyDescent="0.25">
      <c r="A3117" s="78"/>
      <c r="B3117" s="63"/>
      <c r="C3117" s="63"/>
      <c r="D3117" s="63"/>
      <c r="E3117" s="63"/>
      <c r="F3117" s="63"/>
      <c r="G3117" s="63"/>
      <c r="H3117" s="63"/>
      <c r="I3117" s="63"/>
      <c r="J3117" s="63"/>
      <c r="K3117" s="63"/>
      <c r="L3117" s="63"/>
      <c r="M3117" s="63"/>
      <c r="N3117" s="63"/>
      <c r="O3117" s="63"/>
      <c r="P3117" s="63"/>
      <c r="Q3117" s="63"/>
      <c r="R3117" s="63"/>
      <c r="S3117" s="63"/>
      <c r="T3117" s="63"/>
      <c r="U3117" s="63"/>
      <c r="V3117" s="63"/>
      <c r="W3117" s="63"/>
      <c r="X3117" s="63"/>
      <c r="Y3117" s="63"/>
      <c r="Z3117" s="68"/>
    </row>
    <row r="3118" spans="1:26" s="69" customFormat="1" x14ac:dyDescent="0.25">
      <c r="A3118" s="78"/>
      <c r="B3118" s="63"/>
      <c r="C3118" s="63"/>
      <c r="D3118" s="63"/>
      <c r="E3118" s="63"/>
      <c r="F3118" s="63"/>
      <c r="G3118" s="63"/>
      <c r="H3118" s="63"/>
      <c r="I3118" s="63"/>
      <c r="J3118" s="63"/>
      <c r="K3118" s="63"/>
      <c r="L3118" s="63"/>
      <c r="M3118" s="63"/>
      <c r="N3118" s="63"/>
      <c r="O3118" s="63"/>
      <c r="P3118" s="63"/>
      <c r="Q3118" s="63"/>
      <c r="R3118" s="63"/>
      <c r="S3118" s="63"/>
      <c r="T3118" s="63"/>
      <c r="U3118" s="63"/>
      <c r="V3118" s="63"/>
      <c r="W3118" s="63"/>
      <c r="X3118" s="63"/>
      <c r="Y3118" s="63"/>
      <c r="Z3118" s="68"/>
    </row>
    <row r="3119" spans="1:26" s="69" customFormat="1" x14ac:dyDescent="0.25">
      <c r="A3119" s="78"/>
      <c r="B3119" s="63"/>
      <c r="C3119" s="63"/>
      <c r="D3119" s="63"/>
      <c r="E3119" s="63"/>
      <c r="F3119" s="63"/>
      <c r="G3119" s="63"/>
      <c r="H3119" s="63"/>
      <c r="I3119" s="63"/>
      <c r="J3119" s="63"/>
      <c r="K3119" s="63"/>
      <c r="L3119" s="63"/>
      <c r="M3119" s="63"/>
      <c r="N3119" s="63"/>
      <c r="O3119" s="63"/>
      <c r="P3119" s="63"/>
      <c r="Q3119" s="63"/>
      <c r="R3119" s="63"/>
      <c r="S3119" s="63"/>
      <c r="T3119" s="63"/>
      <c r="U3119" s="63"/>
      <c r="V3119" s="63"/>
      <c r="W3119" s="63"/>
      <c r="X3119" s="63"/>
      <c r="Y3119" s="63"/>
      <c r="Z3119" s="68"/>
    </row>
    <row r="3120" spans="1:26" s="69" customFormat="1" x14ac:dyDescent="0.25">
      <c r="A3120" s="78"/>
      <c r="B3120" s="63"/>
      <c r="C3120" s="63"/>
      <c r="D3120" s="63"/>
      <c r="E3120" s="63"/>
      <c r="F3120" s="63"/>
      <c r="G3120" s="63"/>
      <c r="H3120" s="63"/>
      <c r="I3120" s="63"/>
      <c r="J3120" s="63"/>
      <c r="K3120" s="63"/>
      <c r="L3120" s="63"/>
      <c r="M3120" s="63"/>
      <c r="N3120" s="63"/>
      <c r="O3120" s="63"/>
      <c r="P3120" s="63"/>
      <c r="Q3120" s="63"/>
      <c r="R3120" s="63"/>
      <c r="S3120" s="63"/>
      <c r="T3120" s="63"/>
      <c r="U3120" s="63"/>
      <c r="V3120" s="63"/>
      <c r="W3120" s="63"/>
      <c r="X3120" s="63"/>
      <c r="Y3120" s="63"/>
      <c r="Z3120" s="68"/>
    </row>
    <row r="3121" spans="1:26" s="69" customFormat="1" x14ac:dyDescent="0.25">
      <c r="A3121" s="78"/>
      <c r="B3121" s="63"/>
      <c r="C3121" s="63"/>
      <c r="D3121" s="63"/>
      <c r="E3121" s="63"/>
      <c r="F3121" s="63"/>
      <c r="G3121" s="63"/>
      <c r="H3121" s="63"/>
      <c r="I3121" s="63"/>
      <c r="J3121" s="63"/>
      <c r="K3121" s="63"/>
      <c r="L3121" s="63"/>
      <c r="M3121" s="63"/>
      <c r="N3121" s="63"/>
      <c r="O3121" s="63"/>
      <c r="P3121" s="63"/>
      <c r="Q3121" s="63"/>
      <c r="R3121" s="63"/>
      <c r="S3121" s="63"/>
      <c r="T3121" s="63"/>
      <c r="U3121" s="63"/>
      <c r="V3121" s="63"/>
      <c r="W3121" s="63"/>
      <c r="X3121" s="63"/>
      <c r="Y3121" s="63"/>
      <c r="Z3121" s="68"/>
    </row>
    <row r="3122" spans="1:26" s="69" customFormat="1" x14ac:dyDescent="0.25">
      <c r="A3122" s="78"/>
      <c r="B3122" s="63"/>
      <c r="C3122" s="63"/>
      <c r="D3122" s="63"/>
      <c r="E3122" s="63"/>
      <c r="F3122" s="63"/>
      <c r="G3122" s="63"/>
      <c r="H3122" s="63"/>
      <c r="I3122" s="63"/>
      <c r="J3122" s="63"/>
      <c r="K3122" s="63"/>
      <c r="L3122" s="63"/>
      <c r="M3122" s="63"/>
      <c r="N3122" s="63"/>
      <c r="O3122" s="63"/>
      <c r="P3122" s="63"/>
      <c r="Q3122" s="63"/>
      <c r="R3122" s="63"/>
      <c r="S3122" s="63"/>
      <c r="T3122" s="63"/>
      <c r="U3122" s="63"/>
      <c r="V3122" s="63"/>
      <c r="W3122" s="63"/>
      <c r="X3122" s="63"/>
      <c r="Y3122" s="63"/>
      <c r="Z3122" s="68"/>
    </row>
    <row r="3123" spans="1:26" s="69" customFormat="1" x14ac:dyDescent="0.25">
      <c r="A3123" s="78"/>
      <c r="B3123" s="63"/>
      <c r="C3123" s="63"/>
      <c r="D3123" s="63"/>
      <c r="E3123" s="63"/>
      <c r="F3123" s="63"/>
      <c r="G3123" s="63"/>
      <c r="H3123" s="63"/>
      <c r="I3123" s="63"/>
      <c r="J3123" s="63"/>
      <c r="K3123" s="63"/>
      <c r="L3123" s="63"/>
      <c r="M3123" s="63"/>
      <c r="N3123" s="63"/>
      <c r="O3123" s="63"/>
      <c r="P3123" s="63"/>
      <c r="Q3123" s="63"/>
      <c r="R3123" s="63"/>
      <c r="S3123" s="63"/>
      <c r="T3123" s="63"/>
      <c r="U3123" s="63"/>
      <c r="V3123" s="63"/>
      <c r="W3123" s="63"/>
      <c r="X3123" s="63"/>
      <c r="Y3123" s="63"/>
      <c r="Z3123" s="68"/>
    </row>
    <row r="3124" spans="1:26" s="69" customFormat="1" x14ac:dyDescent="0.25">
      <c r="A3124" s="78"/>
      <c r="B3124" s="63"/>
      <c r="C3124" s="63"/>
      <c r="D3124" s="63"/>
      <c r="E3124" s="63"/>
      <c r="F3124" s="63"/>
      <c r="G3124" s="63"/>
      <c r="H3124" s="63"/>
      <c r="I3124" s="63"/>
      <c r="J3124" s="63"/>
      <c r="K3124" s="63"/>
      <c r="L3124" s="63"/>
      <c r="M3124" s="63"/>
      <c r="N3124" s="63"/>
      <c r="O3124" s="63"/>
      <c r="P3124" s="63"/>
      <c r="Q3124" s="63"/>
      <c r="R3124" s="63"/>
      <c r="S3124" s="63"/>
      <c r="T3124" s="63"/>
      <c r="U3124" s="63"/>
      <c r="V3124" s="63"/>
      <c r="W3124" s="63"/>
      <c r="X3124" s="63"/>
      <c r="Y3124" s="63"/>
      <c r="Z3124" s="68"/>
    </row>
    <row r="3125" spans="1:26" s="69" customFormat="1" x14ac:dyDescent="0.25">
      <c r="A3125" s="78"/>
      <c r="B3125" s="63"/>
      <c r="C3125" s="63"/>
      <c r="D3125" s="63"/>
      <c r="E3125" s="63"/>
      <c r="F3125" s="63"/>
      <c r="G3125" s="63"/>
      <c r="H3125" s="63"/>
      <c r="I3125" s="63"/>
      <c r="J3125" s="63"/>
      <c r="K3125" s="63"/>
      <c r="L3125" s="63"/>
      <c r="M3125" s="63"/>
      <c r="N3125" s="63"/>
      <c r="O3125" s="63"/>
      <c r="P3125" s="63"/>
      <c r="Q3125" s="63"/>
      <c r="R3125" s="63"/>
      <c r="S3125" s="63"/>
      <c r="T3125" s="63"/>
      <c r="U3125" s="63"/>
      <c r="V3125" s="63"/>
      <c r="W3125" s="63"/>
      <c r="X3125" s="63"/>
      <c r="Y3125" s="63"/>
      <c r="Z3125" s="68"/>
    </row>
    <row r="3126" spans="1:26" s="69" customFormat="1" x14ac:dyDescent="0.25">
      <c r="A3126" s="78"/>
      <c r="B3126" s="63"/>
      <c r="C3126" s="63"/>
      <c r="D3126" s="63"/>
      <c r="E3126" s="63"/>
      <c r="F3126" s="63"/>
      <c r="G3126" s="63"/>
      <c r="H3126" s="63"/>
      <c r="I3126" s="63"/>
      <c r="J3126" s="63"/>
      <c r="K3126" s="63"/>
      <c r="L3126" s="63"/>
      <c r="M3126" s="63"/>
      <c r="N3126" s="63"/>
      <c r="O3126" s="63"/>
      <c r="P3126" s="63"/>
      <c r="Q3126" s="63"/>
      <c r="R3126" s="63"/>
      <c r="S3126" s="63"/>
      <c r="T3126" s="63"/>
      <c r="U3126" s="63"/>
      <c r="V3126" s="63"/>
      <c r="W3126" s="63"/>
      <c r="X3126" s="63"/>
      <c r="Y3126" s="63"/>
      <c r="Z3126" s="68"/>
    </row>
    <row r="3127" spans="1:26" s="69" customFormat="1" x14ac:dyDescent="0.25">
      <c r="A3127" s="78"/>
      <c r="B3127" s="63"/>
      <c r="C3127" s="63"/>
      <c r="D3127" s="63"/>
      <c r="E3127" s="63"/>
      <c r="F3127" s="63"/>
      <c r="G3127" s="63"/>
      <c r="H3127" s="63"/>
      <c r="I3127" s="63"/>
      <c r="J3127" s="63"/>
      <c r="K3127" s="63"/>
      <c r="L3127" s="63"/>
      <c r="M3127" s="63"/>
      <c r="N3127" s="63"/>
      <c r="O3127" s="63"/>
      <c r="P3127" s="63"/>
      <c r="Q3127" s="63"/>
      <c r="R3127" s="63"/>
      <c r="S3127" s="63"/>
      <c r="T3127" s="63"/>
      <c r="U3127" s="63"/>
      <c r="V3127" s="63"/>
      <c r="W3127" s="63"/>
      <c r="X3127" s="63"/>
      <c r="Y3127" s="63"/>
      <c r="Z3127" s="68"/>
    </row>
    <row r="3128" spans="1:26" s="69" customFormat="1" x14ac:dyDescent="0.25">
      <c r="A3128" s="78"/>
      <c r="B3128" s="63"/>
      <c r="C3128" s="63"/>
      <c r="D3128" s="63"/>
      <c r="E3128" s="63"/>
      <c r="F3128" s="63"/>
      <c r="G3128" s="63"/>
      <c r="H3128" s="63"/>
      <c r="I3128" s="63"/>
      <c r="J3128" s="63"/>
      <c r="K3128" s="63"/>
      <c r="L3128" s="63"/>
      <c r="M3128" s="63"/>
      <c r="N3128" s="63"/>
      <c r="O3128" s="63"/>
      <c r="P3128" s="63"/>
      <c r="Q3128" s="63"/>
      <c r="R3128" s="63"/>
      <c r="S3128" s="63"/>
      <c r="T3128" s="63"/>
      <c r="U3128" s="63"/>
      <c r="V3128" s="63"/>
      <c r="W3128" s="63"/>
      <c r="X3128" s="63"/>
      <c r="Y3128" s="63"/>
      <c r="Z3128" s="68"/>
    </row>
    <row r="3129" spans="1:26" s="69" customFormat="1" x14ac:dyDescent="0.25">
      <c r="A3129" s="78"/>
      <c r="B3129" s="63"/>
      <c r="C3129" s="63"/>
      <c r="D3129" s="63"/>
      <c r="E3129" s="63"/>
      <c r="F3129" s="63"/>
      <c r="G3129" s="63"/>
      <c r="H3129" s="63"/>
      <c r="I3129" s="63"/>
      <c r="J3129" s="63"/>
      <c r="K3129" s="63"/>
      <c r="L3129" s="63"/>
      <c r="M3129" s="63"/>
      <c r="N3129" s="63"/>
      <c r="O3129" s="63"/>
      <c r="P3129" s="63"/>
      <c r="Q3129" s="63"/>
      <c r="R3129" s="63"/>
      <c r="S3129" s="63"/>
      <c r="T3129" s="63"/>
      <c r="U3129" s="63"/>
      <c r="V3129" s="63"/>
      <c r="W3129" s="63"/>
      <c r="X3129" s="63"/>
      <c r="Y3129" s="63"/>
      <c r="Z3129" s="68"/>
    </row>
    <row r="3130" spans="1:26" s="69" customFormat="1" x14ac:dyDescent="0.25">
      <c r="A3130" s="78"/>
      <c r="B3130" s="63"/>
      <c r="C3130" s="63"/>
      <c r="D3130" s="63"/>
      <c r="E3130" s="63"/>
      <c r="F3130" s="63"/>
      <c r="G3130" s="63"/>
      <c r="H3130" s="63"/>
      <c r="I3130" s="63"/>
      <c r="J3130" s="63"/>
      <c r="K3130" s="63"/>
      <c r="L3130" s="63"/>
      <c r="M3130" s="63"/>
      <c r="N3130" s="63"/>
      <c r="O3130" s="63"/>
      <c r="P3130" s="63"/>
      <c r="Q3130" s="63"/>
      <c r="R3130" s="63"/>
      <c r="S3130" s="63"/>
      <c r="T3130" s="63"/>
      <c r="U3130" s="63"/>
      <c r="V3130" s="63"/>
      <c r="W3130" s="63"/>
      <c r="X3130" s="63"/>
      <c r="Y3130" s="63"/>
      <c r="Z3130" s="68"/>
    </row>
    <row r="3131" spans="1:26" s="69" customFormat="1" x14ac:dyDescent="0.25">
      <c r="A3131" s="78"/>
      <c r="B3131" s="63"/>
      <c r="C3131" s="63"/>
      <c r="D3131" s="63"/>
      <c r="E3131" s="63"/>
      <c r="F3131" s="63"/>
      <c r="G3131" s="63"/>
      <c r="H3131" s="63"/>
      <c r="I3131" s="63"/>
      <c r="J3131" s="63"/>
      <c r="K3131" s="63"/>
      <c r="L3131" s="63"/>
      <c r="M3131" s="63"/>
      <c r="N3131" s="63"/>
      <c r="O3131" s="63"/>
      <c r="P3131" s="63"/>
      <c r="Q3131" s="63"/>
      <c r="R3131" s="63"/>
      <c r="S3131" s="63"/>
      <c r="T3131" s="63"/>
      <c r="U3131" s="63"/>
      <c r="V3131" s="63"/>
      <c r="W3131" s="63"/>
      <c r="X3131" s="63"/>
      <c r="Y3131" s="63"/>
      <c r="Z3131" s="68"/>
    </row>
    <row r="3132" spans="1:26" s="69" customFormat="1" x14ac:dyDescent="0.25">
      <c r="A3132" s="78"/>
      <c r="B3132" s="63"/>
      <c r="C3132" s="63"/>
      <c r="D3132" s="63"/>
      <c r="E3132" s="63"/>
      <c r="F3132" s="63"/>
      <c r="G3132" s="63"/>
      <c r="H3132" s="63"/>
      <c r="I3132" s="63"/>
      <c r="J3132" s="63"/>
      <c r="K3132" s="63"/>
      <c r="L3132" s="63"/>
      <c r="M3132" s="63"/>
      <c r="N3132" s="63"/>
      <c r="O3132" s="63"/>
      <c r="P3132" s="63"/>
      <c r="Q3132" s="63"/>
      <c r="R3132" s="63"/>
      <c r="S3132" s="63"/>
      <c r="T3132" s="63"/>
      <c r="U3132" s="63"/>
      <c r="V3132" s="63"/>
      <c r="W3132" s="63"/>
      <c r="X3132" s="63"/>
      <c r="Y3132" s="63"/>
      <c r="Z3132" s="68"/>
    </row>
    <row r="3133" spans="1:26" s="69" customFormat="1" x14ac:dyDescent="0.25">
      <c r="A3133" s="78"/>
      <c r="B3133" s="63"/>
      <c r="C3133" s="63"/>
      <c r="D3133" s="63"/>
      <c r="E3133" s="63"/>
      <c r="F3133" s="63"/>
      <c r="G3133" s="63"/>
      <c r="H3133" s="63"/>
      <c r="I3133" s="63"/>
      <c r="J3133" s="63"/>
      <c r="K3133" s="63"/>
      <c r="L3133" s="63"/>
      <c r="M3133" s="63"/>
      <c r="N3133" s="63"/>
      <c r="O3133" s="63"/>
      <c r="P3133" s="63"/>
      <c r="Q3133" s="63"/>
      <c r="R3133" s="63"/>
      <c r="S3133" s="63"/>
      <c r="T3133" s="63"/>
      <c r="U3133" s="63"/>
      <c r="V3133" s="63"/>
      <c r="W3133" s="63"/>
      <c r="X3133" s="63"/>
      <c r="Y3133" s="63"/>
      <c r="Z3133" s="68"/>
    </row>
    <row r="3134" spans="1:26" s="69" customFormat="1" x14ac:dyDescent="0.25">
      <c r="A3134" s="78"/>
      <c r="B3134" s="63"/>
      <c r="C3134" s="63"/>
      <c r="D3134" s="63"/>
      <c r="E3134" s="63"/>
      <c r="F3134" s="63"/>
      <c r="G3134" s="63"/>
      <c r="H3134" s="63"/>
      <c r="I3134" s="63"/>
      <c r="J3134" s="63"/>
      <c r="K3134" s="63"/>
      <c r="L3134" s="63"/>
      <c r="M3134" s="63"/>
      <c r="N3134" s="63"/>
      <c r="O3134" s="63"/>
      <c r="P3134" s="63"/>
      <c r="Q3134" s="63"/>
      <c r="R3134" s="63"/>
      <c r="S3134" s="63"/>
      <c r="T3134" s="63"/>
      <c r="U3134" s="63"/>
      <c r="V3134" s="63"/>
      <c r="W3134" s="63"/>
      <c r="X3134" s="63"/>
      <c r="Y3134" s="63"/>
      <c r="Z3134" s="68"/>
    </row>
    <row r="3135" spans="1:26" s="69" customFormat="1" x14ac:dyDescent="0.25">
      <c r="A3135" s="78"/>
      <c r="B3135" s="63"/>
      <c r="C3135" s="63"/>
      <c r="D3135" s="63"/>
      <c r="E3135" s="63"/>
      <c r="F3135" s="63"/>
      <c r="G3135" s="63"/>
      <c r="H3135" s="63"/>
      <c r="I3135" s="63"/>
      <c r="J3135" s="63"/>
      <c r="K3135" s="63"/>
      <c r="L3135" s="63"/>
      <c r="M3135" s="63"/>
      <c r="N3135" s="63"/>
      <c r="O3135" s="63"/>
      <c r="P3135" s="63"/>
      <c r="Q3135" s="63"/>
      <c r="R3135" s="63"/>
      <c r="S3135" s="63"/>
      <c r="T3135" s="63"/>
      <c r="U3135" s="63"/>
      <c r="V3135" s="63"/>
      <c r="W3135" s="63"/>
      <c r="X3135" s="63"/>
      <c r="Y3135" s="63"/>
      <c r="Z3135" s="68"/>
    </row>
    <row r="3136" spans="1:26" s="69" customFormat="1" x14ac:dyDescent="0.25">
      <c r="A3136" s="78"/>
      <c r="B3136" s="63"/>
      <c r="C3136" s="63"/>
      <c r="D3136" s="63"/>
      <c r="E3136" s="63"/>
      <c r="F3136" s="63"/>
      <c r="G3136" s="63"/>
      <c r="H3136" s="63"/>
      <c r="I3136" s="63"/>
      <c r="J3136" s="63"/>
      <c r="K3136" s="63"/>
      <c r="L3136" s="63"/>
      <c r="M3136" s="63"/>
      <c r="N3136" s="63"/>
      <c r="O3136" s="63"/>
      <c r="P3136" s="63"/>
      <c r="Q3136" s="63"/>
      <c r="R3136" s="63"/>
      <c r="S3136" s="63"/>
      <c r="T3136" s="63"/>
      <c r="U3136" s="63"/>
      <c r="V3136" s="63"/>
      <c r="W3136" s="63"/>
      <c r="X3136" s="63"/>
      <c r="Y3136" s="63"/>
      <c r="Z3136" s="68"/>
    </row>
    <row r="3137" spans="1:26" s="69" customFormat="1" x14ac:dyDescent="0.25">
      <c r="A3137" s="78"/>
      <c r="B3137" s="63"/>
      <c r="C3137" s="63"/>
      <c r="D3137" s="63"/>
      <c r="E3137" s="63"/>
      <c r="F3137" s="63"/>
      <c r="G3137" s="63"/>
      <c r="H3137" s="63"/>
      <c r="I3137" s="63"/>
      <c r="J3137" s="63"/>
      <c r="K3137" s="63"/>
      <c r="L3137" s="63"/>
      <c r="M3137" s="63"/>
      <c r="N3137" s="63"/>
      <c r="O3137" s="63"/>
      <c r="P3137" s="63"/>
      <c r="Q3137" s="63"/>
      <c r="R3137" s="63"/>
      <c r="S3137" s="63"/>
      <c r="T3137" s="63"/>
      <c r="U3137" s="63"/>
      <c r="V3137" s="63"/>
      <c r="W3137" s="63"/>
      <c r="X3137" s="63"/>
      <c r="Y3137" s="63"/>
      <c r="Z3137" s="68"/>
    </row>
    <row r="3138" spans="1:26" s="69" customFormat="1" x14ac:dyDescent="0.25">
      <c r="A3138" s="78"/>
      <c r="B3138" s="63"/>
      <c r="C3138" s="63"/>
      <c r="D3138" s="63"/>
      <c r="E3138" s="63"/>
      <c r="F3138" s="63"/>
      <c r="G3138" s="63"/>
      <c r="H3138" s="63"/>
      <c r="I3138" s="63"/>
      <c r="J3138" s="63"/>
      <c r="K3138" s="63"/>
      <c r="L3138" s="63"/>
      <c r="M3138" s="63"/>
      <c r="N3138" s="63"/>
      <c r="O3138" s="63"/>
      <c r="P3138" s="63"/>
      <c r="Q3138" s="63"/>
      <c r="R3138" s="63"/>
      <c r="S3138" s="63"/>
      <c r="T3138" s="63"/>
      <c r="U3138" s="63"/>
      <c r="V3138" s="63"/>
      <c r="W3138" s="63"/>
      <c r="X3138" s="63"/>
      <c r="Y3138" s="63"/>
      <c r="Z3138" s="68"/>
    </row>
    <row r="3139" spans="1:26" s="69" customFormat="1" x14ac:dyDescent="0.25">
      <c r="A3139" s="78"/>
      <c r="B3139" s="63"/>
      <c r="C3139" s="63"/>
      <c r="D3139" s="63"/>
      <c r="E3139" s="63"/>
      <c r="F3139" s="63"/>
      <c r="G3139" s="63"/>
      <c r="H3139" s="63"/>
      <c r="I3139" s="63"/>
      <c r="J3139" s="63"/>
      <c r="K3139" s="63"/>
      <c r="L3139" s="63"/>
      <c r="M3139" s="63"/>
      <c r="N3139" s="63"/>
      <c r="O3139" s="63"/>
      <c r="P3139" s="63"/>
      <c r="Q3139" s="63"/>
      <c r="R3139" s="63"/>
      <c r="S3139" s="63"/>
      <c r="T3139" s="63"/>
      <c r="U3139" s="63"/>
      <c r="V3139" s="63"/>
      <c r="W3139" s="63"/>
      <c r="X3139" s="63"/>
      <c r="Y3139" s="63"/>
      <c r="Z3139" s="68"/>
    </row>
    <row r="3140" spans="1:26" s="69" customFormat="1" x14ac:dyDescent="0.25">
      <c r="A3140" s="78"/>
      <c r="B3140" s="63"/>
      <c r="C3140" s="63"/>
      <c r="D3140" s="63"/>
      <c r="E3140" s="63"/>
      <c r="F3140" s="63"/>
      <c r="G3140" s="63"/>
      <c r="H3140" s="63"/>
      <c r="I3140" s="63"/>
      <c r="J3140" s="63"/>
      <c r="K3140" s="63"/>
      <c r="L3140" s="63"/>
      <c r="M3140" s="63"/>
      <c r="N3140" s="63"/>
      <c r="O3140" s="63"/>
      <c r="P3140" s="63"/>
      <c r="Q3140" s="63"/>
      <c r="R3140" s="63"/>
      <c r="S3140" s="63"/>
      <c r="T3140" s="63"/>
      <c r="U3140" s="63"/>
      <c r="V3140" s="63"/>
      <c r="W3140" s="63"/>
      <c r="X3140" s="63"/>
      <c r="Y3140" s="63"/>
      <c r="Z3140" s="68"/>
    </row>
    <row r="3141" spans="1:26" s="69" customFormat="1" x14ac:dyDescent="0.25">
      <c r="A3141" s="78"/>
      <c r="B3141" s="63"/>
      <c r="C3141" s="63"/>
      <c r="D3141" s="63"/>
      <c r="E3141" s="63"/>
      <c r="F3141" s="63"/>
      <c r="G3141" s="63"/>
      <c r="H3141" s="63"/>
      <c r="I3141" s="63"/>
      <c r="J3141" s="63"/>
      <c r="K3141" s="63"/>
      <c r="L3141" s="63"/>
      <c r="M3141" s="63"/>
      <c r="N3141" s="63"/>
      <c r="O3141" s="63"/>
      <c r="P3141" s="63"/>
      <c r="Q3141" s="63"/>
      <c r="R3141" s="63"/>
      <c r="S3141" s="63"/>
      <c r="T3141" s="63"/>
      <c r="U3141" s="63"/>
      <c r="V3141" s="63"/>
      <c r="W3141" s="63"/>
      <c r="X3141" s="63"/>
      <c r="Y3141" s="63"/>
      <c r="Z3141" s="68"/>
    </row>
    <row r="3142" spans="1:26" s="69" customFormat="1" x14ac:dyDescent="0.25">
      <c r="A3142" s="78"/>
      <c r="B3142" s="63"/>
      <c r="C3142" s="63"/>
      <c r="D3142" s="63"/>
      <c r="E3142" s="63"/>
      <c r="F3142" s="63"/>
      <c r="G3142" s="63"/>
      <c r="H3142" s="63"/>
      <c r="I3142" s="63"/>
      <c r="J3142" s="63"/>
      <c r="K3142" s="63"/>
      <c r="L3142" s="63"/>
      <c r="M3142" s="63"/>
      <c r="N3142" s="63"/>
      <c r="O3142" s="63"/>
      <c r="P3142" s="63"/>
      <c r="Q3142" s="63"/>
      <c r="R3142" s="63"/>
      <c r="S3142" s="63"/>
      <c r="T3142" s="63"/>
      <c r="U3142" s="63"/>
      <c r="V3142" s="63"/>
      <c r="W3142" s="63"/>
      <c r="X3142" s="63"/>
      <c r="Y3142" s="63"/>
      <c r="Z3142" s="68"/>
    </row>
    <row r="3143" spans="1:26" s="69" customFormat="1" x14ac:dyDescent="0.25">
      <c r="A3143" s="78"/>
      <c r="B3143" s="63"/>
      <c r="C3143" s="63"/>
      <c r="D3143" s="63"/>
      <c r="E3143" s="63"/>
      <c r="F3143" s="63"/>
      <c r="G3143" s="63"/>
      <c r="H3143" s="63"/>
      <c r="I3143" s="63"/>
      <c r="J3143" s="63"/>
      <c r="K3143" s="63"/>
      <c r="L3143" s="63"/>
      <c r="M3143" s="63"/>
      <c r="N3143" s="63"/>
      <c r="O3143" s="63"/>
      <c r="P3143" s="63"/>
      <c r="Q3143" s="63"/>
      <c r="R3143" s="63"/>
      <c r="S3143" s="63"/>
      <c r="T3143" s="63"/>
      <c r="U3143" s="63"/>
      <c r="V3143" s="63"/>
      <c r="W3143" s="63"/>
      <c r="X3143" s="63"/>
      <c r="Y3143" s="63"/>
      <c r="Z3143" s="68"/>
    </row>
    <row r="3144" spans="1:26" s="69" customFormat="1" x14ac:dyDescent="0.25">
      <c r="A3144" s="78"/>
      <c r="B3144" s="63"/>
      <c r="C3144" s="63"/>
      <c r="D3144" s="63"/>
      <c r="E3144" s="63"/>
      <c r="F3144" s="63"/>
      <c r="G3144" s="63"/>
      <c r="H3144" s="63"/>
      <c r="I3144" s="63"/>
      <c r="J3144" s="63"/>
      <c r="K3144" s="63"/>
      <c r="L3144" s="63"/>
      <c r="M3144" s="63"/>
      <c r="N3144" s="63"/>
      <c r="O3144" s="63"/>
      <c r="P3144" s="63"/>
      <c r="Q3144" s="63"/>
      <c r="R3144" s="63"/>
      <c r="S3144" s="63"/>
      <c r="T3144" s="63"/>
      <c r="U3144" s="63"/>
      <c r="V3144" s="63"/>
      <c r="W3144" s="63"/>
      <c r="X3144" s="63"/>
      <c r="Y3144" s="63"/>
      <c r="Z3144" s="68"/>
    </row>
    <row r="3145" spans="1:26" s="69" customFormat="1" x14ac:dyDescent="0.25">
      <c r="A3145" s="78"/>
      <c r="B3145" s="63"/>
      <c r="C3145" s="63"/>
      <c r="D3145" s="63"/>
      <c r="E3145" s="63"/>
      <c r="F3145" s="63"/>
      <c r="G3145" s="63"/>
      <c r="H3145" s="63"/>
      <c r="I3145" s="63"/>
      <c r="J3145" s="63"/>
      <c r="K3145" s="63"/>
      <c r="L3145" s="63"/>
      <c r="M3145" s="63"/>
      <c r="N3145" s="63"/>
      <c r="O3145" s="63"/>
      <c r="P3145" s="63"/>
      <c r="Q3145" s="63"/>
      <c r="R3145" s="63"/>
      <c r="S3145" s="63"/>
      <c r="T3145" s="63"/>
      <c r="U3145" s="63"/>
      <c r="V3145" s="63"/>
      <c r="W3145" s="63"/>
      <c r="X3145" s="63"/>
      <c r="Y3145" s="63"/>
      <c r="Z3145" s="68"/>
    </row>
    <row r="3146" spans="1:26" s="69" customFormat="1" x14ac:dyDescent="0.25">
      <c r="A3146" s="78"/>
      <c r="B3146" s="63"/>
      <c r="C3146" s="63"/>
      <c r="D3146" s="63"/>
      <c r="E3146" s="63"/>
      <c r="F3146" s="63"/>
      <c r="G3146" s="63"/>
      <c r="H3146" s="63"/>
      <c r="I3146" s="63"/>
      <c r="J3146" s="63"/>
      <c r="K3146" s="63"/>
      <c r="L3146" s="63"/>
      <c r="M3146" s="63"/>
      <c r="N3146" s="63"/>
      <c r="O3146" s="63"/>
      <c r="P3146" s="63"/>
      <c r="Q3146" s="63"/>
      <c r="R3146" s="63"/>
      <c r="S3146" s="63"/>
      <c r="T3146" s="63"/>
      <c r="U3146" s="63"/>
      <c r="V3146" s="63"/>
      <c r="W3146" s="63"/>
      <c r="X3146" s="63"/>
      <c r="Y3146" s="63"/>
      <c r="Z3146" s="68"/>
    </row>
    <row r="3147" spans="1:26" s="69" customFormat="1" x14ac:dyDescent="0.25">
      <c r="A3147" s="78"/>
      <c r="B3147" s="63"/>
      <c r="C3147" s="63"/>
      <c r="D3147" s="63"/>
      <c r="E3147" s="63"/>
      <c r="F3147" s="63"/>
      <c r="G3147" s="63"/>
      <c r="H3147" s="63"/>
      <c r="I3147" s="63"/>
      <c r="J3147" s="63"/>
      <c r="K3147" s="63"/>
      <c r="L3147" s="63"/>
      <c r="M3147" s="63"/>
      <c r="N3147" s="63"/>
      <c r="O3147" s="63"/>
      <c r="P3147" s="63"/>
      <c r="Q3147" s="63"/>
      <c r="R3147" s="63"/>
      <c r="S3147" s="63"/>
      <c r="T3147" s="63"/>
      <c r="U3147" s="63"/>
      <c r="V3147" s="63"/>
      <c r="W3147" s="63"/>
      <c r="X3147" s="63"/>
      <c r="Y3147" s="63"/>
      <c r="Z3147" s="68"/>
    </row>
    <row r="3148" spans="1:26" s="69" customFormat="1" x14ac:dyDescent="0.25">
      <c r="A3148" s="78"/>
      <c r="B3148" s="63"/>
      <c r="C3148" s="63"/>
      <c r="D3148" s="63"/>
      <c r="E3148" s="63"/>
      <c r="F3148" s="63"/>
      <c r="G3148" s="63"/>
      <c r="H3148" s="63"/>
      <c r="I3148" s="63"/>
      <c r="J3148" s="63"/>
      <c r="K3148" s="63"/>
      <c r="L3148" s="63"/>
      <c r="M3148" s="63"/>
      <c r="N3148" s="63"/>
      <c r="O3148" s="63"/>
      <c r="P3148" s="63"/>
      <c r="Q3148" s="63"/>
      <c r="R3148" s="63"/>
      <c r="S3148" s="63"/>
      <c r="T3148" s="63"/>
      <c r="U3148" s="63"/>
      <c r="V3148" s="63"/>
      <c r="W3148" s="63"/>
      <c r="X3148" s="63"/>
      <c r="Y3148" s="63"/>
      <c r="Z3148" s="68"/>
    </row>
    <row r="3149" spans="1:26" s="69" customFormat="1" x14ac:dyDescent="0.25">
      <c r="A3149" s="78"/>
      <c r="B3149" s="63"/>
      <c r="C3149" s="63"/>
      <c r="D3149" s="63"/>
      <c r="E3149" s="63"/>
      <c r="F3149" s="63"/>
      <c r="G3149" s="63"/>
      <c r="H3149" s="63"/>
      <c r="I3149" s="63"/>
      <c r="J3149" s="63"/>
      <c r="K3149" s="63"/>
      <c r="L3149" s="63"/>
      <c r="M3149" s="63"/>
      <c r="N3149" s="63"/>
      <c r="O3149" s="63"/>
      <c r="P3149" s="63"/>
      <c r="Q3149" s="63"/>
      <c r="R3149" s="63"/>
      <c r="S3149" s="63"/>
      <c r="T3149" s="63"/>
      <c r="U3149" s="63"/>
      <c r="V3149" s="63"/>
      <c r="W3149" s="63"/>
      <c r="X3149" s="63"/>
      <c r="Y3149" s="63"/>
      <c r="Z3149" s="68"/>
    </row>
    <row r="3150" spans="1:26" s="69" customFormat="1" x14ac:dyDescent="0.25">
      <c r="A3150" s="78"/>
      <c r="B3150" s="63"/>
      <c r="C3150" s="63"/>
      <c r="D3150" s="63"/>
      <c r="E3150" s="63"/>
      <c r="F3150" s="63"/>
      <c r="G3150" s="63"/>
      <c r="H3150" s="63"/>
      <c r="I3150" s="63"/>
      <c r="J3150" s="63"/>
      <c r="K3150" s="63"/>
      <c r="L3150" s="63"/>
      <c r="M3150" s="63"/>
      <c r="N3150" s="63"/>
      <c r="O3150" s="63"/>
      <c r="P3150" s="63"/>
      <c r="Q3150" s="63"/>
      <c r="R3150" s="63"/>
      <c r="S3150" s="63"/>
      <c r="T3150" s="63"/>
      <c r="U3150" s="63"/>
      <c r="V3150" s="63"/>
      <c r="W3150" s="63"/>
      <c r="X3150" s="63"/>
      <c r="Y3150" s="63"/>
      <c r="Z3150" s="68"/>
    </row>
    <row r="3151" spans="1:26" s="69" customFormat="1" x14ac:dyDescent="0.25">
      <c r="A3151" s="78"/>
      <c r="B3151" s="63"/>
      <c r="C3151" s="63"/>
      <c r="D3151" s="63"/>
      <c r="E3151" s="63"/>
      <c r="F3151" s="63"/>
      <c r="G3151" s="63"/>
      <c r="H3151" s="63"/>
      <c r="I3151" s="63"/>
      <c r="J3151" s="63"/>
      <c r="K3151" s="63"/>
      <c r="L3151" s="63"/>
      <c r="M3151" s="63"/>
      <c r="N3151" s="63"/>
      <c r="O3151" s="63"/>
      <c r="P3151" s="63"/>
      <c r="Q3151" s="63"/>
      <c r="R3151" s="63"/>
      <c r="S3151" s="63"/>
      <c r="T3151" s="63"/>
      <c r="U3151" s="63"/>
      <c r="V3151" s="63"/>
      <c r="W3151" s="63"/>
      <c r="X3151" s="63"/>
      <c r="Y3151" s="63"/>
      <c r="Z3151" s="68"/>
    </row>
    <row r="3152" spans="1:26" s="69" customFormat="1" x14ac:dyDescent="0.25">
      <c r="A3152" s="78"/>
      <c r="B3152" s="63"/>
      <c r="C3152" s="63"/>
      <c r="D3152" s="63"/>
      <c r="E3152" s="63"/>
      <c r="F3152" s="63"/>
      <c r="G3152" s="63"/>
      <c r="H3152" s="63"/>
      <c r="I3152" s="63"/>
      <c r="J3152" s="63"/>
      <c r="K3152" s="63"/>
      <c r="L3152" s="63"/>
      <c r="M3152" s="63"/>
      <c r="N3152" s="63"/>
      <c r="O3152" s="63"/>
      <c r="P3152" s="63"/>
      <c r="Q3152" s="63"/>
      <c r="R3152" s="63"/>
      <c r="S3152" s="63"/>
      <c r="T3152" s="63"/>
      <c r="U3152" s="63"/>
      <c r="V3152" s="63"/>
      <c r="W3152" s="63"/>
      <c r="X3152" s="63"/>
      <c r="Y3152" s="63"/>
      <c r="Z3152" s="68"/>
    </row>
    <row r="3153" spans="1:26" s="69" customFormat="1" x14ac:dyDescent="0.25">
      <c r="A3153" s="78"/>
      <c r="B3153" s="63"/>
      <c r="C3153" s="63"/>
      <c r="D3153" s="63"/>
      <c r="E3153" s="63"/>
      <c r="F3153" s="63"/>
      <c r="G3153" s="63"/>
      <c r="H3153" s="63"/>
      <c r="I3153" s="63"/>
      <c r="J3153" s="63"/>
      <c r="K3153" s="63"/>
      <c r="L3153" s="63"/>
      <c r="M3153" s="63"/>
      <c r="N3153" s="63"/>
      <c r="O3153" s="63"/>
      <c r="P3153" s="63"/>
      <c r="Q3153" s="63"/>
      <c r="R3153" s="63"/>
      <c r="S3153" s="63"/>
      <c r="T3153" s="63"/>
      <c r="U3153" s="63"/>
      <c r="V3153" s="63"/>
      <c r="W3153" s="63"/>
      <c r="X3153" s="63"/>
      <c r="Y3153" s="63"/>
      <c r="Z3153" s="68"/>
    </row>
    <row r="3154" spans="1:26" s="69" customFormat="1" x14ac:dyDescent="0.25">
      <c r="A3154" s="78"/>
      <c r="B3154" s="63"/>
      <c r="C3154" s="63"/>
      <c r="D3154" s="63"/>
      <c r="E3154" s="63"/>
      <c r="F3154" s="63"/>
      <c r="G3154" s="63"/>
      <c r="H3154" s="63"/>
      <c r="I3154" s="63"/>
      <c r="J3154" s="63"/>
      <c r="K3154" s="63"/>
      <c r="L3154" s="63"/>
      <c r="M3154" s="63"/>
      <c r="N3154" s="63"/>
      <c r="O3154" s="63"/>
      <c r="P3154" s="63"/>
      <c r="Q3154" s="63"/>
      <c r="R3154" s="63"/>
      <c r="S3154" s="63"/>
      <c r="T3154" s="63"/>
      <c r="U3154" s="63"/>
      <c r="V3154" s="63"/>
      <c r="W3154" s="63"/>
      <c r="X3154" s="63"/>
      <c r="Y3154" s="63"/>
      <c r="Z3154" s="68"/>
    </row>
    <row r="3155" spans="1:26" s="69" customFormat="1" x14ac:dyDescent="0.25">
      <c r="A3155" s="78"/>
      <c r="B3155" s="63"/>
      <c r="C3155" s="63"/>
      <c r="D3155" s="63"/>
      <c r="E3155" s="63"/>
      <c r="F3155" s="63"/>
      <c r="G3155" s="63"/>
      <c r="H3155" s="63"/>
      <c r="I3155" s="63"/>
      <c r="J3155" s="63"/>
      <c r="K3155" s="63"/>
      <c r="L3155" s="63"/>
      <c r="M3155" s="63"/>
      <c r="N3155" s="63"/>
      <c r="O3155" s="63"/>
      <c r="P3155" s="63"/>
      <c r="Q3155" s="63"/>
      <c r="R3155" s="63"/>
      <c r="S3155" s="63"/>
      <c r="T3155" s="63"/>
      <c r="U3155" s="63"/>
      <c r="V3155" s="63"/>
      <c r="W3155" s="63"/>
      <c r="X3155" s="63"/>
      <c r="Y3155" s="63"/>
      <c r="Z3155" s="68"/>
    </row>
    <row r="3156" spans="1:26" s="69" customFormat="1" x14ac:dyDescent="0.25">
      <c r="A3156" s="78"/>
      <c r="B3156" s="63"/>
      <c r="C3156" s="63"/>
      <c r="D3156" s="63"/>
      <c r="E3156" s="63"/>
      <c r="F3156" s="63"/>
      <c r="G3156" s="63"/>
      <c r="H3156" s="63"/>
      <c r="I3156" s="63"/>
      <c r="J3156" s="63"/>
      <c r="K3156" s="63"/>
      <c r="L3156" s="63"/>
      <c r="M3156" s="63"/>
      <c r="N3156" s="63"/>
      <c r="O3156" s="63"/>
      <c r="P3156" s="63"/>
      <c r="Q3156" s="63"/>
      <c r="R3156" s="63"/>
      <c r="S3156" s="63"/>
      <c r="T3156" s="63"/>
      <c r="U3156" s="63"/>
      <c r="V3156" s="63"/>
      <c r="W3156" s="63"/>
      <c r="X3156" s="63"/>
      <c r="Y3156" s="63"/>
      <c r="Z3156" s="68"/>
    </row>
    <row r="3157" spans="1:26" s="69" customFormat="1" x14ac:dyDescent="0.25">
      <c r="A3157" s="78"/>
      <c r="B3157" s="63"/>
      <c r="C3157" s="63"/>
      <c r="D3157" s="63"/>
      <c r="E3157" s="63"/>
      <c r="F3157" s="63"/>
      <c r="G3157" s="63"/>
      <c r="H3157" s="63"/>
      <c r="I3157" s="63"/>
      <c r="J3157" s="63"/>
      <c r="K3157" s="63"/>
      <c r="L3157" s="63"/>
      <c r="M3157" s="63"/>
      <c r="N3157" s="63"/>
      <c r="O3157" s="63"/>
      <c r="P3157" s="63"/>
      <c r="Q3157" s="63"/>
      <c r="R3157" s="63"/>
      <c r="S3157" s="63"/>
      <c r="T3157" s="63"/>
      <c r="U3157" s="63"/>
      <c r="V3157" s="63"/>
      <c r="W3157" s="63"/>
      <c r="X3157" s="63"/>
      <c r="Y3157" s="63"/>
      <c r="Z3157" s="68"/>
    </row>
    <row r="3158" spans="1:26" s="69" customFormat="1" x14ac:dyDescent="0.25">
      <c r="A3158" s="78"/>
      <c r="B3158" s="63"/>
      <c r="C3158" s="63"/>
      <c r="D3158" s="63"/>
      <c r="E3158" s="63"/>
      <c r="F3158" s="63"/>
      <c r="G3158" s="63"/>
      <c r="H3158" s="63"/>
      <c r="I3158" s="63"/>
      <c r="J3158" s="63"/>
      <c r="K3158" s="63"/>
      <c r="L3158" s="63"/>
      <c r="M3158" s="63"/>
      <c r="N3158" s="63"/>
      <c r="O3158" s="63"/>
      <c r="P3158" s="63"/>
      <c r="Q3158" s="63"/>
      <c r="R3158" s="63"/>
      <c r="S3158" s="63"/>
      <c r="T3158" s="63"/>
      <c r="U3158" s="63"/>
      <c r="V3158" s="63"/>
      <c r="W3158" s="63"/>
      <c r="X3158" s="63"/>
      <c r="Y3158" s="63"/>
      <c r="Z3158" s="68"/>
    </row>
    <row r="3159" spans="1:26" s="69" customFormat="1" x14ac:dyDescent="0.25">
      <c r="A3159" s="78"/>
      <c r="B3159" s="63"/>
      <c r="C3159" s="63"/>
      <c r="D3159" s="63"/>
      <c r="E3159" s="63"/>
      <c r="F3159" s="63"/>
      <c r="G3159" s="63"/>
      <c r="H3159" s="63"/>
      <c r="I3159" s="63"/>
      <c r="J3159" s="63"/>
      <c r="K3159" s="63"/>
      <c r="L3159" s="63"/>
      <c r="M3159" s="63"/>
      <c r="N3159" s="63"/>
      <c r="O3159" s="63"/>
      <c r="P3159" s="63"/>
      <c r="Q3159" s="63"/>
      <c r="R3159" s="63"/>
      <c r="S3159" s="63"/>
      <c r="T3159" s="63"/>
      <c r="U3159" s="63"/>
      <c r="V3159" s="63"/>
      <c r="W3159" s="63"/>
      <c r="X3159" s="63"/>
      <c r="Y3159" s="63"/>
      <c r="Z3159" s="68"/>
    </row>
    <row r="3160" spans="1:26" s="69" customFormat="1" x14ac:dyDescent="0.25">
      <c r="A3160" s="78"/>
      <c r="B3160" s="63"/>
      <c r="C3160" s="63"/>
      <c r="D3160" s="63"/>
      <c r="E3160" s="63"/>
      <c r="F3160" s="63"/>
      <c r="G3160" s="63"/>
      <c r="H3160" s="63"/>
      <c r="I3160" s="63"/>
      <c r="J3160" s="63"/>
      <c r="K3160" s="63"/>
      <c r="L3160" s="63"/>
      <c r="M3160" s="63"/>
      <c r="N3160" s="63"/>
      <c r="O3160" s="63"/>
      <c r="P3160" s="63"/>
      <c r="Q3160" s="63"/>
      <c r="R3160" s="63"/>
      <c r="S3160" s="63"/>
      <c r="T3160" s="63"/>
      <c r="U3160" s="63"/>
      <c r="V3160" s="63"/>
      <c r="W3160" s="63"/>
      <c r="X3160" s="63"/>
      <c r="Y3160" s="63"/>
      <c r="Z3160" s="68"/>
    </row>
    <row r="3161" spans="1:26" s="69" customFormat="1" x14ac:dyDescent="0.25">
      <c r="A3161" s="78"/>
      <c r="B3161" s="63"/>
      <c r="C3161" s="63"/>
      <c r="D3161" s="63"/>
      <c r="E3161" s="63"/>
      <c r="F3161" s="63"/>
      <c r="G3161" s="63"/>
      <c r="H3161" s="63"/>
      <c r="I3161" s="63"/>
      <c r="J3161" s="63"/>
      <c r="K3161" s="63"/>
      <c r="L3161" s="63"/>
      <c r="M3161" s="63"/>
      <c r="N3161" s="63"/>
      <c r="O3161" s="63"/>
      <c r="P3161" s="63"/>
      <c r="Q3161" s="63"/>
      <c r="R3161" s="63"/>
      <c r="S3161" s="63"/>
      <c r="T3161" s="63"/>
      <c r="U3161" s="63"/>
      <c r="V3161" s="63"/>
      <c r="W3161" s="63"/>
      <c r="X3161" s="63"/>
      <c r="Y3161" s="63"/>
      <c r="Z3161" s="68"/>
    </row>
    <row r="3162" spans="1:26" s="69" customFormat="1" x14ac:dyDescent="0.25">
      <c r="A3162" s="78"/>
      <c r="B3162" s="63"/>
      <c r="C3162" s="63"/>
      <c r="D3162" s="63"/>
      <c r="E3162" s="63"/>
      <c r="F3162" s="63"/>
      <c r="G3162" s="63"/>
      <c r="H3162" s="63"/>
      <c r="I3162" s="63"/>
      <c r="J3162" s="63"/>
      <c r="K3162" s="63"/>
      <c r="L3162" s="63"/>
      <c r="M3162" s="63"/>
      <c r="N3162" s="63"/>
      <c r="O3162" s="63"/>
      <c r="P3162" s="63"/>
      <c r="Q3162" s="63"/>
      <c r="R3162" s="63"/>
      <c r="S3162" s="63"/>
      <c r="T3162" s="63"/>
      <c r="U3162" s="63"/>
      <c r="V3162" s="63"/>
      <c r="W3162" s="63"/>
      <c r="X3162" s="63"/>
      <c r="Y3162" s="63"/>
      <c r="Z3162" s="68"/>
    </row>
    <row r="3163" spans="1:26" s="69" customFormat="1" x14ac:dyDescent="0.25">
      <c r="A3163" s="78"/>
      <c r="B3163" s="63"/>
      <c r="C3163" s="63"/>
      <c r="D3163" s="63"/>
      <c r="E3163" s="63"/>
      <c r="F3163" s="63"/>
      <c r="G3163" s="63"/>
      <c r="H3163" s="63"/>
      <c r="I3163" s="63"/>
      <c r="J3163" s="63"/>
      <c r="K3163" s="63"/>
      <c r="L3163" s="63"/>
      <c r="M3163" s="63"/>
      <c r="N3163" s="63"/>
      <c r="O3163" s="63"/>
      <c r="P3163" s="63"/>
      <c r="Q3163" s="63"/>
      <c r="R3163" s="63"/>
      <c r="S3163" s="63"/>
      <c r="T3163" s="63"/>
      <c r="U3163" s="63"/>
      <c r="V3163" s="63"/>
      <c r="W3163" s="63"/>
      <c r="X3163" s="63"/>
      <c r="Y3163" s="63"/>
      <c r="Z3163" s="68"/>
    </row>
    <row r="3164" spans="1:26" s="69" customFormat="1" x14ac:dyDescent="0.25">
      <c r="A3164" s="78"/>
      <c r="B3164" s="63"/>
      <c r="C3164" s="63"/>
      <c r="D3164" s="63"/>
      <c r="E3164" s="63"/>
      <c r="F3164" s="63"/>
      <c r="G3164" s="63"/>
      <c r="H3164" s="63"/>
      <c r="I3164" s="63"/>
      <c r="J3164" s="63"/>
      <c r="K3164" s="63"/>
      <c r="L3164" s="63"/>
      <c r="M3164" s="63"/>
      <c r="N3164" s="63"/>
      <c r="O3164" s="63"/>
      <c r="P3164" s="63"/>
      <c r="Q3164" s="63"/>
      <c r="R3164" s="63"/>
      <c r="S3164" s="63"/>
      <c r="T3164" s="63"/>
      <c r="U3164" s="63"/>
      <c r="V3164" s="63"/>
      <c r="W3164" s="63"/>
      <c r="X3164" s="63"/>
      <c r="Y3164" s="63"/>
      <c r="Z3164" s="68"/>
    </row>
    <row r="3165" spans="1:26" s="69" customFormat="1" x14ac:dyDescent="0.25">
      <c r="A3165" s="78"/>
      <c r="B3165" s="63"/>
      <c r="C3165" s="63"/>
      <c r="D3165" s="63"/>
      <c r="E3165" s="63"/>
      <c r="F3165" s="63"/>
      <c r="G3165" s="63"/>
      <c r="H3165" s="63"/>
      <c r="I3165" s="63"/>
      <c r="J3165" s="63"/>
      <c r="K3165" s="63"/>
      <c r="L3165" s="63"/>
      <c r="M3165" s="63"/>
      <c r="N3165" s="63"/>
      <c r="O3165" s="63"/>
      <c r="P3165" s="63"/>
      <c r="Q3165" s="63"/>
      <c r="R3165" s="63"/>
      <c r="S3165" s="63"/>
      <c r="T3165" s="63"/>
      <c r="U3165" s="63"/>
      <c r="V3165" s="63"/>
      <c r="W3165" s="63"/>
      <c r="X3165" s="63"/>
      <c r="Y3165" s="63"/>
      <c r="Z3165" s="68"/>
    </row>
    <row r="3166" spans="1:26" s="69" customFormat="1" x14ac:dyDescent="0.25">
      <c r="A3166" s="78"/>
      <c r="B3166" s="63"/>
      <c r="C3166" s="63"/>
      <c r="D3166" s="63"/>
      <c r="E3166" s="63"/>
      <c r="F3166" s="63"/>
      <c r="G3166" s="63"/>
      <c r="H3166" s="63"/>
      <c r="I3166" s="63"/>
      <c r="J3166" s="63"/>
      <c r="K3166" s="63"/>
      <c r="L3166" s="63"/>
      <c r="M3166" s="63"/>
      <c r="N3166" s="63"/>
      <c r="O3166" s="63"/>
      <c r="P3166" s="63"/>
      <c r="Q3166" s="63"/>
      <c r="R3166" s="63"/>
      <c r="S3166" s="63"/>
      <c r="T3166" s="63"/>
      <c r="U3166" s="63"/>
      <c r="V3166" s="63"/>
      <c r="W3166" s="63"/>
      <c r="X3166" s="63"/>
      <c r="Y3166" s="63"/>
      <c r="Z3166" s="68"/>
    </row>
    <row r="3167" spans="1:26" s="69" customFormat="1" x14ac:dyDescent="0.25">
      <c r="A3167" s="78"/>
      <c r="B3167" s="63"/>
      <c r="C3167" s="63"/>
      <c r="D3167" s="63"/>
      <c r="E3167" s="63"/>
      <c r="F3167" s="63"/>
      <c r="G3167" s="63"/>
      <c r="H3167" s="63"/>
      <c r="I3167" s="63"/>
      <c r="J3167" s="63"/>
      <c r="K3167" s="63"/>
      <c r="L3167" s="63"/>
      <c r="M3167" s="63"/>
      <c r="N3167" s="63"/>
      <c r="O3167" s="63"/>
      <c r="P3167" s="63"/>
      <c r="Q3167" s="63"/>
      <c r="R3167" s="63"/>
      <c r="S3167" s="63"/>
      <c r="T3167" s="63"/>
      <c r="U3167" s="63"/>
      <c r="V3167" s="63"/>
      <c r="W3167" s="63"/>
      <c r="X3167" s="63"/>
      <c r="Y3167" s="63"/>
      <c r="Z3167" s="68"/>
    </row>
    <row r="3168" spans="1:26" s="69" customFormat="1" x14ac:dyDescent="0.25">
      <c r="A3168" s="78"/>
      <c r="B3168" s="63"/>
      <c r="C3168" s="63"/>
      <c r="D3168" s="63"/>
      <c r="E3168" s="63"/>
      <c r="F3168" s="63"/>
      <c r="G3168" s="63"/>
      <c r="H3168" s="63"/>
      <c r="I3168" s="63"/>
      <c r="J3168" s="63"/>
      <c r="K3168" s="63"/>
      <c r="L3168" s="63"/>
      <c r="M3168" s="63"/>
      <c r="N3168" s="63"/>
      <c r="O3168" s="63"/>
      <c r="P3168" s="63"/>
      <c r="Q3168" s="63"/>
      <c r="R3168" s="63"/>
      <c r="S3168" s="63"/>
      <c r="T3168" s="63"/>
      <c r="U3168" s="63"/>
      <c r="V3168" s="63"/>
      <c r="W3168" s="63"/>
      <c r="X3168" s="63"/>
      <c r="Y3168" s="63"/>
      <c r="Z3168" s="68"/>
    </row>
    <row r="3169" spans="1:26" s="69" customFormat="1" x14ac:dyDescent="0.25">
      <c r="A3169" s="78"/>
      <c r="B3169" s="63"/>
      <c r="C3169" s="63"/>
      <c r="D3169" s="63"/>
      <c r="E3169" s="63"/>
      <c r="F3169" s="63"/>
      <c r="G3169" s="63"/>
      <c r="H3169" s="63"/>
      <c r="I3169" s="63"/>
      <c r="J3169" s="63"/>
      <c r="K3169" s="63"/>
      <c r="L3169" s="63"/>
      <c r="M3169" s="63"/>
      <c r="N3169" s="63"/>
      <c r="O3169" s="63"/>
      <c r="P3169" s="63"/>
      <c r="Q3169" s="63"/>
      <c r="R3169" s="63"/>
      <c r="S3169" s="63"/>
      <c r="T3169" s="63"/>
      <c r="U3169" s="63"/>
      <c r="V3169" s="63"/>
      <c r="W3169" s="63"/>
      <c r="X3169" s="63"/>
      <c r="Y3169" s="63"/>
      <c r="Z3169" s="68"/>
    </row>
    <row r="3170" spans="1:26" s="69" customFormat="1" x14ac:dyDescent="0.25">
      <c r="A3170" s="78"/>
      <c r="B3170" s="63"/>
      <c r="C3170" s="63"/>
      <c r="D3170" s="63"/>
      <c r="E3170" s="63"/>
      <c r="F3170" s="63"/>
      <c r="G3170" s="63"/>
      <c r="H3170" s="63"/>
      <c r="I3170" s="63"/>
      <c r="J3170" s="63"/>
      <c r="K3170" s="63"/>
      <c r="L3170" s="63"/>
      <c r="M3170" s="63"/>
      <c r="N3170" s="63"/>
      <c r="O3170" s="63"/>
      <c r="P3170" s="63"/>
      <c r="Q3170" s="63"/>
      <c r="R3170" s="63"/>
      <c r="S3170" s="63"/>
      <c r="T3170" s="63"/>
      <c r="U3170" s="63"/>
      <c r="V3170" s="63"/>
      <c r="W3170" s="63"/>
      <c r="X3170" s="63"/>
      <c r="Y3170" s="63"/>
      <c r="Z3170" s="68"/>
    </row>
    <row r="3171" spans="1:26" s="69" customFormat="1" x14ac:dyDescent="0.25">
      <c r="A3171" s="78"/>
      <c r="B3171" s="63"/>
      <c r="C3171" s="63"/>
      <c r="D3171" s="63"/>
      <c r="E3171" s="63"/>
      <c r="F3171" s="63"/>
      <c r="G3171" s="63"/>
      <c r="H3171" s="63"/>
      <c r="I3171" s="63"/>
      <c r="J3171" s="63"/>
      <c r="K3171" s="63"/>
      <c r="L3171" s="63"/>
      <c r="M3171" s="63"/>
      <c r="N3171" s="63"/>
      <c r="O3171" s="63"/>
      <c r="P3171" s="63"/>
      <c r="Q3171" s="63"/>
      <c r="R3171" s="63"/>
      <c r="S3171" s="63"/>
      <c r="T3171" s="63"/>
      <c r="U3171" s="63"/>
      <c r="V3171" s="63"/>
      <c r="W3171" s="63"/>
      <c r="X3171" s="63"/>
      <c r="Y3171" s="63"/>
      <c r="Z3171" s="68"/>
    </row>
    <row r="3172" spans="1:26" s="69" customFormat="1" x14ac:dyDescent="0.25">
      <c r="A3172" s="78"/>
      <c r="B3172" s="63"/>
      <c r="C3172" s="63"/>
      <c r="D3172" s="63"/>
      <c r="E3172" s="63"/>
      <c r="F3172" s="63"/>
      <c r="G3172" s="63"/>
      <c r="H3172" s="63"/>
      <c r="I3172" s="63"/>
      <c r="J3172" s="63"/>
      <c r="K3172" s="63"/>
      <c r="L3172" s="63"/>
      <c r="M3172" s="63"/>
      <c r="N3172" s="63"/>
      <c r="O3172" s="63"/>
      <c r="P3172" s="63"/>
      <c r="Q3172" s="63"/>
      <c r="R3172" s="63"/>
      <c r="S3172" s="63"/>
      <c r="T3172" s="63"/>
      <c r="U3172" s="63"/>
      <c r="V3172" s="63"/>
      <c r="W3172" s="63"/>
      <c r="X3172" s="63"/>
      <c r="Y3172" s="63"/>
      <c r="Z3172" s="68"/>
    </row>
    <row r="3173" spans="1:26" s="69" customFormat="1" x14ac:dyDescent="0.25">
      <c r="A3173" s="78"/>
      <c r="B3173" s="63"/>
      <c r="C3173" s="63"/>
      <c r="D3173" s="63"/>
      <c r="E3173" s="63"/>
      <c r="F3173" s="63"/>
      <c r="G3173" s="63"/>
      <c r="H3173" s="63"/>
      <c r="I3173" s="63"/>
      <c r="J3173" s="63"/>
      <c r="K3173" s="63"/>
      <c r="L3173" s="63"/>
      <c r="M3173" s="63"/>
      <c r="N3173" s="63"/>
      <c r="O3173" s="63"/>
      <c r="P3173" s="63"/>
      <c r="Q3173" s="63"/>
      <c r="R3173" s="63"/>
      <c r="S3173" s="63"/>
      <c r="T3173" s="63"/>
      <c r="U3173" s="63"/>
      <c r="V3173" s="63"/>
      <c r="W3173" s="63"/>
      <c r="X3173" s="63"/>
      <c r="Y3173" s="63"/>
      <c r="Z3173" s="68"/>
    </row>
    <row r="3174" spans="1:26" s="69" customFormat="1" x14ac:dyDescent="0.25">
      <c r="A3174" s="78"/>
      <c r="B3174" s="63"/>
      <c r="C3174" s="63"/>
      <c r="D3174" s="63"/>
      <c r="E3174" s="63"/>
      <c r="F3174" s="63"/>
      <c r="G3174" s="63"/>
      <c r="H3174" s="63"/>
      <c r="I3174" s="63"/>
      <c r="J3174" s="63"/>
      <c r="K3174" s="63"/>
      <c r="L3174" s="63"/>
      <c r="M3174" s="63"/>
      <c r="N3174" s="63"/>
      <c r="O3174" s="63"/>
      <c r="P3174" s="63"/>
      <c r="Q3174" s="63"/>
      <c r="R3174" s="63"/>
      <c r="S3174" s="63"/>
      <c r="T3174" s="63"/>
      <c r="U3174" s="63"/>
      <c r="V3174" s="63"/>
      <c r="W3174" s="63"/>
      <c r="X3174" s="63"/>
      <c r="Y3174" s="63"/>
      <c r="Z3174" s="68"/>
    </row>
    <row r="3175" spans="1:26" s="69" customFormat="1" x14ac:dyDescent="0.25">
      <c r="A3175" s="78"/>
      <c r="B3175" s="63"/>
      <c r="C3175" s="63"/>
      <c r="D3175" s="63"/>
      <c r="E3175" s="63"/>
      <c r="F3175" s="63"/>
      <c r="G3175" s="63"/>
      <c r="H3175" s="63"/>
      <c r="I3175" s="63"/>
      <c r="J3175" s="63"/>
      <c r="K3175" s="63"/>
      <c r="L3175" s="63"/>
      <c r="M3175" s="63"/>
      <c r="N3175" s="63"/>
      <c r="O3175" s="63"/>
      <c r="P3175" s="63"/>
      <c r="Q3175" s="63"/>
      <c r="R3175" s="63"/>
      <c r="S3175" s="63"/>
      <c r="T3175" s="63"/>
      <c r="U3175" s="63"/>
      <c r="V3175" s="63"/>
      <c r="W3175" s="63"/>
      <c r="X3175" s="63"/>
      <c r="Y3175" s="63"/>
      <c r="Z3175" s="68"/>
    </row>
    <row r="3176" spans="1:26" s="69" customFormat="1" x14ac:dyDescent="0.25">
      <c r="A3176" s="78"/>
      <c r="B3176" s="63"/>
      <c r="C3176" s="63"/>
      <c r="D3176" s="63"/>
      <c r="E3176" s="63"/>
      <c r="F3176" s="63"/>
      <c r="G3176" s="63"/>
      <c r="H3176" s="63"/>
      <c r="I3176" s="63"/>
      <c r="J3176" s="63"/>
      <c r="K3176" s="63"/>
      <c r="L3176" s="63"/>
      <c r="M3176" s="63"/>
      <c r="N3176" s="63"/>
      <c r="O3176" s="63"/>
      <c r="P3176" s="63"/>
      <c r="Q3176" s="63"/>
      <c r="R3176" s="63"/>
      <c r="S3176" s="63"/>
      <c r="T3176" s="63"/>
      <c r="U3176" s="63"/>
      <c r="V3176" s="63"/>
      <c r="W3176" s="63"/>
      <c r="X3176" s="63"/>
      <c r="Y3176" s="63"/>
      <c r="Z3176" s="68"/>
    </row>
    <row r="3177" spans="1:26" s="69" customFormat="1" x14ac:dyDescent="0.25">
      <c r="A3177" s="78"/>
      <c r="B3177" s="63"/>
      <c r="C3177" s="63"/>
      <c r="D3177" s="63"/>
      <c r="E3177" s="63"/>
      <c r="F3177" s="63"/>
      <c r="G3177" s="63"/>
      <c r="H3177" s="63"/>
      <c r="I3177" s="63"/>
      <c r="J3177" s="63"/>
      <c r="K3177" s="63"/>
      <c r="L3177" s="63"/>
      <c r="M3177" s="63"/>
      <c r="N3177" s="63"/>
      <c r="O3177" s="63"/>
      <c r="P3177" s="63"/>
      <c r="Q3177" s="63"/>
      <c r="R3177" s="63"/>
      <c r="S3177" s="63"/>
      <c r="T3177" s="63"/>
      <c r="U3177" s="63"/>
      <c r="V3177" s="63"/>
      <c r="W3177" s="63"/>
      <c r="X3177" s="63"/>
      <c r="Y3177" s="63"/>
      <c r="Z3177" s="68"/>
    </row>
    <row r="3178" spans="1:26" s="69" customFormat="1" x14ac:dyDescent="0.25">
      <c r="A3178" s="78"/>
      <c r="B3178" s="63"/>
      <c r="C3178" s="63"/>
      <c r="D3178" s="63"/>
      <c r="E3178" s="63"/>
      <c r="F3178" s="63"/>
      <c r="G3178" s="63"/>
      <c r="H3178" s="63"/>
      <c r="I3178" s="63"/>
      <c r="J3178" s="63"/>
      <c r="K3178" s="63"/>
      <c r="L3178" s="63"/>
      <c r="M3178" s="63"/>
      <c r="N3178" s="63"/>
      <c r="O3178" s="63"/>
      <c r="P3178" s="63"/>
      <c r="Q3178" s="63"/>
      <c r="R3178" s="63"/>
      <c r="S3178" s="63"/>
      <c r="T3178" s="63"/>
      <c r="U3178" s="63"/>
      <c r="V3178" s="63"/>
      <c r="W3178" s="63"/>
      <c r="X3178" s="63"/>
      <c r="Y3178" s="63"/>
      <c r="Z3178" s="68"/>
    </row>
    <row r="3179" spans="1:26" s="69" customFormat="1" x14ac:dyDescent="0.25">
      <c r="A3179" s="78"/>
      <c r="B3179" s="63"/>
      <c r="C3179" s="63"/>
      <c r="D3179" s="63"/>
      <c r="E3179" s="63"/>
      <c r="F3179" s="63"/>
      <c r="G3179" s="63"/>
      <c r="H3179" s="63"/>
      <c r="I3179" s="63"/>
      <c r="J3179" s="63"/>
      <c r="K3179" s="63"/>
      <c r="L3179" s="63"/>
      <c r="M3179" s="63"/>
      <c r="N3179" s="63"/>
      <c r="O3179" s="63"/>
      <c r="P3179" s="63"/>
      <c r="Q3179" s="63"/>
      <c r="R3179" s="63"/>
      <c r="S3179" s="63"/>
      <c r="T3179" s="63"/>
      <c r="U3179" s="63"/>
      <c r="V3179" s="63"/>
      <c r="W3179" s="63"/>
      <c r="X3179" s="63"/>
      <c r="Y3179" s="63"/>
      <c r="Z3179" s="68"/>
    </row>
    <row r="3180" spans="1:26" s="69" customFormat="1" x14ac:dyDescent="0.25">
      <c r="A3180" s="78"/>
      <c r="B3180" s="63"/>
      <c r="C3180" s="63"/>
      <c r="D3180" s="63"/>
      <c r="E3180" s="63"/>
      <c r="F3180" s="63"/>
      <c r="G3180" s="63"/>
      <c r="H3180" s="63"/>
      <c r="I3180" s="63"/>
      <c r="J3180" s="63"/>
      <c r="K3180" s="63"/>
      <c r="L3180" s="63"/>
      <c r="M3180" s="63"/>
      <c r="N3180" s="63"/>
      <c r="O3180" s="63"/>
      <c r="P3180" s="63"/>
      <c r="Q3180" s="63"/>
      <c r="R3180" s="63"/>
      <c r="S3180" s="63"/>
      <c r="T3180" s="63"/>
      <c r="U3180" s="63"/>
      <c r="V3180" s="63"/>
      <c r="W3180" s="63"/>
      <c r="X3180" s="63"/>
      <c r="Y3180" s="63"/>
      <c r="Z3180" s="68"/>
    </row>
    <row r="3181" spans="1:26" s="69" customFormat="1" x14ac:dyDescent="0.25">
      <c r="A3181" s="78"/>
      <c r="B3181" s="63"/>
      <c r="C3181" s="63"/>
      <c r="D3181" s="63"/>
      <c r="E3181" s="63"/>
      <c r="F3181" s="63"/>
      <c r="G3181" s="63"/>
      <c r="H3181" s="63"/>
      <c r="I3181" s="63"/>
      <c r="J3181" s="63"/>
      <c r="K3181" s="63"/>
      <c r="L3181" s="63"/>
      <c r="M3181" s="63"/>
      <c r="N3181" s="63"/>
      <c r="O3181" s="63"/>
      <c r="P3181" s="63"/>
      <c r="Q3181" s="63"/>
      <c r="R3181" s="63"/>
      <c r="S3181" s="63"/>
      <c r="T3181" s="63"/>
      <c r="U3181" s="63"/>
      <c r="V3181" s="63"/>
      <c r="W3181" s="63"/>
      <c r="X3181" s="63"/>
      <c r="Y3181" s="63"/>
      <c r="Z3181" s="68"/>
    </row>
    <row r="3182" spans="1:26" s="69" customFormat="1" x14ac:dyDescent="0.25">
      <c r="A3182" s="78"/>
      <c r="B3182" s="63"/>
      <c r="C3182" s="63"/>
      <c r="D3182" s="63"/>
      <c r="E3182" s="63"/>
      <c r="F3182" s="63"/>
      <c r="G3182" s="63"/>
      <c r="H3182" s="63"/>
      <c r="I3182" s="63"/>
      <c r="J3182" s="63"/>
      <c r="K3182" s="63"/>
      <c r="L3182" s="63"/>
      <c r="M3182" s="63"/>
      <c r="N3182" s="63"/>
      <c r="O3182" s="63"/>
      <c r="P3182" s="63"/>
      <c r="Q3182" s="63"/>
      <c r="R3182" s="63"/>
      <c r="S3182" s="63"/>
      <c r="T3182" s="63"/>
      <c r="U3182" s="63"/>
      <c r="V3182" s="63"/>
      <c r="W3182" s="63"/>
      <c r="X3182" s="63"/>
      <c r="Y3182" s="63"/>
      <c r="Z3182" s="68"/>
    </row>
    <row r="3183" spans="1:26" s="69" customFormat="1" x14ac:dyDescent="0.25">
      <c r="A3183" s="78"/>
      <c r="B3183" s="63"/>
      <c r="C3183" s="63"/>
      <c r="D3183" s="63"/>
      <c r="E3183" s="63"/>
      <c r="F3183" s="63"/>
      <c r="G3183" s="63"/>
      <c r="H3183" s="63"/>
      <c r="I3183" s="63"/>
      <c r="J3183" s="63"/>
      <c r="K3183" s="63"/>
      <c r="L3183" s="63"/>
      <c r="M3183" s="63"/>
      <c r="N3183" s="63"/>
      <c r="O3183" s="63"/>
      <c r="P3183" s="63"/>
      <c r="Q3183" s="63"/>
      <c r="R3183" s="63"/>
      <c r="S3183" s="63"/>
      <c r="T3183" s="63"/>
      <c r="U3183" s="63"/>
      <c r="V3183" s="63"/>
      <c r="W3183" s="63"/>
      <c r="X3183" s="63"/>
      <c r="Y3183" s="63"/>
      <c r="Z3183" s="68"/>
    </row>
    <row r="3184" spans="1:26" s="69" customFormat="1" x14ac:dyDescent="0.25">
      <c r="A3184" s="78"/>
      <c r="B3184" s="63"/>
      <c r="C3184" s="63"/>
      <c r="D3184" s="63"/>
      <c r="E3184" s="63"/>
      <c r="F3184" s="63"/>
      <c r="G3184" s="63"/>
      <c r="H3184" s="63"/>
      <c r="I3184" s="63"/>
      <c r="J3184" s="63"/>
      <c r="K3184" s="63"/>
      <c r="L3184" s="63"/>
      <c r="M3184" s="63"/>
      <c r="N3184" s="63"/>
      <c r="O3184" s="63"/>
      <c r="P3184" s="63"/>
      <c r="Q3184" s="63"/>
      <c r="R3184" s="63"/>
      <c r="S3184" s="63"/>
      <c r="T3184" s="63"/>
      <c r="U3184" s="63"/>
      <c r="V3184" s="63"/>
      <c r="W3184" s="63"/>
      <c r="X3184" s="63"/>
      <c r="Y3184" s="63"/>
      <c r="Z3184" s="68"/>
    </row>
    <row r="3185" spans="1:26" s="69" customFormat="1" x14ac:dyDescent="0.25">
      <c r="A3185" s="78"/>
      <c r="B3185" s="63"/>
      <c r="C3185" s="63"/>
      <c r="D3185" s="63"/>
      <c r="E3185" s="63"/>
      <c r="F3185" s="63"/>
      <c r="G3185" s="63"/>
      <c r="H3185" s="63"/>
      <c r="I3185" s="63"/>
      <c r="J3185" s="63"/>
      <c r="K3185" s="63"/>
      <c r="L3185" s="63"/>
      <c r="M3185" s="63"/>
      <c r="N3185" s="63"/>
      <c r="O3185" s="63"/>
      <c r="P3185" s="63"/>
      <c r="Q3185" s="63"/>
      <c r="R3185" s="63"/>
      <c r="S3185" s="63"/>
      <c r="T3185" s="63"/>
      <c r="U3185" s="63"/>
      <c r="V3185" s="63"/>
      <c r="W3185" s="63"/>
      <c r="X3185" s="63"/>
      <c r="Y3185" s="63"/>
      <c r="Z3185" s="68"/>
    </row>
    <row r="3186" spans="1:26" s="69" customFormat="1" x14ac:dyDescent="0.25">
      <c r="A3186" s="78"/>
      <c r="B3186" s="63"/>
      <c r="C3186" s="63"/>
      <c r="D3186" s="63"/>
      <c r="E3186" s="63"/>
      <c r="F3186" s="63"/>
      <c r="G3186" s="63"/>
      <c r="H3186" s="63"/>
      <c r="I3186" s="63"/>
      <c r="J3186" s="63"/>
      <c r="K3186" s="63"/>
      <c r="L3186" s="63"/>
      <c r="M3186" s="63"/>
      <c r="N3186" s="63"/>
      <c r="O3186" s="63"/>
      <c r="P3186" s="63"/>
      <c r="Q3186" s="63"/>
      <c r="R3186" s="63"/>
      <c r="S3186" s="63"/>
      <c r="T3186" s="63"/>
      <c r="U3186" s="63"/>
      <c r="V3186" s="63"/>
      <c r="W3186" s="63"/>
      <c r="X3186" s="63"/>
      <c r="Y3186" s="63"/>
      <c r="Z3186" s="68"/>
    </row>
    <row r="3187" spans="1:26" s="69" customFormat="1" x14ac:dyDescent="0.25">
      <c r="A3187" s="78"/>
      <c r="B3187" s="63"/>
      <c r="C3187" s="63"/>
      <c r="D3187" s="63"/>
      <c r="E3187" s="63"/>
      <c r="F3187" s="63"/>
      <c r="G3187" s="63"/>
      <c r="H3187" s="63"/>
      <c r="I3187" s="63"/>
      <c r="J3187" s="63"/>
      <c r="K3187" s="63"/>
      <c r="L3187" s="63"/>
      <c r="M3187" s="63"/>
      <c r="N3187" s="63"/>
      <c r="O3187" s="63"/>
      <c r="P3187" s="63"/>
      <c r="Q3187" s="63"/>
      <c r="R3187" s="63"/>
      <c r="S3187" s="63"/>
      <c r="T3187" s="63"/>
      <c r="U3187" s="63"/>
      <c r="V3187" s="63"/>
      <c r="W3187" s="63"/>
      <c r="X3187" s="63"/>
      <c r="Y3187" s="63"/>
      <c r="Z3187" s="68"/>
    </row>
    <row r="3188" spans="1:26" s="69" customFormat="1" x14ac:dyDescent="0.25">
      <c r="A3188" s="78"/>
      <c r="B3188" s="63"/>
      <c r="C3188" s="63"/>
      <c r="D3188" s="63"/>
      <c r="E3188" s="63"/>
      <c r="F3188" s="63"/>
      <c r="G3188" s="63"/>
      <c r="H3188" s="63"/>
      <c r="I3188" s="63"/>
      <c r="J3188" s="63"/>
      <c r="K3188" s="63"/>
      <c r="L3188" s="63"/>
      <c r="M3188" s="63"/>
      <c r="N3188" s="63"/>
      <c r="O3188" s="63"/>
      <c r="P3188" s="63"/>
      <c r="Q3188" s="63"/>
      <c r="R3188" s="63"/>
      <c r="S3188" s="63"/>
      <c r="T3188" s="63"/>
      <c r="U3188" s="63"/>
      <c r="V3188" s="63"/>
      <c r="W3188" s="63"/>
      <c r="X3188" s="63"/>
      <c r="Y3188" s="63"/>
      <c r="Z3188" s="68"/>
    </row>
    <row r="3189" spans="1:26" s="69" customFormat="1" x14ac:dyDescent="0.25">
      <c r="A3189" s="78"/>
      <c r="B3189" s="63"/>
      <c r="C3189" s="63"/>
      <c r="D3189" s="63"/>
      <c r="E3189" s="63"/>
      <c r="F3189" s="63"/>
      <c r="G3189" s="63"/>
      <c r="H3189" s="63"/>
      <c r="I3189" s="63"/>
      <c r="J3189" s="63"/>
      <c r="K3189" s="63"/>
      <c r="L3189" s="63"/>
      <c r="M3189" s="63"/>
      <c r="N3189" s="63"/>
      <c r="O3189" s="63"/>
      <c r="P3189" s="63"/>
      <c r="Q3189" s="63"/>
      <c r="R3189" s="63"/>
      <c r="S3189" s="63"/>
      <c r="T3189" s="63"/>
      <c r="U3189" s="63"/>
      <c r="V3189" s="63"/>
      <c r="W3189" s="63"/>
      <c r="X3189" s="63"/>
      <c r="Y3189" s="63"/>
      <c r="Z3189" s="68"/>
    </row>
    <row r="3190" spans="1:26" s="69" customFormat="1" x14ac:dyDescent="0.25">
      <c r="A3190" s="78"/>
      <c r="B3190" s="63"/>
      <c r="C3190" s="63"/>
      <c r="D3190" s="63"/>
      <c r="E3190" s="63"/>
      <c r="F3190" s="63"/>
      <c r="G3190" s="63"/>
      <c r="H3190" s="63"/>
      <c r="I3190" s="63"/>
      <c r="J3190" s="63"/>
      <c r="K3190" s="63"/>
      <c r="L3190" s="63"/>
      <c r="M3190" s="63"/>
      <c r="N3190" s="63"/>
      <c r="O3190" s="63"/>
      <c r="P3190" s="63"/>
      <c r="Q3190" s="63"/>
      <c r="R3190" s="63"/>
      <c r="S3190" s="63"/>
      <c r="T3190" s="63"/>
      <c r="U3190" s="63"/>
      <c r="V3190" s="63"/>
      <c r="W3190" s="63"/>
      <c r="X3190" s="63"/>
      <c r="Y3190" s="63"/>
      <c r="Z3190" s="68"/>
    </row>
    <row r="3191" spans="1:26" s="69" customFormat="1" x14ac:dyDescent="0.25">
      <c r="A3191" s="78"/>
      <c r="B3191" s="63"/>
      <c r="C3191" s="63"/>
      <c r="D3191" s="63"/>
      <c r="E3191" s="63"/>
      <c r="F3191" s="63"/>
      <c r="G3191" s="63"/>
      <c r="H3191" s="63"/>
      <c r="I3191" s="63"/>
      <c r="J3191" s="63"/>
      <c r="K3191" s="63"/>
      <c r="L3191" s="63"/>
      <c r="M3191" s="63"/>
      <c r="N3191" s="63"/>
      <c r="O3191" s="63"/>
      <c r="P3191" s="63"/>
      <c r="Q3191" s="63"/>
      <c r="R3191" s="63"/>
      <c r="S3191" s="63"/>
      <c r="T3191" s="63"/>
      <c r="U3191" s="63"/>
      <c r="V3191" s="63"/>
      <c r="W3191" s="63"/>
      <c r="X3191" s="63"/>
      <c r="Y3191" s="63"/>
      <c r="Z3191" s="68"/>
    </row>
    <row r="3192" spans="1:26" s="69" customFormat="1" x14ac:dyDescent="0.25">
      <c r="A3192" s="78"/>
      <c r="B3192" s="63"/>
      <c r="C3192" s="63"/>
      <c r="D3192" s="63"/>
      <c r="E3192" s="63"/>
      <c r="F3192" s="63"/>
      <c r="G3192" s="63"/>
      <c r="H3192" s="63"/>
      <c r="I3192" s="63"/>
      <c r="J3192" s="63"/>
      <c r="K3192" s="63"/>
      <c r="L3192" s="63"/>
      <c r="M3192" s="63"/>
      <c r="N3192" s="63"/>
      <c r="O3192" s="63"/>
      <c r="P3192" s="63"/>
      <c r="Q3192" s="63"/>
      <c r="R3192" s="63"/>
      <c r="S3192" s="63"/>
      <c r="T3192" s="63"/>
      <c r="U3192" s="63"/>
      <c r="V3192" s="63"/>
      <c r="W3192" s="63"/>
      <c r="X3192" s="63"/>
      <c r="Y3192" s="63"/>
      <c r="Z3192" s="68"/>
    </row>
    <row r="3193" spans="1:26" s="69" customFormat="1" x14ac:dyDescent="0.25">
      <c r="A3193" s="78"/>
      <c r="B3193" s="63"/>
      <c r="C3193" s="63"/>
      <c r="D3193" s="63"/>
      <c r="E3193" s="63"/>
      <c r="F3193" s="63"/>
      <c r="G3193" s="63"/>
      <c r="H3193" s="63"/>
      <c r="I3193" s="63"/>
      <c r="J3193" s="63"/>
      <c r="K3193" s="63"/>
      <c r="L3193" s="63"/>
      <c r="M3193" s="63"/>
      <c r="N3193" s="63"/>
      <c r="O3193" s="63"/>
      <c r="P3193" s="63"/>
      <c r="Q3193" s="63"/>
      <c r="R3193" s="63"/>
      <c r="S3193" s="63"/>
      <c r="T3193" s="63"/>
      <c r="U3193" s="63"/>
      <c r="V3193" s="63"/>
      <c r="W3193" s="63"/>
      <c r="X3193" s="63"/>
      <c r="Y3193" s="63"/>
      <c r="Z3193" s="68"/>
    </row>
    <row r="3194" spans="1:26" s="69" customFormat="1" x14ac:dyDescent="0.25">
      <c r="A3194" s="78"/>
      <c r="B3194" s="63"/>
      <c r="C3194" s="63"/>
      <c r="D3194" s="63"/>
      <c r="E3194" s="63"/>
      <c r="F3194" s="63"/>
      <c r="G3194" s="63"/>
      <c r="H3194" s="63"/>
      <c r="I3194" s="63"/>
      <c r="J3194" s="63"/>
      <c r="K3194" s="63"/>
      <c r="L3194" s="63"/>
      <c r="M3194" s="63"/>
      <c r="N3194" s="63"/>
      <c r="O3194" s="63"/>
      <c r="P3194" s="63"/>
      <c r="Q3194" s="63"/>
      <c r="R3194" s="63"/>
      <c r="S3194" s="63"/>
      <c r="T3194" s="63"/>
      <c r="U3194" s="63"/>
      <c r="V3194" s="63"/>
      <c r="W3194" s="63"/>
      <c r="X3194" s="63"/>
      <c r="Y3194" s="63"/>
      <c r="Z3194" s="68"/>
    </row>
    <row r="3195" spans="1:26" s="69" customFormat="1" x14ac:dyDescent="0.25">
      <c r="A3195" s="78"/>
      <c r="B3195" s="63"/>
      <c r="C3195" s="63"/>
      <c r="D3195" s="63"/>
      <c r="E3195" s="63"/>
      <c r="F3195" s="63"/>
      <c r="G3195" s="63"/>
      <c r="H3195" s="63"/>
      <c r="I3195" s="63"/>
      <c r="J3195" s="63"/>
      <c r="K3195" s="63"/>
      <c r="L3195" s="63"/>
      <c r="M3195" s="63"/>
      <c r="N3195" s="63"/>
      <c r="O3195" s="63"/>
      <c r="P3195" s="63"/>
      <c r="Q3195" s="63"/>
      <c r="R3195" s="63"/>
      <c r="S3195" s="63"/>
      <c r="T3195" s="63"/>
      <c r="U3195" s="63"/>
      <c r="V3195" s="63"/>
      <c r="W3195" s="63"/>
      <c r="X3195" s="63"/>
      <c r="Y3195" s="63"/>
      <c r="Z3195" s="68"/>
    </row>
    <row r="3196" spans="1:26" s="69" customFormat="1" x14ac:dyDescent="0.25">
      <c r="A3196" s="78"/>
      <c r="B3196" s="63"/>
      <c r="C3196" s="63"/>
      <c r="D3196" s="63"/>
      <c r="E3196" s="63"/>
      <c r="F3196" s="63"/>
      <c r="G3196" s="63"/>
      <c r="H3196" s="63"/>
      <c r="I3196" s="63"/>
      <c r="J3196" s="63"/>
      <c r="K3196" s="63"/>
      <c r="L3196" s="63"/>
      <c r="M3196" s="63"/>
      <c r="N3196" s="63"/>
      <c r="O3196" s="63"/>
      <c r="P3196" s="63"/>
      <c r="Q3196" s="63"/>
      <c r="R3196" s="63"/>
      <c r="S3196" s="63"/>
      <c r="T3196" s="63"/>
      <c r="U3196" s="63"/>
      <c r="V3196" s="63"/>
      <c r="W3196" s="63"/>
      <c r="X3196" s="63"/>
      <c r="Y3196" s="63"/>
      <c r="Z3196" s="68"/>
    </row>
    <row r="3197" spans="1:26" s="69" customFormat="1" x14ac:dyDescent="0.25">
      <c r="A3197" s="78"/>
      <c r="B3197" s="63"/>
      <c r="C3197" s="63"/>
      <c r="D3197" s="63"/>
      <c r="E3197" s="63"/>
      <c r="F3197" s="63"/>
      <c r="G3197" s="63"/>
      <c r="H3197" s="63"/>
      <c r="I3197" s="63"/>
      <c r="J3197" s="63"/>
      <c r="K3197" s="63"/>
      <c r="L3197" s="63"/>
      <c r="M3197" s="63"/>
      <c r="N3197" s="63"/>
      <c r="O3197" s="63"/>
      <c r="P3197" s="63"/>
      <c r="Q3197" s="63"/>
      <c r="R3197" s="63"/>
      <c r="S3197" s="63"/>
      <c r="T3197" s="63"/>
      <c r="U3197" s="63"/>
      <c r="V3197" s="63"/>
      <c r="W3197" s="63"/>
      <c r="X3197" s="63"/>
      <c r="Y3197" s="63"/>
      <c r="Z3197" s="68"/>
    </row>
    <row r="3198" spans="1:26" s="69" customFormat="1" x14ac:dyDescent="0.25">
      <c r="A3198" s="78"/>
      <c r="B3198" s="63"/>
      <c r="C3198" s="63"/>
      <c r="D3198" s="63"/>
      <c r="E3198" s="63"/>
      <c r="F3198" s="63"/>
      <c r="G3198" s="63"/>
      <c r="H3198" s="63"/>
      <c r="I3198" s="63"/>
      <c r="J3198" s="63"/>
      <c r="K3198" s="63"/>
      <c r="L3198" s="63"/>
      <c r="M3198" s="63"/>
      <c r="N3198" s="63"/>
      <c r="O3198" s="63"/>
      <c r="P3198" s="63"/>
      <c r="Q3198" s="63"/>
      <c r="R3198" s="63"/>
      <c r="S3198" s="63"/>
      <c r="T3198" s="63"/>
      <c r="U3198" s="63"/>
      <c r="V3198" s="63"/>
      <c r="W3198" s="63"/>
      <c r="X3198" s="63"/>
      <c r="Y3198" s="63"/>
      <c r="Z3198" s="68"/>
    </row>
    <row r="3199" spans="1:26" s="69" customFormat="1" x14ac:dyDescent="0.25">
      <c r="A3199" s="78"/>
      <c r="B3199" s="63"/>
      <c r="C3199" s="63"/>
      <c r="D3199" s="63"/>
      <c r="E3199" s="63"/>
      <c r="F3199" s="63"/>
      <c r="G3199" s="63"/>
      <c r="H3199" s="63"/>
      <c r="I3199" s="63"/>
      <c r="J3199" s="63"/>
      <c r="K3199" s="63"/>
      <c r="L3199" s="63"/>
      <c r="M3199" s="63"/>
      <c r="N3199" s="63"/>
      <c r="O3199" s="63"/>
      <c r="P3199" s="63"/>
      <c r="Q3199" s="63"/>
      <c r="R3199" s="63"/>
      <c r="S3199" s="63"/>
      <c r="T3199" s="63"/>
      <c r="U3199" s="63"/>
      <c r="V3199" s="63"/>
      <c r="W3199" s="63"/>
      <c r="X3199" s="63"/>
      <c r="Y3199" s="63"/>
      <c r="Z3199" s="68"/>
    </row>
    <row r="3200" spans="1:26" s="69" customFormat="1" x14ac:dyDescent="0.25">
      <c r="A3200" s="78"/>
      <c r="B3200" s="63"/>
      <c r="C3200" s="63"/>
      <c r="D3200" s="63"/>
      <c r="E3200" s="63"/>
      <c r="F3200" s="63"/>
      <c r="G3200" s="63"/>
      <c r="H3200" s="63"/>
      <c r="I3200" s="63"/>
      <c r="J3200" s="63"/>
      <c r="K3200" s="63"/>
      <c r="L3200" s="63"/>
      <c r="M3200" s="63"/>
      <c r="N3200" s="63"/>
      <c r="O3200" s="63"/>
      <c r="P3200" s="63"/>
      <c r="Q3200" s="63"/>
      <c r="R3200" s="63"/>
      <c r="S3200" s="63"/>
      <c r="T3200" s="63"/>
      <c r="U3200" s="63"/>
      <c r="V3200" s="63"/>
      <c r="W3200" s="63"/>
      <c r="X3200" s="63"/>
      <c r="Y3200" s="63"/>
      <c r="Z3200" s="68"/>
    </row>
    <row r="3201" spans="1:26" s="69" customFormat="1" x14ac:dyDescent="0.25">
      <c r="A3201" s="78"/>
      <c r="B3201" s="63"/>
      <c r="C3201" s="63"/>
      <c r="D3201" s="63"/>
      <c r="E3201" s="63"/>
      <c r="F3201" s="63"/>
      <c r="G3201" s="63"/>
      <c r="H3201" s="63"/>
      <c r="I3201" s="63"/>
      <c r="J3201" s="63"/>
      <c r="K3201" s="63"/>
      <c r="L3201" s="63"/>
      <c r="M3201" s="63"/>
      <c r="N3201" s="63"/>
      <c r="O3201" s="63"/>
      <c r="P3201" s="63"/>
      <c r="Q3201" s="63"/>
      <c r="R3201" s="63"/>
      <c r="S3201" s="63"/>
      <c r="T3201" s="63"/>
      <c r="U3201" s="63"/>
      <c r="V3201" s="63"/>
      <c r="W3201" s="63"/>
      <c r="X3201" s="63"/>
      <c r="Y3201" s="63"/>
      <c r="Z3201" s="68"/>
    </row>
    <row r="3202" spans="1:26" s="69" customFormat="1" x14ac:dyDescent="0.25">
      <c r="A3202" s="78"/>
      <c r="B3202" s="63"/>
      <c r="C3202" s="63"/>
      <c r="D3202" s="63"/>
      <c r="E3202" s="63"/>
      <c r="F3202" s="63"/>
      <c r="G3202" s="63"/>
      <c r="H3202" s="63"/>
      <c r="I3202" s="63"/>
      <c r="J3202" s="63"/>
      <c r="K3202" s="63"/>
      <c r="L3202" s="63"/>
      <c r="M3202" s="63"/>
      <c r="N3202" s="63"/>
      <c r="O3202" s="63"/>
      <c r="P3202" s="63"/>
      <c r="Q3202" s="63"/>
      <c r="R3202" s="63"/>
      <c r="S3202" s="63"/>
      <c r="T3202" s="63"/>
      <c r="U3202" s="63"/>
      <c r="V3202" s="63"/>
      <c r="W3202" s="63"/>
      <c r="X3202" s="63"/>
      <c r="Y3202" s="63"/>
      <c r="Z3202" s="68"/>
    </row>
    <row r="3203" spans="1:26" s="69" customFormat="1" x14ac:dyDescent="0.25">
      <c r="A3203" s="78"/>
      <c r="B3203" s="63"/>
      <c r="C3203" s="63"/>
      <c r="D3203" s="63"/>
      <c r="E3203" s="63"/>
      <c r="F3203" s="63"/>
      <c r="G3203" s="63"/>
      <c r="H3203" s="63"/>
      <c r="I3203" s="63"/>
      <c r="J3203" s="63"/>
      <c r="K3203" s="63"/>
      <c r="L3203" s="63"/>
      <c r="M3203" s="63"/>
      <c r="N3203" s="63"/>
      <c r="O3203" s="63"/>
      <c r="P3203" s="63"/>
      <c r="Q3203" s="63"/>
      <c r="R3203" s="63"/>
      <c r="S3203" s="63"/>
      <c r="T3203" s="63"/>
      <c r="U3203" s="63"/>
      <c r="V3203" s="63"/>
      <c r="W3203" s="63"/>
      <c r="X3203" s="63"/>
      <c r="Y3203" s="63"/>
      <c r="Z3203" s="68"/>
    </row>
    <row r="3204" spans="1:26" s="69" customFormat="1" x14ac:dyDescent="0.25">
      <c r="A3204" s="78"/>
      <c r="B3204" s="63"/>
      <c r="C3204" s="63"/>
      <c r="D3204" s="63"/>
      <c r="E3204" s="63"/>
      <c r="F3204" s="63"/>
      <c r="G3204" s="63"/>
      <c r="H3204" s="63"/>
      <c r="I3204" s="63"/>
      <c r="J3204" s="63"/>
      <c r="K3204" s="63"/>
      <c r="L3204" s="63"/>
      <c r="M3204" s="63"/>
      <c r="N3204" s="63"/>
      <c r="O3204" s="63"/>
      <c r="P3204" s="63"/>
      <c r="Q3204" s="63"/>
      <c r="R3204" s="63"/>
      <c r="S3204" s="63"/>
      <c r="T3204" s="63"/>
      <c r="U3204" s="63"/>
      <c r="V3204" s="63"/>
      <c r="W3204" s="63"/>
      <c r="X3204" s="63"/>
      <c r="Y3204" s="63"/>
      <c r="Z3204" s="68"/>
    </row>
    <row r="3205" spans="1:26" s="69" customFormat="1" x14ac:dyDescent="0.25">
      <c r="A3205" s="78"/>
      <c r="B3205" s="63"/>
      <c r="C3205" s="63"/>
      <c r="D3205" s="63"/>
      <c r="E3205" s="63"/>
      <c r="F3205" s="63"/>
      <c r="G3205" s="63"/>
      <c r="H3205" s="63"/>
      <c r="I3205" s="63"/>
      <c r="J3205" s="63"/>
      <c r="K3205" s="63"/>
      <c r="L3205" s="63"/>
      <c r="M3205" s="63"/>
      <c r="N3205" s="63"/>
      <c r="O3205" s="63"/>
      <c r="P3205" s="63"/>
      <c r="Q3205" s="63"/>
      <c r="R3205" s="63"/>
      <c r="S3205" s="63"/>
      <c r="T3205" s="63"/>
      <c r="U3205" s="63"/>
      <c r="V3205" s="63"/>
      <c r="W3205" s="63"/>
      <c r="X3205" s="63"/>
      <c r="Y3205" s="63"/>
      <c r="Z3205" s="68"/>
    </row>
    <row r="3206" spans="1:26" s="69" customFormat="1" x14ac:dyDescent="0.25">
      <c r="A3206" s="78"/>
      <c r="B3206" s="63"/>
      <c r="C3206" s="63"/>
      <c r="D3206" s="63"/>
      <c r="E3206" s="63"/>
      <c r="F3206" s="63"/>
      <c r="G3206" s="63"/>
      <c r="H3206" s="63"/>
      <c r="I3206" s="63"/>
      <c r="J3206" s="63"/>
      <c r="K3206" s="63"/>
      <c r="L3206" s="63"/>
      <c r="M3206" s="63"/>
      <c r="N3206" s="63"/>
      <c r="O3206" s="63"/>
      <c r="P3206" s="63"/>
      <c r="Q3206" s="63"/>
      <c r="R3206" s="63"/>
      <c r="S3206" s="63"/>
      <c r="T3206" s="63"/>
      <c r="U3206" s="63"/>
      <c r="V3206" s="63"/>
      <c r="W3206" s="63"/>
      <c r="X3206" s="63"/>
      <c r="Y3206" s="63"/>
      <c r="Z3206" s="68"/>
    </row>
    <row r="3207" spans="1:26" s="69" customFormat="1" x14ac:dyDescent="0.25">
      <c r="A3207" s="78"/>
      <c r="B3207" s="63"/>
      <c r="C3207" s="63"/>
      <c r="D3207" s="63"/>
      <c r="E3207" s="63"/>
      <c r="F3207" s="63"/>
      <c r="G3207" s="63"/>
      <c r="H3207" s="63"/>
      <c r="I3207" s="63"/>
      <c r="J3207" s="63"/>
      <c r="K3207" s="63"/>
      <c r="L3207" s="63"/>
      <c r="M3207" s="63"/>
      <c r="N3207" s="63"/>
      <c r="O3207" s="63"/>
      <c r="P3207" s="63"/>
      <c r="Q3207" s="63"/>
      <c r="R3207" s="63"/>
      <c r="S3207" s="63"/>
      <c r="T3207" s="63"/>
      <c r="U3207" s="63"/>
      <c r="V3207" s="63"/>
      <c r="W3207" s="63"/>
      <c r="X3207" s="63"/>
      <c r="Y3207" s="63"/>
      <c r="Z3207" s="68"/>
    </row>
    <row r="3208" spans="1:26" s="69" customFormat="1" x14ac:dyDescent="0.25">
      <c r="A3208" s="78"/>
      <c r="B3208" s="63"/>
      <c r="C3208" s="63"/>
      <c r="D3208" s="63"/>
      <c r="E3208" s="63"/>
      <c r="F3208" s="63"/>
      <c r="G3208" s="63"/>
      <c r="H3208" s="63"/>
      <c r="I3208" s="63"/>
      <c r="J3208" s="63"/>
      <c r="K3208" s="63"/>
      <c r="L3208" s="63"/>
      <c r="M3208" s="63"/>
      <c r="N3208" s="63"/>
      <c r="O3208" s="63"/>
      <c r="P3208" s="63"/>
      <c r="Q3208" s="63"/>
      <c r="R3208" s="63"/>
      <c r="S3208" s="63"/>
      <c r="T3208" s="63"/>
      <c r="U3208" s="63"/>
      <c r="V3208" s="63"/>
      <c r="W3208" s="63"/>
      <c r="X3208" s="63"/>
      <c r="Y3208" s="63"/>
      <c r="Z3208" s="68"/>
    </row>
    <row r="3209" spans="1:26" s="69" customFormat="1" x14ac:dyDescent="0.25">
      <c r="A3209" s="78"/>
      <c r="B3209" s="63"/>
      <c r="C3209" s="63"/>
      <c r="D3209" s="63"/>
      <c r="E3209" s="63"/>
      <c r="F3209" s="63"/>
      <c r="G3209" s="63"/>
      <c r="H3209" s="63"/>
      <c r="I3209" s="63"/>
      <c r="J3209" s="63"/>
      <c r="K3209" s="63"/>
      <c r="L3209" s="63"/>
      <c r="M3209" s="63"/>
      <c r="N3209" s="63"/>
      <c r="O3209" s="63"/>
      <c r="P3209" s="63"/>
      <c r="Q3209" s="63"/>
      <c r="R3209" s="63"/>
      <c r="S3209" s="63"/>
      <c r="T3209" s="63"/>
      <c r="U3209" s="63"/>
      <c r="V3209" s="63"/>
      <c r="W3209" s="63"/>
      <c r="X3209" s="63"/>
      <c r="Y3209" s="63"/>
      <c r="Z3209" s="68"/>
    </row>
    <row r="3210" spans="1:26" s="69" customFormat="1" x14ac:dyDescent="0.25">
      <c r="A3210" s="78"/>
      <c r="B3210" s="63"/>
      <c r="C3210" s="63"/>
      <c r="D3210" s="63"/>
      <c r="E3210" s="63"/>
      <c r="F3210" s="63"/>
      <c r="G3210" s="63"/>
      <c r="H3210" s="63"/>
      <c r="I3210" s="63"/>
      <c r="J3210" s="63"/>
      <c r="K3210" s="63"/>
      <c r="L3210" s="63"/>
      <c r="M3210" s="63"/>
      <c r="N3210" s="63"/>
      <c r="O3210" s="63"/>
      <c r="P3210" s="63"/>
      <c r="Q3210" s="63"/>
      <c r="R3210" s="63"/>
      <c r="S3210" s="63"/>
      <c r="T3210" s="63"/>
      <c r="U3210" s="63"/>
      <c r="V3210" s="63"/>
      <c r="W3210" s="63"/>
      <c r="X3210" s="63"/>
      <c r="Y3210" s="63"/>
      <c r="Z3210" s="68"/>
    </row>
    <row r="3211" spans="1:26" s="69" customFormat="1" x14ac:dyDescent="0.25">
      <c r="A3211" s="78"/>
      <c r="B3211" s="63"/>
      <c r="C3211" s="63"/>
      <c r="D3211" s="63"/>
      <c r="E3211" s="63"/>
      <c r="F3211" s="63"/>
      <c r="G3211" s="63"/>
      <c r="H3211" s="63"/>
      <c r="I3211" s="63"/>
      <c r="J3211" s="63"/>
      <c r="K3211" s="63"/>
      <c r="L3211" s="63"/>
      <c r="M3211" s="63"/>
      <c r="N3211" s="63"/>
      <c r="O3211" s="63"/>
      <c r="P3211" s="63"/>
      <c r="Q3211" s="63"/>
      <c r="R3211" s="63"/>
      <c r="S3211" s="63"/>
      <c r="T3211" s="63"/>
      <c r="U3211" s="63"/>
      <c r="V3211" s="63"/>
      <c r="W3211" s="63"/>
      <c r="X3211" s="63"/>
      <c r="Y3211" s="63"/>
      <c r="Z3211" s="68"/>
    </row>
    <row r="3212" spans="1:26" s="69" customFormat="1" x14ac:dyDescent="0.25">
      <c r="A3212" s="78"/>
      <c r="B3212" s="63"/>
      <c r="C3212" s="63"/>
      <c r="D3212" s="63"/>
      <c r="E3212" s="63"/>
      <c r="F3212" s="63"/>
      <c r="G3212" s="63"/>
      <c r="H3212" s="63"/>
      <c r="I3212" s="63"/>
      <c r="J3212" s="63"/>
      <c r="K3212" s="63"/>
      <c r="L3212" s="63"/>
      <c r="M3212" s="63"/>
      <c r="N3212" s="63"/>
      <c r="O3212" s="63"/>
      <c r="P3212" s="63"/>
      <c r="Q3212" s="63"/>
      <c r="R3212" s="63"/>
      <c r="S3212" s="63"/>
      <c r="T3212" s="63"/>
      <c r="U3212" s="63"/>
      <c r="V3212" s="63"/>
      <c r="W3212" s="63"/>
      <c r="X3212" s="63"/>
      <c r="Y3212" s="63"/>
      <c r="Z3212" s="68"/>
    </row>
    <row r="3213" spans="1:26" s="69" customFormat="1" x14ac:dyDescent="0.25">
      <c r="A3213" s="78"/>
      <c r="B3213" s="63"/>
      <c r="C3213" s="63"/>
      <c r="D3213" s="63"/>
      <c r="E3213" s="63"/>
      <c r="F3213" s="63"/>
      <c r="G3213" s="63"/>
      <c r="H3213" s="63"/>
      <c r="I3213" s="63"/>
      <c r="J3213" s="63"/>
      <c r="K3213" s="63"/>
      <c r="L3213" s="63"/>
      <c r="M3213" s="63"/>
      <c r="N3213" s="63"/>
      <c r="O3213" s="63"/>
      <c r="P3213" s="63"/>
      <c r="Q3213" s="63"/>
      <c r="R3213" s="63"/>
      <c r="S3213" s="63"/>
      <c r="T3213" s="63"/>
      <c r="U3213" s="63"/>
      <c r="V3213" s="63"/>
      <c r="W3213" s="63"/>
      <c r="X3213" s="63"/>
      <c r="Y3213" s="63"/>
      <c r="Z3213" s="68"/>
    </row>
    <row r="3214" spans="1:26" s="69" customFormat="1" x14ac:dyDescent="0.25">
      <c r="A3214" s="78"/>
      <c r="B3214" s="63"/>
      <c r="C3214" s="63"/>
      <c r="D3214" s="63"/>
      <c r="E3214" s="63"/>
      <c r="F3214" s="63"/>
      <c r="G3214" s="63"/>
      <c r="H3214" s="63"/>
      <c r="I3214" s="63"/>
      <c r="J3214" s="63"/>
      <c r="K3214" s="63"/>
      <c r="L3214" s="63"/>
      <c r="M3214" s="63"/>
      <c r="N3214" s="63"/>
      <c r="O3214" s="63"/>
      <c r="P3214" s="63"/>
      <c r="Q3214" s="63"/>
      <c r="R3214" s="63"/>
      <c r="S3214" s="63"/>
      <c r="T3214" s="63"/>
      <c r="U3214" s="63"/>
      <c r="V3214" s="63"/>
      <c r="W3214" s="63"/>
      <c r="X3214" s="63"/>
      <c r="Y3214" s="63"/>
      <c r="Z3214" s="68"/>
    </row>
    <row r="3215" spans="1:26" s="69" customFormat="1" x14ac:dyDescent="0.25">
      <c r="A3215" s="78"/>
      <c r="B3215" s="63"/>
      <c r="C3215" s="63"/>
      <c r="D3215" s="63"/>
      <c r="E3215" s="63"/>
      <c r="F3215" s="63"/>
      <c r="G3215" s="63"/>
      <c r="H3215" s="63"/>
      <c r="I3215" s="63"/>
      <c r="J3215" s="63"/>
      <c r="K3215" s="63"/>
      <c r="L3215" s="63"/>
      <c r="M3215" s="63"/>
      <c r="N3215" s="63"/>
      <c r="O3215" s="63"/>
      <c r="P3215" s="63"/>
      <c r="Q3215" s="63"/>
      <c r="R3215" s="63"/>
      <c r="S3215" s="63"/>
      <c r="T3215" s="63"/>
      <c r="U3215" s="63"/>
      <c r="V3215" s="63"/>
      <c r="W3215" s="63"/>
      <c r="X3215" s="63"/>
      <c r="Y3215" s="63"/>
      <c r="Z3215" s="68"/>
    </row>
    <row r="3216" spans="1:26" s="69" customFormat="1" x14ac:dyDescent="0.25">
      <c r="A3216" s="78"/>
      <c r="B3216" s="63"/>
      <c r="C3216" s="63"/>
      <c r="D3216" s="63"/>
      <c r="E3216" s="63"/>
      <c r="F3216" s="63"/>
      <c r="G3216" s="63"/>
      <c r="H3216" s="63"/>
      <c r="I3216" s="63"/>
      <c r="J3216" s="63"/>
      <c r="K3216" s="63"/>
      <c r="L3216" s="63"/>
      <c r="M3216" s="63"/>
      <c r="N3216" s="63"/>
      <c r="O3216" s="63"/>
      <c r="P3216" s="63"/>
      <c r="Q3216" s="63"/>
      <c r="R3216" s="63"/>
      <c r="S3216" s="63"/>
      <c r="T3216" s="63"/>
      <c r="U3216" s="63"/>
      <c r="V3216" s="63"/>
      <c r="W3216" s="63"/>
      <c r="X3216" s="63"/>
      <c r="Y3216" s="63"/>
      <c r="Z3216" s="68"/>
    </row>
    <row r="3217" spans="1:26" s="69" customFormat="1" x14ac:dyDescent="0.25">
      <c r="A3217" s="78"/>
      <c r="B3217" s="63"/>
      <c r="C3217" s="63"/>
      <c r="D3217" s="63"/>
      <c r="E3217" s="63"/>
      <c r="F3217" s="63"/>
      <c r="G3217" s="63"/>
      <c r="H3217" s="63"/>
      <c r="I3217" s="63"/>
      <c r="J3217" s="63"/>
      <c r="K3217" s="63"/>
      <c r="L3217" s="63"/>
      <c r="M3217" s="63"/>
      <c r="N3217" s="63"/>
      <c r="O3217" s="63"/>
      <c r="P3217" s="63"/>
      <c r="Q3217" s="63"/>
      <c r="R3217" s="63"/>
      <c r="S3217" s="63"/>
      <c r="T3217" s="63"/>
      <c r="U3217" s="63"/>
      <c r="V3217" s="63"/>
      <c r="W3217" s="63"/>
      <c r="X3217" s="63"/>
      <c r="Y3217" s="63"/>
      <c r="Z3217" s="68"/>
    </row>
    <row r="3218" spans="1:26" s="69" customFormat="1" x14ac:dyDescent="0.25">
      <c r="A3218" s="78"/>
      <c r="B3218" s="63"/>
      <c r="C3218" s="63"/>
      <c r="D3218" s="63"/>
      <c r="E3218" s="63"/>
      <c r="F3218" s="63"/>
      <c r="G3218" s="63"/>
      <c r="H3218" s="63"/>
      <c r="I3218" s="63"/>
      <c r="J3218" s="63"/>
      <c r="K3218" s="63"/>
      <c r="L3218" s="63"/>
      <c r="M3218" s="63"/>
      <c r="N3218" s="63"/>
      <c r="O3218" s="63"/>
      <c r="P3218" s="63"/>
      <c r="Q3218" s="63"/>
      <c r="R3218" s="63"/>
      <c r="S3218" s="63"/>
      <c r="T3218" s="63"/>
      <c r="U3218" s="63"/>
      <c r="V3218" s="63"/>
      <c r="W3218" s="63"/>
      <c r="X3218" s="63"/>
      <c r="Y3218" s="63"/>
      <c r="Z3218" s="68"/>
    </row>
    <row r="3219" spans="1:26" s="69" customFormat="1" x14ac:dyDescent="0.25">
      <c r="A3219" s="78"/>
      <c r="B3219" s="63"/>
      <c r="C3219" s="63"/>
      <c r="D3219" s="63"/>
      <c r="E3219" s="63"/>
      <c r="F3219" s="63"/>
      <c r="G3219" s="63"/>
      <c r="H3219" s="63"/>
      <c r="I3219" s="63"/>
      <c r="J3219" s="63"/>
      <c r="K3219" s="63"/>
      <c r="L3219" s="63"/>
      <c r="M3219" s="63"/>
      <c r="N3219" s="63"/>
      <c r="O3219" s="63"/>
      <c r="P3219" s="63"/>
      <c r="Q3219" s="63"/>
      <c r="R3219" s="63"/>
      <c r="S3219" s="63"/>
      <c r="T3219" s="63"/>
      <c r="U3219" s="63"/>
      <c r="V3219" s="63"/>
      <c r="W3219" s="63"/>
      <c r="X3219" s="63"/>
      <c r="Y3219" s="63"/>
      <c r="Z3219" s="68"/>
    </row>
    <row r="3220" spans="1:26" s="69" customFormat="1" x14ac:dyDescent="0.25">
      <c r="A3220" s="78"/>
      <c r="B3220" s="63"/>
      <c r="C3220" s="63"/>
      <c r="D3220" s="63"/>
      <c r="E3220" s="63"/>
      <c r="F3220" s="63"/>
      <c r="G3220" s="63"/>
      <c r="H3220" s="63"/>
      <c r="I3220" s="63"/>
      <c r="J3220" s="63"/>
      <c r="K3220" s="63"/>
      <c r="L3220" s="63"/>
      <c r="M3220" s="63"/>
      <c r="N3220" s="63"/>
      <c r="O3220" s="63"/>
      <c r="P3220" s="63"/>
      <c r="Q3220" s="63"/>
      <c r="R3220" s="63"/>
      <c r="S3220" s="63"/>
      <c r="T3220" s="63"/>
      <c r="U3220" s="63"/>
      <c r="V3220" s="63"/>
      <c r="W3220" s="63"/>
      <c r="X3220" s="63"/>
      <c r="Y3220" s="63"/>
      <c r="Z3220" s="68"/>
    </row>
    <row r="3221" spans="1:26" s="69" customFormat="1" x14ac:dyDescent="0.25">
      <c r="A3221" s="78"/>
      <c r="B3221" s="63"/>
      <c r="C3221" s="63"/>
      <c r="D3221" s="63"/>
      <c r="E3221" s="63"/>
      <c r="F3221" s="63"/>
      <c r="G3221" s="63"/>
      <c r="H3221" s="63"/>
      <c r="I3221" s="63"/>
      <c r="J3221" s="63"/>
      <c r="K3221" s="63"/>
      <c r="L3221" s="63"/>
      <c r="M3221" s="63"/>
      <c r="N3221" s="63"/>
      <c r="O3221" s="63"/>
      <c r="P3221" s="63"/>
      <c r="Q3221" s="63"/>
      <c r="R3221" s="63"/>
      <c r="S3221" s="63"/>
      <c r="T3221" s="63"/>
      <c r="U3221" s="63"/>
      <c r="V3221" s="63"/>
      <c r="W3221" s="63"/>
      <c r="X3221" s="63"/>
      <c r="Y3221" s="63"/>
      <c r="Z3221" s="68"/>
    </row>
    <row r="3222" spans="1:26" s="69" customFormat="1" x14ac:dyDescent="0.25">
      <c r="A3222" s="78"/>
      <c r="B3222" s="63"/>
      <c r="C3222" s="63"/>
      <c r="D3222" s="63"/>
      <c r="E3222" s="63"/>
      <c r="F3222" s="63"/>
      <c r="G3222" s="63"/>
      <c r="H3222" s="63"/>
      <c r="I3222" s="63"/>
      <c r="J3222" s="63"/>
      <c r="K3222" s="63"/>
      <c r="L3222" s="63"/>
      <c r="M3222" s="63"/>
      <c r="N3222" s="63"/>
      <c r="O3222" s="63"/>
      <c r="P3222" s="63"/>
      <c r="Q3222" s="63"/>
      <c r="R3222" s="63"/>
      <c r="S3222" s="63"/>
      <c r="T3222" s="63"/>
      <c r="U3222" s="63"/>
      <c r="V3222" s="63"/>
      <c r="W3222" s="63"/>
      <c r="X3222" s="63"/>
      <c r="Y3222" s="63"/>
      <c r="Z3222" s="68"/>
    </row>
    <row r="3223" spans="1:26" s="69" customFormat="1" x14ac:dyDescent="0.25">
      <c r="A3223" s="78"/>
      <c r="B3223" s="63"/>
      <c r="C3223" s="63"/>
      <c r="D3223" s="63"/>
      <c r="E3223" s="63"/>
      <c r="F3223" s="63"/>
      <c r="G3223" s="63"/>
      <c r="H3223" s="63"/>
      <c r="I3223" s="63"/>
      <c r="J3223" s="63"/>
      <c r="K3223" s="63"/>
      <c r="L3223" s="63"/>
      <c r="M3223" s="63"/>
      <c r="N3223" s="63"/>
      <c r="O3223" s="63"/>
      <c r="P3223" s="63"/>
      <c r="Q3223" s="63"/>
      <c r="R3223" s="63"/>
      <c r="S3223" s="63"/>
      <c r="T3223" s="63"/>
      <c r="U3223" s="63"/>
      <c r="V3223" s="63"/>
      <c r="W3223" s="63"/>
      <c r="X3223" s="63"/>
      <c r="Y3223" s="63"/>
      <c r="Z3223" s="68"/>
    </row>
    <row r="3224" spans="1:26" s="69" customFormat="1" x14ac:dyDescent="0.25">
      <c r="A3224" s="78"/>
      <c r="B3224" s="63"/>
      <c r="C3224" s="63"/>
      <c r="D3224" s="63"/>
      <c r="E3224" s="63"/>
      <c r="F3224" s="63"/>
      <c r="G3224" s="63"/>
      <c r="H3224" s="63"/>
      <c r="I3224" s="63"/>
      <c r="J3224" s="63"/>
      <c r="K3224" s="63"/>
      <c r="L3224" s="63"/>
      <c r="M3224" s="63"/>
      <c r="N3224" s="63"/>
      <c r="O3224" s="63"/>
      <c r="P3224" s="63"/>
      <c r="Q3224" s="63"/>
      <c r="R3224" s="63"/>
      <c r="S3224" s="63"/>
      <c r="T3224" s="63"/>
      <c r="U3224" s="63"/>
      <c r="V3224" s="63"/>
      <c r="W3224" s="63"/>
      <c r="X3224" s="63"/>
      <c r="Y3224" s="63"/>
      <c r="Z3224" s="68"/>
    </row>
    <row r="3225" spans="1:26" s="69" customFormat="1" x14ac:dyDescent="0.25">
      <c r="A3225" s="78"/>
      <c r="B3225" s="63"/>
      <c r="C3225" s="63"/>
      <c r="D3225" s="63"/>
      <c r="E3225" s="63"/>
      <c r="F3225" s="63"/>
      <c r="G3225" s="63"/>
      <c r="H3225" s="63"/>
      <c r="I3225" s="63"/>
      <c r="J3225" s="63"/>
      <c r="K3225" s="63"/>
      <c r="L3225" s="63"/>
      <c r="M3225" s="63"/>
      <c r="N3225" s="63"/>
      <c r="O3225" s="63"/>
      <c r="P3225" s="63"/>
      <c r="Q3225" s="63"/>
      <c r="R3225" s="63"/>
      <c r="S3225" s="63"/>
      <c r="T3225" s="63"/>
      <c r="U3225" s="63"/>
      <c r="V3225" s="63"/>
      <c r="W3225" s="63"/>
      <c r="X3225" s="63"/>
      <c r="Y3225" s="63"/>
      <c r="Z3225" s="68"/>
    </row>
    <row r="3226" spans="1:26" s="69" customFormat="1" x14ac:dyDescent="0.25">
      <c r="A3226" s="78"/>
      <c r="B3226" s="63"/>
      <c r="C3226" s="63"/>
      <c r="D3226" s="63"/>
      <c r="E3226" s="63"/>
      <c r="F3226" s="63"/>
      <c r="G3226" s="63"/>
      <c r="H3226" s="63"/>
      <c r="I3226" s="63"/>
      <c r="J3226" s="63"/>
      <c r="K3226" s="63"/>
      <c r="L3226" s="63"/>
      <c r="M3226" s="63"/>
      <c r="N3226" s="63"/>
      <c r="O3226" s="63"/>
      <c r="P3226" s="63"/>
      <c r="Q3226" s="63"/>
      <c r="R3226" s="63"/>
      <c r="S3226" s="63"/>
      <c r="T3226" s="63"/>
      <c r="U3226" s="63"/>
      <c r="V3226" s="63"/>
      <c r="W3226" s="63"/>
      <c r="X3226" s="63"/>
      <c r="Y3226" s="63"/>
      <c r="Z3226" s="68"/>
    </row>
    <row r="3227" spans="1:26" s="69" customFormat="1" x14ac:dyDescent="0.25">
      <c r="A3227" s="78"/>
      <c r="B3227" s="63"/>
      <c r="C3227" s="63"/>
      <c r="D3227" s="63"/>
      <c r="E3227" s="63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8"/>
    </row>
    <row r="3228" spans="1:26" s="69" customFormat="1" x14ac:dyDescent="0.25">
      <c r="A3228" s="78"/>
      <c r="B3228" s="63"/>
      <c r="C3228" s="63"/>
      <c r="D3228" s="63"/>
      <c r="E3228" s="63"/>
      <c r="F3228" s="63"/>
      <c r="G3228" s="63"/>
      <c r="H3228" s="63"/>
      <c r="I3228" s="63"/>
      <c r="J3228" s="63"/>
      <c r="K3228" s="63"/>
      <c r="L3228" s="63"/>
      <c r="M3228" s="63"/>
      <c r="N3228" s="63"/>
      <c r="O3228" s="63"/>
      <c r="P3228" s="63"/>
      <c r="Q3228" s="63"/>
      <c r="R3228" s="63"/>
      <c r="S3228" s="63"/>
      <c r="T3228" s="63"/>
      <c r="U3228" s="63"/>
      <c r="V3228" s="63"/>
      <c r="W3228" s="63"/>
      <c r="X3228" s="63"/>
      <c r="Y3228" s="63"/>
      <c r="Z3228" s="68"/>
    </row>
    <row r="3229" spans="1:26" s="69" customFormat="1" x14ac:dyDescent="0.25">
      <c r="A3229" s="78"/>
      <c r="B3229" s="63"/>
      <c r="C3229" s="63"/>
      <c r="D3229" s="63"/>
      <c r="E3229" s="63"/>
      <c r="F3229" s="63"/>
      <c r="G3229" s="63"/>
      <c r="H3229" s="63"/>
      <c r="I3229" s="63"/>
      <c r="J3229" s="63"/>
      <c r="K3229" s="63"/>
      <c r="L3229" s="63"/>
      <c r="M3229" s="63"/>
      <c r="N3229" s="63"/>
      <c r="O3229" s="63"/>
      <c r="P3229" s="63"/>
      <c r="Q3229" s="63"/>
      <c r="R3229" s="63"/>
      <c r="S3229" s="63"/>
      <c r="T3229" s="63"/>
      <c r="U3229" s="63"/>
      <c r="V3229" s="63"/>
      <c r="W3229" s="63"/>
      <c r="X3229" s="63"/>
      <c r="Y3229" s="63"/>
      <c r="Z3229" s="68"/>
    </row>
    <row r="3230" spans="1:26" s="69" customFormat="1" x14ac:dyDescent="0.25">
      <c r="A3230" s="78"/>
      <c r="B3230" s="63"/>
      <c r="C3230" s="63"/>
      <c r="D3230" s="63"/>
      <c r="E3230" s="63"/>
      <c r="F3230" s="63"/>
      <c r="G3230" s="63"/>
      <c r="H3230" s="63"/>
      <c r="I3230" s="63"/>
      <c r="J3230" s="63"/>
      <c r="K3230" s="63"/>
      <c r="L3230" s="63"/>
      <c r="M3230" s="63"/>
      <c r="N3230" s="63"/>
      <c r="O3230" s="63"/>
      <c r="P3230" s="63"/>
      <c r="Q3230" s="63"/>
      <c r="R3230" s="63"/>
      <c r="S3230" s="63"/>
      <c r="T3230" s="63"/>
      <c r="U3230" s="63"/>
      <c r="V3230" s="63"/>
      <c r="W3230" s="63"/>
      <c r="X3230" s="63"/>
      <c r="Y3230" s="63"/>
      <c r="Z3230" s="68"/>
    </row>
    <row r="3231" spans="1:26" s="69" customFormat="1" x14ac:dyDescent="0.25">
      <c r="A3231" s="78"/>
      <c r="B3231" s="63"/>
      <c r="C3231" s="63"/>
      <c r="D3231" s="63"/>
      <c r="E3231" s="63"/>
      <c r="F3231" s="63"/>
      <c r="G3231" s="63"/>
      <c r="H3231" s="63"/>
      <c r="I3231" s="63"/>
      <c r="J3231" s="63"/>
      <c r="K3231" s="63"/>
      <c r="L3231" s="63"/>
      <c r="M3231" s="63"/>
      <c r="N3231" s="63"/>
      <c r="O3231" s="63"/>
      <c r="P3231" s="63"/>
      <c r="Q3231" s="63"/>
      <c r="R3231" s="63"/>
      <c r="S3231" s="63"/>
      <c r="T3231" s="63"/>
      <c r="U3231" s="63"/>
      <c r="V3231" s="63"/>
      <c r="W3231" s="63"/>
      <c r="X3231" s="63"/>
      <c r="Y3231" s="63"/>
      <c r="Z3231" s="68"/>
    </row>
    <row r="3232" spans="1:26" s="69" customFormat="1" x14ac:dyDescent="0.25">
      <c r="A3232" s="78"/>
      <c r="B3232" s="63"/>
      <c r="C3232" s="63"/>
      <c r="D3232" s="63"/>
      <c r="E3232" s="63"/>
      <c r="F3232" s="63"/>
      <c r="G3232" s="63"/>
      <c r="H3232" s="63"/>
      <c r="I3232" s="63"/>
      <c r="J3232" s="63"/>
      <c r="K3232" s="63"/>
      <c r="L3232" s="63"/>
      <c r="M3232" s="63"/>
      <c r="N3232" s="63"/>
      <c r="O3232" s="63"/>
      <c r="P3232" s="63"/>
      <c r="Q3232" s="63"/>
      <c r="R3232" s="63"/>
      <c r="S3232" s="63"/>
      <c r="T3232" s="63"/>
      <c r="U3232" s="63"/>
      <c r="V3232" s="63"/>
      <c r="W3232" s="63"/>
      <c r="X3232" s="63"/>
      <c r="Y3232" s="63"/>
      <c r="Z3232" s="68"/>
    </row>
    <row r="3233" spans="1:26" s="69" customFormat="1" x14ac:dyDescent="0.25">
      <c r="A3233" s="78"/>
      <c r="B3233" s="63"/>
      <c r="C3233" s="63"/>
      <c r="D3233" s="63"/>
      <c r="E3233" s="63"/>
      <c r="F3233" s="63"/>
      <c r="G3233" s="63"/>
      <c r="H3233" s="63"/>
      <c r="I3233" s="63"/>
      <c r="J3233" s="63"/>
      <c r="K3233" s="63"/>
      <c r="L3233" s="63"/>
      <c r="M3233" s="63"/>
      <c r="N3233" s="63"/>
      <c r="O3233" s="63"/>
      <c r="P3233" s="63"/>
      <c r="Q3233" s="63"/>
      <c r="R3233" s="63"/>
      <c r="S3233" s="63"/>
      <c r="T3233" s="63"/>
      <c r="U3233" s="63"/>
      <c r="V3233" s="63"/>
      <c r="W3233" s="63"/>
      <c r="X3233" s="63"/>
      <c r="Y3233" s="63"/>
      <c r="Z3233" s="68"/>
    </row>
    <row r="3234" spans="1:26" s="69" customFormat="1" x14ac:dyDescent="0.25">
      <c r="A3234" s="78"/>
      <c r="B3234" s="63"/>
      <c r="C3234" s="63"/>
      <c r="D3234" s="63"/>
      <c r="E3234" s="63"/>
      <c r="F3234" s="63"/>
      <c r="G3234" s="63"/>
      <c r="H3234" s="63"/>
      <c r="I3234" s="63"/>
      <c r="J3234" s="63"/>
      <c r="K3234" s="63"/>
      <c r="L3234" s="63"/>
      <c r="M3234" s="63"/>
      <c r="N3234" s="63"/>
      <c r="O3234" s="63"/>
      <c r="P3234" s="63"/>
      <c r="Q3234" s="63"/>
      <c r="R3234" s="63"/>
      <c r="S3234" s="63"/>
      <c r="T3234" s="63"/>
      <c r="U3234" s="63"/>
      <c r="V3234" s="63"/>
      <c r="W3234" s="63"/>
      <c r="X3234" s="63"/>
      <c r="Y3234" s="63"/>
      <c r="Z3234" s="68"/>
    </row>
    <row r="3235" spans="1:26" s="69" customFormat="1" x14ac:dyDescent="0.25">
      <c r="A3235" s="78"/>
      <c r="B3235" s="63"/>
      <c r="C3235" s="63"/>
      <c r="D3235" s="63"/>
      <c r="E3235" s="63"/>
      <c r="F3235" s="63"/>
      <c r="G3235" s="63"/>
      <c r="H3235" s="63"/>
      <c r="I3235" s="63"/>
      <c r="J3235" s="63"/>
      <c r="K3235" s="63"/>
      <c r="L3235" s="63"/>
      <c r="M3235" s="63"/>
      <c r="N3235" s="63"/>
      <c r="O3235" s="63"/>
      <c r="P3235" s="63"/>
      <c r="Q3235" s="63"/>
      <c r="R3235" s="63"/>
      <c r="S3235" s="63"/>
      <c r="T3235" s="63"/>
      <c r="U3235" s="63"/>
      <c r="V3235" s="63"/>
      <c r="W3235" s="63"/>
      <c r="X3235" s="63"/>
      <c r="Y3235" s="63"/>
      <c r="Z3235" s="68"/>
    </row>
    <row r="3236" spans="1:26" s="69" customFormat="1" x14ac:dyDescent="0.25">
      <c r="A3236" s="78"/>
      <c r="B3236" s="63"/>
      <c r="C3236" s="63"/>
      <c r="D3236" s="63"/>
      <c r="E3236" s="63"/>
      <c r="F3236" s="63"/>
      <c r="G3236" s="63"/>
      <c r="H3236" s="63"/>
      <c r="I3236" s="63"/>
      <c r="J3236" s="63"/>
      <c r="K3236" s="63"/>
      <c r="L3236" s="63"/>
      <c r="M3236" s="63"/>
      <c r="N3236" s="63"/>
      <c r="O3236" s="63"/>
      <c r="P3236" s="63"/>
      <c r="Q3236" s="63"/>
      <c r="R3236" s="63"/>
      <c r="S3236" s="63"/>
      <c r="T3236" s="63"/>
      <c r="U3236" s="63"/>
      <c r="V3236" s="63"/>
      <c r="W3236" s="63"/>
      <c r="X3236" s="63"/>
      <c r="Y3236" s="63"/>
      <c r="Z3236" s="68"/>
    </row>
    <row r="3237" spans="1:26" s="69" customFormat="1" x14ac:dyDescent="0.25">
      <c r="A3237" s="78"/>
      <c r="B3237" s="63"/>
      <c r="C3237" s="63"/>
      <c r="D3237" s="63"/>
      <c r="E3237" s="63"/>
      <c r="F3237" s="63"/>
      <c r="G3237" s="63"/>
      <c r="H3237" s="63"/>
      <c r="I3237" s="63"/>
      <c r="J3237" s="63"/>
      <c r="K3237" s="63"/>
      <c r="L3237" s="63"/>
      <c r="M3237" s="63"/>
      <c r="N3237" s="63"/>
      <c r="O3237" s="63"/>
      <c r="P3237" s="63"/>
      <c r="Q3237" s="63"/>
      <c r="R3237" s="63"/>
      <c r="S3237" s="63"/>
      <c r="T3237" s="63"/>
      <c r="U3237" s="63"/>
      <c r="V3237" s="63"/>
      <c r="W3237" s="63"/>
      <c r="X3237" s="63"/>
      <c r="Y3237" s="63"/>
      <c r="Z3237" s="68"/>
    </row>
    <row r="3238" spans="1:26" s="69" customFormat="1" x14ac:dyDescent="0.25">
      <c r="A3238" s="78"/>
      <c r="B3238" s="63"/>
      <c r="C3238" s="63"/>
      <c r="D3238" s="63"/>
      <c r="E3238" s="63"/>
      <c r="F3238" s="63"/>
      <c r="G3238" s="63"/>
      <c r="H3238" s="63"/>
      <c r="I3238" s="63"/>
      <c r="J3238" s="63"/>
      <c r="K3238" s="63"/>
      <c r="L3238" s="63"/>
      <c r="M3238" s="63"/>
      <c r="N3238" s="63"/>
      <c r="O3238" s="63"/>
      <c r="P3238" s="63"/>
      <c r="Q3238" s="63"/>
      <c r="R3238" s="63"/>
      <c r="S3238" s="63"/>
      <c r="T3238" s="63"/>
      <c r="U3238" s="63"/>
      <c r="V3238" s="63"/>
      <c r="W3238" s="63"/>
      <c r="X3238" s="63"/>
      <c r="Y3238" s="63"/>
      <c r="Z3238" s="68"/>
    </row>
    <row r="3239" spans="1:26" s="69" customFormat="1" x14ac:dyDescent="0.25">
      <c r="A3239" s="78"/>
      <c r="B3239" s="63"/>
      <c r="C3239" s="63"/>
      <c r="D3239" s="63"/>
      <c r="E3239" s="63"/>
      <c r="F3239" s="63"/>
      <c r="G3239" s="63"/>
      <c r="H3239" s="63"/>
      <c r="I3239" s="63"/>
      <c r="J3239" s="63"/>
      <c r="K3239" s="63"/>
      <c r="L3239" s="63"/>
      <c r="M3239" s="63"/>
      <c r="N3239" s="63"/>
      <c r="O3239" s="63"/>
      <c r="P3239" s="63"/>
      <c r="Q3239" s="63"/>
      <c r="R3239" s="63"/>
      <c r="S3239" s="63"/>
      <c r="T3239" s="63"/>
      <c r="U3239" s="63"/>
      <c r="V3239" s="63"/>
      <c r="W3239" s="63"/>
      <c r="X3239" s="63"/>
      <c r="Y3239" s="63"/>
      <c r="Z3239" s="68"/>
    </row>
    <row r="3240" spans="1:26" s="69" customFormat="1" x14ac:dyDescent="0.25">
      <c r="A3240" s="78"/>
      <c r="B3240" s="63"/>
      <c r="C3240" s="63"/>
      <c r="D3240" s="63"/>
      <c r="E3240" s="63"/>
      <c r="F3240" s="63"/>
      <c r="G3240" s="63"/>
      <c r="H3240" s="63"/>
      <c r="I3240" s="63"/>
      <c r="J3240" s="63"/>
      <c r="K3240" s="63"/>
      <c r="L3240" s="63"/>
      <c r="M3240" s="63"/>
      <c r="N3240" s="63"/>
      <c r="O3240" s="63"/>
      <c r="P3240" s="63"/>
      <c r="Q3240" s="63"/>
      <c r="R3240" s="63"/>
      <c r="S3240" s="63"/>
      <c r="T3240" s="63"/>
      <c r="U3240" s="63"/>
      <c r="V3240" s="63"/>
      <c r="W3240" s="63"/>
      <c r="X3240" s="63"/>
      <c r="Y3240" s="63"/>
      <c r="Z3240" s="68"/>
    </row>
    <row r="3241" spans="1:26" s="69" customFormat="1" x14ac:dyDescent="0.25">
      <c r="A3241" s="78"/>
      <c r="B3241" s="63"/>
      <c r="C3241" s="63"/>
      <c r="D3241" s="63"/>
      <c r="E3241" s="63"/>
      <c r="F3241" s="63"/>
      <c r="G3241" s="63"/>
      <c r="H3241" s="63"/>
      <c r="I3241" s="63"/>
      <c r="J3241" s="63"/>
      <c r="K3241" s="63"/>
      <c r="L3241" s="63"/>
      <c r="M3241" s="63"/>
      <c r="N3241" s="63"/>
      <c r="O3241" s="63"/>
      <c r="P3241" s="63"/>
      <c r="Q3241" s="63"/>
      <c r="R3241" s="63"/>
      <c r="S3241" s="63"/>
      <c r="T3241" s="63"/>
      <c r="U3241" s="63"/>
      <c r="V3241" s="63"/>
      <c r="W3241" s="63"/>
      <c r="X3241" s="63"/>
      <c r="Y3241" s="63"/>
      <c r="Z3241" s="68"/>
    </row>
    <row r="3242" spans="1:26" s="69" customFormat="1" x14ac:dyDescent="0.25">
      <c r="A3242" s="78"/>
      <c r="B3242" s="63"/>
      <c r="C3242" s="63"/>
      <c r="D3242" s="63"/>
      <c r="E3242" s="63"/>
      <c r="F3242" s="63"/>
      <c r="G3242" s="63"/>
      <c r="H3242" s="63"/>
      <c r="I3242" s="63"/>
      <c r="J3242" s="63"/>
      <c r="K3242" s="63"/>
      <c r="L3242" s="63"/>
      <c r="M3242" s="63"/>
      <c r="N3242" s="63"/>
      <c r="O3242" s="63"/>
      <c r="P3242" s="63"/>
      <c r="Q3242" s="63"/>
      <c r="R3242" s="63"/>
      <c r="S3242" s="63"/>
      <c r="T3242" s="63"/>
      <c r="U3242" s="63"/>
      <c r="V3242" s="63"/>
      <c r="W3242" s="63"/>
      <c r="X3242" s="63"/>
      <c r="Y3242" s="63"/>
      <c r="Z3242" s="68"/>
    </row>
    <row r="3243" spans="1:26" s="69" customFormat="1" x14ac:dyDescent="0.25">
      <c r="A3243" s="78"/>
      <c r="B3243" s="63"/>
      <c r="C3243" s="63"/>
      <c r="D3243" s="63"/>
      <c r="E3243" s="63"/>
      <c r="F3243" s="63"/>
      <c r="G3243" s="63"/>
      <c r="H3243" s="63"/>
      <c r="I3243" s="63"/>
      <c r="J3243" s="63"/>
      <c r="K3243" s="63"/>
      <c r="L3243" s="63"/>
      <c r="M3243" s="63"/>
      <c r="N3243" s="63"/>
      <c r="O3243" s="63"/>
      <c r="P3243" s="63"/>
      <c r="Q3243" s="63"/>
      <c r="R3243" s="63"/>
      <c r="S3243" s="63"/>
      <c r="T3243" s="63"/>
      <c r="U3243" s="63"/>
      <c r="V3243" s="63"/>
      <c r="W3243" s="63"/>
      <c r="X3243" s="63"/>
      <c r="Y3243" s="63"/>
      <c r="Z3243" s="68"/>
    </row>
    <row r="3244" spans="1:26" s="69" customFormat="1" x14ac:dyDescent="0.25">
      <c r="A3244" s="78"/>
      <c r="B3244" s="63"/>
      <c r="C3244" s="63"/>
      <c r="D3244" s="63"/>
      <c r="E3244" s="63"/>
      <c r="F3244" s="63"/>
      <c r="G3244" s="63"/>
      <c r="H3244" s="63"/>
      <c r="I3244" s="63"/>
      <c r="J3244" s="63"/>
      <c r="K3244" s="63"/>
      <c r="L3244" s="63"/>
      <c r="M3244" s="63"/>
      <c r="N3244" s="63"/>
      <c r="O3244" s="63"/>
      <c r="P3244" s="63"/>
      <c r="Q3244" s="63"/>
      <c r="R3244" s="63"/>
      <c r="S3244" s="63"/>
      <c r="T3244" s="63"/>
      <c r="U3244" s="63"/>
      <c r="V3244" s="63"/>
      <c r="W3244" s="63"/>
      <c r="X3244" s="63"/>
      <c r="Y3244" s="63"/>
      <c r="Z3244" s="68"/>
    </row>
    <row r="3245" spans="1:26" s="69" customFormat="1" x14ac:dyDescent="0.25">
      <c r="A3245" s="78"/>
      <c r="B3245" s="63"/>
      <c r="C3245" s="63"/>
      <c r="D3245" s="63"/>
      <c r="E3245" s="63"/>
      <c r="F3245" s="63"/>
      <c r="G3245" s="63"/>
      <c r="H3245" s="63"/>
      <c r="I3245" s="63"/>
      <c r="J3245" s="63"/>
      <c r="K3245" s="63"/>
      <c r="L3245" s="63"/>
      <c r="M3245" s="63"/>
      <c r="N3245" s="63"/>
      <c r="O3245" s="63"/>
      <c r="P3245" s="63"/>
      <c r="Q3245" s="63"/>
      <c r="R3245" s="63"/>
      <c r="S3245" s="63"/>
      <c r="T3245" s="63"/>
      <c r="U3245" s="63"/>
      <c r="V3245" s="63"/>
      <c r="W3245" s="63"/>
      <c r="X3245" s="63"/>
      <c r="Y3245" s="63"/>
      <c r="Z3245" s="68"/>
    </row>
    <row r="3246" spans="1:26" s="69" customFormat="1" x14ac:dyDescent="0.25">
      <c r="A3246" s="78"/>
      <c r="B3246" s="63"/>
      <c r="C3246" s="63"/>
      <c r="D3246" s="63"/>
      <c r="E3246" s="63"/>
      <c r="F3246" s="63"/>
      <c r="G3246" s="63"/>
      <c r="H3246" s="63"/>
      <c r="I3246" s="63"/>
      <c r="J3246" s="63"/>
      <c r="K3246" s="63"/>
      <c r="L3246" s="63"/>
      <c r="M3246" s="63"/>
      <c r="N3246" s="63"/>
      <c r="O3246" s="63"/>
      <c r="P3246" s="63"/>
      <c r="Q3246" s="63"/>
      <c r="R3246" s="63"/>
      <c r="S3246" s="63"/>
      <c r="T3246" s="63"/>
      <c r="U3246" s="63"/>
      <c r="V3246" s="63"/>
      <c r="W3246" s="63"/>
      <c r="X3246" s="63"/>
      <c r="Y3246" s="63"/>
      <c r="Z3246" s="68"/>
    </row>
    <row r="3247" spans="1:26" s="69" customFormat="1" x14ac:dyDescent="0.25">
      <c r="A3247" s="78"/>
      <c r="B3247" s="63"/>
      <c r="C3247" s="63"/>
      <c r="D3247" s="63"/>
      <c r="E3247" s="63"/>
      <c r="F3247" s="63"/>
      <c r="G3247" s="63"/>
      <c r="H3247" s="63"/>
      <c r="I3247" s="63"/>
      <c r="J3247" s="63"/>
      <c r="K3247" s="63"/>
      <c r="L3247" s="63"/>
      <c r="M3247" s="63"/>
      <c r="N3247" s="63"/>
      <c r="O3247" s="63"/>
      <c r="P3247" s="63"/>
      <c r="Q3247" s="63"/>
      <c r="R3247" s="63"/>
      <c r="S3247" s="63"/>
      <c r="T3247" s="63"/>
      <c r="U3247" s="63"/>
      <c r="V3247" s="63"/>
      <c r="W3247" s="63"/>
      <c r="X3247" s="63"/>
      <c r="Y3247" s="63"/>
      <c r="Z3247" s="68"/>
    </row>
    <row r="3248" spans="1:26" s="69" customFormat="1" x14ac:dyDescent="0.25">
      <c r="A3248" s="78"/>
      <c r="B3248" s="63"/>
      <c r="C3248" s="63"/>
      <c r="D3248" s="63"/>
      <c r="E3248" s="63"/>
      <c r="F3248" s="63"/>
      <c r="G3248" s="63"/>
      <c r="H3248" s="63"/>
      <c r="I3248" s="63"/>
      <c r="J3248" s="63"/>
      <c r="K3248" s="63"/>
      <c r="L3248" s="63"/>
      <c r="M3248" s="63"/>
      <c r="N3248" s="63"/>
      <c r="O3248" s="63"/>
      <c r="P3248" s="63"/>
      <c r="Q3248" s="63"/>
      <c r="R3248" s="63"/>
      <c r="S3248" s="63"/>
      <c r="T3248" s="63"/>
      <c r="U3248" s="63"/>
      <c r="V3248" s="63"/>
      <c r="W3248" s="63"/>
      <c r="X3248" s="63"/>
      <c r="Y3248" s="63"/>
      <c r="Z3248" s="68"/>
    </row>
    <row r="3249" spans="1:26" s="69" customFormat="1" x14ac:dyDescent="0.25">
      <c r="A3249" s="78"/>
      <c r="B3249" s="63"/>
      <c r="C3249" s="63"/>
      <c r="D3249" s="63"/>
      <c r="E3249" s="63"/>
      <c r="F3249" s="63"/>
      <c r="G3249" s="63"/>
      <c r="H3249" s="63"/>
      <c r="I3249" s="63"/>
      <c r="J3249" s="63"/>
      <c r="K3249" s="63"/>
      <c r="L3249" s="63"/>
      <c r="M3249" s="63"/>
      <c r="N3249" s="63"/>
      <c r="O3249" s="63"/>
      <c r="P3249" s="63"/>
      <c r="Q3249" s="63"/>
      <c r="R3249" s="63"/>
      <c r="S3249" s="63"/>
      <c r="T3249" s="63"/>
      <c r="U3249" s="63"/>
      <c r="V3249" s="63"/>
      <c r="W3249" s="63"/>
      <c r="X3249" s="63"/>
      <c r="Y3249" s="63"/>
      <c r="Z3249" s="68"/>
    </row>
    <row r="3250" spans="1:26" s="69" customFormat="1" x14ac:dyDescent="0.25">
      <c r="A3250" s="78"/>
      <c r="B3250" s="63"/>
      <c r="C3250" s="63"/>
      <c r="D3250" s="63"/>
      <c r="E3250" s="63"/>
      <c r="F3250" s="63"/>
      <c r="G3250" s="63"/>
      <c r="H3250" s="63"/>
      <c r="I3250" s="63"/>
      <c r="J3250" s="63"/>
      <c r="K3250" s="63"/>
      <c r="L3250" s="63"/>
      <c r="M3250" s="63"/>
      <c r="N3250" s="63"/>
      <c r="O3250" s="63"/>
      <c r="P3250" s="63"/>
      <c r="Q3250" s="63"/>
      <c r="R3250" s="63"/>
      <c r="S3250" s="63"/>
      <c r="T3250" s="63"/>
      <c r="U3250" s="63"/>
      <c r="V3250" s="63"/>
      <c r="W3250" s="63"/>
      <c r="X3250" s="63"/>
      <c r="Y3250" s="63"/>
      <c r="Z3250" s="68"/>
    </row>
    <row r="3251" spans="1:26" s="69" customFormat="1" x14ac:dyDescent="0.25">
      <c r="A3251" s="78"/>
      <c r="B3251" s="63"/>
      <c r="C3251" s="63"/>
      <c r="D3251" s="63"/>
      <c r="E3251" s="63"/>
      <c r="F3251" s="63"/>
      <c r="G3251" s="63"/>
      <c r="H3251" s="63"/>
      <c r="I3251" s="63"/>
      <c r="J3251" s="63"/>
      <c r="K3251" s="63"/>
      <c r="L3251" s="63"/>
      <c r="M3251" s="63"/>
      <c r="N3251" s="63"/>
      <c r="O3251" s="63"/>
      <c r="P3251" s="63"/>
      <c r="Q3251" s="63"/>
      <c r="R3251" s="63"/>
      <c r="S3251" s="63"/>
      <c r="T3251" s="63"/>
      <c r="U3251" s="63"/>
      <c r="V3251" s="63"/>
      <c r="W3251" s="63"/>
      <c r="X3251" s="63"/>
      <c r="Y3251" s="63"/>
      <c r="Z3251" s="68"/>
    </row>
    <row r="3252" spans="1:26" s="69" customFormat="1" x14ac:dyDescent="0.25">
      <c r="A3252" s="78"/>
      <c r="B3252" s="63"/>
      <c r="C3252" s="63"/>
      <c r="D3252" s="63"/>
      <c r="E3252" s="63"/>
      <c r="F3252" s="63"/>
      <c r="G3252" s="63"/>
      <c r="H3252" s="63"/>
      <c r="I3252" s="63"/>
      <c r="J3252" s="63"/>
      <c r="K3252" s="63"/>
      <c r="L3252" s="63"/>
      <c r="M3252" s="63"/>
      <c r="N3252" s="63"/>
      <c r="O3252" s="63"/>
      <c r="P3252" s="63"/>
      <c r="Q3252" s="63"/>
      <c r="R3252" s="63"/>
      <c r="S3252" s="63"/>
      <c r="T3252" s="63"/>
      <c r="U3252" s="63"/>
      <c r="V3252" s="63"/>
      <c r="W3252" s="63"/>
      <c r="X3252" s="63"/>
      <c r="Y3252" s="63"/>
      <c r="Z3252" s="68"/>
    </row>
    <row r="3253" spans="1:26" s="69" customFormat="1" x14ac:dyDescent="0.25">
      <c r="A3253" s="78"/>
      <c r="B3253" s="63"/>
      <c r="C3253" s="63"/>
      <c r="D3253" s="63"/>
      <c r="E3253" s="63"/>
      <c r="F3253" s="63"/>
      <c r="G3253" s="63"/>
      <c r="H3253" s="63"/>
      <c r="I3253" s="63"/>
      <c r="J3253" s="63"/>
      <c r="K3253" s="63"/>
      <c r="L3253" s="63"/>
      <c r="M3253" s="63"/>
      <c r="N3253" s="63"/>
      <c r="O3253" s="63"/>
      <c r="P3253" s="63"/>
      <c r="Q3253" s="63"/>
      <c r="R3253" s="63"/>
      <c r="S3253" s="63"/>
      <c r="T3253" s="63"/>
      <c r="U3253" s="63"/>
      <c r="V3253" s="63"/>
      <c r="W3253" s="63"/>
      <c r="X3253" s="63"/>
      <c r="Y3253" s="63"/>
      <c r="Z3253" s="68"/>
    </row>
    <row r="3254" spans="1:26" s="69" customFormat="1" x14ac:dyDescent="0.25">
      <c r="A3254" s="78"/>
      <c r="B3254" s="63"/>
      <c r="C3254" s="63"/>
      <c r="D3254" s="63"/>
      <c r="E3254" s="63"/>
      <c r="F3254" s="63"/>
      <c r="G3254" s="63"/>
      <c r="H3254" s="63"/>
      <c r="I3254" s="63"/>
      <c r="J3254" s="63"/>
      <c r="K3254" s="63"/>
      <c r="L3254" s="63"/>
      <c r="M3254" s="63"/>
      <c r="N3254" s="63"/>
      <c r="O3254" s="63"/>
      <c r="P3254" s="63"/>
      <c r="Q3254" s="63"/>
      <c r="R3254" s="63"/>
      <c r="S3254" s="63"/>
      <c r="T3254" s="63"/>
      <c r="U3254" s="63"/>
      <c r="V3254" s="63"/>
      <c r="W3254" s="63"/>
      <c r="X3254" s="63"/>
      <c r="Y3254" s="63"/>
      <c r="Z3254" s="68"/>
    </row>
    <row r="3255" spans="1:26" s="69" customFormat="1" x14ac:dyDescent="0.25">
      <c r="A3255" s="78"/>
      <c r="B3255" s="63"/>
      <c r="C3255" s="63"/>
      <c r="D3255" s="63"/>
      <c r="E3255" s="63"/>
      <c r="F3255" s="63"/>
      <c r="G3255" s="63"/>
      <c r="H3255" s="63"/>
      <c r="I3255" s="63"/>
      <c r="J3255" s="63"/>
      <c r="K3255" s="63"/>
      <c r="L3255" s="63"/>
      <c r="M3255" s="63"/>
      <c r="N3255" s="63"/>
      <c r="O3255" s="63"/>
      <c r="P3255" s="63"/>
      <c r="Q3255" s="63"/>
      <c r="R3255" s="63"/>
      <c r="S3255" s="63"/>
      <c r="T3255" s="63"/>
      <c r="U3255" s="63"/>
      <c r="V3255" s="63"/>
      <c r="W3255" s="63"/>
      <c r="X3255" s="63"/>
      <c r="Y3255" s="63"/>
      <c r="Z3255" s="68"/>
    </row>
    <row r="3256" spans="1:26" s="69" customFormat="1" x14ac:dyDescent="0.25">
      <c r="A3256" s="78"/>
      <c r="B3256" s="63"/>
      <c r="C3256" s="63"/>
      <c r="D3256" s="63"/>
      <c r="E3256" s="63"/>
      <c r="F3256" s="63"/>
      <c r="G3256" s="63"/>
      <c r="H3256" s="63"/>
      <c r="I3256" s="63"/>
      <c r="J3256" s="63"/>
      <c r="K3256" s="63"/>
      <c r="L3256" s="63"/>
      <c r="M3256" s="63"/>
      <c r="N3256" s="63"/>
      <c r="O3256" s="63"/>
      <c r="P3256" s="63"/>
      <c r="Q3256" s="63"/>
      <c r="R3256" s="63"/>
      <c r="S3256" s="63"/>
      <c r="T3256" s="63"/>
      <c r="U3256" s="63"/>
      <c r="V3256" s="63"/>
      <c r="W3256" s="63"/>
      <c r="X3256" s="63"/>
      <c r="Y3256" s="63"/>
      <c r="Z3256" s="68"/>
    </row>
    <row r="3257" spans="1:26" s="69" customFormat="1" x14ac:dyDescent="0.25">
      <c r="A3257" s="78"/>
      <c r="B3257" s="63"/>
      <c r="C3257" s="63"/>
      <c r="D3257" s="63"/>
      <c r="E3257" s="63"/>
      <c r="F3257" s="63"/>
      <c r="G3257" s="63"/>
      <c r="H3257" s="63"/>
      <c r="I3257" s="63"/>
      <c r="J3257" s="63"/>
      <c r="K3257" s="63"/>
      <c r="L3257" s="63"/>
      <c r="M3257" s="63"/>
      <c r="N3257" s="63"/>
      <c r="O3257" s="63"/>
      <c r="P3257" s="63"/>
      <c r="Q3257" s="63"/>
      <c r="R3257" s="63"/>
      <c r="S3257" s="63"/>
      <c r="T3257" s="63"/>
      <c r="U3257" s="63"/>
      <c r="V3257" s="63"/>
      <c r="W3257" s="63"/>
      <c r="X3257" s="63"/>
      <c r="Y3257" s="63"/>
      <c r="Z3257" s="68"/>
    </row>
    <row r="3258" spans="1:26" s="69" customFormat="1" x14ac:dyDescent="0.25">
      <c r="A3258" s="78"/>
      <c r="B3258" s="63"/>
      <c r="C3258" s="63"/>
      <c r="D3258" s="63"/>
      <c r="E3258" s="63"/>
      <c r="F3258" s="63"/>
      <c r="G3258" s="63"/>
      <c r="H3258" s="63"/>
      <c r="I3258" s="63"/>
      <c r="J3258" s="63"/>
      <c r="K3258" s="63"/>
      <c r="L3258" s="63"/>
      <c r="M3258" s="63"/>
      <c r="N3258" s="63"/>
      <c r="O3258" s="63"/>
      <c r="P3258" s="63"/>
      <c r="Q3258" s="63"/>
      <c r="R3258" s="63"/>
      <c r="S3258" s="63"/>
      <c r="T3258" s="63"/>
      <c r="U3258" s="63"/>
      <c r="V3258" s="63"/>
      <c r="W3258" s="63"/>
      <c r="X3258" s="63"/>
      <c r="Y3258" s="63"/>
      <c r="Z3258" s="68"/>
    </row>
    <row r="3259" spans="1:26" s="69" customFormat="1" x14ac:dyDescent="0.25">
      <c r="A3259" s="78"/>
      <c r="B3259" s="63"/>
      <c r="C3259" s="63"/>
      <c r="D3259" s="63"/>
      <c r="E3259" s="63"/>
      <c r="F3259" s="63"/>
      <c r="G3259" s="63"/>
      <c r="H3259" s="63"/>
      <c r="I3259" s="63"/>
      <c r="J3259" s="63"/>
      <c r="K3259" s="63"/>
      <c r="L3259" s="63"/>
      <c r="M3259" s="63"/>
      <c r="N3259" s="63"/>
      <c r="O3259" s="63"/>
      <c r="P3259" s="63"/>
      <c r="Q3259" s="63"/>
      <c r="R3259" s="63"/>
      <c r="S3259" s="63"/>
      <c r="T3259" s="63"/>
      <c r="U3259" s="63"/>
      <c r="V3259" s="63"/>
      <c r="W3259" s="63"/>
      <c r="X3259" s="63"/>
      <c r="Y3259" s="63"/>
      <c r="Z3259" s="68"/>
    </row>
    <row r="3260" spans="1:26" s="69" customFormat="1" x14ac:dyDescent="0.25">
      <c r="A3260" s="78"/>
      <c r="B3260" s="63"/>
      <c r="C3260" s="63"/>
      <c r="D3260" s="63"/>
      <c r="E3260" s="63"/>
      <c r="F3260" s="63"/>
      <c r="G3260" s="63"/>
      <c r="H3260" s="63"/>
      <c r="I3260" s="63"/>
      <c r="J3260" s="63"/>
      <c r="K3260" s="63"/>
      <c r="L3260" s="63"/>
      <c r="M3260" s="63"/>
      <c r="N3260" s="63"/>
      <c r="O3260" s="63"/>
      <c r="P3260" s="63"/>
      <c r="Q3260" s="63"/>
      <c r="R3260" s="63"/>
      <c r="S3260" s="63"/>
      <c r="T3260" s="63"/>
      <c r="U3260" s="63"/>
      <c r="V3260" s="63"/>
      <c r="W3260" s="63"/>
      <c r="X3260" s="63"/>
      <c r="Y3260" s="63"/>
      <c r="Z3260" s="68"/>
    </row>
    <row r="3261" spans="1:26" s="69" customFormat="1" x14ac:dyDescent="0.25">
      <c r="A3261" s="78"/>
      <c r="B3261" s="63"/>
      <c r="C3261" s="63"/>
      <c r="D3261" s="63"/>
      <c r="E3261" s="63"/>
      <c r="F3261" s="63"/>
      <c r="G3261" s="63"/>
      <c r="H3261" s="63"/>
      <c r="I3261" s="63"/>
      <c r="J3261" s="63"/>
      <c r="K3261" s="63"/>
      <c r="L3261" s="63"/>
      <c r="M3261" s="63"/>
      <c r="N3261" s="63"/>
      <c r="O3261" s="63"/>
      <c r="P3261" s="63"/>
      <c r="Q3261" s="63"/>
      <c r="R3261" s="63"/>
      <c r="S3261" s="63"/>
      <c r="T3261" s="63"/>
      <c r="U3261" s="63"/>
      <c r="V3261" s="63"/>
      <c r="W3261" s="63"/>
      <c r="X3261" s="63"/>
      <c r="Y3261" s="63"/>
      <c r="Z3261" s="68"/>
    </row>
    <row r="3262" spans="1:26" s="69" customFormat="1" x14ac:dyDescent="0.25">
      <c r="A3262" s="78"/>
      <c r="B3262" s="63"/>
      <c r="C3262" s="63"/>
      <c r="D3262" s="63"/>
      <c r="E3262" s="63"/>
      <c r="F3262" s="63"/>
      <c r="G3262" s="63"/>
      <c r="H3262" s="63"/>
      <c r="I3262" s="63"/>
      <c r="J3262" s="63"/>
      <c r="K3262" s="63"/>
      <c r="L3262" s="63"/>
      <c r="M3262" s="63"/>
      <c r="N3262" s="63"/>
      <c r="O3262" s="63"/>
      <c r="P3262" s="63"/>
      <c r="Q3262" s="63"/>
      <c r="R3262" s="63"/>
      <c r="S3262" s="63"/>
      <c r="T3262" s="63"/>
      <c r="U3262" s="63"/>
      <c r="V3262" s="63"/>
      <c r="W3262" s="63"/>
      <c r="X3262" s="63"/>
      <c r="Y3262" s="63"/>
      <c r="Z3262" s="68"/>
    </row>
    <row r="3263" spans="1:26" s="69" customFormat="1" x14ac:dyDescent="0.25">
      <c r="A3263" s="78"/>
      <c r="B3263" s="63"/>
      <c r="C3263" s="63"/>
      <c r="D3263" s="63"/>
      <c r="E3263" s="63"/>
      <c r="F3263" s="63"/>
      <c r="G3263" s="63"/>
      <c r="H3263" s="63"/>
      <c r="I3263" s="63"/>
      <c r="J3263" s="63"/>
      <c r="K3263" s="63"/>
      <c r="L3263" s="63"/>
      <c r="M3263" s="63"/>
      <c r="N3263" s="63"/>
      <c r="O3263" s="63"/>
      <c r="P3263" s="63"/>
      <c r="Q3263" s="63"/>
      <c r="R3263" s="63"/>
      <c r="S3263" s="63"/>
      <c r="T3263" s="63"/>
      <c r="U3263" s="63"/>
      <c r="V3263" s="63"/>
      <c r="W3263" s="63"/>
      <c r="X3263" s="63"/>
      <c r="Y3263" s="63"/>
      <c r="Z3263" s="68"/>
    </row>
    <row r="3264" spans="1:26" s="69" customFormat="1" x14ac:dyDescent="0.25">
      <c r="A3264" s="78"/>
      <c r="B3264" s="63"/>
      <c r="C3264" s="63"/>
      <c r="D3264" s="63"/>
      <c r="E3264" s="63"/>
      <c r="F3264" s="63"/>
      <c r="G3264" s="63"/>
      <c r="H3264" s="63"/>
      <c r="I3264" s="63"/>
      <c r="J3264" s="63"/>
      <c r="K3264" s="63"/>
      <c r="L3264" s="63"/>
      <c r="M3264" s="63"/>
      <c r="N3264" s="63"/>
      <c r="O3264" s="63"/>
      <c r="P3264" s="63"/>
      <c r="Q3264" s="63"/>
      <c r="R3264" s="63"/>
      <c r="S3264" s="63"/>
      <c r="T3264" s="63"/>
      <c r="U3264" s="63"/>
      <c r="V3264" s="63"/>
      <c r="W3264" s="63"/>
      <c r="X3264" s="63"/>
      <c r="Y3264" s="63"/>
      <c r="Z3264" s="68"/>
    </row>
    <row r="3265" spans="1:26" s="69" customFormat="1" x14ac:dyDescent="0.25">
      <c r="A3265" s="78"/>
      <c r="B3265" s="63"/>
      <c r="C3265" s="63"/>
      <c r="D3265" s="63"/>
      <c r="E3265" s="63"/>
      <c r="F3265" s="63"/>
      <c r="G3265" s="63"/>
      <c r="H3265" s="63"/>
      <c r="I3265" s="63"/>
      <c r="J3265" s="63"/>
      <c r="K3265" s="63"/>
      <c r="L3265" s="63"/>
      <c r="M3265" s="63"/>
      <c r="N3265" s="63"/>
      <c r="O3265" s="63"/>
      <c r="P3265" s="63"/>
      <c r="Q3265" s="63"/>
      <c r="R3265" s="63"/>
      <c r="S3265" s="63"/>
      <c r="T3265" s="63"/>
      <c r="U3265" s="63"/>
      <c r="V3265" s="63"/>
      <c r="W3265" s="63"/>
      <c r="X3265" s="63"/>
      <c r="Y3265" s="63"/>
      <c r="Z3265" s="68"/>
    </row>
    <row r="3266" spans="1:26" s="69" customFormat="1" x14ac:dyDescent="0.25">
      <c r="A3266" s="78"/>
      <c r="B3266" s="63"/>
      <c r="C3266" s="63"/>
      <c r="D3266" s="63"/>
      <c r="E3266" s="63"/>
      <c r="F3266" s="63"/>
      <c r="G3266" s="63"/>
      <c r="H3266" s="63"/>
      <c r="I3266" s="63"/>
      <c r="J3266" s="63"/>
      <c r="K3266" s="63"/>
      <c r="L3266" s="63"/>
      <c r="M3266" s="63"/>
      <c r="N3266" s="63"/>
      <c r="O3266" s="63"/>
      <c r="P3266" s="63"/>
      <c r="Q3266" s="63"/>
      <c r="R3266" s="63"/>
      <c r="S3266" s="63"/>
      <c r="T3266" s="63"/>
      <c r="U3266" s="63"/>
      <c r="V3266" s="63"/>
      <c r="W3266" s="63"/>
      <c r="X3266" s="63"/>
      <c r="Y3266" s="63"/>
      <c r="Z3266" s="68"/>
    </row>
    <row r="3267" spans="1:26" s="69" customFormat="1" x14ac:dyDescent="0.25">
      <c r="A3267" s="78"/>
      <c r="B3267" s="63"/>
      <c r="C3267" s="63"/>
      <c r="D3267" s="63"/>
      <c r="E3267" s="63"/>
      <c r="F3267" s="63"/>
      <c r="G3267" s="63"/>
      <c r="H3267" s="63"/>
      <c r="I3267" s="63"/>
      <c r="J3267" s="63"/>
      <c r="K3267" s="63"/>
      <c r="L3267" s="63"/>
      <c r="M3267" s="63"/>
      <c r="N3267" s="63"/>
      <c r="O3267" s="63"/>
      <c r="P3267" s="63"/>
      <c r="Q3267" s="63"/>
      <c r="R3267" s="63"/>
      <c r="S3267" s="63"/>
      <c r="T3267" s="63"/>
      <c r="U3267" s="63"/>
      <c r="V3267" s="63"/>
      <c r="W3267" s="63"/>
      <c r="X3267" s="63"/>
      <c r="Y3267" s="63"/>
      <c r="Z3267" s="68"/>
    </row>
    <row r="3268" spans="1:26" s="69" customFormat="1" x14ac:dyDescent="0.25">
      <c r="A3268" s="78"/>
      <c r="B3268" s="63"/>
      <c r="C3268" s="63"/>
      <c r="D3268" s="63"/>
      <c r="E3268" s="63"/>
      <c r="F3268" s="63"/>
      <c r="G3268" s="63"/>
      <c r="H3268" s="63"/>
      <c r="I3268" s="63"/>
      <c r="J3268" s="63"/>
      <c r="K3268" s="63"/>
      <c r="L3268" s="63"/>
      <c r="M3268" s="63"/>
      <c r="N3268" s="63"/>
      <c r="O3268" s="63"/>
      <c r="P3268" s="63"/>
      <c r="Q3268" s="63"/>
      <c r="R3268" s="63"/>
      <c r="S3268" s="63"/>
      <c r="T3268" s="63"/>
      <c r="U3268" s="63"/>
      <c r="V3268" s="63"/>
      <c r="W3268" s="63"/>
      <c r="X3268" s="63"/>
      <c r="Y3268" s="63"/>
      <c r="Z3268" s="68"/>
    </row>
    <row r="3269" spans="1:26" s="69" customFormat="1" x14ac:dyDescent="0.25">
      <c r="A3269" s="78"/>
      <c r="B3269" s="63"/>
      <c r="C3269" s="63"/>
      <c r="D3269" s="63"/>
      <c r="E3269" s="63"/>
      <c r="F3269" s="63"/>
      <c r="G3269" s="63"/>
      <c r="H3269" s="63"/>
      <c r="I3269" s="63"/>
      <c r="J3269" s="63"/>
      <c r="K3269" s="63"/>
      <c r="L3269" s="63"/>
      <c r="M3269" s="63"/>
      <c r="N3269" s="63"/>
      <c r="O3269" s="63"/>
      <c r="P3269" s="63"/>
      <c r="Q3269" s="63"/>
      <c r="R3269" s="63"/>
      <c r="S3269" s="63"/>
      <c r="T3269" s="63"/>
      <c r="U3269" s="63"/>
      <c r="V3269" s="63"/>
      <c r="W3269" s="63"/>
      <c r="X3269" s="63"/>
      <c r="Y3269" s="63"/>
      <c r="Z3269" s="68"/>
    </row>
    <row r="3270" spans="1:26" s="69" customFormat="1" x14ac:dyDescent="0.25">
      <c r="A3270" s="78"/>
      <c r="B3270" s="63"/>
      <c r="C3270" s="63"/>
      <c r="D3270" s="63"/>
      <c r="E3270" s="63"/>
      <c r="F3270" s="63"/>
      <c r="G3270" s="63"/>
      <c r="H3270" s="63"/>
      <c r="I3270" s="63"/>
      <c r="J3270" s="63"/>
      <c r="K3270" s="63"/>
      <c r="L3270" s="63"/>
      <c r="M3270" s="63"/>
      <c r="N3270" s="63"/>
      <c r="O3270" s="63"/>
      <c r="P3270" s="63"/>
      <c r="Q3270" s="63"/>
      <c r="R3270" s="63"/>
      <c r="S3270" s="63"/>
      <c r="T3270" s="63"/>
      <c r="U3270" s="63"/>
      <c r="V3270" s="63"/>
      <c r="W3270" s="63"/>
      <c r="X3270" s="63"/>
      <c r="Y3270" s="63"/>
      <c r="Z3270" s="68"/>
    </row>
    <row r="3271" spans="1:26" s="69" customFormat="1" x14ac:dyDescent="0.25">
      <c r="A3271" s="78"/>
      <c r="B3271" s="63"/>
      <c r="C3271" s="63"/>
      <c r="D3271" s="63"/>
      <c r="E3271" s="63"/>
      <c r="F3271" s="63"/>
      <c r="G3271" s="63"/>
      <c r="H3271" s="63"/>
      <c r="I3271" s="63"/>
      <c r="J3271" s="63"/>
      <c r="K3271" s="63"/>
      <c r="L3271" s="63"/>
      <c r="M3271" s="63"/>
      <c r="N3271" s="63"/>
      <c r="O3271" s="63"/>
      <c r="P3271" s="63"/>
      <c r="Q3271" s="63"/>
      <c r="R3271" s="63"/>
      <c r="S3271" s="63"/>
      <c r="T3271" s="63"/>
      <c r="U3271" s="63"/>
      <c r="V3271" s="63"/>
      <c r="W3271" s="63"/>
      <c r="X3271" s="63"/>
      <c r="Y3271" s="63"/>
      <c r="Z3271" s="68"/>
    </row>
    <row r="3272" spans="1:26" s="69" customFormat="1" x14ac:dyDescent="0.25">
      <c r="A3272" s="78"/>
      <c r="B3272" s="63"/>
      <c r="C3272" s="63"/>
      <c r="D3272" s="63"/>
      <c r="E3272" s="63"/>
      <c r="F3272" s="63"/>
      <c r="G3272" s="63"/>
      <c r="H3272" s="63"/>
      <c r="I3272" s="63"/>
      <c r="J3272" s="63"/>
      <c r="K3272" s="63"/>
      <c r="L3272" s="63"/>
      <c r="M3272" s="63"/>
      <c r="N3272" s="63"/>
      <c r="O3272" s="63"/>
      <c r="P3272" s="63"/>
      <c r="Q3272" s="63"/>
      <c r="R3272" s="63"/>
      <c r="S3272" s="63"/>
      <c r="T3272" s="63"/>
      <c r="U3272" s="63"/>
      <c r="V3272" s="63"/>
      <c r="W3272" s="63"/>
      <c r="X3272" s="63"/>
      <c r="Y3272" s="63"/>
      <c r="Z3272" s="68"/>
    </row>
    <row r="3273" spans="1:26" s="69" customFormat="1" x14ac:dyDescent="0.25">
      <c r="A3273" s="78"/>
      <c r="B3273" s="63"/>
      <c r="C3273" s="63"/>
      <c r="D3273" s="63"/>
      <c r="E3273" s="63"/>
      <c r="F3273" s="63"/>
      <c r="G3273" s="63"/>
      <c r="H3273" s="63"/>
      <c r="I3273" s="63"/>
      <c r="J3273" s="63"/>
      <c r="K3273" s="63"/>
      <c r="L3273" s="63"/>
      <c r="M3273" s="63"/>
      <c r="N3273" s="63"/>
      <c r="O3273" s="63"/>
      <c r="P3273" s="63"/>
      <c r="Q3273" s="63"/>
      <c r="R3273" s="63"/>
      <c r="S3273" s="63"/>
      <c r="T3273" s="63"/>
      <c r="U3273" s="63"/>
      <c r="V3273" s="63"/>
      <c r="W3273" s="63"/>
      <c r="X3273" s="63"/>
      <c r="Y3273" s="63"/>
      <c r="Z3273" s="68"/>
    </row>
    <row r="3274" spans="1:26" s="69" customFormat="1" x14ac:dyDescent="0.25">
      <c r="A3274" s="78"/>
      <c r="B3274" s="63"/>
      <c r="C3274" s="63"/>
      <c r="D3274" s="63"/>
      <c r="E3274" s="63"/>
      <c r="F3274" s="63"/>
      <c r="G3274" s="63"/>
      <c r="H3274" s="63"/>
      <c r="I3274" s="63"/>
      <c r="J3274" s="63"/>
      <c r="K3274" s="63"/>
      <c r="L3274" s="63"/>
      <c r="M3274" s="63"/>
      <c r="N3274" s="63"/>
      <c r="O3274" s="63"/>
      <c r="P3274" s="63"/>
      <c r="Q3274" s="63"/>
      <c r="R3274" s="63"/>
      <c r="S3274" s="63"/>
      <c r="T3274" s="63"/>
      <c r="U3274" s="63"/>
      <c r="V3274" s="63"/>
      <c r="W3274" s="63"/>
      <c r="X3274" s="63"/>
      <c r="Y3274" s="63"/>
      <c r="Z3274" s="68"/>
    </row>
    <row r="3275" spans="1:26" s="69" customFormat="1" x14ac:dyDescent="0.25">
      <c r="A3275" s="78"/>
      <c r="B3275" s="63"/>
      <c r="C3275" s="63"/>
      <c r="D3275" s="63"/>
      <c r="E3275" s="63"/>
      <c r="F3275" s="63"/>
      <c r="G3275" s="63"/>
      <c r="H3275" s="63"/>
      <c r="I3275" s="63"/>
      <c r="J3275" s="63"/>
      <c r="K3275" s="63"/>
      <c r="L3275" s="63"/>
      <c r="M3275" s="63"/>
      <c r="N3275" s="63"/>
      <c r="O3275" s="63"/>
      <c r="P3275" s="63"/>
      <c r="Q3275" s="63"/>
      <c r="R3275" s="63"/>
      <c r="S3275" s="63"/>
      <c r="T3275" s="63"/>
      <c r="U3275" s="63"/>
      <c r="V3275" s="63"/>
      <c r="W3275" s="63"/>
      <c r="X3275" s="63"/>
      <c r="Y3275" s="63"/>
      <c r="Z3275" s="68"/>
    </row>
    <row r="3276" spans="1:26" s="69" customFormat="1" x14ac:dyDescent="0.25">
      <c r="A3276" s="78"/>
      <c r="B3276" s="63"/>
      <c r="C3276" s="63"/>
      <c r="D3276" s="63"/>
      <c r="E3276" s="63"/>
      <c r="F3276" s="63"/>
      <c r="G3276" s="63"/>
      <c r="H3276" s="63"/>
      <c r="I3276" s="63"/>
      <c r="J3276" s="63"/>
      <c r="K3276" s="63"/>
      <c r="L3276" s="63"/>
      <c r="M3276" s="63"/>
      <c r="N3276" s="63"/>
      <c r="O3276" s="63"/>
      <c r="P3276" s="63"/>
      <c r="Q3276" s="63"/>
      <c r="R3276" s="63"/>
      <c r="S3276" s="63"/>
      <c r="T3276" s="63"/>
      <c r="U3276" s="63"/>
      <c r="V3276" s="63"/>
      <c r="W3276" s="63"/>
      <c r="X3276" s="63"/>
      <c r="Y3276" s="63"/>
      <c r="Z3276" s="68"/>
    </row>
    <row r="3277" spans="1:26" s="69" customFormat="1" x14ac:dyDescent="0.25">
      <c r="A3277" s="78"/>
      <c r="B3277" s="63"/>
      <c r="C3277" s="63"/>
      <c r="D3277" s="63"/>
      <c r="E3277" s="63"/>
      <c r="F3277" s="63"/>
      <c r="G3277" s="63"/>
      <c r="H3277" s="63"/>
      <c r="I3277" s="63"/>
      <c r="J3277" s="63"/>
      <c r="K3277" s="63"/>
      <c r="L3277" s="63"/>
      <c r="M3277" s="63"/>
      <c r="N3277" s="63"/>
      <c r="O3277" s="63"/>
      <c r="P3277" s="63"/>
      <c r="Q3277" s="63"/>
      <c r="R3277" s="63"/>
      <c r="S3277" s="63"/>
      <c r="T3277" s="63"/>
      <c r="U3277" s="63"/>
      <c r="V3277" s="63"/>
      <c r="W3277" s="63"/>
      <c r="X3277" s="63"/>
      <c r="Y3277" s="63"/>
      <c r="Z3277" s="68"/>
    </row>
    <row r="3278" spans="1:26" s="69" customFormat="1" x14ac:dyDescent="0.25">
      <c r="A3278" s="78"/>
      <c r="B3278" s="63"/>
      <c r="C3278" s="63"/>
      <c r="D3278" s="63"/>
      <c r="E3278" s="63"/>
      <c r="F3278" s="63"/>
      <c r="G3278" s="63"/>
      <c r="H3278" s="63"/>
      <c r="I3278" s="63"/>
      <c r="J3278" s="63"/>
      <c r="K3278" s="63"/>
      <c r="L3278" s="63"/>
      <c r="M3278" s="63"/>
      <c r="N3278" s="63"/>
      <c r="O3278" s="63"/>
      <c r="P3278" s="63"/>
      <c r="Q3278" s="63"/>
      <c r="R3278" s="63"/>
      <c r="S3278" s="63"/>
      <c r="T3278" s="63"/>
      <c r="U3278" s="63"/>
      <c r="V3278" s="63"/>
      <c r="W3278" s="63"/>
      <c r="X3278" s="63"/>
      <c r="Y3278" s="63"/>
      <c r="Z3278" s="68"/>
    </row>
    <row r="3279" spans="1:26" s="69" customFormat="1" x14ac:dyDescent="0.25">
      <c r="A3279" s="78"/>
      <c r="B3279" s="63"/>
      <c r="C3279" s="63"/>
      <c r="D3279" s="63"/>
      <c r="E3279" s="63"/>
      <c r="F3279" s="63"/>
      <c r="G3279" s="63"/>
      <c r="H3279" s="63"/>
      <c r="I3279" s="63"/>
      <c r="J3279" s="63"/>
      <c r="K3279" s="63"/>
      <c r="L3279" s="63"/>
      <c r="M3279" s="63"/>
      <c r="N3279" s="63"/>
      <c r="O3279" s="63"/>
      <c r="P3279" s="63"/>
      <c r="Q3279" s="63"/>
      <c r="R3279" s="63"/>
      <c r="S3279" s="63"/>
      <c r="T3279" s="63"/>
      <c r="U3279" s="63"/>
      <c r="V3279" s="63"/>
      <c r="W3279" s="63"/>
      <c r="X3279" s="63"/>
      <c r="Y3279" s="63"/>
      <c r="Z3279" s="68"/>
    </row>
    <row r="3280" spans="1:26" s="69" customFormat="1" x14ac:dyDescent="0.25">
      <c r="A3280" s="78"/>
      <c r="B3280" s="63"/>
      <c r="C3280" s="63"/>
      <c r="D3280" s="63"/>
      <c r="E3280" s="63"/>
      <c r="F3280" s="63"/>
      <c r="G3280" s="63"/>
      <c r="H3280" s="63"/>
      <c r="I3280" s="63"/>
      <c r="J3280" s="63"/>
      <c r="K3280" s="63"/>
      <c r="L3280" s="63"/>
      <c r="M3280" s="63"/>
      <c r="N3280" s="63"/>
      <c r="O3280" s="63"/>
      <c r="P3280" s="63"/>
      <c r="Q3280" s="63"/>
      <c r="R3280" s="63"/>
      <c r="S3280" s="63"/>
      <c r="T3280" s="63"/>
      <c r="U3280" s="63"/>
      <c r="V3280" s="63"/>
      <c r="W3280" s="63"/>
      <c r="X3280" s="63"/>
      <c r="Y3280" s="63"/>
      <c r="Z3280" s="68"/>
    </row>
    <row r="3281" spans="1:26" s="69" customFormat="1" x14ac:dyDescent="0.25">
      <c r="A3281" s="78"/>
      <c r="B3281" s="63"/>
      <c r="C3281" s="63"/>
      <c r="D3281" s="63"/>
      <c r="E3281" s="63"/>
      <c r="F3281" s="63"/>
      <c r="G3281" s="63"/>
      <c r="H3281" s="63"/>
      <c r="I3281" s="63"/>
      <c r="J3281" s="63"/>
      <c r="K3281" s="63"/>
      <c r="L3281" s="63"/>
      <c r="M3281" s="63"/>
      <c r="N3281" s="63"/>
      <c r="O3281" s="63"/>
      <c r="P3281" s="63"/>
      <c r="Q3281" s="63"/>
      <c r="R3281" s="63"/>
      <c r="S3281" s="63"/>
      <c r="T3281" s="63"/>
      <c r="U3281" s="63"/>
      <c r="V3281" s="63"/>
      <c r="W3281" s="63"/>
      <c r="X3281" s="63"/>
      <c r="Y3281" s="63"/>
      <c r="Z3281" s="68"/>
    </row>
    <row r="3282" spans="1:26" s="69" customFormat="1" x14ac:dyDescent="0.25">
      <c r="A3282" s="78"/>
      <c r="B3282" s="63"/>
      <c r="C3282" s="63"/>
      <c r="D3282" s="63"/>
      <c r="E3282" s="63"/>
      <c r="F3282" s="63"/>
      <c r="G3282" s="63"/>
      <c r="H3282" s="63"/>
      <c r="I3282" s="63"/>
      <c r="J3282" s="63"/>
      <c r="K3282" s="63"/>
      <c r="L3282" s="63"/>
      <c r="M3282" s="63"/>
      <c r="N3282" s="63"/>
      <c r="O3282" s="63"/>
      <c r="P3282" s="63"/>
      <c r="Q3282" s="63"/>
      <c r="R3282" s="63"/>
      <c r="S3282" s="63"/>
      <c r="T3282" s="63"/>
      <c r="U3282" s="63"/>
      <c r="V3282" s="63"/>
      <c r="W3282" s="63"/>
      <c r="X3282" s="63"/>
      <c r="Y3282" s="63"/>
      <c r="Z3282" s="68"/>
    </row>
    <row r="3283" spans="1:26" s="69" customFormat="1" x14ac:dyDescent="0.25">
      <c r="A3283" s="78"/>
      <c r="B3283" s="63"/>
      <c r="C3283" s="63"/>
      <c r="D3283" s="63"/>
      <c r="E3283" s="63"/>
      <c r="F3283" s="63"/>
      <c r="G3283" s="63"/>
      <c r="H3283" s="63"/>
      <c r="I3283" s="63"/>
      <c r="J3283" s="63"/>
      <c r="K3283" s="63"/>
      <c r="L3283" s="63"/>
      <c r="M3283" s="63"/>
      <c r="N3283" s="63"/>
      <c r="O3283" s="63"/>
      <c r="P3283" s="63"/>
      <c r="Q3283" s="63"/>
      <c r="R3283" s="63"/>
      <c r="S3283" s="63"/>
      <c r="T3283" s="63"/>
      <c r="U3283" s="63"/>
      <c r="V3283" s="63"/>
      <c r="W3283" s="63"/>
      <c r="X3283" s="63"/>
      <c r="Y3283" s="63"/>
      <c r="Z3283" s="68"/>
    </row>
    <row r="3284" spans="1:26" s="69" customFormat="1" x14ac:dyDescent="0.25">
      <c r="A3284" s="78"/>
      <c r="B3284" s="63"/>
      <c r="C3284" s="63"/>
      <c r="D3284" s="63"/>
      <c r="E3284" s="63"/>
      <c r="F3284" s="63"/>
      <c r="G3284" s="63"/>
      <c r="H3284" s="63"/>
      <c r="I3284" s="63"/>
      <c r="J3284" s="63"/>
      <c r="K3284" s="63"/>
      <c r="L3284" s="63"/>
      <c r="M3284" s="63"/>
      <c r="N3284" s="63"/>
      <c r="O3284" s="63"/>
      <c r="P3284" s="63"/>
      <c r="Q3284" s="63"/>
      <c r="R3284" s="63"/>
      <c r="S3284" s="63"/>
      <c r="T3284" s="63"/>
      <c r="U3284" s="63"/>
      <c r="V3284" s="63"/>
      <c r="W3284" s="63"/>
      <c r="X3284" s="63"/>
      <c r="Y3284" s="63"/>
      <c r="Z3284" s="68"/>
    </row>
    <row r="3285" spans="1:26" s="69" customFormat="1" x14ac:dyDescent="0.25">
      <c r="A3285" s="78"/>
      <c r="B3285" s="63"/>
      <c r="C3285" s="63"/>
      <c r="D3285" s="63"/>
      <c r="E3285" s="63"/>
      <c r="F3285" s="63"/>
      <c r="G3285" s="63"/>
      <c r="H3285" s="63"/>
      <c r="I3285" s="63"/>
      <c r="J3285" s="63"/>
      <c r="K3285" s="63"/>
      <c r="L3285" s="63"/>
      <c r="M3285" s="63"/>
      <c r="N3285" s="63"/>
      <c r="O3285" s="63"/>
      <c r="P3285" s="63"/>
      <c r="Q3285" s="63"/>
      <c r="R3285" s="63"/>
      <c r="S3285" s="63"/>
      <c r="T3285" s="63"/>
      <c r="U3285" s="63"/>
      <c r="V3285" s="63"/>
      <c r="W3285" s="63"/>
      <c r="X3285" s="63"/>
      <c r="Y3285" s="63"/>
      <c r="Z3285" s="68"/>
    </row>
    <row r="3286" spans="1:26" s="69" customFormat="1" x14ac:dyDescent="0.25">
      <c r="A3286" s="78"/>
      <c r="B3286" s="63"/>
      <c r="C3286" s="63"/>
      <c r="D3286" s="63"/>
      <c r="E3286" s="63"/>
      <c r="F3286" s="63"/>
      <c r="G3286" s="63"/>
      <c r="H3286" s="63"/>
      <c r="I3286" s="63"/>
      <c r="J3286" s="63"/>
      <c r="K3286" s="63"/>
      <c r="L3286" s="63"/>
      <c r="M3286" s="63"/>
      <c r="N3286" s="63"/>
      <c r="O3286" s="63"/>
      <c r="P3286" s="63"/>
      <c r="Q3286" s="63"/>
      <c r="R3286" s="63"/>
      <c r="S3286" s="63"/>
      <c r="T3286" s="63"/>
      <c r="U3286" s="63"/>
      <c r="V3286" s="63"/>
      <c r="W3286" s="63"/>
      <c r="X3286" s="63"/>
      <c r="Y3286" s="63"/>
      <c r="Z3286" s="68"/>
    </row>
    <row r="3287" spans="1:26" s="69" customFormat="1" x14ac:dyDescent="0.25">
      <c r="A3287" s="78"/>
      <c r="B3287" s="63"/>
      <c r="C3287" s="63"/>
      <c r="D3287" s="63"/>
      <c r="E3287" s="63"/>
      <c r="F3287" s="63"/>
      <c r="G3287" s="63"/>
      <c r="H3287" s="63"/>
      <c r="I3287" s="63"/>
      <c r="J3287" s="63"/>
      <c r="K3287" s="63"/>
      <c r="L3287" s="63"/>
      <c r="M3287" s="63"/>
      <c r="N3287" s="63"/>
      <c r="O3287" s="63"/>
      <c r="P3287" s="63"/>
      <c r="Q3287" s="63"/>
      <c r="R3287" s="63"/>
      <c r="S3287" s="63"/>
      <c r="T3287" s="63"/>
      <c r="U3287" s="63"/>
      <c r="V3287" s="63"/>
      <c r="W3287" s="63"/>
      <c r="X3287" s="63"/>
      <c r="Y3287" s="63"/>
      <c r="Z3287" s="68"/>
    </row>
    <row r="3288" spans="1:26" s="69" customFormat="1" x14ac:dyDescent="0.25">
      <c r="A3288" s="78"/>
      <c r="B3288" s="63"/>
      <c r="C3288" s="63"/>
      <c r="D3288" s="63"/>
      <c r="E3288" s="63"/>
      <c r="F3288" s="63"/>
      <c r="G3288" s="63"/>
      <c r="H3288" s="63"/>
      <c r="I3288" s="63"/>
      <c r="J3288" s="63"/>
      <c r="K3288" s="63"/>
      <c r="L3288" s="63"/>
      <c r="M3288" s="63"/>
      <c r="N3288" s="63"/>
      <c r="O3288" s="63"/>
      <c r="P3288" s="63"/>
      <c r="Q3288" s="63"/>
      <c r="R3288" s="63"/>
      <c r="S3288" s="63"/>
      <c r="T3288" s="63"/>
      <c r="U3288" s="63"/>
      <c r="V3288" s="63"/>
      <c r="W3288" s="63"/>
      <c r="X3288" s="63"/>
      <c r="Y3288" s="63"/>
      <c r="Z3288" s="68"/>
    </row>
    <row r="3289" spans="1:26" s="69" customFormat="1" x14ac:dyDescent="0.25">
      <c r="A3289" s="78"/>
      <c r="B3289" s="63"/>
      <c r="C3289" s="63"/>
      <c r="D3289" s="63"/>
      <c r="E3289" s="63"/>
      <c r="F3289" s="63"/>
      <c r="G3289" s="63"/>
      <c r="H3289" s="63"/>
      <c r="I3289" s="63"/>
      <c r="J3289" s="63"/>
      <c r="K3289" s="63"/>
      <c r="L3289" s="63"/>
      <c r="M3289" s="63"/>
      <c r="N3289" s="63"/>
      <c r="O3289" s="63"/>
      <c r="P3289" s="63"/>
      <c r="Q3289" s="63"/>
      <c r="R3289" s="63"/>
      <c r="S3289" s="63"/>
      <c r="T3289" s="63"/>
      <c r="U3289" s="63"/>
      <c r="V3289" s="63"/>
      <c r="W3289" s="63"/>
      <c r="X3289" s="63"/>
      <c r="Y3289" s="63"/>
      <c r="Z3289" s="68"/>
    </row>
    <row r="3290" spans="1:26" s="69" customFormat="1" x14ac:dyDescent="0.25">
      <c r="A3290" s="78"/>
      <c r="B3290" s="63"/>
      <c r="C3290" s="63"/>
      <c r="D3290" s="63"/>
      <c r="E3290" s="63"/>
      <c r="F3290" s="63"/>
      <c r="G3290" s="63"/>
      <c r="H3290" s="63"/>
      <c r="I3290" s="63"/>
      <c r="J3290" s="63"/>
      <c r="K3290" s="63"/>
      <c r="L3290" s="63"/>
      <c r="M3290" s="63"/>
      <c r="N3290" s="63"/>
      <c r="O3290" s="63"/>
      <c r="P3290" s="63"/>
      <c r="Q3290" s="63"/>
      <c r="R3290" s="63"/>
      <c r="S3290" s="63"/>
      <c r="T3290" s="63"/>
      <c r="U3290" s="63"/>
      <c r="V3290" s="63"/>
      <c r="W3290" s="63"/>
      <c r="X3290" s="63"/>
      <c r="Y3290" s="63"/>
      <c r="Z3290" s="68"/>
    </row>
    <row r="3291" spans="1:26" s="69" customFormat="1" x14ac:dyDescent="0.25">
      <c r="A3291" s="78"/>
      <c r="B3291" s="63"/>
      <c r="C3291" s="63"/>
      <c r="D3291" s="63"/>
      <c r="E3291" s="63"/>
      <c r="F3291" s="63"/>
      <c r="G3291" s="63"/>
      <c r="H3291" s="63"/>
      <c r="I3291" s="63"/>
      <c r="J3291" s="63"/>
      <c r="K3291" s="63"/>
      <c r="L3291" s="63"/>
      <c r="M3291" s="63"/>
      <c r="N3291" s="63"/>
      <c r="O3291" s="63"/>
      <c r="P3291" s="63"/>
      <c r="Q3291" s="63"/>
      <c r="R3291" s="63"/>
      <c r="S3291" s="63"/>
      <c r="T3291" s="63"/>
      <c r="U3291" s="63"/>
      <c r="V3291" s="63"/>
      <c r="W3291" s="63"/>
      <c r="X3291" s="63"/>
      <c r="Y3291" s="63"/>
      <c r="Z3291" s="68"/>
    </row>
    <row r="3292" spans="1:26" s="69" customFormat="1" x14ac:dyDescent="0.25">
      <c r="A3292" s="78"/>
      <c r="B3292" s="63"/>
      <c r="C3292" s="63"/>
      <c r="D3292" s="63"/>
      <c r="E3292" s="63"/>
      <c r="F3292" s="63"/>
      <c r="G3292" s="63"/>
      <c r="H3292" s="63"/>
      <c r="I3292" s="63"/>
      <c r="J3292" s="63"/>
      <c r="K3292" s="63"/>
      <c r="L3292" s="63"/>
      <c r="M3292" s="63"/>
      <c r="N3292" s="63"/>
      <c r="O3292" s="63"/>
      <c r="P3292" s="63"/>
      <c r="Q3292" s="63"/>
      <c r="R3292" s="63"/>
      <c r="S3292" s="63"/>
      <c r="T3292" s="63"/>
      <c r="U3292" s="63"/>
      <c r="V3292" s="63"/>
      <c r="W3292" s="63"/>
      <c r="X3292" s="63"/>
      <c r="Y3292" s="63"/>
      <c r="Z3292" s="68"/>
    </row>
    <row r="3293" spans="1:26" s="69" customFormat="1" x14ac:dyDescent="0.25">
      <c r="A3293" s="78"/>
      <c r="B3293" s="63"/>
      <c r="C3293" s="63"/>
      <c r="D3293" s="63"/>
      <c r="E3293" s="63"/>
      <c r="F3293" s="63"/>
      <c r="G3293" s="63"/>
      <c r="H3293" s="63"/>
      <c r="I3293" s="63"/>
      <c r="J3293" s="63"/>
      <c r="K3293" s="63"/>
      <c r="L3293" s="63"/>
      <c r="M3293" s="63"/>
      <c r="N3293" s="63"/>
      <c r="O3293" s="63"/>
      <c r="P3293" s="63"/>
      <c r="Q3293" s="63"/>
      <c r="R3293" s="63"/>
      <c r="S3293" s="63"/>
      <c r="T3293" s="63"/>
      <c r="U3293" s="63"/>
      <c r="V3293" s="63"/>
      <c r="W3293" s="63"/>
      <c r="X3293" s="63"/>
      <c r="Y3293" s="63"/>
      <c r="Z3293" s="68"/>
    </row>
    <row r="3294" spans="1:26" s="69" customFormat="1" x14ac:dyDescent="0.25">
      <c r="A3294" s="78"/>
      <c r="B3294" s="63"/>
      <c r="C3294" s="63"/>
      <c r="D3294" s="63"/>
      <c r="E3294" s="63"/>
      <c r="F3294" s="63"/>
      <c r="G3294" s="63"/>
      <c r="H3294" s="63"/>
      <c r="I3294" s="63"/>
      <c r="J3294" s="63"/>
      <c r="K3294" s="63"/>
      <c r="L3294" s="63"/>
      <c r="M3294" s="63"/>
      <c r="N3294" s="63"/>
      <c r="O3294" s="63"/>
      <c r="P3294" s="63"/>
      <c r="Q3294" s="63"/>
      <c r="R3294" s="63"/>
      <c r="S3294" s="63"/>
      <c r="T3294" s="63"/>
      <c r="U3294" s="63"/>
      <c r="V3294" s="63"/>
      <c r="W3294" s="63"/>
      <c r="X3294" s="63"/>
      <c r="Y3294" s="63"/>
      <c r="Z3294" s="68"/>
    </row>
    <row r="3295" spans="1:26" s="69" customFormat="1" x14ac:dyDescent="0.25">
      <c r="A3295" s="78"/>
      <c r="B3295" s="63"/>
      <c r="C3295" s="63"/>
      <c r="D3295" s="63"/>
      <c r="E3295" s="63"/>
      <c r="F3295" s="63"/>
      <c r="G3295" s="63"/>
      <c r="H3295" s="63"/>
      <c r="I3295" s="63"/>
      <c r="J3295" s="63"/>
      <c r="K3295" s="63"/>
      <c r="L3295" s="63"/>
      <c r="M3295" s="63"/>
      <c r="N3295" s="63"/>
      <c r="O3295" s="63"/>
      <c r="P3295" s="63"/>
      <c r="Q3295" s="63"/>
      <c r="R3295" s="63"/>
      <c r="S3295" s="63"/>
      <c r="T3295" s="63"/>
      <c r="U3295" s="63"/>
      <c r="V3295" s="63"/>
      <c r="W3295" s="63"/>
      <c r="X3295" s="63"/>
      <c r="Y3295" s="63"/>
      <c r="Z3295" s="68"/>
    </row>
    <row r="3296" spans="1:26" s="69" customFormat="1" x14ac:dyDescent="0.25">
      <c r="A3296" s="78"/>
      <c r="B3296" s="63"/>
      <c r="C3296" s="63"/>
      <c r="D3296" s="63"/>
      <c r="E3296" s="63"/>
      <c r="F3296" s="63"/>
      <c r="G3296" s="63"/>
      <c r="H3296" s="63"/>
      <c r="I3296" s="63"/>
      <c r="J3296" s="63"/>
      <c r="K3296" s="63"/>
      <c r="L3296" s="63"/>
      <c r="M3296" s="63"/>
      <c r="N3296" s="63"/>
      <c r="O3296" s="63"/>
      <c r="P3296" s="63"/>
      <c r="Q3296" s="63"/>
      <c r="R3296" s="63"/>
      <c r="S3296" s="63"/>
      <c r="T3296" s="63"/>
      <c r="U3296" s="63"/>
      <c r="V3296" s="63"/>
      <c r="W3296" s="63"/>
      <c r="X3296" s="63"/>
      <c r="Y3296" s="63"/>
      <c r="Z3296" s="68"/>
    </row>
    <row r="3297" spans="1:26" s="69" customFormat="1" x14ac:dyDescent="0.25">
      <c r="A3297" s="78"/>
      <c r="B3297" s="63"/>
      <c r="C3297" s="63"/>
      <c r="D3297" s="63"/>
      <c r="E3297" s="63"/>
      <c r="F3297" s="63"/>
      <c r="G3297" s="63"/>
      <c r="H3297" s="63"/>
      <c r="I3297" s="63"/>
      <c r="J3297" s="63"/>
      <c r="K3297" s="63"/>
      <c r="L3297" s="63"/>
      <c r="M3297" s="63"/>
      <c r="N3297" s="63"/>
      <c r="O3297" s="63"/>
      <c r="P3297" s="63"/>
      <c r="Q3297" s="63"/>
      <c r="R3297" s="63"/>
      <c r="S3297" s="63"/>
      <c r="T3297" s="63"/>
      <c r="U3297" s="63"/>
      <c r="V3297" s="63"/>
      <c r="W3297" s="63"/>
      <c r="X3297" s="63"/>
      <c r="Y3297" s="63"/>
      <c r="Z3297" s="68"/>
    </row>
    <row r="3298" spans="1:26" s="69" customFormat="1" x14ac:dyDescent="0.25">
      <c r="A3298" s="78"/>
      <c r="B3298" s="63"/>
      <c r="C3298" s="63"/>
      <c r="D3298" s="63"/>
      <c r="E3298" s="63"/>
      <c r="F3298" s="63"/>
      <c r="G3298" s="63"/>
      <c r="H3298" s="63"/>
      <c r="I3298" s="63"/>
      <c r="J3298" s="63"/>
      <c r="K3298" s="63"/>
      <c r="L3298" s="63"/>
      <c r="M3298" s="63"/>
      <c r="N3298" s="63"/>
      <c r="O3298" s="63"/>
      <c r="P3298" s="63"/>
      <c r="Q3298" s="63"/>
      <c r="R3298" s="63"/>
      <c r="S3298" s="63"/>
      <c r="T3298" s="63"/>
      <c r="U3298" s="63"/>
      <c r="V3298" s="63"/>
      <c r="W3298" s="63"/>
      <c r="X3298" s="63"/>
      <c r="Y3298" s="63"/>
      <c r="Z3298" s="68"/>
    </row>
    <row r="3299" spans="1:26" s="69" customFormat="1" x14ac:dyDescent="0.25">
      <c r="A3299" s="78"/>
      <c r="B3299" s="63"/>
      <c r="C3299" s="63"/>
      <c r="D3299" s="63"/>
      <c r="E3299" s="63"/>
      <c r="F3299" s="63"/>
      <c r="G3299" s="63"/>
      <c r="H3299" s="63"/>
      <c r="I3299" s="63"/>
      <c r="J3299" s="63"/>
      <c r="K3299" s="63"/>
      <c r="L3299" s="63"/>
      <c r="M3299" s="63"/>
      <c r="N3299" s="63"/>
      <c r="O3299" s="63"/>
      <c r="P3299" s="63"/>
      <c r="Q3299" s="63"/>
      <c r="R3299" s="63"/>
      <c r="S3299" s="63"/>
      <c r="T3299" s="63"/>
      <c r="U3299" s="63"/>
      <c r="V3299" s="63"/>
      <c r="W3299" s="63"/>
      <c r="X3299" s="63"/>
      <c r="Y3299" s="63"/>
      <c r="Z3299" s="68"/>
    </row>
    <row r="3300" spans="1:26" s="69" customFormat="1" x14ac:dyDescent="0.25">
      <c r="A3300" s="78"/>
      <c r="B3300" s="63"/>
      <c r="C3300" s="63"/>
      <c r="D3300" s="63"/>
      <c r="E3300" s="63"/>
      <c r="F3300" s="63"/>
      <c r="G3300" s="63"/>
      <c r="H3300" s="63"/>
      <c r="I3300" s="63"/>
      <c r="J3300" s="63"/>
      <c r="K3300" s="63"/>
      <c r="L3300" s="63"/>
      <c r="M3300" s="63"/>
      <c r="N3300" s="63"/>
      <c r="O3300" s="63"/>
      <c r="P3300" s="63"/>
      <c r="Q3300" s="63"/>
      <c r="R3300" s="63"/>
      <c r="S3300" s="63"/>
      <c r="T3300" s="63"/>
      <c r="U3300" s="63"/>
      <c r="V3300" s="63"/>
      <c r="W3300" s="63"/>
      <c r="X3300" s="63"/>
      <c r="Y3300" s="63"/>
      <c r="Z3300" s="68"/>
    </row>
    <row r="3301" spans="1:26" s="69" customFormat="1" x14ac:dyDescent="0.25">
      <c r="A3301" s="78"/>
      <c r="B3301" s="63"/>
      <c r="C3301" s="63"/>
      <c r="D3301" s="63"/>
      <c r="E3301" s="63"/>
      <c r="F3301" s="63"/>
      <c r="G3301" s="63"/>
      <c r="H3301" s="63"/>
      <c r="I3301" s="63"/>
      <c r="J3301" s="63"/>
      <c r="K3301" s="63"/>
      <c r="L3301" s="63"/>
      <c r="M3301" s="63"/>
      <c r="N3301" s="63"/>
      <c r="O3301" s="63"/>
      <c r="P3301" s="63"/>
      <c r="Q3301" s="63"/>
      <c r="R3301" s="63"/>
      <c r="S3301" s="63"/>
      <c r="T3301" s="63"/>
      <c r="U3301" s="63"/>
      <c r="V3301" s="63"/>
      <c r="W3301" s="63"/>
      <c r="X3301" s="63"/>
      <c r="Y3301" s="63"/>
      <c r="Z3301" s="68"/>
    </row>
    <row r="3302" spans="1:26" s="69" customFormat="1" x14ac:dyDescent="0.25">
      <c r="A3302" s="78"/>
      <c r="B3302" s="63"/>
      <c r="C3302" s="63"/>
      <c r="D3302" s="63"/>
      <c r="E3302" s="63"/>
      <c r="F3302" s="63"/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8"/>
    </row>
    <row r="3303" spans="1:26" s="69" customFormat="1" x14ac:dyDescent="0.25">
      <c r="A3303" s="78"/>
      <c r="B3303" s="63"/>
      <c r="C3303" s="63"/>
      <c r="D3303" s="63"/>
      <c r="E3303" s="63"/>
      <c r="F3303" s="63"/>
      <c r="G3303" s="63"/>
      <c r="H3303" s="63"/>
      <c r="I3303" s="63"/>
      <c r="J3303" s="63"/>
      <c r="K3303" s="63"/>
      <c r="L3303" s="63"/>
      <c r="M3303" s="63"/>
      <c r="N3303" s="63"/>
      <c r="O3303" s="63"/>
      <c r="P3303" s="63"/>
      <c r="Q3303" s="63"/>
      <c r="R3303" s="63"/>
      <c r="S3303" s="63"/>
      <c r="T3303" s="63"/>
      <c r="U3303" s="63"/>
      <c r="V3303" s="63"/>
      <c r="W3303" s="63"/>
      <c r="X3303" s="63"/>
      <c r="Y3303" s="63"/>
      <c r="Z3303" s="68"/>
    </row>
    <row r="3304" spans="1:26" s="69" customFormat="1" x14ac:dyDescent="0.25">
      <c r="A3304" s="78"/>
      <c r="B3304" s="63"/>
      <c r="C3304" s="63"/>
      <c r="D3304" s="63"/>
      <c r="E3304" s="63"/>
      <c r="F3304" s="63"/>
      <c r="G3304" s="63"/>
      <c r="H3304" s="63"/>
      <c r="I3304" s="63"/>
      <c r="J3304" s="63"/>
      <c r="K3304" s="63"/>
      <c r="L3304" s="63"/>
      <c r="M3304" s="63"/>
      <c r="N3304" s="63"/>
      <c r="O3304" s="63"/>
      <c r="P3304" s="63"/>
      <c r="Q3304" s="63"/>
      <c r="R3304" s="63"/>
      <c r="S3304" s="63"/>
      <c r="T3304" s="63"/>
      <c r="U3304" s="63"/>
      <c r="V3304" s="63"/>
      <c r="W3304" s="63"/>
      <c r="X3304" s="63"/>
      <c r="Y3304" s="63"/>
      <c r="Z3304" s="68"/>
    </row>
    <row r="3305" spans="1:26" s="69" customFormat="1" x14ac:dyDescent="0.25">
      <c r="A3305" s="78"/>
      <c r="B3305" s="63"/>
      <c r="C3305" s="63"/>
      <c r="D3305" s="63"/>
      <c r="E3305" s="63"/>
      <c r="F3305" s="63"/>
      <c r="G3305" s="63"/>
      <c r="H3305" s="63"/>
      <c r="I3305" s="63"/>
      <c r="J3305" s="63"/>
      <c r="K3305" s="63"/>
      <c r="L3305" s="63"/>
      <c r="M3305" s="63"/>
      <c r="N3305" s="63"/>
      <c r="O3305" s="63"/>
      <c r="P3305" s="63"/>
      <c r="Q3305" s="63"/>
      <c r="R3305" s="63"/>
      <c r="S3305" s="63"/>
      <c r="T3305" s="63"/>
      <c r="U3305" s="63"/>
      <c r="V3305" s="63"/>
      <c r="W3305" s="63"/>
      <c r="X3305" s="63"/>
      <c r="Y3305" s="63"/>
      <c r="Z3305" s="68"/>
    </row>
    <row r="3306" spans="1:26" s="69" customFormat="1" x14ac:dyDescent="0.25">
      <c r="A3306" s="78"/>
      <c r="B3306" s="63"/>
      <c r="C3306" s="63"/>
      <c r="D3306" s="63"/>
      <c r="E3306" s="63"/>
      <c r="F3306" s="63"/>
      <c r="G3306" s="63"/>
      <c r="H3306" s="63"/>
      <c r="I3306" s="63"/>
      <c r="J3306" s="63"/>
      <c r="K3306" s="63"/>
      <c r="L3306" s="63"/>
      <c r="M3306" s="63"/>
      <c r="N3306" s="63"/>
      <c r="O3306" s="63"/>
      <c r="P3306" s="63"/>
      <c r="Q3306" s="63"/>
      <c r="R3306" s="63"/>
      <c r="S3306" s="63"/>
      <c r="T3306" s="63"/>
      <c r="U3306" s="63"/>
      <c r="V3306" s="63"/>
      <c r="W3306" s="63"/>
      <c r="X3306" s="63"/>
      <c r="Y3306" s="63"/>
      <c r="Z3306" s="68"/>
    </row>
    <row r="3307" spans="1:26" s="69" customFormat="1" x14ac:dyDescent="0.25">
      <c r="A3307" s="78"/>
      <c r="B3307" s="63"/>
      <c r="C3307" s="63"/>
      <c r="D3307" s="63"/>
      <c r="E3307" s="63"/>
      <c r="F3307" s="63"/>
      <c r="G3307" s="63"/>
      <c r="H3307" s="63"/>
      <c r="I3307" s="63"/>
      <c r="J3307" s="63"/>
      <c r="K3307" s="63"/>
      <c r="L3307" s="63"/>
      <c r="M3307" s="63"/>
      <c r="N3307" s="63"/>
      <c r="O3307" s="63"/>
      <c r="P3307" s="63"/>
      <c r="Q3307" s="63"/>
      <c r="R3307" s="63"/>
      <c r="S3307" s="63"/>
      <c r="T3307" s="63"/>
      <c r="U3307" s="63"/>
      <c r="V3307" s="63"/>
      <c r="W3307" s="63"/>
      <c r="X3307" s="63"/>
      <c r="Y3307" s="63"/>
      <c r="Z3307" s="68"/>
    </row>
    <row r="3308" spans="1:26" s="69" customFormat="1" x14ac:dyDescent="0.25">
      <c r="A3308" s="78"/>
      <c r="B3308" s="63"/>
      <c r="C3308" s="63"/>
      <c r="D3308" s="63"/>
      <c r="E3308" s="63"/>
      <c r="F3308" s="63"/>
      <c r="G3308" s="63"/>
      <c r="H3308" s="63"/>
      <c r="I3308" s="63"/>
      <c r="J3308" s="63"/>
      <c r="K3308" s="63"/>
      <c r="L3308" s="63"/>
      <c r="M3308" s="63"/>
      <c r="N3308" s="63"/>
      <c r="O3308" s="63"/>
      <c r="P3308" s="63"/>
      <c r="Q3308" s="63"/>
      <c r="R3308" s="63"/>
      <c r="S3308" s="63"/>
      <c r="T3308" s="63"/>
      <c r="U3308" s="63"/>
      <c r="V3308" s="63"/>
      <c r="W3308" s="63"/>
      <c r="X3308" s="63"/>
      <c r="Y3308" s="63"/>
      <c r="Z3308" s="68"/>
    </row>
    <row r="3309" spans="1:26" s="69" customFormat="1" x14ac:dyDescent="0.25">
      <c r="A3309" s="78"/>
      <c r="B3309" s="63"/>
      <c r="C3309" s="63"/>
      <c r="D3309" s="63"/>
      <c r="E3309" s="63"/>
      <c r="F3309" s="63"/>
      <c r="G3309" s="63"/>
      <c r="H3309" s="63"/>
      <c r="I3309" s="63"/>
      <c r="J3309" s="63"/>
      <c r="K3309" s="63"/>
      <c r="L3309" s="63"/>
      <c r="M3309" s="63"/>
      <c r="N3309" s="63"/>
      <c r="O3309" s="63"/>
      <c r="P3309" s="63"/>
      <c r="Q3309" s="63"/>
      <c r="R3309" s="63"/>
      <c r="S3309" s="63"/>
      <c r="T3309" s="63"/>
      <c r="U3309" s="63"/>
      <c r="V3309" s="63"/>
      <c r="W3309" s="63"/>
      <c r="X3309" s="63"/>
      <c r="Y3309" s="63"/>
      <c r="Z3309" s="68"/>
    </row>
    <row r="3310" spans="1:26" s="69" customFormat="1" x14ac:dyDescent="0.25">
      <c r="A3310" s="78"/>
      <c r="B3310" s="63"/>
      <c r="C3310" s="63"/>
      <c r="D3310" s="63"/>
      <c r="E3310" s="63"/>
      <c r="F3310" s="63"/>
      <c r="G3310" s="63"/>
      <c r="H3310" s="63"/>
      <c r="I3310" s="63"/>
      <c r="J3310" s="63"/>
      <c r="K3310" s="63"/>
      <c r="L3310" s="63"/>
      <c r="M3310" s="63"/>
      <c r="N3310" s="63"/>
      <c r="O3310" s="63"/>
      <c r="P3310" s="63"/>
      <c r="Q3310" s="63"/>
      <c r="R3310" s="63"/>
      <c r="S3310" s="63"/>
      <c r="T3310" s="63"/>
      <c r="U3310" s="63"/>
      <c r="V3310" s="63"/>
      <c r="W3310" s="63"/>
      <c r="X3310" s="63"/>
      <c r="Y3310" s="63"/>
      <c r="Z3310" s="68"/>
    </row>
    <row r="3311" spans="1:26" s="69" customFormat="1" x14ac:dyDescent="0.25">
      <c r="A3311" s="78"/>
      <c r="B3311" s="63"/>
      <c r="C3311" s="63"/>
      <c r="D3311" s="63"/>
      <c r="E3311" s="63"/>
      <c r="F3311" s="63"/>
      <c r="G3311" s="63"/>
      <c r="H3311" s="63"/>
      <c r="I3311" s="63"/>
      <c r="J3311" s="63"/>
      <c r="K3311" s="63"/>
      <c r="L3311" s="63"/>
      <c r="M3311" s="63"/>
      <c r="N3311" s="63"/>
      <c r="O3311" s="63"/>
      <c r="P3311" s="63"/>
      <c r="Q3311" s="63"/>
      <c r="R3311" s="63"/>
      <c r="S3311" s="63"/>
      <c r="T3311" s="63"/>
      <c r="U3311" s="63"/>
      <c r="V3311" s="63"/>
      <c r="W3311" s="63"/>
      <c r="X3311" s="63"/>
      <c r="Y3311" s="63"/>
      <c r="Z3311" s="68"/>
    </row>
    <row r="3312" spans="1:26" s="69" customFormat="1" x14ac:dyDescent="0.25">
      <c r="A3312" s="78"/>
      <c r="B3312" s="63"/>
      <c r="C3312" s="63"/>
      <c r="D3312" s="63"/>
      <c r="E3312" s="63"/>
      <c r="F3312" s="63"/>
      <c r="G3312" s="63"/>
      <c r="H3312" s="63"/>
      <c r="I3312" s="63"/>
      <c r="J3312" s="63"/>
      <c r="K3312" s="63"/>
      <c r="L3312" s="63"/>
      <c r="M3312" s="63"/>
      <c r="N3312" s="63"/>
      <c r="O3312" s="63"/>
      <c r="P3312" s="63"/>
      <c r="Q3312" s="63"/>
      <c r="R3312" s="63"/>
      <c r="S3312" s="63"/>
      <c r="T3312" s="63"/>
      <c r="U3312" s="63"/>
      <c r="V3312" s="63"/>
      <c r="W3312" s="63"/>
      <c r="X3312" s="63"/>
      <c r="Y3312" s="63"/>
      <c r="Z3312" s="68"/>
    </row>
    <row r="3313" spans="1:26" s="69" customFormat="1" x14ac:dyDescent="0.25">
      <c r="A3313" s="78"/>
      <c r="B3313" s="63"/>
      <c r="C3313" s="63"/>
      <c r="D3313" s="63"/>
      <c r="E3313" s="63"/>
      <c r="F3313" s="63"/>
      <c r="G3313" s="63"/>
      <c r="H3313" s="63"/>
      <c r="I3313" s="63"/>
      <c r="J3313" s="63"/>
      <c r="K3313" s="63"/>
      <c r="L3313" s="63"/>
      <c r="M3313" s="63"/>
      <c r="N3313" s="63"/>
      <c r="O3313" s="63"/>
      <c r="P3313" s="63"/>
      <c r="Q3313" s="63"/>
      <c r="R3313" s="63"/>
      <c r="S3313" s="63"/>
      <c r="T3313" s="63"/>
      <c r="U3313" s="63"/>
      <c r="V3313" s="63"/>
      <c r="W3313" s="63"/>
      <c r="X3313" s="63"/>
      <c r="Y3313" s="63"/>
      <c r="Z3313" s="68"/>
    </row>
    <row r="3314" spans="1:26" s="69" customFormat="1" x14ac:dyDescent="0.25">
      <c r="A3314" s="78"/>
      <c r="B3314" s="63"/>
      <c r="C3314" s="63"/>
      <c r="D3314" s="63"/>
      <c r="E3314" s="63"/>
      <c r="F3314" s="63"/>
      <c r="G3314" s="63"/>
      <c r="H3314" s="63"/>
      <c r="I3314" s="63"/>
      <c r="J3314" s="63"/>
      <c r="K3314" s="63"/>
      <c r="L3314" s="63"/>
      <c r="M3314" s="63"/>
      <c r="N3314" s="63"/>
      <c r="O3314" s="63"/>
      <c r="P3314" s="63"/>
      <c r="Q3314" s="63"/>
      <c r="R3314" s="63"/>
      <c r="S3314" s="63"/>
      <c r="T3314" s="63"/>
      <c r="U3314" s="63"/>
      <c r="V3314" s="63"/>
      <c r="W3314" s="63"/>
      <c r="X3314" s="63"/>
      <c r="Y3314" s="63"/>
      <c r="Z3314" s="68"/>
    </row>
    <row r="3315" spans="1:26" s="69" customFormat="1" x14ac:dyDescent="0.25">
      <c r="A3315" s="78"/>
      <c r="B3315" s="63"/>
      <c r="C3315" s="63"/>
      <c r="D3315" s="63"/>
      <c r="E3315" s="63"/>
      <c r="F3315" s="63"/>
      <c r="G3315" s="63"/>
      <c r="H3315" s="63"/>
      <c r="I3315" s="63"/>
      <c r="J3315" s="63"/>
      <c r="K3315" s="63"/>
      <c r="L3315" s="63"/>
      <c r="M3315" s="63"/>
      <c r="N3315" s="63"/>
      <c r="O3315" s="63"/>
      <c r="P3315" s="63"/>
      <c r="Q3315" s="63"/>
      <c r="R3315" s="63"/>
      <c r="S3315" s="63"/>
      <c r="T3315" s="63"/>
      <c r="U3315" s="63"/>
      <c r="V3315" s="63"/>
      <c r="W3315" s="63"/>
      <c r="X3315" s="63"/>
      <c r="Y3315" s="63"/>
      <c r="Z3315" s="68"/>
    </row>
    <row r="3316" spans="1:26" s="69" customFormat="1" x14ac:dyDescent="0.25">
      <c r="A3316" s="78"/>
      <c r="B3316" s="63"/>
      <c r="C3316" s="63"/>
      <c r="D3316" s="63"/>
      <c r="E3316" s="63"/>
      <c r="F3316" s="63"/>
      <c r="G3316" s="63"/>
      <c r="H3316" s="63"/>
      <c r="I3316" s="63"/>
      <c r="J3316" s="63"/>
      <c r="K3316" s="63"/>
      <c r="L3316" s="63"/>
      <c r="M3316" s="63"/>
      <c r="N3316" s="63"/>
      <c r="O3316" s="63"/>
      <c r="P3316" s="63"/>
      <c r="Q3316" s="63"/>
      <c r="R3316" s="63"/>
      <c r="S3316" s="63"/>
      <c r="T3316" s="63"/>
      <c r="U3316" s="63"/>
      <c r="V3316" s="63"/>
      <c r="W3316" s="63"/>
      <c r="X3316" s="63"/>
      <c r="Y3316" s="63"/>
      <c r="Z3316" s="68"/>
    </row>
    <row r="3317" spans="1:26" s="69" customFormat="1" x14ac:dyDescent="0.25">
      <c r="A3317" s="78"/>
      <c r="B3317" s="63"/>
      <c r="C3317" s="63"/>
      <c r="D3317" s="63"/>
      <c r="E3317" s="63"/>
      <c r="F3317" s="63"/>
      <c r="G3317" s="63"/>
      <c r="H3317" s="63"/>
      <c r="I3317" s="63"/>
      <c r="J3317" s="63"/>
      <c r="K3317" s="63"/>
      <c r="L3317" s="63"/>
      <c r="M3317" s="63"/>
      <c r="N3317" s="63"/>
      <c r="O3317" s="63"/>
      <c r="P3317" s="63"/>
      <c r="Q3317" s="63"/>
      <c r="R3317" s="63"/>
      <c r="S3317" s="63"/>
      <c r="T3317" s="63"/>
      <c r="U3317" s="63"/>
      <c r="V3317" s="63"/>
      <c r="W3317" s="63"/>
      <c r="X3317" s="63"/>
      <c r="Y3317" s="63"/>
      <c r="Z3317" s="68"/>
    </row>
    <row r="3318" spans="1:26" s="69" customFormat="1" x14ac:dyDescent="0.25">
      <c r="A3318" s="78"/>
      <c r="B3318" s="63"/>
      <c r="C3318" s="63"/>
      <c r="D3318" s="63"/>
      <c r="E3318" s="63"/>
      <c r="F3318" s="63"/>
      <c r="G3318" s="63"/>
      <c r="H3318" s="63"/>
      <c r="I3318" s="63"/>
      <c r="J3318" s="63"/>
      <c r="K3318" s="63"/>
      <c r="L3318" s="63"/>
      <c r="M3318" s="63"/>
      <c r="N3318" s="63"/>
      <c r="O3318" s="63"/>
      <c r="P3318" s="63"/>
      <c r="Q3318" s="63"/>
      <c r="R3318" s="63"/>
      <c r="S3318" s="63"/>
      <c r="T3318" s="63"/>
      <c r="U3318" s="63"/>
      <c r="V3318" s="63"/>
      <c r="W3318" s="63"/>
      <c r="X3318" s="63"/>
      <c r="Y3318" s="63"/>
      <c r="Z3318" s="68"/>
    </row>
    <row r="3319" spans="1:26" s="69" customFormat="1" x14ac:dyDescent="0.25">
      <c r="A3319" s="78"/>
      <c r="B3319" s="63"/>
      <c r="C3319" s="63"/>
      <c r="D3319" s="63"/>
      <c r="E3319" s="63"/>
      <c r="F3319" s="63"/>
      <c r="G3319" s="63"/>
      <c r="H3319" s="63"/>
      <c r="I3319" s="63"/>
      <c r="J3319" s="63"/>
      <c r="K3319" s="63"/>
      <c r="L3319" s="63"/>
      <c r="M3319" s="63"/>
      <c r="N3319" s="63"/>
      <c r="O3319" s="63"/>
      <c r="P3319" s="63"/>
      <c r="Q3319" s="63"/>
      <c r="R3319" s="63"/>
      <c r="S3319" s="63"/>
      <c r="T3319" s="63"/>
      <c r="U3319" s="63"/>
      <c r="V3319" s="63"/>
      <c r="W3319" s="63"/>
      <c r="X3319" s="63"/>
      <c r="Y3319" s="63"/>
      <c r="Z3319" s="68"/>
    </row>
    <row r="3320" spans="1:26" s="69" customFormat="1" x14ac:dyDescent="0.25">
      <c r="A3320" s="78"/>
      <c r="B3320" s="63"/>
      <c r="C3320" s="63"/>
      <c r="D3320" s="63"/>
      <c r="E3320" s="63"/>
      <c r="F3320" s="63"/>
      <c r="G3320" s="63"/>
      <c r="H3320" s="63"/>
      <c r="I3320" s="63"/>
      <c r="J3320" s="63"/>
      <c r="K3320" s="63"/>
      <c r="L3320" s="63"/>
      <c r="M3320" s="63"/>
      <c r="N3320" s="63"/>
      <c r="O3320" s="63"/>
      <c r="P3320" s="63"/>
      <c r="Q3320" s="63"/>
      <c r="R3320" s="63"/>
      <c r="S3320" s="63"/>
      <c r="T3320" s="63"/>
      <c r="U3320" s="63"/>
      <c r="V3320" s="63"/>
      <c r="W3320" s="63"/>
      <c r="X3320" s="63"/>
      <c r="Y3320" s="63"/>
      <c r="Z3320" s="68"/>
    </row>
    <row r="3321" spans="1:26" s="69" customFormat="1" x14ac:dyDescent="0.25">
      <c r="A3321" s="78"/>
      <c r="B3321" s="63"/>
      <c r="C3321" s="63"/>
      <c r="D3321" s="63"/>
      <c r="E3321" s="63"/>
      <c r="F3321" s="63"/>
      <c r="G3321" s="63"/>
      <c r="H3321" s="63"/>
      <c r="I3321" s="63"/>
      <c r="J3321" s="63"/>
      <c r="K3321" s="63"/>
      <c r="L3321" s="63"/>
      <c r="M3321" s="63"/>
      <c r="N3321" s="63"/>
      <c r="O3321" s="63"/>
      <c r="P3321" s="63"/>
      <c r="Q3321" s="63"/>
      <c r="R3321" s="63"/>
      <c r="S3321" s="63"/>
      <c r="T3321" s="63"/>
      <c r="U3321" s="63"/>
      <c r="V3321" s="63"/>
      <c r="W3321" s="63"/>
      <c r="X3321" s="63"/>
      <c r="Y3321" s="63"/>
      <c r="Z3321" s="68"/>
    </row>
    <row r="3322" spans="1:26" s="69" customFormat="1" x14ac:dyDescent="0.25">
      <c r="A3322" s="78"/>
      <c r="B3322" s="63"/>
      <c r="C3322" s="63"/>
      <c r="D3322" s="63"/>
      <c r="E3322" s="63"/>
      <c r="F3322" s="63"/>
      <c r="G3322" s="63"/>
      <c r="H3322" s="63"/>
      <c r="I3322" s="63"/>
      <c r="J3322" s="63"/>
      <c r="K3322" s="63"/>
      <c r="L3322" s="63"/>
      <c r="M3322" s="63"/>
      <c r="N3322" s="63"/>
      <c r="O3322" s="63"/>
      <c r="P3322" s="63"/>
      <c r="Q3322" s="63"/>
      <c r="R3322" s="63"/>
      <c r="S3322" s="63"/>
      <c r="T3322" s="63"/>
      <c r="U3322" s="63"/>
      <c r="V3322" s="63"/>
      <c r="W3322" s="63"/>
      <c r="X3322" s="63"/>
      <c r="Y3322" s="63"/>
      <c r="Z3322" s="68"/>
    </row>
    <row r="3323" spans="1:26" s="69" customFormat="1" x14ac:dyDescent="0.25">
      <c r="A3323" s="78"/>
      <c r="B3323" s="63"/>
      <c r="C3323" s="63"/>
      <c r="D3323" s="63"/>
      <c r="E3323" s="63"/>
      <c r="F3323" s="63"/>
      <c r="G3323" s="63"/>
      <c r="H3323" s="63"/>
      <c r="I3323" s="63"/>
      <c r="J3323" s="63"/>
      <c r="K3323" s="63"/>
      <c r="L3323" s="63"/>
      <c r="M3323" s="63"/>
      <c r="N3323" s="63"/>
      <c r="O3323" s="63"/>
      <c r="P3323" s="63"/>
      <c r="Q3323" s="63"/>
      <c r="R3323" s="63"/>
      <c r="S3323" s="63"/>
      <c r="T3323" s="63"/>
      <c r="U3323" s="63"/>
      <c r="V3323" s="63"/>
      <c r="W3323" s="63"/>
      <c r="X3323" s="63"/>
      <c r="Y3323" s="63"/>
      <c r="Z3323" s="68"/>
    </row>
    <row r="3324" spans="1:26" s="69" customFormat="1" x14ac:dyDescent="0.25">
      <c r="A3324" s="78"/>
      <c r="B3324" s="63"/>
      <c r="C3324" s="63"/>
      <c r="D3324" s="63"/>
      <c r="E3324" s="63"/>
      <c r="F3324" s="63"/>
      <c r="G3324" s="63"/>
      <c r="H3324" s="63"/>
      <c r="I3324" s="63"/>
      <c r="J3324" s="63"/>
      <c r="K3324" s="63"/>
      <c r="L3324" s="63"/>
      <c r="M3324" s="63"/>
      <c r="N3324" s="63"/>
      <c r="O3324" s="63"/>
      <c r="P3324" s="63"/>
      <c r="Q3324" s="63"/>
      <c r="R3324" s="63"/>
      <c r="S3324" s="63"/>
      <c r="T3324" s="63"/>
      <c r="U3324" s="63"/>
      <c r="V3324" s="63"/>
      <c r="W3324" s="63"/>
      <c r="X3324" s="63"/>
      <c r="Y3324" s="63"/>
      <c r="Z3324" s="68"/>
    </row>
    <row r="3325" spans="1:26" s="69" customFormat="1" x14ac:dyDescent="0.25">
      <c r="A3325" s="78"/>
      <c r="B3325" s="63"/>
      <c r="C3325" s="63"/>
      <c r="D3325" s="63"/>
      <c r="E3325" s="63"/>
      <c r="F3325" s="63"/>
      <c r="G3325" s="63"/>
      <c r="H3325" s="63"/>
      <c r="I3325" s="63"/>
      <c r="J3325" s="63"/>
      <c r="K3325" s="63"/>
      <c r="L3325" s="63"/>
      <c r="M3325" s="63"/>
      <c r="N3325" s="63"/>
      <c r="O3325" s="63"/>
      <c r="P3325" s="63"/>
      <c r="Q3325" s="63"/>
      <c r="R3325" s="63"/>
      <c r="S3325" s="63"/>
      <c r="T3325" s="63"/>
      <c r="U3325" s="63"/>
      <c r="V3325" s="63"/>
      <c r="W3325" s="63"/>
      <c r="X3325" s="63"/>
      <c r="Y3325" s="63"/>
      <c r="Z3325" s="68"/>
    </row>
    <row r="3326" spans="1:26" s="69" customFormat="1" x14ac:dyDescent="0.25">
      <c r="A3326" s="78"/>
      <c r="B3326" s="63"/>
      <c r="C3326" s="63"/>
      <c r="D3326" s="63"/>
      <c r="E3326" s="63"/>
      <c r="F3326" s="63"/>
      <c r="G3326" s="63"/>
      <c r="H3326" s="63"/>
      <c r="I3326" s="63"/>
      <c r="J3326" s="63"/>
      <c r="K3326" s="63"/>
      <c r="L3326" s="63"/>
      <c r="M3326" s="63"/>
      <c r="N3326" s="63"/>
      <c r="O3326" s="63"/>
      <c r="P3326" s="63"/>
      <c r="Q3326" s="63"/>
      <c r="R3326" s="63"/>
      <c r="S3326" s="63"/>
      <c r="T3326" s="63"/>
      <c r="U3326" s="63"/>
      <c r="V3326" s="63"/>
      <c r="W3326" s="63"/>
      <c r="X3326" s="63"/>
      <c r="Y3326" s="63"/>
      <c r="Z3326" s="68"/>
    </row>
    <row r="3327" spans="1:26" s="69" customFormat="1" x14ac:dyDescent="0.25">
      <c r="A3327" s="78"/>
      <c r="B3327" s="63"/>
      <c r="C3327" s="63"/>
      <c r="D3327" s="63"/>
      <c r="E3327" s="63"/>
      <c r="F3327" s="63"/>
      <c r="G3327" s="63"/>
      <c r="H3327" s="63"/>
      <c r="I3327" s="63"/>
      <c r="J3327" s="63"/>
      <c r="K3327" s="63"/>
      <c r="L3327" s="63"/>
      <c r="M3327" s="63"/>
      <c r="N3327" s="63"/>
      <c r="O3327" s="63"/>
      <c r="P3327" s="63"/>
      <c r="Q3327" s="63"/>
      <c r="R3327" s="63"/>
      <c r="S3327" s="63"/>
      <c r="T3327" s="63"/>
      <c r="U3327" s="63"/>
      <c r="V3327" s="63"/>
      <c r="W3327" s="63"/>
      <c r="X3327" s="63"/>
      <c r="Y3327" s="63"/>
      <c r="Z3327" s="68"/>
    </row>
    <row r="3328" spans="1:26" s="69" customFormat="1" x14ac:dyDescent="0.25">
      <c r="A3328" s="78"/>
      <c r="B3328" s="63"/>
      <c r="C3328" s="63"/>
      <c r="D3328" s="63"/>
      <c r="E3328" s="63"/>
      <c r="F3328" s="63"/>
      <c r="G3328" s="63"/>
      <c r="H3328" s="63"/>
      <c r="I3328" s="63"/>
      <c r="J3328" s="63"/>
      <c r="K3328" s="63"/>
      <c r="L3328" s="63"/>
      <c r="M3328" s="63"/>
      <c r="N3328" s="63"/>
      <c r="O3328" s="63"/>
      <c r="P3328" s="63"/>
      <c r="Q3328" s="63"/>
      <c r="R3328" s="63"/>
      <c r="S3328" s="63"/>
      <c r="T3328" s="63"/>
      <c r="U3328" s="63"/>
      <c r="V3328" s="63"/>
      <c r="W3328" s="63"/>
      <c r="X3328" s="63"/>
      <c r="Y3328" s="63"/>
      <c r="Z3328" s="68"/>
    </row>
    <row r="3329" spans="1:26" s="69" customFormat="1" x14ac:dyDescent="0.25">
      <c r="A3329" s="78"/>
      <c r="B3329" s="63"/>
      <c r="C3329" s="63"/>
      <c r="D3329" s="63"/>
      <c r="E3329" s="63"/>
      <c r="F3329" s="63"/>
      <c r="G3329" s="63"/>
      <c r="H3329" s="63"/>
      <c r="I3329" s="63"/>
      <c r="J3329" s="63"/>
      <c r="K3329" s="63"/>
      <c r="L3329" s="63"/>
      <c r="M3329" s="63"/>
      <c r="N3329" s="63"/>
      <c r="O3329" s="63"/>
      <c r="P3329" s="63"/>
      <c r="Q3329" s="63"/>
      <c r="R3329" s="63"/>
      <c r="S3329" s="63"/>
      <c r="T3329" s="63"/>
      <c r="U3329" s="63"/>
      <c r="V3329" s="63"/>
      <c r="W3329" s="63"/>
      <c r="X3329" s="63"/>
      <c r="Y3329" s="63"/>
      <c r="Z3329" s="68"/>
    </row>
    <row r="3330" spans="1:26" s="69" customFormat="1" x14ac:dyDescent="0.25">
      <c r="A3330" s="78"/>
      <c r="B3330" s="63"/>
      <c r="C3330" s="63"/>
      <c r="D3330" s="63"/>
      <c r="E3330" s="63"/>
      <c r="F3330" s="63"/>
      <c r="G3330" s="63"/>
      <c r="H3330" s="63"/>
      <c r="I3330" s="63"/>
      <c r="J3330" s="63"/>
      <c r="K3330" s="63"/>
      <c r="L3330" s="63"/>
      <c r="M3330" s="63"/>
      <c r="N3330" s="63"/>
      <c r="O3330" s="63"/>
      <c r="P3330" s="63"/>
      <c r="Q3330" s="63"/>
      <c r="R3330" s="63"/>
      <c r="S3330" s="63"/>
      <c r="T3330" s="63"/>
      <c r="U3330" s="63"/>
      <c r="V3330" s="63"/>
      <c r="W3330" s="63"/>
      <c r="X3330" s="63"/>
      <c r="Y3330" s="63"/>
      <c r="Z3330" s="68"/>
    </row>
    <row r="3331" spans="1:26" s="69" customFormat="1" x14ac:dyDescent="0.25">
      <c r="A3331" s="78"/>
      <c r="B3331" s="63"/>
      <c r="C3331" s="63"/>
      <c r="D3331" s="63"/>
      <c r="E3331" s="63"/>
      <c r="F3331" s="63"/>
      <c r="G3331" s="63"/>
      <c r="H3331" s="63"/>
      <c r="I3331" s="63"/>
      <c r="J3331" s="63"/>
      <c r="K3331" s="63"/>
      <c r="L3331" s="63"/>
      <c r="M3331" s="63"/>
      <c r="N3331" s="63"/>
      <c r="O3331" s="63"/>
      <c r="P3331" s="63"/>
      <c r="Q3331" s="63"/>
      <c r="R3331" s="63"/>
      <c r="S3331" s="63"/>
      <c r="T3331" s="63"/>
      <c r="U3331" s="63"/>
      <c r="V3331" s="63"/>
      <c r="W3331" s="63"/>
      <c r="X3331" s="63"/>
      <c r="Y3331" s="63"/>
      <c r="Z3331" s="68"/>
    </row>
    <row r="3332" spans="1:26" s="69" customFormat="1" x14ac:dyDescent="0.25">
      <c r="A3332" s="78"/>
      <c r="B3332" s="63"/>
      <c r="C3332" s="63"/>
      <c r="D3332" s="63"/>
      <c r="E3332" s="63"/>
      <c r="F3332" s="63"/>
      <c r="G3332" s="63"/>
      <c r="H3332" s="63"/>
      <c r="I3332" s="63"/>
      <c r="J3332" s="63"/>
      <c r="K3332" s="63"/>
      <c r="L3332" s="63"/>
      <c r="M3332" s="63"/>
      <c r="N3332" s="63"/>
      <c r="O3332" s="63"/>
      <c r="P3332" s="63"/>
      <c r="Q3332" s="63"/>
      <c r="R3332" s="63"/>
      <c r="S3332" s="63"/>
      <c r="T3332" s="63"/>
      <c r="U3332" s="63"/>
      <c r="V3332" s="63"/>
      <c r="W3332" s="63"/>
      <c r="X3332" s="63"/>
      <c r="Y3332" s="63"/>
      <c r="Z3332" s="68"/>
    </row>
    <row r="3333" spans="1:26" s="69" customFormat="1" x14ac:dyDescent="0.25">
      <c r="A3333" s="78"/>
      <c r="B3333" s="63"/>
      <c r="C3333" s="63"/>
      <c r="D3333" s="63"/>
      <c r="E3333" s="63"/>
      <c r="F3333" s="63"/>
      <c r="G3333" s="63"/>
      <c r="H3333" s="63"/>
      <c r="I3333" s="63"/>
      <c r="J3333" s="63"/>
      <c r="K3333" s="63"/>
      <c r="L3333" s="63"/>
      <c r="M3333" s="63"/>
      <c r="N3333" s="63"/>
      <c r="O3333" s="63"/>
      <c r="P3333" s="63"/>
      <c r="Q3333" s="63"/>
      <c r="R3333" s="63"/>
      <c r="S3333" s="63"/>
      <c r="T3333" s="63"/>
      <c r="U3333" s="63"/>
      <c r="V3333" s="63"/>
      <c r="W3333" s="63"/>
      <c r="X3333" s="63"/>
      <c r="Y3333" s="63"/>
      <c r="Z3333" s="68"/>
    </row>
    <row r="3334" spans="1:26" s="69" customFormat="1" x14ac:dyDescent="0.25">
      <c r="A3334" s="78"/>
      <c r="B3334" s="63"/>
      <c r="C3334" s="63"/>
      <c r="D3334" s="63"/>
      <c r="E3334" s="63"/>
      <c r="F3334" s="63"/>
      <c r="G3334" s="63"/>
      <c r="H3334" s="63"/>
      <c r="I3334" s="63"/>
      <c r="J3334" s="63"/>
      <c r="K3334" s="63"/>
      <c r="L3334" s="63"/>
      <c r="M3334" s="63"/>
      <c r="N3334" s="63"/>
      <c r="O3334" s="63"/>
      <c r="P3334" s="63"/>
      <c r="Q3334" s="63"/>
      <c r="R3334" s="63"/>
      <c r="S3334" s="63"/>
      <c r="T3334" s="63"/>
      <c r="U3334" s="63"/>
      <c r="V3334" s="63"/>
      <c r="W3334" s="63"/>
      <c r="X3334" s="63"/>
      <c r="Y3334" s="63"/>
      <c r="Z3334" s="68"/>
    </row>
    <row r="3335" spans="1:26" s="69" customFormat="1" x14ac:dyDescent="0.25">
      <c r="A3335" s="78"/>
      <c r="B3335" s="63"/>
      <c r="C3335" s="63"/>
      <c r="D3335" s="63"/>
      <c r="E3335" s="63"/>
      <c r="F3335" s="63"/>
      <c r="G3335" s="63"/>
      <c r="H3335" s="63"/>
      <c r="I3335" s="63"/>
      <c r="J3335" s="63"/>
      <c r="K3335" s="63"/>
      <c r="L3335" s="63"/>
      <c r="M3335" s="63"/>
      <c r="N3335" s="63"/>
      <c r="O3335" s="63"/>
      <c r="P3335" s="63"/>
      <c r="Q3335" s="63"/>
      <c r="R3335" s="63"/>
      <c r="S3335" s="63"/>
      <c r="T3335" s="63"/>
      <c r="U3335" s="63"/>
      <c r="V3335" s="63"/>
      <c r="W3335" s="63"/>
      <c r="X3335" s="63"/>
      <c r="Y3335" s="63"/>
      <c r="Z3335" s="68"/>
    </row>
    <row r="3336" spans="1:26" s="69" customFormat="1" x14ac:dyDescent="0.25">
      <c r="A3336" s="78"/>
      <c r="B3336" s="63"/>
      <c r="C3336" s="63"/>
      <c r="D3336" s="63"/>
      <c r="E3336" s="63"/>
      <c r="F3336" s="63"/>
      <c r="G3336" s="63"/>
      <c r="H3336" s="63"/>
      <c r="I3336" s="63"/>
      <c r="J3336" s="63"/>
      <c r="K3336" s="63"/>
      <c r="L3336" s="63"/>
      <c r="M3336" s="63"/>
      <c r="N3336" s="63"/>
      <c r="O3336" s="63"/>
      <c r="P3336" s="63"/>
      <c r="Q3336" s="63"/>
      <c r="R3336" s="63"/>
      <c r="S3336" s="63"/>
      <c r="T3336" s="63"/>
      <c r="U3336" s="63"/>
      <c r="V3336" s="63"/>
      <c r="W3336" s="63"/>
      <c r="X3336" s="63"/>
      <c r="Y3336" s="63"/>
      <c r="Z3336" s="68"/>
    </row>
    <row r="3337" spans="1:26" s="69" customFormat="1" x14ac:dyDescent="0.25">
      <c r="A3337" s="78"/>
      <c r="B3337" s="63"/>
      <c r="C3337" s="63"/>
      <c r="D3337" s="63"/>
      <c r="E3337" s="63"/>
      <c r="F3337" s="63"/>
      <c r="G3337" s="63"/>
      <c r="H3337" s="63"/>
      <c r="I3337" s="63"/>
      <c r="J3337" s="63"/>
      <c r="K3337" s="63"/>
      <c r="L3337" s="63"/>
      <c r="M3337" s="63"/>
      <c r="N3337" s="63"/>
      <c r="O3337" s="63"/>
      <c r="P3337" s="63"/>
      <c r="Q3337" s="63"/>
      <c r="R3337" s="63"/>
      <c r="S3337" s="63"/>
      <c r="T3337" s="63"/>
      <c r="U3337" s="63"/>
      <c r="V3337" s="63"/>
      <c r="W3337" s="63"/>
      <c r="X3337" s="63"/>
      <c r="Y3337" s="63"/>
      <c r="Z3337" s="68"/>
    </row>
    <row r="3338" spans="1:26" s="69" customFormat="1" x14ac:dyDescent="0.25">
      <c r="A3338" s="78"/>
      <c r="B3338" s="63"/>
      <c r="C3338" s="63"/>
      <c r="D3338" s="63"/>
      <c r="E3338" s="63"/>
      <c r="F3338" s="63"/>
      <c r="G3338" s="63"/>
      <c r="H3338" s="63"/>
      <c r="I3338" s="63"/>
      <c r="J3338" s="63"/>
      <c r="K3338" s="63"/>
      <c r="L3338" s="63"/>
      <c r="M3338" s="63"/>
      <c r="N3338" s="63"/>
      <c r="O3338" s="63"/>
      <c r="P3338" s="63"/>
      <c r="Q3338" s="63"/>
      <c r="R3338" s="63"/>
      <c r="S3338" s="63"/>
      <c r="T3338" s="63"/>
      <c r="U3338" s="63"/>
      <c r="V3338" s="63"/>
      <c r="W3338" s="63"/>
      <c r="X3338" s="63"/>
      <c r="Y3338" s="63"/>
      <c r="Z3338" s="68"/>
    </row>
    <row r="3339" spans="1:26" s="69" customFormat="1" x14ac:dyDescent="0.25">
      <c r="A3339" s="78"/>
      <c r="B3339" s="63"/>
      <c r="C3339" s="63"/>
      <c r="D3339" s="63"/>
      <c r="E3339" s="63"/>
      <c r="F3339" s="63"/>
      <c r="G3339" s="63"/>
      <c r="H3339" s="63"/>
      <c r="I3339" s="63"/>
      <c r="J3339" s="63"/>
      <c r="K3339" s="63"/>
      <c r="L3339" s="63"/>
      <c r="M3339" s="63"/>
      <c r="N3339" s="63"/>
      <c r="O3339" s="63"/>
      <c r="P3339" s="63"/>
      <c r="Q3339" s="63"/>
      <c r="R3339" s="63"/>
      <c r="S3339" s="63"/>
      <c r="T3339" s="63"/>
      <c r="U3339" s="63"/>
      <c r="V3339" s="63"/>
      <c r="W3339" s="63"/>
      <c r="X3339" s="63"/>
      <c r="Y3339" s="63"/>
      <c r="Z3339" s="68"/>
    </row>
    <row r="3340" spans="1:26" s="69" customFormat="1" x14ac:dyDescent="0.25">
      <c r="A3340" s="78"/>
      <c r="B3340" s="63"/>
      <c r="C3340" s="63"/>
      <c r="D3340" s="63"/>
      <c r="E3340" s="63"/>
      <c r="F3340" s="63"/>
      <c r="G3340" s="63"/>
      <c r="H3340" s="63"/>
      <c r="I3340" s="63"/>
      <c r="J3340" s="63"/>
      <c r="K3340" s="63"/>
      <c r="L3340" s="63"/>
      <c r="M3340" s="63"/>
      <c r="N3340" s="63"/>
      <c r="O3340" s="63"/>
      <c r="P3340" s="63"/>
      <c r="Q3340" s="63"/>
      <c r="R3340" s="63"/>
      <c r="S3340" s="63"/>
      <c r="T3340" s="63"/>
      <c r="U3340" s="63"/>
      <c r="V3340" s="63"/>
      <c r="W3340" s="63"/>
      <c r="X3340" s="63"/>
      <c r="Y3340" s="63"/>
      <c r="Z3340" s="68"/>
    </row>
    <row r="3341" spans="1:26" s="69" customFormat="1" x14ac:dyDescent="0.25">
      <c r="A3341" s="78"/>
      <c r="B3341" s="63"/>
      <c r="C3341" s="63"/>
      <c r="D3341" s="63"/>
      <c r="E3341" s="63"/>
      <c r="F3341" s="63"/>
      <c r="G3341" s="63"/>
      <c r="H3341" s="63"/>
      <c r="I3341" s="63"/>
      <c r="J3341" s="63"/>
      <c r="K3341" s="63"/>
      <c r="L3341" s="63"/>
      <c r="M3341" s="63"/>
      <c r="N3341" s="63"/>
      <c r="O3341" s="63"/>
      <c r="P3341" s="63"/>
      <c r="Q3341" s="63"/>
      <c r="R3341" s="63"/>
      <c r="S3341" s="63"/>
      <c r="T3341" s="63"/>
      <c r="U3341" s="63"/>
      <c r="V3341" s="63"/>
      <c r="W3341" s="63"/>
      <c r="X3341" s="63"/>
      <c r="Y3341" s="63"/>
      <c r="Z3341" s="68"/>
    </row>
    <row r="3342" spans="1:26" s="69" customFormat="1" x14ac:dyDescent="0.25">
      <c r="A3342" s="78"/>
      <c r="B3342" s="63"/>
      <c r="C3342" s="63"/>
      <c r="D3342" s="63"/>
      <c r="E3342" s="63"/>
      <c r="F3342" s="63"/>
      <c r="G3342" s="63"/>
      <c r="H3342" s="63"/>
      <c r="I3342" s="63"/>
      <c r="J3342" s="63"/>
      <c r="K3342" s="63"/>
      <c r="L3342" s="63"/>
      <c r="M3342" s="63"/>
      <c r="N3342" s="63"/>
      <c r="O3342" s="63"/>
      <c r="P3342" s="63"/>
      <c r="Q3342" s="63"/>
      <c r="R3342" s="63"/>
      <c r="S3342" s="63"/>
      <c r="T3342" s="63"/>
      <c r="U3342" s="63"/>
      <c r="V3342" s="63"/>
      <c r="W3342" s="63"/>
      <c r="X3342" s="63"/>
      <c r="Y3342" s="63"/>
      <c r="Z3342" s="68"/>
    </row>
    <row r="3343" spans="1:26" s="69" customFormat="1" x14ac:dyDescent="0.25">
      <c r="A3343" s="78"/>
      <c r="B3343" s="63"/>
      <c r="C3343" s="63"/>
      <c r="D3343" s="63"/>
      <c r="E3343" s="63"/>
      <c r="F3343" s="63"/>
      <c r="G3343" s="63"/>
      <c r="H3343" s="63"/>
      <c r="I3343" s="63"/>
      <c r="J3343" s="63"/>
      <c r="K3343" s="63"/>
      <c r="L3343" s="63"/>
      <c r="M3343" s="63"/>
      <c r="N3343" s="63"/>
      <c r="O3343" s="63"/>
      <c r="P3343" s="63"/>
      <c r="Q3343" s="63"/>
      <c r="R3343" s="63"/>
      <c r="S3343" s="63"/>
      <c r="T3343" s="63"/>
      <c r="U3343" s="63"/>
      <c r="V3343" s="63"/>
      <c r="W3343" s="63"/>
      <c r="X3343" s="63"/>
      <c r="Y3343" s="63"/>
      <c r="Z3343" s="68"/>
    </row>
    <row r="3344" spans="1:26" s="69" customFormat="1" x14ac:dyDescent="0.25">
      <c r="A3344" s="78"/>
      <c r="B3344" s="63"/>
      <c r="C3344" s="63"/>
      <c r="D3344" s="63"/>
      <c r="E3344" s="63"/>
      <c r="F3344" s="63"/>
      <c r="G3344" s="63"/>
      <c r="H3344" s="63"/>
      <c r="I3344" s="63"/>
      <c r="J3344" s="63"/>
      <c r="K3344" s="63"/>
      <c r="L3344" s="63"/>
      <c r="M3344" s="63"/>
      <c r="N3344" s="63"/>
      <c r="O3344" s="63"/>
      <c r="P3344" s="63"/>
      <c r="Q3344" s="63"/>
      <c r="R3344" s="63"/>
      <c r="S3344" s="63"/>
      <c r="T3344" s="63"/>
      <c r="U3344" s="63"/>
      <c r="V3344" s="63"/>
      <c r="W3344" s="63"/>
      <c r="X3344" s="63"/>
      <c r="Y3344" s="63"/>
      <c r="Z3344" s="68"/>
    </row>
    <row r="3345" spans="1:26" s="69" customFormat="1" x14ac:dyDescent="0.25">
      <c r="A3345" s="78"/>
      <c r="B3345" s="63"/>
      <c r="C3345" s="63"/>
      <c r="D3345" s="63"/>
      <c r="E3345" s="63"/>
      <c r="F3345" s="63"/>
      <c r="G3345" s="63"/>
      <c r="H3345" s="63"/>
      <c r="I3345" s="63"/>
      <c r="J3345" s="63"/>
      <c r="K3345" s="63"/>
      <c r="L3345" s="63"/>
      <c r="M3345" s="63"/>
      <c r="N3345" s="63"/>
      <c r="O3345" s="63"/>
      <c r="P3345" s="63"/>
      <c r="Q3345" s="63"/>
      <c r="R3345" s="63"/>
      <c r="S3345" s="63"/>
      <c r="T3345" s="63"/>
      <c r="U3345" s="63"/>
      <c r="V3345" s="63"/>
      <c r="W3345" s="63"/>
      <c r="X3345" s="63"/>
      <c r="Y3345" s="63"/>
      <c r="Z3345" s="68"/>
    </row>
    <row r="3346" spans="1:26" s="69" customFormat="1" x14ac:dyDescent="0.25">
      <c r="A3346" s="78"/>
      <c r="B3346" s="63"/>
      <c r="C3346" s="63"/>
      <c r="D3346" s="63"/>
      <c r="E3346" s="63"/>
      <c r="F3346" s="63"/>
      <c r="G3346" s="63"/>
      <c r="H3346" s="63"/>
      <c r="I3346" s="63"/>
      <c r="J3346" s="63"/>
      <c r="K3346" s="63"/>
      <c r="L3346" s="63"/>
      <c r="M3346" s="63"/>
      <c r="N3346" s="63"/>
      <c r="O3346" s="63"/>
      <c r="P3346" s="63"/>
      <c r="Q3346" s="63"/>
      <c r="R3346" s="63"/>
      <c r="S3346" s="63"/>
      <c r="T3346" s="63"/>
      <c r="U3346" s="63"/>
      <c r="V3346" s="63"/>
      <c r="W3346" s="63"/>
      <c r="X3346" s="63"/>
      <c r="Y3346" s="63"/>
      <c r="Z3346" s="68"/>
    </row>
    <row r="3347" spans="1:26" s="69" customFormat="1" x14ac:dyDescent="0.25">
      <c r="A3347" s="78"/>
      <c r="B3347" s="63"/>
      <c r="C3347" s="63"/>
      <c r="D3347" s="63"/>
      <c r="E3347" s="63"/>
      <c r="F3347" s="63"/>
      <c r="G3347" s="63"/>
      <c r="H3347" s="63"/>
      <c r="I3347" s="63"/>
      <c r="J3347" s="63"/>
      <c r="K3347" s="63"/>
      <c r="L3347" s="63"/>
      <c r="M3347" s="63"/>
      <c r="N3347" s="63"/>
      <c r="O3347" s="63"/>
      <c r="P3347" s="63"/>
      <c r="Q3347" s="63"/>
      <c r="R3347" s="63"/>
      <c r="S3347" s="63"/>
      <c r="T3347" s="63"/>
      <c r="U3347" s="63"/>
      <c r="V3347" s="63"/>
      <c r="W3347" s="63"/>
      <c r="X3347" s="63"/>
      <c r="Y3347" s="63"/>
      <c r="Z3347" s="68"/>
    </row>
    <row r="3348" spans="1:26" s="69" customFormat="1" x14ac:dyDescent="0.25">
      <c r="A3348" s="78"/>
      <c r="B3348" s="63"/>
      <c r="C3348" s="63"/>
      <c r="D3348" s="63"/>
      <c r="E3348" s="63"/>
      <c r="F3348" s="63"/>
      <c r="G3348" s="63"/>
      <c r="H3348" s="63"/>
      <c r="I3348" s="63"/>
      <c r="J3348" s="63"/>
      <c r="K3348" s="63"/>
      <c r="L3348" s="63"/>
      <c r="M3348" s="63"/>
      <c r="N3348" s="63"/>
      <c r="O3348" s="63"/>
      <c r="P3348" s="63"/>
      <c r="Q3348" s="63"/>
      <c r="R3348" s="63"/>
      <c r="S3348" s="63"/>
      <c r="T3348" s="63"/>
      <c r="U3348" s="63"/>
      <c r="V3348" s="63"/>
      <c r="W3348" s="63"/>
      <c r="X3348" s="63"/>
      <c r="Y3348" s="63"/>
      <c r="Z3348" s="68"/>
    </row>
    <row r="3349" spans="1:26" s="69" customFormat="1" x14ac:dyDescent="0.25">
      <c r="A3349" s="78"/>
      <c r="B3349" s="63"/>
      <c r="C3349" s="63"/>
      <c r="D3349" s="63"/>
      <c r="E3349" s="63"/>
      <c r="F3349" s="63"/>
      <c r="G3349" s="63"/>
      <c r="H3349" s="63"/>
      <c r="I3349" s="63"/>
      <c r="J3349" s="63"/>
      <c r="K3349" s="63"/>
      <c r="L3349" s="63"/>
      <c r="M3349" s="63"/>
      <c r="N3349" s="63"/>
      <c r="O3349" s="63"/>
      <c r="P3349" s="63"/>
      <c r="Q3349" s="63"/>
      <c r="R3349" s="63"/>
      <c r="S3349" s="63"/>
      <c r="T3349" s="63"/>
      <c r="U3349" s="63"/>
      <c r="V3349" s="63"/>
      <c r="W3349" s="63"/>
      <c r="X3349" s="63"/>
      <c r="Y3349" s="63"/>
      <c r="Z3349" s="68"/>
    </row>
    <row r="3350" spans="1:26" s="69" customFormat="1" x14ac:dyDescent="0.25">
      <c r="A3350" s="78"/>
      <c r="B3350" s="63"/>
      <c r="C3350" s="63"/>
      <c r="D3350" s="63"/>
      <c r="E3350" s="63"/>
      <c r="F3350" s="63"/>
      <c r="G3350" s="63"/>
      <c r="H3350" s="63"/>
      <c r="I3350" s="63"/>
      <c r="J3350" s="63"/>
      <c r="K3350" s="63"/>
      <c r="L3350" s="63"/>
      <c r="M3350" s="63"/>
      <c r="N3350" s="63"/>
      <c r="O3350" s="63"/>
      <c r="P3350" s="63"/>
      <c r="Q3350" s="63"/>
      <c r="R3350" s="63"/>
      <c r="S3350" s="63"/>
      <c r="T3350" s="63"/>
      <c r="U3350" s="63"/>
      <c r="V3350" s="63"/>
      <c r="W3350" s="63"/>
      <c r="X3350" s="63"/>
      <c r="Y3350" s="63"/>
      <c r="Z3350" s="68"/>
    </row>
    <row r="3351" spans="1:26" s="69" customFormat="1" x14ac:dyDescent="0.25">
      <c r="A3351" s="78"/>
      <c r="B3351" s="63"/>
      <c r="C3351" s="63"/>
      <c r="D3351" s="63"/>
      <c r="E3351" s="63"/>
      <c r="F3351" s="63"/>
      <c r="G3351" s="63"/>
      <c r="H3351" s="63"/>
      <c r="I3351" s="63"/>
      <c r="J3351" s="63"/>
      <c r="K3351" s="63"/>
      <c r="L3351" s="63"/>
      <c r="M3351" s="63"/>
      <c r="N3351" s="63"/>
      <c r="O3351" s="63"/>
      <c r="P3351" s="63"/>
      <c r="Q3351" s="63"/>
      <c r="R3351" s="63"/>
      <c r="S3351" s="63"/>
      <c r="T3351" s="63"/>
      <c r="U3351" s="63"/>
      <c r="V3351" s="63"/>
      <c r="W3351" s="63"/>
      <c r="X3351" s="63"/>
      <c r="Y3351" s="63"/>
      <c r="Z3351" s="68"/>
    </row>
    <row r="3352" spans="1:26" s="69" customFormat="1" x14ac:dyDescent="0.25">
      <c r="A3352" s="78"/>
      <c r="B3352" s="63"/>
      <c r="C3352" s="63"/>
      <c r="D3352" s="63"/>
      <c r="E3352" s="63"/>
      <c r="F3352" s="63"/>
      <c r="G3352" s="63"/>
      <c r="H3352" s="63"/>
      <c r="I3352" s="63"/>
      <c r="J3352" s="63"/>
      <c r="K3352" s="63"/>
      <c r="L3352" s="63"/>
      <c r="M3352" s="63"/>
      <c r="N3352" s="63"/>
      <c r="O3352" s="63"/>
      <c r="P3352" s="63"/>
      <c r="Q3352" s="63"/>
      <c r="R3352" s="63"/>
      <c r="S3352" s="63"/>
      <c r="T3352" s="63"/>
      <c r="U3352" s="63"/>
      <c r="V3352" s="63"/>
      <c r="W3352" s="63"/>
      <c r="X3352" s="63"/>
      <c r="Y3352" s="63"/>
      <c r="Z3352" s="68"/>
    </row>
    <row r="3353" spans="1:26" s="69" customFormat="1" x14ac:dyDescent="0.25">
      <c r="A3353" s="78"/>
      <c r="B3353" s="63"/>
      <c r="C3353" s="63"/>
      <c r="D3353" s="63"/>
      <c r="E3353" s="63"/>
      <c r="F3353" s="63"/>
      <c r="G3353" s="63"/>
      <c r="H3353" s="63"/>
      <c r="I3353" s="63"/>
      <c r="J3353" s="63"/>
      <c r="K3353" s="63"/>
      <c r="L3353" s="63"/>
      <c r="M3353" s="63"/>
      <c r="N3353" s="63"/>
      <c r="O3353" s="63"/>
      <c r="P3353" s="63"/>
      <c r="Q3353" s="63"/>
      <c r="R3353" s="63"/>
      <c r="S3353" s="63"/>
      <c r="T3353" s="63"/>
      <c r="U3353" s="63"/>
      <c r="V3353" s="63"/>
      <c r="W3353" s="63"/>
      <c r="X3353" s="63"/>
      <c r="Y3353" s="63"/>
      <c r="Z3353" s="68"/>
    </row>
    <row r="3354" spans="1:26" s="69" customFormat="1" x14ac:dyDescent="0.25">
      <c r="A3354" s="78"/>
      <c r="B3354" s="63"/>
      <c r="C3354" s="63"/>
      <c r="D3354" s="63"/>
      <c r="E3354" s="63"/>
      <c r="F3354" s="63"/>
      <c r="G3354" s="63"/>
      <c r="H3354" s="63"/>
      <c r="I3354" s="63"/>
      <c r="J3354" s="63"/>
      <c r="K3354" s="63"/>
      <c r="L3354" s="63"/>
      <c r="M3354" s="63"/>
      <c r="N3354" s="63"/>
      <c r="O3354" s="63"/>
      <c r="P3354" s="63"/>
      <c r="Q3354" s="63"/>
      <c r="R3354" s="63"/>
      <c r="S3354" s="63"/>
      <c r="T3354" s="63"/>
      <c r="U3354" s="63"/>
      <c r="V3354" s="63"/>
      <c r="W3354" s="63"/>
      <c r="X3354" s="63"/>
      <c r="Y3354" s="63"/>
      <c r="Z3354" s="68"/>
    </row>
    <row r="3355" spans="1:26" s="69" customFormat="1" x14ac:dyDescent="0.25">
      <c r="A3355" s="78"/>
      <c r="B3355" s="63"/>
      <c r="C3355" s="63"/>
      <c r="D3355" s="63"/>
      <c r="E3355" s="63"/>
      <c r="F3355" s="63"/>
      <c r="G3355" s="63"/>
      <c r="H3355" s="63"/>
      <c r="I3355" s="63"/>
      <c r="J3355" s="63"/>
      <c r="K3355" s="63"/>
      <c r="L3355" s="63"/>
      <c r="M3355" s="63"/>
      <c r="N3355" s="63"/>
      <c r="O3355" s="63"/>
      <c r="P3355" s="63"/>
      <c r="Q3355" s="63"/>
      <c r="R3355" s="63"/>
      <c r="S3355" s="63"/>
      <c r="T3355" s="63"/>
      <c r="U3355" s="63"/>
      <c r="V3355" s="63"/>
      <c r="W3355" s="63"/>
      <c r="X3355" s="63"/>
      <c r="Y3355" s="63"/>
      <c r="Z3355" s="68"/>
    </row>
    <row r="3356" spans="1:26" s="69" customFormat="1" x14ac:dyDescent="0.25">
      <c r="A3356" s="78"/>
      <c r="B3356" s="63"/>
      <c r="C3356" s="63"/>
      <c r="D3356" s="63"/>
      <c r="E3356" s="63"/>
      <c r="F3356" s="63"/>
      <c r="G3356" s="63"/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8"/>
    </row>
    <row r="3357" spans="1:26" s="69" customFormat="1" x14ac:dyDescent="0.25">
      <c r="A3357" s="78"/>
      <c r="B3357" s="63"/>
      <c r="C3357" s="63"/>
      <c r="D3357" s="63"/>
      <c r="E3357" s="63"/>
      <c r="F3357" s="63"/>
      <c r="G3357" s="63"/>
      <c r="H3357" s="63"/>
      <c r="I3357" s="63"/>
      <c r="J3357" s="63"/>
      <c r="K3357" s="63"/>
      <c r="L3357" s="63"/>
      <c r="M3357" s="63"/>
      <c r="N3357" s="63"/>
      <c r="O3357" s="63"/>
      <c r="P3357" s="63"/>
      <c r="Q3357" s="63"/>
      <c r="R3357" s="63"/>
      <c r="S3357" s="63"/>
      <c r="T3357" s="63"/>
      <c r="U3357" s="63"/>
      <c r="V3357" s="63"/>
      <c r="W3357" s="63"/>
      <c r="X3357" s="63"/>
      <c r="Y3357" s="63"/>
      <c r="Z3357" s="68"/>
    </row>
    <row r="3358" spans="1:26" s="69" customFormat="1" x14ac:dyDescent="0.25">
      <c r="A3358" s="78"/>
      <c r="B3358" s="63"/>
      <c r="C3358" s="63"/>
      <c r="D3358" s="63"/>
      <c r="E3358" s="63"/>
      <c r="F3358" s="63"/>
      <c r="G3358" s="63"/>
      <c r="H3358" s="63"/>
      <c r="I3358" s="63"/>
      <c r="J3358" s="63"/>
      <c r="K3358" s="63"/>
      <c r="L3358" s="63"/>
      <c r="M3358" s="63"/>
      <c r="N3358" s="63"/>
      <c r="O3358" s="63"/>
      <c r="P3358" s="63"/>
      <c r="Q3358" s="63"/>
      <c r="R3358" s="63"/>
      <c r="S3358" s="63"/>
      <c r="T3358" s="63"/>
      <c r="U3358" s="63"/>
      <c r="V3358" s="63"/>
      <c r="W3358" s="63"/>
      <c r="X3358" s="63"/>
      <c r="Y3358" s="63"/>
      <c r="Z3358" s="68"/>
    </row>
    <row r="3359" spans="1:26" s="69" customFormat="1" x14ac:dyDescent="0.25">
      <c r="A3359" s="78"/>
      <c r="B3359" s="63"/>
      <c r="C3359" s="63"/>
      <c r="D3359" s="63"/>
      <c r="E3359" s="63"/>
      <c r="F3359" s="63"/>
      <c r="G3359" s="63"/>
      <c r="H3359" s="63"/>
      <c r="I3359" s="63"/>
      <c r="J3359" s="63"/>
      <c r="K3359" s="63"/>
      <c r="L3359" s="63"/>
      <c r="M3359" s="63"/>
      <c r="N3359" s="63"/>
      <c r="O3359" s="63"/>
      <c r="P3359" s="63"/>
      <c r="Q3359" s="63"/>
      <c r="R3359" s="63"/>
      <c r="S3359" s="63"/>
      <c r="T3359" s="63"/>
      <c r="U3359" s="63"/>
      <c r="V3359" s="63"/>
      <c r="W3359" s="63"/>
      <c r="X3359" s="63"/>
      <c r="Y3359" s="63"/>
      <c r="Z3359" s="68"/>
    </row>
    <row r="3360" spans="1:26" s="69" customFormat="1" x14ac:dyDescent="0.25">
      <c r="A3360" s="78"/>
      <c r="B3360" s="63"/>
      <c r="C3360" s="63"/>
      <c r="D3360" s="63"/>
      <c r="E3360" s="63"/>
      <c r="F3360" s="63"/>
      <c r="G3360" s="63"/>
      <c r="H3360" s="63"/>
      <c r="I3360" s="63"/>
      <c r="J3360" s="63"/>
      <c r="K3360" s="63"/>
      <c r="L3360" s="63"/>
      <c r="M3360" s="63"/>
      <c r="N3360" s="63"/>
      <c r="O3360" s="63"/>
      <c r="P3360" s="63"/>
      <c r="Q3360" s="63"/>
      <c r="R3360" s="63"/>
      <c r="S3360" s="63"/>
      <c r="T3360" s="63"/>
      <c r="U3360" s="63"/>
      <c r="V3360" s="63"/>
      <c r="W3360" s="63"/>
      <c r="X3360" s="63"/>
      <c r="Y3360" s="63"/>
      <c r="Z3360" s="68"/>
    </row>
    <row r="3361" spans="1:26" s="69" customFormat="1" x14ac:dyDescent="0.25">
      <c r="A3361" s="78"/>
      <c r="B3361" s="63"/>
      <c r="C3361" s="63"/>
      <c r="D3361" s="63"/>
      <c r="E3361" s="63"/>
      <c r="F3361" s="63"/>
      <c r="G3361" s="63"/>
      <c r="H3361" s="63"/>
      <c r="I3361" s="63"/>
      <c r="J3361" s="63"/>
      <c r="K3361" s="63"/>
      <c r="L3361" s="63"/>
      <c r="M3361" s="63"/>
      <c r="N3361" s="63"/>
      <c r="O3361" s="63"/>
      <c r="P3361" s="63"/>
      <c r="Q3361" s="63"/>
      <c r="R3361" s="63"/>
      <c r="S3361" s="63"/>
      <c r="T3361" s="63"/>
      <c r="U3361" s="63"/>
      <c r="V3361" s="63"/>
      <c r="W3361" s="63"/>
      <c r="X3361" s="63"/>
      <c r="Y3361" s="63"/>
      <c r="Z3361" s="68"/>
    </row>
    <row r="3362" spans="1:26" s="69" customFormat="1" x14ac:dyDescent="0.25">
      <c r="A3362" s="78"/>
      <c r="B3362" s="63"/>
      <c r="C3362" s="63"/>
      <c r="D3362" s="63"/>
      <c r="E3362" s="63"/>
      <c r="F3362" s="63"/>
      <c r="G3362" s="63"/>
      <c r="H3362" s="63"/>
      <c r="I3362" s="63"/>
      <c r="J3362" s="63"/>
      <c r="K3362" s="63"/>
      <c r="L3362" s="63"/>
      <c r="M3362" s="63"/>
      <c r="N3362" s="63"/>
      <c r="O3362" s="63"/>
      <c r="P3362" s="63"/>
      <c r="Q3362" s="63"/>
      <c r="R3362" s="63"/>
      <c r="S3362" s="63"/>
      <c r="T3362" s="63"/>
      <c r="U3362" s="63"/>
      <c r="V3362" s="63"/>
      <c r="W3362" s="63"/>
      <c r="X3362" s="63"/>
      <c r="Y3362" s="63"/>
      <c r="Z3362" s="68"/>
    </row>
    <row r="3363" spans="1:26" s="69" customFormat="1" x14ac:dyDescent="0.25">
      <c r="A3363" s="78"/>
      <c r="B3363" s="63"/>
      <c r="C3363" s="63"/>
      <c r="D3363" s="63"/>
      <c r="E3363" s="63"/>
      <c r="F3363" s="63"/>
      <c r="G3363" s="63"/>
      <c r="H3363" s="63"/>
      <c r="I3363" s="63"/>
      <c r="J3363" s="63"/>
      <c r="K3363" s="63"/>
      <c r="L3363" s="63"/>
      <c r="M3363" s="63"/>
      <c r="N3363" s="63"/>
      <c r="O3363" s="63"/>
      <c r="P3363" s="63"/>
      <c r="Q3363" s="63"/>
      <c r="R3363" s="63"/>
      <c r="S3363" s="63"/>
      <c r="T3363" s="63"/>
      <c r="U3363" s="63"/>
      <c r="V3363" s="63"/>
      <c r="W3363" s="63"/>
      <c r="X3363" s="63"/>
      <c r="Y3363" s="63"/>
      <c r="Z3363" s="68"/>
    </row>
    <row r="3364" spans="1:26" s="69" customFormat="1" x14ac:dyDescent="0.25">
      <c r="A3364" s="78"/>
      <c r="B3364" s="63"/>
      <c r="C3364" s="63"/>
      <c r="D3364" s="63"/>
      <c r="E3364" s="63"/>
      <c r="F3364" s="63"/>
      <c r="G3364" s="63"/>
      <c r="H3364" s="63"/>
      <c r="I3364" s="63"/>
      <c r="J3364" s="63"/>
      <c r="K3364" s="63"/>
      <c r="L3364" s="63"/>
      <c r="M3364" s="63"/>
      <c r="N3364" s="63"/>
      <c r="O3364" s="63"/>
      <c r="P3364" s="63"/>
      <c r="Q3364" s="63"/>
      <c r="R3364" s="63"/>
      <c r="S3364" s="63"/>
      <c r="T3364" s="63"/>
      <c r="U3364" s="63"/>
      <c r="V3364" s="63"/>
      <c r="W3364" s="63"/>
      <c r="X3364" s="63"/>
      <c r="Y3364" s="63"/>
      <c r="Z3364" s="68"/>
    </row>
    <row r="3365" spans="1:26" s="69" customFormat="1" x14ac:dyDescent="0.25">
      <c r="A3365" s="70"/>
    </row>
    <row r="3366" spans="1:26" s="69" customFormat="1" x14ac:dyDescent="0.25">
      <c r="A3366" s="70"/>
    </row>
    <row r="3367" spans="1:26" s="69" customFormat="1" x14ac:dyDescent="0.25">
      <c r="A3367" s="70"/>
    </row>
    <row r="3368" spans="1:26" s="69" customFormat="1" x14ac:dyDescent="0.25">
      <c r="A3368" s="70"/>
    </row>
    <row r="3369" spans="1:26" s="69" customFormat="1" x14ac:dyDescent="0.25">
      <c r="A3369" s="70"/>
    </row>
    <row r="3370" spans="1:26" s="69" customFormat="1" x14ac:dyDescent="0.25">
      <c r="A3370" s="70"/>
    </row>
    <row r="3371" spans="1:26" s="69" customFormat="1" x14ac:dyDescent="0.25">
      <c r="A3371" s="70"/>
    </row>
    <row r="3372" spans="1:26" s="69" customFormat="1" x14ac:dyDescent="0.25">
      <c r="A3372" s="70"/>
    </row>
    <row r="3373" spans="1:26" s="69" customFormat="1" x14ac:dyDescent="0.25">
      <c r="A3373" s="70"/>
    </row>
    <row r="3374" spans="1:26" s="69" customFormat="1" x14ac:dyDescent="0.25">
      <c r="A3374" s="70"/>
    </row>
    <row r="3375" spans="1:26" s="69" customFormat="1" x14ac:dyDescent="0.25">
      <c r="A3375" s="70"/>
    </row>
    <row r="3376" spans="1:26" s="69" customFormat="1" x14ac:dyDescent="0.25">
      <c r="A3376" s="70"/>
    </row>
    <row r="3377" spans="1:1" s="69" customFormat="1" x14ac:dyDescent="0.25">
      <c r="A3377" s="70"/>
    </row>
    <row r="3378" spans="1:1" s="69" customFormat="1" x14ac:dyDescent="0.25">
      <c r="A3378" s="70"/>
    </row>
    <row r="3379" spans="1:1" s="69" customFormat="1" x14ac:dyDescent="0.25">
      <c r="A3379" s="70"/>
    </row>
    <row r="3380" spans="1:1" s="69" customFormat="1" x14ac:dyDescent="0.25">
      <c r="A3380" s="70"/>
    </row>
    <row r="3381" spans="1:1" s="69" customFormat="1" x14ac:dyDescent="0.25">
      <c r="A3381" s="70"/>
    </row>
    <row r="3382" spans="1:1" s="69" customFormat="1" x14ac:dyDescent="0.25">
      <c r="A3382" s="70"/>
    </row>
    <row r="3383" spans="1:1" s="69" customFormat="1" x14ac:dyDescent="0.25">
      <c r="A3383" s="70"/>
    </row>
    <row r="3384" spans="1:1" s="69" customFormat="1" x14ac:dyDescent="0.25">
      <c r="A3384" s="70"/>
    </row>
    <row r="3385" spans="1:1" s="69" customFormat="1" x14ac:dyDescent="0.25">
      <c r="A3385" s="70"/>
    </row>
    <row r="3386" spans="1:1" s="69" customFormat="1" x14ac:dyDescent="0.25">
      <c r="A3386" s="70"/>
    </row>
    <row r="3387" spans="1:1" s="69" customFormat="1" x14ac:dyDescent="0.25">
      <c r="A3387" s="70"/>
    </row>
    <row r="3388" spans="1:1" s="69" customFormat="1" x14ac:dyDescent="0.25">
      <c r="A3388" s="70"/>
    </row>
    <row r="3389" spans="1:1" s="69" customFormat="1" x14ac:dyDescent="0.25">
      <c r="A3389" s="70"/>
    </row>
    <row r="3390" spans="1:1" s="69" customFormat="1" x14ac:dyDescent="0.25">
      <c r="A3390" s="70"/>
    </row>
    <row r="3391" spans="1:1" s="69" customFormat="1" x14ac:dyDescent="0.25">
      <c r="A3391" s="70"/>
    </row>
    <row r="3392" spans="1:1" s="69" customFormat="1" x14ac:dyDescent="0.25">
      <c r="A3392" s="70"/>
    </row>
    <row r="3393" spans="1:1" s="69" customFormat="1" x14ac:dyDescent="0.25">
      <c r="A3393" s="70"/>
    </row>
    <row r="3394" spans="1:1" s="69" customFormat="1" x14ac:dyDescent="0.25">
      <c r="A3394" s="70"/>
    </row>
    <row r="3395" spans="1:1" s="69" customFormat="1" x14ac:dyDescent="0.25">
      <c r="A3395" s="70"/>
    </row>
    <row r="3396" spans="1:1" s="69" customFormat="1" x14ac:dyDescent="0.25">
      <c r="A3396" s="70"/>
    </row>
    <row r="3397" spans="1:1" s="69" customFormat="1" x14ac:dyDescent="0.25">
      <c r="A3397" s="70"/>
    </row>
    <row r="3398" spans="1:1" s="69" customFormat="1" x14ac:dyDescent="0.25">
      <c r="A3398" s="70"/>
    </row>
    <row r="3399" spans="1:1" s="69" customFormat="1" x14ac:dyDescent="0.25">
      <c r="A3399" s="70"/>
    </row>
    <row r="3400" spans="1:1" s="69" customFormat="1" x14ac:dyDescent="0.25">
      <c r="A3400" s="70"/>
    </row>
    <row r="3401" spans="1:1" s="69" customFormat="1" x14ac:dyDescent="0.25">
      <c r="A3401" s="70"/>
    </row>
    <row r="3402" spans="1:1" s="69" customFormat="1" x14ac:dyDescent="0.25">
      <c r="A3402" s="70"/>
    </row>
    <row r="3403" spans="1:1" s="69" customFormat="1" x14ac:dyDescent="0.25">
      <c r="A3403" s="70"/>
    </row>
    <row r="3404" spans="1:1" s="69" customFormat="1" x14ac:dyDescent="0.25">
      <c r="A3404" s="70"/>
    </row>
    <row r="3405" spans="1:1" s="69" customFormat="1" x14ac:dyDescent="0.25">
      <c r="A3405" s="70"/>
    </row>
    <row r="3406" spans="1:1" s="69" customFormat="1" x14ac:dyDescent="0.25">
      <c r="A3406" s="70"/>
    </row>
    <row r="3407" spans="1:1" s="69" customFormat="1" x14ac:dyDescent="0.25">
      <c r="A3407" s="70"/>
    </row>
    <row r="3408" spans="1:1" s="69" customFormat="1" x14ac:dyDescent="0.25">
      <c r="A3408" s="70"/>
    </row>
    <row r="3409" spans="1:1" s="69" customFormat="1" x14ac:dyDescent="0.25">
      <c r="A3409" s="70"/>
    </row>
    <row r="3410" spans="1:1" s="69" customFormat="1" x14ac:dyDescent="0.25">
      <c r="A3410" s="70"/>
    </row>
    <row r="3411" spans="1:1" s="69" customFormat="1" x14ac:dyDescent="0.25">
      <c r="A3411" s="70"/>
    </row>
    <row r="3412" spans="1:1" s="69" customFormat="1" x14ac:dyDescent="0.25">
      <c r="A3412" s="70"/>
    </row>
    <row r="3413" spans="1:1" s="69" customFormat="1" x14ac:dyDescent="0.25">
      <c r="A3413" s="70"/>
    </row>
    <row r="3414" spans="1:1" s="69" customFormat="1" x14ac:dyDescent="0.25">
      <c r="A3414" s="70"/>
    </row>
    <row r="3415" spans="1:1" s="69" customFormat="1" x14ac:dyDescent="0.25">
      <c r="A3415" s="70"/>
    </row>
    <row r="3416" spans="1:1" s="69" customFormat="1" x14ac:dyDescent="0.25">
      <c r="A3416" s="7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A1:AW3416"/>
  <sheetViews>
    <sheetView topLeftCell="X1" zoomScaleNormal="100" workbookViewId="0">
      <selection activeCell="AN2" sqref="AN2"/>
    </sheetView>
  </sheetViews>
  <sheetFormatPr defaultRowHeight="13.2" x14ac:dyDescent="0.25"/>
  <cols>
    <col min="1" max="1" width="15.44140625" style="65" customWidth="1"/>
    <col min="2" max="2" width="9.6640625" style="64" bestFit="1" customWidth="1"/>
    <col min="3" max="25" width="10.109375" style="64" customWidth="1"/>
    <col min="26" max="29" width="8.88671875" style="64"/>
    <col min="30" max="30" width="9.33203125" style="64" bestFit="1" customWidth="1"/>
    <col min="31" max="37" width="9" style="64" bestFit="1" customWidth="1"/>
    <col min="38" max="38" width="8.88671875" style="64" bestFit="1" customWidth="1"/>
    <col min="39" max="40" width="9.33203125" style="64" bestFit="1" customWidth="1"/>
    <col min="41" max="41" width="9" style="64" bestFit="1" customWidth="1"/>
    <col min="42" max="262" width="8.88671875" style="64"/>
    <col min="263" max="263" width="15.44140625" style="64" customWidth="1"/>
    <col min="264" max="264" width="11" style="64" customWidth="1"/>
    <col min="265" max="518" width="8.88671875" style="64"/>
    <col min="519" max="519" width="15.44140625" style="64" customWidth="1"/>
    <col min="520" max="520" width="11" style="64" customWidth="1"/>
    <col min="521" max="774" width="8.88671875" style="64"/>
    <col min="775" max="775" width="15.44140625" style="64" customWidth="1"/>
    <col min="776" max="776" width="11" style="64" customWidth="1"/>
    <col min="777" max="1030" width="8.88671875" style="64"/>
    <col min="1031" max="1031" width="15.44140625" style="64" customWidth="1"/>
    <col min="1032" max="1032" width="11" style="64" customWidth="1"/>
    <col min="1033" max="1286" width="8.88671875" style="64"/>
    <col min="1287" max="1287" width="15.44140625" style="64" customWidth="1"/>
    <col min="1288" max="1288" width="11" style="64" customWidth="1"/>
    <col min="1289" max="1542" width="8.88671875" style="64"/>
    <col min="1543" max="1543" width="15.44140625" style="64" customWidth="1"/>
    <col min="1544" max="1544" width="11" style="64" customWidth="1"/>
    <col min="1545" max="1798" width="8.88671875" style="64"/>
    <col min="1799" max="1799" width="15.44140625" style="64" customWidth="1"/>
    <col min="1800" max="1800" width="11" style="64" customWidth="1"/>
    <col min="1801" max="2054" width="8.88671875" style="64"/>
    <col min="2055" max="2055" width="15.44140625" style="64" customWidth="1"/>
    <col min="2056" max="2056" width="11" style="64" customWidth="1"/>
    <col min="2057" max="2310" width="8.88671875" style="64"/>
    <col min="2311" max="2311" width="15.44140625" style="64" customWidth="1"/>
    <col min="2312" max="2312" width="11" style="64" customWidth="1"/>
    <col min="2313" max="2566" width="8.88671875" style="64"/>
    <col min="2567" max="2567" width="15.44140625" style="64" customWidth="1"/>
    <col min="2568" max="2568" width="11" style="64" customWidth="1"/>
    <col min="2569" max="2822" width="8.88671875" style="64"/>
    <col min="2823" max="2823" width="15.44140625" style="64" customWidth="1"/>
    <col min="2824" max="2824" width="11" style="64" customWidth="1"/>
    <col min="2825" max="3078" width="8.88671875" style="64"/>
    <col min="3079" max="3079" width="15.44140625" style="64" customWidth="1"/>
    <col min="3080" max="3080" width="11" style="64" customWidth="1"/>
    <col min="3081" max="3334" width="8.88671875" style="64"/>
    <col min="3335" max="3335" width="15.44140625" style="64" customWidth="1"/>
    <col min="3336" max="3336" width="11" style="64" customWidth="1"/>
    <col min="3337" max="3590" width="8.88671875" style="64"/>
    <col min="3591" max="3591" width="15.44140625" style="64" customWidth="1"/>
    <col min="3592" max="3592" width="11" style="64" customWidth="1"/>
    <col min="3593" max="3846" width="8.88671875" style="64"/>
    <col min="3847" max="3847" width="15.44140625" style="64" customWidth="1"/>
    <col min="3848" max="3848" width="11" style="64" customWidth="1"/>
    <col min="3849" max="4102" width="8.88671875" style="64"/>
    <col min="4103" max="4103" width="15.44140625" style="64" customWidth="1"/>
    <col min="4104" max="4104" width="11" style="64" customWidth="1"/>
    <col min="4105" max="4358" width="8.88671875" style="64"/>
    <col min="4359" max="4359" width="15.44140625" style="64" customWidth="1"/>
    <col min="4360" max="4360" width="11" style="64" customWidth="1"/>
    <col min="4361" max="4614" width="8.88671875" style="64"/>
    <col min="4615" max="4615" width="15.44140625" style="64" customWidth="1"/>
    <col min="4616" max="4616" width="11" style="64" customWidth="1"/>
    <col min="4617" max="4870" width="8.88671875" style="64"/>
    <col min="4871" max="4871" width="15.44140625" style="64" customWidth="1"/>
    <col min="4872" max="4872" width="11" style="64" customWidth="1"/>
    <col min="4873" max="5126" width="8.88671875" style="64"/>
    <col min="5127" max="5127" width="15.44140625" style="64" customWidth="1"/>
    <col min="5128" max="5128" width="11" style="64" customWidth="1"/>
    <col min="5129" max="5382" width="8.88671875" style="64"/>
    <col min="5383" max="5383" width="15.44140625" style="64" customWidth="1"/>
    <col min="5384" max="5384" width="11" style="64" customWidth="1"/>
    <col min="5385" max="5638" width="8.88671875" style="64"/>
    <col min="5639" max="5639" width="15.44140625" style="64" customWidth="1"/>
    <col min="5640" max="5640" width="11" style="64" customWidth="1"/>
    <col min="5641" max="5894" width="8.88671875" style="64"/>
    <col min="5895" max="5895" width="15.44140625" style="64" customWidth="1"/>
    <col min="5896" max="5896" width="11" style="64" customWidth="1"/>
    <col min="5897" max="6150" width="8.88671875" style="64"/>
    <col min="6151" max="6151" width="15.44140625" style="64" customWidth="1"/>
    <col min="6152" max="6152" width="11" style="64" customWidth="1"/>
    <col min="6153" max="6406" width="8.88671875" style="64"/>
    <col min="6407" max="6407" width="15.44140625" style="64" customWidth="1"/>
    <col min="6408" max="6408" width="11" style="64" customWidth="1"/>
    <col min="6409" max="6662" width="8.88671875" style="64"/>
    <col min="6663" max="6663" width="15.44140625" style="64" customWidth="1"/>
    <col min="6664" max="6664" width="11" style="64" customWidth="1"/>
    <col min="6665" max="6918" width="8.88671875" style="64"/>
    <col min="6919" max="6919" width="15.44140625" style="64" customWidth="1"/>
    <col min="6920" max="6920" width="11" style="64" customWidth="1"/>
    <col min="6921" max="7174" width="8.88671875" style="64"/>
    <col min="7175" max="7175" width="15.44140625" style="64" customWidth="1"/>
    <col min="7176" max="7176" width="11" style="64" customWidth="1"/>
    <col min="7177" max="7430" width="8.88671875" style="64"/>
    <col min="7431" max="7431" width="15.44140625" style="64" customWidth="1"/>
    <col min="7432" max="7432" width="11" style="64" customWidth="1"/>
    <col min="7433" max="7686" width="8.88671875" style="64"/>
    <col min="7687" max="7687" width="15.44140625" style="64" customWidth="1"/>
    <col min="7688" max="7688" width="11" style="64" customWidth="1"/>
    <col min="7689" max="7942" width="8.88671875" style="64"/>
    <col min="7943" max="7943" width="15.44140625" style="64" customWidth="1"/>
    <col min="7944" max="7944" width="11" style="64" customWidth="1"/>
    <col min="7945" max="8198" width="8.88671875" style="64"/>
    <col min="8199" max="8199" width="15.44140625" style="64" customWidth="1"/>
    <col min="8200" max="8200" width="11" style="64" customWidth="1"/>
    <col min="8201" max="8454" width="8.88671875" style="64"/>
    <col min="8455" max="8455" width="15.44140625" style="64" customWidth="1"/>
    <col min="8456" max="8456" width="11" style="64" customWidth="1"/>
    <col min="8457" max="8710" width="8.88671875" style="64"/>
    <col min="8711" max="8711" width="15.44140625" style="64" customWidth="1"/>
    <col min="8712" max="8712" width="11" style="64" customWidth="1"/>
    <col min="8713" max="8966" width="8.88671875" style="64"/>
    <col min="8967" max="8967" width="15.44140625" style="64" customWidth="1"/>
    <col min="8968" max="8968" width="11" style="64" customWidth="1"/>
    <col min="8969" max="9222" width="8.88671875" style="64"/>
    <col min="9223" max="9223" width="15.44140625" style="64" customWidth="1"/>
    <col min="9224" max="9224" width="11" style="64" customWidth="1"/>
    <col min="9225" max="9478" width="8.88671875" style="64"/>
    <col min="9479" max="9479" width="15.44140625" style="64" customWidth="1"/>
    <col min="9480" max="9480" width="11" style="64" customWidth="1"/>
    <col min="9481" max="9734" width="8.88671875" style="64"/>
    <col min="9735" max="9735" width="15.44140625" style="64" customWidth="1"/>
    <col min="9736" max="9736" width="11" style="64" customWidth="1"/>
    <col min="9737" max="9990" width="8.88671875" style="64"/>
    <col min="9991" max="9991" width="15.44140625" style="64" customWidth="1"/>
    <col min="9992" max="9992" width="11" style="64" customWidth="1"/>
    <col min="9993" max="10246" width="8.88671875" style="64"/>
    <col min="10247" max="10247" width="15.44140625" style="64" customWidth="1"/>
    <col min="10248" max="10248" width="11" style="64" customWidth="1"/>
    <col min="10249" max="10502" width="8.88671875" style="64"/>
    <col min="10503" max="10503" width="15.44140625" style="64" customWidth="1"/>
    <col min="10504" max="10504" width="11" style="64" customWidth="1"/>
    <col min="10505" max="10758" width="8.88671875" style="64"/>
    <col min="10759" max="10759" width="15.44140625" style="64" customWidth="1"/>
    <col min="10760" max="10760" width="11" style="64" customWidth="1"/>
    <col min="10761" max="11014" width="8.88671875" style="64"/>
    <col min="11015" max="11015" width="15.44140625" style="64" customWidth="1"/>
    <col min="11016" max="11016" width="11" style="64" customWidth="1"/>
    <col min="11017" max="11270" width="8.88671875" style="64"/>
    <col min="11271" max="11271" width="15.44140625" style="64" customWidth="1"/>
    <col min="11272" max="11272" width="11" style="64" customWidth="1"/>
    <col min="11273" max="11526" width="8.88671875" style="64"/>
    <col min="11527" max="11527" width="15.44140625" style="64" customWidth="1"/>
    <col min="11528" max="11528" width="11" style="64" customWidth="1"/>
    <col min="11529" max="11782" width="8.88671875" style="64"/>
    <col min="11783" max="11783" width="15.44140625" style="64" customWidth="1"/>
    <col min="11784" max="11784" width="11" style="64" customWidth="1"/>
    <col min="11785" max="12038" width="8.88671875" style="64"/>
    <col min="12039" max="12039" width="15.44140625" style="64" customWidth="1"/>
    <col min="12040" max="12040" width="11" style="64" customWidth="1"/>
    <col min="12041" max="12294" width="8.88671875" style="64"/>
    <col min="12295" max="12295" width="15.44140625" style="64" customWidth="1"/>
    <col min="12296" max="12296" width="11" style="64" customWidth="1"/>
    <col min="12297" max="12550" width="8.88671875" style="64"/>
    <col min="12551" max="12551" width="15.44140625" style="64" customWidth="1"/>
    <col min="12552" max="12552" width="11" style="64" customWidth="1"/>
    <col min="12553" max="12806" width="8.88671875" style="64"/>
    <col min="12807" max="12807" width="15.44140625" style="64" customWidth="1"/>
    <col min="12808" max="12808" width="11" style="64" customWidth="1"/>
    <col min="12809" max="13062" width="8.88671875" style="64"/>
    <col min="13063" max="13063" width="15.44140625" style="64" customWidth="1"/>
    <col min="13064" max="13064" width="11" style="64" customWidth="1"/>
    <col min="13065" max="13318" width="8.88671875" style="64"/>
    <col min="13319" max="13319" width="15.44140625" style="64" customWidth="1"/>
    <col min="13320" max="13320" width="11" style="64" customWidth="1"/>
    <col min="13321" max="13574" width="8.88671875" style="64"/>
    <col min="13575" max="13575" width="15.44140625" style="64" customWidth="1"/>
    <col min="13576" max="13576" width="11" style="64" customWidth="1"/>
    <col min="13577" max="13830" width="8.88671875" style="64"/>
    <col min="13831" max="13831" width="15.44140625" style="64" customWidth="1"/>
    <col min="13832" max="13832" width="11" style="64" customWidth="1"/>
    <col min="13833" max="14086" width="8.88671875" style="64"/>
    <col min="14087" max="14087" width="15.44140625" style="64" customWidth="1"/>
    <col min="14088" max="14088" width="11" style="64" customWidth="1"/>
    <col min="14089" max="14342" width="8.88671875" style="64"/>
    <col min="14343" max="14343" width="15.44140625" style="64" customWidth="1"/>
    <col min="14344" max="14344" width="11" style="64" customWidth="1"/>
    <col min="14345" max="14598" width="8.88671875" style="64"/>
    <col min="14599" max="14599" width="15.44140625" style="64" customWidth="1"/>
    <col min="14600" max="14600" width="11" style="64" customWidth="1"/>
    <col min="14601" max="14854" width="8.88671875" style="64"/>
    <col min="14855" max="14855" width="15.44140625" style="64" customWidth="1"/>
    <col min="14856" max="14856" width="11" style="64" customWidth="1"/>
    <col min="14857" max="15110" width="8.88671875" style="64"/>
    <col min="15111" max="15111" width="15.44140625" style="64" customWidth="1"/>
    <col min="15112" max="15112" width="11" style="64" customWidth="1"/>
    <col min="15113" max="15366" width="8.88671875" style="64"/>
    <col min="15367" max="15367" width="15.44140625" style="64" customWidth="1"/>
    <col min="15368" max="15368" width="11" style="64" customWidth="1"/>
    <col min="15369" max="15622" width="8.88671875" style="64"/>
    <col min="15623" max="15623" width="15.44140625" style="64" customWidth="1"/>
    <col min="15624" max="15624" width="11" style="64" customWidth="1"/>
    <col min="15625" max="15878" width="8.88671875" style="64"/>
    <col min="15879" max="15879" width="15.44140625" style="64" customWidth="1"/>
    <col min="15880" max="15880" width="11" style="64" customWidth="1"/>
    <col min="15881" max="16134" width="8.88671875" style="64"/>
    <col min="16135" max="16135" width="15.44140625" style="64" customWidth="1"/>
    <col min="16136" max="16136" width="11" style="64" customWidth="1"/>
    <col min="16137" max="16378" width="8.88671875" style="64"/>
    <col min="16379" max="16384" width="9.109375" style="64" customWidth="1"/>
  </cols>
  <sheetData>
    <row r="1" spans="1:49" s="59" customFormat="1" ht="66" x14ac:dyDescent="0.25">
      <c r="A1" s="58" t="str">
        <f>Results_Raw!A1</f>
        <v>Complete model</v>
      </c>
      <c r="B1" s="66" t="str">
        <f>CONCATENATE(Setup!$F4, $A$1)</f>
        <v>P000Complete model</v>
      </c>
      <c r="C1" s="66" t="str">
        <f>CONCATENATE(Setup!$F5, $A$1)</f>
        <v>P001Complete model</v>
      </c>
      <c r="D1" s="66" t="str">
        <f>CONCATENATE(Setup!$F6, $A$1)</f>
        <v>P002Complete model</v>
      </c>
      <c r="E1" s="66" t="str">
        <f>CONCATENATE(Setup!$F7, $A$1)</f>
        <v>P003Complete model</v>
      </c>
      <c r="F1" s="66" t="str">
        <f>CONCATENATE(Setup!$F8, $A$1)</f>
        <v>P004Complete model</v>
      </c>
      <c r="G1" s="66" t="str">
        <f>CONCATENATE(Setup!$F9, $A$1)</f>
        <v>P005Complete model</v>
      </c>
      <c r="H1" s="66" t="str">
        <f>CONCATENATE(Setup!$F10, $A$1)</f>
        <v>P006Complete model</v>
      </c>
      <c r="I1" s="66" t="str">
        <f>CONCATENATE(Setup!$F11, $A$1)</f>
        <v>P007Complete model</v>
      </c>
      <c r="J1" s="66" t="str">
        <f>CONCATENATE(Setup!$F12, $A$1)</f>
        <v>P008Complete model</v>
      </c>
      <c r="K1" s="66" t="str">
        <f>CONCATENATE(Setup!$F13, $A$1)</f>
        <v>P009Complete model</v>
      </c>
      <c r="L1" s="66" t="str">
        <f>CONCATENATE(Setup!$F14, $A$1)</f>
        <v>P010Complete model</v>
      </c>
      <c r="M1" s="66" t="str">
        <f>CONCATENATE(Setup!$F15, $A$1)</f>
        <v>P011Complete model</v>
      </c>
      <c r="N1" s="66" t="str">
        <f>CONCATENATE(Setup!$F16, $A$1)</f>
        <v>P012Complete model</v>
      </c>
      <c r="O1" s="66" t="str">
        <f>CONCATENATE(Setup!$F17, $A$1)</f>
        <v>P013Complete model</v>
      </c>
      <c r="P1" s="66" t="str">
        <f>CONCATENATE(Setup!$F18, $A$1)</f>
        <v>P014Complete model</v>
      </c>
      <c r="Q1" s="66" t="str">
        <f>CONCATENATE(Setup!$F19, $A$1)</f>
        <v>P015Complete model</v>
      </c>
      <c r="R1" s="66" t="str">
        <f>CONCATENATE(Setup!$F20, $A$1)</f>
        <v>P016Complete model</v>
      </c>
      <c r="S1" s="66" t="str">
        <f>CONCATENATE(Setup!$F21, $A$1)</f>
        <v>P017Complete model</v>
      </c>
      <c r="T1" s="66" t="str">
        <f>CONCATENATE(Setup!$F22, $A$1)</f>
        <v>P018Complete model</v>
      </c>
      <c r="U1" s="66" t="str">
        <f>CONCATENATE(Setup!$F49, $A$1)</f>
        <v>P045Complete model</v>
      </c>
      <c r="V1" s="66" t="str">
        <f>CONCATENATE(Setup!$F60, $A$1)</f>
        <v>P056Complete model</v>
      </c>
      <c r="W1" s="66" t="str">
        <f>CONCATENATE(Setup!$F61, $A$1)</f>
        <v>P057Complete model</v>
      </c>
      <c r="X1" s="66" t="str">
        <f>CONCATENATE(Setup!$F62, " Simulated")</f>
        <v>P058 Simulated</v>
      </c>
      <c r="Y1" s="66" t="str">
        <f>CONCATENATE(Setup!$F63, $A$1)</f>
        <v>P059Complete model</v>
      </c>
      <c r="Z1" s="67" t="str">
        <f>CONCATENATE(Setup!$F66, $A$1)</f>
        <v>PRV-HARDIE-200Complete model</v>
      </c>
      <c r="AA1" s="67" t="str">
        <f>CONCATENATE(Setup!$F67, $A$1)</f>
        <v>PRV-HARDIE-400Complete model</v>
      </c>
      <c r="AB1" s="67" t="str">
        <f>CONCATENATE(Setup!$F68, $A$1)</f>
        <v>135275Complete model</v>
      </c>
      <c r="AC1" s="67" t="str">
        <f>CONCATENATE(Setup!$F69, $A$1)</f>
        <v>123923Complete model</v>
      </c>
      <c r="AD1" s="67" t="str">
        <f>CONCATENATE(Setup!$F70, $A$1)</f>
        <v>54877Complete model</v>
      </c>
      <c r="AE1" s="67" t="e">
        <f>CONCATENATE(Setup!#REF!, $A$1)</f>
        <v>#REF!</v>
      </c>
      <c r="AF1" s="67" t="e">
        <f>CONCATENATE(Setup!#REF!, $A$1)</f>
        <v>#REF!</v>
      </c>
      <c r="AG1" s="67" t="str">
        <f>CONCATENATE(Setup!$F73, $A$1)</f>
        <v>FCV-TAKAROComplete model</v>
      </c>
      <c r="AH1" s="67" t="str">
        <f>CONCATENATE(Setup!$F74, $A$1)</f>
        <v>FCV-BORE-KEITHComplete model</v>
      </c>
      <c r="AI1" s="67" t="e">
        <f>CONCATENATE(Setup!#REF!, $A$1)</f>
        <v>#REF!</v>
      </c>
      <c r="AJ1" s="67" t="e">
        <f>CONCATENATE(Setup!#REF!, $A$1)</f>
        <v>#REF!</v>
      </c>
      <c r="AK1" s="67" t="e">
        <f>CONCATENATE(Setup!#REF!, $A$1)</f>
        <v>#REF!</v>
      </c>
      <c r="AL1" s="67" t="e">
        <f>CONCATENATE(Setup!#REF!, $A$1)</f>
        <v>#REF!</v>
      </c>
      <c r="AM1" s="67" t="e">
        <f>CONCATENATE(Setup!#REF!, $A$1)</f>
        <v>#REF!</v>
      </c>
      <c r="AN1" s="67" t="e">
        <f>CONCATENATE(Setup!#REF!, $A$1)</f>
        <v>#REF!</v>
      </c>
      <c r="AO1" s="67" t="e">
        <f>CONCATENATE(Setup!#REF!, $A$1)</f>
        <v>#REF!</v>
      </c>
      <c r="AP1" s="67" t="e">
        <f>CONCATENATE(Setup!#REF!, $A$1)</f>
        <v>#REF!</v>
      </c>
      <c r="AQ1" s="67" t="e">
        <f>CONCATENATE(Setup!#REF!, $A$1)</f>
        <v>#REF!</v>
      </c>
      <c r="AR1" s="67" t="e">
        <f>CONCATENATE(Setup!#REF!, $A$1)</f>
        <v>#REF!</v>
      </c>
      <c r="AS1" s="67" t="e">
        <f>CONCATENATE(Setup!#REF!, $A$1)</f>
        <v>#REF!</v>
      </c>
    </row>
    <row r="2" spans="1:49" s="59" customFormat="1" x14ac:dyDescent="0.25">
      <c r="A2" s="58" t="s">
        <v>70</v>
      </c>
      <c r="B2" s="56">
        <v>0</v>
      </c>
      <c r="C2" s="56">
        <v>0</v>
      </c>
      <c r="D2" s="56">
        <v>0</v>
      </c>
      <c r="E2" s="56">
        <v>0</v>
      </c>
      <c r="F2" s="56">
        <v>0</v>
      </c>
      <c r="G2" s="56">
        <v>0</v>
      </c>
      <c r="H2" s="56">
        <v>0</v>
      </c>
      <c r="I2" s="56">
        <v>0</v>
      </c>
      <c r="J2" s="56">
        <v>0</v>
      </c>
      <c r="K2" s="56">
        <v>0</v>
      </c>
      <c r="L2" s="56">
        <v>0</v>
      </c>
      <c r="M2" s="56">
        <v>0</v>
      </c>
      <c r="N2" s="56">
        <v>0</v>
      </c>
      <c r="O2" s="56">
        <v>0</v>
      </c>
      <c r="P2" s="56">
        <v>0</v>
      </c>
      <c r="Q2" s="56">
        <v>0</v>
      </c>
      <c r="R2" s="56">
        <v>0</v>
      </c>
      <c r="S2" s="56">
        <v>0</v>
      </c>
      <c r="T2" s="56">
        <v>0</v>
      </c>
      <c r="U2" s="56">
        <v>0</v>
      </c>
      <c r="V2" s="56">
        <v>0</v>
      </c>
      <c r="W2" s="56">
        <v>0</v>
      </c>
      <c r="X2" s="56">
        <v>0</v>
      </c>
      <c r="Y2" s="56">
        <v>0</v>
      </c>
      <c r="Z2" s="55">
        <v>0</v>
      </c>
      <c r="AA2" s="55">
        <v>0</v>
      </c>
      <c r="AB2" s="55">
        <v>0</v>
      </c>
      <c r="AC2" s="55">
        <v>0</v>
      </c>
      <c r="AD2" s="55">
        <v>0</v>
      </c>
      <c r="AE2" s="55">
        <v>0</v>
      </c>
      <c r="AF2" s="55">
        <v>0</v>
      </c>
      <c r="AG2" s="55">
        <v>0</v>
      </c>
      <c r="AH2" s="55">
        <v>0</v>
      </c>
      <c r="AI2" s="55">
        <v>0</v>
      </c>
      <c r="AJ2" s="55">
        <v>0</v>
      </c>
      <c r="AK2" s="55">
        <v>0</v>
      </c>
      <c r="AL2" s="55">
        <v>0</v>
      </c>
      <c r="AM2" s="55">
        <v>0</v>
      </c>
      <c r="AN2" s="55">
        <v>0</v>
      </c>
      <c r="AO2" s="55">
        <v>0</v>
      </c>
      <c r="AP2" s="55">
        <v>0</v>
      </c>
      <c r="AQ2" s="55">
        <v>0</v>
      </c>
      <c r="AR2" s="55">
        <v>0</v>
      </c>
      <c r="AS2" s="55">
        <v>0</v>
      </c>
      <c r="AW2" s="59" t="s">
        <v>67</v>
      </c>
    </row>
    <row r="3" spans="1:49" s="62" customFormat="1" x14ac:dyDescent="0.25">
      <c r="A3" s="61" t="str">
        <f>Setup!A3</f>
        <v>Profile</v>
      </c>
      <c r="B3" s="60" t="str">
        <f>Setup!$G4</f>
        <v>m</v>
      </c>
      <c r="C3" s="60" t="str">
        <f>Setup!$G4</f>
        <v>m</v>
      </c>
      <c r="D3" s="60" t="str">
        <f>Setup!$G4</f>
        <v>m</v>
      </c>
      <c r="E3" s="60" t="str">
        <f>Setup!$G4</f>
        <v>m</v>
      </c>
      <c r="F3" s="60" t="str">
        <f>Setup!$G4</f>
        <v>m</v>
      </c>
      <c r="G3" s="60" t="str">
        <f>Setup!$G4</f>
        <v>m</v>
      </c>
      <c r="H3" s="60" t="str">
        <f>Setup!$G4</f>
        <v>m</v>
      </c>
      <c r="I3" s="60" t="str">
        <f>Setup!$G4</f>
        <v>m</v>
      </c>
      <c r="J3" s="60" t="str">
        <f>Setup!$G4</f>
        <v>m</v>
      </c>
      <c r="K3" s="60" t="str">
        <f>Setup!$G4</f>
        <v>m</v>
      </c>
      <c r="L3" s="60" t="str">
        <f>Setup!$G4</f>
        <v>m</v>
      </c>
      <c r="M3" s="60" t="str">
        <f>Setup!$G4</f>
        <v>m</v>
      </c>
      <c r="N3" s="60" t="str">
        <f>Setup!$G4</f>
        <v>m</v>
      </c>
      <c r="O3" s="60" t="str">
        <f>Setup!$G4</f>
        <v>m</v>
      </c>
      <c r="P3" s="60" t="str">
        <f>Setup!$G4</f>
        <v>m</v>
      </c>
      <c r="Q3" s="60" t="str">
        <f>Setup!$G4</f>
        <v>m</v>
      </c>
      <c r="R3" s="60" t="str">
        <f>Setup!$G4</f>
        <v>m</v>
      </c>
      <c r="S3" s="60" t="str">
        <f>Setup!$G4</f>
        <v>m</v>
      </c>
      <c r="T3" s="60" t="str">
        <f>Setup!$G4</f>
        <v>m</v>
      </c>
      <c r="U3" s="60" t="str">
        <f>Setup!$G4</f>
        <v>m</v>
      </c>
      <c r="V3" s="60" t="str">
        <f>Setup!$G4</f>
        <v>m</v>
      </c>
      <c r="W3" s="60" t="str">
        <f>Setup!$G4</f>
        <v>m</v>
      </c>
      <c r="X3" s="60" t="str">
        <f>Setup!$G4</f>
        <v>m</v>
      </c>
      <c r="Y3" s="60" t="str">
        <f>Setup!$G4</f>
        <v>m</v>
      </c>
      <c r="Z3" s="55" t="s">
        <v>33</v>
      </c>
      <c r="AA3" s="55" t="s">
        <v>33</v>
      </c>
      <c r="AB3" s="55" t="s">
        <v>33</v>
      </c>
      <c r="AC3" s="55" t="s">
        <v>33</v>
      </c>
      <c r="AD3" s="55" t="s">
        <v>33</v>
      </c>
      <c r="AE3" s="55" t="s">
        <v>33</v>
      </c>
      <c r="AF3" s="55" t="s">
        <v>33</v>
      </c>
      <c r="AG3" s="55" t="s">
        <v>33</v>
      </c>
      <c r="AH3" s="55" t="s">
        <v>33</v>
      </c>
      <c r="AI3" s="55" t="s">
        <v>33</v>
      </c>
      <c r="AJ3" s="55" t="s">
        <v>33</v>
      </c>
      <c r="AK3" s="55" t="s">
        <v>33</v>
      </c>
      <c r="AL3" s="55" t="s">
        <v>33</v>
      </c>
      <c r="AM3" s="55" t="s">
        <v>33</v>
      </c>
      <c r="AN3" s="55" t="s">
        <v>33</v>
      </c>
      <c r="AO3" s="55" t="s">
        <v>33</v>
      </c>
      <c r="AP3" s="55" t="s">
        <v>33</v>
      </c>
      <c r="AQ3" s="55" t="s">
        <v>33</v>
      </c>
      <c r="AR3" s="55" t="s">
        <v>33</v>
      </c>
      <c r="AS3" s="55" t="s">
        <v>33</v>
      </c>
    </row>
    <row r="4" spans="1:49" x14ac:dyDescent="0.25">
      <c r="A4" s="78" t="e">
        <f>#REF!</f>
        <v>#REF!</v>
      </c>
      <c r="B4" s="63">
        <f>IF(Results_Raw!B4-B$2&gt;0, Results_Raw!B4-B$2, 0)</f>
        <v>3.9900045394897461</v>
      </c>
      <c r="C4" s="63">
        <f>IF(Results_Raw!C4-C$2&gt;0, Results_Raw!C4-C$2, 0)</f>
        <v>4.4399971961975098</v>
      </c>
      <c r="D4" s="63">
        <f>IF(Results_Raw!D4-D$2&gt;0, Results_Raw!D4-D$2, 0)</f>
        <v>4.0499978065490723</v>
      </c>
      <c r="E4" s="63">
        <f>IF(Results_Raw!E4-E$2&gt;0, Results_Raw!E4-E$2, 0)</f>
        <v>4.2899975776672363</v>
      </c>
      <c r="F4" s="63">
        <f>IF(Results_Raw!F4-F$2&gt;0, Results_Raw!F4-F$2, 0)</f>
        <v>4.7000017166137695</v>
      </c>
      <c r="G4" s="63">
        <f>IF(Results_Raw!G4-G$2&gt;0, Results_Raw!G4-G$2, 0)</f>
        <v>3.5600082874298096</v>
      </c>
      <c r="H4" s="63">
        <f>IF(Results_Raw!H4-H$2&gt;0, Results_Raw!H4-H$2, 0)</f>
        <v>2.9199912548065186</v>
      </c>
      <c r="I4" s="63">
        <f>IF(Results_Raw!I4-I$2&gt;0, Results_Raw!I4-I$2, 0)</f>
        <v>2.5999982357025146</v>
      </c>
      <c r="J4" s="63">
        <f>IF(Results_Raw!J4-J$2&gt;0, Results_Raw!J4-J$2, 0)</f>
        <v>2.2399919033050537</v>
      </c>
      <c r="K4" s="63">
        <f>IF(Results_Raw!K4-K$2&gt;0, Results_Raw!K4-K$2, 0)</f>
        <v>3.3799986839294434</v>
      </c>
      <c r="L4" s="63">
        <f>IF(Results_Raw!L4-L$2&gt;0, Results_Raw!L4-L$2, 0)</f>
        <v>4.0000014305114746</v>
      </c>
      <c r="M4" s="63">
        <f>IF(Results_Raw!M4-M$2&gt;0, Results_Raw!M4-M$2, 0)</f>
        <v>4.0000014305114746</v>
      </c>
      <c r="N4" s="63">
        <f>IF(Results_Raw!N4-N$2&gt;0, Results_Raw!N4-N$2, 0)</f>
        <v>3.1600043773651123</v>
      </c>
      <c r="O4" s="63">
        <f>IF(Results_Raw!O4-O$2&gt;0, Results_Raw!O4-O$2, 0)</f>
        <v>4.1000070571899414</v>
      </c>
      <c r="P4" s="63">
        <f>IF(Results_Raw!P4-P$2&gt;0, Results_Raw!P4-P$2, 0)</f>
        <v>41.789093017578125</v>
      </c>
      <c r="Q4" s="63">
        <f>IF(Results_Raw!Q4-Q$2&gt;0, Results_Raw!Q4-Q$2, 0)</f>
        <v>41.789093017578125</v>
      </c>
      <c r="R4" s="63">
        <f>IF(Results_Raw!R4-R$2&gt;0, Results_Raw!R4-R$2, 0)</f>
        <v>41.789093017578125</v>
      </c>
      <c r="S4" s="63">
        <f>IF(Results_Raw!S4-S$2&gt;0, Results_Raw!S4-S$2, 0)</f>
        <v>41.789093017578125</v>
      </c>
      <c r="T4" s="63">
        <f>IF(Results_Raw!T4-T$2&gt;0, Results_Raw!T4-T$2, 0)</f>
        <v>41.789093017578125</v>
      </c>
      <c r="U4" s="63">
        <f>IF(Results_Raw!U4-U$2&gt;0, Results_Raw!U4-U$2, 0)</f>
        <v>41.789093017578125</v>
      </c>
      <c r="V4" s="63">
        <f>IF(Results_Raw!V4-V$2&gt;0, Results_Raw!V4-V$2, 0)</f>
        <v>41.789093017578125</v>
      </c>
      <c r="W4" s="63">
        <f>IF(Results_Raw!W4-W$2&gt;0, Results_Raw!W4-W$2, 0)</f>
        <v>41.789093017578125</v>
      </c>
      <c r="X4" s="63">
        <f>IF(Results_Raw!X4-X$2&gt;0, Results_Raw!X4-X$2, 0)</f>
        <v>41.789093017578125</v>
      </c>
      <c r="Y4" s="63">
        <f>IF(Results_Raw!Y4-Y$2&gt;0, Results_Raw!Y4-Y$2, 0)</f>
        <v>41.789093017578125</v>
      </c>
      <c r="Z4" s="63">
        <f xml:space="preserve"> Results_Raw!Z4</f>
        <v>167.76214599609375</v>
      </c>
      <c r="AA4" s="63">
        <f xml:space="preserve"> Results_Raw!AA4</f>
        <v>364.54248046875</v>
      </c>
      <c r="AB4" s="63">
        <f xml:space="preserve"> Results_Raw!AB4</f>
        <v>0</v>
      </c>
      <c r="AC4" s="63">
        <f xml:space="preserve"> Results_Raw!AC4</f>
        <v>187.51272583007813</v>
      </c>
      <c r="AD4" s="63">
        <f xml:space="preserve"> Results_Raw!AD4</f>
        <v>-7.3976459680125117E-4</v>
      </c>
      <c r="AE4" s="63">
        <f xml:space="preserve"> Results_Raw!AE4</f>
        <v>0</v>
      </c>
      <c r="AF4" s="63">
        <f xml:space="preserve"> Results_Raw!AF4</f>
        <v>4.8758669436210766E-5</v>
      </c>
      <c r="AG4" s="63">
        <f xml:space="preserve"> Results_Raw!AG4</f>
        <v>-127.80186462402344</v>
      </c>
      <c r="AH4" s="63">
        <f xml:space="preserve"> Results_Raw!AH4</f>
        <v>-1.5820832049939781E-4</v>
      </c>
      <c r="AI4" s="63">
        <f xml:space="preserve"> Results_Raw!AI4</f>
        <v>-2.2962810180615634E-4</v>
      </c>
      <c r="AJ4" s="63">
        <f xml:space="preserve"> Results_Raw!AJ4</f>
        <v>27.49376106262207</v>
      </c>
      <c r="AK4" s="63">
        <f xml:space="preserve"> Results_Raw!AK4</f>
        <v>100.22846984863281</v>
      </c>
      <c r="AL4" s="63">
        <f xml:space="preserve"> Results_Raw!AL4</f>
        <v>14.30073356628418</v>
      </c>
      <c r="AM4" s="63">
        <f xml:space="preserve"> Results_Raw!AM4</f>
        <v>148.69776916503906</v>
      </c>
      <c r="AN4" s="63">
        <f xml:space="preserve"> Results_Raw!AN4</f>
        <v>-337.72515869140625</v>
      </c>
      <c r="AO4" s="63">
        <f xml:space="preserve"> Results_Raw!AO4</f>
        <v>41.789093017578125</v>
      </c>
      <c r="AP4" s="63">
        <f xml:space="preserve"> Results_Raw!AP4</f>
        <v>41.789093017578125</v>
      </c>
      <c r="AQ4" s="63">
        <f xml:space="preserve"> Results_Raw!AQ4</f>
        <v>41.789093017578125</v>
      </c>
      <c r="AR4" s="63">
        <f xml:space="preserve"> Results_Raw!AR4</f>
        <v>41.789093017578125</v>
      </c>
      <c r="AS4" s="63">
        <f xml:space="preserve"> Results_Raw!AS4</f>
        <v>41.789093017578125</v>
      </c>
    </row>
    <row r="5" spans="1:49" x14ac:dyDescent="0.25">
      <c r="A5" s="78" t="e">
        <f>#REF!</f>
        <v>#REF!</v>
      </c>
      <c r="B5" s="63">
        <f>IF(Results_Raw!B5-B$2&gt;0, Results_Raw!B5-B$2, 0)</f>
        <v>3.9876232147216797</v>
      </c>
      <c r="C5" s="63">
        <f>IF(Results_Raw!C5-C$2&gt;0, Results_Raw!C5-C$2, 0)</f>
        <v>4.4250121116638184</v>
      </c>
      <c r="D5" s="63">
        <f>IF(Results_Raw!D5-D$2&gt;0, Results_Raw!D5-D$2, 0)</f>
        <v>4.0231714248657227</v>
      </c>
      <c r="E5" s="63">
        <f>IF(Results_Raw!E5-E$2&gt;0, Results_Raw!E5-E$2, 0)</f>
        <v>4.2858119010925293</v>
      </c>
      <c r="F5" s="63">
        <f>IF(Results_Raw!F5-F$2&gt;0, Results_Raw!F5-F$2, 0)</f>
        <v>4.6885838508605957</v>
      </c>
      <c r="G5" s="63">
        <f>IF(Results_Raw!G5-G$2&gt;0, Results_Raw!G5-G$2, 0)</f>
        <v>3.5449395179748535</v>
      </c>
      <c r="H5" s="63">
        <f>IF(Results_Raw!H5-H$2&gt;0, Results_Raw!H5-H$2, 0)</f>
        <v>2.8893699645996094</v>
      </c>
      <c r="I5" s="63">
        <f>IF(Results_Raw!I5-I$2&gt;0, Results_Raw!I5-I$2, 0)</f>
        <v>2.5984728336334229</v>
      </c>
      <c r="J5" s="63">
        <f>IF(Results_Raw!J5-J$2&gt;0, Results_Raw!J5-J$2, 0)</f>
        <v>2.2395083904266357</v>
      </c>
      <c r="K5" s="63">
        <f>IF(Results_Raw!K5-K$2&gt;0, Results_Raw!K5-K$2, 0)</f>
        <v>3.3934118747711182</v>
      </c>
      <c r="L5" s="63">
        <f>IF(Results_Raw!L5-L$2&gt;0, Results_Raw!L5-L$2, 0)</f>
        <v>4.028846263885498</v>
      </c>
      <c r="M5" s="63">
        <f>IF(Results_Raw!M5-M$2&gt;0, Results_Raw!M5-M$2, 0)</f>
        <v>3.8689026832580566</v>
      </c>
      <c r="N5" s="63">
        <f>IF(Results_Raw!N5-N$2&gt;0, Results_Raw!N5-N$2, 0)</f>
        <v>3.1143884658813477</v>
      </c>
      <c r="O5" s="63">
        <f>IF(Results_Raw!O5-O$2&gt;0, Results_Raw!O5-O$2, 0)</f>
        <v>4.0520095825195313</v>
      </c>
      <c r="P5" s="63">
        <f>IF(Results_Raw!P5-P$2&gt;0, Results_Raw!P5-P$2, 0)</f>
        <v>41.777679443359375</v>
      </c>
      <c r="Q5" s="63">
        <f>IF(Results_Raw!Q5-Q$2&gt;0, Results_Raw!Q5-Q$2, 0)</f>
        <v>41.777679443359375</v>
      </c>
      <c r="R5" s="63">
        <f>IF(Results_Raw!R5-R$2&gt;0, Results_Raw!R5-R$2, 0)</f>
        <v>41.777679443359375</v>
      </c>
      <c r="S5" s="63">
        <f>IF(Results_Raw!S5-S$2&gt;0, Results_Raw!S5-S$2, 0)</f>
        <v>41.777679443359375</v>
      </c>
      <c r="T5" s="63">
        <f>IF(Results_Raw!T5-T$2&gt;0, Results_Raw!T5-T$2, 0)</f>
        <v>41.777679443359375</v>
      </c>
      <c r="U5" s="63">
        <f>IF(Results_Raw!U5-U$2&gt;0, Results_Raw!U5-U$2, 0)</f>
        <v>41.777679443359375</v>
      </c>
      <c r="V5" s="63">
        <f>IF(Results_Raw!V5-V$2&gt;0, Results_Raw!V5-V$2, 0)</f>
        <v>41.777679443359375</v>
      </c>
      <c r="W5" s="63">
        <f>IF(Results_Raw!W5-W$2&gt;0, Results_Raw!W5-W$2, 0)</f>
        <v>41.777679443359375</v>
      </c>
      <c r="X5" s="63">
        <f>IF(Results_Raw!X5-X$2&gt;0, Results_Raw!X5-X$2, 0)</f>
        <v>41.777679443359375</v>
      </c>
      <c r="Y5" s="63">
        <f>IF(Results_Raw!Y5-Y$2&gt;0, Results_Raw!Y5-Y$2, 0)</f>
        <v>41.777679443359375</v>
      </c>
      <c r="Z5" s="63">
        <f xml:space="preserve"> Results_Raw!Z5</f>
        <v>1.8963473848998547E-5</v>
      </c>
      <c r="AA5" s="63">
        <f xml:space="preserve"> Results_Raw!AA5</f>
        <v>1.8966393326991238E-5</v>
      </c>
      <c r="AB5" s="63">
        <f xml:space="preserve"> Results_Raw!AB5</f>
        <v>0</v>
      </c>
      <c r="AC5" s="63">
        <f xml:space="preserve"> Results_Raw!AC5</f>
        <v>182.16099548339844</v>
      </c>
      <c r="AD5" s="63">
        <f xml:space="preserve"> Results_Raw!AD5</f>
        <v>-7.3902047006413341E-4</v>
      </c>
      <c r="AE5" s="63">
        <f xml:space="preserve"> Results_Raw!AE5</f>
        <v>0</v>
      </c>
      <c r="AF5" s="63">
        <f xml:space="preserve"> Results_Raw!AF5</f>
        <v>5.1716371672227979E-5</v>
      </c>
      <c r="AG5" s="63">
        <f xml:space="preserve"> Results_Raw!AG5</f>
        <v>-127.79824066162109</v>
      </c>
      <c r="AH5" s="63">
        <f xml:space="preserve"> Results_Raw!AH5</f>
        <v>-1.5019249985925853E-4</v>
      </c>
      <c r="AI5" s="63">
        <f xml:space="preserve"> Results_Raw!AI5</f>
        <v>-1.8418606487102807E-4</v>
      </c>
      <c r="AJ5" s="63">
        <f xml:space="preserve"> Results_Raw!AJ5</f>
        <v>30.590373992919922</v>
      </c>
      <c r="AK5" s="63">
        <f xml:space="preserve"> Results_Raw!AK5</f>
        <v>100.22845458984375</v>
      </c>
      <c r="AL5" s="63">
        <f xml:space="preserve"> Results_Raw!AL5</f>
        <v>14.301853179931641</v>
      </c>
      <c r="AM5" s="63">
        <f xml:space="preserve"> Results_Raw!AM5</f>
        <v>148.483642578125</v>
      </c>
      <c r="AN5" s="63">
        <f xml:space="preserve"> Results_Raw!AN5</f>
        <v>-328.27725219726563</v>
      </c>
      <c r="AO5" s="63">
        <f xml:space="preserve"> Results_Raw!AO5</f>
        <v>41.777679443359375</v>
      </c>
      <c r="AP5" s="63">
        <f xml:space="preserve"> Results_Raw!AP5</f>
        <v>41.777679443359375</v>
      </c>
      <c r="AQ5" s="63">
        <f xml:space="preserve"> Results_Raw!AQ5</f>
        <v>41.777679443359375</v>
      </c>
      <c r="AR5" s="63">
        <f xml:space="preserve"> Results_Raw!AR5</f>
        <v>41.777679443359375</v>
      </c>
      <c r="AS5" s="63">
        <f xml:space="preserve"> Results_Raw!AS5</f>
        <v>41.777679443359375</v>
      </c>
    </row>
    <row r="6" spans="1:49" x14ac:dyDescent="0.25">
      <c r="A6" s="78" t="e">
        <f>#REF!</f>
        <v>#REF!</v>
      </c>
      <c r="B6" s="63">
        <f>IF(Results_Raw!B6-B$2&gt;0, Results_Raw!B6-B$2, 0)</f>
        <v>3.9721171855926514</v>
      </c>
      <c r="C6" s="63">
        <f>IF(Results_Raw!C6-C$2&gt;0, Results_Raw!C6-C$2, 0)</f>
        <v>4.4104270935058594</v>
      </c>
      <c r="D6" s="63">
        <f>IF(Results_Raw!D6-D$2&gt;0, Results_Raw!D6-D$2, 0)</f>
        <v>3.9967732429504395</v>
      </c>
      <c r="E6" s="63">
        <f>IF(Results_Raw!E6-E$2&gt;0, Results_Raw!E6-E$2, 0)</f>
        <v>4.2817378044128418</v>
      </c>
      <c r="F6" s="63">
        <f>IF(Results_Raw!F6-F$2&gt;0, Results_Raw!F6-F$2, 0)</f>
        <v>4.6776585578918457</v>
      </c>
      <c r="G6" s="63">
        <f>IF(Results_Raw!G6-G$2&gt;0, Results_Raw!G6-G$2, 0)</f>
        <v>3.5301682949066162</v>
      </c>
      <c r="H6" s="63">
        <f>IF(Results_Raw!H6-H$2&gt;0, Results_Raw!H6-H$2, 0)</f>
        <v>2.8597903251647949</v>
      </c>
      <c r="I6" s="63">
        <f>IF(Results_Raw!I6-I$2&gt;0, Results_Raw!I6-I$2, 0)</f>
        <v>2.5969846248626709</v>
      </c>
      <c r="J6" s="63">
        <f>IF(Results_Raw!J6-J$2&gt;0, Results_Raw!J6-J$2, 0)</f>
        <v>2.2390246391296387</v>
      </c>
      <c r="K6" s="63">
        <f>IF(Results_Raw!K6-K$2&gt;0, Results_Raw!K6-K$2, 0)</f>
        <v>3.4058947563171387</v>
      </c>
      <c r="L6" s="63">
        <f>IF(Results_Raw!L6-L$2&gt;0, Results_Raw!L6-L$2, 0)</f>
        <v>4.0137028694152832</v>
      </c>
      <c r="M6" s="63">
        <f>IF(Results_Raw!M6-M$2&gt;0, Results_Raw!M6-M$2, 0)</f>
        <v>3.8689026832580566</v>
      </c>
      <c r="N6" s="63">
        <f>IF(Results_Raw!N6-N$2&gt;0, Results_Raw!N6-N$2, 0)</f>
        <v>3.0693960189819336</v>
      </c>
      <c r="O6" s="63">
        <f>IF(Results_Raw!O6-O$2&gt;0, Results_Raw!O6-O$2, 0)</f>
        <v>4.0051474571228027</v>
      </c>
      <c r="P6" s="63">
        <f>IF(Results_Raw!P6-P$2&gt;0, Results_Raw!P6-P$2, 0)</f>
        <v>41.766231536865234</v>
      </c>
      <c r="Q6" s="63">
        <f>IF(Results_Raw!Q6-Q$2&gt;0, Results_Raw!Q6-Q$2, 0)</f>
        <v>41.766231536865234</v>
      </c>
      <c r="R6" s="63">
        <f>IF(Results_Raw!R6-R$2&gt;0, Results_Raw!R6-R$2, 0)</f>
        <v>41.766231536865234</v>
      </c>
      <c r="S6" s="63">
        <f>IF(Results_Raw!S6-S$2&gt;0, Results_Raw!S6-S$2, 0)</f>
        <v>41.766231536865234</v>
      </c>
      <c r="T6" s="63">
        <f>IF(Results_Raw!T6-T$2&gt;0, Results_Raw!T6-T$2, 0)</f>
        <v>41.766231536865234</v>
      </c>
      <c r="U6" s="63">
        <f>IF(Results_Raw!U6-U$2&gt;0, Results_Raw!U6-U$2, 0)</f>
        <v>41.766231536865234</v>
      </c>
      <c r="V6" s="63">
        <f>IF(Results_Raw!V6-V$2&gt;0, Results_Raw!V6-V$2, 0)</f>
        <v>41.766231536865234</v>
      </c>
      <c r="W6" s="63">
        <f>IF(Results_Raw!W6-W$2&gt;0, Results_Raw!W6-W$2, 0)</f>
        <v>41.766231536865234</v>
      </c>
      <c r="X6" s="63">
        <f>IF(Results_Raw!X6-X$2&gt;0, Results_Raw!X6-X$2, 0)</f>
        <v>41.766231536865234</v>
      </c>
      <c r="Y6" s="63">
        <f>IF(Results_Raw!Y6-Y$2&gt;0, Results_Raw!Y6-Y$2, 0)</f>
        <v>41.766231536865234</v>
      </c>
      <c r="Z6" s="63">
        <f xml:space="preserve"> Results_Raw!Z6</f>
        <v>1.8963473848998547E-5</v>
      </c>
      <c r="AA6" s="63">
        <f xml:space="preserve"> Results_Raw!AA6</f>
        <v>1.9299135601613671E-5</v>
      </c>
      <c r="AB6" s="63">
        <f xml:space="preserve"> Results_Raw!AB6</f>
        <v>0</v>
      </c>
      <c r="AC6" s="63">
        <f xml:space="preserve"> Results_Raw!AC6</f>
        <v>162.75868225097656</v>
      </c>
      <c r="AD6" s="63">
        <f xml:space="preserve"> Results_Raw!AD6</f>
        <v>-7.3901971336454153E-4</v>
      </c>
      <c r="AE6" s="63">
        <f xml:space="preserve"> Results_Raw!AE6</f>
        <v>0</v>
      </c>
      <c r="AF6" s="63">
        <f xml:space="preserve"> Results_Raw!AF6</f>
        <v>99.204841613769531</v>
      </c>
      <c r="AG6" s="63">
        <f xml:space="preserve"> Results_Raw!AG6</f>
        <v>-123.83885955810547</v>
      </c>
      <c r="AH6" s="63">
        <f xml:space="preserve"> Results_Raw!AH6</f>
        <v>-1.4940311666578054E-4</v>
      </c>
      <c r="AI6" s="63">
        <f xml:space="preserve"> Results_Raw!AI6</f>
        <v>-2.0363669318612665E-4</v>
      </c>
      <c r="AJ6" s="63">
        <f xml:space="preserve"> Results_Raw!AJ6</f>
        <v>33.297008514404297</v>
      </c>
      <c r="AK6" s="63">
        <f xml:space="preserve"> Results_Raw!AK6</f>
        <v>100.28950500488281</v>
      </c>
      <c r="AL6" s="63">
        <f xml:space="preserve"> Results_Raw!AL6</f>
        <v>14.300742149353027</v>
      </c>
      <c r="AM6" s="63">
        <f xml:space="preserve"> Results_Raw!AM6</f>
        <v>145.01091003417969</v>
      </c>
      <c r="AN6" s="63">
        <f xml:space="preserve"> Results_Raw!AN6</f>
        <v>-333.20162963867188</v>
      </c>
      <c r="AO6" s="63">
        <f xml:space="preserve"> Results_Raw!AO6</f>
        <v>41.766231536865234</v>
      </c>
      <c r="AP6" s="63">
        <f xml:space="preserve"> Results_Raw!AP6</f>
        <v>41.766231536865234</v>
      </c>
      <c r="AQ6" s="63">
        <f xml:space="preserve"> Results_Raw!AQ6</f>
        <v>41.766231536865234</v>
      </c>
      <c r="AR6" s="63">
        <f xml:space="preserve"> Results_Raw!AR6</f>
        <v>41.766231536865234</v>
      </c>
      <c r="AS6" s="63">
        <f xml:space="preserve"> Results_Raw!AS6</f>
        <v>41.766231536865234</v>
      </c>
    </row>
    <row r="7" spans="1:49" x14ac:dyDescent="0.25">
      <c r="A7" s="78" t="e">
        <f>#REF!</f>
        <v>#REF!</v>
      </c>
      <c r="B7" s="63">
        <f>IF(Results_Raw!B7-B$2&gt;0, Results_Raw!B7-B$2, 0)</f>
        <v>3.9576065540313721</v>
      </c>
      <c r="C7" s="63">
        <f>IF(Results_Raw!C7-C$2&gt;0, Results_Raw!C7-C$2, 0)</f>
        <v>4.3962512016296387</v>
      </c>
      <c r="D7" s="63">
        <f>IF(Results_Raw!D7-D$2&gt;0, Results_Raw!D7-D$2, 0)</f>
        <v>3.9916014671325684</v>
      </c>
      <c r="E7" s="63">
        <f>IF(Results_Raw!E7-E$2&gt;0, Results_Raw!E7-E$2, 0)</f>
        <v>4.2777938842773438</v>
      </c>
      <c r="F7" s="63">
        <f>IF(Results_Raw!F7-F$2&gt;0, Results_Raw!F7-F$2, 0)</f>
        <v>4.6670455932617188</v>
      </c>
      <c r="G7" s="63">
        <f>IF(Results_Raw!G7-G$2&gt;0, Results_Raw!G7-G$2, 0)</f>
        <v>3.5156948566436768</v>
      </c>
      <c r="H7" s="63">
        <f>IF(Results_Raw!H7-H$2&gt;0, Results_Raw!H7-H$2, 0)</f>
        <v>2.8312339782714844</v>
      </c>
      <c r="I7" s="63">
        <f>IF(Results_Raw!I7-I$2&gt;0, Results_Raw!I7-I$2, 0)</f>
        <v>2.5954961776733398</v>
      </c>
      <c r="J7" s="63">
        <f>IF(Results_Raw!J7-J$2&gt;0, Results_Raw!J7-J$2, 0)</f>
        <v>2.2385408878326416</v>
      </c>
      <c r="K7" s="63">
        <f>IF(Results_Raw!K7-K$2&gt;0, Results_Raw!K7-K$2, 0)</f>
        <v>3.4179313182830811</v>
      </c>
      <c r="L7" s="63">
        <f>IF(Results_Raw!L7-L$2&gt;0, Results_Raw!L7-L$2, 0)</f>
        <v>3.9990806579589844</v>
      </c>
      <c r="M7" s="63">
        <f>IF(Results_Raw!M7-M$2&gt;0, Results_Raw!M7-M$2, 0)</f>
        <v>3.8689026832580566</v>
      </c>
      <c r="N7" s="63">
        <f>IF(Results_Raw!N7-N$2&gt;0, Results_Raw!N7-N$2, 0)</f>
        <v>3.025017261505127</v>
      </c>
      <c r="O7" s="63">
        <f>IF(Results_Raw!O7-O$2&gt;0, Results_Raw!O7-O$2, 0)</f>
        <v>3.9473092555999756</v>
      </c>
      <c r="P7" s="63">
        <f>IF(Results_Raw!P7-P$2&gt;0, Results_Raw!P7-P$2, 0)</f>
        <v>41.745796203613281</v>
      </c>
      <c r="Q7" s="63">
        <f>IF(Results_Raw!Q7-Q$2&gt;0, Results_Raw!Q7-Q$2, 0)</f>
        <v>41.745796203613281</v>
      </c>
      <c r="R7" s="63">
        <f>IF(Results_Raw!R7-R$2&gt;0, Results_Raw!R7-R$2, 0)</f>
        <v>41.745796203613281</v>
      </c>
      <c r="S7" s="63">
        <f>IF(Results_Raw!S7-S$2&gt;0, Results_Raw!S7-S$2, 0)</f>
        <v>41.745796203613281</v>
      </c>
      <c r="T7" s="63">
        <f>IF(Results_Raw!T7-T$2&gt;0, Results_Raw!T7-T$2, 0)</f>
        <v>41.745796203613281</v>
      </c>
      <c r="U7" s="63">
        <f>IF(Results_Raw!U7-U$2&gt;0, Results_Raw!U7-U$2, 0)</f>
        <v>41.745796203613281</v>
      </c>
      <c r="V7" s="63">
        <f>IF(Results_Raw!V7-V$2&gt;0, Results_Raw!V7-V$2, 0)</f>
        <v>41.745796203613281</v>
      </c>
      <c r="W7" s="63">
        <f>IF(Results_Raw!W7-W$2&gt;0, Results_Raw!W7-W$2, 0)</f>
        <v>41.745796203613281</v>
      </c>
      <c r="X7" s="63">
        <f>IF(Results_Raw!X7-X$2&gt;0, Results_Raw!X7-X$2, 0)</f>
        <v>41.745796203613281</v>
      </c>
      <c r="Y7" s="63">
        <f>IF(Results_Raw!Y7-Y$2&gt;0, Results_Raw!Y7-Y$2, 0)</f>
        <v>41.745796203613281</v>
      </c>
      <c r="Z7" s="63">
        <f xml:space="preserve"> Results_Raw!Z7</f>
        <v>1.9640327082015574E-5</v>
      </c>
      <c r="AA7" s="63">
        <f xml:space="preserve"> Results_Raw!AA7</f>
        <v>1.9629060261650011E-5</v>
      </c>
      <c r="AB7" s="63">
        <f xml:space="preserve"> Results_Raw!AB7</f>
        <v>0</v>
      </c>
      <c r="AC7" s="63">
        <f xml:space="preserve"> Results_Raw!AC7</f>
        <v>151.27787780761719</v>
      </c>
      <c r="AD7" s="63">
        <f xml:space="preserve"> Results_Raw!AD7</f>
        <v>-7.3864712612703443E-4</v>
      </c>
      <c r="AE7" s="63">
        <f xml:space="preserve"> Results_Raw!AE7</f>
        <v>0</v>
      </c>
      <c r="AF7" s="63">
        <f xml:space="preserve"> Results_Raw!AF7</f>
        <v>163.02212524414063</v>
      </c>
      <c r="AG7" s="63">
        <f xml:space="preserve"> Results_Raw!AG7</f>
        <v>-118.81781768798828</v>
      </c>
      <c r="AH7" s="63">
        <f xml:space="preserve"> Results_Raw!AH7</f>
        <v>-1.4062988338992E-4</v>
      </c>
      <c r="AI7" s="63">
        <f xml:space="preserve"> Results_Raw!AI7</f>
        <v>-1.72795495018363E-4</v>
      </c>
      <c r="AJ7" s="63">
        <f xml:space="preserve"> Results_Raw!AJ7</f>
        <v>35.738010406494141</v>
      </c>
      <c r="AK7" s="63">
        <f xml:space="preserve"> Results_Raw!AK7</f>
        <v>101.55776214599609</v>
      </c>
      <c r="AL7" s="63">
        <f xml:space="preserve"> Results_Raw!AL7</f>
        <v>14.298813819885254</v>
      </c>
      <c r="AM7" s="63">
        <f xml:space="preserve"> Results_Raw!AM7</f>
        <v>140.80288696289063</v>
      </c>
      <c r="AN7" s="63">
        <f xml:space="preserve"> Results_Raw!AN7</f>
        <v>-337.86129760742188</v>
      </c>
      <c r="AO7" s="63">
        <f xml:space="preserve"> Results_Raw!AO7</f>
        <v>41.745796203613281</v>
      </c>
      <c r="AP7" s="63">
        <f xml:space="preserve"> Results_Raw!AP7</f>
        <v>41.745796203613281</v>
      </c>
      <c r="AQ7" s="63">
        <f xml:space="preserve"> Results_Raw!AQ7</f>
        <v>41.745796203613281</v>
      </c>
      <c r="AR7" s="63">
        <f xml:space="preserve"> Results_Raw!AR7</f>
        <v>41.745796203613281</v>
      </c>
      <c r="AS7" s="63">
        <f xml:space="preserve"> Results_Raw!AS7</f>
        <v>41.745796203613281</v>
      </c>
    </row>
    <row r="8" spans="1:49" x14ac:dyDescent="0.25">
      <c r="A8" s="78" t="e">
        <f>#REF!</f>
        <v>#REF!</v>
      </c>
      <c r="B8" s="63">
        <f>IF(Results_Raw!B8-B$2&gt;0, Results_Raw!B8-B$2, 0)</f>
        <v>3.9441282749176025</v>
      </c>
      <c r="C8" s="63">
        <f>IF(Results_Raw!C8-C$2&gt;0, Results_Raw!C8-C$2, 0)</f>
        <v>4.3828473091125488</v>
      </c>
      <c r="D8" s="63">
        <f>IF(Results_Raw!D8-D$2&gt;0, Results_Raw!D8-D$2, 0)</f>
        <v>4.0008845329284668</v>
      </c>
      <c r="E8" s="63">
        <f>IF(Results_Raw!E8-E$2&gt;0, Results_Raw!E8-E$2, 0)</f>
        <v>4.274017333984375</v>
      </c>
      <c r="F8" s="63">
        <f>IF(Results_Raw!F8-F$2&gt;0, Results_Raw!F8-F$2, 0)</f>
        <v>4.6566181182861328</v>
      </c>
      <c r="G8" s="63">
        <f>IF(Results_Raw!G8-G$2&gt;0, Results_Raw!G8-G$2, 0)</f>
        <v>3.5018537044525146</v>
      </c>
      <c r="H8" s="63">
        <f>IF(Results_Raw!H8-H$2&gt;0, Results_Raw!H8-H$2, 0)</f>
        <v>2.8037006855010986</v>
      </c>
      <c r="I8" s="63">
        <f>IF(Results_Raw!I8-I$2&gt;0, Results_Raw!I8-I$2, 0)</f>
        <v>2.5941195487976074</v>
      </c>
      <c r="J8" s="63">
        <f>IF(Results_Raw!J8-J$2&gt;0, Results_Raw!J8-J$2, 0)</f>
        <v>2.2380943298339844</v>
      </c>
      <c r="K8" s="63">
        <f>IF(Results_Raw!K8-K$2&gt;0, Results_Raw!K8-K$2, 0)</f>
        <v>3.4288980960845947</v>
      </c>
      <c r="L8" s="63">
        <f>IF(Results_Raw!L8-L$2&gt;0, Results_Raw!L8-L$2, 0)</f>
        <v>3.9768402576446533</v>
      </c>
      <c r="M8" s="63">
        <f>IF(Results_Raw!M8-M$2&gt;0, Results_Raw!M8-M$2, 0)</f>
        <v>3.8689026832580566</v>
      </c>
      <c r="N8" s="63">
        <f>IF(Results_Raw!N8-N$2&gt;0, Results_Raw!N8-N$2, 0)</f>
        <v>2.9820618629455566</v>
      </c>
      <c r="O8" s="63">
        <f>IF(Results_Raw!O8-O$2&gt;0, Results_Raw!O8-O$2, 0)</f>
        <v>3.8824014663696289</v>
      </c>
      <c r="P8" s="63">
        <f>IF(Results_Raw!P8-P$2&gt;0, Results_Raw!P8-P$2, 0)</f>
        <v>41.735370635986328</v>
      </c>
      <c r="Q8" s="63">
        <f>IF(Results_Raw!Q8-Q$2&gt;0, Results_Raw!Q8-Q$2, 0)</f>
        <v>41.735370635986328</v>
      </c>
      <c r="R8" s="63">
        <f>IF(Results_Raw!R8-R$2&gt;0, Results_Raw!R8-R$2, 0)</f>
        <v>41.735370635986328</v>
      </c>
      <c r="S8" s="63">
        <f>IF(Results_Raw!S8-S$2&gt;0, Results_Raw!S8-S$2, 0)</f>
        <v>41.735370635986328</v>
      </c>
      <c r="T8" s="63">
        <f>IF(Results_Raw!T8-T$2&gt;0, Results_Raw!T8-T$2, 0)</f>
        <v>41.735370635986328</v>
      </c>
      <c r="U8" s="63">
        <f>IF(Results_Raw!U8-U$2&gt;0, Results_Raw!U8-U$2, 0)</f>
        <v>41.735370635986328</v>
      </c>
      <c r="V8" s="63">
        <f>IF(Results_Raw!V8-V$2&gt;0, Results_Raw!V8-V$2, 0)</f>
        <v>41.735370635986328</v>
      </c>
      <c r="W8" s="63">
        <f>IF(Results_Raw!W8-W$2&gt;0, Results_Raw!W8-W$2, 0)</f>
        <v>41.735370635986328</v>
      </c>
      <c r="X8" s="63">
        <f>IF(Results_Raw!X8-X$2&gt;0, Results_Raw!X8-X$2, 0)</f>
        <v>41.735370635986328</v>
      </c>
      <c r="Y8" s="63">
        <f>IF(Results_Raw!Y8-Y$2&gt;0, Results_Raw!Y8-Y$2, 0)</f>
        <v>41.735370635986328</v>
      </c>
      <c r="Z8" s="63">
        <f xml:space="preserve"> Results_Raw!Z8</f>
        <v>1.8633751096786E-5</v>
      </c>
      <c r="AA8" s="63">
        <f xml:space="preserve"> Results_Raw!AA8</f>
        <v>1.9629060261650011E-5</v>
      </c>
      <c r="AB8" s="63">
        <f xml:space="preserve"> Results_Raw!AB8</f>
        <v>0</v>
      </c>
      <c r="AC8" s="63">
        <f xml:space="preserve"> Results_Raw!AC8</f>
        <v>145.126708984375</v>
      </c>
      <c r="AD8" s="63">
        <f xml:space="preserve"> Results_Raw!AD8</f>
        <v>-7.3976570274680853E-4</v>
      </c>
      <c r="AE8" s="63">
        <f xml:space="preserve"> Results_Raw!AE8</f>
        <v>0</v>
      </c>
      <c r="AF8" s="63">
        <f xml:space="preserve"> Results_Raw!AF8</f>
        <v>5.1627845095936209E-5</v>
      </c>
      <c r="AG8" s="63">
        <f xml:space="preserve"> Results_Raw!AG8</f>
        <v>-118.81703186035156</v>
      </c>
      <c r="AH8" s="63">
        <f xml:space="preserve"> Results_Raw!AH8</f>
        <v>-1.4916049258317798E-4</v>
      </c>
      <c r="AI8" s="63">
        <f xml:space="preserve"> Results_Raw!AI8</f>
        <v>-1.9621063256636262E-4</v>
      </c>
      <c r="AJ8" s="63">
        <f xml:space="preserve"> Results_Raw!AJ8</f>
        <v>37.989601135253906</v>
      </c>
      <c r="AK8" s="63">
        <f xml:space="preserve"> Results_Raw!AK8</f>
        <v>101.55767822265625</v>
      </c>
      <c r="AL8" s="63">
        <f xml:space="preserve"> Results_Raw!AL8</f>
        <v>14.296551704406738</v>
      </c>
      <c r="AM8" s="63">
        <f xml:space="preserve"> Results_Raw!AM8</f>
        <v>140.59092712402344</v>
      </c>
      <c r="AN8" s="63">
        <f xml:space="preserve"> Results_Raw!AN8</f>
        <v>-344.9521484375</v>
      </c>
      <c r="AO8" s="63">
        <f xml:space="preserve"> Results_Raw!AO8</f>
        <v>41.735370635986328</v>
      </c>
      <c r="AP8" s="63">
        <f xml:space="preserve"> Results_Raw!AP8</f>
        <v>41.735370635986328</v>
      </c>
      <c r="AQ8" s="63">
        <f xml:space="preserve"> Results_Raw!AQ8</f>
        <v>41.735370635986328</v>
      </c>
      <c r="AR8" s="63">
        <f xml:space="preserve"> Results_Raw!AR8</f>
        <v>41.735370635986328</v>
      </c>
      <c r="AS8" s="63">
        <f xml:space="preserve"> Results_Raw!AS8</f>
        <v>41.735370635986328</v>
      </c>
    </row>
    <row r="9" spans="1:49" x14ac:dyDescent="0.25">
      <c r="A9" s="78" t="e">
        <f>#REF!</f>
        <v>#REF!</v>
      </c>
      <c r="B9" s="63">
        <f>IF(Results_Raw!B9-B$2&gt;0, Results_Raw!B9-B$2, 0)</f>
        <v>3.9315242767333984</v>
      </c>
      <c r="C9" s="63">
        <f>IF(Results_Raw!C9-C$2&gt;0, Results_Raw!C9-C$2, 0)</f>
        <v>4.3697876930236816</v>
      </c>
      <c r="D9" s="63">
        <f>IF(Results_Raw!D9-D$2&gt;0, Results_Raw!D9-D$2, 0)</f>
        <v>3.9962522983551025</v>
      </c>
      <c r="E9" s="63">
        <f>IF(Results_Raw!E9-E$2&gt;0, Results_Raw!E9-E$2, 0)</f>
        <v>4.2702779769897461</v>
      </c>
      <c r="F9" s="63">
        <f>IF(Results_Raw!F9-F$2&gt;0, Results_Raw!F9-F$2, 0)</f>
        <v>4.6465258598327637</v>
      </c>
      <c r="G9" s="63">
        <f>IF(Results_Raw!G9-G$2&gt;0, Results_Raw!G9-G$2, 0)</f>
        <v>3.4883103370666504</v>
      </c>
      <c r="H9" s="63">
        <f>IF(Results_Raw!H9-H$2&gt;0, Results_Raw!H9-H$2, 0)</f>
        <v>2.7766697406768799</v>
      </c>
      <c r="I9" s="63">
        <f>IF(Results_Raw!I9-I$2&gt;0, Results_Raw!I9-I$2, 0)</f>
        <v>2.5928173065185547</v>
      </c>
      <c r="J9" s="63">
        <f>IF(Results_Raw!J9-J$2&gt;0, Results_Raw!J9-J$2, 0)</f>
        <v>2.2376852035522461</v>
      </c>
      <c r="K9" s="63">
        <f>IF(Results_Raw!K9-K$2&gt;0, Results_Raw!K9-K$2, 0)</f>
        <v>3.4379673004150391</v>
      </c>
      <c r="L9" s="63">
        <f>IF(Results_Raw!L9-L$2&gt;0, Results_Raw!L9-L$2, 0)</f>
        <v>3.95513916015625</v>
      </c>
      <c r="M9" s="63">
        <f>IF(Results_Raw!M9-M$2&gt;0, Results_Raw!M9-M$2, 0)</f>
        <v>3.8689026832580566</v>
      </c>
      <c r="N9" s="63">
        <f>IF(Results_Raw!N9-N$2&gt;0, Results_Raw!N9-N$2, 0)</f>
        <v>2.9398317337036133</v>
      </c>
      <c r="O9" s="63">
        <f>IF(Results_Raw!O9-O$2&gt;0, Results_Raw!O9-O$2, 0)</f>
        <v>3.8239121437072754</v>
      </c>
      <c r="P9" s="63">
        <f>IF(Results_Raw!P9-P$2&gt;0, Results_Raw!P9-P$2, 0)</f>
        <v>41.714622497558594</v>
      </c>
      <c r="Q9" s="63">
        <f>IF(Results_Raw!Q9-Q$2&gt;0, Results_Raw!Q9-Q$2, 0)</f>
        <v>41.714622497558594</v>
      </c>
      <c r="R9" s="63">
        <f>IF(Results_Raw!R9-R$2&gt;0, Results_Raw!R9-R$2, 0)</f>
        <v>41.714622497558594</v>
      </c>
      <c r="S9" s="63">
        <f>IF(Results_Raw!S9-S$2&gt;0, Results_Raw!S9-S$2, 0)</f>
        <v>41.714622497558594</v>
      </c>
      <c r="T9" s="63">
        <f>IF(Results_Raw!T9-T$2&gt;0, Results_Raw!T9-T$2, 0)</f>
        <v>41.714622497558594</v>
      </c>
      <c r="U9" s="63">
        <f>IF(Results_Raw!U9-U$2&gt;0, Results_Raw!U9-U$2, 0)</f>
        <v>41.714622497558594</v>
      </c>
      <c r="V9" s="63">
        <f>IF(Results_Raw!V9-V$2&gt;0, Results_Raw!V9-V$2, 0)</f>
        <v>41.714622497558594</v>
      </c>
      <c r="W9" s="63">
        <f>IF(Results_Raw!W9-W$2&gt;0, Results_Raw!W9-W$2, 0)</f>
        <v>41.714622497558594</v>
      </c>
      <c r="X9" s="63">
        <f>IF(Results_Raw!X9-X$2&gt;0, Results_Raw!X9-X$2, 0)</f>
        <v>41.714622497558594</v>
      </c>
      <c r="Y9" s="63">
        <f>IF(Results_Raw!Y9-Y$2&gt;0, Results_Raw!Y9-Y$2, 0)</f>
        <v>41.714622497558594</v>
      </c>
      <c r="Z9" s="63">
        <f xml:space="preserve"> Results_Raw!Z9</f>
        <v>1.9655641153804027E-5</v>
      </c>
      <c r="AA9" s="63">
        <f xml:space="preserve"> Results_Raw!AA9</f>
        <v>1.9299135601613671E-5</v>
      </c>
      <c r="AB9" s="63">
        <f xml:space="preserve"> Results_Raw!AB9</f>
        <v>0</v>
      </c>
      <c r="AC9" s="63">
        <f xml:space="preserve"> Results_Raw!AC9</f>
        <v>137.7877197265625</v>
      </c>
      <c r="AD9" s="63">
        <f xml:space="preserve"> Results_Raw!AD9</f>
        <v>-7.3976430576294661E-4</v>
      </c>
      <c r="AE9" s="63">
        <f xml:space="preserve"> Results_Raw!AE9</f>
        <v>0</v>
      </c>
      <c r="AF9" s="63">
        <f xml:space="preserve"> Results_Raw!AF9</f>
        <v>127.33823394775391</v>
      </c>
      <c r="AG9" s="63">
        <f xml:space="preserve"> Results_Raw!AG9</f>
        <v>-117.75575256347656</v>
      </c>
      <c r="AH9" s="63">
        <f xml:space="preserve"> Results_Raw!AH9</f>
        <v>-1.4160624414216727E-4</v>
      </c>
      <c r="AI9" s="63">
        <f xml:space="preserve"> Results_Raw!AI9</f>
        <v>-2.4470244534313679E-4</v>
      </c>
      <c r="AJ9" s="63">
        <f xml:space="preserve"> Results_Raw!AJ9</f>
        <v>40.035598754882813</v>
      </c>
      <c r="AK9" s="63">
        <f xml:space="preserve"> Results_Raw!AK9</f>
        <v>102.91731262207031</v>
      </c>
      <c r="AL9" s="63">
        <f xml:space="preserve"> Results_Raw!AL9</f>
        <v>14.294148445129395</v>
      </c>
      <c r="AM9" s="63">
        <f xml:space="preserve"> Results_Raw!AM9</f>
        <v>136.77067565917969</v>
      </c>
      <c r="AN9" s="63">
        <f xml:space="preserve"> Results_Raw!AN9</f>
        <v>-348.27398681640625</v>
      </c>
      <c r="AO9" s="63">
        <f xml:space="preserve"> Results_Raw!AO9</f>
        <v>41.714622497558594</v>
      </c>
      <c r="AP9" s="63">
        <f xml:space="preserve"> Results_Raw!AP9</f>
        <v>41.714622497558594</v>
      </c>
      <c r="AQ9" s="63">
        <f xml:space="preserve"> Results_Raw!AQ9</f>
        <v>41.714622497558594</v>
      </c>
      <c r="AR9" s="63">
        <f xml:space="preserve"> Results_Raw!AR9</f>
        <v>41.714622497558594</v>
      </c>
      <c r="AS9" s="63">
        <f xml:space="preserve"> Results_Raw!AS9</f>
        <v>41.714622497558594</v>
      </c>
    </row>
    <row r="10" spans="1:49" x14ac:dyDescent="0.25">
      <c r="A10" s="78" t="e">
        <f>#REF!</f>
        <v>#REF!</v>
      </c>
      <c r="B10" s="63">
        <f>IF(Results_Raw!B10-B$2&gt;0, Results_Raw!B10-B$2, 0)</f>
        <v>3.9192459583282471</v>
      </c>
      <c r="C10" s="63">
        <f>IF(Results_Raw!C10-C$2&gt;0, Results_Raw!C10-C$2, 0)</f>
        <v>4.357062816619873</v>
      </c>
      <c r="D10" s="63">
        <f>IF(Results_Raw!D10-D$2&gt;0, Results_Raw!D10-D$2, 0)</f>
        <v>3.9982614517211914</v>
      </c>
      <c r="E10" s="63">
        <f>IF(Results_Raw!E10-E$2&gt;0, Results_Raw!E10-E$2, 0)</f>
        <v>4.266575813293457</v>
      </c>
      <c r="F10" s="63">
        <f>IF(Results_Raw!F10-F$2&gt;0, Results_Raw!F10-F$2, 0)</f>
        <v>4.636563777923584</v>
      </c>
      <c r="G10" s="63">
        <f>IF(Results_Raw!G10-G$2&gt;0, Results_Raw!G10-G$2, 0)</f>
        <v>3.475064754486084</v>
      </c>
      <c r="H10" s="63">
        <f>IF(Results_Raw!H10-H$2&gt;0, Results_Raw!H10-H$2, 0)</f>
        <v>2.7501411437988281</v>
      </c>
      <c r="I10" s="63">
        <f>IF(Results_Raw!I10-I$2&gt;0, Results_Raw!I10-I$2, 0)</f>
        <v>2.591515064239502</v>
      </c>
      <c r="J10" s="63">
        <f>IF(Results_Raw!J10-J$2&gt;0, Results_Raw!J10-J$2, 0)</f>
        <v>2.2372758388519287</v>
      </c>
      <c r="K10" s="63">
        <f>IF(Results_Raw!K10-K$2&gt;0, Results_Raw!K10-K$2, 0)</f>
        <v>3.446134090423584</v>
      </c>
      <c r="L10" s="63">
        <f>IF(Results_Raw!L10-L$2&gt;0, Results_Raw!L10-L$2, 0)</f>
        <v>3.9336893558502197</v>
      </c>
      <c r="M10" s="63">
        <f>IF(Results_Raw!M10-M$2&gt;0, Results_Raw!M10-M$2, 0)</f>
        <v>3.8689026832580566</v>
      </c>
      <c r="N10" s="63">
        <f>IF(Results_Raw!N10-N$2&gt;0, Results_Raw!N10-N$2, 0)</f>
        <v>2.8982436656951904</v>
      </c>
      <c r="O10" s="63">
        <f>IF(Results_Raw!O10-O$2&gt;0, Results_Raw!O10-O$2, 0)</f>
        <v>3.7549488544464111</v>
      </c>
      <c r="P10" s="63">
        <f>IF(Results_Raw!P10-P$2&gt;0, Results_Raw!P10-P$2, 0)</f>
        <v>41.689193725585938</v>
      </c>
      <c r="Q10" s="63">
        <f>IF(Results_Raw!Q10-Q$2&gt;0, Results_Raw!Q10-Q$2, 0)</f>
        <v>41.689193725585938</v>
      </c>
      <c r="R10" s="63">
        <f>IF(Results_Raw!R10-R$2&gt;0, Results_Raw!R10-R$2, 0)</f>
        <v>41.689193725585938</v>
      </c>
      <c r="S10" s="63">
        <f>IF(Results_Raw!S10-S$2&gt;0, Results_Raw!S10-S$2, 0)</f>
        <v>41.689193725585938</v>
      </c>
      <c r="T10" s="63">
        <f>IF(Results_Raw!T10-T$2&gt;0, Results_Raw!T10-T$2, 0)</f>
        <v>41.689193725585938</v>
      </c>
      <c r="U10" s="63">
        <f>IF(Results_Raw!U10-U$2&gt;0, Results_Raw!U10-U$2, 0)</f>
        <v>41.689193725585938</v>
      </c>
      <c r="V10" s="63">
        <f>IF(Results_Raw!V10-V$2&gt;0, Results_Raw!V10-V$2, 0)</f>
        <v>41.689193725585938</v>
      </c>
      <c r="W10" s="63">
        <f>IF(Results_Raw!W10-W$2&gt;0, Results_Raw!W10-W$2, 0)</f>
        <v>41.689193725585938</v>
      </c>
      <c r="X10" s="63">
        <f>IF(Results_Raw!X10-X$2&gt;0, Results_Raw!X10-X$2, 0)</f>
        <v>41.689193725585938</v>
      </c>
      <c r="Y10" s="63">
        <f>IF(Results_Raw!Y10-Y$2&gt;0, Results_Raw!Y10-Y$2, 0)</f>
        <v>41.689193725585938</v>
      </c>
      <c r="Z10" s="63">
        <f xml:space="preserve"> Results_Raw!Z10</f>
        <v>1.9299135601613671E-5</v>
      </c>
      <c r="AA10" s="63">
        <f xml:space="preserve"> Results_Raw!AA10</f>
        <v>1.9302055079606362E-5</v>
      </c>
      <c r="AB10" s="63">
        <f xml:space="preserve"> Results_Raw!AB10</f>
        <v>0</v>
      </c>
      <c r="AC10" s="63">
        <f xml:space="preserve"> Results_Raw!AC10</f>
        <v>122.26036834716797</v>
      </c>
      <c r="AD10" s="63">
        <f xml:space="preserve"> Results_Raw!AD10</f>
        <v>-7.3976430576294661E-4</v>
      </c>
      <c r="AE10" s="63">
        <f xml:space="preserve"> Results_Raw!AE10</f>
        <v>0</v>
      </c>
      <c r="AF10" s="63">
        <f xml:space="preserve"> Results_Raw!AF10</f>
        <v>71.6824951171875</v>
      </c>
      <c r="AG10" s="63">
        <f xml:space="preserve"> Results_Raw!AG10</f>
        <v>-118.00459289550781</v>
      </c>
      <c r="AH10" s="63">
        <f xml:space="preserve"> Results_Raw!AH10</f>
        <v>-1.4916049258317798E-4</v>
      </c>
      <c r="AI10" s="63">
        <f xml:space="preserve"> Results_Raw!AI10</f>
        <v>-2.3815914755687118E-4</v>
      </c>
      <c r="AJ10" s="63">
        <f xml:space="preserve"> Results_Raw!AJ10</f>
        <v>41.994304656982422</v>
      </c>
      <c r="AK10" s="63">
        <f xml:space="preserve"> Results_Raw!AK10</f>
        <v>104.86212921142578</v>
      </c>
      <c r="AL10" s="63">
        <f xml:space="preserve"> Results_Raw!AL10</f>
        <v>14.290940284729004</v>
      </c>
      <c r="AM10" s="63">
        <f xml:space="preserve"> Results_Raw!AM10</f>
        <v>131.81855773925781</v>
      </c>
      <c r="AN10" s="63">
        <f xml:space="preserve"> Results_Raw!AN10</f>
        <v>-358.145263671875</v>
      </c>
      <c r="AO10" s="63">
        <f xml:space="preserve"> Results_Raw!AO10</f>
        <v>41.689193725585938</v>
      </c>
      <c r="AP10" s="63">
        <f xml:space="preserve"> Results_Raw!AP10</f>
        <v>41.689193725585938</v>
      </c>
      <c r="AQ10" s="63">
        <f xml:space="preserve"> Results_Raw!AQ10</f>
        <v>41.689193725585938</v>
      </c>
      <c r="AR10" s="63">
        <f xml:space="preserve"> Results_Raw!AR10</f>
        <v>41.689193725585938</v>
      </c>
      <c r="AS10" s="63">
        <f xml:space="preserve"> Results_Raw!AS10</f>
        <v>41.689193725585938</v>
      </c>
    </row>
    <row r="11" spans="1:49" x14ac:dyDescent="0.25">
      <c r="A11" s="78" t="e">
        <f>#REF!</f>
        <v>#REF!</v>
      </c>
      <c r="B11" s="63">
        <f>IF(Results_Raw!B11-B$2&gt;0, Results_Raw!B11-B$2, 0)</f>
        <v>3.9083535671234131</v>
      </c>
      <c r="C11" s="63">
        <f>IF(Results_Raw!C11-C$2&gt;0, Results_Raw!C11-C$2, 0)</f>
        <v>4.3449797630310059</v>
      </c>
      <c r="D11" s="63">
        <f>IF(Results_Raw!D11-D$2&gt;0, Results_Raw!D11-D$2, 0)</f>
        <v>3.9885504245758057</v>
      </c>
      <c r="E11" s="63">
        <f>IF(Results_Raw!E11-E$2&gt;0, Results_Raw!E11-E$2, 0)</f>
        <v>4.2630410194396973</v>
      </c>
      <c r="F11" s="63">
        <f>IF(Results_Raw!F11-F$2&gt;0, Results_Raw!F11-F$2, 0)</f>
        <v>4.6266012191772461</v>
      </c>
      <c r="G11" s="63">
        <f>IF(Results_Raw!G11-G$2&gt;0, Results_Raw!G11-G$2, 0)</f>
        <v>3.4623770713806152</v>
      </c>
      <c r="H11" s="63">
        <f>IF(Results_Raw!H11-H$2&gt;0, Results_Raw!H11-H$2, 0)</f>
        <v>2.7252311706542969</v>
      </c>
      <c r="I11" s="63">
        <f>IF(Results_Raw!I11-I$2&gt;0, Results_Raw!I11-I$2, 0)</f>
        <v>2.5902500152587891</v>
      </c>
      <c r="J11" s="63">
        <f>IF(Results_Raw!J11-J$2&gt;0, Results_Raw!J11-J$2, 0)</f>
        <v>2.2369039058685303</v>
      </c>
      <c r="K11" s="63">
        <f>IF(Results_Raw!K11-K$2&gt;0, Results_Raw!K11-K$2, 0)</f>
        <v>3.4533615112304688</v>
      </c>
      <c r="L11" s="63">
        <f>IF(Results_Raw!L11-L$2&gt;0, Results_Raw!L11-L$2, 0)</f>
        <v>3.9127697944641113</v>
      </c>
      <c r="M11" s="63">
        <f>IF(Results_Raw!M11-M$2&gt;0, Results_Raw!M11-M$2, 0)</f>
        <v>3.8689026832580566</v>
      </c>
      <c r="N11" s="63">
        <f>IF(Results_Raw!N11-N$2&gt;0, Results_Raw!N11-N$2, 0)</f>
        <v>2.8583390712738037</v>
      </c>
      <c r="O11" s="63">
        <f>IF(Results_Raw!O11-O$2&gt;0, Results_Raw!O11-O$2, 0)</f>
        <v>3.6982452869415283</v>
      </c>
      <c r="P11" s="63">
        <f>IF(Results_Raw!P11-P$2&gt;0, Results_Raw!P11-P$2, 0)</f>
        <v>41.679237365722656</v>
      </c>
      <c r="Q11" s="63">
        <f>IF(Results_Raw!Q11-Q$2&gt;0, Results_Raw!Q11-Q$2, 0)</f>
        <v>41.679237365722656</v>
      </c>
      <c r="R11" s="63">
        <f>IF(Results_Raw!R11-R$2&gt;0, Results_Raw!R11-R$2, 0)</f>
        <v>41.679237365722656</v>
      </c>
      <c r="S11" s="63">
        <f>IF(Results_Raw!S11-S$2&gt;0, Results_Raw!S11-S$2, 0)</f>
        <v>41.679237365722656</v>
      </c>
      <c r="T11" s="63">
        <f>IF(Results_Raw!T11-T$2&gt;0, Results_Raw!T11-T$2, 0)</f>
        <v>41.679237365722656</v>
      </c>
      <c r="U11" s="63">
        <f>IF(Results_Raw!U11-U$2&gt;0, Results_Raw!U11-U$2, 0)</f>
        <v>41.679237365722656</v>
      </c>
      <c r="V11" s="63">
        <f>IF(Results_Raw!V11-V$2&gt;0, Results_Raw!V11-V$2, 0)</f>
        <v>41.679237365722656</v>
      </c>
      <c r="W11" s="63">
        <f>IF(Results_Raw!W11-W$2&gt;0, Results_Raw!W11-W$2, 0)</f>
        <v>41.679237365722656</v>
      </c>
      <c r="X11" s="63">
        <f>IF(Results_Raw!X11-X$2&gt;0, Results_Raw!X11-X$2, 0)</f>
        <v>41.679237365722656</v>
      </c>
      <c r="Y11" s="63">
        <f>IF(Results_Raw!Y11-Y$2&gt;0, Results_Raw!Y11-Y$2, 0)</f>
        <v>41.679237365722656</v>
      </c>
      <c r="Z11" s="63">
        <f xml:space="preserve"> Results_Raw!Z11</f>
        <v>1.9299135601613671E-5</v>
      </c>
      <c r="AA11" s="63">
        <f xml:space="preserve"> Results_Raw!AA11</f>
        <v>1.8966444258694537E-5</v>
      </c>
      <c r="AB11" s="63">
        <f xml:space="preserve"> Results_Raw!AB11</f>
        <v>0</v>
      </c>
      <c r="AC11" s="63">
        <f xml:space="preserve"> Results_Raw!AC11</f>
        <v>117.28722381591797</v>
      </c>
      <c r="AD11" s="63">
        <f xml:space="preserve"> Results_Raw!AD11</f>
        <v>-7.4088008841499686E-4</v>
      </c>
      <c r="AE11" s="63">
        <f xml:space="preserve"> Results_Raw!AE11</f>
        <v>0</v>
      </c>
      <c r="AF11" s="63">
        <f xml:space="preserve"> Results_Raw!AF11</f>
        <v>191.35855102539063</v>
      </c>
      <c r="AG11" s="63">
        <f xml:space="preserve"> Results_Raw!AG11</f>
        <v>-118.00401306152344</v>
      </c>
      <c r="AH11" s="63">
        <f xml:space="preserve"> Results_Raw!AH11</f>
        <v>-1.4916286454536021E-4</v>
      </c>
      <c r="AI11" s="63">
        <f xml:space="preserve"> Results_Raw!AI11</f>
        <v>-2.3250145022757351E-4</v>
      </c>
      <c r="AJ11" s="63">
        <f xml:space="preserve"> Results_Raw!AJ11</f>
        <v>43.851753234863281</v>
      </c>
      <c r="AK11" s="63">
        <f xml:space="preserve"> Results_Raw!AK11</f>
        <v>104.86219024658203</v>
      </c>
      <c r="AL11" s="63">
        <f xml:space="preserve"> Results_Raw!AL11</f>
        <v>14.288186073303223</v>
      </c>
      <c r="AM11" s="63">
        <f xml:space="preserve"> Results_Raw!AM11</f>
        <v>131.59819030761719</v>
      </c>
      <c r="AN11" s="63">
        <f xml:space="preserve"> Results_Raw!AN11</f>
        <v>-364.428466796875</v>
      </c>
      <c r="AO11" s="63">
        <f xml:space="preserve"> Results_Raw!AO11</f>
        <v>41.679237365722656</v>
      </c>
      <c r="AP11" s="63">
        <f xml:space="preserve"> Results_Raw!AP11</f>
        <v>41.679237365722656</v>
      </c>
      <c r="AQ11" s="63">
        <f xml:space="preserve"> Results_Raw!AQ11</f>
        <v>41.679237365722656</v>
      </c>
      <c r="AR11" s="63">
        <f xml:space="preserve"> Results_Raw!AR11</f>
        <v>41.679237365722656</v>
      </c>
      <c r="AS11" s="63">
        <f xml:space="preserve"> Results_Raw!AS11</f>
        <v>41.679237365722656</v>
      </c>
    </row>
    <row r="12" spans="1:49" x14ac:dyDescent="0.25">
      <c r="A12" s="78" t="e">
        <f>#REF!</f>
        <v>#REF!</v>
      </c>
      <c r="B12" s="63">
        <f>IF(Results_Raw!B12-B$2&gt;0, Results_Raw!B12-B$2, 0)</f>
        <v>3.8982613086700439</v>
      </c>
      <c r="C12" s="63">
        <f>IF(Results_Raw!C12-C$2&gt;0, Results_Raw!C12-C$2, 0)</f>
        <v>4.3331384658813477</v>
      </c>
      <c r="D12" s="63">
        <f>IF(Results_Raw!D12-D$2&gt;0, Results_Raw!D12-D$2, 0)</f>
        <v>3.9957313537597656</v>
      </c>
      <c r="E12" s="63">
        <f>IF(Results_Raw!E12-E$2&gt;0, Results_Raw!E12-E$2, 0)</f>
        <v>4.2595810890197754</v>
      </c>
      <c r="F12" s="63">
        <f>IF(Results_Raw!F12-F$2&gt;0, Results_Raw!F12-F$2, 0)</f>
        <v>4.6168951988220215</v>
      </c>
      <c r="G12" s="63">
        <f>IF(Results_Raw!G12-G$2&gt;0, Results_Raw!G12-G$2, 0)</f>
        <v>3.4499871730804443</v>
      </c>
      <c r="H12" s="63">
        <f>IF(Results_Raw!H12-H$2&gt;0, Results_Raw!H12-H$2, 0)</f>
        <v>2.7006001472473145</v>
      </c>
      <c r="I12" s="63">
        <f>IF(Results_Raw!I12-I$2&gt;0, Results_Raw!I12-I$2, 0)</f>
        <v>2.5889849662780762</v>
      </c>
      <c r="J12" s="63">
        <f>IF(Results_Raw!J12-J$2&gt;0, Results_Raw!J12-J$2, 0)</f>
        <v>2.2365317344665527</v>
      </c>
      <c r="K12" s="63">
        <f>IF(Results_Raw!K12-K$2&gt;0, Results_Raw!K12-K$2, 0)</f>
        <v>3.458998441696167</v>
      </c>
      <c r="L12" s="63">
        <f>IF(Results_Raw!L12-L$2&gt;0, Results_Raw!L12-L$2, 0)</f>
        <v>3.8922314643859863</v>
      </c>
      <c r="M12" s="63">
        <f>IF(Results_Raw!M12-M$2&gt;0, Results_Raw!M12-M$2, 0)</f>
        <v>3.8689026832580566</v>
      </c>
      <c r="N12" s="63">
        <f>IF(Results_Raw!N12-N$2&gt;0, Results_Raw!N12-N$2, 0)</f>
        <v>2.8945879936218262</v>
      </c>
      <c r="O12" s="63">
        <f>IF(Results_Raw!O12-O$2&gt;0, Results_Raw!O12-O$2, 0)</f>
        <v>3.6079065799713135</v>
      </c>
      <c r="P12" s="63">
        <f>IF(Results_Raw!P12-P$2&gt;0, Results_Raw!P12-P$2, 0)</f>
        <v>41.656410217285156</v>
      </c>
      <c r="Q12" s="63">
        <f>IF(Results_Raw!Q12-Q$2&gt;0, Results_Raw!Q12-Q$2, 0)</f>
        <v>41.656410217285156</v>
      </c>
      <c r="R12" s="63">
        <f>IF(Results_Raw!R12-R$2&gt;0, Results_Raw!R12-R$2, 0)</f>
        <v>41.656410217285156</v>
      </c>
      <c r="S12" s="63">
        <f>IF(Results_Raw!S12-S$2&gt;0, Results_Raw!S12-S$2, 0)</f>
        <v>41.656410217285156</v>
      </c>
      <c r="T12" s="63">
        <f>IF(Results_Raw!T12-T$2&gt;0, Results_Raw!T12-T$2, 0)</f>
        <v>41.656410217285156</v>
      </c>
      <c r="U12" s="63">
        <f>IF(Results_Raw!U12-U$2&gt;0, Results_Raw!U12-U$2, 0)</f>
        <v>41.656410217285156</v>
      </c>
      <c r="V12" s="63">
        <f>IF(Results_Raw!V12-V$2&gt;0, Results_Raw!V12-V$2, 0)</f>
        <v>41.656410217285156</v>
      </c>
      <c r="W12" s="63">
        <f>IF(Results_Raw!W12-W$2&gt;0, Results_Raw!W12-W$2, 0)</f>
        <v>41.656410217285156</v>
      </c>
      <c r="X12" s="63">
        <f>IF(Results_Raw!X12-X$2&gt;0, Results_Raw!X12-X$2, 0)</f>
        <v>41.656410217285156</v>
      </c>
      <c r="Y12" s="63">
        <f>IF(Results_Raw!Y12-Y$2&gt;0, Results_Raw!Y12-Y$2, 0)</f>
        <v>41.656410217285156</v>
      </c>
      <c r="Z12" s="63">
        <f xml:space="preserve"> Results_Raw!Z12</f>
        <v>1.9299135601613671E-5</v>
      </c>
      <c r="AA12" s="63">
        <f xml:space="preserve"> Results_Raw!AA12</f>
        <v>1.9309951312607154E-5</v>
      </c>
      <c r="AB12" s="63">
        <f xml:space="preserve"> Results_Raw!AB12</f>
        <v>0</v>
      </c>
      <c r="AC12" s="63">
        <f xml:space="preserve"> Results_Raw!AC12</f>
        <v>109.75271606445313</v>
      </c>
      <c r="AD12" s="63">
        <f xml:space="preserve"> Results_Raw!AD12</f>
        <v>-7.4013631092384458E-4</v>
      </c>
      <c r="AE12" s="63">
        <f xml:space="preserve"> Results_Raw!AE12</f>
        <v>0</v>
      </c>
      <c r="AF12" s="63">
        <f xml:space="preserve"> Results_Raw!AF12</f>
        <v>116.41079711914063</v>
      </c>
      <c r="AG12" s="63">
        <f xml:space="preserve"> Results_Raw!AG12</f>
        <v>-119.40821838378906</v>
      </c>
      <c r="AH12" s="63">
        <f xml:space="preserve"> Results_Raw!AH12</f>
        <v>-1.5817812527529895E-4</v>
      </c>
      <c r="AI12" s="63">
        <f xml:space="preserve"> Results_Raw!AI12</f>
        <v>-2.1776369248982519E-4</v>
      </c>
      <c r="AJ12" s="63">
        <f xml:space="preserve"> Results_Raw!AJ12</f>
        <v>45.576450347900391</v>
      </c>
      <c r="AK12" s="63">
        <f xml:space="preserve"> Results_Raw!AK12</f>
        <v>106.48822784423828</v>
      </c>
      <c r="AL12" s="63">
        <f xml:space="preserve"> Results_Raw!AL12</f>
        <v>292.17440795898438</v>
      </c>
      <c r="AM12" s="63">
        <f xml:space="preserve"> Results_Raw!AM12</f>
        <v>128.35919189453125</v>
      </c>
      <c r="AN12" s="63">
        <f xml:space="preserve"> Results_Raw!AN12</f>
        <v>-645.27471923828125</v>
      </c>
      <c r="AO12" s="63">
        <f xml:space="preserve"> Results_Raw!AO12</f>
        <v>41.656410217285156</v>
      </c>
      <c r="AP12" s="63">
        <f xml:space="preserve"> Results_Raw!AP12</f>
        <v>41.656410217285156</v>
      </c>
      <c r="AQ12" s="63">
        <f xml:space="preserve"> Results_Raw!AQ12</f>
        <v>41.656410217285156</v>
      </c>
      <c r="AR12" s="63">
        <f xml:space="preserve"> Results_Raw!AR12</f>
        <v>41.656410217285156</v>
      </c>
      <c r="AS12" s="63">
        <f xml:space="preserve"> Results_Raw!AS12</f>
        <v>41.656410217285156</v>
      </c>
    </row>
    <row r="13" spans="1:49" x14ac:dyDescent="0.25">
      <c r="A13" s="78" t="e">
        <f>#REF!</f>
        <v>#REF!</v>
      </c>
      <c r="B13" s="63">
        <f>IF(Results_Raw!B13-B$2&gt;0, Results_Raw!B13-B$2, 0)</f>
        <v>3.8884758949279785</v>
      </c>
      <c r="C13" s="63">
        <f>IF(Results_Raw!C13-C$2&gt;0, Results_Raw!C13-C$2, 0)</f>
        <v>4.3215394020080566</v>
      </c>
      <c r="D13" s="63">
        <f>IF(Results_Raw!D13-D$2&gt;0, Results_Raw!D13-D$2, 0)</f>
        <v>3.9950988292694092</v>
      </c>
      <c r="E13" s="63">
        <f>IF(Results_Raw!E13-E$2&gt;0, Results_Raw!E13-E$2, 0)</f>
        <v>4.256195068359375</v>
      </c>
      <c r="F13" s="63">
        <f>IF(Results_Raw!F13-F$2&gt;0, Results_Raw!F13-F$2, 0)</f>
        <v>4.6072444915771484</v>
      </c>
      <c r="G13" s="63">
        <f>IF(Results_Raw!G13-G$2&gt;0, Results_Raw!G13-G$2, 0)</f>
        <v>3.4378576278686523</v>
      </c>
      <c r="H13" s="63">
        <f>IF(Results_Raw!H13-H$2&gt;0, Results_Raw!H13-H$2, 0)</f>
        <v>2.6762852668762207</v>
      </c>
      <c r="I13" s="63">
        <f>IF(Results_Raw!I13-I$2&gt;0, Results_Raw!I13-I$2, 0)</f>
        <v>2.5877199172973633</v>
      </c>
      <c r="J13" s="63">
        <f>IF(Results_Raw!J13-J$2&gt;0, Results_Raw!J13-J$2, 0)</f>
        <v>2.2361595630645752</v>
      </c>
      <c r="K13" s="63">
        <f>IF(Results_Raw!K13-K$2&gt;0, Results_Raw!K13-K$2, 0)</f>
        <v>3.4640307426452637</v>
      </c>
      <c r="L13" s="63">
        <f>IF(Results_Raw!L13-L$2&gt;0, Results_Raw!L13-L$2, 0)</f>
        <v>3.871767520904541</v>
      </c>
      <c r="M13" s="63">
        <f>IF(Results_Raw!M13-M$2&gt;0, Results_Raw!M13-M$2, 0)</f>
        <v>3.8689026832580566</v>
      </c>
      <c r="N13" s="63">
        <f>IF(Results_Raw!N13-N$2&gt;0, Results_Raw!N13-N$2, 0)</f>
        <v>2.9502124786376953</v>
      </c>
      <c r="O13" s="63">
        <f>IF(Results_Raw!O13-O$2&gt;0, Results_Raw!O13-O$2, 0)</f>
        <v>3.5138659477233887</v>
      </c>
      <c r="P13" s="63">
        <f>IF(Results_Raw!P13-P$2&gt;0, Results_Raw!P13-P$2, 0)</f>
        <v>41.639915466308594</v>
      </c>
      <c r="Q13" s="63">
        <f>IF(Results_Raw!Q13-Q$2&gt;0, Results_Raw!Q13-Q$2, 0)</f>
        <v>41.639915466308594</v>
      </c>
      <c r="R13" s="63">
        <f>IF(Results_Raw!R13-R$2&gt;0, Results_Raw!R13-R$2, 0)</f>
        <v>41.639915466308594</v>
      </c>
      <c r="S13" s="63">
        <f>IF(Results_Raw!S13-S$2&gt;0, Results_Raw!S13-S$2, 0)</f>
        <v>41.639915466308594</v>
      </c>
      <c r="T13" s="63">
        <f>IF(Results_Raw!T13-T$2&gt;0, Results_Raw!T13-T$2, 0)</f>
        <v>41.639915466308594</v>
      </c>
      <c r="U13" s="63">
        <f>IF(Results_Raw!U13-U$2&gt;0, Results_Raw!U13-U$2, 0)</f>
        <v>41.639915466308594</v>
      </c>
      <c r="V13" s="63">
        <f>IF(Results_Raw!V13-V$2&gt;0, Results_Raw!V13-V$2, 0)</f>
        <v>41.639915466308594</v>
      </c>
      <c r="W13" s="63">
        <f>IF(Results_Raw!W13-W$2&gt;0, Results_Raw!W13-W$2, 0)</f>
        <v>41.639915466308594</v>
      </c>
      <c r="X13" s="63">
        <f>IF(Results_Raw!X13-X$2&gt;0, Results_Raw!X13-X$2, 0)</f>
        <v>41.639915466308594</v>
      </c>
      <c r="Y13" s="63">
        <f>IF(Results_Raw!Y13-Y$2&gt;0, Results_Raw!Y13-Y$2, 0)</f>
        <v>41.639915466308594</v>
      </c>
      <c r="Z13" s="63">
        <f xml:space="preserve"> Results_Raw!Z13</f>
        <v>1.9299135601613671E-5</v>
      </c>
      <c r="AA13" s="63">
        <f xml:space="preserve"> Results_Raw!AA13</f>
        <v>1.9629060261650011E-5</v>
      </c>
      <c r="AB13" s="63">
        <f xml:space="preserve"> Results_Raw!AB13</f>
        <v>0</v>
      </c>
      <c r="AC13" s="63">
        <f xml:space="preserve"> Results_Raw!AC13</f>
        <v>108.18087768554688</v>
      </c>
      <c r="AD13" s="63">
        <f xml:space="preserve"> Results_Raw!AD13</f>
        <v>-7.4013631092384458E-4</v>
      </c>
      <c r="AE13" s="63">
        <f xml:space="preserve"> Results_Raw!AE13</f>
        <v>0</v>
      </c>
      <c r="AF13" s="63">
        <f xml:space="preserve"> Results_Raw!AF13</f>
        <v>123.3302001953125</v>
      </c>
      <c r="AG13" s="63">
        <f xml:space="preserve"> Results_Raw!AG13</f>
        <v>-116.60384368896484</v>
      </c>
      <c r="AH13" s="63">
        <f xml:space="preserve"> Results_Raw!AH13</f>
        <v>-1.4916025975253433E-4</v>
      </c>
      <c r="AI13" s="63">
        <f xml:space="preserve"> Results_Raw!AI13</f>
        <v>-2.136191469617188E-4</v>
      </c>
      <c r="AJ13" s="63">
        <f xml:space="preserve"> Results_Raw!AJ13</f>
        <v>47.260215759277344</v>
      </c>
      <c r="AK13" s="63">
        <f xml:space="preserve"> Results_Raw!AK13</f>
        <v>107.33715057373047</v>
      </c>
      <c r="AL13" s="63">
        <f xml:space="preserve"> Results_Raw!AL13</f>
        <v>291.88018798828125</v>
      </c>
      <c r="AM13" s="63">
        <f xml:space="preserve"> Results_Raw!AM13</f>
        <v>122.38838958740234</v>
      </c>
      <c r="AN13" s="63">
        <f xml:space="preserve"> Results_Raw!AN13</f>
        <v>-653.921630859375</v>
      </c>
      <c r="AO13" s="63">
        <f xml:space="preserve"> Results_Raw!AO13</f>
        <v>41.639915466308594</v>
      </c>
      <c r="AP13" s="63">
        <f xml:space="preserve"> Results_Raw!AP13</f>
        <v>41.639915466308594</v>
      </c>
      <c r="AQ13" s="63">
        <f xml:space="preserve"> Results_Raw!AQ13</f>
        <v>41.639915466308594</v>
      </c>
      <c r="AR13" s="63">
        <f xml:space="preserve"> Results_Raw!AR13</f>
        <v>41.639915466308594</v>
      </c>
      <c r="AS13" s="63">
        <f xml:space="preserve"> Results_Raw!AS13</f>
        <v>41.639915466308594</v>
      </c>
    </row>
    <row r="14" spans="1:49" x14ac:dyDescent="0.25">
      <c r="A14" s="78" t="e">
        <f>#REF!</f>
        <v>#REF!</v>
      </c>
      <c r="B14" s="63">
        <f>IF(Results_Raw!B14-B$2&gt;0, Results_Raw!B14-B$2, 0)</f>
        <v>3.8789043426513672</v>
      </c>
      <c r="C14" s="63">
        <f>IF(Results_Raw!C14-C$2&gt;0, Results_Raw!C14-C$2, 0)</f>
        <v>4.3104887008666992</v>
      </c>
      <c r="D14" s="63">
        <f>IF(Results_Raw!D14-D$2&gt;0, Results_Raw!D14-D$2, 0)</f>
        <v>3.9783930778503418</v>
      </c>
      <c r="E14" s="63">
        <f>IF(Results_Raw!E14-E$2&gt;0, Results_Raw!E14-E$2, 0)</f>
        <v>4.2529392242431641</v>
      </c>
      <c r="F14" s="63">
        <f>IF(Results_Raw!F14-F$2&gt;0, Results_Raw!F14-F$2, 0)</f>
        <v>4.5977892875671387</v>
      </c>
      <c r="G14" s="63">
        <f>IF(Results_Raw!G14-G$2&gt;0, Results_Raw!G14-G$2, 0)</f>
        <v>3.4594006538391113</v>
      </c>
      <c r="H14" s="63">
        <f>IF(Results_Raw!H14-H$2&gt;0, Results_Raw!H14-H$2, 0)</f>
        <v>2.759070873260498</v>
      </c>
      <c r="I14" s="63">
        <f>IF(Results_Raw!I14-I$2&gt;0, Results_Raw!I14-I$2, 0)</f>
        <v>2.5865294933319092</v>
      </c>
      <c r="J14" s="63">
        <f>IF(Results_Raw!J14-J$2&gt;0, Results_Raw!J14-J$2, 0)</f>
        <v>2.2358248233795166</v>
      </c>
      <c r="K14" s="63">
        <f>IF(Results_Raw!K14-K$2&gt;0, Results_Raw!K14-K$2, 0)</f>
        <v>3.4680583477020264</v>
      </c>
      <c r="L14" s="63">
        <f>IF(Results_Raw!L14-L$2&gt;0, Results_Raw!L14-L$2, 0)</f>
        <v>3.8889386653900146</v>
      </c>
      <c r="M14" s="63">
        <f>IF(Results_Raw!M14-M$2&gt;0, Results_Raw!M14-M$2, 0)</f>
        <v>3.7585465908050537</v>
      </c>
      <c r="N14" s="63">
        <f>IF(Results_Raw!N14-N$2&gt;0, Results_Raw!N14-N$2, 0)</f>
        <v>3.0077531337738037</v>
      </c>
      <c r="O14" s="63">
        <f>IF(Results_Raw!O14-O$2&gt;0, Results_Raw!O14-O$2, 0)</f>
        <v>3.4202902317047119</v>
      </c>
      <c r="P14" s="63">
        <f>IF(Results_Raw!P14-P$2&gt;0, Results_Raw!P14-P$2, 0)</f>
        <v>41.630455017089844</v>
      </c>
      <c r="Q14" s="63">
        <f>IF(Results_Raw!Q14-Q$2&gt;0, Results_Raw!Q14-Q$2, 0)</f>
        <v>41.630455017089844</v>
      </c>
      <c r="R14" s="63">
        <f>IF(Results_Raw!R14-R$2&gt;0, Results_Raw!R14-R$2, 0)</f>
        <v>41.630455017089844</v>
      </c>
      <c r="S14" s="63">
        <f>IF(Results_Raw!S14-S$2&gt;0, Results_Raw!S14-S$2, 0)</f>
        <v>41.630455017089844</v>
      </c>
      <c r="T14" s="63">
        <f>IF(Results_Raw!T14-T$2&gt;0, Results_Raw!T14-T$2, 0)</f>
        <v>41.630455017089844</v>
      </c>
      <c r="U14" s="63">
        <f>IF(Results_Raw!U14-U$2&gt;0, Results_Raw!U14-U$2, 0)</f>
        <v>41.630455017089844</v>
      </c>
      <c r="V14" s="63">
        <f>IF(Results_Raw!V14-V$2&gt;0, Results_Raw!V14-V$2, 0)</f>
        <v>41.630455017089844</v>
      </c>
      <c r="W14" s="63">
        <f>IF(Results_Raw!W14-W$2&gt;0, Results_Raw!W14-W$2, 0)</f>
        <v>41.630455017089844</v>
      </c>
      <c r="X14" s="63">
        <f>IF(Results_Raw!X14-X$2&gt;0, Results_Raw!X14-X$2, 0)</f>
        <v>41.630455017089844</v>
      </c>
      <c r="Y14" s="63">
        <f>IF(Results_Raw!Y14-Y$2&gt;0, Results_Raw!Y14-Y$2, 0)</f>
        <v>41.630455017089844</v>
      </c>
      <c r="Z14" s="63">
        <f xml:space="preserve"> Results_Raw!Z14</f>
        <v>1.9299135601613671E-5</v>
      </c>
      <c r="AA14" s="63">
        <f xml:space="preserve"> Results_Raw!AA14</f>
        <v>1.9299135601613671E-5</v>
      </c>
      <c r="AB14" s="63">
        <f xml:space="preserve"> Results_Raw!AB14</f>
        <v>0</v>
      </c>
      <c r="AC14" s="63">
        <f xml:space="preserve"> Results_Raw!AC14</f>
        <v>105.13241577148438</v>
      </c>
      <c r="AD14" s="63">
        <f xml:space="preserve"> Results_Raw!AD14</f>
        <v>-7.3864741716533899E-4</v>
      </c>
      <c r="AE14" s="63">
        <f xml:space="preserve"> Results_Raw!AE14</f>
        <v>0</v>
      </c>
      <c r="AF14" s="63">
        <f xml:space="preserve"> Results_Raw!AF14</f>
        <v>264.8836669921875</v>
      </c>
      <c r="AG14" s="63">
        <f xml:space="preserve"> Results_Raw!AG14</f>
        <v>-320.76864624023438</v>
      </c>
      <c r="AH14" s="63">
        <f xml:space="preserve"> Results_Raw!AH14</f>
        <v>-1.4087358431424946E-4</v>
      </c>
      <c r="AI14" s="63">
        <f xml:space="preserve"> Results_Raw!AI14</f>
        <v>-1.9858093583025038E-4</v>
      </c>
      <c r="AJ14" s="63">
        <f xml:space="preserve"> Results_Raw!AJ14</f>
        <v>48.841564178466797</v>
      </c>
      <c r="AK14" s="63">
        <f xml:space="preserve"> Results_Raw!AK14</f>
        <v>107.33753967285156</v>
      </c>
      <c r="AL14" s="63">
        <f xml:space="preserve"> Results_Raw!AL14</f>
        <v>291.64401245117188</v>
      </c>
      <c r="AM14" s="63">
        <f xml:space="preserve"> Results_Raw!AM14</f>
        <v>122.16197204589844</v>
      </c>
      <c r="AN14" s="63">
        <f xml:space="preserve"> Results_Raw!AN14</f>
        <v>-648.7086181640625</v>
      </c>
      <c r="AO14" s="63">
        <f xml:space="preserve"> Results_Raw!AO14</f>
        <v>41.630455017089844</v>
      </c>
      <c r="AP14" s="63">
        <f xml:space="preserve"> Results_Raw!AP14</f>
        <v>41.630455017089844</v>
      </c>
      <c r="AQ14" s="63">
        <f xml:space="preserve"> Results_Raw!AQ14</f>
        <v>41.630455017089844</v>
      </c>
      <c r="AR14" s="63">
        <f xml:space="preserve"> Results_Raw!AR14</f>
        <v>41.630455017089844</v>
      </c>
      <c r="AS14" s="63">
        <f xml:space="preserve"> Results_Raw!AS14</f>
        <v>41.630455017089844</v>
      </c>
    </row>
    <row r="15" spans="1:49" x14ac:dyDescent="0.25">
      <c r="A15" s="78" t="e">
        <f>#REF!</f>
        <v>#REF!</v>
      </c>
      <c r="B15" s="63">
        <f>IF(Results_Raw!B15-B$2&gt;0, Results_Raw!B15-B$2, 0)</f>
        <v>3.8701047897338867</v>
      </c>
      <c r="C15" s="63">
        <f>IF(Results_Raw!C15-C$2&gt;0, Results_Raw!C15-C$2, 0)</f>
        <v>4.2996706962585449</v>
      </c>
      <c r="D15" s="63">
        <f>IF(Results_Raw!D15-D$2&gt;0, Results_Raw!D15-D$2, 0)</f>
        <v>3.9705793857574463</v>
      </c>
      <c r="E15" s="63">
        <f>IF(Results_Raw!E15-E$2&gt;0, Results_Raw!E15-E$2, 0)</f>
        <v>4.2497210502624512</v>
      </c>
      <c r="F15" s="63">
        <f>IF(Results_Raw!F15-F$2&gt;0, Results_Raw!F15-F$2, 0)</f>
        <v>4.5884780883789063</v>
      </c>
      <c r="G15" s="63">
        <f>IF(Results_Raw!G15-G$2&gt;0, Results_Raw!G15-G$2, 0)</f>
        <v>3.5309123992919922</v>
      </c>
      <c r="H15" s="63">
        <f>IF(Results_Raw!H15-H$2&gt;0, Results_Raw!H15-H$2, 0)</f>
        <v>3.0015864372253418</v>
      </c>
      <c r="I15" s="63">
        <f>IF(Results_Raw!I15-I$2&gt;0, Results_Raw!I15-I$2, 0)</f>
        <v>2.5853016376495361</v>
      </c>
      <c r="J15" s="63">
        <f>IF(Results_Raw!J15-J$2&gt;0, Results_Raw!J15-J$2, 0)</f>
        <v>2.2354898452758789</v>
      </c>
      <c r="K15" s="63">
        <f>IF(Results_Raw!K15-K$2&gt;0, Results_Raw!K15-K$2, 0)</f>
        <v>3.4716768264770508</v>
      </c>
      <c r="L15" s="63">
        <f>IF(Results_Raw!L15-L$2&gt;0, Results_Raw!L15-L$2, 0)</f>
        <v>3.8691816329956055</v>
      </c>
      <c r="M15" s="63">
        <f>IF(Results_Raw!M15-M$2&gt;0, Results_Raw!M15-M$2, 0)</f>
        <v>3.7585465908050537</v>
      </c>
      <c r="N15" s="63">
        <f>IF(Results_Raw!N15-N$2&gt;0, Results_Raw!N15-N$2, 0)</f>
        <v>3.0654799938201904</v>
      </c>
      <c r="O15" s="63">
        <f>IF(Results_Raw!O15-O$2&gt;0, Results_Raw!O15-O$2, 0)</f>
        <v>3.3096737861633301</v>
      </c>
      <c r="P15" s="63">
        <f>IF(Results_Raw!P15-P$2&gt;0, Results_Raw!P15-P$2, 0)</f>
        <v>41.610195159912109</v>
      </c>
      <c r="Q15" s="63">
        <f>IF(Results_Raw!Q15-Q$2&gt;0, Results_Raw!Q15-Q$2, 0)</f>
        <v>41.610195159912109</v>
      </c>
      <c r="R15" s="63">
        <f>IF(Results_Raw!R15-R$2&gt;0, Results_Raw!R15-R$2, 0)</f>
        <v>41.610195159912109</v>
      </c>
      <c r="S15" s="63">
        <f>IF(Results_Raw!S15-S$2&gt;0, Results_Raw!S15-S$2, 0)</f>
        <v>41.610195159912109</v>
      </c>
      <c r="T15" s="63">
        <f>IF(Results_Raw!T15-T$2&gt;0, Results_Raw!T15-T$2, 0)</f>
        <v>41.610195159912109</v>
      </c>
      <c r="U15" s="63">
        <f>IF(Results_Raw!U15-U$2&gt;0, Results_Raw!U15-U$2, 0)</f>
        <v>41.610195159912109</v>
      </c>
      <c r="V15" s="63">
        <f>IF(Results_Raw!V15-V$2&gt;0, Results_Raw!V15-V$2, 0)</f>
        <v>41.610195159912109</v>
      </c>
      <c r="W15" s="63">
        <f>IF(Results_Raw!W15-W$2&gt;0, Results_Raw!W15-W$2, 0)</f>
        <v>41.610195159912109</v>
      </c>
      <c r="X15" s="63">
        <f>IF(Results_Raw!X15-X$2&gt;0, Results_Raw!X15-X$2, 0)</f>
        <v>41.610195159912109</v>
      </c>
      <c r="Y15" s="63">
        <f>IF(Results_Raw!Y15-Y$2&gt;0, Results_Raw!Y15-Y$2, 0)</f>
        <v>41.610195159912109</v>
      </c>
      <c r="Z15" s="63">
        <f xml:space="preserve"> Results_Raw!Z15</f>
        <v>1.9299135601613671E-5</v>
      </c>
      <c r="AA15" s="63">
        <f xml:space="preserve"> Results_Raw!AA15</f>
        <v>1.9299135601613671E-5</v>
      </c>
      <c r="AB15" s="63">
        <f xml:space="preserve"> Results_Raw!AB15</f>
        <v>0</v>
      </c>
      <c r="AC15" s="63">
        <f xml:space="preserve"> Results_Raw!AC15</f>
        <v>92.525505065917969</v>
      </c>
      <c r="AD15" s="63">
        <f xml:space="preserve"> Results_Raw!AD15</f>
        <v>-7.3864712612703443E-4</v>
      </c>
      <c r="AE15" s="63">
        <f xml:space="preserve"> Results_Raw!AE15</f>
        <v>0</v>
      </c>
      <c r="AF15" s="63">
        <f xml:space="preserve"> Results_Raw!AF15</f>
        <v>310.13739013671875</v>
      </c>
      <c r="AG15" s="63">
        <f xml:space="preserve"> Results_Raw!AG15</f>
        <v>-318.04156494140625</v>
      </c>
      <c r="AH15" s="63">
        <f xml:space="preserve"> Results_Raw!AH15</f>
        <v>-1.4062965055927634E-4</v>
      </c>
      <c r="AI15" s="63">
        <f xml:space="preserve"> Results_Raw!AI15</f>
        <v>-1.955446059582755E-4</v>
      </c>
      <c r="AJ15" s="63">
        <f xml:space="preserve"> Results_Raw!AJ15</f>
        <v>50.338207244873047</v>
      </c>
      <c r="AK15" s="63">
        <f xml:space="preserve"> Results_Raw!AK15</f>
        <v>108.65830230712891</v>
      </c>
      <c r="AL15" s="63">
        <f xml:space="preserve"> Results_Raw!AL15</f>
        <v>291.34799194335938</v>
      </c>
      <c r="AM15" s="63">
        <f xml:space="preserve"> Results_Raw!AM15</f>
        <v>120.90818023681641</v>
      </c>
      <c r="AN15" s="63">
        <f xml:space="preserve"> Results_Raw!AN15</f>
        <v>-651.29638671875</v>
      </c>
      <c r="AO15" s="63">
        <f xml:space="preserve"> Results_Raw!AO15</f>
        <v>41.610195159912109</v>
      </c>
      <c r="AP15" s="63">
        <f xml:space="preserve"> Results_Raw!AP15</f>
        <v>41.610195159912109</v>
      </c>
      <c r="AQ15" s="63">
        <f xml:space="preserve"> Results_Raw!AQ15</f>
        <v>41.610195159912109</v>
      </c>
      <c r="AR15" s="63">
        <f xml:space="preserve"> Results_Raw!AR15</f>
        <v>41.610195159912109</v>
      </c>
      <c r="AS15" s="63">
        <f xml:space="preserve"> Results_Raw!AS15</f>
        <v>41.610195159912109</v>
      </c>
    </row>
    <row r="16" spans="1:49" x14ac:dyDescent="0.25">
      <c r="A16" s="78" t="e">
        <f>#REF!</f>
        <v>#REF!</v>
      </c>
      <c r="B16" s="63">
        <f>IF(Results_Raw!B16-B$2&gt;0, Results_Raw!B16-B$2, 0)</f>
        <v>3.861854076385498</v>
      </c>
      <c r="C16" s="63">
        <f>IF(Results_Raw!C16-C$2&gt;0, Results_Raw!C16-C$2, 0)</f>
        <v>4.2890763282775879</v>
      </c>
      <c r="D16" s="63">
        <f>IF(Results_Raw!D16-D$2&gt;0, Results_Raw!D16-D$2, 0)</f>
        <v>3.9689052104949951</v>
      </c>
      <c r="E16" s="63">
        <f>IF(Results_Raw!E16-E$2&gt;0, Results_Raw!E16-E$2, 0)</f>
        <v>4.2465023994445801</v>
      </c>
      <c r="F16" s="63">
        <f>IF(Results_Raw!F16-F$2&gt;0, Results_Raw!F16-F$2, 0)</f>
        <v>4.5792412757873535</v>
      </c>
      <c r="G16" s="63">
        <f>IF(Results_Raw!G16-G$2&gt;0, Results_Raw!G16-G$2, 0)</f>
        <v>3.6025731563568115</v>
      </c>
      <c r="H16" s="63">
        <f>IF(Results_Raw!H16-H$2&gt;0, Results_Raw!H16-H$2, 0)</f>
        <v>3.2437853813171387</v>
      </c>
      <c r="I16" s="63">
        <f>IF(Results_Raw!I16-I$2&gt;0, Results_Raw!I16-I$2, 0)</f>
        <v>2.5840737819671631</v>
      </c>
      <c r="J16" s="63">
        <f>IF(Results_Raw!J16-J$2&gt;0, Results_Raw!J16-J$2, 0)</f>
        <v>2.2351551055908203</v>
      </c>
      <c r="K16" s="63">
        <f>IF(Results_Raw!K16-K$2&gt;0, Results_Raw!K16-K$2, 0)</f>
        <v>3.4751091003417969</v>
      </c>
      <c r="L16" s="63">
        <f>IF(Results_Raw!L16-L$2&gt;0, Results_Raw!L16-L$2, 0)</f>
        <v>3.8498618602752686</v>
      </c>
      <c r="M16" s="63">
        <f>IF(Results_Raw!M16-M$2&gt;0, Results_Raw!M16-M$2, 0)</f>
        <v>3.7585465908050537</v>
      </c>
      <c r="N16" s="63">
        <f>IF(Results_Raw!N16-N$2&gt;0, Results_Raw!N16-N$2, 0)</f>
        <v>3.1233553886413574</v>
      </c>
      <c r="O16" s="63">
        <f>IF(Results_Raw!O16-O$2&gt;0, Results_Raw!O16-O$2, 0)</f>
        <v>3.197141170501709</v>
      </c>
      <c r="P16" s="63">
        <f>IF(Results_Raw!P16-P$2&gt;0, Results_Raw!P16-P$2, 0)</f>
        <v>41.596904754638672</v>
      </c>
      <c r="Q16" s="63">
        <f>IF(Results_Raw!Q16-Q$2&gt;0, Results_Raw!Q16-Q$2, 0)</f>
        <v>41.596904754638672</v>
      </c>
      <c r="R16" s="63">
        <f>IF(Results_Raw!R16-R$2&gt;0, Results_Raw!R16-R$2, 0)</f>
        <v>41.596904754638672</v>
      </c>
      <c r="S16" s="63">
        <f>IF(Results_Raw!S16-S$2&gt;0, Results_Raw!S16-S$2, 0)</f>
        <v>41.596904754638672</v>
      </c>
      <c r="T16" s="63">
        <f>IF(Results_Raw!T16-T$2&gt;0, Results_Raw!T16-T$2, 0)</f>
        <v>41.596904754638672</v>
      </c>
      <c r="U16" s="63">
        <f>IF(Results_Raw!U16-U$2&gt;0, Results_Raw!U16-U$2, 0)</f>
        <v>41.596904754638672</v>
      </c>
      <c r="V16" s="63">
        <f>IF(Results_Raw!V16-V$2&gt;0, Results_Raw!V16-V$2, 0)</f>
        <v>41.596904754638672</v>
      </c>
      <c r="W16" s="63">
        <f>IF(Results_Raw!W16-W$2&gt;0, Results_Raw!W16-W$2, 0)</f>
        <v>41.596904754638672</v>
      </c>
      <c r="X16" s="63">
        <f>IF(Results_Raw!X16-X$2&gt;0, Results_Raw!X16-X$2, 0)</f>
        <v>41.596904754638672</v>
      </c>
      <c r="Y16" s="63">
        <f>IF(Results_Raw!Y16-Y$2&gt;0, Results_Raw!Y16-Y$2, 0)</f>
        <v>41.596904754638672</v>
      </c>
      <c r="Z16" s="63">
        <f xml:space="preserve"> Results_Raw!Z16</f>
        <v>1.9953533410443924E-5</v>
      </c>
      <c r="AA16" s="63">
        <f xml:space="preserve"> Results_Raw!AA16</f>
        <v>1.9953533410443924E-5</v>
      </c>
      <c r="AB16" s="63">
        <f xml:space="preserve"> Results_Raw!AB16</f>
        <v>0</v>
      </c>
      <c r="AC16" s="63">
        <f xml:space="preserve"> Results_Raw!AC16</f>
        <v>88.978042602539063</v>
      </c>
      <c r="AD16" s="63">
        <f xml:space="preserve"> Results_Raw!AD16</f>
        <v>-7.3864741716533899E-4</v>
      </c>
      <c r="AE16" s="63">
        <f xml:space="preserve"> Results_Raw!AE16</f>
        <v>0</v>
      </c>
      <c r="AF16" s="63">
        <f xml:space="preserve"> Results_Raw!AF16</f>
        <v>318.95578002929688</v>
      </c>
      <c r="AG16" s="63">
        <f xml:space="preserve"> Results_Raw!AG16</f>
        <v>-315.05654907226563</v>
      </c>
      <c r="AH16" s="63">
        <f xml:space="preserve"> Results_Raw!AH16</f>
        <v>-1.4062988338992E-4</v>
      </c>
      <c r="AI16" s="63">
        <f xml:space="preserve"> Results_Raw!AI16</f>
        <v>-1.9975942268501967E-4</v>
      </c>
      <c r="AJ16" s="63">
        <f xml:space="preserve"> Results_Raw!AJ16</f>
        <v>51.807743072509766</v>
      </c>
      <c r="AK16" s="63">
        <f xml:space="preserve"> Results_Raw!AK16</f>
        <v>109.15380859375</v>
      </c>
      <c r="AL16" s="63">
        <f xml:space="preserve"> Results_Raw!AL16</f>
        <v>291.01821899414063</v>
      </c>
      <c r="AM16" s="63">
        <f xml:space="preserve"> Results_Raw!AM16</f>
        <v>118.1292724609375</v>
      </c>
      <c r="AN16" s="63">
        <f xml:space="preserve"> Results_Raw!AN16</f>
        <v>-659.27398681640625</v>
      </c>
      <c r="AO16" s="63">
        <f xml:space="preserve"> Results_Raw!AO16</f>
        <v>41.596904754638672</v>
      </c>
      <c r="AP16" s="63">
        <f xml:space="preserve"> Results_Raw!AP16</f>
        <v>41.596904754638672</v>
      </c>
      <c r="AQ16" s="63">
        <f xml:space="preserve"> Results_Raw!AQ16</f>
        <v>41.596904754638672</v>
      </c>
      <c r="AR16" s="63">
        <f xml:space="preserve"> Results_Raw!AR16</f>
        <v>41.596904754638672</v>
      </c>
      <c r="AS16" s="63">
        <f xml:space="preserve"> Results_Raw!AS16</f>
        <v>41.596904754638672</v>
      </c>
    </row>
    <row r="17" spans="1:45" x14ac:dyDescent="0.25">
      <c r="A17" s="78" t="e">
        <f>#REF!</f>
        <v>#REF!</v>
      </c>
      <c r="B17" s="63">
        <f>IF(Results_Raw!B17-B$2&gt;0, Results_Raw!B17-B$2, 0)</f>
        <v>3.8539290428161621</v>
      </c>
      <c r="C17" s="63">
        <f>IF(Results_Raw!C17-C$2&gt;0, Results_Raw!C17-C$2, 0)</f>
        <v>4.2787699699401855</v>
      </c>
      <c r="D17" s="63">
        <f>IF(Results_Raw!D17-D$2&gt;0, Results_Raw!D17-D$2, 0)</f>
        <v>3.9697237014770508</v>
      </c>
      <c r="E17" s="63">
        <f>IF(Results_Raw!E17-E$2&gt;0, Results_Raw!E17-E$2, 0)</f>
        <v>4.2433772087097168</v>
      </c>
      <c r="F17" s="63">
        <f>IF(Results_Raw!F17-F$2&gt;0, Results_Raw!F17-F$2, 0)</f>
        <v>4.5701537132263184</v>
      </c>
      <c r="G17" s="63">
        <f>IF(Results_Raw!G17-G$2&gt;0, Results_Raw!G17-G$2, 0)</f>
        <v>3.6746432781219482</v>
      </c>
      <c r="H17" s="63">
        <f>IF(Results_Raw!H17-H$2&gt;0, Results_Raw!H17-H$2, 0)</f>
        <v>3.4853148460388184</v>
      </c>
      <c r="I17" s="63">
        <f>IF(Results_Raw!I17-I$2&gt;0, Results_Raw!I17-I$2, 0)</f>
        <v>2.5828831195831299</v>
      </c>
      <c r="J17" s="63">
        <f>IF(Results_Raw!J17-J$2&gt;0, Results_Raw!J17-J$2, 0)</f>
        <v>2.2348201274871826</v>
      </c>
      <c r="K17" s="63">
        <f>IF(Results_Raw!K17-K$2&gt;0, Results_Raw!K17-K$2, 0)</f>
        <v>3.4785506725311279</v>
      </c>
      <c r="L17" s="63">
        <f>IF(Results_Raw!L17-L$2&gt;0, Results_Raw!L17-L$2, 0)</f>
        <v>3.8310909271240234</v>
      </c>
      <c r="M17" s="63">
        <f>IF(Results_Raw!M17-M$2&gt;0, Results_Raw!M17-M$2, 0)</f>
        <v>3.7585465908050537</v>
      </c>
      <c r="N17" s="63">
        <f>IF(Results_Raw!N17-N$2&gt;0, Results_Raw!N17-N$2, 0)</f>
        <v>3.1820588111877441</v>
      </c>
      <c r="O17" s="63">
        <f>IF(Results_Raw!O17-O$2&gt;0, Results_Raw!O17-O$2, 0)</f>
        <v>3.0817248821258545</v>
      </c>
      <c r="P17" s="63">
        <f>IF(Results_Raw!P17-P$2&gt;0, Results_Raw!P17-P$2, 0)</f>
        <v>41.587814331054688</v>
      </c>
      <c r="Q17" s="63">
        <f>IF(Results_Raw!Q17-Q$2&gt;0, Results_Raw!Q17-Q$2, 0)</f>
        <v>41.587814331054688</v>
      </c>
      <c r="R17" s="63">
        <f>IF(Results_Raw!R17-R$2&gt;0, Results_Raw!R17-R$2, 0)</f>
        <v>41.587814331054688</v>
      </c>
      <c r="S17" s="63">
        <f>IF(Results_Raw!S17-S$2&gt;0, Results_Raw!S17-S$2, 0)</f>
        <v>41.587814331054688</v>
      </c>
      <c r="T17" s="63">
        <f>IF(Results_Raw!T17-T$2&gt;0, Results_Raw!T17-T$2, 0)</f>
        <v>41.587814331054688</v>
      </c>
      <c r="U17" s="63">
        <f>IF(Results_Raw!U17-U$2&gt;0, Results_Raw!U17-U$2, 0)</f>
        <v>41.587814331054688</v>
      </c>
      <c r="V17" s="63">
        <f>IF(Results_Raw!V17-V$2&gt;0, Results_Raw!V17-V$2, 0)</f>
        <v>41.587814331054688</v>
      </c>
      <c r="W17" s="63">
        <f>IF(Results_Raw!W17-W$2&gt;0, Results_Raw!W17-W$2, 0)</f>
        <v>41.587814331054688</v>
      </c>
      <c r="X17" s="63">
        <f>IF(Results_Raw!X17-X$2&gt;0, Results_Raw!X17-X$2, 0)</f>
        <v>41.587814331054688</v>
      </c>
      <c r="Y17" s="63">
        <f>IF(Results_Raw!Y17-Y$2&gt;0, Results_Raw!Y17-Y$2, 0)</f>
        <v>41.587814331054688</v>
      </c>
      <c r="Z17" s="63">
        <f xml:space="preserve"> Results_Raw!Z17</f>
        <v>1.9309867639094591E-5</v>
      </c>
      <c r="AA17" s="63">
        <f xml:space="preserve"> Results_Raw!AA17</f>
        <v>1.9309867639094591E-5</v>
      </c>
      <c r="AB17" s="63">
        <f xml:space="preserve"> Results_Raw!AB17</f>
        <v>0</v>
      </c>
      <c r="AC17" s="63">
        <f xml:space="preserve"> Results_Raw!AC17</f>
        <v>88.971633911132813</v>
      </c>
      <c r="AD17" s="63">
        <f xml:space="preserve"> Results_Raw!AD17</f>
        <v>-7.3939241701737046E-4</v>
      </c>
      <c r="AE17" s="63">
        <f xml:space="preserve"> Results_Raw!AE17</f>
        <v>0</v>
      </c>
      <c r="AF17" s="63">
        <f xml:space="preserve"> Results_Raw!AF17</f>
        <v>314.75827026367188</v>
      </c>
      <c r="AG17" s="63">
        <f xml:space="preserve"> Results_Raw!AG17</f>
        <v>-314.85751342773438</v>
      </c>
      <c r="AH17" s="63">
        <f xml:space="preserve"> Results_Raw!AH17</f>
        <v>-1.4941897825337946E-4</v>
      </c>
      <c r="AI17" s="63">
        <f xml:space="preserve"> Results_Raw!AI17</f>
        <v>-2.3923182743601501E-4</v>
      </c>
      <c r="AJ17" s="63">
        <f xml:space="preserve"> Results_Raw!AJ17</f>
        <v>53.185848236083984</v>
      </c>
      <c r="AK17" s="63">
        <f xml:space="preserve"> Results_Raw!AK17</f>
        <v>109.15380859375</v>
      </c>
      <c r="AL17" s="63">
        <f xml:space="preserve"> Results_Raw!AL17</f>
        <v>290.73233032226563</v>
      </c>
      <c r="AM17" s="63">
        <f xml:space="preserve"> Results_Raw!AM17</f>
        <v>118.12834167480469</v>
      </c>
      <c r="AN17" s="63">
        <f xml:space="preserve"> Results_Raw!AN17</f>
        <v>-658.9873046875</v>
      </c>
      <c r="AO17" s="63">
        <f xml:space="preserve"> Results_Raw!AO17</f>
        <v>41.587814331054688</v>
      </c>
      <c r="AP17" s="63">
        <f xml:space="preserve"> Results_Raw!AP17</f>
        <v>41.587814331054688</v>
      </c>
      <c r="AQ17" s="63">
        <f xml:space="preserve"> Results_Raw!AQ17</f>
        <v>41.587814331054688</v>
      </c>
      <c r="AR17" s="63">
        <f xml:space="preserve"> Results_Raw!AR17</f>
        <v>41.587814331054688</v>
      </c>
      <c r="AS17" s="63">
        <f xml:space="preserve"> Results_Raw!AS17</f>
        <v>41.587814331054688</v>
      </c>
    </row>
    <row r="18" spans="1:45" x14ac:dyDescent="0.25">
      <c r="A18" s="78" t="e">
        <f>#REF!</f>
        <v>#REF!</v>
      </c>
      <c r="B18" s="63">
        <f>IF(Results_Raw!B18-B$2&gt;0, Results_Raw!B18-B$2, 0)</f>
        <v>3.8470921516418457</v>
      </c>
      <c r="C18" s="63">
        <f>IF(Results_Raw!C18-C$2&gt;0, Results_Raw!C18-C$2, 0)</f>
        <v>4.2686214447021484</v>
      </c>
      <c r="D18" s="63">
        <f>IF(Results_Raw!D18-D$2&gt;0, Results_Raw!D18-D$2, 0)</f>
        <v>3.980792760848999</v>
      </c>
      <c r="E18" s="63">
        <f>IF(Results_Raw!E18-E$2&gt;0, Results_Raw!E18-E$2, 0)</f>
        <v>4.2402706146240234</v>
      </c>
      <c r="F18" s="63">
        <f>IF(Results_Raw!F18-F$2&gt;0, Results_Raw!F18-F$2, 0)</f>
        <v>4.5613679885864258</v>
      </c>
      <c r="G18" s="63">
        <f>IF(Results_Raw!G18-G$2&gt;0, Results_Raw!G18-G$2, 0)</f>
        <v>3.7480900287628174</v>
      </c>
      <c r="H18" s="63">
        <f>IF(Results_Raw!H18-H$2&gt;0, Results_Raw!H18-H$2, 0)</f>
        <v>3.4881055355072021</v>
      </c>
      <c r="I18" s="63">
        <f>IF(Results_Raw!I18-I$2&gt;0, Results_Raw!I18-I$2, 0)</f>
        <v>2.5816552639007568</v>
      </c>
      <c r="J18" s="63">
        <f>IF(Results_Raw!J18-J$2&gt;0, Results_Raw!J18-J$2, 0)</f>
        <v>2.2345225811004639</v>
      </c>
      <c r="K18" s="63">
        <f>IF(Results_Raw!K18-K$2&gt;0, Results_Raw!K18-K$2, 0)</f>
        <v>3.4810621738433838</v>
      </c>
      <c r="L18" s="63">
        <f>IF(Results_Raw!L18-L$2&gt;0, Results_Raw!L18-L$2, 0)</f>
        <v>3.8129432201385498</v>
      </c>
      <c r="M18" s="63">
        <f>IF(Results_Raw!M18-M$2&gt;0, Results_Raw!M18-M$2, 0)</f>
        <v>3.7585465908050537</v>
      </c>
      <c r="N18" s="63">
        <f>IF(Results_Raw!N18-N$2&gt;0, Results_Raw!N18-N$2, 0)</f>
        <v>3.2410693168640137</v>
      </c>
      <c r="O18" s="63">
        <f>IF(Results_Raw!O18-O$2&gt;0, Results_Raw!O18-O$2, 0)</f>
        <v>2.9680945873260498</v>
      </c>
      <c r="P18" s="63">
        <f>IF(Results_Raw!P18-P$2&gt;0, Results_Raw!P18-P$2, 0)</f>
        <v>41.580463409423828</v>
      </c>
      <c r="Q18" s="63">
        <f>IF(Results_Raw!Q18-Q$2&gt;0, Results_Raw!Q18-Q$2, 0)</f>
        <v>41.580463409423828</v>
      </c>
      <c r="R18" s="63">
        <f>IF(Results_Raw!R18-R$2&gt;0, Results_Raw!R18-R$2, 0)</f>
        <v>41.580463409423828</v>
      </c>
      <c r="S18" s="63">
        <f>IF(Results_Raw!S18-S$2&gt;0, Results_Raw!S18-S$2, 0)</f>
        <v>41.580463409423828</v>
      </c>
      <c r="T18" s="63">
        <f>IF(Results_Raw!T18-T$2&gt;0, Results_Raw!T18-T$2, 0)</f>
        <v>41.580463409423828</v>
      </c>
      <c r="U18" s="63">
        <f>IF(Results_Raw!U18-U$2&gt;0, Results_Raw!U18-U$2, 0)</f>
        <v>41.580463409423828</v>
      </c>
      <c r="V18" s="63">
        <f>IF(Results_Raw!V18-V$2&gt;0, Results_Raw!V18-V$2, 0)</f>
        <v>41.580463409423828</v>
      </c>
      <c r="W18" s="63">
        <f>IF(Results_Raw!W18-W$2&gt;0, Results_Raw!W18-W$2, 0)</f>
        <v>41.580463409423828</v>
      </c>
      <c r="X18" s="63">
        <f>IF(Results_Raw!X18-X$2&gt;0, Results_Raw!X18-X$2, 0)</f>
        <v>41.580463409423828</v>
      </c>
      <c r="Y18" s="63">
        <f>IF(Results_Raw!Y18-Y$2&gt;0, Results_Raw!Y18-Y$2, 0)</f>
        <v>41.580463409423828</v>
      </c>
      <c r="Z18" s="63">
        <f xml:space="preserve"> Results_Raw!Z18</f>
        <v>1.9301909560454078E-5</v>
      </c>
      <c r="AA18" s="63">
        <f xml:space="preserve"> Results_Raw!AA18</f>
        <v>1.9301909560454078E-5</v>
      </c>
      <c r="AB18" s="63">
        <f xml:space="preserve"> Results_Raw!AB18</f>
        <v>0</v>
      </c>
      <c r="AC18" s="63">
        <f xml:space="preserve"> Results_Raw!AC18</f>
        <v>67.283615112304688</v>
      </c>
      <c r="AD18" s="63">
        <f xml:space="preserve"> Results_Raw!AD18</f>
        <v>-7.3976424755528569E-4</v>
      </c>
      <c r="AE18" s="63">
        <f xml:space="preserve"> Results_Raw!AE18</f>
        <v>0</v>
      </c>
      <c r="AF18" s="63">
        <f xml:space="preserve"> Results_Raw!AF18</f>
        <v>251.456787109375</v>
      </c>
      <c r="AG18" s="63">
        <f xml:space="preserve"> Results_Raw!AG18</f>
        <v>-234.6962890625</v>
      </c>
      <c r="AH18" s="63">
        <f xml:space="preserve"> Results_Raw!AH18</f>
        <v>-1.4088806346990168E-4</v>
      </c>
      <c r="AI18" s="63">
        <f xml:space="preserve"> Results_Raw!AI18</f>
        <v>-2.0697279251180589E-4</v>
      </c>
      <c r="AJ18" s="63">
        <f xml:space="preserve"> Results_Raw!AJ18</f>
        <v>54.505874633789063</v>
      </c>
      <c r="AK18" s="63">
        <f xml:space="preserve"> Results_Raw!AK18</f>
        <v>108.96585083007813</v>
      </c>
      <c r="AL18" s="63">
        <f xml:space="preserve"> Results_Raw!AL18</f>
        <v>290.40869140625</v>
      </c>
      <c r="AM18" s="63">
        <f xml:space="preserve"> Results_Raw!AM18</f>
        <v>115.66769409179688</v>
      </c>
      <c r="AN18" s="63">
        <f xml:space="preserve"> Results_Raw!AN18</f>
        <v>-666.454833984375</v>
      </c>
      <c r="AO18" s="63">
        <f xml:space="preserve"> Results_Raw!AO18</f>
        <v>41.580463409423828</v>
      </c>
      <c r="AP18" s="63">
        <f xml:space="preserve"> Results_Raw!AP18</f>
        <v>41.580463409423828</v>
      </c>
      <c r="AQ18" s="63">
        <f xml:space="preserve"> Results_Raw!AQ18</f>
        <v>41.580463409423828</v>
      </c>
      <c r="AR18" s="63">
        <f xml:space="preserve"> Results_Raw!AR18</f>
        <v>41.580463409423828</v>
      </c>
      <c r="AS18" s="63">
        <f xml:space="preserve"> Results_Raw!AS18</f>
        <v>41.580463409423828</v>
      </c>
    </row>
    <row r="19" spans="1:45" x14ac:dyDescent="0.25">
      <c r="A19" s="78" t="e">
        <f>#REF!</f>
        <v>#REF!</v>
      </c>
      <c r="B19" s="63">
        <f>IF(Results_Raw!B19-B$2&gt;0, Results_Raw!B19-B$2, 0)</f>
        <v>3.8411762714385986</v>
      </c>
      <c r="C19" s="63">
        <f>IF(Results_Raw!C19-C$2&gt;0, Results_Raw!C19-C$2, 0)</f>
        <v>4.258631706237793</v>
      </c>
      <c r="D19" s="63">
        <f>IF(Results_Raw!D19-D$2&gt;0, Results_Raw!D19-D$2, 0)</f>
        <v>3.9910433292388916</v>
      </c>
      <c r="E19" s="63">
        <f>IF(Results_Raw!E19-E$2&gt;0, Results_Raw!E19-E$2, 0)</f>
        <v>4.2372193336486816</v>
      </c>
      <c r="F19" s="63">
        <f>IF(Results_Raw!F19-F$2&gt;0, Results_Raw!F19-F$2, 0)</f>
        <v>4.5527825355529785</v>
      </c>
      <c r="G19" s="63">
        <f>IF(Results_Raw!G19-G$2&gt;0, Results_Raw!G19-G$2, 0)</f>
        <v>3.7965707778930664</v>
      </c>
      <c r="H19" s="63">
        <f>IF(Results_Raw!H19-H$2&gt;0, Results_Raw!H19-H$2, 0)</f>
        <v>3.4646463394165039</v>
      </c>
      <c r="I19" s="63">
        <f>IF(Results_Raw!I19-I$2&gt;0, Results_Raw!I19-I$2, 0)</f>
        <v>2.5804646015167236</v>
      </c>
      <c r="J19" s="63">
        <f>IF(Results_Raw!J19-J$2&gt;0, Results_Raw!J19-J$2, 0)</f>
        <v>2.2341876029968262</v>
      </c>
      <c r="K19" s="63">
        <f>IF(Results_Raw!K19-K$2&gt;0, Results_Raw!K19-K$2, 0)</f>
        <v>3.4831366539001465</v>
      </c>
      <c r="L19" s="63">
        <f>IF(Results_Raw!L19-L$2&gt;0, Results_Raw!L19-L$2, 0)</f>
        <v>3.7952513694763184</v>
      </c>
      <c r="M19" s="63">
        <f>IF(Results_Raw!M19-M$2&gt;0, Results_Raw!M19-M$2, 0)</f>
        <v>3.7585465908050537</v>
      </c>
      <c r="N19" s="63">
        <f>IF(Results_Raw!N19-N$2&gt;0, Results_Raw!N19-N$2, 0)</f>
        <v>3.3004050254821777</v>
      </c>
      <c r="O19" s="63">
        <f>IF(Results_Raw!O19-O$2&gt;0, Results_Raw!O19-O$2, 0)</f>
        <v>2.8576641082763672</v>
      </c>
      <c r="P19" s="63">
        <f>IF(Results_Raw!P19-P$2&gt;0, Results_Raw!P19-P$2, 0)</f>
        <v>41.579326629638672</v>
      </c>
      <c r="Q19" s="63">
        <f>IF(Results_Raw!Q19-Q$2&gt;0, Results_Raw!Q19-Q$2, 0)</f>
        <v>41.579326629638672</v>
      </c>
      <c r="R19" s="63">
        <f>IF(Results_Raw!R19-R$2&gt;0, Results_Raw!R19-R$2, 0)</f>
        <v>41.579326629638672</v>
      </c>
      <c r="S19" s="63">
        <f>IF(Results_Raw!S19-S$2&gt;0, Results_Raw!S19-S$2, 0)</f>
        <v>41.579326629638672</v>
      </c>
      <c r="T19" s="63">
        <f>IF(Results_Raw!T19-T$2&gt;0, Results_Raw!T19-T$2, 0)</f>
        <v>41.579326629638672</v>
      </c>
      <c r="U19" s="63">
        <f>IF(Results_Raw!U19-U$2&gt;0, Results_Raw!U19-U$2, 0)</f>
        <v>41.579326629638672</v>
      </c>
      <c r="V19" s="63">
        <f>IF(Results_Raw!V19-V$2&gt;0, Results_Raw!V19-V$2, 0)</f>
        <v>41.579326629638672</v>
      </c>
      <c r="W19" s="63">
        <f>IF(Results_Raw!W19-W$2&gt;0, Results_Raw!W19-W$2, 0)</f>
        <v>41.579326629638672</v>
      </c>
      <c r="X19" s="63">
        <f>IF(Results_Raw!X19-X$2&gt;0, Results_Raw!X19-X$2, 0)</f>
        <v>41.579326629638672</v>
      </c>
      <c r="Y19" s="63">
        <f>IF(Results_Raw!Y19-Y$2&gt;0, Results_Raw!Y19-Y$2, 0)</f>
        <v>41.579326629638672</v>
      </c>
      <c r="Z19" s="63">
        <f xml:space="preserve"> Results_Raw!Z19</f>
        <v>1.9629060261650011E-5</v>
      </c>
      <c r="AA19" s="63">
        <f xml:space="preserve"> Results_Raw!AA19</f>
        <v>1.9629060261650011E-5</v>
      </c>
      <c r="AB19" s="63">
        <f xml:space="preserve"> Results_Raw!AB19</f>
        <v>0</v>
      </c>
      <c r="AC19" s="63">
        <f xml:space="preserve"> Results_Raw!AC19</f>
        <v>64.513259887695313</v>
      </c>
      <c r="AD19" s="63">
        <f xml:space="preserve"> Results_Raw!AD19</f>
        <v>-7.408797973766923E-4</v>
      </c>
      <c r="AE19" s="63">
        <f xml:space="preserve"> Results_Raw!AE19</f>
        <v>0</v>
      </c>
      <c r="AF19" s="63">
        <f xml:space="preserve"> Results_Raw!AF19</f>
        <v>168.64321899414063</v>
      </c>
      <c r="AG19" s="63">
        <f xml:space="preserve"> Results_Raw!AG19</f>
        <v>-107.33905029296875</v>
      </c>
      <c r="AH19" s="63">
        <f xml:space="preserve"> Results_Raw!AH19</f>
        <v>-1.4087189629208297E-4</v>
      </c>
      <c r="AI19" s="63">
        <f xml:space="preserve"> Results_Raw!AI19</f>
        <v>-1.6749484348110855E-4</v>
      </c>
      <c r="AJ19" s="63">
        <f xml:space="preserve"> Results_Raw!AJ19</f>
        <v>55.773483276367188</v>
      </c>
      <c r="AK19" s="63">
        <f xml:space="preserve"> Results_Raw!AK19</f>
        <v>108.06955718994141</v>
      </c>
      <c r="AL19" s="63">
        <f xml:space="preserve"> Results_Raw!AL19</f>
        <v>290.10003662109375</v>
      </c>
      <c r="AM19" s="63">
        <f xml:space="preserve"> Results_Raw!AM19</f>
        <v>113.17751312255859</v>
      </c>
      <c r="AN19" s="63">
        <f xml:space="preserve"> Results_Raw!AN19</f>
        <v>-673.42041015625</v>
      </c>
      <c r="AO19" s="63">
        <f xml:space="preserve"> Results_Raw!AO19</f>
        <v>41.579326629638672</v>
      </c>
      <c r="AP19" s="63">
        <f xml:space="preserve"> Results_Raw!AP19</f>
        <v>41.579326629638672</v>
      </c>
      <c r="AQ19" s="63">
        <f xml:space="preserve"> Results_Raw!AQ19</f>
        <v>41.579326629638672</v>
      </c>
      <c r="AR19" s="63">
        <f xml:space="preserve"> Results_Raw!AR19</f>
        <v>41.579326629638672</v>
      </c>
      <c r="AS19" s="63">
        <f xml:space="preserve"> Results_Raw!AS19</f>
        <v>41.579326629638672</v>
      </c>
    </row>
    <row r="20" spans="1:45" x14ac:dyDescent="0.25">
      <c r="A20" s="78" t="e">
        <f>#REF!</f>
        <v>#REF!</v>
      </c>
      <c r="B20" s="63">
        <f>IF(Results_Raw!B20-B$2&gt;0, Results_Raw!B20-B$2, 0)</f>
        <v>3.8354277610778809</v>
      </c>
      <c r="C20" s="63">
        <f>IF(Results_Raw!C20-C$2&gt;0, Results_Raw!C20-C$2, 0)</f>
        <v>4.2489113807678223</v>
      </c>
      <c r="D20" s="63">
        <f>IF(Results_Raw!D20-D$2&gt;0, Results_Raw!D20-D$2, 0)</f>
        <v>4.0038986206054688</v>
      </c>
      <c r="E20" s="63">
        <f>IF(Results_Raw!E20-E$2&gt;0, Results_Raw!E20-E$2, 0)</f>
        <v>4.2342243194580078</v>
      </c>
      <c r="F20" s="63">
        <f>IF(Results_Raw!F20-F$2&gt;0, Results_Raw!F20-F$2, 0)</f>
        <v>4.544499397277832</v>
      </c>
      <c r="G20" s="63">
        <f>IF(Results_Raw!G20-G$2&gt;0, Results_Raw!G20-G$2, 0)</f>
        <v>3.7863388061523438</v>
      </c>
      <c r="H20" s="63">
        <f>IF(Results_Raw!H20-H$2&gt;0, Results_Raw!H20-H$2, 0)</f>
        <v>3.441633939743042</v>
      </c>
      <c r="I20" s="63">
        <f>IF(Results_Raw!I20-I$2&gt;0, Results_Raw!I20-I$2, 0)</f>
        <v>2.5791623592376709</v>
      </c>
      <c r="J20" s="63">
        <f>IF(Results_Raw!J20-J$2&gt;0, Results_Raw!J20-J$2, 0)</f>
        <v>2.2338528633117676</v>
      </c>
      <c r="K20" s="63">
        <f>IF(Results_Raw!K20-K$2&gt;0, Results_Raw!K20-K$2, 0)</f>
        <v>3.4852480888366699</v>
      </c>
      <c r="L20" s="63">
        <f>IF(Results_Raw!L20-L$2&gt;0, Results_Raw!L20-L$2, 0)</f>
        <v>3.7771966457366943</v>
      </c>
      <c r="M20" s="63">
        <f>IF(Results_Raw!M20-M$2&gt;0, Results_Raw!M20-M$2, 0)</f>
        <v>3.7585465908050537</v>
      </c>
      <c r="N20" s="63">
        <f>IF(Results_Raw!N20-N$2&gt;0, Results_Raw!N20-N$2, 0)</f>
        <v>3.3604757785797119</v>
      </c>
      <c r="O20" s="63">
        <f>IF(Results_Raw!O20-O$2&gt;0, Results_Raw!O20-O$2, 0)</f>
        <v>2.7570562362670898</v>
      </c>
      <c r="P20" s="63">
        <f>IF(Results_Raw!P20-P$2&gt;0, Results_Raw!P20-P$2, 0)</f>
        <v>41.571044921875</v>
      </c>
      <c r="Q20" s="63">
        <f>IF(Results_Raw!Q20-Q$2&gt;0, Results_Raw!Q20-Q$2, 0)</f>
        <v>41.571044921875</v>
      </c>
      <c r="R20" s="63">
        <f>IF(Results_Raw!R20-R$2&gt;0, Results_Raw!R20-R$2, 0)</f>
        <v>41.571044921875</v>
      </c>
      <c r="S20" s="63">
        <f>IF(Results_Raw!S20-S$2&gt;0, Results_Raw!S20-S$2, 0)</f>
        <v>41.571044921875</v>
      </c>
      <c r="T20" s="63">
        <f>IF(Results_Raw!T20-T$2&gt;0, Results_Raw!T20-T$2, 0)</f>
        <v>41.571044921875</v>
      </c>
      <c r="U20" s="63">
        <f>IF(Results_Raw!U20-U$2&gt;0, Results_Raw!U20-U$2, 0)</f>
        <v>41.571044921875</v>
      </c>
      <c r="V20" s="63">
        <f>IF(Results_Raw!V20-V$2&gt;0, Results_Raw!V20-V$2, 0)</f>
        <v>41.571044921875</v>
      </c>
      <c r="W20" s="63">
        <f>IF(Results_Raw!W20-W$2&gt;0, Results_Raw!W20-W$2, 0)</f>
        <v>41.571044921875</v>
      </c>
      <c r="X20" s="63">
        <f>IF(Results_Raw!X20-X$2&gt;0, Results_Raw!X20-X$2, 0)</f>
        <v>41.571044921875</v>
      </c>
      <c r="Y20" s="63">
        <f>IF(Results_Raw!Y20-Y$2&gt;0, Results_Raw!Y20-Y$2, 0)</f>
        <v>41.571044921875</v>
      </c>
      <c r="Z20" s="63">
        <f xml:space="preserve"> Results_Raw!Z20</f>
        <v>1.9629060261650011E-5</v>
      </c>
      <c r="AA20" s="63">
        <f xml:space="preserve"> Results_Raw!AA20</f>
        <v>1.9629060261650011E-5</v>
      </c>
      <c r="AB20" s="63">
        <f xml:space="preserve"> Results_Raw!AB20</f>
        <v>0</v>
      </c>
      <c r="AC20" s="63">
        <f xml:space="preserve"> Results_Raw!AC20</f>
        <v>62.162731170654297</v>
      </c>
      <c r="AD20" s="63">
        <f xml:space="preserve"> Results_Raw!AD20</f>
        <v>-7.4162328382954001E-4</v>
      </c>
      <c r="AE20" s="63">
        <f xml:space="preserve"> Results_Raw!AE20</f>
        <v>0</v>
      </c>
      <c r="AF20" s="63">
        <f xml:space="preserve"> Results_Raw!AF20</f>
        <v>5.1805167458951473E-5</v>
      </c>
      <c r="AG20" s="63">
        <f xml:space="preserve"> Results_Raw!AG20</f>
        <v>-107.33699798583984</v>
      </c>
      <c r="AH20" s="63">
        <f xml:space="preserve"> Results_Raw!AH20</f>
        <v>-1.4087358431424946E-4</v>
      </c>
      <c r="AI20" s="63">
        <f xml:space="preserve"> Results_Raw!AI20</f>
        <v>-2.3497593065258116E-4</v>
      </c>
      <c r="AJ20" s="63">
        <f xml:space="preserve"> Results_Raw!AJ20</f>
        <v>56.960102081298828</v>
      </c>
      <c r="AK20" s="63">
        <f xml:space="preserve"> Results_Raw!AK20</f>
        <v>108.06951904296875</v>
      </c>
      <c r="AL20" s="63">
        <f xml:space="preserve"> Results_Raw!AL20</f>
        <v>289.82464599609375</v>
      </c>
      <c r="AM20" s="63">
        <f xml:space="preserve"> Results_Raw!AM20</f>
        <v>112.94560241699219</v>
      </c>
      <c r="AN20" s="63">
        <f xml:space="preserve"> Results_Raw!AN20</f>
        <v>-678.021240234375</v>
      </c>
      <c r="AO20" s="63">
        <f xml:space="preserve"> Results_Raw!AO20</f>
        <v>41.571044921875</v>
      </c>
      <c r="AP20" s="63">
        <f xml:space="preserve"> Results_Raw!AP20</f>
        <v>41.571044921875</v>
      </c>
      <c r="AQ20" s="63">
        <f xml:space="preserve"> Results_Raw!AQ20</f>
        <v>41.571044921875</v>
      </c>
      <c r="AR20" s="63">
        <f xml:space="preserve"> Results_Raw!AR20</f>
        <v>41.571044921875</v>
      </c>
      <c r="AS20" s="63">
        <f xml:space="preserve"> Results_Raw!AS20</f>
        <v>41.571044921875</v>
      </c>
    </row>
    <row r="21" spans="1:45" x14ac:dyDescent="0.25">
      <c r="A21" s="78" t="e">
        <f>#REF!</f>
        <v>#REF!</v>
      </c>
      <c r="B21" s="63">
        <f>IF(Results_Raw!B21-B$2&gt;0, Results_Raw!B21-B$2, 0)</f>
        <v>3.8302001953125</v>
      </c>
      <c r="C21" s="63">
        <f>IF(Results_Raw!C21-C$2&gt;0, Results_Raw!C21-C$2, 0)</f>
        <v>4.239321231842041</v>
      </c>
      <c r="D21" s="63">
        <f>IF(Results_Raw!D21-D$2&gt;0, Results_Raw!D21-D$2, 0)</f>
        <v>3.9975545406341553</v>
      </c>
      <c r="E21" s="63">
        <f>IF(Results_Raw!E21-E$2&gt;0, Results_Raw!E21-E$2, 0)</f>
        <v>4.2312664985656738</v>
      </c>
      <c r="F21" s="63">
        <f>IF(Results_Raw!F21-F$2&gt;0, Results_Raw!F21-F$2, 0)</f>
        <v>4.536592960357666</v>
      </c>
      <c r="G21" s="63">
        <f>IF(Results_Raw!G21-G$2&gt;0, Results_Raw!G21-G$2, 0)</f>
        <v>3.7762184143066406</v>
      </c>
      <c r="H21" s="63">
        <f>IF(Results_Raw!H21-H$2&gt;0, Results_Raw!H21-H$2, 0)</f>
        <v>3.4186027050018311</v>
      </c>
      <c r="I21" s="63">
        <f>IF(Results_Raw!I21-I$2&gt;0, Results_Raw!I21-I$2, 0)</f>
        <v>2.577897310256958</v>
      </c>
      <c r="J21" s="63">
        <f>IF(Results_Raw!J21-J$2&gt;0, Results_Raw!J21-J$2, 0)</f>
        <v>2.2335178852081299</v>
      </c>
      <c r="K21" s="63">
        <f>IF(Results_Raw!K21-K$2&gt;0, Results_Raw!K21-K$2, 0)</f>
        <v>3.4867827892303467</v>
      </c>
      <c r="L21" s="63">
        <f>IF(Results_Raw!L21-L$2&gt;0, Results_Raw!L21-L$2, 0)</f>
        <v>3.7591233253479004</v>
      </c>
      <c r="M21" s="63">
        <f>IF(Results_Raw!M21-M$2&gt;0, Results_Raw!M21-M$2, 0)</f>
        <v>3.7585465908050537</v>
      </c>
      <c r="N21" s="63">
        <f>IF(Results_Raw!N21-N$2&gt;0, Results_Raw!N21-N$2, 0)</f>
        <v>3.4208815097808838</v>
      </c>
      <c r="O21" s="63">
        <f>IF(Results_Raw!O21-O$2&gt;0, Results_Raw!O21-O$2, 0)</f>
        <v>2.6658432483673096</v>
      </c>
      <c r="P21" s="63">
        <f>IF(Results_Raw!P21-P$2&gt;0, Results_Raw!P21-P$2, 0)</f>
        <v>41.577999114990234</v>
      </c>
      <c r="Q21" s="63">
        <f>IF(Results_Raw!Q21-Q$2&gt;0, Results_Raw!Q21-Q$2, 0)</f>
        <v>41.577999114990234</v>
      </c>
      <c r="R21" s="63">
        <f>IF(Results_Raw!R21-R$2&gt;0, Results_Raw!R21-R$2, 0)</f>
        <v>41.577999114990234</v>
      </c>
      <c r="S21" s="63">
        <f>IF(Results_Raw!S21-S$2&gt;0, Results_Raw!S21-S$2, 0)</f>
        <v>41.577999114990234</v>
      </c>
      <c r="T21" s="63">
        <f>IF(Results_Raw!T21-T$2&gt;0, Results_Raw!T21-T$2, 0)</f>
        <v>41.577999114990234</v>
      </c>
      <c r="U21" s="63">
        <f>IF(Results_Raw!U21-U$2&gt;0, Results_Raw!U21-U$2, 0)</f>
        <v>41.577999114990234</v>
      </c>
      <c r="V21" s="63">
        <f>IF(Results_Raw!V21-V$2&gt;0, Results_Raw!V21-V$2, 0)</f>
        <v>41.577999114990234</v>
      </c>
      <c r="W21" s="63">
        <f>IF(Results_Raw!W21-W$2&gt;0, Results_Raw!W21-W$2, 0)</f>
        <v>41.577999114990234</v>
      </c>
      <c r="X21" s="63">
        <f>IF(Results_Raw!X21-X$2&gt;0, Results_Raw!X21-X$2, 0)</f>
        <v>41.577999114990234</v>
      </c>
      <c r="Y21" s="63">
        <f>IF(Results_Raw!Y21-Y$2&gt;0, Results_Raw!Y21-Y$2, 0)</f>
        <v>41.577999114990234</v>
      </c>
      <c r="Z21" s="63">
        <f xml:space="preserve"> Results_Raw!Z21</f>
        <v>1.9956210962845944E-5</v>
      </c>
      <c r="AA21" s="63">
        <f xml:space="preserve"> Results_Raw!AA21</f>
        <v>1.9956210962845944E-5</v>
      </c>
      <c r="AB21" s="63">
        <f xml:space="preserve"> Results_Raw!AB21</f>
        <v>0</v>
      </c>
      <c r="AC21" s="63">
        <f xml:space="preserve"> Results_Raw!AC21</f>
        <v>55.081729888916016</v>
      </c>
      <c r="AD21" s="63">
        <f xml:space="preserve"> Results_Raw!AD21</f>
        <v>-7.4050843250006437E-4</v>
      </c>
      <c r="AE21" s="63">
        <f xml:space="preserve"> Results_Raw!AE21</f>
        <v>0</v>
      </c>
      <c r="AF21" s="63">
        <f xml:space="preserve"> Results_Raw!AF21</f>
        <v>101.41762542724609</v>
      </c>
      <c r="AG21" s="63">
        <f xml:space="preserve"> Results_Raw!AG21</f>
        <v>-105.44551086425781</v>
      </c>
      <c r="AH21" s="63">
        <f xml:space="preserve"> Results_Raw!AH21</f>
        <v>-1.4063299749977887E-4</v>
      </c>
      <c r="AI21" s="63">
        <f xml:space="preserve"> Results_Raw!AI21</f>
        <v>-1.725121692288667E-4</v>
      </c>
      <c r="AJ21" s="63">
        <f xml:space="preserve"> Results_Raw!AJ21</f>
        <v>58.061000823974609</v>
      </c>
      <c r="AK21" s="63">
        <f xml:space="preserve"> Results_Raw!AK21</f>
        <v>106.24886322021484</v>
      </c>
      <c r="AL21" s="63">
        <f xml:space="preserve"> Results_Raw!AL21</f>
        <v>289.54449462890625</v>
      </c>
      <c r="AM21" s="63">
        <f xml:space="preserve"> Results_Raw!AM21</f>
        <v>110.76361083984375</v>
      </c>
      <c r="AN21" s="63">
        <f xml:space="preserve"> Results_Raw!AN21</f>
        <v>-680.09136962890625</v>
      </c>
      <c r="AO21" s="63">
        <f xml:space="preserve"> Results_Raw!AO21</f>
        <v>41.577999114990234</v>
      </c>
      <c r="AP21" s="63">
        <f xml:space="preserve"> Results_Raw!AP21</f>
        <v>41.577999114990234</v>
      </c>
      <c r="AQ21" s="63">
        <f xml:space="preserve"> Results_Raw!AQ21</f>
        <v>41.577999114990234</v>
      </c>
      <c r="AR21" s="63">
        <f xml:space="preserve"> Results_Raw!AR21</f>
        <v>41.577999114990234</v>
      </c>
      <c r="AS21" s="63">
        <f xml:space="preserve"> Results_Raw!AS21</f>
        <v>41.577999114990234</v>
      </c>
    </row>
    <row r="22" spans="1:45" x14ac:dyDescent="0.25">
      <c r="A22" s="78" t="e">
        <f>#REF!</f>
        <v>#REF!</v>
      </c>
      <c r="B22" s="63">
        <f>IF(Results_Raw!B22-B$2&gt;0, Results_Raw!B22-B$2, 0)</f>
        <v>3.8252983093261719</v>
      </c>
      <c r="C22" s="63">
        <f>IF(Results_Raw!C22-C$2&gt;0, Results_Raw!C22-C$2, 0)</f>
        <v>4.2298798561096191</v>
      </c>
      <c r="D22" s="63">
        <f>IF(Results_Raw!D22-D$2&gt;0, Results_Raw!D22-D$2, 0)</f>
        <v>3.9967174530029297</v>
      </c>
      <c r="E22" s="63">
        <f>IF(Results_Raw!E22-E$2&gt;0, Results_Raw!E22-E$2, 0)</f>
        <v>4.2283453941345215</v>
      </c>
      <c r="F22" s="63">
        <f>IF(Results_Raw!F22-F$2&gt;0, Results_Raw!F22-F$2, 0)</f>
        <v>4.5289559364318848</v>
      </c>
      <c r="G22" s="63">
        <f>IF(Results_Raw!G22-G$2&gt;0, Results_Raw!G22-G$2, 0)</f>
        <v>3.7661726474761963</v>
      </c>
      <c r="H22" s="63">
        <f>IF(Results_Raw!H22-H$2&gt;0, Results_Raw!H22-H$2, 0)</f>
        <v>3.39559006690979</v>
      </c>
      <c r="I22" s="63">
        <f>IF(Results_Raw!I22-I$2&gt;0, Results_Raw!I22-I$2, 0)</f>
        <v>2.5765950679779053</v>
      </c>
      <c r="J22" s="63">
        <f>IF(Results_Raw!J22-J$2&gt;0, Results_Raw!J22-J$2, 0)</f>
        <v>2.2331831455230713</v>
      </c>
      <c r="K22" s="63">
        <f>IF(Results_Raw!K22-K$2&gt;0, Results_Raw!K22-K$2, 0)</f>
        <v>3.488178014755249</v>
      </c>
      <c r="L22" s="63">
        <f>IF(Results_Raw!L22-L$2&gt;0, Results_Raw!L22-L$2, 0)</f>
        <v>3.7408454418182373</v>
      </c>
      <c r="M22" s="63">
        <f>IF(Results_Raw!M22-M$2&gt;0, Results_Raw!M22-M$2, 0)</f>
        <v>3.7585465908050537</v>
      </c>
      <c r="N22" s="63">
        <f>IF(Results_Raw!N22-N$2&gt;0, Results_Raw!N22-N$2, 0)</f>
        <v>3.4815847873687744</v>
      </c>
      <c r="O22" s="63">
        <f>IF(Results_Raw!O22-O$2&gt;0, Results_Raw!O22-O$2, 0)</f>
        <v>2.5663144588470459</v>
      </c>
      <c r="P22" s="63">
        <f>IF(Results_Raw!P22-P$2&gt;0, Results_Raw!P22-P$2, 0)</f>
        <v>41.586944580078125</v>
      </c>
      <c r="Q22" s="63">
        <f>IF(Results_Raw!Q22-Q$2&gt;0, Results_Raw!Q22-Q$2, 0)</f>
        <v>41.586944580078125</v>
      </c>
      <c r="R22" s="63">
        <f>IF(Results_Raw!R22-R$2&gt;0, Results_Raw!R22-R$2, 0)</f>
        <v>41.586944580078125</v>
      </c>
      <c r="S22" s="63">
        <f>IF(Results_Raw!S22-S$2&gt;0, Results_Raw!S22-S$2, 0)</f>
        <v>41.586944580078125</v>
      </c>
      <c r="T22" s="63">
        <f>IF(Results_Raw!T22-T$2&gt;0, Results_Raw!T22-T$2, 0)</f>
        <v>41.586944580078125</v>
      </c>
      <c r="U22" s="63">
        <f>IF(Results_Raw!U22-U$2&gt;0, Results_Raw!U22-U$2, 0)</f>
        <v>41.586944580078125</v>
      </c>
      <c r="V22" s="63">
        <f>IF(Results_Raw!V22-V$2&gt;0, Results_Raw!V22-V$2, 0)</f>
        <v>41.586944580078125</v>
      </c>
      <c r="W22" s="63">
        <f>IF(Results_Raw!W22-W$2&gt;0, Results_Raw!W22-W$2, 0)</f>
        <v>41.586944580078125</v>
      </c>
      <c r="X22" s="63">
        <f>IF(Results_Raw!X22-X$2&gt;0, Results_Raw!X22-X$2, 0)</f>
        <v>41.586944580078125</v>
      </c>
      <c r="Y22" s="63">
        <f>IF(Results_Raw!Y22-Y$2&gt;0, Results_Raw!Y22-Y$2, 0)</f>
        <v>41.586944580078125</v>
      </c>
      <c r="Z22" s="63">
        <f xml:space="preserve"> Results_Raw!Z22</f>
        <v>1.9631741452030838E-5</v>
      </c>
      <c r="AA22" s="63">
        <f xml:space="preserve"> Results_Raw!AA22</f>
        <v>1.9631741452030838E-5</v>
      </c>
      <c r="AB22" s="63">
        <f xml:space="preserve"> Results_Raw!AB22</f>
        <v>0</v>
      </c>
      <c r="AC22" s="63">
        <f xml:space="preserve"> Results_Raw!AC22</f>
        <v>45.913242340087891</v>
      </c>
      <c r="AD22" s="63">
        <f xml:space="preserve"> Results_Raw!AD22</f>
        <v>-7.408797973766923E-4</v>
      </c>
      <c r="AE22" s="63">
        <f xml:space="preserve"> Results_Raw!AE22</f>
        <v>0</v>
      </c>
      <c r="AF22" s="63">
        <f xml:space="preserve"> Results_Raw!AF22</f>
        <v>100.20329284667969</v>
      </c>
      <c r="AG22" s="63">
        <f xml:space="preserve"> Results_Raw!AG22</f>
        <v>-101.54676055908203</v>
      </c>
      <c r="AH22" s="63">
        <f xml:space="preserve"> Results_Raw!AH22</f>
        <v>-1.4088813622947782E-4</v>
      </c>
      <c r="AI22" s="63">
        <f xml:space="preserve"> Results_Raw!AI22</f>
        <v>-1.929204590851441E-4</v>
      </c>
      <c r="AJ22" s="63">
        <f xml:space="preserve"> Results_Raw!AJ22</f>
        <v>59.123550415039063</v>
      </c>
      <c r="AK22" s="63">
        <f xml:space="preserve"> Results_Raw!AK22</f>
        <v>104.18280029296875</v>
      </c>
      <c r="AL22" s="63">
        <f xml:space="preserve"> Results_Raw!AL22</f>
        <v>289.2425537109375</v>
      </c>
      <c r="AM22" s="63">
        <f xml:space="preserve"> Results_Raw!AM22</f>
        <v>108.72249603271484</v>
      </c>
      <c r="AN22" s="63">
        <f xml:space="preserve"> Results_Raw!AN22</f>
        <v>-687.06683349609375</v>
      </c>
      <c r="AO22" s="63">
        <f xml:space="preserve"> Results_Raw!AO22</f>
        <v>41.586944580078125</v>
      </c>
      <c r="AP22" s="63">
        <f xml:space="preserve"> Results_Raw!AP22</f>
        <v>41.586944580078125</v>
      </c>
      <c r="AQ22" s="63">
        <f xml:space="preserve"> Results_Raw!AQ22</f>
        <v>41.586944580078125</v>
      </c>
      <c r="AR22" s="63">
        <f xml:space="preserve"> Results_Raw!AR22</f>
        <v>41.586944580078125</v>
      </c>
      <c r="AS22" s="63">
        <f xml:space="preserve"> Results_Raw!AS22</f>
        <v>41.586944580078125</v>
      </c>
    </row>
    <row r="23" spans="1:45" x14ac:dyDescent="0.25">
      <c r="A23" s="78" t="e">
        <f>#REF!</f>
        <v>#REF!</v>
      </c>
      <c r="B23" s="63">
        <f>IF(Results_Raw!B23-B$2&gt;0, Results_Raw!B23-B$2, 0)</f>
        <v>3.8212332725524902</v>
      </c>
      <c r="C23" s="63">
        <f>IF(Results_Raw!C23-C$2&gt;0, Results_Raw!C23-C$2, 0)</f>
        <v>4.2206244468688965</v>
      </c>
      <c r="D23" s="63">
        <f>IF(Results_Raw!D23-D$2&gt;0, Results_Raw!D23-D$2, 0)</f>
        <v>3.9966244697570801</v>
      </c>
      <c r="E23" s="63">
        <f>IF(Results_Raw!E23-E$2&gt;0, Results_Raw!E23-E$2, 0)</f>
        <v>4.2254433631896973</v>
      </c>
      <c r="F23" s="63">
        <f>IF(Results_Raw!F23-F$2&gt;0, Results_Raw!F23-F$2, 0)</f>
        <v>4.5218496322631836</v>
      </c>
      <c r="G23" s="63">
        <f>IF(Results_Raw!G23-G$2&gt;0, Results_Raw!G23-G$2, 0)</f>
        <v>3.7563498020172119</v>
      </c>
      <c r="H23" s="63">
        <f>IF(Results_Raw!H23-H$2&gt;0, Results_Raw!H23-H$2, 0)</f>
        <v>3.3727636337280273</v>
      </c>
      <c r="I23" s="63">
        <f>IF(Results_Raw!I23-I$2&gt;0, Results_Raw!I23-I$2, 0)</f>
        <v>2.5754415988922119</v>
      </c>
      <c r="J23" s="63">
        <f>IF(Results_Raw!J23-J$2&gt;0, Results_Raw!J23-J$2, 0)</f>
        <v>2.2328481674194336</v>
      </c>
      <c r="K23" s="63">
        <f>IF(Results_Raw!K23-K$2&gt;0, Results_Raw!K23-K$2, 0)</f>
        <v>3.4893686771392822</v>
      </c>
      <c r="L23" s="63">
        <f>IF(Results_Raw!L23-L$2&gt;0, Results_Raw!L23-L$2, 0)</f>
        <v>3.7625091075897217</v>
      </c>
      <c r="M23" s="63">
        <f>IF(Results_Raw!M23-M$2&gt;0, Results_Raw!M23-M$2, 0)</f>
        <v>3.6407120227813721</v>
      </c>
      <c r="N23" s="63">
        <f>IF(Results_Raw!N23-N$2&gt;0, Results_Raw!N23-N$2, 0)</f>
        <v>3.4775199890136719</v>
      </c>
      <c r="O23" s="63">
        <f>IF(Results_Raw!O23-O$2&gt;0, Results_Raw!O23-O$2, 0)</f>
        <v>2.4931468963623047</v>
      </c>
      <c r="P23" s="63">
        <f>IF(Results_Raw!P23-P$2&gt;0, Results_Raw!P23-P$2, 0)</f>
        <v>41.579837799072266</v>
      </c>
      <c r="Q23" s="63">
        <f>IF(Results_Raw!Q23-Q$2&gt;0, Results_Raw!Q23-Q$2, 0)</f>
        <v>41.579837799072266</v>
      </c>
      <c r="R23" s="63">
        <f>IF(Results_Raw!R23-R$2&gt;0, Results_Raw!R23-R$2, 0)</f>
        <v>41.579837799072266</v>
      </c>
      <c r="S23" s="63">
        <f>IF(Results_Raw!S23-S$2&gt;0, Results_Raw!S23-S$2, 0)</f>
        <v>41.579837799072266</v>
      </c>
      <c r="T23" s="63">
        <f>IF(Results_Raw!T23-T$2&gt;0, Results_Raw!T23-T$2, 0)</f>
        <v>41.579837799072266</v>
      </c>
      <c r="U23" s="63">
        <f>IF(Results_Raw!U23-U$2&gt;0, Results_Raw!U23-U$2, 0)</f>
        <v>41.579837799072266</v>
      </c>
      <c r="V23" s="63">
        <f>IF(Results_Raw!V23-V$2&gt;0, Results_Raw!V23-V$2, 0)</f>
        <v>41.579837799072266</v>
      </c>
      <c r="W23" s="63">
        <f>IF(Results_Raw!W23-W$2&gt;0, Results_Raw!W23-W$2, 0)</f>
        <v>41.579837799072266</v>
      </c>
      <c r="X23" s="63">
        <f>IF(Results_Raw!X23-X$2&gt;0, Results_Raw!X23-X$2, 0)</f>
        <v>41.579837799072266</v>
      </c>
      <c r="Y23" s="63">
        <f>IF(Results_Raw!Y23-Y$2&gt;0, Results_Raw!Y23-Y$2, 0)</f>
        <v>41.579837799072266</v>
      </c>
      <c r="Z23" s="63">
        <f xml:space="preserve"> Results_Raw!Z23</f>
        <v>1.9629060261650011E-5</v>
      </c>
      <c r="AA23" s="63">
        <f xml:space="preserve"> Results_Raw!AA23</f>
        <v>1.9629060261650011E-5</v>
      </c>
      <c r="AB23" s="63">
        <f xml:space="preserve"> Results_Raw!AB23</f>
        <v>0</v>
      </c>
      <c r="AC23" s="63">
        <f xml:space="preserve"> Results_Raw!AC23</f>
        <v>45.443531036376953</v>
      </c>
      <c r="AD23" s="63">
        <f xml:space="preserve"> Results_Raw!AD23</f>
        <v>-7.4050814146175981E-4</v>
      </c>
      <c r="AE23" s="63">
        <f xml:space="preserve"> Results_Raw!AE23</f>
        <v>0</v>
      </c>
      <c r="AF23" s="63">
        <f xml:space="preserve"> Results_Raw!AF23</f>
        <v>101.55375671386719</v>
      </c>
      <c r="AG23" s="63">
        <f xml:space="preserve"> Results_Raw!AG23</f>
        <v>-101.5474853515625</v>
      </c>
      <c r="AH23" s="63">
        <f xml:space="preserve"> Results_Raw!AH23</f>
        <v>-1.4940311666578054E-4</v>
      </c>
      <c r="AI23" s="63">
        <f xml:space="preserve"> Results_Raw!AI23</f>
        <v>-2.5032970006577671E-4</v>
      </c>
      <c r="AJ23" s="63">
        <f xml:space="preserve"> Results_Raw!AJ23</f>
        <v>60.076442718505859</v>
      </c>
      <c r="AK23" s="63">
        <f xml:space="preserve"> Results_Raw!AK23</f>
        <v>104.18267822265625</v>
      </c>
      <c r="AL23" s="63">
        <f xml:space="preserve"> Results_Raw!AL23</f>
        <v>14.135963439941406</v>
      </c>
      <c r="AM23" s="63">
        <f xml:space="preserve"> Results_Raw!AM23</f>
        <v>108.65366363525391</v>
      </c>
      <c r="AN23" s="63">
        <f xml:space="preserve"> Results_Raw!AN23</f>
        <v>-402.93548583984375</v>
      </c>
      <c r="AO23" s="63">
        <f xml:space="preserve"> Results_Raw!AO23</f>
        <v>41.579837799072266</v>
      </c>
      <c r="AP23" s="63">
        <f xml:space="preserve"> Results_Raw!AP23</f>
        <v>41.579837799072266</v>
      </c>
      <c r="AQ23" s="63">
        <f xml:space="preserve"> Results_Raw!AQ23</f>
        <v>41.579837799072266</v>
      </c>
      <c r="AR23" s="63">
        <f xml:space="preserve"> Results_Raw!AR23</f>
        <v>41.579837799072266</v>
      </c>
      <c r="AS23" s="63">
        <f xml:space="preserve"> Results_Raw!AS23</f>
        <v>41.579837799072266</v>
      </c>
    </row>
    <row r="24" spans="1:45" x14ac:dyDescent="0.25">
      <c r="A24" s="78" t="e">
        <f>#REF!</f>
        <v>#REF!</v>
      </c>
      <c r="B24" s="63">
        <f>IF(Results_Raw!B24-B$2&gt;0, Results_Raw!B24-B$2, 0)</f>
        <v>3.817345142364502</v>
      </c>
      <c r="C24" s="63">
        <f>IF(Results_Raw!C24-C$2&gt;0, Results_Raw!C24-C$2, 0)</f>
        <v>4.2114810943603516</v>
      </c>
      <c r="D24" s="63">
        <f>IF(Results_Raw!D24-D$2&gt;0, Results_Raw!D24-D$2, 0)</f>
        <v>3.9972569942474365</v>
      </c>
      <c r="E24" s="63">
        <f>IF(Results_Raw!E24-E$2&gt;0, Results_Raw!E24-E$2, 0)</f>
        <v>4.2225785255432129</v>
      </c>
      <c r="F24" s="63">
        <f>IF(Results_Raw!F24-F$2&gt;0, Results_Raw!F24-F$2, 0)</f>
        <v>4.5151243209838867</v>
      </c>
      <c r="G24" s="63">
        <f>IF(Results_Raw!G24-G$2&gt;0, Results_Raw!G24-G$2, 0)</f>
        <v>3.7466015815734863</v>
      </c>
      <c r="H24" s="63">
        <f>IF(Results_Raw!H24-H$2&gt;0, Results_Raw!H24-H$2, 0)</f>
        <v>3.350085973739624</v>
      </c>
      <c r="I24" s="63">
        <f>IF(Results_Raw!I24-I$2&gt;0, Results_Raw!I24-I$2, 0)</f>
        <v>2.5742883682250977</v>
      </c>
      <c r="J24" s="63">
        <f>IF(Results_Raw!J24-J$2&gt;0, Results_Raw!J24-J$2, 0)</f>
        <v>2.2325506210327148</v>
      </c>
      <c r="K24" s="63">
        <f>IF(Results_Raw!K24-K$2&gt;0, Results_Raw!K24-K$2, 0)</f>
        <v>3.4903175830841064</v>
      </c>
      <c r="L24" s="63">
        <f>IF(Results_Raw!L24-L$2&gt;0, Results_Raw!L24-L$2, 0)</f>
        <v>3.7456543445587158</v>
      </c>
      <c r="M24" s="63">
        <f>IF(Results_Raw!M24-M$2&gt;0, Results_Raw!M24-M$2, 0)</f>
        <v>3.6407120227813721</v>
      </c>
      <c r="N24" s="63">
        <f>IF(Results_Raw!N24-N$2&gt;0, Results_Raw!N24-N$2, 0)</f>
        <v>3.4455776214599609</v>
      </c>
      <c r="O24" s="63">
        <f>IF(Results_Raw!O24-O$2&gt;0, Results_Raw!O24-O$2, 0)</f>
        <v>2.4289088249206543</v>
      </c>
      <c r="P24" s="63">
        <f>IF(Results_Raw!P24-P$2&gt;0, Results_Raw!P24-P$2, 0)</f>
        <v>41.59521484375</v>
      </c>
      <c r="Q24" s="63">
        <f>IF(Results_Raw!Q24-Q$2&gt;0, Results_Raw!Q24-Q$2, 0)</f>
        <v>41.59521484375</v>
      </c>
      <c r="R24" s="63">
        <f>IF(Results_Raw!R24-R$2&gt;0, Results_Raw!R24-R$2, 0)</f>
        <v>41.59521484375</v>
      </c>
      <c r="S24" s="63">
        <f>IF(Results_Raw!S24-S$2&gt;0, Results_Raw!S24-S$2, 0)</f>
        <v>41.59521484375</v>
      </c>
      <c r="T24" s="63">
        <f>IF(Results_Raw!T24-T$2&gt;0, Results_Raw!T24-T$2, 0)</f>
        <v>41.59521484375</v>
      </c>
      <c r="U24" s="63">
        <f>IF(Results_Raw!U24-U$2&gt;0, Results_Raw!U24-U$2, 0)</f>
        <v>41.59521484375</v>
      </c>
      <c r="V24" s="63">
        <f>IF(Results_Raw!V24-V$2&gt;0, Results_Raw!V24-V$2, 0)</f>
        <v>41.59521484375</v>
      </c>
      <c r="W24" s="63">
        <f>IF(Results_Raw!W24-W$2&gt;0, Results_Raw!W24-W$2, 0)</f>
        <v>41.59521484375</v>
      </c>
      <c r="X24" s="63">
        <f>IF(Results_Raw!X24-X$2&gt;0, Results_Raw!X24-X$2, 0)</f>
        <v>41.59521484375</v>
      </c>
      <c r="Y24" s="63">
        <f>IF(Results_Raw!Y24-Y$2&gt;0, Results_Raw!Y24-Y$2, 0)</f>
        <v>41.59521484375</v>
      </c>
      <c r="Z24" s="63">
        <f xml:space="preserve"> Results_Raw!Z24</f>
        <v>1.9956210962845944E-5</v>
      </c>
      <c r="AA24" s="63">
        <f xml:space="preserve"> Results_Raw!AA24</f>
        <v>1.9956210962845944E-5</v>
      </c>
      <c r="AB24" s="63">
        <f xml:space="preserve"> Results_Raw!AB24</f>
        <v>0</v>
      </c>
      <c r="AC24" s="63">
        <f xml:space="preserve"> Results_Raw!AC24</f>
        <v>41.817031860351563</v>
      </c>
      <c r="AD24" s="63">
        <f xml:space="preserve"> Results_Raw!AD24</f>
        <v>-7.408797973766923E-4</v>
      </c>
      <c r="AE24" s="63">
        <f xml:space="preserve"> Results_Raw!AE24</f>
        <v>0</v>
      </c>
      <c r="AF24" s="63">
        <f xml:space="preserve"> Results_Raw!AF24</f>
        <v>92.222251892089844</v>
      </c>
      <c r="AG24" s="63">
        <f xml:space="preserve"> Results_Raw!AG24</f>
        <v>-95.646347045898438</v>
      </c>
      <c r="AH24" s="63">
        <f xml:space="preserve"> Results_Raw!AH24</f>
        <v>-1.4940316032152623E-4</v>
      </c>
      <c r="AI24" s="63">
        <f xml:space="preserve"> Results_Raw!AI24</f>
        <v>-1.9923262880183756E-4</v>
      </c>
      <c r="AJ24" s="63">
        <f xml:space="preserve"> Results_Raw!AJ24</f>
        <v>60.978515625</v>
      </c>
      <c r="AK24" s="63">
        <f xml:space="preserve"> Results_Raw!AK24</f>
        <v>101.37366485595703</v>
      </c>
      <c r="AL24" s="63">
        <f xml:space="preserve"> Results_Raw!AL24</f>
        <v>14.132144927978516</v>
      </c>
      <c r="AM24" s="63">
        <f xml:space="preserve"> Results_Raw!AM24</f>
        <v>107.75211334228516</v>
      </c>
      <c r="AN24" s="63">
        <f xml:space="preserve"> Results_Raw!AN24</f>
        <v>-408.54769897460938</v>
      </c>
      <c r="AO24" s="63">
        <f xml:space="preserve"> Results_Raw!AO24</f>
        <v>41.59521484375</v>
      </c>
      <c r="AP24" s="63">
        <f xml:space="preserve"> Results_Raw!AP24</f>
        <v>41.59521484375</v>
      </c>
      <c r="AQ24" s="63">
        <f xml:space="preserve"> Results_Raw!AQ24</f>
        <v>41.59521484375</v>
      </c>
      <c r="AR24" s="63">
        <f xml:space="preserve"> Results_Raw!AR24</f>
        <v>41.59521484375</v>
      </c>
      <c r="AS24" s="63">
        <f xml:space="preserve"> Results_Raw!AS24</f>
        <v>41.59521484375</v>
      </c>
    </row>
    <row r="25" spans="1:45" x14ac:dyDescent="0.25">
      <c r="A25" s="78" t="e">
        <f>#REF!</f>
        <v>#REF!</v>
      </c>
      <c r="B25" s="63">
        <f>IF(Results_Raw!B25-B$2&gt;0, Results_Raw!B25-B$2, 0)</f>
        <v>3.8136153221130371</v>
      </c>
      <c r="C25" s="63">
        <f>IF(Results_Raw!C25-C$2&gt;0, Results_Raw!C25-C$2, 0)</f>
        <v>4.202448844909668</v>
      </c>
      <c r="D25" s="63">
        <f>IF(Results_Raw!D25-D$2&gt;0, Results_Raw!D25-D$2, 0)</f>
        <v>3.9965314865112305</v>
      </c>
      <c r="E25" s="63">
        <f>IF(Results_Raw!E25-E$2&gt;0, Results_Raw!E25-E$2, 0)</f>
        <v>4.2197508811950684</v>
      </c>
      <c r="F25" s="63">
        <f>IF(Results_Raw!F25-F$2&gt;0, Results_Raw!F25-F$2, 0)</f>
        <v>4.5087246894836426</v>
      </c>
      <c r="G25" s="63">
        <f>IF(Results_Raw!G25-G$2&gt;0, Results_Raw!G25-G$2, 0)</f>
        <v>3.7369649410247803</v>
      </c>
      <c r="H25" s="63">
        <f>IF(Results_Raw!H25-H$2&gt;0, Results_Raw!H25-H$2, 0)</f>
        <v>3.32757568359375</v>
      </c>
      <c r="I25" s="63">
        <f>IF(Results_Raw!I25-I$2&gt;0, Results_Raw!I25-I$2, 0)</f>
        <v>2.573209285736084</v>
      </c>
      <c r="J25" s="63">
        <f>IF(Results_Raw!J25-J$2&gt;0, Results_Raw!J25-J$2, 0)</f>
        <v>2.232252836227417</v>
      </c>
      <c r="K25" s="63">
        <f>IF(Results_Raw!K25-K$2&gt;0, Results_Raw!K25-K$2, 0)</f>
        <v>3.491163969039917</v>
      </c>
      <c r="L25" s="63">
        <f>IF(Results_Raw!L25-L$2&gt;0, Results_Raw!L25-L$2, 0)</f>
        <v>3.7295715808868408</v>
      </c>
      <c r="M25" s="63">
        <f>IF(Results_Raw!M25-M$2&gt;0, Results_Raw!M25-M$2, 0)</f>
        <v>3.6407120227813721</v>
      </c>
      <c r="N25" s="63">
        <f>IF(Results_Raw!N25-N$2&gt;0, Results_Raw!N25-N$2, 0)</f>
        <v>3.4137935638427734</v>
      </c>
      <c r="O25" s="63">
        <f>IF(Results_Raw!O25-O$2&gt;0, Results_Raw!O25-O$2, 0)</f>
        <v>2.3643918037414551</v>
      </c>
      <c r="P25" s="63">
        <f>IF(Results_Raw!P25-P$2&gt;0, Results_Raw!P25-P$2, 0)</f>
        <v>41.6136474609375</v>
      </c>
      <c r="Q25" s="63">
        <f>IF(Results_Raw!Q25-Q$2&gt;0, Results_Raw!Q25-Q$2, 0)</f>
        <v>41.6136474609375</v>
      </c>
      <c r="R25" s="63">
        <f>IF(Results_Raw!R25-R$2&gt;0, Results_Raw!R25-R$2, 0)</f>
        <v>41.6136474609375</v>
      </c>
      <c r="S25" s="63">
        <f>IF(Results_Raw!S25-S$2&gt;0, Results_Raw!S25-S$2, 0)</f>
        <v>41.6136474609375</v>
      </c>
      <c r="T25" s="63">
        <f>IF(Results_Raw!T25-T$2&gt;0, Results_Raw!T25-T$2, 0)</f>
        <v>41.6136474609375</v>
      </c>
      <c r="U25" s="63">
        <f>IF(Results_Raw!U25-U$2&gt;0, Results_Raw!U25-U$2, 0)</f>
        <v>41.6136474609375</v>
      </c>
      <c r="V25" s="63">
        <f>IF(Results_Raw!V25-V$2&gt;0, Results_Raw!V25-V$2, 0)</f>
        <v>41.6136474609375</v>
      </c>
      <c r="W25" s="63">
        <f>IF(Results_Raw!W25-W$2&gt;0, Results_Raw!W25-W$2, 0)</f>
        <v>41.6136474609375</v>
      </c>
      <c r="X25" s="63">
        <f>IF(Results_Raw!X25-X$2&gt;0, Results_Raw!X25-X$2, 0)</f>
        <v>41.6136474609375</v>
      </c>
      <c r="Y25" s="63">
        <f>IF(Results_Raw!Y25-Y$2&gt;0, Results_Raw!Y25-Y$2, 0)</f>
        <v>41.6136474609375</v>
      </c>
      <c r="Z25" s="63">
        <f xml:space="preserve"> Results_Raw!Z25</f>
        <v>1.9629060261650011E-5</v>
      </c>
      <c r="AA25" s="63">
        <f xml:space="preserve"> Results_Raw!AA25</f>
        <v>1.9629060261650011E-5</v>
      </c>
      <c r="AB25" s="63">
        <f xml:space="preserve"> Results_Raw!AB25</f>
        <v>0</v>
      </c>
      <c r="AC25" s="63">
        <f xml:space="preserve"> Results_Raw!AC25</f>
        <v>35.836666107177734</v>
      </c>
      <c r="AD25" s="63">
        <f xml:space="preserve"> Results_Raw!AD25</f>
        <v>-7.4125197716057301E-4</v>
      </c>
      <c r="AE25" s="63">
        <f xml:space="preserve"> Results_Raw!AE25</f>
        <v>0</v>
      </c>
      <c r="AF25" s="63">
        <f xml:space="preserve"> Results_Raw!AF25</f>
        <v>103.10507965087891</v>
      </c>
      <c r="AG25" s="63">
        <f xml:space="preserve"> Results_Raw!AG25</f>
        <v>-90.032890319824219</v>
      </c>
      <c r="AH25" s="63">
        <f xml:space="preserve"> Results_Raw!AH25</f>
        <v>-1.4941723202355206E-4</v>
      </c>
      <c r="AI25" s="63">
        <f xml:space="preserve"> Results_Raw!AI25</f>
        <v>-2.0126200979575515E-4</v>
      </c>
      <c r="AJ25" s="63">
        <f xml:space="preserve"> Results_Raw!AJ25</f>
        <v>61.829570770263672</v>
      </c>
      <c r="AK25" s="63">
        <f xml:space="preserve"> Results_Raw!AK25</f>
        <v>98.129493713378906</v>
      </c>
      <c r="AL25" s="63">
        <f xml:space="preserve"> Results_Raw!AL25</f>
        <v>14.128398895263672</v>
      </c>
      <c r="AM25" s="63">
        <f xml:space="preserve"> Results_Raw!AM25</f>
        <v>106.80560302734375</v>
      </c>
      <c r="AN25" s="63">
        <f xml:space="preserve"> Results_Raw!AN25</f>
        <v>-414.89517211914063</v>
      </c>
      <c r="AO25" s="63">
        <f xml:space="preserve"> Results_Raw!AO25</f>
        <v>41.6136474609375</v>
      </c>
      <c r="AP25" s="63">
        <f xml:space="preserve"> Results_Raw!AP25</f>
        <v>41.6136474609375</v>
      </c>
      <c r="AQ25" s="63">
        <f xml:space="preserve"> Results_Raw!AQ25</f>
        <v>41.6136474609375</v>
      </c>
      <c r="AR25" s="63">
        <f xml:space="preserve"> Results_Raw!AR25</f>
        <v>41.6136474609375</v>
      </c>
      <c r="AS25" s="63">
        <f xml:space="preserve"> Results_Raw!AS25</f>
        <v>41.6136474609375</v>
      </c>
    </row>
    <row r="26" spans="1:45" x14ac:dyDescent="0.25">
      <c r="A26" s="78" t="e">
        <f>#REF!</f>
        <v>#REF!</v>
      </c>
      <c r="B26" s="63">
        <f>IF(Results_Raw!B26-B$2&gt;0, Results_Raw!B26-B$2, 0)</f>
        <v>3.8104248046875</v>
      </c>
      <c r="C26" s="63">
        <f>IF(Results_Raw!C26-C$2&gt;0, Results_Raw!C26-C$2, 0)</f>
        <v>4.1935844421386719</v>
      </c>
      <c r="D26" s="63">
        <f>IF(Results_Raw!D26-D$2&gt;0, Results_Raw!D26-D$2, 0)</f>
        <v>3.9992661476135254</v>
      </c>
      <c r="E26" s="63">
        <f>IF(Results_Raw!E26-E$2&gt;0, Results_Raw!E26-E$2, 0)</f>
        <v>4.2169232368469238</v>
      </c>
      <c r="F26" s="63">
        <f>IF(Results_Raw!F26-F$2&gt;0, Results_Raw!F26-F$2, 0)</f>
        <v>4.5029764175415039</v>
      </c>
      <c r="G26" s="63">
        <f>IF(Results_Raw!G26-G$2&gt;0, Results_Raw!G26-G$2, 0)</f>
        <v>3.727402925491333</v>
      </c>
      <c r="H26" s="63">
        <f>IF(Results_Raw!H26-H$2&gt;0, Results_Raw!H26-H$2, 0)</f>
        <v>3.3056607246398926</v>
      </c>
      <c r="I26" s="63">
        <f>IF(Results_Raw!I26-I$2&gt;0, Results_Raw!I26-I$2, 0)</f>
        <v>2.5720558166503906</v>
      </c>
      <c r="J26" s="63">
        <f>IF(Results_Raw!J26-J$2&gt;0, Results_Raw!J26-J$2, 0)</f>
        <v>2.2319552898406982</v>
      </c>
      <c r="K26" s="63">
        <f>IF(Results_Raw!K26-K$2&gt;0, Results_Raw!K26-K$2, 0)</f>
        <v>3.4917221069335938</v>
      </c>
      <c r="L26" s="63">
        <f>IF(Results_Raw!L26-L$2&gt;0, Results_Raw!L26-L$2, 0)</f>
        <v>3.7204930782318115</v>
      </c>
      <c r="M26" s="63">
        <f>IF(Results_Raw!M26-M$2&gt;0, Results_Raw!M26-M$2, 0)</f>
        <v>3.6407120227813721</v>
      </c>
      <c r="N26" s="63">
        <f>IF(Results_Raw!N26-N$2&gt;0, Results_Raw!N26-N$2, 0)</f>
        <v>3.3823256492614746</v>
      </c>
      <c r="O26" s="63">
        <f>IF(Results_Raw!O26-O$2&gt;0, Results_Raw!O26-O$2, 0)</f>
        <v>2.2991678714752197</v>
      </c>
      <c r="P26" s="63">
        <f>IF(Results_Raw!P26-P$2&gt;0, Results_Raw!P26-P$2, 0)</f>
        <v>41.607898712158203</v>
      </c>
      <c r="Q26" s="63">
        <f>IF(Results_Raw!Q26-Q$2&gt;0, Results_Raw!Q26-Q$2, 0)</f>
        <v>41.607898712158203</v>
      </c>
      <c r="R26" s="63">
        <f>IF(Results_Raw!R26-R$2&gt;0, Results_Raw!R26-R$2, 0)</f>
        <v>41.607898712158203</v>
      </c>
      <c r="S26" s="63">
        <f>IF(Results_Raw!S26-S$2&gt;0, Results_Raw!S26-S$2, 0)</f>
        <v>41.607898712158203</v>
      </c>
      <c r="T26" s="63">
        <f>IF(Results_Raw!T26-T$2&gt;0, Results_Raw!T26-T$2, 0)</f>
        <v>41.607898712158203</v>
      </c>
      <c r="U26" s="63">
        <f>IF(Results_Raw!U26-U$2&gt;0, Results_Raw!U26-U$2, 0)</f>
        <v>41.607898712158203</v>
      </c>
      <c r="V26" s="63">
        <f>IF(Results_Raw!V26-V$2&gt;0, Results_Raw!V26-V$2, 0)</f>
        <v>41.607898712158203</v>
      </c>
      <c r="W26" s="63">
        <f>IF(Results_Raw!W26-W$2&gt;0, Results_Raw!W26-W$2, 0)</f>
        <v>41.607898712158203</v>
      </c>
      <c r="X26" s="63">
        <f>IF(Results_Raw!X26-X$2&gt;0, Results_Raw!X26-X$2, 0)</f>
        <v>41.607898712158203</v>
      </c>
      <c r="Y26" s="63">
        <f>IF(Results_Raw!Y26-Y$2&gt;0, Results_Raw!Y26-Y$2, 0)</f>
        <v>41.607898712158203</v>
      </c>
      <c r="Z26" s="63">
        <f xml:space="preserve"> Results_Raw!Z26</f>
        <v>1.9629060261650011E-5</v>
      </c>
      <c r="AA26" s="63">
        <f xml:space="preserve"> Results_Raw!AA26</f>
        <v>1.9629060261650011E-5</v>
      </c>
      <c r="AB26" s="63">
        <f xml:space="preserve"> Results_Raw!AB26</f>
        <v>0</v>
      </c>
      <c r="AC26" s="63">
        <f xml:space="preserve"> Results_Raw!AC26</f>
        <v>35.833454132080078</v>
      </c>
      <c r="AD26" s="63">
        <f xml:space="preserve"> Results_Raw!AD26</f>
        <v>-7.408797973766923E-4</v>
      </c>
      <c r="AE26" s="63">
        <f xml:space="preserve"> Results_Raw!AE26</f>
        <v>0</v>
      </c>
      <c r="AF26" s="63">
        <f xml:space="preserve"> Results_Raw!AF26</f>
        <v>62.340007781982422</v>
      </c>
      <c r="AG26" s="63">
        <f xml:space="preserve"> Results_Raw!AG26</f>
        <v>-90.028366088867188</v>
      </c>
      <c r="AH26" s="63">
        <f xml:space="preserve"> Results_Raw!AH26</f>
        <v>-1.4088806346990168E-4</v>
      </c>
      <c r="AI26" s="63">
        <f xml:space="preserve"> Results_Raw!AI26</f>
        <v>-1.8529340741224587E-4</v>
      </c>
      <c r="AJ26" s="63">
        <f xml:space="preserve"> Results_Raw!AJ26</f>
        <v>62.566394805908203</v>
      </c>
      <c r="AK26" s="63">
        <f xml:space="preserve"> Results_Raw!AK26</f>
        <v>98.129287719726563</v>
      </c>
      <c r="AL26" s="63">
        <f xml:space="preserve"> Results_Raw!AL26</f>
        <v>14.125680923461914</v>
      </c>
      <c r="AM26" s="63">
        <f xml:space="preserve"> Results_Raw!AM26</f>
        <v>106.80545806884766</v>
      </c>
      <c r="AN26" s="63">
        <f xml:space="preserve"> Results_Raw!AN26</f>
        <v>-414.89276123046875</v>
      </c>
      <c r="AO26" s="63">
        <f xml:space="preserve"> Results_Raw!AO26</f>
        <v>41.607898712158203</v>
      </c>
      <c r="AP26" s="63">
        <f xml:space="preserve"> Results_Raw!AP26</f>
        <v>41.607898712158203</v>
      </c>
      <c r="AQ26" s="63">
        <f xml:space="preserve"> Results_Raw!AQ26</f>
        <v>41.607898712158203</v>
      </c>
      <c r="AR26" s="63">
        <f xml:space="preserve"> Results_Raw!AR26</f>
        <v>41.607898712158203</v>
      </c>
      <c r="AS26" s="63">
        <f xml:space="preserve"> Results_Raw!AS26</f>
        <v>41.607898712158203</v>
      </c>
    </row>
    <row r="27" spans="1:45" x14ac:dyDescent="0.25">
      <c r="A27" s="78" t="e">
        <f>#REF!</f>
        <v>#REF!</v>
      </c>
      <c r="B27" s="63">
        <f>IF(Results_Raw!B27-B$2&gt;0, Results_Raw!B27-B$2, 0)</f>
        <v>3.8073830604553223</v>
      </c>
      <c r="C27" s="63">
        <f>IF(Results_Raw!C27-C$2&gt;0, Results_Raw!C27-C$2, 0)</f>
        <v>4.1847567558288574</v>
      </c>
      <c r="D27" s="63">
        <f>IF(Results_Raw!D27-D$2&gt;0, Results_Raw!D27-D$2, 0)</f>
        <v>3.9982614517211914</v>
      </c>
      <c r="E27" s="63">
        <f>IF(Results_Raw!E27-E$2&gt;0, Results_Raw!E27-E$2, 0)</f>
        <v>4.2140951156616211</v>
      </c>
      <c r="F27" s="63">
        <f>IF(Results_Raw!F27-F$2&gt;0, Results_Raw!F27-F$2, 0)</f>
        <v>4.4976186752319336</v>
      </c>
      <c r="G27" s="63">
        <f>IF(Results_Raw!G27-G$2&gt;0, Results_Raw!G27-G$2, 0)</f>
        <v>3.7179150581359863</v>
      </c>
      <c r="H27" s="63">
        <f>IF(Results_Raw!H27-H$2&gt;0, Results_Raw!H27-H$2, 0)</f>
        <v>3.2838201522827148</v>
      </c>
      <c r="I27" s="63">
        <f>IF(Results_Raw!I27-I$2&gt;0, Results_Raw!I27-I$2, 0)</f>
        <v>2.5709023475646973</v>
      </c>
      <c r="J27" s="63">
        <f>IF(Results_Raw!J27-J$2&gt;0, Results_Raw!J27-J$2, 0)</f>
        <v>2.2316203117370605</v>
      </c>
      <c r="K27" s="63">
        <f>IF(Results_Raw!K27-K$2&gt;0, Results_Raw!K27-K$2, 0)</f>
        <v>3.4920196533203125</v>
      </c>
      <c r="L27" s="63">
        <f>IF(Results_Raw!L27-L$2&gt;0, Results_Raw!L27-L$2, 0)</f>
        <v>3.7116191387176514</v>
      </c>
      <c r="M27" s="63">
        <f>IF(Results_Raw!M27-M$2&gt;0, Results_Raw!M27-M$2, 0)</f>
        <v>3.6407120227813721</v>
      </c>
      <c r="N27" s="63">
        <f>IF(Results_Raw!N27-N$2&gt;0, Results_Raw!N27-N$2, 0)</f>
        <v>3.3510346412658691</v>
      </c>
      <c r="O27" s="63">
        <f>IF(Results_Raw!O27-O$2&gt;0, Results_Raw!O27-O$2, 0)</f>
        <v>2.2337021827697754</v>
      </c>
      <c r="P27" s="63">
        <f>IF(Results_Raw!P27-P$2&gt;0, Results_Raw!P27-P$2, 0)</f>
        <v>41.6256103515625</v>
      </c>
      <c r="Q27" s="63">
        <f>IF(Results_Raw!Q27-Q$2&gt;0, Results_Raw!Q27-Q$2, 0)</f>
        <v>41.6256103515625</v>
      </c>
      <c r="R27" s="63">
        <f>IF(Results_Raw!R27-R$2&gt;0, Results_Raw!R27-R$2, 0)</f>
        <v>41.6256103515625</v>
      </c>
      <c r="S27" s="63">
        <f>IF(Results_Raw!S27-S$2&gt;0, Results_Raw!S27-S$2, 0)</f>
        <v>41.6256103515625</v>
      </c>
      <c r="T27" s="63">
        <f>IF(Results_Raw!T27-T$2&gt;0, Results_Raw!T27-T$2, 0)</f>
        <v>41.6256103515625</v>
      </c>
      <c r="U27" s="63">
        <f>IF(Results_Raw!U27-U$2&gt;0, Results_Raw!U27-U$2, 0)</f>
        <v>41.6256103515625</v>
      </c>
      <c r="V27" s="63">
        <f>IF(Results_Raw!V27-V$2&gt;0, Results_Raw!V27-V$2, 0)</f>
        <v>41.6256103515625</v>
      </c>
      <c r="W27" s="63">
        <f>IF(Results_Raw!W27-W$2&gt;0, Results_Raw!W27-W$2, 0)</f>
        <v>41.6256103515625</v>
      </c>
      <c r="X27" s="63">
        <f>IF(Results_Raw!X27-X$2&gt;0, Results_Raw!X27-X$2, 0)</f>
        <v>41.6256103515625</v>
      </c>
      <c r="Y27" s="63">
        <f>IF(Results_Raw!Y27-Y$2&gt;0, Results_Raw!Y27-Y$2, 0)</f>
        <v>41.6256103515625</v>
      </c>
      <c r="Z27" s="63">
        <f xml:space="preserve"> Results_Raw!Z27</f>
        <v>1.9629060261650011E-5</v>
      </c>
      <c r="AA27" s="63">
        <f xml:space="preserve"> Results_Raw!AA27</f>
        <v>1.9629060261650011E-5</v>
      </c>
      <c r="AB27" s="63">
        <f xml:space="preserve"> Results_Raw!AB27</f>
        <v>0</v>
      </c>
      <c r="AC27" s="63">
        <f xml:space="preserve"> Results_Raw!AC27</f>
        <v>32.453559875488281</v>
      </c>
      <c r="AD27" s="63">
        <f xml:space="preserve"> Results_Raw!AD27</f>
        <v>-7.4162241071462631E-4</v>
      </c>
      <c r="AE27" s="63">
        <f xml:space="preserve"> Results_Raw!AE27</f>
        <v>0</v>
      </c>
      <c r="AF27" s="63">
        <f xml:space="preserve"> Results_Raw!AF27</f>
        <v>77.950355529785156</v>
      </c>
      <c r="AG27" s="63">
        <f xml:space="preserve"> Results_Raw!AG27</f>
        <v>-87.475799560546875</v>
      </c>
      <c r="AH27" s="63">
        <f xml:space="preserve"> Results_Raw!AH27</f>
        <v>-1.4940316032152623E-4</v>
      </c>
      <c r="AI27" s="63">
        <f xml:space="preserve"> Results_Raw!AI27</f>
        <v>-1.9745351164601743E-4</v>
      </c>
      <c r="AJ27" s="63">
        <f xml:space="preserve"> Results_Raw!AJ27</f>
        <v>63.261436462402344</v>
      </c>
      <c r="AK27" s="63">
        <f xml:space="preserve"> Results_Raw!AK27</f>
        <v>95.026374816894531</v>
      </c>
      <c r="AL27" s="63">
        <f xml:space="preserve"> Results_Raw!AL27</f>
        <v>14.122313499450684</v>
      </c>
      <c r="AM27" s="63">
        <f xml:space="preserve"> Results_Raw!AM27</f>
        <v>105.76259613037109</v>
      </c>
      <c r="AN27" s="63">
        <f xml:space="preserve"> Results_Raw!AN27</f>
        <v>-418.381103515625</v>
      </c>
      <c r="AO27" s="63">
        <f xml:space="preserve"> Results_Raw!AO27</f>
        <v>41.6256103515625</v>
      </c>
      <c r="AP27" s="63">
        <f xml:space="preserve"> Results_Raw!AP27</f>
        <v>41.6256103515625</v>
      </c>
      <c r="AQ27" s="63">
        <f xml:space="preserve"> Results_Raw!AQ27</f>
        <v>41.6256103515625</v>
      </c>
      <c r="AR27" s="63">
        <f xml:space="preserve"> Results_Raw!AR27</f>
        <v>41.6256103515625</v>
      </c>
      <c r="AS27" s="63">
        <f xml:space="preserve"> Results_Raw!AS27</f>
        <v>41.6256103515625</v>
      </c>
    </row>
    <row r="28" spans="1:45" x14ac:dyDescent="0.25">
      <c r="A28" s="78" t="e">
        <f>#REF!</f>
        <v>#REF!</v>
      </c>
      <c r="B28" s="63">
        <f>IF(Results_Raw!B28-B$2&gt;0, Results_Raw!B28-B$2, 0)</f>
        <v>3.804490327835083</v>
      </c>
      <c r="C28" s="63">
        <f>IF(Results_Raw!C28-C$2&gt;0, Results_Raw!C28-C$2, 0)</f>
        <v>4.175966739654541</v>
      </c>
      <c r="D28" s="63">
        <f>IF(Results_Raw!D28-D$2&gt;0, Results_Raw!D28-D$2, 0)</f>
        <v>3.9962708950042725</v>
      </c>
      <c r="E28" s="63">
        <f>IF(Results_Raw!E28-E$2&gt;0, Results_Raw!E28-E$2, 0)</f>
        <v>4.2112488746643066</v>
      </c>
      <c r="F28" s="63">
        <f>IF(Results_Raw!F28-F$2&gt;0, Results_Raw!F28-F$2, 0)</f>
        <v>4.4925861358642578</v>
      </c>
      <c r="G28" s="63">
        <f>IF(Results_Raw!G28-G$2&gt;0, Results_Raw!G28-G$2, 0)</f>
        <v>3.7085015773773193</v>
      </c>
      <c r="H28" s="63">
        <f>IF(Results_Raw!H28-H$2&gt;0, Results_Raw!H28-H$2, 0)</f>
        <v>3.2620542049407959</v>
      </c>
      <c r="I28" s="63">
        <f>IF(Results_Raw!I28-I$2&gt;0, Results_Raw!I28-I$2, 0)</f>
        <v>2.5697119235992432</v>
      </c>
      <c r="J28" s="63">
        <f>IF(Results_Raw!J28-J$2&gt;0, Results_Raw!J28-J$2, 0)</f>
        <v>2.231285572052002</v>
      </c>
      <c r="K28" s="63">
        <f>IF(Results_Raw!K28-K$2&gt;0, Results_Raw!K28-K$2, 0)</f>
        <v>3.4922244548797607</v>
      </c>
      <c r="L28" s="63">
        <f>IF(Results_Raw!L28-L$2&gt;0, Results_Raw!L28-L$2, 0)</f>
        <v>3.7028663158416748</v>
      </c>
      <c r="M28" s="63">
        <f>IF(Results_Raw!M28-M$2&gt;0, Results_Raw!M28-M$2, 0)</f>
        <v>3.6407120227813721</v>
      </c>
      <c r="N28" s="63">
        <f>IF(Results_Raw!N28-N$2&gt;0, Results_Raw!N28-N$2, 0)</f>
        <v>3.3199203014373779</v>
      </c>
      <c r="O28" s="63">
        <f>IF(Results_Raw!O28-O$2&gt;0, Results_Raw!O28-O$2, 0)</f>
        <v>2.167994499206543</v>
      </c>
      <c r="P28" s="63">
        <f>IF(Results_Raw!P28-P$2&gt;0, Results_Raw!P28-P$2, 0)</f>
        <v>41.644863128662109</v>
      </c>
      <c r="Q28" s="63">
        <f>IF(Results_Raw!Q28-Q$2&gt;0, Results_Raw!Q28-Q$2, 0)</f>
        <v>41.644863128662109</v>
      </c>
      <c r="R28" s="63">
        <f>IF(Results_Raw!R28-R$2&gt;0, Results_Raw!R28-R$2, 0)</f>
        <v>41.644863128662109</v>
      </c>
      <c r="S28" s="63">
        <f>IF(Results_Raw!S28-S$2&gt;0, Results_Raw!S28-S$2, 0)</f>
        <v>41.644863128662109</v>
      </c>
      <c r="T28" s="63">
        <f>IF(Results_Raw!T28-T$2&gt;0, Results_Raw!T28-T$2, 0)</f>
        <v>41.644863128662109</v>
      </c>
      <c r="U28" s="63">
        <f>IF(Results_Raw!U28-U$2&gt;0, Results_Raw!U28-U$2, 0)</f>
        <v>41.644863128662109</v>
      </c>
      <c r="V28" s="63">
        <f>IF(Results_Raw!V28-V$2&gt;0, Results_Raw!V28-V$2, 0)</f>
        <v>41.644863128662109</v>
      </c>
      <c r="W28" s="63">
        <f>IF(Results_Raw!W28-W$2&gt;0, Results_Raw!W28-W$2, 0)</f>
        <v>41.644863128662109</v>
      </c>
      <c r="X28" s="63">
        <f>IF(Results_Raw!X28-X$2&gt;0, Results_Raw!X28-X$2, 0)</f>
        <v>41.644863128662109</v>
      </c>
      <c r="Y28" s="63">
        <f>IF(Results_Raw!Y28-Y$2&gt;0, Results_Raw!Y28-Y$2, 0)</f>
        <v>41.644863128662109</v>
      </c>
      <c r="Z28" s="63">
        <f xml:space="preserve"> Results_Raw!Z28</f>
        <v>1.9629060261650011E-5</v>
      </c>
      <c r="AA28" s="63">
        <f xml:space="preserve"> Results_Raw!AA28</f>
        <v>1.9629060261650011E-5</v>
      </c>
      <c r="AB28" s="63">
        <f xml:space="preserve"> Results_Raw!AB28</f>
        <v>0</v>
      </c>
      <c r="AC28" s="63">
        <f xml:space="preserve"> Results_Raw!AC28</f>
        <v>28.990495681762695</v>
      </c>
      <c r="AD28" s="63">
        <f xml:space="preserve"> Results_Raw!AD28</f>
        <v>-7.4050843250006437E-4</v>
      </c>
      <c r="AE28" s="63">
        <f xml:space="preserve"> Results_Raw!AE28</f>
        <v>0</v>
      </c>
      <c r="AF28" s="63">
        <f xml:space="preserve"> Results_Raw!AF28</f>
        <v>107.06414031982422</v>
      </c>
      <c r="AG28" s="63">
        <f xml:space="preserve"> Results_Raw!AG28</f>
        <v>-87.116004943847656</v>
      </c>
      <c r="AH28" s="63">
        <f xml:space="preserve"> Results_Raw!AH28</f>
        <v>-1.4940316032152623E-4</v>
      </c>
      <c r="AI28" s="63">
        <f xml:space="preserve"> Results_Raw!AI28</f>
        <v>-1.7881747044157237E-4</v>
      </c>
      <c r="AJ28" s="63">
        <f xml:space="preserve"> Results_Raw!AJ28</f>
        <v>63.908374786376953</v>
      </c>
      <c r="AK28" s="63">
        <f xml:space="preserve"> Results_Raw!AK28</f>
        <v>91.657058715820313</v>
      </c>
      <c r="AL28" s="63">
        <f xml:space="preserve"> Results_Raw!AL28</f>
        <v>14.118931770324707</v>
      </c>
      <c r="AM28" s="63">
        <f xml:space="preserve"> Results_Raw!AM28</f>
        <v>105.71753692626953</v>
      </c>
      <c r="AN28" s="63">
        <f xml:space="preserve"> Results_Raw!AN28</f>
        <v>-421.7509765625</v>
      </c>
      <c r="AO28" s="63">
        <f xml:space="preserve"> Results_Raw!AO28</f>
        <v>41.644863128662109</v>
      </c>
      <c r="AP28" s="63">
        <f xml:space="preserve"> Results_Raw!AP28</f>
        <v>41.644863128662109</v>
      </c>
      <c r="AQ28" s="63">
        <f xml:space="preserve"> Results_Raw!AQ28</f>
        <v>41.644863128662109</v>
      </c>
      <c r="AR28" s="63">
        <f xml:space="preserve"> Results_Raw!AR28</f>
        <v>41.644863128662109</v>
      </c>
      <c r="AS28" s="63">
        <f xml:space="preserve"> Results_Raw!AS28</f>
        <v>41.644863128662109</v>
      </c>
    </row>
    <row r="29" spans="1:45" x14ac:dyDescent="0.25">
      <c r="A29" s="78" t="e">
        <f>#REF!</f>
        <v>#REF!</v>
      </c>
      <c r="B29" s="63">
        <f>IF(Results_Raw!B29-B$2&gt;0, Results_Raw!B29-B$2, 0)</f>
        <v>3.8019044399261475</v>
      </c>
      <c r="C29" s="63">
        <f>IF(Results_Raw!C29-C$2&gt;0, Results_Raw!C29-C$2, 0)</f>
        <v>4.1672601699829102</v>
      </c>
      <c r="D29" s="63">
        <f>IF(Results_Raw!D29-D$2&gt;0, Results_Raw!D29-D$2, 0)</f>
        <v>4.0004568099975586</v>
      </c>
      <c r="E29" s="63">
        <f>IF(Results_Raw!E29-E$2&gt;0, Results_Raw!E29-E$2, 0)</f>
        <v>4.2084770202636719</v>
      </c>
      <c r="F29" s="63">
        <f>IF(Results_Raw!F29-F$2&gt;0, Results_Raw!F29-F$2, 0)</f>
        <v>4.4881863594055176</v>
      </c>
      <c r="G29" s="63">
        <f>IF(Results_Raw!G29-G$2&gt;0, Results_Raw!G29-G$2, 0)</f>
        <v>3.6991255283355713</v>
      </c>
      <c r="H29" s="63">
        <f>IF(Results_Raw!H29-H$2&gt;0, Results_Raw!H29-H$2, 0)</f>
        <v>3.2404553890228271</v>
      </c>
      <c r="I29" s="63">
        <f>IF(Results_Raw!I29-I$2&gt;0, Results_Raw!I29-I$2, 0)</f>
        <v>2.5685584545135498</v>
      </c>
      <c r="J29" s="63">
        <f>IF(Results_Raw!J29-J$2&gt;0, Results_Raw!J29-J$2, 0)</f>
        <v>2.2309134006500244</v>
      </c>
      <c r="K29" s="63">
        <f>IF(Results_Raw!K29-K$2&gt;0, Results_Raw!K29-K$2, 0)</f>
        <v>3.4924476146697998</v>
      </c>
      <c r="L29" s="63">
        <f>IF(Results_Raw!L29-L$2&gt;0, Results_Raw!L29-L$2, 0)</f>
        <v>3.6947829723358154</v>
      </c>
      <c r="M29" s="63">
        <f>IF(Results_Raw!M29-M$2&gt;0, Results_Raw!M29-M$2, 0)</f>
        <v>3.6407120227813721</v>
      </c>
      <c r="N29" s="63">
        <f>IF(Results_Raw!N29-N$2&gt;0, Results_Raw!N29-N$2, 0)</f>
        <v>3.2888150215148926</v>
      </c>
      <c r="O29" s="63">
        <f>IF(Results_Raw!O29-O$2&gt;0, Results_Raw!O29-O$2, 0)</f>
        <v>2.101933479309082</v>
      </c>
      <c r="P29" s="63">
        <f>IF(Results_Raw!P29-P$2&gt;0, Results_Raw!P29-P$2, 0)</f>
        <v>41.640468597412109</v>
      </c>
      <c r="Q29" s="63">
        <f>IF(Results_Raw!Q29-Q$2&gt;0, Results_Raw!Q29-Q$2, 0)</f>
        <v>41.640468597412109</v>
      </c>
      <c r="R29" s="63">
        <f>IF(Results_Raw!R29-R$2&gt;0, Results_Raw!R29-R$2, 0)</f>
        <v>41.640468597412109</v>
      </c>
      <c r="S29" s="63">
        <f>IF(Results_Raw!S29-S$2&gt;0, Results_Raw!S29-S$2, 0)</f>
        <v>41.640468597412109</v>
      </c>
      <c r="T29" s="63">
        <f>IF(Results_Raw!T29-T$2&gt;0, Results_Raw!T29-T$2, 0)</f>
        <v>41.640468597412109</v>
      </c>
      <c r="U29" s="63">
        <f>IF(Results_Raw!U29-U$2&gt;0, Results_Raw!U29-U$2, 0)</f>
        <v>41.640468597412109</v>
      </c>
      <c r="V29" s="63">
        <f>IF(Results_Raw!V29-V$2&gt;0, Results_Raw!V29-V$2, 0)</f>
        <v>41.640468597412109</v>
      </c>
      <c r="W29" s="63">
        <f>IF(Results_Raw!W29-W$2&gt;0, Results_Raw!W29-W$2, 0)</f>
        <v>41.640468597412109</v>
      </c>
      <c r="X29" s="63">
        <f>IF(Results_Raw!X29-X$2&gt;0, Results_Raw!X29-X$2, 0)</f>
        <v>41.640468597412109</v>
      </c>
      <c r="Y29" s="63">
        <f>IF(Results_Raw!Y29-Y$2&gt;0, Results_Raw!Y29-Y$2, 0)</f>
        <v>41.640468597412109</v>
      </c>
      <c r="Z29" s="63">
        <f xml:space="preserve"> Results_Raw!Z29</f>
        <v>1.9629060261650011E-5</v>
      </c>
      <c r="AA29" s="63">
        <f xml:space="preserve"> Results_Raw!AA29</f>
        <v>1.9629060261650011E-5</v>
      </c>
      <c r="AB29" s="63">
        <f xml:space="preserve"> Results_Raw!AB29</f>
        <v>0</v>
      </c>
      <c r="AC29" s="63">
        <f xml:space="preserve"> Results_Raw!AC29</f>
        <v>28.99162483215332</v>
      </c>
      <c r="AD29" s="63">
        <f xml:space="preserve"> Results_Raw!AD29</f>
        <v>-7.4236677028238773E-4</v>
      </c>
      <c r="AE29" s="63">
        <f xml:space="preserve"> Results_Raw!AE29</f>
        <v>0</v>
      </c>
      <c r="AF29" s="63">
        <f xml:space="preserve"> Results_Raw!AF29</f>
        <v>46.971473693847656</v>
      </c>
      <c r="AG29" s="63">
        <f xml:space="preserve"> Results_Raw!AG29</f>
        <v>-87.118309020996094</v>
      </c>
      <c r="AH29" s="63">
        <f xml:space="preserve"> Results_Raw!AH29</f>
        <v>-1.4088724856264889E-4</v>
      </c>
      <c r="AI29" s="63">
        <f xml:space="preserve"> Results_Raw!AI29</f>
        <v>-1.8009035557042807E-4</v>
      </c>
      <c r="AJ29" s="63">
        <f xml:space="preserve"> Results_Raw!AJ29</f>
        <v>64.454048156738281</v>
      </c>
      <c r="AK29" s="63">
        <f xml:space="preserve"> Results_Raw!AK29</f>
        <v>91.656982421875</v>
      </c>
      <c r="AL29" s="63">
        <f xml:space="preserve"> Results_Raw!AL29</f>
        <v>14.116114616394043</v>
      </c>
      <c r="AM29" s="63">
        <f xml:space="preserve"> Results_Raw!AM29</f>
        <v>105.71817779541016</v>
      </c>
      <c r="AN29" s="63">
        <f xml:space="preserve"> Results_Raw!AN29</f>
        <v>-421.74673461914063</v>
      </c>
      <c r="AO29" s="63">
        <f xml:space="preserve"> Results_Raw!AO29</f>
        <v>41.640468597412109</v>
      </c>
      <c r="AP29" s="63">
        <f xml:space="preserve"> Results_Raw!AP29</f>
        <v>41.640468597412109</v>
      </c>
      <c r="AQ29" s="63">
        <f xml:space="preserve"> Results_Raw!AQ29</f>
        <v>41.640468597412109</v>
      </c>
      <c r="AR29" s="63">
        <f xml:space="preserve"> Results_Raw!AR29</f>
        <v>41.640468597412109</v>
      </c>
      <c r="AS29" s="63">
        <f xml:space="preserve"> Results_Raw!AS29</f>
        <v>41.640468597412109</v>
      </c>
    </row>
    <row r="30" spans="1:45" x14ac:dyDescent="0.25">
      <c r="A30" s="78" t="e">
        <f>#REF!</f>
        <v>#REF!</v>
      </c>
      <c r="B30" s="63">
        <f>IF(Results_Raw!B30-B$2&gt;0, Results_Raw!B30-B$2, 0)</f>
        <v>3.7997090816497803</v>
      </c>
      <c r="C30" s="63">
        <f>IF(Results_Raw!C30-C$2&gt;0, Results_Raw!C30-C$2, 0)</f>
        <v>4.1585726737976074</v>
      </c>
      <c r="D30" s="63">
        <f>IF(Results_Raw!D30-D$2&gt;0, Results_Raw!D30-D$2, 0)</f>
        <v>3.9982056617736816</v>
      </c>
      <c r="E30" s="63">
        <f>IF(Results_Raw!E30-E$2&gt;0, Results_Raw!E30-E$2, 0)</f>
        <v>4.2057051658630371</v>
      </c>
      <c r="F30" s="63">
        <f>IF(Results_Raw!F30-F$2&gt;0, Results_Raw!F30-F$2, 0)</f>
        <v>4.4841265678405762</v>
      </c>
      <c r="G30" s="63">
        <f>IF(Results_Raw!G30-G$2&gt;0, Results_Raw!G30-G$2, 0)</f>
        <v>3.689786434173584</v>
      </c>
      <c r="H30" s="63">
        <f>IF(Results_Raw!H30-H$2&gt;0, Results_Raw!H30-H$2, 0)</f>
        <v>3.2190055847167969</v>
      </c>
      <c r="I30" s="63">
        <f>IF(Results_Raw!I30-I$2&gt;0, Results_Raw!I30-I$2, 0)</f>
        <v>2.5673677921295166</v>
      </c>
      <c r="J30" s="63">
        <f>IF(Results_Raw!J30-J$2&gt;0, Results_Raw!J30-J$2, 0)</f>
        <v>2.2305786609649658</v>
      </c>
      <c r="K30" s="63">
        <f>IF(Results_Raw!K30-K$2&gt;0, Results_Raw!K30-K$2, 0)</f>
        <v>3.4925684928894043</v>
      </c>
      <c r="L30" s="63">
        <f>IF(Results_Raw!L30-L$2&gt;0, Results_Raw!L30-L$2, 0)</f>
        <v>3.6870253086090088</v>
      </c>
      <c r="M30" s="63">
        <f>IF(Results_Raw!M30-M$2&gt;0, Results_Raw!M30-M$2, 0)</f>
        <v>3.6407120227813721</v>
      </c>
      <c r="N30" s="63">
        <f>IF(Results_Raw!N30-N$2&gt;0, Results_Raw!N30-N$2, 0)</f>
        <v>3.2576727867126465</v>
      </c>
      <c r="O30" s="63">
        <f>IF(Results_Raw!O30-O$2&gt;0, Results_Raw!O30-O$2, 0)</f>
        <v>2.0357608795166016</v>
      </c>
      <c r="P30" s="63">
        <f>IF(Results_Raw!P30-P$2&gt;0, Results_Raw!P30-P$2, 0)</f>
        <v>41.656078338623047</v>
      </c>
      <c r="Q30" s="63">
        <f>IF(Results_Raw!Q30-Q$2&gt;0, Results_Raw!Q30-Q$2, 0)</f>
        <v>41.656078338623047</v>
      </c>
      <c r="R30" s="63">
        <f>IF(Results_Raw!R30-R$2&gt;0, Results_Raw!R30-R$2, 0)</f>
        <v>41.656078338623047</v>
      </c>
      <c r="S30" s="63">
        <f>IF(Results_Raw!S30-S$2&gt;0, Results_Raw!S30-S$2, 0)</f>
        <v>41.656078338623047</v>
      </c>
      <c r="T30" s="63">
        <f>IF(Results_Raw!T30-T$2&gt;0, Results_Raw!T30-T$2, 0)</f>
        <v>41.656078338623047</v>
      </c>
      <c r="U30" s="63">
        <f>IF(Results_Raw!U30-U$2&gt;0, Results_Raw!U30-U$2, 0)</f>
        <v>41.656078338623047</v>
      </c>
      <c r="V30" s="63">
        <f>IF(Results_Raw!V30-V$2&gt;0, Results_Raw!V30-V$2, 0)</f>
        <v>41.656078338623047</v>
      </c>
      <c r="W30" s="63">
        <f>IF(Results_Raw!W30-W$2&gt;0, Results_Raw!W30-W$2, 0)</f>
        <v>41.656078338623047</v>
      </c>
      <c r="X30" s="63">
        <f>IF(Results_Raw!X30-X$2&gt;0, Results_Raw!X30-X$2, 0)</f>
        <v>41.656078338623047</v>
      </c>
      <c r="Y30" s="63">
        <f>IF(Results_Raw!Y30-Y$2&gt;0, Results_Raw!Y30-Y$2, 0)</f>
        <v>41.656078338623047</v>
      </c>
      <c r="Z30" s="63">
        <f xml:space="preserve"> Results_Raw!Z30</f>
        <v>1.9629060261650011E-5</v>
      </c>
      <c r="AA30" s="63">
        <f xml:space="preserve"> Results_Raw!AA30</f>
        <v>1.9629060261650011E-5</v>
      </c>
      <c r="AB30" s="63">
        <f xml:space="preserve"> Results_Raw!AB30</f>
        <v>0</v>
      </c>
      <c r="AC30" s="63">
        <f xml:space="preserve"> Results_Raw!AC30</f>
        <v>20.413721084594727</v>
      </c>
      <c r="AD30" s="63">
        <f xml:space="preserve"> Results_Raw!AD30</f>
        <v>-7.4310653144493699E-4</v>
      </c>
      <c r="AE30" s="63">
        <f xml:space="preserve"> Results_Raw!AE30</f>
        <v>0</v>
      </c>
      <c r="AF30" s="63">
        <f xml:space="preserve"> Results_Raw!AF30</f>
        <v>79.30242919921875</v>
      </c>
      <c r="AG30" s="63">
        <f xml:space="preserve"> Results_Raw!AG30</f>
        <v>-88.702072143554688</v>
      </c>
      <c r="AH30" s="63">
        <f xml:space="preserve"> Results_Raw!AH30</f>
        <v>-1.5019249985925853E-4</v>
      </c>
      <c r="AI30" s="63">
        <f xml:space="preserve"> Results_Raw!AI30</f>
        <v>-1.9899729522876441E-4</v>
      </c>
      <c r="AJ30" s="63">
        <f xml:space="preserve"> Results_Raw!AJ30</f>
        <v>64.967544555664063</v>
      </c>
      <c r="AK30" s="63">
        <f xml:space="preserve"> Results_Raw!AK30</f>
        <v>88.836410522460938</v>
      </c>
      <c r="AL30" s="63">
        <f xml:space="preserve"> Results_Raw!AL30</f>
        <v>14.112758636474609</v>
      </c>
      <c r="AM30" s="63">
        <f xml:space="preserve"> Results_Raw!AM30</f>
        <v>105.95721435546875</v>
      </c>
      <c r="AN30" s="63">
        <f xml:space="preserve"> Results_Raw!AN30</f>
        <v>-424.8153076171875</v>
      </c>
      <c r="AO30" s="63">
        <f xml:space="preserve"> Results_Raw!AO30</f>
        <v>41.656078338623047</v>
      </c>
      <c r="AP30" s="63">
        <f xml:space="preserve"> Results_Raw!AP30</f>
        <v>41.656078338623047</v>
      </c>
      <c r="AQ30" s="63">
        <f xml:space="preserve"> Results_Raw!AQ30</f>
        <v>41.656078338623047</v>
      </c>
      <c r="AR30" s="63">
        <f xml:space="preserve"> Results_Raw!AR30</f>
        <v>41.656078338623047</v>
      </c>
      <c r="AS30" s="63">
        <f xml:space="preserve"> Results_Raw!AS30</f>
        <v>41.656078338623047</v>
      </c>
    </row>
    <row r="31" spans="1:45" x14ac:dyDescent="0.25">
      <c r="A31" s="78" t="e">
        <f>#REF!</f>
        <v>#REF!</v>
      </c>
      <c r="B31" s="63">
        <f>IF(Results_Raw!B31-B$2&gt;0, Results_Raw!B31-B$2, 0)</f>
        <v>3.7930490970611572</v>
      </c>
      <c r="C31" s="63">
        <f>IF(Results_Raw!C31-C$2&gt;0, Results_Raw!C31-C$2, 0)</f>
        <v>4.1612143516540527</v>
      </c>
      <c r="D31" s="63">
        <f>IF(Results_Raw!D31-D$2&gt;0, Results_Raw!D31-D$2, 0)</f>
        <v>3.9967732429504395</v>
      </c>
      <c r="E31" s="63">
        <f>IF(Results_Raw!E31-E$2&gt;0, Results_Raw!E31-E$2, 0)</f>
        <v>4.2029333114624023</v>
      </c>
      <c r="F31" s="63">
        <f>IF(Results_Raw!F31-F$2&gt;0, Results_Raw!F31-F$2, 0)</f>
        <v>4.4803500175476074</v>
      </c>
      <c r="G31" s="63">
        <f>IF(Results_Raw!G31-G$2&gt;0, Results_Raw!G31-G$2, 0)</f>
        <v>3.6805219650268555</v>
      </c>
      <c r="H31" s="63">
        <f>IF(Results_Raw!H31-H$2&gt;0, Results_Raw!H31-H$2, 0)</f>
        <v>3.197704553604126</v>
      </c>
      <c r="I31" s="63">
        <f>IF(Results_Raw!I31-I$2&gt;0, Results_Raw!I31-I$2, 0)</f>
        <v>2.5661399364471436</v>
      </c>
      <c r="J31" s="63">
        <f>IF(Results_Raw!J31-J$2&gt;0, Results_Raw!J31-J$2, 0)</f>
        <v>2.2302064895629883</v>
      </c>
      <c r="K31" s="63">
        <f>IF(Results_Raw!K31-K$2&gt;0, Results_Raw!K31-K$2, 0)</f>
        <v>3.4926707744598389</v>
      </c>
      <c r="L31" s="63">
        <f>IF(Results_Raw!L31-L$2&gt;0, Results_Raw!L31-L$2, 0)</f>
        <v>3.6795468330383301</v>
      </c>
      <c r="M31" s="63">
        <f>IF(Results_Raw!M31-M$2&gt;0, Results_Raw!M31-M$2, 0)</f>
        <v>3.6407120227813721</v>
      </c>
      <c r="N31" s="63">
        <f>IF(Results_Raw!N31-N$2&gt;0, Results_Raw!N31-N$2, 0)</f>
        <v>3.2242889404296875</v>
      </c>
      <c r="O31" s="63">
        <f>IF(Results_Raw!O31-O$2&gt;0, Results_Raw!O31-O$2, 0)</f>
        <v>1.9695136547088623</v>
      </c>
      <c r="P31" s="63">
        <f>IF(Results_Raw!P31-P$2&gt;0, Results_Raw!P31-P$2, 0)</f>
        <v>41.667652130126953</v>
      </c>
      <c r="Q31" s="63">
        <f>IF(Results_Raw!Q31-Q$2&gt;0, Results_Raw!Q31-Q$2, 0)</f>
        <v>41.667652130126953</v>
      </c>
      <c r="R31" s="63">
        <f>IF(Results_Raw!R31-R$2&gt;0, Results_Raw!R31-R$2, 0)</f>
        <v>41.667652130126953</v>
      </c>
      <c r="S31" s="63">
        <f>IF(Results_Raw!S31-S$2&gt;0, Results_Raw!S31-S$2, 0)</f>
        <v>41.667652130126953</v>
      </c>
      <c r="T31" s="63">
        <f>IF(Results_Raw!T31-T$2&gt;0, Results_Raw!T31-T$2, 0)</f>
        <v>41.667652130126953</v>
      </c>
      <c r="U31" s="63">
        <f>IF(Results_Raw!U31-U$2&gt;0, Results_Raw!U31-U$2, 0)</f>
        <v>41.667652130126953</v>
      </c>
      <c r="V31" s="63">
        <f>IF(Results_Raw!V31-V$2&gt;0, Results_Raw!V31-V$2, 0)</f>
        <v>41.667652130126953</v>
      </c>
      <c r="W31" s="63">
        <f>IF(Results_Raw!W31-W$2&gt;0, Results_Raw!W31-W$2, 0)</f>
        <v>41.667652130126953</v>
      </c>
      <c r="X31" s="63">
        <f>IF(Results_Raw!X31-X$2&gt;0, Results_Raw!X31-X$2, 0)</f>
        <v>41.667652130126953</v>
      </c>
      <c r="Y31" s="63">
        <f>IF(Results_Raw!Y31-Y$2&gt;0, Results_Raw!Y31-Y$2, 0)</f>
        <v>41.667652130126953</v>
      </c>
      <c r="Z31" s="63">
        <f xml:space="preserve"> Results_Raw!Z31</f>
        <v>1.9629060261650011E-5</v>
      </c>
      <c r="AA31" s="63">
        <f xml:space="preserve"> Results_Raw!AA31</f>
        <v>1.9629060261650011E-5</v>
      </c>
      <c r="AB31" s="63">
        <f xml:space="preserve"> Results_Raw!AB31</f>
        <v>0</v>
      </c>
      <c r="AC31" s="63">
        <f xml:space="preserve"> Results_Raw!AC31</f>
        <v>560.34765625</v>
      </c>
      <c r="AD31" s="63">
        <f xml:space="preserve"> Results_Raw!AD31</f>
        <v>-7.4199360096827149E-4</v>
      </c>
      <c r="AE31" s="63">
        <f xml:space="preserve"> Results_Raw!AE31</f>
        <v>0</v>
      </c>
      <c r="AF31" s="63">
        <f xml:space="preserve"> Results_Raw!AF31</f>
        <v>99.336898803710938</v>
      </c>
      <c r="AG31" s="63">
        <f xml:space="preserve"> Results_Raw!AG31</f>
        <v>-89.798713684082031</v>
      </c>
      <c r="AH31" s="63">
        <f xml:space="preserve"> Results_Raw!AH31</f>
        <v>-1.4062985428608954E-4</v>
      </c>
      <c r="AI31" s="63">
        <f xml:space="preserve"> Results_Raw!AI31</f>
        <v>-2.3671759117860347E-4</v>
      </c>
      <c r="AJ31" s="63">
        <f xml:space="preserve"> Results_Raw!AJ31</f>
        <v>65.441116333007813</v>
      </c>
      <c r="AK31" s="63">
        <f xml:space="preserve"> Results_Raw!AK31</f>
        <v>86.590583801269531</v>
      </c>
      <c r="AL31" s="63">
        <f xml:space="preserve"> Results_Raw!AL31</f>
        <v>14.109642028808594</v>
      </c>
      <c r="AM31" s="63">
        <f xml:space="preserve"> Results_Raw!AM31</f>
        <v>106.00504302978516</v>
      </c>
      <c r="AN31" s="63">
        <f xml:space="preserve"> Results_Raw!AN31</f>
        <v>-427.66018676757813</v>
      </c>
      <c r="AO31" s="63">
        <f xml:space="preserve"> Results_Raw!AO31</f>
        <v>41.667652130126953</v>
      </c>
      <c r="AP31" s="63">
        <f xml:space="preserve"> Results_Raw!AP31</f>
        <v>41.667652130126953</v>
      </c>
      <c r="AQ31" s="63">
        <f xml:space="preserve"> Results_Raw!AQ31</f>
        <v>41.667652130126953</v>
      </c>
      <c r="AR31" s="63">
        <f xml:space="preserve"> Results_Raw!AR31</f>
        <v>41.667652130126953</v>
      </c>
      <c r="AS31" s="63">
        <f xml:space="preserve"> Results_Raw!AS31</f>
        <v>41.667652130126953</v>
      </c>
    </row>
    <row r="32" spans="1:45" x14ac:dyDescent="0.25">
      <c r="A32" s="78" t="e">
        <f>#REF!</f>
        <v>#REF!</v>
      </c>
      <c r="B32" s="63">
        <f>IF(Results_Raw!B32-B$2&gt;0, Results_Raw!B32-B$2, 0)</f>
        <v>3.743117094039917</v>
      </c>
      <c r="C32" s="63">
        <f>IF(Results_Raw!C32-C$2&gt;0, Results_Raw!C32-C$2, 0)</f>
        <v>4.2643337249755859</v>
      </c>
      <c r="D32" s="63">
        <f>IF(Results_Raw!D32-D$2&gt;0, Results_Raw!D32-D$2, 0)</f>
        <v>3.9987637996673584</v>
      </c>
      <c r="E32" s="63">
        <f>IF(Results_Raw!E32-E$2&gt;0, Results_Raw!E32-E$2, 0)</f>
        <v>4.2001614570617676</v>
      </c>
      <c r="F32" s="63">
        <f>IF(Results_Raw!F32-F$2&gt;0, Results_Raw!F32-F$2, 0)</f>
        <v>4.4770011901855469</v>
      </c>
      <c r="G32" s="63">
        <f>IF(Results_Raw!G32-G$2&gt;0, Results_Raw!G32-G$2, 0)</f>
        <v>3.6713318824768066</v>
      </c>
      <c r="H32" s="63">
        <f>IF(Results_Raw!H32-H$2&gt;0, Results_Raw!H32-H$2, 0)</f>
        <v>3.1763849258422852</v>
      </c>
      <c r="I32" s="63">
        <f>IF(Results_Raw!I32-I$2&gt;0, Results_Raw!I32-I$2, 0)</f>
        <v>2.5648376941680908</v>
      </c>
      <c r="J32" s="63">
        <f>IF(Results_Raw!J32-J$2&gt;0, Results_Raw!J32-J$2, 0)</f>
        <v>2.22979736328125</v>
      </c>
      <c r="K32" s="63">
        <f>IF(Results_Raw!K32-K$2&gt;0, Results_Raw!K32-K$2, 0)</f>
        <v>3.4926056861877441</v>
      </c>
      <c r="L32" s="63">
        <f>IF(Results_Raw!L32-L$2&gt;0, Results_Raw!L32-L$2, 0)</f>
        <v>3.6715099811553955</v>
      </c>
      <c r="M32" s="63">
        <f>IF(Results_Raw!M32-M$2&gt;0, Results_Raw!M32-M$2, 0)</f>
        <v>3.6407120227813721</v>
      </c>
      <c r="N32" s="63">
        <f>IF(Results_Raw!N32-N$2&gt;0, Results_Raw!N32-N$2, 0)</f>
        <v>3.1930813789367676</v>
      </c>
      <c r="O32" s="63">
        <f>IF(Results_Raw!O32-O$2&gt;0, Results_Raw!O32-O$2, 0)</f>
        <v>1.9040106534957886</v>
      </c>
      <c r="P32" s="63">
        <f>IF(Results_Raw!P32-P$2&gt;0, Results_Raw!P32-P$2, 0)</f>
        <v>41.664302825927734</v>
      </c>
      <c r="Q32" s="63">
        <f>IF(Results_Raw!Q32-Q$2&gt;0, Results_Raw!Q32-Q$2, 0)</f>
        <v>41.664302825927734</v>
      </c>
      <c r="R32" s="63">
        <f>IF(Results_Raw!R32-R$2&gt;0, Results_Raw!R32-R$2, 0)</f>
        <v>41.664302825927734</v>
      </c>
      <c r="S32" s="63">
        <f>IF(Results_Raw!S32-S$2&gt;0, Results_Raw!S32-S$2, 0)</f>
        <v>41.664302825927734</v>
      </c>
      <c r="T32" s="63">
        <f>IF(Results_Raw!T32-T$2&gt;0, Results_Raw!T32-T$2, 0)</f>
        <v>41.664302825927734</v>
      </c>
      <c r="U32" s="63">
        <f>IF(Results_Raw!U32-U$2&gt;0, Results_Raw!U32-U$2, 0)</f>
        <v>41.664302825927734</v>
      </c>
      <c r="V32" s="63">
        <f>IF(Results_Raw!V32-V$2&gt;0, Results_Raw!V32-V$2, 0)</f>
        <v>41.664302825927734</v>
      </c>
      <c r="W32" s="63">
        <f>IF(Results_Raw!W32-W$2&gt;0, Results_Raw!W32-W$2, 0)</f>
        <v>41.664302825927734</v>
      </c>
      <c r="X32" s="63">
        <f>IF(Results_Raw!X32-X$2&gt;0, Results_Raw!X32-X$2, 0)</f>
        <v>41.664302825927734</v>
      </c>
      <c r="Y32" s="63">
        <f>IF(Results_Raw!Y32-Y$2&gt;0, Results_Raw!Y32-Y$2, 0)</f>
        <v>41.664302825927734</v>
      </c>
      <c r="Z32" s="63">
        <f xml:space="preserve"> Results_Raw!Z32</f>
        <v>1.9629060261650011E-5</v>
      </c>
      <c r="AA32" s="63">
        <f xml:space="preserve"> Results_Raw!AA32</f>
        <v>1.9629060261650011E-5</v>
      </c>
      <c r="AB32" s="63">
        <f xml:space="preserve"> Results_Raw!AB32</f>
        <v>0</v>
      </c>
      <c r="AC32" s="63">
        <f xml:space="preserve"> Results_Raw!AC32</f>
        <v>492.04800415039063</v>
      </c>
      <c r="AD32" s="63">
        <f xml:space="preserve"> Results_Raw!AD32</f>
        <v>-7.4050814146175981E-4</v>
      </c>
      <c r="AE32" s="63">
        <f xml:space="preserve"> Results_Raw!AE32</f>
        <v>0</v>
      </c>
      <c r="AF32" s="63">
        <f xml:space="preserve"> Results_Raw!AF32</f>
        <v>59.745208740234375</v>
      </c>
      <c r="AG32" s="63">
        <f xml:space="preserve"> Results_Raw!AG32</f>
        <v>-89.793914794921875</v>
      </c>
      <c r="AH32" s="63">
        <f xml:space="preserve"> Results_Raw!AH32</f>
        <v>-1.4940311666578054E-4</v>
      </c>
      <c r="AI32" s="63">
        <f xml:space="preserve"> Results_Raw!AI32</f>
        <v>-1.833616552175954E-4</v>
      </c>
      <c r="AJ32" s="63">
        <f xml:space="preserve"> Results_Raw!AJ32</f>
        <v>65.85479736328125</v>
      </c>
      <c r="AK32" s="63">
        <f xml:space="preserve"> Results_Raw!AK32</f>
        <v>86.590385437011719</v>
      </c>
      <c r="AL32" s="63">
        <f xml:space="preserve"> Results_Raw!AL32</f>
        <v>14.10664176940918</v>
      </c>
      <c r="AM32" s="63">
        <f xml:space="preserve"> Results_Raw!AM32</f>
        <v>105.77547454833984</v>
      </c>
      <c r="AN32" s="63">
        <f xml:space="preserve"> Results_Raw!AN32</f>
        <v>-429.67697143554688</v>
      </c>
      <c r="AO32" s="63">
        <f xml:space="preserve"> Results_Raw!AO32</f>
        <v>41.664302825927734</v>
      </c>
      <c r="AP32" s="63">
        <f xml:space="preserve"> Results_Raw!AP32</f>
        <v>41.664302825927734</v>
      </c>
      <c r="AQ32" s="63">
        <f xml:space="preserve"> Results_Raw!AQ32</f>
        <v>41.664302825927734</v>
      </c>
      <c r="AR32" s="63">
        <f xml:space="preserve"> Results_Raw!AR32</f>
        <v>41.664302825927734</v>
      </c>
      <c r="AS32" s="63">
        <f xml:space="preserve"> Results_Raw!AS32</f>
        <v>41.664302825927734</v>
      </c>
    </row>
    <row r="33" spans="1:45" x14ac:dyDescent="0.25">
      <c r="A33" s="78" t="e">
        <f>#REF!</f>
        <v>#REF!</v>
      </c>
      <c r="B33" s="63">
        <f>IF(Results_Raw!B33-B$2&gt;0, Results_Raw!B33-B$2, 0)</f>
        <v>3.7007198333740234</v>
      </c>
      <c r="C33" s="63">
        <f>IF(Results_Raw!C33-C$2&gt;0, Results_Raw!C33-C$2, 0)</f>
        <v>4.3495750427246094</v>
      </c>
      <c r="D33" s="63">
        <f>IF(Results_Raw!D33-D$2&gt;0, Results_Raw!D33-D$2, 0)</f>
        <v>3.99839186668396</v>
      </c>
      <c r="E33" s="63">
        <f>IF(Results_Raw!E33-E$2&gt;0, Results_Raw!E33-E$2, 0)</f>
        <v>4.1973705291748047</v>
      </c>
      <c r="F33" s="63">
        <f>IF(Results_Raw!F33-F$2&gt;0, Results_Raw!F33-F$2, 0)</f>
        <v>4.4738850593566895</v>
      </c>
      <c r="G33" s="63">
        <f>IF(Results_Raw!G33-G$2&gt;0, Results_Raw!G33-G$2, 0)</f>
        <v>3.6622161865234375</v>
      </c>
      <c r="H33" s="63">
        <f>IF(Results_Raw!H33-H$2&gt;0, Results_Raw!H33-H$2, 0)</f>
        <v>3.1549351215362549</v>
      </c>
      <c r="I33" s="63">
        <f>IF(Results_Raw!I33-I$2&gt;0, Results_Raw!I33-I$2, 0)</f>
        <v>2.5635354518890381</v>
      </c>
      <c r="J33" s="63">
        <f>IF(Results_Raw!J33-J$2&gt;0, Results_Raw!J33-J$2, 0)</f>
        <v>2.2293879985809326</v>
      </c>
      <c r="K33" s="63">
        <f>IF(Results_Raw!K33-K$2&gt;0, Results_Raw!K33-K$2, 0)</f>
        <v>3.4923825263977051</v>
      </c>
      <c r="L33" s="63">
        <f>IF(Results_Raw!L33-L$2&gt;0, Results_Raw!L33-L$2, 0)</f>
        <v>3.6638174057006836</v>
      </c>
      <c r="M33" s="63">
        <f>IF(Results_Raw!M33-M$2&gt;0, Results_Raw!M33-M$2, 0)</f>
        <v>3.6407120227813721</v>
      </c>
      <c r="N33" s="63">
        <f>IF(Results_Raw!N33-N$2&gt;0, Results_Raw!N33-N$2, 0)</f>
        <v>3.161818265914917</v>
      </c>
      <c r="O33" s="63">
        <f>IF(Results_Raw!O33-O$2&gt;0, Results_Raw!O33-O$2, 0)</f>
        <v>1.8395123481750488</v>
      </c>
      <c r="P33" s="63">
        <f>IF(Results_Raw!P33-P$2&gt;0, Results_Raw!P33-P$2, 0)</f>
        <v>41.674102783203125</v>
      </c>
      <c r="Q33" s="63">
        <f>IF(Results_Raw!Q33-Q$2&gt;0, Results_Raw!Q33-Q$2, 0)</f>
        <v>41.674102783203125</v>
      </c>
      <c r="R33" s="63">
        <f>IF(Results_Raw!R33-R$2&gt;0, Results_Raw!R33-R$2, 0)</f>
        <v>41.674102783203125</v>
      </c>
      <c r="S33" s="63">
        <f>IF(Results_Raw!S33-S$2&gt;0, Results_Raw!S33-S$2, 0)</f>
        <v>41.674102783203125</v>
      </c>
      <c r="T33" s="63">
        <f>IF(Results_Raw!T33-T$2&gt;0, Results_Raw!T33-T$2, 0)</f>
        <v>41.674102783203125</v>
      </c>
      <c r="U33" s="63">
        <f>IF(Results_Raw!U33-U$2&gt;0, Results_Raw!U33-U$2, 0)</f>
        <v>41.674102783203125</v>
      </c>
      <c r="V33" s="63">
        <f>IF(Results_Raw!V33-V$2&gt;0, Results_Raw!V33-V$2, 0)</f>
        <v>41.674102783203125</v>
      </c>
      <c r="W33" s="63">
        <f>IF(Results_Raw!W33-W$2&gt;0, Results_Raw!W33-W$2, 0)</f>
        <v>41.674102783203125</v>
      </c>
      <c r="X33" s="63">
        <f>IF(Results_Raw!X33-X$2&gt;0, Results_Raw!X33-X$2, 0)</f>
        <v>41.674102783203125</v>
      </c>
      <c r="Y33" s="63">
        <f>IF(Results_Raw!Y33-Y$2&gt;0, Results_Raw!Y33-Y$2, 0)</f>
        <v>41.674102783203125</v>
      </c>
      <c r="Z33" s="63">
        <f xml:space="preserve"> Results_Raw!Z33</f>
        <v>2.02728060685331E-5</v>
      </c>
      <c r="AA33" s="63">
        <f xml:space="preserve"> Results_Raw!AA33</f>
        <v>2.02728060685331E-5</v>
      </c>
      <c r="AB33" s="63">
        <f xml:space="preserve"> Results_Raw!AB33</f>
        <v>0</v>
      </c>
      <c r="AC33" s="63">
        <f xml:space="preserve"> Results_Raw!AC33</f>
        <v>459.39151000976563</v>
      </c>
      <c r="AD33" s="63">
        <f xml:space="preserve"> Results_Raw!AD33</f>
        <v>-7.393921259790659E-4</v>
      </c>
      <c r="AE33" s="63">
        <f xml:space="preserve"> Results_Raw!AE33</f>
        <v>0</v>
      </c>
      <c r="AF33" s="63">
        <f xml:space="preserve"> Results_Raw!AF33</f>
        <v>79.497146606445313</v>
      </c>
      <c r="AG33" s="63">
        <f xml:space="preserve"> Results_Raw!AG33</f>
        <v>-89.942031860351563</v>
      </c>
      <c r="AH33" s="63">
        <f xml:space="preserve"> Results_Raw!AH33</f>
        <v>-1.4916046347934753E-4</v>
      </c>
      <c r="AI33" s="63">
        <f xml:space="preserve"> Results_Raw!AI33</f>
        <v>-2.324894885532558E-4</v>
      </c>
      <c r="AJ33" s="63">
        <f xml:space="preserve"> Results_Raw!AJ33</f>
        <v>66.23382568359375</v>
      </c>
      <c r="AK33" s="63">
        <f xml:space="preserve"> Results_Raw!AK33</f>
        <v>84.654884338378906</v>
      </c>
      <c r="AL33" s="63">
        <f xml:space="preserve"> Results_Raw!AL33</f>
        <v>14.10358715057373</v>
      </c>
      <c r="AM33" s="63">
        <f xml:space="preserve"> Results_Raw!AM33</f>
        <v>106.60972595214844</v>
      </c>
      <c r="AN33" s="63">
        <f xml:space="preserve"> Results_Raw!AN33</f>
        <v>-430.67010498046875</v>
      </c>
      <c r="AO33" s="63">
        <f xml:space="preserve"> Results_Raw!AO33</f>
        <v>41.674102783203125</v>
      </c>
      <c r="AP33" s="63">
        <f xml:space="preserve"> Results_Raw!AP33</f>
        <v>41.674102783203125</v>
      </c>
      <c r="AQ33" s="63">
        <f xml:space="preserve"> Results_Raw!AQ33</f>
        <v>41.674102783203125</v>
      </c>
      <c r="AR33" s="63">
        <f xml:space="preserve"> Results_Raw!AR33</f>
        <v>41.674102783203125</v>
      </c>
      <c r="AS33" s="63">
        <f xml:space="preserve"> Results_Raw!AS33</f>
        <v>41.674102783203125</v>
      </c>
    </row>
    <row r="34" spans="1:45" x14ac:dyDescent="0.25">
      <c r="A34" s="78" t="e">
        <f>#REF!</f>
        <v>#REF!</v>
      </c>
      <c r="B34" s="63">
        <f>IF(Results_Raw!B34-B$2&gt;0, Results_Raw!B34-B$2, 0)</f>
        <v>3.6597826480865479</v>
      </c>
      <c r="C34" s="63">
        <f>IF(Results_Raw!C34-C$2&gt;0, Results_Raw!C34-C$2, 0)</f>
        <v>4.4249281883239746</v>
      </c>
      <c r="D34" s="63">
        <f>IF(Results_Raw!D34-D$2&gt;0, Results_Raw!D34-D$2, 0)</f>
        <v>3.9962151050567627</v>
      </c>
      <c r="E34" s="63">
        <f>IF(Results_Raw!E34-E$2&gt;0, Results_Raw!E34-E$2, 0)</f>
        <v>4.194580078125</v>
      </c>
      <c r="F34" s="63">
        <f>IF(Results_Raw!F34-F$2&gt;0, Results_Raw!F34-F$2, 0)</f>
        <v>4.4709644317626953</v>
      </c>
      <c r="G34" s="63">
        <f>IF(Results_Raw!G34-G$2&gt;0, Results_Raw!G34-G$2, 0)</f>
        <v>3.6531004905700684</v>
      </c>
      <c r="H34" s="63">
        <f>IF(Results_Raw!H34-H$2&gt;0, Results_Raw!H34-H$2, 0)</f>
        <v>3.1332991123199463</v>
      </c>
      <c r="I34" s="63">
        <f>IF(Results_Raw!I34-I$2&gt;0, Results_Raw!I34-I$2, 0)</f>
        <v>2.5622704029083252</v>
      </c>
      <c r="J34" s="63">
        <f>IF(Results_Raw!J34-J$2&gt;0, Results_Raw!J34-J$2, 0)</f>
        <v>2.2290158271789551</v>
      </c>
      <c r="K34" s="63">
        <f>IF(Results_Raw!K34-K$2&gt;0, Results_Raw!K34-K$2, 0)</f>
        <v>3.4920754432678223</v>
      </c>
      <c r="L34" s="63">
        <f>IF(Results_Raw!L34-L$2&gt;0, Results_Raw!L34-L$2, 0)</f>
        <v>3.6563761234283447</v>
      </c>
      <c r="M34" s="63">
        <f>IF(Results_Raw!M34-M$2&gt;0, Results_Raw!M34-M$2, 0)</f>
        <v>3.6407120227813721</v>
      </c>
      <c r="N34" s="63">
        <f>IF(Results_Raw!N34-N$2&gt;0, Results_Raw!N34-N$2, 0)</f>
        <v>3.1304061412811279</v>
      </c>
      <c r="O34" s="63">
        <f>IF(Results_Raw!O34-O$2&gt;0, Results_Raw!O34-O$2, 0)</f>
        <v>1.7719815969467163</v>
      </c>
      <c r="P34" s="63">
        <f>IF(Results_Raw!P34-P$2&gt;0, Results_Raw!P34-P$2, 0)</f>
        <v>41.685466766357422</v>
      </c>
      <c r="Q34" s="63">
        <f>IF(Results_Raw!Q34-Q$2&gt;0, Results_Raw!Q34-Q$2, 0)</f>
        <v>41.685466766357422</v>
      </c>
      <c r="R34" s="63">
        <f>IF(Results_Raw!R34-R$2&gt;0, Results_Raw!R34-R$2, 0)</f>
        <v>41.685466766357422</v>
      </c>
      <c r="S34" s="63">
        <f>IF(Results_Raw!S34-S$2&gt;0, Results_Raw!S34-S$2, 0)</f>
        <v>41.685466766357422</v>
      </c>
      <c r="T34" s="63">
        <f>IF(Results_Raw!T34-T$2&gt;0, Results_Raw!T34-T$2, 0)</f>
        <v>41.685466766357422</v>
      </c>
      <c r="U34" s="63">
        <f>IF(Results_Raw!U34-U$2&gt;0, Results_Raw!U34-U$2, 0)</f>
        <v>41.685466766357422</v>
      </c>
      <c r="V34" s="63">
        <f>IF(Results_Raw!V34-V$2&gt;0, Results_Raw!V34-V$2, 0)</f>
        <v>41.685466766357422</v>
      </c>
      <c r="W34" s="63">
        <f>IF(Results_Raw!W34-W$2&gt;0, Results_Raw!W34-W$2, 0)</f>
        <v>41.685466766357422</v>
      </c>
      <c r="X34" s="63">
        <f>IF(Results_Raw!X34-X$2&gt;0, Results_Raw!X34-X$2, 0)</f>
        <v>41.685466766357422</v>
      </c>
      <c r="Y34" s="63">
        <f>IF(Results_Raw!Y34-Y$2&gt;0, Results_Raw!Y34-Y$2, 0)</f>
        <v>41.685466766357422</v>
      </c>
      <c r="Z34" s="63">
        <f xml:space="preserve"> Results_Raw!Z34</f>
        <v>2.0587132894434035E-5</v>
      </c>
      <c r="AA34" s="63">
        <f xml:space="preserve"> Results_Raw!AA34</f>
        <v>2.0587132894434035E-5</v>
      </c>
      <c r="AB34" s="63">
        <f xml:space="preserve"> Results_Raw!AB34</f>
        <v>0</v>
      </c>
      <c r="AC34" s="63">
        <f xml:space="preserve"> Results_Raw!AC34</f>
        <v>364.39431762695313</v>
      </c>
      <c r="AD34" s="63">
        <f xml:space="preserve"> Results_Raw!AD34</f>
        <v>-7.3976430576294661E-4</v>
      </c>
      <c r="AE34" s="63">
        <f xml:space="preserve"> Results_Raw!AE34</f>
        <v>0</v>
      </c>
      <c r="AF34" s="63">
        <f xml:space="preserve"> Results_Raw!AF34</f>
        <v>108.01960754394531</v>
      </c>
      <c r="AG34" s="63">
        <f xml:space="preserve"> Results_Raw!AG34</f>
        <v>-91.55419921875</v>
      </c>
      <c r="AH34" s="63">
        <f xml:space="preserve"> Results_Raw!AH34</f>
        <v>-1.4916025975253433E-4</v>
      </c>
      <c r="AI34" s="63">
        <f xml:space="preserve"> Results_Raw!AI34</f>
        <v>-2.3067070287652314E-4</v>
      </c>
      <c r="AJ34" s="63">
        <f xml:space="preserve"> Results_Raw!AJ34</f>
        <v>66.593467712402344</v>
      </c>
      <c r="AK34" s="63">
        <f xml:space="preserve"> Results_Raw!AK34</f>
        <v>82.469329833984375</v>
      </c>
      <c r="AL34" s="63">
        <f xml:space="preserve"> Results_Raw!AL34</f>
        <v>14.100167274475098</v>
      </c>
      <c r="AM34" s="63">
        <f xml:space="preserve"> Results_Raw!AM34</f>
        <v>108.84321594238281</v>
      </c>
      <c r="AN34" s="63">
        <f xml:space="preserve"> Results_Raw!AN34</f>
        <v>-433.48507690429688</v>
      </c>
      <c r="AO34" s="63">
        <f xml:space="preserve"> Results_Raw!AO34</f>
        <v>41.685466766357422</v>
      </c>
      <c r="AP34" s="63">
        <f xml:space="preserve"> Results_Raw!AP34</f>
        <v>41.685466766357422</v>
      </c>
      <c r="AQ34" s="63">
        <f xml:space="preserve"> Results_Raw!AQ34</f>
        <v>41.685466766357422</v>
      </c>
      <c r="AR34" s="63">
        <f xml:space="preserve"> Results_Raw!AR34</f>
        <v>41.685466766357422</v>
      </c>
      <c r="AS34" s="63">
        <f xml:space="preserve"> Results_Raw!AS34</f>
        <v>41.685466766357422</v>
      </c>
    </row>
    <row r="35" spans="1:45" x14ac:dyDescent="0.25">
      <c r="A35" s="78" t="e">
        <f>#REF!</f>
        <v>#REF!</v>
      </c>
      <c r="B35" s="63">
        <f>IF(Results_Raw!B35-B$2&gt;0, Results_Raw!B35-B$2, 0)</f>
        <v>3.6451790332794189</v>
      </c>
      <c r="C35" s="63">
        <f>IF(Results_Raw!C35-C$2&gt;0, Results_Raw!C35-C$2, 0)</f>
        <v>4.4435505867004395</v>
      </c>
      <c r="D35" s="63">
        <f>IF(Results_Raw!D35-D$2&gt;0, Results_Raw!D35-D$2, 0)</f>
        <v>3.9967918395996094</v>
      </c>
      <c r="E35" s="63">
        <f>IF(Results_Raw!E35-E$2&gt;0, Results_Raw!E35-E$2, 0)</f>
        <v>4.1917524337768555</v>
      </c>
      <c r="F35" s="63">
        <f>IF(Results_Raw!F35-F$2&gt;0, Results_Raw!F35-F$2, 0)</f>
        <v>4.4684619903564453</v>
      </c>
      <c r="G35" s="63">
        <f>IF(Results_Raw!G35-G$2&gt;0, Results_Raw!G35-G$2, 0)</f>
        <v>3.6441335678100586</v>
      </c>
      <c r="H35" s="63">
        <f>IF(Results_Raw!H35-H$2&gt;0, Results_Raw!H35-H$2, 0)</f>
        <v>3.1115331649780273</v>
      </c>
      <c r="I35" s="63">
        <f>IF(Results_Raw!I35-I$2&gt;0, Results_Raw!I35-I$2, 0)</f>
        <v>2.5609681606292725</v>
      </c>
      <c r="J35" s="63">
        <f>IF(Results_Raw!J35-J$2&gt;0, Results_Raw!J35-J$2, 0)</f>
        <v>2.2286067008972168</v>
      </c>
      <c r="K35" s="63">
        <f>IF(Results_Raw!K35-K$2&gt;0, Results_Raw!K35-K$2, 0)</f>
        <v>3.4917778968811035</v>
      </c>
      <c r="L35" s="63">
        <f>IF(Results_Raw!L35-L$2&gt;0, Results_Raw!L35-L$2, 0)</f>
        <v>3.6494927406311035</v>
      </c>
      <c r="M35" s="63">
        <f>IF(Results_Raw!M35-M$2&gt;0, Results_Raw!M35-M$2, 0)</f>
        <v>3.6407120227813721</v>
      </c>
      <c r="N35" s="63">
        <f>IF(Results_Raw!N35-N$2&gt;0, Results_Raw!N35-N$2, 0)</f>
        <v>3.0982592105865479</v>
      </c>
      <c r="O35" s="63">
        <f>IF(Results_Raw!O35-O$2&gt;0, Results_Raw!O35-O$2, 0)</f>
        <v>1.7064785957336426</v>
      </c>
      <c r="P35" s="63">
        <f>IF(Results_Raw!P35-P$2&gt;0, Results_Raw!P35-P$2, 0)</f>
        <v>41.682964324951172</v>
      </c>
      <c r="Q35" s="63">
        <f>IF(Results_Raw!Q35-Q$2&gt;0, Results_Raw!Q35-Q$2, 0)</f>
        <v>41.682964324951172</v>
      </c>
      <c r="R35" s="63">
        <f>IF(Results_Raw!R35-R$2&gt;0, Results_Raw!R35-R$2, 0)</f>
        <v>41.682964324951172</v>
      </c>
      <c r="S35" s="63">
        <f>IF(Results_Raw!S35-S$2&gt;0, Results_Raw!S35-S$2, 0)</f>
        <v>41.682964324951172</v>
      </c>
      <c r="T35" s="63">
        <f>IF(Results_Raw!T35-T$2&gt;0, Results_Raw!T35-T$2, 0)</f>
        <v>41.682964324951172</v>
      </c>
      <c r="U35" s="63">
        <f>IF(Results_Raw!U35-U$2&gt;0, Results_Raw!U35-U$2, 0)</f>
        <v>41.682964324951172</v>
      </c>
      <c r="V35" s="63">
        <f>IF(Results_Raw!V35-V$2&gt;0, Results_Raw!V35-V$2, 0)</f>
        <v>41.682964324951172</v>
      </c>
      <c r="W35" s="63">
        <f>IF(Results_Raw!W35-W$2&gt;0, Results_Raw!W35-W$2, 0)</f>
        <v>41.682964324951172</v>
      </c>
      <c r="X35" s="63">
        <f>IF(Results_Raw!X35-X$2&gt;0, Results_Raw!X35-X$2, 0)</f>
        <v>41.682964324951172</v>
      </c>
      <c r="Y35" s="63">
        <f>IF(Results_Raw!Y35-Y$2&gt;0, Results_Raw!Y35-Y$2, 0)</f>
        <v>41.682964324951172</v>
      </c>
      <c r="Z35" s="63">
        <f xml:space="preserve"> Results_Raw!Z35</f>
        <v>2.0282404875615612E-5</v>
      </c>
      <c r="AA35" s="63">
        <f xml:space="preserve"> Results_Raw!AA35</f>
        <v>2.0282404875615612E-5</v>
      </c>
      <c r="AB35" s="63">
        <f xml:space="preserve"> Results_Raw!AB35</f>
        <v>0</v>
      </c>
      <c r="AC35" s="63">
        <f xml:space="preserve"> Results_Raw!AC35</f>
        <v>30.249574661254883</v>
      </c>
      <c r="AD35" s="63">
        <f xml:space="preserve"> Results_Raw!AD35</f>
        <v>-7.3976459680125117E-4</v>
      </c>
      <c r="AE35" s="63">
        <f xml:space="preserve"> Results_Raw!AE35</f>
        <v>0</v>
      </c>
      <c r="AF35" s="63">
        <f xml:space="preserve"> Results_Raw!AF35</f>
        <v>99.282852172851563</v>
      </c>
      <c r="AG35" s="63">
        <f xml:space="preserve"> Results_Raw!AG35</f>
        <v>-91.551834106445313</v>
      </c>
      <c r="AH35" s="63">
        <f xml:space="preserve"> Results_Raw!AH35</f>
        <v>-1.4916046347934753E-4</v>
      </c>
      <c r="AI35" s="63">
        <f xml:space="preserve"> Results_Raw!AI35</f>
        <v>-2.2224769054446369E-4</v>
      </c>
      <c r="AJ35" s="63">
        <f xml:space="preserve"> Results_Raw!AJ35</f>
        <v>66.894218444824219</v>
      </c>
      <c r="AK35" s="63">
        <f xml:space="preserve"> Results_Raw!AK35</f>
        <v>82.469451904296875</v>
      </c>
      <c r="AL35" s="63">
        <f xml:space="preserve"> Results_Raw!AL35</f>
        <v>14.097433090209961</v>
      </c>
      <c r="AM35" s="63">
        <f xml:space="preserve"> Results_Raw!AM35</f>
        <v>108.75611877441406</v>
      </c>
      <c r="AN35" s="63">
        <f xml:space="preserve"> Results_Raw!AN35</f>
        <v>-434.17007446289063</v>
      </c>
      <c r="AO35" s="63">
        <f xml:space="preserve"> Results_Raw!AO35</f>
        <v>41.682964324951172</v>
      </c>
      <c r="AP35" s="63">
        <f xml:space="preserve"> Results_Raw!AP35</f>
        <v>41.682964324951172</v>
      </c>
      <c r="AQ35" s="63">
        <f xml:space="preserve"> Results_Raw!AQ35</f>
        <v>41.682964324951172</v>
      </c>
      <c r="AR35" s="63">
        <f xml:space="preserve"> Results_Raw!AR35</f>
        <v>41.682964324951172</v>
      </c>
      <c r="AS35" s="63">
        <f xml:space="preserve"> Results_Raw!AS35</f>
        <v>41.682964324951172</v>
      </c>
    </row>
    <row r="36" spans="1:45" x14ac:dyDescent="0.25">
      <c r="A36" s="78" t="e">
        <f>#REF!</f>
        <v>#REF!</v>
      </c>
      <c r="B36" s="63">
        <f>IF(Results_Raw!B36-B$2&gt;0, Results_Raw!B36-B$2, 0)</f>
        <v>3.6424629688262939</v>
      </c>
      <c r="C36" s="63">
        <f>IF(Results_Raw!C36-C$2&gt;0, Results_Raw!C36-C$2, 0)</f>
        <v>4.4341278076171875</v>
      </c>
      <c r="D36" s="63">
        <f>IF(Results_Raw!D36-D$2&gt;0, Results_Raw!D36-D$2, 0)</f>
        <v>3.9966616630554199</v>
      </c>
      <c r="E36" s="63">
        <f>IF(Results_Raw!E36-E$2&gt;0, Results_Raw!E36-E$2, 0)</f>
        <v>4.1889433860778809</v>
      </c>
      <c r="F36" s="63">
        <f>IF(Results_Raw!F36-F$2&gt;0, Results_Raw!F36-F$2, 0)</f>
        <v>4.4661970138549805</v>
      </c>
      <c r="G36" s="63">
        <f>IF(Results_Raw!G36-G$2&gt;0, Results_Raw!G36-G$2, 0)</f>
        <v>3.6351666450500488</v>
      </c>
      <c r="H36" s="63">
        <f>IF(Results_Raw!H36-H$2&gt;0, Results_Raw!H36-H$2, 0)</f>
        <v>3.089841365814209</v>
      </c>
      <c r="I36" s="63">
        <f>IF(Results_Raw!I36-I$2&gt;0, Results_Raw!I36-I$2, 0)</f>
        <v>2.5595543384552002</v>
      </c>
      <c r="J36" s="63">
        <f>IF(Results_Raw!J36-J$2&gt;0, Results_Raw!J36-J$2, 0)</f>
        <v>2.2281601428985596</v>
      </c>
      <c r="K36" s="63">
        <f>IF(Results_Raw!K36-K$2&gt;0, Results_Raw!K36-K$2, 0)</f>
        <v>3.4914615154266357</v>
      </c>
      <c r="L36" s="63">
        <f>IF(Results_Raw!L36-L$2&gt;0, Results_Raw!L36-L$2, 0)</f>
        <v>3.642702579498291</v>
      </c>
      <c r="M36" s="63">
        <f>IF(Results_Raw!M36-M$2&gt;0, Results_Raw!M36-M$2, 0)</f>
        <v>3.6407120227813721</v>
      </c>
      <c r="N36" s="63">
        <f>IF(Results_Raw!N36-N$2&gt;0, Results_Raw!N36-N$2, 0)</f>
        <v>3.0657124519348145</v>
      </c>
      <c r="O36" s="63">
        <f>IF(Results_Raw!O36-O$2&gt;0, Results_Raw!O36-O$2, 0)</f>
        <v>1.6418685913085938</v>
      </c>
      <c r="P36" s="63">
        <f>IF(Results_Raw!P36-P$2&gt;0, Results_Raw!P36-P$2, 0)</f>
        <v>41.695777893066406</v>
      </c>
      <c r="Q36" s="63">
        <f>IF(Results_Raw!Q36-Q$2&gt;0, Results_Raw!Q36-Q$2, 0)</f>
        <v>41.695777893066406</v>
      </c>
      <c r="R36" s="63">
        <f>IF(Results_Raw!R36-R$2&gt;0, Results_Raw!R36-R$2, 0)</f>
        <v>41.695777893066406</v>
      </c>
      <c r="S36" s="63">
        <f>IF(Results_Raw!S36-S$2&gt;0, Results_Raw!S36-S$2, 0)</f>
        <v>41.695777893066406</v>
      </c>
      <c r="T36" s="63">
        <f>IF(Results_Raw!T36-T$2&gt;0, Results_Raw!T36-T$2, 0)</f>
        <v>41.695777893066406</v>
      </c>
      <c r="U36" s="63">
        <f>IF(Results_Raw!U36-U$2&gt;0, Results_Raw!U36-U$2, 0)</f>
        <v>41.695777893066406</v>
      </c>
      <c r="V36" s="63">
        <f>IF(Results_Raw!V36-V$2&gt;0, Results_Raw!V36-V$2, 0)</f>
        <v>41.695777893066406</v>
      </c>
      <c r="W36" s="63">
        <f>IF(Results_Raw!W36-W$2&gt;0, Results_Raw!W36-W$2, 0)</f>
        <v>41.695777893066406</v>
      </c>
      <c r="X36" s="63">
        <f>IF(Results_Raw!X36-X$2&gt;0, Results_Raw!X36-X$2, 0)</f>
        <v>41.695777893066406</v>
      </c>
      <c r="Y36" s="63">
        <f>IF(Results_Raw!Y36-Y$2&gt;0, Results_Raw!Y36-Y$2, 0)</f>
        <v>41.695777893066406</v>
      </c>
      <c r="Z36" s="63">
        <f xml:space="preserve"> Results_Raw!Z36</f>
        <v>2.0589532141457312E-5</v>
      </c>
      <c r="AA36" s="63">
        <f xml:space="preserve"> Results_Raw!AA36</f>
        <v>2.0589532141457312E-5</v>
      </c>
      <c r="AB36" s="63">
        <f xml:space="preserve"> Results_Raw!AB36</f>
        <v>0</v>
      </c>
      <c r="AC36" s="63">
        <f xml:space="preserve"> Results_Raw!AC36</f>
        <v>30.738563537597656</v>
      </c>
      <c r="AD36" s="63">
        <f xml:space="preserve"> Results_Raw!AD36</f>
        <v>-7.3864741716533899E-4</v>
      </c>
      <c r="AE36" s="63">
        <f xml:space="preserve"> Results_Raw!AE36</f>
        <v>0</v>
      </c>
      <c r="AF36" s="63">
        <f xml:space="preserve"> Results_Raw!AF36</f>
        <v>101.57086181640625</v>
      </c>
      <c r="AG36" s="63">
        <f xml:space="preserve"> Results_Raw!AG36</f>
        <v>-93.874656677246094</v>
      </c>
      <c r="AH36" s="63">
        <f xml:space="preserve"> Results_Raw!AH36</f>
        <v>-1.4088815078139305E-4</v>
      </c>
      <c r="AI36" s="63">
        <f xml:space="preserve"> Results_Raw!AI36</f>
        <v>-1.9810392404906452E-4</v>
      </c>
      <c r="AJ36" s="63">
        <f xml:space="preserve"> Results_Raw!AJ36</f>
        <v>67.169525146484375</v>
      </c>
      <c r="AK36" s="63">
        <f xml:space="preserve"> Results_Raw!AK36</f>
        <v>80.095878601074219</v>
      </c>
      <c r="AL36" s="63">
        <f xml:space="preserve"> Results_Raw!AL36</f>
        <v>14.094486236572266</v>
      </c>
      <c r="AM36" s="63">
        <f xml:space="preserve"> Results_Raw!AM36</f>
        <v>111.13827514648438</v>
      </c>
      <c r="AN36" s="63">
        <f xml:space="preserve"> Results_Raw!AN36</f>
        <v>-436.07864379882813</v>
      </c>
      <c r="AO36" s="63">
        <f xml:space="preserve"> Results_Raw!AO36</f>
        <v>41.695777893066406</v>
      </c>
      <c r="AP36" s="63">
        <f xml:space="preserve"> Results_Raw!AP36</f>
        <v>41.695777893066406</v>
      </c>
      <c r="AQ36" s="63">
        <f xml:space="preserve"> Results_Raw!AQ36</f>
        <v>41.695777893066406</v>
      </c>
      <c r="AR36" s="63">
        <f xml:space="preserve"> Results_Raw!AR36</f>
        <v>41.695777893066406</v>
      </c>
      <c r="AS36" s="63">
        <f xml:space="preserve"> Results_Raw!AS36</f>
        <v>41.695777893066406</v>
      </c>
    </row>
    <row r="37" spans="1:45" x14ac:dyDescent="0.25">
      <c r="A37" s="78" t="e">
        <f>#REF!</f>
        <v>#REF!</v>
      </c>
      <c r="B37" s="63">
        <f>IF(Results_Raw!B37-B$2&gt;0, Results_Raw!B37-B$2, 0)</f>
        <v>3.6397280693054199</v>
      </c>
      <c r="C37" s="63">
        <f>IF(Results_Raw!C37-C$2&gt;0, Results_Raw!C37-C$2, 0)</f>
        <v>4.4245562553405762</v>
      </c>
      <c r="D37" s="63">
        <f>IF(Results_Raw!D37-D$2&gt;0, Results_Raw!D37-D$2, 0)</f>
        <v>3.9982800483703613</v>
      </c>
      <c r="E37" s="63">
        <f>IF(Results_Raw!E37-E$2&gt;0, Results_Raw!E37-E$2, 0)</f>
        <v>4.1861157417297363</v>
      </c>
      <c r="F37" s="63">
        <f>IF(Results_Raw!F37-F$2&gt;0, Results_Raw!F37-F$2, 0)</f>
        <v>4.4641461372375488</v>
      </c>
      <c r="G37" s="63">
        <f>IF(Results_Raw!G37-G$2&gt;0, Results_Raw!G37-G$2, 0)</f>
        <v>3.6262369155883789</v>
      </c>
      <c r="H37" s="63">
        <f>IF(Results_Raw!H37-H$2&gt;0, Results_Raw!H37-H$2, 0)</f>
        <v>3.0682055950164795</v>
      </c>
      <c r="I37" s="63">
        <f>IF(Results_Raw!I37-I$2&gt;0, Results_Raw!I37-I$2, 0)</f>
        <v>2.5580286979675293</v>
      </c>
      <c r="J37" s="63">
        <f>IF(Results_Raw!J37-J$2&gt;0, Results_Raw!J37-J$2, 0)</f>
        <v>2.2277135848999023</v>
      </c>
      <c r="K37" s="63">
        <f>IF(Results_Raw!K37-K$2&gt;0, Results_Raw!K37-K$2, 0)</f>
        <v>3.4911267757415771</v>
      </c>
      <c r="L37" s="63">
        <f>IF(Results_Raw!L37-L$2&gt;0, Results_Raw!L37-L$2, 0)</f>
        <v>3.6359865665435791</v>
      </c>
      <c r="M37" s="63">
        <f>IF(Results_Raw!M37-M$2&gt;0, Results_Raw!M37-M$2, 0)</f>
        <v>3.6407120227813721</v>
      </c>
      <c r="N37" s="63">
        <f>IF(Results_Raw!N37-N$2&gt;0, Results_Raw!N37-N$2, 0)</f>
        <v>3.0327656269073486</v>
      </c>
      <c r="O37" s="63">
        <f>IF(Results_Raw!O37-O$2&gt;0, Results_Raw!O37-O$2, 0)</f>
        <v>1.5771654844284058</v>
      </c>
      <c r="P37" s="63">
        <f>IF(Results_Raw!P37-P$2&gt;0, Results_Raw!P37-P$2, 0)</f>
        <v>41.704544067382813</v>
      </c>
      <c r="Q37" s="63">
        <f>IF(Results_Raw!Q37-Q$2&gt;0, Results_Raw!Q37-Q$2, 0)</f>
        <v>41.704544067382813</v>
      </c>
      <c r="R37" s="63">
        <f>IF(Results_Raw!R37-R$2&gt;0, Results_Raw!R37-R$2, 0)</f>
        <v>41.704544067382813</v>
      </c>
      <c r="S37" s="63">
        <f>IF(Results_Raw!S37-S$2&gt;0, Results_Raw!S37-S$2, 0)</f>
        <v>41.704544067382813</v>
      </c>
      <c r="T37" s="63">
        <f>IF(Results_Raw!T37-T$2&gt;0, Results_Raw!T37-T$2, 0)</f>
        <v>41.704544067382813</v>
      </c>
      <c r="U37" s="63">
        <f>IF(Results_Raw!U37-U$2&gt;0, Results_Raw!U37-U$2, 0)</f>
        <v>41.704544067382813</v>
      </c>
      <c r="V37" s="63">
        <f>IF(Results_Raw!V37-V$2&gt;0, Results_Raw!V37-V$2, 0)</f>
        <v>41.704544067382813</v>
      </c>
      <c r="W37" s="63">
        <f>IF(Results_Raw!W37-W$2&gt;0, Results_Raw!W37-W$2, 0)</f>
        <v>41.704544067382813</v>
      </c>
      <c r="X37" s="63">
        <f>IF(Results_Raw!X37-X$2&gt;0, Results_Raw!X37-X$2, 0)</f>
        <v>41.704544067382813</v>
      </c>
      <c r="Y37" s="63">
        <f>IF(Results_Raw!Y37-Y$2&gt;0, Results_Raw!Y37-Y$2, 0)</f>
        <v>41.704544067382813</v>
      </c>
      <c r="Z37" s="63">
        <f xml:space="preserve"> Results_Raw!Z37</f>
        <v>2.02728060685331E-5</v>
      </c>
      <c r="AA37" s="63">
        <f xml:space="preserve"> Results_Raw!AA37</f>
        <v>2.02728060685331E-5</v>
      </c>
      <c r="AB37" s="63">
        <f xml:space="preserve"> Results_Raw!AB37</f>
        <v>0</v>
      </c>
      <c r="AC37" s="63">
        <f xml:space="preserve"> Results_Raw!AC37</f>
        <v>33.753501892089844</v>
      </c>
      <c r="AD37" s="63">
        <f xml:space="preserve"> Results_Raw!AD37</f>
        <v>-7.3901971336454153E-4</v>
      </c>
      <c r="AE37" s="63">
        <f xml:space="preserve"> Results_Raw!AE37</f>
        <v>0</v>
      </c>
      <c r="AF37" s="63">
        <f xml:space="preserve"> Results_Raw!AF37</f>
        <v>71.319236755371094</v>
      </c>
      <c r="AG37" s="63">
        <f xml:space="preserve"> Results_Raw!AG37</f>
        <v>-96.202880859375</v>
      </c>
      <c r="AH37" s="63">
        <f xml:space="preserve"> Results_Raw!AH37</f>
        <v>-1.4087358431424946E-4</v>
      </c>
      <c r="AI37" s="63">
        <f xml:space="preserve"> Results_Raw!AI37</f>
        <v>-1.6177786164917052E-4</v>
      </c>
      <c r="AJ37" s="63">
        <f xml:space="preserve"> Results_Raw!AJ37</f>
        <v>67.418693542480469</v>
      </c>
      <c r="AK37" s="63">
        <f xml:space="preserve"> Results_Raw!AK37</f>
        <v>78.360855102539063</v>
      </c>
      <c r="AL37" s="63">
        <f xml:space="preserve"> Results_Raw!AL37</f>
        <v>14.091485977172852</v>
      </c>
      <c r="AM37" s="63">
        <f xml:space="preserve"> Results_Raw!AM37</f>
        <v>113.06954193115234</v>
      </c>
      <c r="AN37" s="63">
        <f xml:space="preserve"> Results_Raw!AN37</f>
        <v>-438.6263427734375</v>
      </c>
      <c r="AO37" s="63">
        <f xml:space="preserve"> Results_Raw!AO37</f>
        <v>41.704544067382813</v>
      </c>
      <c r="AP37" s="63">
        <f xml:space="preserve"> Results_Raw!AP37</f>
        <v>41.704544067382813</v>
      </c>
      <c r="AQ37" s="63">
        <f xml:space="preserve"> Results_Raw!AQ37</f>
        <v>41.704544067382813</v>
      </c>
      <c r="AR37" s="63">
        <f xml:space="preserve"> Results_Raw!AR37</f>
        <v>41.704544067382813</v>
      </c>
      <c r="AS37" s="63">
        <f xml:space="preserve"> Results_Raw!AS37</f>
        <v>41.704544067382813</v>
      </c>
    </row>
    <row r="38" spans="1:45" x14ac:dyDescent="0.25">
      <c r="A38" s="78" t="e">
        <f>#REF!</f>
        <v>#REF!</v>
      </c>
      <c r="B38" s="63">
        <f>IF(Results_Raw!B38-B$2&gt;0, Results_Raw!B38-B$2, 0)</f>
        <v>3.6367144584655762</v>
      </c>
      <c r="C38" s="63">
        <f>IF(Results_Raw!C38-C$2&gt;0, Results_Raw!C38-C$2, 0)</f>
        <v>4.4146127700805664</v>
      </c>
      <c r="D38" s="63">
        <f>IF(Results_Raw!D38-D$2&gt;0, Results_Raw!D38-D$2, 0)</f>
        <v>3.9930524826049805</v>
      </c>
      <c r="E38" s="63">
        <f>IF(Results_Raw!E38-E$2&gt;0, Results_Raw!E38-E$2, 0)</f>
        <v>4.1832137107849121</v>
      </c>
      <c r="F38" s="63">
        <f>IF(Results_Raw!F38-F$2&gt;0, Results_Raw!F38-F$2, 0)</f>
        <v>4.4624161720275879</v>
      </c>
      <c r="G38" s="63">
        <f>IF(Results_Raw!G38-G$2&gt;0, Results_Raw!G38-G$2, 0)</f>
        <v>3.6173815727233887</v>
      </c>
      <c r="H38" s="63">
        <f>IF(Results_Raw!H38-H$2&gt;0, Results_Raw!H38-H$2, 0)</f>
        <v>3.0465881824493408</v>
      </c>
      <c r="I38" s="63">
        <f>IF(Results_Raw!I38-I$2&gt;0, Results_Raw!I38-I$2, 0)</f>
        <v>2.5565404891967773</v>
      </c>
      <c r="J38" s="63">
        <f>IF(Results_Raw!J38-J$2&gt;0, Results_Raw!J38-J$2, 0)</f>
        <v>2.2272300720214844</v>
      </c>
      <c r="K38" s="63">
        <f>IF(Results_Raw!K38-K$2&gt;0, Results_Raw!K38-K$2, 0)</f>
        <v>3.4904663562774658</v>
      </c>
      <c r="L38" s="63">
        <f>IF(Results_Raw!L38-L$2&gt;0, Results_Raw!L38-L$2, 0)</f>
        <v>3.689220666885376</v>
      </c>
      <c r="M38" s="63">
        <f>IF(Results_Raw!M38-M$2&gt;0, Results_Raw!M38-M$2, 0)</f>
        <v>3.4409937858581543</v>
      </c>
      <c r="N38" s="63">
        <f>IF(Results_Raw!N38-N$2&gt;0, Results_Raw!N38-N$2, 0)</f>
        <v>2.9991583824157715</v>
      </c>
      <c r="O38" s="63">
        <f>IF(Results_Raw!O38-O$2&gt;0, Results_Raw!O38-O$2, 0)</f>
        <v>1.5136531591415405</v>
      </c>
      <c r="P38" s="63">
        <f>IF(Results_Raw!P38-P$2&gt;0, Results_Raw!P38-P$2, 0)</f>
        <v>41.702812194824219</v>
      </c>
      <c r="Q38" s="63">
        <f>IF(Results_Raw!Q38-Q$2&gt;0, Results_Raw!Q38-Q$2, 0)</f>
        <v>41.702812194824219</v>
      </c>
      <c r="R38" s="63">
        <f>IF(Results_Raw!R38-R$2&gt;0, Results_Raw!R38-R$2, 0)</f>
        <v>41.702812194824219</v>
      </c>
      <c r="S38" s="63">
        <f>IF(Results_Raw!S38-S$2&gt;0, Results_Raw!S38-S$2, 0)</f>
        <v>41.702812194824219</v>
      </c>
      <c r="T38" s="63">
        <f>IF(Results_Raw!T38-T$2&gt;0, Results_Raw!T38-T$2, 0)</f>
        <v>41.702812194824219</v>
      </c>
      <c r="U38" s="63">
        <f>IF(Results_Raw!U38-U$2&gt;0, Results_Raw!U38-U$2, 0)</f>
        <v>41.702812194824219</v>
      </c>
      <c r="V38" s="63">
        <f>IF(Results_Raw!V38-V$2&gt;0, Results_Raw!V38-V$2, 0)</f>
        <v>41.702812194824219</v>
      </c>
      <c r="W38" s="63">
        <f>IF(Results_Raw!W38-W$2&gt;0, Results_Raw!W38-W$2, 0)</f>
        <v>41.702812194824219</v>
      </c>
      <c r="X38" s="63">
        <f>IF(Results_Raw!X38-X$2&gt;0, Results_Raw!X38-X$2, 0)</f>
        <v>41.702812194824219</v>
      </c>
      <c r="Y38" s="63">
        <f>IF(Results_Raw!Y38-Y$2&gt;0, Results_Raw!Y38-Y$2, 0)</f>
        <v>41.702812194824219</v>
      </c>
      <c r="Z38" s="63">
        <f xml:space="preserve"> Results_Raw!Z38</f>
        <v>2.02728060685331E-5</v>
      </c>
      <c r="AA38" s="63">
        <f xml:space="preserve"> Results_Raw!AA38</f>
        <v>2.02728060685331E-5</v>
      </c>
      <c r="AB38" s="63">
        <f xml:space="preserve"> Results_Raw!AB38</f>
        <v>0</v>
      </c>
      <c r="AC38" s="63">
        <f xml:space="preserve"> Results_Raw!AC38</f>
        <v>35.414897918701172</v>
      </c>
      <c r="AD38" s="63">
        <f xml:space="preserve"> Results_Raw!AD38</f>
        <v>-7.3976430576294661E-4</v>
      </c>
      <c r="AE38" s="63">
        <f xml:space="preserve"> Results_Raw!AE38</f>
        <v>0</v>
      </c>
      <c r="AF38" s="63">
        <f xml:space="preserve"> Results_Raw!AF38</f>
        <v>147.78660583496094</v>
      </c>
      <c r="AG38" s="63">
        <f xml:space="preserve"> Results_Raw!AG38</f>
        <v>-96.203170776367188</v>
      </c>
      <c r="AH38" s="63">
        <f xml:space="preserve"> Results_Raw!AH38</f>
        <v>-1.4940033724997193E-4</v>
      </c>
      <c r="AI38" s="63">
        <f xml:space="preserve"> Results_Raw!AI38</f>
        <v>-2.1377990196924657E-4</v>
      </c>
      <c r="AJ38" s="63">
        <f xml:space="preserve"> Results_Raw!AJ38</f>
        <v>67.626922607421875</v>
      </c>
      <c r="AK38" s="63">
        <f xml:space="preserve"> Results_Raw!AK38</f>
        <v>78.360618591308594</v>
      </c>
      <c r="AL38" s="63">
        <f xml:space="preserve"> Results_Raw!AL38</f>
        <v>14.091216087341309</v>
      </c>
      <c r="AM38" s="63">
        <f xml:space="preserve"> Results_Raw!AM38</f>
        <v>112.86199188232422</v>
      </c>
      <c r="AN38" s="63">
        <f xml:space="preserve"> Results_Raw!AN38</f>
        <v>-425.34884643554688</v>
      </c>
      <c r="AO38" s="63">
        <f xml:space="preserve"> Results_Raw!AO38</f>
        <v>41.702812194824219</v>
      </c>
      <c r="AP38" s="63">
        <f xml:space="preserve"> Results_Raw!AP38</f>
        <v>41.702812194824219</v>
      </c>
      <c r="AQ38" s="63">
        <f xml:space="preserve"> Results_Raw!AQ38</f>
        <v>41.702812194824219</v>
      </c>
      <c r="AR38" s="63">
        <f xml:space="preserve"> Results_Raw!AR38</f>
        <v>41.702812194824219</v>
      </c>
      <c r="AS38" s="63">
        <f xml:space="preserve"> Results_Raw!AS38</f>
        <v>41.702812194824219</v>
      </c>
    </row>
    <row r="39" spans="1:45" x14ac:dyDescent="0.25">
      <c r="A39" s="78" t="e">
        <f>#REF!</f>
        <v>#REF!</v>
      </c>
      <c r="B39" s="63">
        <f>IF(Results_Raw!B39-B$2&gt;0, Results_Raw!B39-B$2, 0)</f>
        <v>3.6334681510925293</v>
      </c>
      <c r="C39" s="63">
        <f>IF(Results_Raw!C39-C$2&gt;0, Results_Raw!C39-C$2, 0)</f>
        <v>4.4044084548950195</v>
      </c>
      <c r="D39" s="63">
        <f>IF(Results_Raw!D39-D$2&gt;0, Results_Raw!D39-D$2, 0)</f>
        <v>3.995136022567749</v>
      </c>
      <c r="E39" s="63">
        <f>IF(Results_Raw!E39-E$2&gt;0, Results_Raw!E39-E$2, 0)</f>
        <v>4.1802926063537598</v>
      </c>
      <c r="F39" s="63">
        <f>IF(Results_Raw!F39-F$2&gt;0, Results_Raw!F39-F$2, 0)</f>
        <v>4.4608254432678223</v>
      </c>
      <c r="G39" s="63">
        <f>IF(Results_Raw!G39-G$2&gt;0, Results_Raw!G39-G$2, 0)</f>
        <v>3.6085636615753174</v>
      </c>
      <c r="H39" s="63">
        <f>IF(Results_Raw!H39-H$2&gt;0, Results_Raw!H39-H$2, 0)</f>
        <v>3.0248034000396729</v>
      </c>
      <c r="I39" s="63">
        <f>IF(Results_Raw!I39-I$2&gt;0, Results_Raw!I39-I$2, 0)</f>
        <v>2.5550894737243652</v>
      </c>
      <c r="J39" s="63">
        <f>IF(Results_Raw!J39-J$2&gt;0, Results_Raw!J39-J$2, 0)</f>
        <v>2.2267835140228271</v>
      </c>
      <c r="K39" s="63">
        <f>IF(Results_Raw!K39-K$2&gt;0, Results_Raw!K39-K$2, 0)</f>
        <v>3.4900662899017334</v>
      </c>
      <c r="L39" s="63">
        <f>IF(Results_Raw!L39-L$2&gt;0, Results_Raw!L39-L$2, 0)</f>
        <v>3.6751563549041748</v>
      </c>
      <c r="M39" s="63">
        <f>IF(Results_Raw!M39-M$2&gt;0, Results_Raw!M39-M$2, 0)</f>
        <v>3.4409937858581543</v>
      </c>
      <c r="N39" s="63">
        <f>IF(Results_Raw!N39-N$2&gt;0, Results_Raw!N39-N$2, 0)</f>
        <v>2.9653186798095703</v>
      </c>
      <c r="O39" s="63">
        <f>IF(Results_Raw!O39-O$2&gt;0, Results_Raw!O39-O$2, 0)</f>
        <v>1.4475734233856201</v>
      </c>
      <c r="P39" s="63">
        <f>IF(Results_Raw!P39-P$2&gt;0, Results_Raw!P39-P$2, 0)</f>
        <v>41.709148406982422</v>
      </c>
      <c r="Q39" s="63">
        <f>IF(Results_Raw!Q39-Q$2&gt;0, Results_Raw!Q39-Q$2, 0)</f>
        <v>41.709148406982422</v>
      </c>
      <c r="R39" s="63">
        <f>IF(Results_Raw!R39-R$2&gt;0, Results_Raw!R39-R$2, 0)</f>
        <v>41.709148406982422</v>
      </c>
      <c r="S39" s="63">
        <f>IF(Results_Raw!S39-S$2&gt;0, Results_Raw!S39-S$2, 0)</f>
        <v>41.709148406982422</v>
      </c>
      <c r="T39" s="63">
        <f>IF(Results_Raw!T39-T$2&gt;0, Results_Raw!T39-T$2, 0)</f>
        <v>41.709148406982422</v>
      </c>
      <c r="U39" s="63">
        <f>IF(Results_Raw!U39-U$2&gt;0, Results_Raw!U39-U$2, 0)</f>
        <v>41.709148406982422</v>
      </c>
      <c r="V39" s="63">
        <f>IF(Results_Raw!V39-V$2&gt;0, Results_Raw!V39-V$2, 0)</f>
        <v>41.709148406982422</v>
      </c>
      <c r="W39" s="63">
        <f>IF(Results_Raw!W39-W$2&gt;0, Results_Raw!W39-W$2, 0)</f>
        <v>41.709148406982422</v>
      </c>
      <c r="X39" s="63">
        <f>IF(Results_Raw!X39-X$2&gt;0, Results_Raw!X39-X$2, 0)</f>
        <v>41.709148406982422</v>
      </c>
      <c r="Y39" s="63">
        <f>IF(Results_Raw!Y39-Y$2&gt;0, Results_Raw!Y39-Y$2, 0)</f>
        <v>41.709148406982422</v>
      </c>
      <c r="Z39" s="63">
        <f xml:space="preserve"> Results_Raw!Z39</f>
        <v>2.02728060685331E-5</v>
      </c>
      <c r="AA39" s="63">
        <f xml:space="preserve"> Results_Raw!AA39</f>
        <v>2.02728060685331E-5</v>
      </c>
      <c r="AB39" s="63">
        <f xml:space="preserve"> Results_Raw!AB39</f>
        <v>0</v>
      </c>
      <c r="AC39" s="63">
        <f xml:space="preserve"> Results_Raw!AC39</f>
        <v>38.122734069824219</v>
      </c>
      <c r="AD39" s="63">
        <f xml:space="preserve"> Results_Raw!AD39</f>
        <v>-7.3976506246253848E-4</v>
      </c>
      <c r="AE39" s="63">
        <f xml:space="preserve"> Results_Raw!AE39</f>
        <v>0</v>
      </c>
      <c r="AF39" s="63">
        <f xml:space="preserve"> Results_Raw!AF39</f>
        <v>122.99231719970703</v>
      </c>
      <c r="AG39" s="63">
        <f xml:space="preserve"> Results_Raw!AG39</f>
        <v>-98.873878479003906</v>
      </c>
      <c r="AH39" s="63">
        <f xml:space="preserve"> Results_Raw!AH39</f>
        <v>-1.4088724856264889E-4</v>
      </c>
      <c r="AI39" s="63">
        <f xml:space="preserve"> Results_Raw!AI39</f>
        <v>-2.0655969274230301E-4</v>
      </c>
      <c r="AJ39" s="63">
        <f xml:space="preserve"> Results_Raw!AJ39</f>
        <v>67.817329406738281</v>
      </c>
      <c r="AK39" s="63">
        <f xml:space="preserve"> Results_Raw!AK39</f>
        <v>77.064422607421875</v>
      </c>
      <c r="AL39" s="63">
        <f xml:space="preserve"> Results_Raw!AL39</f>
        <v>14.088047027587891</v>
      </c>
      <c r="AM39" s="63">
        <f xml:space="preserve"> Results_Raw!AM39</f>
        <v>114.56742858886719</v>
      </c>
      <c r="AN39" s="63">
        <f xml:space="preserve"> Results_Raw!AN39</f>
        <v>-428.92144775390625</v>
      </c>
      <c r="AO39" s="63">
        <f xml:space="preserve"> Results_Raw!AO39</f>
        <v>41.709148406982422</v>
      </c>
      <c r="AP39" s="63">
        <f xml:space="preserve"> Results_Raw!AP39</f>
        <v>41.709148406982422</v>
      </c>
      <c r="AQ39" s="63">
        <f xml:space="preserve"> Results_Raw!AQ39</f>
        <v>41.709148406982422</v>
      </c>
      <c r="AR39" s="63">
        <f xml:space="preserve"> Results_Raw!AR39</f>
        <v>41.709148406982422</v>
      </c>
      <c r="AS39" s="63">
        <f xml:space="preserve"> Results_Raw!AS39</f>
        <v>41.709148406982422</v>
      </c>
    </row>
    <row r="40" spans="1:45" x14ac:dyDescent="0.25">
      <c r="A40" s="78" t="e">
        <f>#REF!</f>
        <v>#REF!</v>
      </c>
      <c r="B40" s="63">
        <f>IF(Results_Raw!B40-B$2&gt;0, Results_Raw!B40-B$2, 0)</f>
        <v>3.630063533782959</v>
      </c>
      <c r="C40" s="63">
        <f>IF(Results_Raw!C40-C$2&gt;0, Results_Raw!C40-C$2, 0)</f>
        <v>4.3939347267150879</v>
      </c>
      <c r="D40" s="63">
        <f>IF(Results_Raw!D40-D$2&gt;0, Results_Raw!D40-D$2, 0)</f>
        <v>4.0001964569091797</v>
      </c>
      <c r="E40" s="63">
        <f>IF(Results_Raw!E40-E$2&gt;0, Results_Raw!E40-E$2, 0)</f>
        <v>4.1773533821105957</v>
      </c>
      <c r="F40" s="63">
        <f>IF(Results_Raw!F40-F$2&gt;0, Results_Raw!F40-F$2, 0)</f>
        <v>4.4593605995178223</v>
      </c>
      <c r="G40" s="63">
        <f>IF(Results_Raw!G40-G$2&gt;0, Results_Raw!G40-G$2, 0)</f>
        <v>3.5997827053070068</v>
      </c>
      <c r="H40" s="63">
        <f>IF(Results_Raw!H40-H$2&gt;0, Results_Raw!H40-H$2, 0)</f>
        <v>3.0028700828552246</v>
      </c>
      <c r="I40" s="63">
        <f>IF(Results_Raw!I40-I$2&gt;0, Results_Raw!I40-I$2, 0)</f>
        <v>2.553675651550293</v>
      </c>
      <c r="J40" s="63">
        <f>IF(Results_Raw!J40-J$2&gt;0, Results_Raw!J40-J$2, 0)</f>
        <v>2.2263369560241699</v>
      </c>
      <c r="K40" s="63">
        <f>IF(Results_Raw!K40-K$2&gt;0, Results_Raw!K40-K$2, 0)</f>
        <v>3.4897222518920898</v>
      </c>
      <c r="L40" s="63">
        <f>IF(Results_Raw!L40-L$2&gt;0, Results_Raw!L40-L$2, 0)</f>
        <v>3.6612780094146729</v>
      </c>
      <c r="M40" s="63">
        <f>IF(Results_Raw!M40-M$2&gt;0, Results_Raw!M40-M$2, 0)</f>
        <v>3.4409937858581543</v>
      </c>
      <c r="N40" s="63">
        <f>IF(Results_Raw!N40-N$2&gt;0, Results_Raw!N40-N$2, 0)</f>
        <v>2.9311997890472412</v>
      </c>
      <c r="O40" s="63">
        <f>IF(Results_Raw!O40-O$2&gt;0, Results_Raw!O40-O$2, 0)</f>
        <v>1.3795031309127808</v>
      </c>
      <c r="P40" s="63">
        <f>IF(Results_Raw!P40-P$2&gt;0, Results_Raw!P40-P$2, 0)</f>
        <v>41.715721130371094</v>
      </c>
      <c r="Q40" s="63">
        <f>IF(Results_Raw!Q40-Q$2&gt;0, Results_Raw!Q40-Q$2, 0)</f>
        <v>41.715721130371094</v>
      </c>
      <c r="R40" s="63">
        <f>IF(Results_Raw!R40-R$2&gt;0, Results_Raw!R40-R$2, 0)</f>
        <v>41.715721130371094</v>
      </c>
      <c r="S40" s="63">
        <f>IF(Results_Raw!S40-S$2&gt;0, Results_Raw!S40-S$2, 0)</f>
        <v>41.715721130371094</v>
      </c>
      <c r="T40" s="63">
        <f>IF(Results_Raw!T40-T$2&gt;0, Results_Raw!T40-T$2, 0)</f>
        <v>41.715721130371094</v>
      </c>
      <c r="U40" s="63">
        <f>IF(Results_Raw!U40-U$2&gt;0, Results_Raw!U40-U$2, 0)</f>
        <v>41.715721130371094</v>
      </c>
      <c r="V40" s="63">
        <f>IF(Results_Raw!V40-V$2&gt;0, Results_Raw!V40-V$2, 0)</f>
        <v>41.715721130371094</v>
      </c>
      <c r="W40" s="63">
        <f>IF(Results_Raw!W40-W$2&gt;0, Results_Raw!W40-W$2, 0)</f>
        <v>41.715721130371094</v>
      </c>
      <c r="X40" s="63">
        <f>IF(Results_Raw!X40-X$2&gt;0, Results_Raw!X40-X$2, 0)</f>
        <v>41.715721130371094</v>
      </c>
      <c r="Y40" s="63">
        <f>IF(Results_Raw!Y40-Y$2&gt;0, Results_Raw!Y40-Y$2, 0)</f>
        <v>41.715721130371094</v>
      </c>
      <c r="Z40" s="63">
        <f xml:space="preserve"> Results_Raw!Z40</f>
        <v>2.02728060685331E-5</v>
      </c>
      <c r="AA40" s="63">
        <f xml:space="preserve"> Results_Raw!AA40</f>
        <v>2.02728060685331E-5</v>
      </c>
      <c r="AB40" s="63">
        <f xml:space="preserve"> Results_Raw!AB40</f>
        <v>0</v>
      </c>
      <c r="AC40" s="63">
        <f xml:space="preserve"> Results_Raw!AC40</f>
        <v>47.007095336914063</v>
      </c>
      <c r="AD40" s="63">
        <f xml:space="preserve"> Results_Raw!AD40</f>
        <v>-7.393921259790659E-4</v>
      </c>
      <c r="AE40" s="63">
        <f xml:space="preserve"> Results_Raw!AE40</f>
        <v>0</v>
      </c>
      <c r="AF40" s="63">
        <f xml:space="preserve"> Results_Raw!AF40</f>
        <v>4.2161031160503626E-5</v>
      </c>
      <c r="AG40" s="63">
        <f xml:space="preserve"> Results_Raw!AG40</f>
        <v>-102.03528594970703</v>
      </c>
      <c r="AH40" s="63">
        <f xml:space="preserve"> Results_Raw!AH40</f>
        <v>-1.4940311666578054E-4</v>
      </c>
      <c r="AI40" s="63">
        <f xml:space="preserve"> Results_Raw!AI40</f>
        <v>-2.1009836927987635E-4</v>
      </c>
      <c r="AJ40" s="63">
        <f xml:space="preserve"> Results_Raw!AJ40</f>
        <v>67.992332458496094</v>
      </c>
      <c r="AK40" s="63">
        <f xml:space="preserve"> Results_Raw!AK40</f>
        <v>75.736557006835938</v>
      </c>
      <c r="AL40" s="63">
        <f xml:space="preserve"> Results_Raw!AL40</f>
        <v>14.085071563720703</v>
      </c>
      <c r="AM40" s="63">
        <f xml:space="preserve"> Results_Raw!AM40</f>
        <v>116.90135955810547</v>
      </c>
      <c r="AN40" s="63">
        <f xml:space="preserve"> Results_Raw!AN40</f>
        <v>-432.4208984375</v>
      </c>
      <c r="AO40" s="63">
        <f xml:space="preserve"> Results_Raw!AO40</f>
        <v>41.715721130371094</v>
      </c>
      <c r="AP40" s="63">
        <f xml:space="preserve"> Results_Raw!AP40</f>
        <v>41.715721130371094</v>
      </c>
      <c r="AQ40" s="63">
        <f xml:space="preserve"> Results_Raw!AQ40</f>
        <v>41.715721130371094</v>
      </c>
      <c r="AR40" s="63">
        <f xml:space="preserve"> Results_Raw!AR40</f>
        <v>41.715721130371094</v>
      </c>
      <c r="AS40" s="63">
        <f xml:space="preserve"> Results_Raw!AS40</f>
        <v>41.715721130371094</v>
      </c>
    </row>
    <row r="41" spans="1:45" x14ac:dyDescent="0.25">
      <c r="A41" s="78" t="e">
        <f>#REF!</f>
        <v>#REF!</v>
      </c>
      <c r="B41" s="63">
        <f>IF(Results_Raw!B41-B$2&gt;0, Results_Raw!B41-B$2, 0)</f>
        <v>3.625877857208252</v>
      </c>
      <c r="C41" s="63">
        <f>IF(Results_Raw!C41-C$2&gt;0, Results_Raw!C41-C$2, 0)</f>
        <v>4.3829121589660645</v>
      </c>
      <c r="D41" s="63">
        <f>IF(Results_Raw!D41-D$2&gt;0, Results_Raw!D41-D$2, 0)</f>
        <v>3.9787836074829102</v>
      </c>
      <c r="E41" s="63">
        <f>IF(Results_Raw!E41-E$2&gt;0, Results_Raw!E41-E$2, 0)</f>
        <v>4.1743583679199219</v>
      </c>
      <c r="F41" s="63">
        <f>IF(Results_Raw!F41-F$2&gt;0, Results_Raw!F41-F$2, 0)</f>
        <v>4.4581327438354492</v>
      </c>
      <c r="G41" s="63">
        <f>IF(Results_Raw!G41-G$2&gt;0, Results_Raw!G41-G$2, 0)</f>
        <v>3.5910017490386963</v>
      </c>
      <c r="H41" s="63">
        <f>IF(Results_Raw!H41-H$2&gt;0, Results_Raw!H41-H$2, 0)</f>
        <v>2.9806573390960693</v>
      </c>
      <c r="I41" s="63">
        <f>IF(Results_Raw!I41-I$2&gt;0, Results_Raw!I41-I$2, 0)</f>
        <v>2.5522243976593018</v>
      </c>
      <c r="J41" s="63">
        <f>IF(Results_Raw!J41-J$2&gt;0, Results_Raw!J41-J$2, 0)</f>
        <v>2.2258906364440918</v>
      </c>
      <c r="K41" s="63">
        <f>IF(Results_Raw!K41-K$2&gt;0, Results_Raw!K41-K$2, 0)</f>
        <v>3.4884200096130371</v>
      </c>
      <c r="L41" s="63">
        <f>IF(Results_Raw!L41-L$2&gt;0, Results_Raw!L41-L$2, 0)</f>
        <v>3.6537623405456543</v>
      </c>
      <c r="M41" s="63">
        <f>IF(Results_Raw!M41-M$2&gt;0, Results_Raw!M41-M$2, 0)</f>
        <v>3.4409937858581543</v>
      </c>
      <c r="N41" s="63">
        <f>IF(Results_Raw!N41-N$2&gt;0, Results_Raw!N41-N$2, 0)</f>
        <v>2.8962903022766113</v>
      </c>
      <c r="O41" s="63">
        <f>IF(Results_Raw!O41-O$2&gt;0, Results_Raw!O41-O$2, 0)</f>
        <v>1.3242321014404297</v>
      </c>
      <c r="P41" s="63">
        <f>IF(Results_Raw!P41-P$2&gt;0, Results_Raw!P41-P$2, 0)</f>
        <v>41.714492797851563</v>
      </c>
      <c r="Q41" s="63">
        <f>IF(Results_Raw!Q41-Q$2&gt;0, Results_Raw!Q41-Q$2, 0)</f>
        <v>41.714492797851563</v>
      </c>
      <c r="R41" s="63">
        <f>IF(Results_Raw!R41-R$2&gt;0, Results_Raw!R41-R$2, 0)</f>
        <v>41.714492797851563</v>
      </c>
      <c r="S41" s="63">
        <f>IF(Results_Raw!S41-S$2&gt;0, Results_Raw!S41-S$2, 0)</f>
        <v>41.714492797851563</v>
      </c>
      <c r="T41" s="63">
        <f>IF(Results_Raw!T41-T$2&gt;0, Results_Raw!T41-T$2, 0)</f>
        <v>41.714492797851563</v>
      </c>
      <c r="U41" s="63">
        <f>IF(Results_Raw!U41-U$2&gt;0, Results_Raw!U41-U$2, 0)</f>
        <v>41.714492797851563</v>
      </c>
      <c r="V41" s="63">
        <f>IF(Results_Raw!V41-V$2&gt;0, Results_Raw!V41-V$2, 0)</f>
        <v>41.714492797851563</v>
      </c>
      <c r="W41" s="63">
        <f>IF(Results_Raw!W41-W$2&gt;0, Results_Raw!W41-W$2, 0)</f>
        <v>41.714492797851563</v>
      </c>
      <c r="X41" s="63">
        <f>IF(Results_Raw!X41-X$2&gt;0, Results_Raw!X41-X$2, 0)</f>
        <v>41.714492797851563</v>
      </c>
      <c r="Y41" s="63">
        <f>IF(Results_Raw!Y41-Y$2&gt;0, Results_Raw!Y41-Y$2, 0)</f>
        <v>41.714492797851563</v>
      </c>
      <c r="Z41" s="63">
        <f xml:space="preserve"> Results_Raw!Z41</f>
        <v>2.02728060685331E-5</v>
      </c>
      <c r="AA41" s="63">
        <f xml:space="preserve"> Results_Raw!AA41</f>
        <v>2.02728060685331E-5</v>
      </c>
      <c r="AB41" s="63">
        <f xml:space="preserve"> Results_Raw!AB41</f>
        <v>0</v>
      </c>
      <c r="AC41" s="63">
        <f xml:space="preserve"> Results_Raw!AC41</f>
        <v>49.761432647705078</v>
      </c>
      <c r="AD41" s="63">
        <f xml:space="preserve"> Results_Raw!AD41</f>
        <v>-7.3939200956374407E-4</v>
      </c>
      <c r="AE41" s="63">
        <f xml:space="preserve"> Results_Raw!AE41</f>
        <v>0</v>
      </c>
      <c r="AF41" s="63">
        <f xml:space="preserve"> Results_Raw!AF41</f>
        <v>262.47286987304688</v>
      </c>
      <c r="AG41" s="63">
        <f xml:space="preserve"> Results_Raw!AG41</f>
        <v>-102.03672790527344</v>
      </c>
      <c r="AH41" s="63">
        <f xml:space="preserve"> Results_Raw!AH41</f>
        <v>-1.4940316032152623E-4</v>
      </c>
      <c r="AI41" s="63">
        <f xml:space="preserve"> Results_Raw!AI41</f>
        <v>-2.3942020197864622E-4</v>
      </c>
      <c r="AJ41" s="63">
        <f xml:space="preserve"> Results_Raw!AJ41</f>
        <v>68.138557434082031</v>
      </c>
      <c r="AK41" s="63">
        <f xml:space="preserve"> Results_Raw!AK41</f>
        <v>75.73651123046875</v>
      </c>
      <c r="AL41" s="63">
        <f xml:space="preserve"> Results_Raw!AL41</f>
        <v>14.08200740814209</v>
      </c>
      <c r="AM41" s="63">
        <f xml:space="preserve"> Results_Raw!AM41</f>
        <v>93.533515930175781</v>
      </c>
      <c r="AN41" s="63">
        <f xml:space="preserve"> Results_Raw!AN41</f>
        <v>-434.28823852539063</v>
      </c>
      <c r="AO41" s="63">
        <f xml:space="preserve"> Results_Raw!AO41</f>
        <v>41.714492797851563</v>
      </c>
      <c r="AP41" s="63">
        <f xml:space="preserve"> Results_Raw!AP41</f>
        <v>41.714492797851563</v>
      </c>
      <c r="AQ41" s="63">
        <f xml:space="preserve"> Results_Raw!AQ41</f>
        <v>41.714492797851563</v>
      </c>
      <c r="AR41" s="63">
        <f xml:space="preserve"> Results_Raw!AR41</f>
        <v>41.714492797851563</v>
      </c>
      <c r="AS41" s="63">
        <f xml:space="preserve"> Results_Raw!AS41</f>
        <v>41.714492797851563</v>
      </c>
    </row>
    <row r="42" spans="1:45" x14ac:dyDescent="0.25">
      <c r="A42" s="78" t="e">
        <f>#REF!</f>
        <v>#REF!</v>
      </c>
      <c r="B42" s="63">
        <f>IF(Results_Raw!B42-B$2&gt;0, Results_Raw!B42-B$2, 0)</f>
        <v>3.6214408874511719</v>
      </c>
      <c r="C42" s="63">
        <f>IF(Results_Raw!C42-C$2&gt;0, Results_Raw!C42-C$2, 0)</f>
        <v>4.3714618682861328</v>
      </c>
      <c r="D42" s="63">
        <f>IF(Results_Raw!D42-D$2&gt;0, Results_Raw!D42-D$2, 0)</f>
        <v>3.99664306640625</v>
      </c>
      <c r="E42" s="63">
        <f>IF(Results_Raw!E42-E$2&gt;0, Results_Raw!E42-E$2, 0)</f>
        <v>4.17132568359375</v>
      </c>
      <c r="F42" s="63">
        <f>IF(Results_Raw!F42-F$2&gt;0, Results_Raw!F42-F$2, 0)</f>
        <v>4.4570584297180176</v>
      </c>
      <c r="G42" s="63">
        <f>IF(Results_Raw!G42-G$2&gt;0, Results_Raw!G42-G$2, 0)</f>
        <v>3.5822210311889648</v>
      </c>
      <c r="H42" s="63">
        <f>IF(Results_Raw!H42-H$2&gt;0, Results_Raw!H42-H$2, 0)</f>
        <v>2.9580726623535156</v>
      </c>
      <c r="I42" s="63">
        <f>IF(Results_Raw!I42-I$2&gt;0, Results_Raw!I42-I$2, 0)</f>
        <v>2.5507361888885498</v>
      </c>
      <c r="J42" s="63">
        <f>IF(Results_Raw!J42-J$2&gt;0, Results_Raw!J42-J$2, 0)</f>
        <v>2.2254440784454346</v>
      </c>
      <c r="K42" s="63">
        <f>IF(Results_Raw!K42-K$2&gt;0, Results_Raw!K42-K$2, 0)</f>
        <v>3.4866526126861572</v>
      </c>
      <c r="L42" s="63">
        <f>IF(Results_Raw!L42-L$2&gt;0, Results_Raw!L42-L$2, 0)</f>
        <v>3.6463487148284912</v>
      </c>
      <c r="M42" s="63">
        <f>IF(Results_Raw!M42-M$2&gt;0, Results_Raw!M42-M$2, 0)</f>
        <v>3.4409937858581543</v>
      </c>
      <c r="N42" s="63">
        <f>IF(Results_Raw!N42-N$2&gt;0, Results_Raw!N42-N$2, 0)</f>
        <v>2.8688035011291504</v>
      </c>
      <c r="O42" s="63">
        <f>IF(Results_Raw!O42-O$2&gt;0, Results_Raw!O42-O$2, 0)</f>
        <v>1.2481065988540649</v>
      </c>
      <c r="P42" s="63">
        <f>IF(Results_Raw!P42-P$2&gt;0, Results_Raw!P42-P$2, 0)</f>
        <v>41.722663879394531</v>
      </c>
      <c r="Q42" s="63">
        <f>IF(Results_Raw!Q42-Q$2&gt;0, Results_Raw!Q42-Q$2, 0)</f>
        <v>41.722663879394531</v>
      </c>
      <c r="R42" s="63">
        <f>IF(Results_Raw!R42-R$2&gt;0, Results_Raw!R42-R$2, 0)</f>
        <v>41.722663879394531</v>
      </c>
      <c r="S42" s="63">
        <f>IF(Results_Raw!S42-S$2&gt;0, Results_Raw!S42-S$2, 0)</f>
        <v>41.722663879394531</v>
      </c>
      <c r="T42" s="63">
        <f>IF(Results_Raw!T42-T$2&gt;0, Results_Raw!T42-T$2, 0)</f>
        <v>41.722663879394531</v>
      </c>
      <c r="U42" s="63">
        <f>IF(Results_Raw!U42-U$2&gt;0, Results_Raw!U42-U$2, 0)</f>
        <v>41.722663879394531</v>
      </c>
      <c r="V42" s="63">
        <f>IF(Results_Raw!V42-V$2&gt;0, Results_Raw!V42-V$2, 0)</f>
        <v>41.722663879394531</v>
      </c>
      <c r="W42" s="63">
        <f>IF(Results_Raw!W42-W$2&gt;0, Results_Raw!W42-W$2, 0)</f>
        <v>41.722663879394531</v>
      </c>
      <c r="X42" s="63">
        <f>IF(Results_Raw!X42-X$2&gt;0, Results_Raw!X42-X$2, 0)</f>
        <v>41.722663879394531</v>
      </c>
      <c r="Y42" s="63">
        <f>IF(Results_Raw!Y42-Y$2&gt;0, Results_Raw!Y42-Y$2, 0)</f>
        <v>41.722663879394531</v>
      </c>
      <c r="Z42" s="63">
        <f xml:space="preserve"> Results_Raw!Z42</f>
        <v>2.02728060685331E-5</v>
      </c>
      <c r="AA42" s="63">
        <f xml:space="preserve"> Results_Raw!AA42</f>
        <v>2.02728060685331E-5</v>
      </c>
      <c r="AB42" s="63">
        <f xml:space="preserve"> Results_Raw!AB42</f>
        <v>0</v>
      </c>
      <c r="AC42" s="63">
        <f xml:space="preserve"> Results_Raw!AC42</f>
        <v>49.932388305664063</v>
      </c>
      <c r="AD42" s="63">
        <f xml:space="preserve"> Results_Raw!AD42</f>
        <v>-7.3939241701737046E-4</v>
      </c>
      <c r="AE42" s="63">
        <f xml:space="preserve"> Results_Raw!AE42</f>
        <v>0</v>
      </c>
      <c r="AF42" s="63">
        <f xml:space="preserve"> Results_Raw!AF42</f>
        <v>102.72719573974609</v>
      </c>
      <c r="AG42" s="63">
        <f xml:space="preserve"> Results_Raw!AG42</f>
        <v>-106.61540222167969</v>
      </c>
      <c r="AH42" s="63">
        <f xml:space="preserve"> Results_Raw!AH42</f>
        <v>-1.4088724856264889E-4</v>
      </c>
      <c r="AI42" s="63">
        <f xml:space="preserve"> Results_Raw!AI42</f>
        <v>-2.166657941415906E-4</v>
      </c>
      <c r="AJ42" s="63">
        <f xml:space="preserve"> Results_Raw!AJ42</f>
        <v>68.265213012695313</v>
      </c>
      <c r="AK42" s="63">
        <f xml:space="preserve"> Results_Raw!AK42</f>
        <v>74.169273376464844</v>
      </c>
      <c r="AL42" s="63">
        <f xml:space="preserve"> Results_Raw!AL42</f>
        <v>14.0784912109375</v>
      </c>
      <c r="AM42" s="63">
        <f xml:space="preserve"> Results_Raw!AM42</f>
        <v>96.504524230957031</v>
      </c>
      <c r="AN42" s="63">
        <f xml:space="preserve"> Results_Raw!AN42</f>
        <v>-435.24398803710938</v>
      </c>
      <c r="AO42" s="63">
        <f xml:space="preserve"> Results_Raw!AO42</f>
        <v>41.722663879394531</v>
      </c>
      <c r="AP42" s="63">
        <f xml:space="preserve"> Results_Raw!AP42</f>
        <v>41.722663879394531</v>
      </c>
      <c r="AQ42" s="63">
        <f xml:space="preserve"> Results_Raw!AQ42</f>
        <v>41.722663879394531</v>
      </c>
      <c r="AR42" s="63">
        <f xml:space="preserve"> Results_Raw!AR42</f>
        <v>41.722663879394531</v>
      </c>
      <c r="AS42" s="63">
        <f xml:space="preserve"> Results_Raw!AS42</f>
        <v>41.722663879394531</v>
      </c>
    </row>
    <row r="43" spans="1:45" x14ac:dyDescent="0.25">
      <c r="A43" s="78" t="e">
        <f>#REF!</f>
        <v>#REF!</v>
      </c>
      <c r="B43" s="63">
        <f>IF(Results_Raw!B43-B$2&gt;0, Results_Raw!B43-B$2, 0)</f>
        <v>3.6168365478515625</v>
      </c>
      <c r="C43" s="63">
        <f>IF(Results_Raw!C43-C$2&gt;0, Results_Raw!C43-C$2, 0)</f>
        <v>4.3596019744873047</v>
      </c>
      <c r="D43" s="63">
        <f>IF(Results_Raw!D43-D$2&gt;0, Results_Raw!D43-D$2, 0)</f>
        <v>3.9962894916534424</v>
      </c>
      <c r="E43" s="63">
        <f>IF(Results_Raw!E43-E$2&gt;0, Results_Raw!E43-E$2, 0)</f>
        <v>4.1682562828063965</v>
      </c>
      <c r="F43" s="63">
        <f>IF(Results_Raw!F43-F$2&gt;0, Results_Raw!F43-F$2, 0)</f>
        <v>4.4561281204223633</v>
      </c>
      <c r="G43" s="63">
        <f>IF(Results_Raw!G43-G$2&gt;0, Results_Raw!G43-G$2, 0)</f>
        <v>3.5734772682189941</v>
      </c>
      <c r="H43" s="63">
        <f>IF(Results_Raw!H43-H$2&gt;0, Results_Raw!H43-H$2, 0)</f>
        <v>2.9351346492767334</v>
      </c>
      <c r="I43" s="63">
        <f>IF(Results_Raw!I43-I$2&gt;0, Results_Raw!I43-I$2, 0)</f>
        <v>2.549210786819458</v>
      </c>
      <c r="J43" s="63">
        <f>IF(Results_Raw!J43-J$2&gt;0, Results_Raw!J43-J$2, 0)</f>
        <v>2.2249603271484375</v>
      </c>
      <c r="K43" s="63">
        <f>IF(Results_Raw!K43-K$2&gt;0, Results_Raw!K43-K$2, 0)</f>
        <v>3.4845783710479736</v>
      </c>
      <c r="L43" s="63">
        <f>IF(Results_Raw!L43-L$2&gt;0, Results_Raw!L43-L$2, 0)</f>
        <v>3.639000415802002</v>
      </c>
      <c r="M43" s="63">
        <f>IF(Results_Raw!M43-M$2&gt;0, Results_Raw!M43-M$2, 0)</f>
        <v>3.4409937858581543</v>
      </c>
      <c r="N43" s="63">
        <f>IF(Results_Raw!N43-N$2&gt;0, Results_Raw!N43-N$2, 0)</f>
        <v>2.8687105178833008</v>
      </c>
      <c r="O43" s="63">
        <f>IF(Results_Raw!O43-O$2&gt;0, Results_Raw!O43-O$2, 0)</f>
        <v>1.1709578037261963</v>
      </c>
      <c r="P43" s="63">
        <f>IF(Results_Raw!P43-P$2&gt;0, Results_Raw!P43-P$2, 0)</f>
        <v>41.735549926757813</v>
      </c>
      <c r="Q43" s="63">
        <f>IF(Results_Raw!Q43-Q$2&gt;0, Results_Raw!Q43-Q$2, 0)</f>
        <v>41.735549926757813</v>
      </c>
      <c r="R43" s="63">
        <f>IF(Results_Raw!R43-R$2&gt;0, Results_Raw!R43-R$2, 0)</f>
        <v>41.735549926757813</v>
      </c>
      <c r="S43" s="63">
        <f>IF(Results_Raw!S43-S$2&gt;0, Results_Raw!S43-S$2, 0)</f>
        <v>41.735549926757813</v>
      </c>
      <c r="T43" s="63">
        <f>IF(Results_Raw!T43-T$2&gt;0, Results_Raw!T43-T$2, 0)</f>
        <v>41.735549926757813</v>
      </c>
      <c r="U43" s="63">
        <f>IF(Results_Raw!U43-U$2&gt;0, Results_Raw!U43-U$2, 0)</f>
        <v>41.735549926757813</v>
      </c>
      <c r="V43" s="63">
        <f>IF(Results_Raw!V43-V$2&gt;0, Results_Raw!V43-V$2, 0)</f>
        <v>41.735549926757813</v>
      </c>
      <c r="W43" s="63">
        <f>IF(Results_Raw!W43-W$2&gt;0, Results_Raw!W43-W$2, 0)</f>
        <v>41.735549926757813</v>
      </c>
      <c r="X43" s="63">
        <f>IF(Results_Raw!X43-X$2&gt;0, Results_Raw!X43-X$2, 0)</f>
        <v>41.735549926757813</v>
      </c>
      <c r="Y43" s="63">
        <f>IF(Results_Raw!Y43-Y$2&gt;0, Results_Raw!Y43-Y$2, 0)</f>
        <v>41.735549926757813</v>
      </c>
      <c r="Z43" s="63">
        <f xml:space="preserve"> Results_Raw!Z43</f>
        <v>2.02728060685331E-5</v>
      </c>
      <c r="AA43" s="63">
        <f xml:space="preserve"> Results_Raw!AA43</f>
        <v>2.02728060685331E-5</v>
      </c>
      <c r="AB43" s="63">
        <f xml:space="preserve"> Results_Raw!AB43</f>
        <v>0</v>
      </c>
      <c r="AC43" s="63">
        <f xml:space="preserve"> Results_Raw!AC43</f>
        <v>64.555335998535156</v>
      </c>
      <c r="AD43" s="63">
        <f xml:space="preserve"> Results_Raw!AD43</f>
        <v>-7.3976430576294661E-4</v>
      </c>
      <c r="AE43" s="63">
        <f xml:space="preserve"> Results_Raw!AE43</f>
        <v>0</v>
      </c>
      <c r="AF43" s="63">
        <f xml:space="preserve"> Results_Raw!AF43</f>
        <v>106.84174346923828</v>
      </c>
      <c r="AG43" s="63">
        <f xml:space="preserve"> Results_Raw!AG43</f>
        <v>-109.34250640869141</v>
      </c>
      <c r="AH43" s="63">
        <f xml:space="preserve"> Results_Raw!AH43</f>
        <v>-1.5817634994164109E-4</v>
      </c>
      <c r="AI43" s="63">
        <f xml:space="preserve"> Results_Raw!AI43</f>
        <v>-1.8580562027636915E-4</v>
      </c>
      <c r="AJ43" s="63">
        <f xml:space="preserve"> Results_Raw!AJ43</f>
        <v>68.376922607421875</v>
      </c>
      <c r="AK43" s="63">
        <f xml:space="preserve"> Results_Raw!AK43</f>
        <v>71.782180786132813</v>
      </c>
      <c r="AL43" s="63">
        <f xml:space="preserve"> Results_Raw!AL43</f>
        <v>287.78802490234375</v>
      </c>
      <c r="AM43" s="63">
        <f xml:space="preserve"> Results_Raw!AM43</f>
        <v>100.34017944335938</v>
      </c>
      <c r="AN43" s="63">
        <f xml:space="preserve"> Results_Raw!AN43</f>
        <v>-711.75213623046875</v>
      </c>
      <c r="AO43" s="63">
        <f xml:space="preserve"> Results_Raw!AO43</f>
        <v>41.735549926757813</v>
      </c>
      <c r="AP43" s="63">
        <f xml:space="preserve"> Results_Raw!AP43</f>
        <v>41.735549926757813</v>
      </c>
      <c r="AQ43" s="63">
        <f xml:space="preserve"> Results_Raw!AQ43</f>
        <v>41.735549926757813</v>
      </c>
      <c r="AR43" s="63">
        <f xml:space="preserve"> Results_Raw!AR43</f>
        <v>41.735549926757813</v>
      </c>
      <c r="AS43" s="63">
        <f xml:space="preserve"> Results_Raw!AS43</f>
        <v>41.735549926757813</v>
      </c>
    </row>
    <row r="44" spans="1:45" x14ac:dyDescent="0.25">
      <c r="A44" s="78" t="e">
        <f>#REF!</f>
        <v>#REF!</v>
      </c>
      <c r="B44" s="63">
        <f>IF(Results_Raw!B44-B$2&gt;0, Results_Raw!B44-B$2, 0)</f>
        <v>3.6110880374908447</v>
      </c>
      <c r="C44" s="63">
        <f>IF(Results_Raw!C44-C$2&gt;0, Results_Raw!C44-C$2, 0)</f>
        <v>4.3468494415283203</v>
      </c>
      <c r="D44" s="63">
        <f>IF(Results_Raw!D44-D$2&gt;0, Results_Raw!D44-D$2, 0)</f>
        <v>3.9957685470581055</v>
      </c>
      <c r="E44" s="63">
        <f>IF(Results_Raw!E44-E$2&gt;0, Results_Raw!E44-E$2, 0)</f>
        <v>4.1650748252868652</v>
      </c>
      <c r="F44" s="63">
        <f>IF(Results_Raw!F44-F$2&gt;0, Results_Raw!F44-F$2, 0)</f>
        <v>4.4555883407592773</v>
      </c>
      <c r="G44" s="63">
        <f>IF(Results_Raw!G44-G$2&gt;0, Results_Raw!G44-G$2, 0)</f>
        <v>3.5646965503692627</v>
      </c>
      <c r="H44" s="63">
        <f>IF(Results_Raw!H44-H$2&gt;0, Results_Raw!H44-H$2, 0)</f>
        <v>2.9115638732910156</v>
      </c>
      <c r="I44" s="63">
        <f>IF(Results_Raw!I44-I$2&gt;0, Results_Raw!I44-I$2, 0)</f>
        <v>2.5476479530334473</v>
      </c>
      <c r="J44" s="63">
        <f>IF(Results_Raw!J44-J$2&gt;0, Results_Raw!J44-J$2, 0)</f>
        <v>2.2244765758514404</v>
      </c>
      <c r="K44" s="63">
        <f>IF(Results_Raw!K44-K$2&gt;0, Results_Raw!K44-K$2, 0)</f>
        <v>3.4809134006500244</v>
      </c>
      <c r="L44" s="63">
        <f>IF(Results_Raw!L44-L$2&gt;0, Results_Raw!L44-L$2, 0)</f>
        <v>3.6320798397064209</v>
      </c>
      <c r="M44" s="63">
        <f>IF(Results_Raw!M44-M$2&gt;0, Results_Raw!M44-M$2, 0)</f>
        <v>3.4409937858581543</v>
      </c>
      <c r="N44" s="63">
        <f>IF(Results_Raw!N44-N$2&gt;0, Results_Raw!N44-N$2, 0)</f>
        <v>2.9323532581329346</v>
      </c>
      <c r="O44" s="63">
        <f>IF(Results_Raw!O44-O$2&gt;0, Results_Raw!O44-O$2, 0)</f>
        <v>1.0733636617660522</v>
      </c>
      <c r="P44" s="63">
        <f>IF(Results_Raw!P44-P$2&gt;0, Results_Raw!P44-P$2, 0)</f>
        <v>41.735015869140625</v>
      </c>
      <c r="Q44" s="63">
        <f>IF(Results_Raw!Q44-Q$2&gt;0, Results_Raw!Q44-Q$2, 0)</f>
        <v>41.735015869140625</v>
      </c>
      <c r="R44" s="63">
        <f>IF(Results_Raw!R44-R$2&gt;0, Results_Raw!R44-R$2, 0)</f>
        <v>41.735015869140625</v>
      </c>
      <c r="S44" s="63">
        <f>IF(Results_Raw!S44-S$2&gt;0, Results_Raw!S44-S$2, 0)</f>
        <v>41.735015869140625</v>
      </c>
      <c r="T44" s="63">
        <f>IF(Results_Raw!T44-T$2&gt;0, Results_Raw!T44-T$2, 0)</f>
        <v>41.735015869140625</v>
      </c>
      <c r="U44" s="63">
        <f>IF(Results_Raw!U44-U$2&gt;0, Results_Raw!U44-U$2, 0)</f>
        <v>41.735015869140625</v>
      </c>
      <c r="V44" s="63">
        <f>IF(Results_Raw!V44-V$2&gt;0, Results_Raw!V44-V$2, 0)</f>
        <v>41.735015869140625</v>
      </c>
      <c r="W44" s="63">
        <f>IF(Results_Raw!W44-W$2&gt;0, Results_Raw!W44-W$2, 0)</f>
        <v>41.735015869140625</v>
      </c>
      <c r="X44" s="63">
        <f>IF(Results_Raw!X44-X$2&gt;0, Results_Raw!X44-X$2, 0)</f>
        <v>41.735015869140625</v>
      </c>
      <c r="Y44" s="63">
        <f>IF(Results_Raw!Y44-Y$2&gt;0, Results_Raw!Y44-Y$2, 0)</f>
        <v>41.735015869140625</v>
      </c>
      <c r="Z44" s="63">
        <f xml:space="preserve"> Results_Raw!Z44</f>
        <v>2.02728060685331E-5</v>
      </c>
      <c r="AA44" s="63">
        <f xml:space="preserve"> Results_Raw!AA44</f>
        <v>2.02728060685331E-5</v>
      </c>
      <c r="AB44" s="63">
        <f xml:space="preserve"> Results_Raw!AB44</f>
        <v>0</v>
      </c>
      <c r="AC44" s="63">
        <f xml:space="preserve"> Results_Raw!AC44</f>
        <v>64.554695129394531</v>
      </c>
      <c r="AD44" s="63">
        <f xml:space="preserve"> Results_Raw!AD44</f>
        <v>-7.393921259790659E-4</v>
      </c>
      <c r="AE44" s="63">
        <f xml:space="preserve"> Results_Raw!AE44</f>
        <v>0</v>
      </c>
      <c r="AF44" s="63">
        <f xml:space="preserve"> Results_Raw!AF44</f>
        <v>114.38930511474609</v>
      </c>
      <c r="AG44" s="63">
        <f xml:space="preserve"> Results_Raw!AG44</f>
        <v>-109.34401702880859</v>
      </c>
      <c r="AH44" s="63">
        <f xml:space="preserve"> Results_Raw!AH44</f>
        <v>-1.4160288264974952E-4</v>
      </c>
      <c r="AI44" s="63">
        <f xml:space="preserve"> Results_Raw!AI44</f>
        <v>-1.7491765902377665E-4</v>
      </c>
      <c r="AJ44" s="63">
        <f xml:space="preserve"> Results_Raw!AJ44</f>
        <v>68.439682006835938</v>
      </c>
      <c r="AK44" s="63">
        <f xml:space="preserve"> Results_Raw!AK44</f>
        <v>71.781890869140625</v>
      </c>
      <c r="AL44" s="63">
        <f xml:space="preserve"> Results_Raw!AL44</f>
        <v>287.52044677734375</v>
      </c>
      <c r="AM44" s="63">
        <f xml:space="preserve"> Results_Raw!AM44</f>
        <v>100.34133911132813</v>
      </c>
      <c r="AN44" s="63">
        <f xml:space="preserve"> Results_Raw!AN44</f>
        <v>-711.484130859375</v>
      </c>
      <c r="AO44" s="63">
        <f xml:space="preserve"> Results_Raw!AO44</f>
        <v>41.735015869140625</v>
      </c>
      <c r="AP44" s="63">
        <f xml:space="preserve"> Results_Raw!AP44</f>
        <v>41.735015869140625</v>
      </c>
      <c r="AQ44" s="63">
        <f xml:space="preserve"> Results_Raw!AQ44</f>
        <v>41.735015869140625</v>
      </c>
      <c r="AR44" s="63">
        <f xml:space="preserve"> Results_Raw!AR44</f>
        <v>41.735015869140625</v>
      </c>
      <c r="AS44" s="63">
        <f xml:space="preserve"> Results_Raw!AS44</f>
        <v>41.735015869140625</v>
      </c>
    </row>
    <row r="45" spans="1:45" x14ac:dyDescent="0.25">
      <c r="A45" s="78" t="e">
        <f>#REF!</f>
        <v>#REF!</v>
      </c>
      <c r="B45" s="63">
        <f>IF(Results_Raw!B45-B$2&gt;0, Results_Raw!B45-B$2, 0)</f>
        <v>3.6044466495513916</v>
      </c>
      <c r="C45" s="63">
        <f>IF(Results_Raw!C45-C$2&gt;0, Results_Raw!C45-C$2, 0)</f>
        <v>4.3336038589477539</v>
      </c>
      <c r="D45" s="63">
        <f>IF(Results_Raw!D45-D$2&gt;0, Results_Raw!D45-D$2, 0)</f>
        <v>3.9955081939697266</v>
      </c>
      <c r="E45" s="63">
        <f>IF(Results_Raw!E45-E$2&gt;0, Results_Raw!E45-E$2, 0)</f>
        <v>4.1618380546569824</v>
      </c>
      <c r="F45" s="63">
        <f>IF(Results_Raw!F45-F$2&gt;0, Results_Raw!F45-F$2, 0)</f>
        <v>4.4552907943725586</v>
      </c>
      <c r="G45" s="63">
        <f>IF(Results_Raw!G45-G$2&gt;0, Results_Raw!G45-G$2, 0)</f>
        <v>3.5558412075042725</v>
      </c>
      <c r="H45" s="63">
        <f>IF(Results_Raw!H45-H$2&gt;0, Results_Raw!H45-H$2, 0)</f>
        <v>2.8873980045318604</v>
      </c>
      <c r="I45" s="63">
        <f>IF(Results_Raw!I45-I$2&gt;0, Results_Raw!I45-I$2, 0)</f>
        <v>2.5461225509643555</v>
      </c>
      <c r="J45" s="63">
        <f>IF(Results_Raw!J45-J$2&gt;0, Results_Raw!J45-J$2, 0)</f>
        <v>2.2240302562713623</v>
      </c>
      <c r="K45" s="63">
        <f>IF(Results_Raw!K45-K$2&gt;0, Results_Raw!K45-K$2, 0)</f>
        <v>3.4780764579772949</v>
      </c>
      <c r="L45" s="63">
        <f>IF(Results_Raw!L45-L$2&gt;0, Results_Raw!L45-L$2, 0)</f>
        <v>3.6247222423553467</v>
      </c>
      <c r="M45" s="63">
        <f>IF(Results_Raw!M45-M$2&gt;0, Results_Raw!M45-M$2, 0)</f>
        <v>3.4409937858581543</v>
      </c>
      <c r="N45" s="63">
        <f>IF(Results_Raw!N45-N$2&gt;0, Results_Raw!N45-N$2, 0)</f>
        <v>2.9950098991394043</v>
      </c>
      <c r="O45" s="63">
        <f>IF(Results_Raw!O45-O$2&gt;0, Results_Raw!O45-O$2, 0)</f>
        <v>0.97541618347167969</v>
      </c>
      <c r="P45" s="63">
        <f>IF(Results_Raw!P45-P$2&gt;0, Results_Raw!P45-P$2, 0)</f>
        <v>41.750808715820313</v>
      </c>
      <c r="Q45" s="63">
        <f>IF(Results_Raw!Q45-Q$2&gt;0, Results_Raw!Q45-Q$2, 0)</f>
        <v>41.750808715820313</v>
      </c>
      <c r="R45" s="63">
        <f>IF(Results_Raw!R45-R$2&gt;0, Results_Raw!R45-R$2, 0)</f>
        <v>41.750808715820313</v>
      </c>
      <c r="S45" s="63">
        <f>IF(Results_Raw!S45-S$2&gt;0, Results_Raw!S45-S$2, 0)</f>
        <v>41.750808715820313</v>
      </c>
      <c r="T45" s="63">
        <f>IF(Results_Raw!T45-T$2&gt;0, Results_Raw!T45-T$2, 0)</f>
        <v>41.750808715820313</v>
      </c>
      <c r="U45" s="63">
        <f>IF(Results_Raw!U45-U$2&gt;0, Results_Raw!U45-U$2, 0)</f>
        <v>41.750808715820313</v>
      </c>
      <c r="V45" s="63">
        <f>IF(Results_Raw!V45-V$2&gt;0, Results_Raw!V45-V$2, 0)</f>
        <v>41.750808715820313</v>
      </c>
      <c r="W45" s="63">
        <f>IF(Results_Raw!W45-W$2&gt;0, Results_Raw!W45-W$2, 0)</f>
        <v>41.750808715820313</v>
      </c>
      <c r="X45" s="63">
        <f>IF(Results_Raw!X45-X$2&gt;0, Results_Raw!X45-X$2, 0)</f>
        <v>41.750808715820313</v>
      </c>
      <c r="Y45" s="63">
        <f>IF(Results_Raw!Y45-Y$2&gt;0, Results_Raw!Y45-Y$2, 0)</f>
        <v>41.750808715820313</v>
      </c>
      <c r="Z45" s="63">
        <f xml:space="preserve"> Results_Raw!Z45</f>
        <v>2.02728060685331E-5</v>
      </c>
      <c r="AA45" s="63">
        <f xml:space="preserve"> Results_Raw!AA45</f>
        <v>2.02728060685331E-5</v>
      </c>
      <c r="AB45" s="63">
        <f xml:space="preserve"> Results_Raw!AB45</f>
        <v>0</v>
      </c>
      <c r="AC45" s="63">
        <f xml:space="preserve"> Results_Raw!AC45</f>
        <v>84.540031433105469</v>
      </c>
      <c r="AD45" s="63">
        <f xml:space="preserve"> Results_Raw!AD45</f>
        <v>-7.3976424755528569E-4</v>
      </c>
      <c r="AE45" s="63">
        <f xml:space="preserve"> Results_Raw!AE45</f>
        <v>0</v>
      </c>
      <c r="AF45" s="63">
        <f xml:space="preserve"> Results_Raw!AF45</f>
        <v>118.11403656005859</v>
      </c>
      <c r="AG45" s="63">
        <f xml:space="preserve"> Results_Raw!AG45</f>
        <v>-114.28343200683594</v>
      </c>
      <c r="AH45" s="63">
        <f xml:space="preserve"> Results_Raw!AH45</f>
        <v>-1.4940311666578054E-4</v>
      </c>
      <c r="AI45" s="63">
        <f xml:space="preserve"> Results_Raw!AI45</f>
        <v>-2.1768936130683869E-4</v>
      </c>
      <c r="AJ45" s="63">
        <f xml:space="preserve"> Results_Raw!AJ45</f>
        <v>68.476318359375</v>
      </c>
      <c r="AK45" s="63">
        <f xml:space="preserve"> Results_Raw!AK45</f>
        <v>68.911048889160156</v>
      </c>
      <c r="AL45" s="63">
        <f xml:space="preserve"> Results_Raw!AL45</f>
        <v>287.233642578125</v>
      </c>
      <c r="AM45" s="63">
        <f xml:space="preserve"> Results_Raw!AM45</f>
        <v>105.49319458007813</v>
      </c>
      <c r="AN45" s="63">
        <f xml:space="preserve"> Results_Raw!AN45</f>
        <v>-713.83026123046875</v>
      </c>
      <c r="AO45" s="63">
        <f xml:space="preserve"> Results_Raw!AO45</f>
        <v>41.750808715820313</v>
      </c>
      <c r="AP45" s="63">
        <f xml:space="preserve"> Results_Raw!AP45</f>
        <v>41.750808715820313</v>
      </c>
      <c r="AQ45" s="63">
        <f xml:space="preserve"> Results_Raw!AQ45</f>
        <v>41.750808715820313</v>
      </c>
      <c r="AR45" s="63">
        <f xml:space="preserve"> Results_Raw!AR45</f>
        <v>41.750808715820313</v>
      </c>
      <c r="AS45" s="63">
        <f xml:space="preserve"> Results_Raw!AS45</f>
        <v>41.750808715820313</v>
      </c>
    </row>
    <row r="46" spans="1:45" x14ac:dyDescent="0.25">
      <c r="A46" s="78" t="e">
        <f>#REF!</f>
        <v>#REF!</v>
      </c>
      <c r="B46" s="63">
        <f>IF(Results_Raw!B46-B$2&gt;0, Results_Raw!B46-B$2, 0)</f>
        <v>3.6969897747039795</v>
      </c>
      <c r="C46" s="63">
        <f>IF(Results_Raw!C46-C$2&gt;0, Results_Raw!C46-C$2, 0)</f>
        <v>4.3198652267456055</v>
      </c>
      <c r="D46" s="63">
        <f>IF(Results_Raw!D46-D$2&gt;0, Results_Raw!D46-D$2, 0)</f>
        <v>3.9957127571105957</v>
      </c>
      <c r="E46" s="63">
        <f>IF(Results_Raw!E46-E$2&gt;0, Results_Raw!E46-E$2, 0)</f>
        <v>4.1585450172424316</v>
      </c>
      <c r="F46" s="63">
        <f>IF(Results_Raw!F46-F$2&gt;0, Results_Raw!F46-F$2, 0)</f>
        <v>4.4552211761474609</v>
      </c>
      <c r="G46" s="63">
        <f>IF(Results_Raw!G46-G$2&gt;0, Results_Raw!G46-G$2, 0)</f>
        <v>3.5469114780426025</v>
      </c>
      <c r="H46" s="63">
        <f>IF(Results_Raw!H46-H$2&gt;0, Results_Raw!H46-H$2, 0)</f>
        <v>2.8626551628112793</v>
      </c>
      <c r="I46" s="63">
        <f>IF(Results_Raw!I46-I$2&gt;0, Results_Raw!I46-I$2, 0)</f>
        <v>2.5445971488952637</v>
      </c>
      <c r="J46" s="63">
        <f>IF(Results_Raw!J46-J$2&gt;0, Results_Raw!J46-J$2, 0)</f>
        <v>2.2235465049743652</v>
      </c>
      <c r="K46" s="63">
        <f>IF(Results_Raw!K46-K$2&gt;0, Results_Raw!K46-K$2, 0)</f>
        <v>3.4754905700683594</v>
      </c>
      <c r="L46" s="63">
        <f>IF(Results_Raw!L46-L$2&gt;0, Results_Raw!L46-L$2, 0)</f>
        <v>3.6168994903564453</v>
      </c>
      <c r="M46" s="63">
        <f>IF(Results_Raw!M46-M$2&gt;0, Results_Raw!M46-M$2, 0)</f>
        <v>3.4409937858581543</v>
      </c>
      <c r="N46" s="63">
        <f>IF(Results_Raw!N46-N$2&gt;0, Results_Raw!N46-N$2, 0)</f>
        <v>3.0566897392272949</v>
      </c>
      <c r="O46" s="63">
        <f>IF(Results_Raw!O46-O$2&gt;0, Results_Raw!O46-O$2, 0)</f>
        <v>0.87670594453811646</v>
      </c>
      <c r="P46" s="63">
        <f>IF(Results_Raw!P46-P$2&gt;0, Results_Raw!P46-P$2, 0)</f>
        <v>41.766326904296875</v>
      </c>
      <c r="Q46" s="63">
        <f>IF(Results_Raw!Q46-Q$2&gt;0, Results_Raw!Q46-Q$2, 0)</f>
        <v>41.766326904296875</v>
      </c>
      <c r="R46" s="63">
        <f>IF(Results_Raw!R46-R$2&gt;0, Results_Raw!R46-R$2, 0)</f>
        <v>41.766326904296875</v>
      </c>
      <c r="S46" s="63">
        <f>IF(Results_Raw!S46-S$2&gt;0, Results_Raw!S46-S$2, 0)</f>
        <v>41.766326904296875</v>
      </c>
      <c r="T46" s="63">
        <f>IF(Results_Raw!T46-T$2&gt;0, Results_Raw!T46-T$2, 0)</f>
        <v>41.766326904296875</v>
      </c>
      <c r="U46" s="63">
        <f>IF(Results_Raw!U46-U$2&gt;0, Results_Raw!U46-U$2, 0)</f>
        <v>41.766326904296875</v>
      </c>
      <c r="V46" s="63">
        <f>IF(Results_Raw!V46-V$2&gt;0, Results_Raw!V46-V$2, 0)</f>
        <v>41.766326904296875</v>
      </c>
      <c r="W46" s="63">
        <f>IF(Results_Raw!W46-W$2&gt;0, Results_Raw!W46-W$2, 0)</f>
        <v>41.766326904296875</v>
      </c>
      <c r="X46" s="63">
        <f>IF(Results_Raw!X46-X$2&gt;0, Results_Raw!X46-X$2, 0)</f>
        <v>41.766326904296875</v>
      </c>
      <c r="Y46" s="63">
        <f>IF(Results_Raw!Y46-Y$2&gt;0, Results_Raw!Y46-Y$2, 0)</f>
        <v>41.766326904296875</v>
      </c>
      <c r="Z46" s="63">
        <f xml:space="preserve"> Results_Raw!Z46</f>
        <v>1116.3662109375</v>
      </c>
      <c r="AA46" s="63">
        <f xml:space="preserve"> Results_Raw!AA46</f>
        <v>1116.1331787109375</v>
      </c>
      <c r="AB46" s="63">
        <f xml:space="preserve"> Results_Raw!AB46</f>
        <v>0</v>
      </c>
      <c r="AC46" s="63">
        <f xml:space="preserve"> Results_Raw!AC46</f>
        <v>104.83451843261719</v>
      </c>
      <c r="AD46" s="63">
        <f xml:space="preserve"> Results_Raw!AD46</f>
        <v>-7.393921259790659E-4</v>
      </c>
      <c r="AE46" s="63">
        <f xml:space="preserve"> Results_Raw!AE46</f>
        <v>0</v>
      </c>
      <c r="AF46" s="63">
        <f xml:space="preserve"> Results_Raw!AF46</f>
        <v>115.18647766113281</v>
      </c>
      <c r="AG46" s="63">
        <f xml:space="preserve"> Results_Raw!AG46</f>
        <v>-120.91963958740234</v>
      </c>
      <c r="AH46" s="63">
        <f xml:space="preserve"> Results_Raw!AH46</f>
        <v>-1.4062965055927634E-4</v>
      </c>
      <c r="AI46" s="63">
        <f xml:space="preserve"> Results_Raw!AI46</f>
        <v>-2.0314502762630582E-4</v>
      </c>
      <c r="AJ46" s="63">
        <f xml:space="preserve"> Results_Raw!AJ46</f>
        <v>68.484527587890625</v>
      </c>
      <c r="AK46" s="63">
        <f xml:space="preserve"> Results_Raw!AK46</f>
        <v>66.028579711914063</v>
      </c>
      <c r="AL46" s="63">
        <f xml:space="preserve"> Results_Raw!AL46</f>
        <v>286.94342041015625</v>
      </c>
      <c r="AM46" s="63">
        <f xml:space="preserve"> Results_Raw!AM46</f>
        <v>111.3045654296875</v>
      </c>
      <c r="AN46" s="63">
        <f xml:space="preserve"> Results_Raw!AN46</f>
        <v>-716.511474609375</v>
      </c>
      <c r="AO46" s="63">
        <f xml:space="preserve"> Results_Raw!AO46</f>
        <v>41.766326904296875</v>
      </c>
      <c r="AP46" s="63">
        <f xml:space="preserve"> Results_Raw!AP46</f>
        <v>41.766326904296875</v>
      </c>
      <c r="AQ46" s="63">
        <f xml:space="preserve"> Results_Raw!AQ46</f>
        <v>41.766326904296875</v>
      </c>
      <c r="AR46" s="63">
        <f xml:space="preserve"> Results_Raw!AR46</f>
        <v>41.766326904296875</v>
      </c>
      <c r="AS46" s="63">
        <f xml:space="preserve"> Results_Raw!AS46</f>
        <v>41.766326904296875</v>
      </c>
    </row>
    <row r="47" spans="1:45" x14ac:dyDescent="0.25">
      <c r="A47" s="78" t="e">
        <f>#REF!</f>
        <v>#REF!</v>
      </c>
      <c r="B47" s="63">
        <f>IF(Results_Raw!B47-B$2&gt;0, Results_Raw!B47-B$2, 0)</f>
        <v>3.8865783214569092</v>
      </c>
      <c r="C47" s="63">
        <f>IF(Results_Raw!C47-C$2&gt;0, Results_Raw!C47-C$2, 0)</f>
        <v>4.3049354553222656</v>
      </c>
      <c r="D47" s="63">
        <f>IF(Results_Raw!D47-D$2&gt;0, Results_Raw!D47-D$2, 0)</f>
        <v>3.9945034980773926</v>
      </c>
      <c r="E47" s="63">
        <f>IF(Results_Raw!E47-E$2&gt;0, Results_Raw!E47-E$2, 0)</f>
        <v>4.1551222801208496</v>
      </c>
      <c r="F47" s="63">
        <f>IF(Results_Raw!F47-F$2&gt;0, Results_Raw!F47-F$2, 0)</f>
        <v>4.4556069374084473</v>
      </c>
      <c r="G47" s="63">
        <f>IF(Results_Raw!G47-G$2&gt;0, Results_Raw!G47-G$2, 0)</f>
        <v>3.5376098155975342</v>
      </c>
      <c r="H47" s="63">
        <f>IF(Results_Raw!H47-H$2&gt;0, Results_Raw!H47-H$2, 0)</f>
        <v>2.8371870517730713</v>
      </c>
      <c r="I47" s="63">
        <f>IF(Results_Raw!I47-I$2&gt;0, Results_Raw!I47-I$2, 0)</f>
        <v>2.5429971218109131</v>
      </c>
      <c r="J47" s="63">
        <f>IF(Results_Raw!J47-J$2&gt;0, Results_Raw!J47-J$2, 0)</f>
        <v>2.2230627536773682</v>
      </c>
      <c r="K47" s="63">
        <f>IF(Results_Raw!K47-K$2&gt;0, Results_Raw!K47-K$2, 0)</f>
        <v>3.4727091789245605</v>
      </c>
      <c r="L47" s="63">
        <f>IF(Results_Raw!L47-L$2&gt;0, Results_Raw!L47-L$2, 0)</f>
        <v>3.610044002532959</v>
      </c>
      <c r="M47" s="63">
        <f>IF(Results_Raw!M47-M$2&gt;0, Results_Raw!M47-M$2, 0)</f>
        <v>3.4409937858581543</v>
      </c>
      <c r="N47" s="63">
        <f>IF(Results_Raw!N47-N$2&gt;0, Results_Raw!N47-N$2, 0)</f>
        <v>3.1163232326507568</v>
      </c>
      <c r="O47" s="63">
        <f>IF(Results_Raw!O47-O$2&gt;0, Results_Raw!O47-O$2, 0)</f>
        <v>0.77663767337799072</v>
      </c>
      <c r="P47" s="63">
        <f>IF(Results_Raw!P47-P$2&gt;0, Results_Raw!P47-P$2, 0)</f>
        <v>41.766716003417969</v>
      </c>
      <c r="Q47" s="63">
        <f>IF(Results_Raw!Q47-Q$2&gt;0, Results_Raw!Q47-Q$2, 0)</f>
        <v>41.766716003417969</v>
      </c>
      <c r="R47" s="63">
        <f>IF(Results_Raw!R47-R$2&gt;0, Results_Raw!R47-R$2, 0)</f>
        <v>41.766716003417969</v>
      </c>
      <c r="S47" s="63">
        <f>IF(Results_Raw!S47-S$2&gt;0, Results_Raw!S47-S$2, 0)</f>
        <v>41.766716003417969</v>
      </c>
      <c r="T47" s="63">
        <f>IF(Results_Raw!T47-T$2&gt;0, Results_Raw!T47-T$2, 0)</f>
        <v>41.766716003417969</v>
      </c>
      <c r="U47" s="63">
        <f>IF(Results_Raw!U47-U$2&gt;0, Results_Raw!U47-U$2, 0)</f>
        <v>41.766716003417969</v>
      </c>
      <c r="V47" s="63">
        <f>IF(Results_Raw!V47-V$2&gt;0, Results_Raw!V47-V$2, 0)</f>
        <v>41.766716003417969</v>
      </c>
      <c r="W47" s="63">
        <f>IF(Results_Raw!W47-W$2&gt;0, Results_Raw!W47-W$2, 0)</f>
        <v>41.766716003417969</v>
      </c>
      <c r="X47" s="63">
        <f>IF(Results_Raw!X47-X$2&gt;0, Results_Raw!X47-X$2, 0)</f>
        <v>41.766716003417969</v>
      </c>
      <c r="Y47" s="63">
        <f>IF(Results_Raw!Y47-Y$2&gt;0, Results_Raw!Y47-Y$2, 0)</f>
        <v>41.766716003417969</v>
      </c>
      <c r="Z47" s="63">
        <f xml:space="preserve"> Results_Raw!Z47</f>
        <v>1098.3978271484375</v>
      </c>
      <c r="AA47" s="63">
        <f xml:space="preserve"> Results_Raw!AA47</f>
        <v>1098.1680908203125</v>
      </c>
      <c r="AB47" s="63">
        <f xml:space="preserve"> Results_Raw!AB47</f>
        <v>0</v>
      </c>
      <c r="AC47" s="63">
        <f xml:space="preserve"> Results_Raw!AC47</f>
        <v>108.44290924072266</v>
      </c>
      <c r="AD47" s="63">
        <f xml:space="preserve"> Results_Raw!AD47</f>
        <v>-7.4013660196214914E-4</v>
      </c>
      <c r="AE47" s="63">
        <f xml:space="preserve"> Results_Raw!AE47</f>
        <v>0</v>
      </c>
      <c r="AF47" s="63">
        <f xml:space="preserve"> Results_Raw!AF47</f>
        <v>130.96002197265625</v>
      </c>
      <c r="AG47" s="63">
        <f xml:space="preserve"> Results_Raw!AG47</f>
        <v>-120.92244720458984</v>
      </c>
      <c r="AH47" s="63">
        <f xml:space="preserve"> Results_Raw!AH47</f>
        <v>-1.4916049258317798E-4</v>
      </c>
      <c r="AI47" s="63">
        <f xml:space="preserve"> Results_Raw!AI47</f>
        <v>-2.3609529307577759E-4</v>
      </c>
      <c r="AJ47" s="63">
        <f xml:space="preserve"> Results_Raw!AJ47</f>
        <v>68.43841552734375</v>
      </c>
      <c r="AK47" s="63">
        <f xml:space="preserve"> Results_Raw!AK47</f>
        <v>66.028709411621094</v>
      </c>
      <c r="AL47" s="63">
        <f xml:space="preserve"> Results_Raw!AL47</f>
        <v>286.66497802734375</v>
      </c>
      <c r="AM47" s="63">
        <f xml:space="preserve"> Results_Raw!AM47</f>
        <v>111.30434417724609</v>
      </c>
      <c r="AN47" s="63">
        <f xml:space="preserve"> Results_Raw!AN47</f>
        <v>-717.89776611328125</v>
      </c>
      <c r="AO47" s="63">
        <f xml:space="preserve"> Results_Raw!AO47</f>
        <v>41.766716003417969</v>
      </c>
      <c r="AP47" s="63">
        <f xml:space="preserve"> Results_Raw!AP47</f>
        <v>41.766716003417969</v>
      </c>
      <c r="AQ47" s="63">
        <f xml:space="preserve"> Results_Raw!AQ47</f>
        <v>41.766716003417969</v>
      </c>
      <c r="AR47" s="63">
        <f xml:space="preserve"> Results_Raw!AR47</f>
        <v>41.766716003417969</v>
      </c>
      <c r="AS47" s="63">
        <f xml:space="preserve"> Results_Raw!AS47</f>
        <v>41.766716003417969</v>
      </c>
    </row>
    <row r="48" spans="1:45" x14ac:dyDescent="0.25">
      <c r="A48" s="78" t="e">
        <f>#REF!</f>
        <v>#REF!</v>
      </c>
      <c r="B48" s="63">
        <f>IF(Results_Raw!B48-B$2&gt;0, Results_Raw!B48-B$2, 0)</f>
        <v>4.0127472877502441</v>
      </c>
      <c r="C48" s="63">
        <f>IF(Results_Raw!C48-C$2&gt;0, Results_Raw!C48-C$2, 0)</f>
        <v>4.2892899513244629</v>
      </c>
      <c r="D48" s="63">
        <f>IF(Results_Raw!D48-D$2&gt;0, Results_Raw!D48-D$2, 0)</f>
        <v>3.9947640895843506</v>
      </c>
      <c r="E48" s="63">
        <f>IF(Results_Raw!E48-E$2&gt;0, Results_Raw!E48-E$2, 0)</f>
        <v>4.1516246795654297</v>
      </c>
      <c r="F48" s="63">
        <f>IF(Results_Raw!F48-F$2&gt;0, Results_Raw!F48-F$2, 0)</f>
        <v>4.456207275390625</v>
      </c>
      <c r="G48" s="63">
        <f>IF(Results_Raw!G48-G$2&gt;0, Results_Raw!G48-G$2, 0)</f>
        <v>3.5280475616455078</v>
      </c>
      <c r="H48" s="63">
        <f>IF(Results_Raw!H48-H$2&gt;0, Results_Raw!H48-H$2, 0)</f>
        <v>2.8109560012817383</v>
      </c>
      <c r="I48" s="63">
        <f>IF(Results_Raw!I48-I$2&gt;0, Results_Raw!I48-I$2, 0)</f>
        <v>2.5413229465484619</v>
      </c>
      <c r="J48" s="63">
        <f>IF(Results_Raw!J48-J$2&gt;0, Results_Raw!J48-J$2, 0)</f>
        <v>2.2225790023803711</v>
      </c>
      <c r="K48" s="63">
        <f>IF(Results_Raw!K48-K$2&gt;0, Results_Raw!K48-K$2, 0)</f>
        <v>3.4702723026275635</v>
      </c>
      <c r="L48" s="63">
        <f>IF(Results_Raw!L48-L$2&gt;0, Results_Raw!L48-L$2, 0)</f>
        <v>3.6035234928131104</v>
      </c>
      <c r="M48" s="63">
        <f>IF(Results_Raw!M48-M$2&gt;0, Results_Raw!M48-M$2, 0)</f>
        <v>3.4409937858581543</v>
      </c>
      <c r="N48" s="63">
        <f>IF(Results_Raw!N48-N$2&gt;0, Results_Raw!N48-N$2, 0)</f>
        <v>3.1748220920562744</v>
      </c>
      <c r="O48" s="63">
        <f>IF(Results_Raw!O48-O$2&gt;0, Results_Raw!O48-O$2, 0)</f>
        <v>0.67485779523849487</v>
      </c>
      <c r="P48" s="63">
        <f>IF(Results_Raw!P48-P$2&gt;0, Results_Raw!P48-P$2, 0)</f>
        <v>41.781574249267578</v>
      </c>
      <c r="Q48" s="63">
        <f>IF(Results_Raw!Q48-Q$2&gt;0, Results_Raw!Q48-Q$2, 0)</f>
        <v>41.781574249267578</v>
      </c>
      <c r="R48" s="63">
        <f>IF(Results_Raw!R48-R$2&gt;0, Results_Raw!R48-R$2, 0)</f>
        <v>41.781574249267578</v>
      </c>
      <c r="S48" s="63">
        <f>IF(Results_Raw!S48-S$2&gt;0, Results_Raw!S48-S$2, 0)</f>
        <v>41.781574249267578</v>
      </c>
      <c r="T48" s="63">
        <f>IF(Results_Raw!T48-T$2&gt;0, Results_Raw!T48-T$2, 0)</f>
        <v>41.781574249267578</v>
      </c>
      <c r="U48" s="63">
        <f>IF(Results_Raw!U48-U$2&gt;0, Results_Raw!U48-U$2, 0)</f>
        <v>41.781574249267578</v>
      </c>
      <c r="V48" s="63">
        <f>IF(Results_Raw!V48-V$2&gt;0, Results_Raw!V48-V$2, 0)</f>
        <v>41.781574249267578</v>
      </c>
      <c r="W48" s="63">
        <f>IF(Results_Raw!W48-W$2&gt;0, Results_Raw!W48-W$2, 0)</f>
        <v>41.781574249267578</v>
      </c>
      <c r="X48" s="63">
        <f>IF(Results_Raw!X48-X$2&gt;0, Results_Raw!X48-X$2, 0)</f>
        <v>41.781574249267578</v>
      </c>
      <c r="Y48" s="63">
        <f>IF(Results_Raw!Y48-Y$2&gt;0, Results_Raw!Y48-Y$2, 0)</f>
        <v>41.781574249267578</v>
      </c>
      <c r="Z48" s="63">
        <f xml:space="preserve"> Results_Raw!Z48</f>
        <v>1.8966560674016364E-5</v>
      </c>
      <c r="AA48" s="63">
        <f xml:space="preserve"> Results_Raw!AA48</f>
        <v>1.9302104192320257E-5</v>
      </c>
      <c r="AB48" s="63">
        <f xml:space="preserve"> Results_Raw!AB48</f>
        <v>0</v>
      </c>
      <c r="AC48" s="63">
        <f xml:space="preserve"> Results_Raw!AC48</f>
        <v>128.15589904785156</v>
      </c>
      <c r="AD48" s="63">
        <f xml:space="preserve"> Results_Raw!AD48</f>
        <v>-7.4013625271618366E-4</v>
      </c>
      <c r="AE48" s="63">
        <f xml:space="preserve"> Results_Raw!AE48</f>
        <v>0</v>
      </c>
      <c r="AF48" s="63">
        <f xml:space="preserve"> Results_Raw!AF48</f>
        <v>127.74303436279297</v>
      </c>
      <c r="AG48" s="63">
        <f xml:space="preserve"> Results_Raw!AG48</f>
        <v>-128.79986572265625</v>
      </c>
      <c r="AH48" s="63">
        <f xml:space="preserve"> Results_Raw!AH48</f>
        <v>-1.4940316032152623E-4</v>
      </c>
      <c r="AI48" s="63">
        <f xml:space="preserve"> Results_Raw!AI48</f>
        <v>-2.2071207058615983E-4</v>
      </c>
      <c r="AJ48" s="63">
        <f xml:space="preserve"> Results_Raw!AJ48</f>
        <v>68.368316650390625</v>
      </c>
      <c r="AK48" s="63">
        <f xml:space="preserve"> Results_Raw!AK48</f>
        <v>63.292217254638672</v>
      </c>
      <c r="AL48" s="63">
        <f xml:space="preserve"> Results_Raw!AL48</f>
        <v>286.38650512695313</v>
      </c>
      <c r="AM48" s="63">
        <f xml:space="preserve"> Results_Raw!AM48</f>
        <v>117.29486083984375</v>
      </c>
      <c r="AN48" s="63">
        <f xml:space="preserve"> Results_Raw!AN48</f>
        <v>-718.859130859375</v>
      </c>
      <c r="AO48" s="63">
        <f xml:space="preserve"> Results_Raw!AO48</f>
        <v>41.781574249267578</v>
      </c>
      <c r="AP48" s="63">
        <f xml:space="preserve"> Results_Raw!AP48</f>
        <v>41.781574249267578</v>
      </c>
      <c r="AQ48" s="63">
        <f xml:space="preserve"> Results_Raw!AQ48</f>
        <v>41.781574249267578</v>
      </c>
      <c r="AR48" s="63">
        <f xml:space="preserve"> Results_Raw!AR48</f>
        <v>41.781574249267578</v>
      </c>
      <c r="AS48" s="63">
        <f xml:space="preserve"> Results_Raw!AS48</f>
        <v>41.781574249267578</v>
      </c>
    </row>
    <row r="49" spans="1:45" x14ac:dyDescent="0.25">
      <c r="A49" s="78" t="e">
        <f>#REF!</f>
        <v>#REF!</v>
      </c>
      <c r="B49" s="63">
        <f>IF(Results_Raw!B49-B$2&gt;0, Results_Raw!B49-B$2, 0)</f>
        <v>4.0013341903686523</v>
      </c>
      <c r="C49" s="63">
        <f>IF(Results_Raw!C49-C$2&gt;0, Results_Raw!C49-C$2, 0)</f>
        <v>4.272946834564209</v>
      </c>
      <c r="D49" s="63">
        <f>IF(Results_Raw!D49-D$2&gt;0, Results_Raw!D49-D$2, 0)</f>
        <v>3.9945409297943115</v>
      </c>
      <c r="E49" s="63">
        <f>IF(Results_Raw!E49-E$2&gt;0, Results_Raw!E49-E$2, 0)</f>
        <v>4.1480154991149902</v>
      </c>
      <c r="F49" s="63">
        <f>IF(Results_Raw!F49-F$2&gt;0, Results_Raw!F49-F$2, 0)</f>
        <v>4.4570069313049316</v>
      </c>
      <c r="G49" s="63">
        <f>IF(Results_Raw!G49-G$2&gt;0, Results_Raw!G49-G$2, 0)</f>
        <v>3.5181505680084229</v>
      </c>
      <c r="H49" s="63">
        <f>IF(Results_Raw!H49-H$2&gt;0, Results_Raw!H49-H$2, 0)</f>
        <v>2.7839996814727783</v>
      </c>
      <c r="I49" s="63">
        <f>IF(Results_Raw!I49-I$2&gt;0, Results_Raw!I49-I$2, 0)</f>
        <v>2.539574146270752</v>
      </c>
      <c r="J49" s="63">
        <f>IF(Results_Raw!J49-J$2&gt;0, Results_Raw!J49-J$2, 0)</f>
        <v>2.2220582962036133</v>
      </c>
      <c r="K49" s="63">
        <f>IF(Results_Raw!K49-K$2&gt;0, Results_Raw!K49-K$2, 0)</f>
        <v>3.4677050113677979</v>
      </c>
      <c r="L49" s="63">
        <f>IF(Results_Raw!L49-L$2&gt;0, Results_Raw!L49-L$2, 0)</f>
        <v>3.5972819328308105</v>
      </c>
      <c r="M49" s="63">
        <f>IF(Results_Raw!M49-M$2&gt;0, Results_Raw!M49-M$2, 0)</f>
        <v>3.4409937858581543</v>
      </c>
      <c r="N49" s="63">
        <f>IF(Results_Raw!N49-N$2&gt;0, Results_Raw!N49-N$2, 0)</f>
        <v>3.2322325706481934</v>
      </c>
      <c r="O49" s="63">
        <f>IF(Results_Raw!O49-O$2&gt;0, Results_Raw!O49-O$2, 0)</f>
        <v>0.57292914390563965</v>
      </c>
      <c r="P49" s="63">
        <f>IF(Results_Raw!P49-P$2&gt;0, Results_Raw!P49-P$2, 0)</f>
        <v>41.793365478515625</v>
      </c>
      <c r="Q49" s="63">
        <f>IF(Results_Raw!Q49-Q$2&gt;0, Results_Raw!Q49-Q$2, 0)</f>
        <v>41.793365478515625</v>
      </c>
      <c r="R49" s="63">
        <f>IF(Results_Raw!R49-R$2&gt;0, Results_Raw!R49-R$2, 0)</f>
        <v>41.793365478515625</v>
      </c>
      <c r="S49" s="63">
        <f>IF(Results_Raw!S49-S$2&gt;0, Results_Raw!S49-S$2, 0)</f>
        <v>41.793365478515625</v>
      </c>
      <c r="T49" s="63">
        <f>IF(Results_Raw!T49-T$2&gt;0, Results_Raw!T49-T$2, 0)</f>
        <v>41.793365478515625</v>
      </c>
      <c r="U49" s="63">
        <f>IF(Results_Raw!U49-U$2&gt;0, Results_Raw!U49-U$2, 0)</f>
        <v>41.793365478515625</v>
      </c>
      <c r="V49" s="63">
        <f>IF(Results_Raw!V49-V$2&gt;0, Results_Raw!V49-V$2, 0)</f>
        <v>41.793365478515625</v>
      </c>
      <c r="W49" s="63">
        <f>IF(Results_Raw!W49-W$2&gt;0, Results_Raw!W49-W$2, 0)</f>
        <v>41.793365478515625</v>
      </c>
      <c r="X49" s="63">
        <f>IF(Results_Raw!X49-X$2&gt;0, Results_Raw!X49-X$2, 0)</f>
        <v>41.793365478515625</v>
      </c>
      <c r="Y49" s="63">
        <f>IF(Results_Raw!Y49-Y$2&gt;0, Results_Raw!Y49-Y$2, 0)</f>
        <v>41.793365478515625</v>
      </c>
      <c r="Z49" s="63">
        <f xml:space="preserve"> Results_Raw!Z49</f>
        <v>1.8963473848998547E-5</v>
      </c>
      <c r="AA49" s="63">
        <f xml:space="preserve"> Results_Raw!AA49</f>
        <v>1.9629078451544046E-5</v>
      </c>
      <c r="AB49" s="63">
        <f xml:space="preserve"> Results_Raw!AB49</f>
        <v>0</v>
      </c>
      <c r="AC49" s="63">
        <f xml:space="preserve"> Results_Raw!AC49</f>
        <v>156.27967834472656</v>
      </c>
      <c r="AD49" s="63">
        <f xml:space="preserve"> Results_Raw!AD49</f>
        <v>-7.401377079077065E-4</v>
      </c>
      <c r="AE49" s="63">
        <f xml:space="preserve"> Results_Raw!AE49</f>
        <v>0</v>
      </c>
      <c r="AF49" s="63">
        <f xml:space="preserve"> Results_Raw!AF49</f>
        <v>130.60798645019531</v>
      </c>
      <c r="AG49" s="63">
        <f xml:space="preserve"> Results_Raw!AG49</f>
        <v>-139.06449890136719</v>
      </c>
      <c r="AH49" s="63">
        <f xml:space="preserve"> Results_Raw!AH49</f>
        <v>-1.4062985428608954E-4</v>
      </c>
      <c r="AI49" s="63">
        <f xml:space="preserve"> Results_Raw!AI49</f>
        <v>-2.2305137827061117E-4</v>
      </c>
      <c r="AJ49" s="63">
        <f xml:space="preserve"> Results_Raw!AJ49</f>
        <v>68.272254943847656</v>
      </c>
      <c r="AK49" s="63">
        <f xml:space="preserve"> Results_Raw!AK49</f>
        <v>61.12347412109375</v>
      </c>
      <c r="AL49" s="63">
        <f xml:space="preserve"> Results_Raw!AL49</f>
        <v>286.1004638671875</v>
      </c>
      <c r="AM49" s="63">
        <f xml:space="preserve"> Results_Raw!AM49</f>
        <v>121.83318328857422</v>
      </c>
      <c r="AN49" s="63">
        <f xml:space="preserve"> Results_Raw!AN49</f>
        <v>-720.6510009765625</v>
      </c>
      <c r="AO49" s="63">
        <f xml:space="preserve"> Results_Raw!AO49</f>
        <v>41.793365478515625</v>
      </c>
      <c r="AP49" s="63">
        <f xml:space="preserve"> Results_Raw!AP49</f>
        <v>41.793365478515625</v>
      </c>
      <c r="AQ49" s="63">
        <f xml:space="preserve"> Results_Raw!AQ49</f>
        <v>41.793365478515625</v>
      </c>
      <c r="AR49" s="63">
        <f xml:space="preserve"> Results_Raw!AR49</f>
        <v>41.793365478515625</v>
      </c>
      <c r="AS49" s="63">
        <f xml:space="preserve"> Results_Raw!AS49</f>
        <v>41.793365478515625</v>
      </c>
    </row>
    <row r="50" spans="1:45" x14ac:dyDescent="0.25">
      <c r="A50" s="78" t="e">
        <f>#REF!</f>
        <v>#REF!</v>
      </c>
      <c r="B50" s="63">
        <f>IF(Results_Raw!B50-B$2&gt;0, Results_Raw!B50-B$2, 0)</f>
        <v>3.9874000549316406</v>
      </c>
      <c r="C50" s="63">
        <f>IF(Results_Raw!C50-C$2&gt;0, Results_Raw!C50-C$2, 0)</f>
        <v>4.2551155090332031</v>
      </c>
      <c r="D50" s="63">
        <f>IF(Results_Raw!D50-D$2&gt;0, Results_Raw!D50-D$2, 0)</f>
        <v>3.9927549362182617</v>
      </c>
      <c r="E50" s="63">
        <f>IF(Results_Raw!E50-E$2&gt;0, Results_Raw!E50-E$2, 0)</f>
        <v>4.1441459655761719</v>
      </c>
      <c r="F50" s="63">
        <f>IF(Results_Raw!F50-F$2&gt;0, Results_Raw!F50-F$2, 0)</f>
        <v>4.4581418037414551</v>
      </c>
      <c r="G50" s="63">
        <f>IF(Results_Raw!G50-G$2&gt;0, Results_Raw!G50-G$2, 0)</f>
        <v>3.5074348449707031</v>
      </c>
      <c r="H50" s="63">
        <f>IF(Results_Raw!H50-H$2&gt;0, Results_Raw!H50-H$2, 0)</f>
        <v>2.7551083564758301</v>
      </c>
      <c r="I50" s="63">
        <f>IF(Results_Raw!I50-I$2&gt;0, Results_Raw!I50-I$2, 0)</f>
        <v>2.5377509593963623</v>
      </c>
      <c r="J50" s="63">
        <f>IF(Results_Raw!J50-J$2&gt;0, Results_Raw!J50-J$2, 0)</f>
        <v>2.2215001583099365</v>
      </c>
      <c r="K50" s="63">
        <f>IF(Results_Raw!K50-K$2&gt;0, Results_Raw!K50-K$2, 0)</f>
        <v>3.4640679359436035</v>
      </c>
      <c r="L50" s="63">
        <f>IF(Results_Raw!L50-L$2&gt;0, Results_Raw!L50-L$2, 0)</f>
        <v>3.5908915996551514</v>
      </c>
      <c r="M50" s="63">
        <f>IF(Results_Raw!M50-M$2&gt;0, Results_Raw!M50-M$2, 0)</f>
        <v>3.4409937858581543</v>
      </c>
      <c r="N50" s="63">
        <f>IF(Results_Raw!N50-N$2&gt;0, Results_Raw!N50-N$2, 0)</f>
        <v>3.2880058288574219</v>
      </c>
      <c r="O50" s="63">
        <f>IF(Results_Raw!O50-O$2&gt;0, Results_Raw!O50-O$2, 0)</f>
        <v>0.46914014220237732</v>
      </c>
      <c r="P50" s="63">
        <f>IF(Results_Raw!P50-P$2&gt;0, Results_Raw!P50-P$2, 0)</f>
        <v>41.79449462890625</v>
      </c>
      <c r="Q50" s="63">
        <f>IF(Results_Raw!Q50-Q$2&gt;0, Results_Raw!Q50-Q$2, 0)</f>
        <v>41.79449462890625</v>
      </c>
      <c r="R50" s="63">
        <f>IF(Results_Raw!R50-R$2&gt;0, Results_Raw!R50-R$2, 0)</f>
        <v>41.79449462890625</v>
      </c>
      <c r="S50" s="63">
        <f>IF(Results_Raw!S50-S$2&gt;0, Results_Raw!S50-S$2, 0)</f>
        <v>41.79449462890625</v>
      </c>
      <c r="T50" s="63">
        <f>IF(Results_Raw!T50-T$2&gt;0, Results_Raw!T50-T$2, 0)</f>
        <v>41.79449462890625</v>
      </c>
      <c r="U50" s="63">
        <f>IF(Results_Raw!U50-U$2&gt;0, Results_Raw!U50-U$2, 0)</f>
        <v>41.79449462890625</v>
      </c>
      <c r="V50" s="63">
        <f>IF(Results_Raw!V50-V$2&gt;0, Results_Raw!V50-V$2, 0)</f>
        <v>41.79449462890625</v>
      </c>
      <c r="W50" s="63">
        <f>IF(Results_Raw!W50-W$2&gt;0, Results_Raw!W50-W$2, 0)</f>
        <v>41.79449462890625</v>
      </c>
      <c r="X50" s="63">
        <f>IF(Results_Raw!X50-X$2&gt;0, Results_Raw!X50-X$2, 0)</f>
        <v>41.79449462890625</v>
      </c>
      <c r="Y50" s="63">
        <f>IF(Results_Raw!Y50-Y$2&gt;0, Results_Raw!Y50-Y$2, 0)</f>
        <v>41.79449462890625</v>
      </c>
      <c r="Z50" s="63">
        <f xml:space="preserve"> Results_Raw!Z50</f>
        <v>1.8624839867698029E-5</v>
      </c>
      <c r="AA50" s="63">
        <f xml:space="preserve"> Results_Raw!AA50</f>
        <v>1.9301909560454078E-5</v>
      </c>
      <c r="AB50" s="63">
        <f xml:space="preserve"> Results_Raw!AB50</f>
        <v>0</v>
      </c>
      <c r="AC50" s="63">
        <f xml:space="preserve"> Results_Raw!AC50</f>
        <v>156.27778625488281</v>
      </c>
      <c r="AD50" s="63">
        <f xml:space="preserve"> Results_Raw!AD50</f>
        <v>-7.4088008841499686E-4</v>
      </c>
      <c r="AE50" s="63">
        <f xml:space="preserve"> Results_Raw!AE50</f>
        <v>0</v>
      </c>
      <c r="AF50" s="63">
        <f xml:space="preserve"> Results_Raw!AF50</f>
        <v>151.80937194824219</v>
      </c>
      <c r="AG50" s="63">
        <f xml:space="preserve"> Results_Raw!AG50</f>
        <v>-139.06610107421875</v>
      </c>
      <c r="AH50" s="63">
        <f xml:space="preserve"> Results_Raw!AH50</f>
        <v>-1.5820832049939781E-4</v>
      </c>
      <c r="AI50" s="63">
        <f xml:space="preserve"> Results_Raw!AI50</f>
        <v>-2.1952131646685302E-4</v>
      </c>
      <c r="AJ50" s="63">
        <f xml:space="preserve"> Results_Raw!AJ50</f>
        <v>68.140304565429688</v>
      </c>
      <c r="AK50" s="63">
        <f xml:space="preserve"> Results_Raw!AK50</f>
        <v>61.123493194580078</v>
      </c>
      <c r="AL50" s="63">
        <f xml:space="preserve"> Results_Raw!AL50</f>
        <v>285.83413696289063</v>
      </c>
      <c r="AM50" s="63">
        <f xml:space="preserve"> Results_Raw!AM50</f>
        <v>121.83382415771484</v>
      </c>
      <c r="AN50" s="63">
        <f xml:space="preserve"> Results_Raw!AN50</f>
        <v>-720.38299560546875</v>
      </c>
      <c r="AO50" s="63">
        <f xml:space="preserve"> Results_Raw!AO50</f>
        <v>41.79449462890625</v>
      </c>
      <c r="AP50" s="63">
        <f xml:space="preserve"> Results_Raw!AP50</f>
        <v>41.79449462890625</v>
      </c>
      <c r="AQ50" s="63">
        <f xml:space="preserve"> Results_Raw!AQ50</f>
        <v>41.79449462890625</v>
      </c>
      <c r="AR50" s="63">
        <f xml:space="preserve"> Results_Raw!AR50</f>
        <v>41.79449462890625</v>
      </c>
      <c r="AS50" s="63">
        <f xml:space="preserve"> Results_Raw!AS50</f>
        <v>41.79449462890625</v>
      </c>
    </row>
    <row r="51" spans="1:45" x14ac:dyDescent="0.25">
      <c r="A51" s="78" t="e">
        <f>#REF!</f>
        <v>#REF!</v>
      </c>
      <c r="B51" s="63">
        <f>IF(Results_Raw!B51-B$2&gt;0, Results_Raw!B51-B$2, 0)</f>
        <v>3.9723217487335205</v>
      </c>
      <c r="C51" s="63">
        <f>IF(Results_Raw!C51-C$2&gt;0, Results_Raw!C51-C$2, 0)</f>
        <v>4.2364373207092285</v>
      </c>
      <c r="D51" s="63">
        <f>IF(Results_Raw!D51-D$2&gt;0, Results_Raw!D51-D$2, 0)</f>
        <v>3.992680549621582</v>
      </c>
      <c r="E51" s="63">
        <f>IF(Results_Raw!E51-E$2&gt;0, Results_Raw!E51-E$2, 0)</f>
        <v>4.1401090621948242</v>
      </c>
      <c r="F51" s="63">
        <f>IF(Results_Raw!F51-F$2&gt;0, Results_Raw!F51-F$2, 0)</f>
        <v>4.4594488143920898</v>
      </c>
      <c r="G51" s="63">
        <f>IF(Results_Raw!G51-G$2&gt;0, Results_Raw!G51-G$2, 0)</f>
        <v>3.4962728023529053</v>
      </c>
      <c r="H51" s="63">
        <f>IF(Results_Raw!H51-H$2&gt;0, Results_Raw!H51-H$2, 0)</f>
        <v>2.7248032093048096</v>
      </c>
      <c r="I51" s="63">
        <f>IF(Results_Raw!I51-I$2&gt;0, Results_Raw!I51-I$2, 0)</f>
        <v>2.5357789993286133</v>
      </c>
      <c r="J51" s="63">
        <f>IF(Results_Raw!J51-J$2&gt;0, Results_Raw!J51-J$2, 0)</f>
        <v>2.2209420204162598</v>
      </c>
      <c r="K51" s="63">
        <f>IF(Results_Raw!K51-K$2&gt;0, Results_Raw!K51-K$2, 0)</f>
        <v>3.4607193470001221</v>
      </c>
      <c r="L51" s="63">
        <f>IF(Results_Raw!L51-L$2&gt;0, Results_Raw!L51-L$2, 0)</f>
        <v>3.5843338966369629</v>
      </c>
      <c r="M51" s="63">
        <f>IF(Results_Raw!M51-M$2&gt;0, Results_Raw!M51-M$2, 0)</f>
        <v>3.4409937858581543</v>
      </c>
      <c r="N51" s="63">
        <f>IF(Results_Raw!N51-N$2&gt;0, Results_Raw!N51-N$2, 0)</f>
        <v>3.3415188789367676</v>
      </c>
      <c r="O51" s="63">
        <f>IF(Results_Raw!O51-O$2&gt;0, Results_Raw!O51-O$2, 0)</f>
        <v>0.36442095041275024</v>
      </c>
      <c r="P51" s="63">
        <f>IF(Results_Raw!P51-P$2&gt;0, Results_Raw!P51-P$2, 0)</f>
        <v>41.808029174804688</v>
      </c>
      <c r="Q51" s="63">
        <f>IF(Results_Raw!Q51-Q$2&gt;0, Results_Raw!Q51-Q$2, 0)</f>
        <v>41.808029174804688</v>
      </c>
      <c r="R51" s="63">
        <f>IF(Results_Raw!R51-R$2&gt;0, Results_Raw!R51-R$2, 0)</f>
        <v>41.808029174804688</v>
      </c>
      <c r="S51" s="63">
        <f>IF(Results_Raw!S51-S$2&gt;0, Results_Raw!S51-S$2, 0)</f>
        <v>41.808029174804688</v>
      </c>
      <c r="T51" s="63">
        <f>IF(Results_Raw!T51-T$2&gt;0, Results_Raw!T51-T$2, 0)</f>
        <v>41.808029174804688</v>
      </c>
      <c r="U51" s="63">
        <f>IF(Results_Raw!U51-U$2&gt;0, Results_Raw!U51-U$2, 0)</f>
        <v>41.808029174804688</v>
      </c>
      <c r="V51" s="63">
        <f>IF(Results_Raw!V51-V$2&gt;0, Results_Raw!V51-V$2, 0)</f>
        <v>41.808029174804688</v>
      </c>
      <c r="W51" s="63">
        <f>IF(Results_Raw!W51-W$2&gt;0, Results_Raw!W51-W$2, 0)</f>
        <v>41.808029174804688</v>
      </c>
      <c r="X51" s="63">
        <f>IF(Results_Raw!X51-X$2&gt;0, Results_Raw!X51-X$2, 0)</f>
        <v>41.808029174804688</v>
      </c>
      <c r="Y51" s="63">
        <f>IF(Results_Raw!Y51-Y$2&gt;0, Results_Raw!Y51-Y$2, 0)</f>
        <v>41.808029174804688</v>
      </c>
      <c r="Z51" s="63">
        <f xml:space="preserve"> Results_Raw!Z51</f>
        <v>1.9629078451544046E-5</v>
      </c>
      <c r="AA51" s="63">
        <f xml:space="preserve"> Results_Raw!AA51</f>
        <v>1.9302378859720193E-5</v>
      </c>
      <c r="AB51" s="63">
        <f xml:space="preserve"> Results_Raw!AB51</f>
        <v>0</v>
      </c>
      <c r="AC51" s="63">
        <f xml:space="preserve"> Results_Raw!AC51</f>
        <v>182.20626831054688</v>
      </c>
      <c r="AD51" s="63">
        <f xml:space="preserve"> Results_Raw!AD51</f>
        <v>-7.4125354876741767E-4</v>
      </c>
      <c r="AE51" s="63">
        <f xml:space="preserve"> Results_Raw!AE51</f>
        <v>0</v>
      </c>
      <c r="AF51" s="63">
        <f xml:space="preserve"> Results_Raw!AF51</f>
        <v>152.31155395507813</v>
      </c>
      <c r="AG51" s="63">
        <f xml:space="preserve"> Results_Raw!AG51</f>
        <v>-149.49095153808594</v>
      </c>
      <c r="AH51" s="63">
        <f xml:space="preserve"> Results_Raw!AH51</f>
        <v>-1.4062965055927634E-4</v>
      </c>
      <c r="AI51" s="63">
        <f xml:space="preserve"> Results_Raw!AI51</f>
        <v>-2.176085690734908E-4</v>
      </c>
      <c r="AJ51" s="63">
        <f xml:space="preserve"> Results_Raw!AJ51</f>
        <v>67.983772277832031</v>
      </c>
      <c r="AK51" s="63">
        <f xml:space="preserve"> Results_Raw!AK51</f>
        <v>58.610301971435547</v>
      </c>
      <c r="AL51" s="63">
        <f xml:space="preserve"> Results_Raw!AL51</f>
        <v>285.54595947265625</v>
      </c>
      <c r="AM51" s="63">
        <f xml:space="preserve"> Results_Raw!AM51</f>
        <v>134.45365905761719</v>
      </c>
      <c r="AN51" s="63">
        <f xml:space="preserve"> Results_Raw!AN51</f>
        <v>-722.51629638671875</v>
      </c>
      <c r="AO51" s="63">
        <f xml:space="preserve"> Results_Raw!AO51</f>
        <v>41.808029174804688</v>
      </c>
      <c r="AP51" s="63">
        <f xml:space="preserve"> Results_Raw!AP51</f>
        <v>41.808029174804688</v>
      </c>
      <c r="AQ51" s="63">
        <f xml:space="preserve"> Results_Raw!AQ51</f>
        <v>41.808029174804688</v>
      </c>
      <c r="AR51" s="63">
        <f xml:space="preserve"> Results_Raw!AR51</f>
        <v>41.808029174804688</v>
      </c>
      <c r="AS51" s="63">
        <f xml:space="preserve"> Results_Raw!AS51</f>
        <v>41.808029174804688</v>
      </c>
    </row>
    <row r="52" spans="1:45" x14ac:dyDescent="0.25">
      <c r="A52" s="78" t="e">
        <f>#REF!</f>
        <v>#REF!</v>
      </c>
      <c r="B52" s="63">
        <f>IF(Results_Raw!B52-B$2&gt;0, Results_Raw!B52-B$2, 0)</f>
        <v>3.9560902118682861</v>
      </c>
      <c r="C52" s="63">
        <f>IF(Results_Raw!C52-C$2&gt;0, Results_Raw!C52-C$2, 0)</f>
        <v>4.2169408798217773</v>
      </c>
      <c r="D52" s="63">
        <f>IF(Results_Raw!D52-D$2&gt;0, Results_Raw!D52-D$2, 0)</f>
        <v>3.9932572841644287</v>
      </c>
      <c r="E52" s="63">
        <f>IF(Results_Raw!E52-E$2&gt;0, Results_Raw!E52-E$2, 0)</f>
        <v>4.135960578918457</v>
      </c>
      <c r="F52" s="63">
        <f>IF(Results_Raw!F52-F$2&gt;0, Results_Raw!F52-F$2, 0)</f>
        <v>4.4609322547912598</v>
      </c>
      <c r="G52" s="63">
        <f>IF(Results_Raw!G52-G$2&gt;0, Results_Raw!G52-G$2, 0)</f>
        <v>3.4846270084381104</v>
      </c>
      <c r="H52" s="63">
        <f>IF(Results_Raw!H52-H$2&gt;0, Results_Raw!H52-H$2, 0)</f>
        <v>2.6931028366088867</v>
      </c>
      <c r="I52" s="63">
        <f>IF(Results_Raw!I52-I$2&gt;0, Results_Raw!I52-I$2, 0)</f>
        <v>2.5336582660675049</v>
      </c>
      <c r="J52" s="63">
        <f>IF(Results_Raw!J52-J$2&gt;0, Results_Raw!J52-J$2, 0)</f>
        <v>2.2203466892242432</v>
      </c>
      <c r="K52" s="63">
        <f>IF(Results_Raw!K52-K$2&gt;0, Results_Raw!K52-K$2, 0)</f>
        <v>3.4572310447692871</v>
      </c>
      <c r="L52" s="63">
        <f>IF(Results_Raw!L52-L$2&gt;0, Results_Raw!L52-L$2, 0)</f>
        <v>3.5775530338287354</v>
      </c>
      <c r="M52" s="63">
        <f>IF(Results_Raw!M52-M$2&gt;0, Results_Raw!M52-M$2, 0)</f>
        <v>3.4409937858581543</v>
      </c>
      <c r="N52" s="63">
        <f>IF(Results_Raw!N52-N$2&gt;0, Results_Raw!N52-N$2, 0)</f>
        <v>3.3928179740905762</v>
      </c>
      <c r="O52" s="63">
        <f>IF(Results_Raw!O52-O$2&gt;0, Results_Raw!O52-O$2, 0)</f>
        <v>0.2587529718875885</v>
      </c>
      <c r="P52" s="63">
        <f>IF(Results_Raw!P52-P$2&gt;0, Results_Raw!P52-P$2, 0)</f>
        <v>41.820423126220703</v>
      </c>
      <c r="Q52" s="63">
        <f>IF(Results_Raw!Q52-Q$2&gt;0, Results_Raw!Q52-Q$2, 0)</f>
        <v>41.820423126220703</v>
      </c>
      <c r="R52" s="63">
        <f>IF(Results_Raw!R52-R$2&gt;0, Results_Raw!R52-R$2, 0)</f>
        <v>41.820423126220703</v>
      </c>
      <c r="S52" s="63">
        <f>IF(Results_Raw!S52-S$2&gt;0, Results_Raw!S52-S$2, 0)</f>
        <v>41.820423126220703</v>
      </c>
      <c r="T52" s="63">
        <f>IF(Results_Raw!T52-T$2&gt;0, Results_Raw!T52-T$2, 0)</f>
        <v>41.820423126220703</v>
      </c>
      <c r="U52" s="63">
        <f>IF(Results_Raw!U52-U$2&gt;0, Results_Raw!U52-U$2, 0)</f>
        <v>41.820423126220703</v>
      </c>
      <c r="V52" s="63">
        <f>IF(Results_Raw!V52-V$2&gt;0, Results_Raw!V52-V$2, 0)</f>
        <v>41.820423126220703</v>
      </c>
      <c r="W52" s="63">
        <f>IF(Results_Raw!W52-W$2&gt;0, Results_Raw!W52-W$2, 0)</f>
        <v>41.820423126220703</v>
      </c>
      <c r="X52" s="63">
        <f>IF(Results_Raw!X52-X$2&gt;0, Results_Raw!X52-X$2, 0)</f>
        <v>41.820423126220703</v>
      </c>
      <c r="Y52" s="63">
        <f>IF(Results_Raw!Y52-Y$2&gt;0, Results_Raw!Y52-Y$2, 0)</f>
        <v>41.820423126220703</v>
      </c>
      <c r="Z52" s="63">
        <f xml:space="preserve"> Results_Raw!Z52</f>
        <v>1.896644062071573E-5</v>
      </c>
      <c r="AA52" s="63">
        <f xml:space="preserve"> Results_Raw!AA52</f>
        <v>1.9631881514214911E-5</v>
      </c>
      <c r="AB52" s="63">
        <f xml:space="preserve"> Results_Raw!AB52</f>
        <v>0</v>
      </c>
      <c r="AC52" s="63">
        <f xml:space="preserve"> Results_Raw!AC52</f>
        <v>222.01005554199219</v>
      </c>
      <c r="AD52" s="63">
        <f xml:space="preserve"> Results_Raw!AD52</f>
        <v>-7.4013706762343645E-4</v>
      </c>
      <c r="AE52" s="63">
        <f xml:space="preserve"> Results_Raw!AE52</f>
        <v>0</v>
      </c>
      <c r="AF52" s="63">
        <f xml:space="preserve"> Results_Raw!AF52</f>
        <v>145.51971435546875</v>
      </c>
      <c r="AG52" s="63">
        <f xml:space="preserve"> Results_Raw!AG52</f>
        <v>-159.82743835449219</v>
      </c>
      <c r="AH52" s="63">
        <f xml:space="preserve"> Results_Raw!AH52</f>
        <v>-1.4941900735720992E-4</v>
      </c>
      <c r="AI52" s="63">
        <f xml:space="preserve"> Results_Raw!AI52</f>
        <v>-2.298747276654467E-4</v>
      </c>
      <c r="AJ52" s="63">
        <f xml:space="preserve"> Results_Raw!AJ52</f>
        <v>67.804542541503906</v>
      </c>
      <c r="AK52" s="63">
        <f xml:space="preserve"> Results_Raw!AK52</f>
        <v>56.302864074707031</v>
      </c>
      <c r="AL52" s="63">
        <f xml:space="preserve"> Results_Raw!AL52</f>
        <v>285.25628662109375</v>
      </c>
      <c r="AM52" s="63">
        <f xml:space="preserve"> Results_Raw!AM52</f>
        <v>145.44227600097656</v>
      </c>
      <c r="AN52" s="63">
        <f xml:space="preserve"> Results_Raw!AN52</f>
        <v>-724.84588623046875</v>
      </c>
      <c r="AO52" s="63">
        <f xml:space="preserve"> Results_Raw!AO52</f>
        <v>41.820423126220703</v>
      </c>
      <c r="AP52" s="63">
        <f xml:space="preserve"> Results_Raw!AP52</f>
        <v>41.820423126220703</v>
      </c>
      <c r="AQ52" s="63">
        <f xml:space="preserve"> Results_Raw!AQ52</f>
        <v>41.820423126220703</v>
      </c>
      <c r="AR52" s="63">
        <f xml:space="preserve"> Results_Raw!AR52</f>
        <v>41.820423126220703</v>
      </c>
      <c r="AS52" s="63">
        <f xml:space="preserve"> Results_Raw!AS52</f>
        <v>41.820423126220703</v>
      </c>
    </row>
    <row r="53" spans="1:45" x14ac:dyDescent="0.25">
      <c r="A53" s="78" t="e">
        <f>#REF!</f>
        <v>#REF!</v>
      </c>
      <c r="B53" s="63">
        <f>IF(Results_Raw!B53-B$2&gt;0, Results_Raw!B53-B$2, 0)</f>
        <v>3.9363055229187012</v>
      </c>
      <c r="C53" s="63">
        <f>IF(Results_Raw!C53-C$2&gt;0, Results_Raw!C53-C$2, 0)</f>
        <v>4.1956214904785156</v>
      </c>
      <c r="D53" s="63">
        <f>IF(Results_Raw!D53-D$2&gt;0, Results_Raw!D53-D$2, 0)</f>
        <v>3.9902620315551758</v>
      </c>
      <c r="E53" s="63">
        <f>IF(Results_Raw!E53-E$2&gt;0, Results_Raw!E53-E$2, 0)</f>
        <v>4.131476879119873</v>
      </c>
      <c r="F53" s="63">
        <f>IF(Results_Raw!F53-F$2&gt;0, Results_Raw!F53-F$2, 0)</f>
        <v>4.4627556800842285</v>
      </c>
      <c r="G53" s="63">
        <f>IF(Results_Raw!G53-G$2&gt;0, Results_Raw!G53-G$2, 0)</f>
        <v>3.4719393253326416</v>
      </c>
      <c r="H53" s="63">
        <f>IF(Results_Raw!H53-H$2&gt;0, Results_Raw!H53-H$2, 0)</f>
        <v>2.6586120128631592</v>
      </c>
      <c r="I53" s="63">
        <f>IF(Results_Raw!I53-I$2&gt;0, Results_Raw!I53-I$2, 0)</f>
        <v>2.5312397480010986</v>
      </c>
      <c r="J53" s="63">
        <f>IF(Results_Raw!J53-J$2&gt;0, Results_Raw!J53-J$2, 0)</f>
        <v>2.219639778137207</v>
      </c>
      <c r="K53" s="63">
        <f>IF(Results_Raw!K53-K$2&gt;0, Results_Raw!K53-K$2, 0)</f>
        <v>3.4527664184570313</v>
      </c>
      <c r="L53" s="63">
        <f>IF(Results_Raw!L53-L$2&gt;0, Results_Raw!L53-L$2, 0)</f>
        <v>3.5710139274597168</v>
      </c>
      <c r="M53" s="63">
        <f>IF(Results_Raw!M53-M$2&gt;0, Results_Raw!M53-M$2, 0)</f>
        <v>3.4409937858581543</v>
      </c>
      <c r="N53" s="63">
        <f>IF(Results_Raw!N53-N$2&gt;0, Results_Raw!N53-N$2, 0)</f>
        <v>3.4402942657470703</v>
      </c>
      <c r="O53" s="63">
        <f>IF(Results_Raw!O53-O$2&gt;0, Results_Raw!O53-O$2, 0)</f>
        <v>0.15053632855415344</v>
      </c>
      <c r="P53" s="63">
        <f>IF(Results_Raw!P53-P$2&gt;0, Results_Raw!P53-P$2, 0)</f>
        <v>41.822246551513672</v>
      </c>
      <c r="Q53" s="63">
        <f>IF(Results_Raw!Q53-Q$2&gt;0, Results_Raw!Q53-Q$2, 0)</f>
        <v>41.822246551513672</v>
      </c>
      <c r="R53" s="63">
        <f>IF(Results_Raw!R53-R$2&gt;0, Results_Raw!R53-R$2, 0)</f>
        <v>41.822246551513672</v>
      </c>
      <c r="S53" s="63">
        <f>IF(Results_Raw!S53-S$2&gt;0, Results_Raw!S53-S$2, 0)</f>
        <v>41.822246551513672</v>
      </c>
      <c r="T53" s="63">
        <f>IF(Results_Raw!T53-T$2&gt;0, Results_Raw!T53-T$2, 0)</f>
        <v>41.822246551513672</v>
      </c>
      <c r="U53" s="63">
        <f>IF(Results_Raw!U53-U$2&gt;0, Results_Raw!U53-U$2, 0)</f>
        <v>41.822246551513672</v>
      </c>
      <c r="V53" s="63">
        <f>IF(Results_Raw!V53-V$2&gt;0, Results_Raw!V53-V$2, 0)</f>
        <v>41.822246551513672</v>
      </c>
      <c r="W53" s="63">
        <f>IF(Results_Raw!W53-W$2&gt;0, Results_Raw!W53-W$2, 0)</f>
        <v>41.822246551513672</v>
      </c>
      <c r="X53" s="63">
        <f>IF(Results_Raw!X53-X$2&gt;0, Results_Raw!X53-X$2, 0)</f>
        <v>41.822246551513672</v>
      </c>
      <c r="Y53" s="63">
        <f>IF(Results_Raw!Y53-Y$2&gt;0, Results_Raw!Y53-Y$2, 0)</f>
        <v>41.822246551513672</v>
      </c>
      <c r="Z53" s="63">
        <f xml:space="preserve"> Results_Raw!Z53</f>
        <v>1.9640634491224773E-5</v>
      </c>
      <c r="AA53" s="63">
        <f xml:space="preserve"> Results_Raw!AA53</f>
        <v>1.9629060261650011E-5</v>
      </c>
      <c r="AB53" s="63">
        <f xml:space="preserve"> Results_Raw!AB53</f>
        <v>0</v>
      </c>
      <c r="AC53" s="63">
        <f xml:space="preserve"> Results_Raw!AC53</f>
        <v>222.00927734375</v>
      </c>
      <c r="AD53" s="63">
        <f xml:space="preserve"> Results_Raw!AD53</f>
        <v>-7.4050814146175981E-4</v>
      </c>
      <c r="AE53" s="63">
        <f xml:space="preserve"> Results_Raw!AE53</f>
        <v>0</v>
      </c>
      <c r="AF53" s="63">
        <f xml:space="preserve"> Results_Raw!AF53</f>
        <v>177.95480346679688</v>
      </c>
      <c r="AG53" s="63">
        <f xml:space="preserve"> Results_Raw!AG53</f>
        <v>-159.82731628417969</v>
      </c>
      <c r="AH53" s="63">
        <f xml:space="preserve"> Results_Raw!AH53</f>
        <v>-1.4088815078139305E-4</v>
      </c>
      <c r="AI53" s="63">
        <f xml:space="preserve"> Results_Raw!AI53</f>
        <v>-1.8113426631316543E-4</v>
      </c>
      <c r="AJ53" s="63">
        <f xml:space="preserve"> Results_Raw!AJ53</f>
        <v>67.590843200683594</v>
      </c>
      <c r="AK53" s="63">
        <f xml:space="preserve"> Results_Raw!AK53</f>
        <v>56.30291748046875</v>
      </c>
      <c r="AL53" s="63">
        <f xml:space="preserve"> Results_Raw!AL53</f>
        <v>284.99569702148438</v>
      </c>
      <c r="AM53" s="63">
        <f xml:space="preserve"> Results_Raw!AM53</f>
        <v>145.44309997558594</v>
      </c>
      <c r="AN53" s="63">
        <f xml:space="preserve"> Results_Raw!AN53</f>
        <v>-724.5845947265625</v>
      </c>
      <c r="AO53" s="63">
        <f xml:space="preserve"> Results_Raw!AO53</f>
        <v>41.822246551513672</v>
      </c>
      <c r="AP53" s="63">
        <f xml:space="preserve"> Results_Raw!AP53</f>
        <v>41.822246551513672</v>
      </c>
      <c r="AQ53" s="63">
        <f xml:space="preserve"> Results_Raw!AQ53</f>
        <v>41.822246551513672</v>
      </c>
      <c r="AR53" s="63">
        <f xml:space="preserve"> Results_Raw!AR53</f>
        <v>41.822246551513672</v>
      </c>
      <c r="AS53" s="63">
        <f xml:space="preserve"> Results_Raw!AS53</f>
        <v>41.822246551513672</v>
      </c>
    </row>
    <row r="54" spans="1:45" x14ac:dyDescent="0.25">
      <c r="A54" s="78" t="e">
        <f>#REF!</f>
        <v>#REF!</v>
      </c>
      <c r="B54" s="63">
        <f>IF(Results_Raw!B54-B$2&gt;0, Results_Raw!B54-B$2, 0)</f>
        <v>3.9159438610076904</v>
      </c>
      <c r="C54" s="63">
        <f>IF(Results_Raw!C54-C$2&gt;0, Results_Raw!C54-C$2, 0)</f>
        <v>4.1733345985412598</v>
      </c>
      <c r="D54" s="63">
        <f>IF(Results_Raw!D54-D$2&gt;0, Results_Raw!D54-D$2, 0)</f>
        <v>3.9906713962554932</v>
      </c>
      <c r="E54" s="63">
        <f>IF(Results_Raw!E54-E$2&gt;0, Results_Raw!E54-E$2, 0)</f>
        <v>4.1267890930175781</v>
      </c>
      <c r="F54" s="63">
        <f>IF(Results_Raw!F54-F$2&gt;0, Results_Raw!F54-F$2, 0)</f>
        <v>4.4646949768066406</v>
      </c>
      <c r="G54" s="63">
        <f>IF(Results_Raw!G54-G$2&gt;0, Results_Raw!G54-G$2, 0)</f>
        <v>3.4586565494537354</v>
      </c>
      <c r="H54" s="63">
        <f>IF(Results_Raw!H54-H$2&gt;0, Results_Raw!H54-H$2, 0)</f>
        <v>2.6226141452789307</v>
      </c>
      <c r="I54" s="63">
        <f>IF(Results_Raw!I54-I$2&gt;0, Results_Raw!I54-I$2, 0)</f>
        <v>2.5286352634429932</v>
      </c>
      <c r="J54" s="63">
        <f>IF(Results_Raw!J54-J$2&gt;0, Results_Raw!J54-J$2, 0)</f>
        <v>2.2188956737518311</v>
      </c>
      <c r="K54" s="63">
        <f>IF(Results_Raw!K54-K$2&gt;0, Results_Raw!K54-K$2, 0)</f>
        <v>3.4488129615783691</v>
      </c>
      <c r="L54" s="63">
        <f>IF(Results_Raw!L54-L$2&gt;0, Results_Raw!L54-L$2, 0)</f>
        <v>3.5648653507232666</v>
      </c>
      <c r="M54" s="63">
        <f>IF(Results_Raw!M54-M$2&gt;0, Results_Raw!M54-M$2, 0)</f>
        <v>3.4409937858581543</v>
      </c>
      <c r="N54" s="63">
        <f>IF(Results_Raw!N54-N$2&gt;0, Results_Raw!N54-N$2, 0)</f>
        <v>3.4855659008026123</v>
      </c>
      <c r="O54" s="63">
        <f>IF(Results_Raw!O54-O$2&gt;0, Results_Raw!O54-O$2, 0)</f>
        <v>4.0943019092082977E-2</v>
      </c>
      <c r="P54" s="63">
        <f>IF(Results_Raw!P54-P$2&gt;0, Results_Raw!P54-P$2, 0)</f>
        <v>41.833465576171875</v>
      </c>
      <c r="Q54" s="63">
        <f>IF(Results_Raw!Q54-Q$2&gt;0, Results_Raw!Q54-Q$2, 0)</f>
        <v>41.833465576171875</v>
      </c>
      <c r="R54" s="63">
        <f>IF(Results_Raw!R54-R$2&gt;0, Results_Raw!R54-R$2, 0)</f>
        <v>41.833465576171875</v>
      </c>
      <c r="S54" s="63">
        <f>IF(Results_Raw!S54-S$2&gt;0, Results_Raw!S54-S$2, 0)</f>
        <v>41.833465576171875</v>
      </c>
      <c r="T54" s="63">
        <f>IF(Results_Raw!T54-T$2&gt;0, Results_Raw!T54-T$2, 0)</f>
        <v>41.833465576171875</v>
      </c>
      <c r="U54" s="63">
        <f>IF(Results_Raw!U54-U$2&gt;0, Results_Raw!U54-U$2, 0)</f>
        <v>41.833465576171875</v>
      </c>
      <c r="V54" s="63">
        <f>IF(Results_Raw!V54-V$2&gt;0, Results_Raw!V54-V$2, 0)</f>
        <v>41.833465576171875</v>
      </c>
      <c r="W54" s="63">
        <f>IF(Results_Raw!W54-W$2&gt;0, Results_Raw!W54-W$2, 0)</f>
        <v>41.833465576171875</v>
      </c>
      <c r="X54" s="63">
        <f>IF(Results_Raw!X54-X$2&gt;0, Results_Raw!X54-X$2, 0)</f>
        <v>41.833465576171875</v>
      </c>
      <c r="Y54" s="63">
        <f>IF(Results_Raw!Y54-Y$2&gt;0, Results_Raw!Y54-Y$2, 0)</f>
        <v>41.833465576171875</v>
      </c>
      <c r="Z54" s="63">
        <f xml:space="preserve"> Results_Raw!Z54</f>
        <v>1.8963473848998547E-5</v>
      </c>
      <c r="AA54" s="63">
        <f xml:space="preserve"> Results_Raw!AA54</f>
        <v>1.9299135601613671E-5</v>
      </c>
      <c r="AB54" s="63">
        <f xml:space="preserve"> Results_Raw!AB54</f>
        <v>0</v>
      </c>
      <c r="AC54" s="63">
        <f xml:space="preserve"> Results_Raw!AC54</f>
        <v>234.91865539550781</v>
      </c>
      <c r="AD54" s="63">
        <f xml:space="preserve"> Results_Raw!AD54</f>
        <v>-7.412515114992857E-4</v>
      </c>
      <c r="AE54" s="63">
        <f xml:space="preserve"> Results_Raw!AE54</f>
        <v>0</v>
      </c>
      <c r="AF54" s="63">
        <f xml:space="preserve"> Results_Raw!AF54</f>
        <v>172.2884521484375</v>
      </c>
      <c r="AG54" s="63">
        <f xml:space="preserve"> Results_Raw!AG54</f>
        <v>-171.53099060058594</v>
      </c>
      <c r="AH54" s="63">
        <f xml:space="preserve"> Results_Raw!AH54</f>
        <v>-1.5817812527529895E-4</v>
      </c>
      <c r="AI54" s="63">
        <f xml:space="preserve"> Results_Raw!AI54</f>
        <v>-2.0332084386609495E-4</v>
      </c>
      <c r="AJ54" s="63">
        <f xml:space="preserve"> Results_Raw!AJ54</f>
        <v>67.355331420898438</v>
      </c>
      <c r="AK54" s="63">
        <f xml:space="preserve"> Results_Raw!AK54</f>
        <v>54.246997833251953</v>
      </c>
      <c r="AL54" s="63">
        <f xml:space="preserve"> Results_Raw!AL54</f>
        <v>284.70843505859375</v>
      </c>
      <c r="AM54" s="63">
        <f xml:space="preserve"> Results_Raw!AM54</f>
        <v>157.71684265136719</v>
      </c>
      <c r="AN54" s="63">
        <f xml:space="preserve"> Results_Raw!AN54</f>
        <v>-726.93304443359375</v>
      </c>
      <c r="AO54" s="63">
        <f xml:space="preserve"> Results_Raw!AO54</f>
        <v>41.833465576171875</v>
      </c>
      <c r="AP54" s="63">
        <f xml:space="preserve"> Results_Raw!AP54</f>
        <v>41.833465576171875</v>
      </c>
      <c r="AQ54" s="63">
        <f xml:space="preserve"> Results_Raw!AQ54</f>
        <v>41.833465576171875</v>
      </c>
      <c r="AR54" s="63">
        <f xml:space="preserve"> Results_Raw!AR54</f>
        <v>41.833465576171875</v>
      </c>
      <c r="AS54" s="63">
        <f xml:space="preserve"> Results_Raw!AS54</f>
        <v>41.833465576171875</v>
      </c>
    </row>
    <row r="55" spans="1:45" x14ac:dyDescent="0.25">
      <c r="A55" s="78" t="e">
        <f>#REF!</f>
        <v>#REF!</v>
      </c>
      <c r="B55" s="63">
        <f>IF(Results_Raw!B55-B$2&gt;0, Results_Raw!B55-B$2, 0)</f>
        <v>3.8948101997375488</v>
      </c>
      <c r="C55" s="63">
        <f>IF(Results_Raw!C55-C$2&gt;0, Results_Raw!C55-C$2, 0)</f>
        <v>4.1500892639160156</v>
      </c>
      <c r="D55" s="63">
        <f>IF(Results_Raw!D55-D$2&gt;0, Results_Raw!D55-D$2, 0)</f>
        <v>3.9679934978485107</v>
      </c>
      <c r="E55" s="63">
        <f>IF(Results_Raw!E55-E$2&gt;0, Results_Raw!E55-E$2, 0)</f>
        <v>4.1219334602355957</v>
      </c>
      <c r="F55" s="63">
        <f>IF(Results_Raw!F55-F$2&gt;0, Results_Raw!F55-F$2, 0)</f>
        <v>4.4667644500732422</v>
      </c>
      <c r="G55" s="63">
        <f>IF(Results_Raw!G55-G$2&gt;0, Results_Raw!G55-G$2, 0)</f>
        <v>3.4447782039642334</v>
      </c>
      <c r="H55" s="63">
        <f>IF(Results_Raw!H55-H$2&gt;0, Results_Raw!H55-H$2, 0)</f>
        <v>2.5851466655731201</v>
      </c>
      <c r="I55" s="63">
        <f>IF(Results_Raw!I55-I$2&gt;0, Results_Raw!I55-I$2, 0)</f>
        <v>2.5258820056915283</v>
      </c>
      <c r="J55" s="63">
        <f>IF(Results_Raw!J55-J$2&gt;0, Results_Raw!J55-J$2, 0)</f>
        <v>2.2180769443511963</v>
      </c>
      <c r="K55" s="63">
        <f>IF(Results_Raw!K55-K$2&gt;0, Results_Raw!K55-K$2, 0)</f>
        <v>3.4450180530548096</v>
      </c>
      <c r="L55" s="63">
        <f>IF(Results_Raw!L55-L$2&gt;0, Results_Raw!L55-L$2, 0)</f>
        <v>3.5384948253631592</v>
      </c>
      <c r="M55" s="63">
        <f>IF(Results_Raw!M55-M$2&gt;0, Results_Raw!M55-M$2, 0)</f>
        <v>3.4409937858581543</v>
      </c>
      <c r="N55" s="63">
        <f>IF(Results_Raw!N55-N$2&gt;0, Results_Raw!N55-N$2, 0)</f>
        <v>3.4367408752441406</v>
      </c>
      <c r="O55" s="63">
        <f>IF(Results_Raw!O55-O$2&gt;0, Results_Raw!O55-O$2, 0)</f>
        <v>5.2490235248114914E-5</v>
      </c>
      <c r="P55" s="63">
        <f>IF(Results_Raw!P55-P$2&gt;0, Results_Raw!P55-P$2, 0)</f>
        <v>41.843063354492188</v>
      </c>
      <c r="Q55" s="63">
        <f>IF(Results_Raw!Q55-Q$2&gt;0, Results_Raw!Q55-Q$2, 0)</f>
        <v>41.843063354492188</v>
      </c>
      <c r="R55" s="63">
        <f>IF(Results_Raw!R55-R$2&gt;0, Results_Raw!R55-R$2, 0)</f>
        <v>41.843063354492188</v>
      </c>
      <c r="S55" s="63">
        <f>IF(Results_Raw!S55-S$2&gt;0, Results_Raw!S55-S$2, 0)</f>
        <v>41.843063354492188</v>
      </c>
      <c r="T55" s="63">
        <f>IF(Results_Raw!T55-T$2&gt;0, Results_Raw!T55-T$2, 0)</f>
        <v>41.843063354492188</v>
      </c>
      <c r="U55" s="63">
        <f>IF(Results_Raw!U55-U$2&gt;0, Results_Raw!U55-U$2, 0)</f>
        <v>41.843063354492188</v>
      </c>
      <c r="V55" s="63">
        <f>IF(Results_Raw!V55-V$2&gt;0, Results_Raw!V55-V$2, 0)</f>
        <v>41.843063354492188</v>
      </c>
      <c r="W55" s="63">
        <f>IF(Results_Raw!W55-W$2&gt;0, Results_Raw!W55-W$2, 0)</f>
        <v>41.843063354492188</v>
      </c>
      <c r="X55" s="63">
        <f>IF(Results_Raw!X55-X$2&gt;0, Results_Raw!X55-X$2, 0)</f>
        <v>41.843063354492188</v>
      </c>
      <c r="Y55" s="63">
        <f>IF(Results_Raw!Y55-Y$2&gt;0, Results_Raw!Y55-Y$2, 0)</f>
        <v>41.843063354492188</v>
      </c>
      <c r="Z55" s="63">
        <f xml:space="preserve"> Results_Raw!Z55</f>
        <v>1.9629060261650011E-5</v>
      </c>
      <c r="AA55" s="63">
        <f xml:space="preserve"> Results_Raw!AA55</f>
        <v>1.8966393326991238E-5</v>
      </c>
      <c r="AB55" s="63">
        <f xml:space="preserve"> Results_Raw!AB55</f>
        <v>0</v>
      </c>
      <c r="AC55" s="63">
        <f xml:space="preserve"> Results_Raw!AC55</f>
        <v>275.72427368164063</v>
      </c>
      <c r="AD55" s="63">
        <f xml:space="preserve"> Results_Raw!AD55</f>
        <v>-7.4162241071462631E-4</v>
      </c>
      <c r="AE55" s="63">
        <f xml:space="preserve"> Results_Raw!AE55</f>
        <v>0</v>
      </c>
      <c r="AF55" s="63">
        <f xml:space="preserve"> Results_Raw!AF55</f>
        <v>-3.5563182085752487E-2</v>
      </c>
      <c r="AG55" s="63">
        <f xml:space="preserve"> Results_Raw!AG55</f>
        <v>-183.45223999023438</v>
      </c>
      <c r="AH55" s="63">
        <f xml:space="preserve"> Results_Raw!AH55</f>
        <v>-1.4941897825337946E-4</v>
      </c>
      <c r="AI55" s="63">
        <f xml:space="preserve"> Results_Raw!AI55</f>
        <v>-2.1596332953777164E-4</v>
      </c>
      <c r="AJ55" s="63">
        <f xml:space="preserve"> Results_Raw!AJ55</f>
        <v>67.103355407714844</v>
      </c>
      <c r="AK55" s="63">
        <f xml:space="preserve"> Results_Raw!AK55</f>
        <v>52.552837371826172</v>
      </c>
      <c r="AL55" s="63">
        <f xml:space="preserve"> Results_Raw!AL55</f>
        <v>-155.59414672851563</v>
      </c>
      <c r="AM55" s="63">
        <f xml:space="preserve"> Results_Raw!AM55</f>
        <v>170.98788452148438</v>
      </c>
      <c r="AN55" s="63">
        <f xml:space="preserve"> Results_Raw!AN55</f>
        <v>153.02850341796875</v>
      </c>
      <c r="AO55" s="63">
        <f xml:space="preserve"> Results_Raw!AO55</f>
        <v>41.843063354492188</v>
      </c>
      <c r="AP55" s="63">
        <f xml:space="preserve"> Results_Raw!AP55</f>
        <v>41.843063354492188</v>
      </c>
      <c r="AQ55" s="63">
        <f xml:space="preserve"> Results_Raw!AQ55</f>
        <v>41.843063354492188</v>
      </c>
      <c r="AR55" s="63">
        <f xml:space="preserve"> Results_Raw!AR55</f>
        <v>41.843063354492188</v>
      </c>
      <c r="AS55" s="63">
        <f xml:space="preserve"> Results_Raw!AS55</f>
        <v>41.843063354492188</v>
      </c>
    </row>
    <row r="56" spans="1:45" x14ac:dyDescent="0.25">
      <c r="A56" s="78" t="e">
        <f>#REF!</f>
        <v>#REF!</v>
      </c>
      <c r="B56" s="63">
        <f>IF(Results_Raw!B56-B$2&gt;0, Results_Raw!B56-B$2, 0)</f>
        <v>3.8702442646026611</v>
      </c>
      <c r="C56" s="63">
        <f>IF(Results_Raw!C56-C$2&gt;0, Results_Raw!C56-C$2, 0)</f>
        <v>4.1250677108764648</v>
      </c>
      <c r="D56" s="63">
        <f>IF(Results_Raw!D56-D$2&gt;0, Results_Raw!D56-D$2, 0)</f>
        <v>3.9294843673706055</v>
      </c>
      <c r="E56" s="63">
        <f>IF(Results_Raw!E56-E$2&gt;0, Results_Raw!E56-E$2, 0)</f>
        <v>4.1166315078735352</v>
      </c>
      <c r="F56" s="63">
        <f>IF(Results_Raw!F56-F$2&gt;0, Results_Raw!F56-F$2, 0)</f>
        <v>4.4690666198730469</v>
      </c>
      <c r="G56" s="63">
        <f>IF(Results_Raw!G56-G$2&gt;0, Results_Raw!G56-G$2, 0)</f>
        <v>3.4296350479125977</v>
      </c>
      <c r="H56" s="63">
        <f>IF(Results_Raw!H56-H$2&gt;0, Results_Raw!H56-H$2, 0)</f>
        <v>2.5448513031005859</v>
      </c>
      <c r="I56" s="63">
        <f>IF(Results_Raw!I56-I$2&gt;0, Results_Raw!I56-I$2, 0)</f>
        <v>2.5228309631347656</v>
      </c>
      <c r="J56" s="63">
        <f>IF(Results_Raw!J56-J$2&gt;0, Results_Raw!J56-J$2, 0)</f>
        <v>2.2171840667724609</v>
      </c>
      <c r="K56" s="63">
        <f>IF(Results_Raw!K56-K$2&gt;0, Results_Raw!K56-K$2, 0)</f>
        <v>3.4413437843322754</v>
      </c>
      <c r="L56" s="63">
        <f>IF(Results_Raw!L56-L$2&gt;0, Results_Raw!L56-L$2, 0)</f>
        <v>3.5002832412719727</v>
      </c>
      <c r="M56" s="63">
        <f>IF(Results_Raw!M56-M$2&gt;0, Results_Raw!M56-M$2, 0)</f>
        <v>3.4409937858581543</v>
      </c>
      <c r="N56" s="63">
        <f>IF(Results_Raw!N56-N$2&gt;0, Results_Raw!N56-N$2, 0)</f>
        <v>3.3258547782897949</v>
      </c>
      <c r="O56" s="63">
        <f>IF(Results_Raw!O56-O$2&gt;0, Results_Raw!O56-O$2, 0)</f>
        <v>0</v>
      </c>
      <c r="P56" s="63">
        <f>IF(Results_Raw!P56-P$2&gt;0, Results_Raw!P56-P$2, 0)</f>
        <v>41.845371246337891</v>
      </c>
      <c r="Q56" s="63">
        <f>IF(Results_Raw!Q56-Q$2&gt;0, Results_Raw!Q56-Q$2, 0)</f>
        <v>41.845371246337891</v>
      </c>
      <c r="R56" s="63">
        <f>IF(Results_Raw!R56-R$2&gt;0, Results_Raw!R56-R$2, 0)</f>
        <v>41.845371246337891</v>
      </c>
      <c r="S56" s="63">
        <f>IF(Results_Raw!S56-S$2&gt;0, Results_Raw!S56-S$2, 0)</f>
        <v>41.845371246337891</v>
      </c>
      <c r="T56" s="63">
        <f>IF(Results_Raw!T56-T$2&gt;0, Results_Raw!T56-T$2, 0)</f>
        <v>41.845371246337891</v>
      </c>
      <c r="U56" s="63">
        <f>IF(Results_Raw!U56-U$2&gt;0, Results_Raw!U56-U$2, 0)</f>
        <v>41.845371246337891</v>
      </c>
      <c r="V56" s="63">
        <f>IF(Results_Raw!V56-V$2&gt;0, Results_Raw!V56-V$2, 0)</f>
        <v>41.845371246337891</v>
      </c>
      <c r="W56" s="63">
        <f>IF(Results_Raw!W56-W$2&gt;0, Results_Raw!W56-W$2, 0)</f>
        <v>41.845371246337891</v>
      </c>
      <c r="X56" s="63">
        <f>IF(Results_Raw!X56-X$2&gt;0, Results_Raw!X56-X$2, 0)</f>
        <v>41.845371246337891</v>
      </c>
      <c r="Y56" s="63">
        <f>IF(Results_Raw!Y56-Y$2&gt;0, Results_Raw!Y56-Y$2, 0)</f>
        <v>41.845371246337891</v>
      </c>
      <c r="Z56" s="63">
        <f xml:space="preserve"> Results_Raw!Z56</f>
        <v>1.9302107830299065E-5</v>
      </c>
      <c r="AA56" s="63">
        <f xml:space="preserve"> Results_Raw!AA56</f>
        <v>1.9299135601613671E-5</v>
      </c>
      <c r="AB56" s="63">
        <f xml:space="preserve"> Results_Raw!AB56</f>
        <v>0</v>
      </c>
      <c r="AC56" s="63">
        <f xml:space="preserve"> Results_Raw!AC56</f>
        <v>278.71011352539063</v>
      </c>
      <c r="AD56" s="63">
        <f xml:space="preserve"> Results_Raw!AD56</f>
        <v>-7.4013660196214914E-4</v>
      </c>
      <c r="AE56" s="63">
        <f xml:space="preserve"> Results_Raw!AE56</f>
        <v>0</v>
      </c>
      <c r="AF56" s="63">
        <f xml:space="preserve"> Results_Raw!AF56</f>
        <v>-3.5580974072217941E-2</v>
      </c>
      <c r="AG56" s="63">
        <f xml:space="preserve"> Results_Raw!AG56</f>
        <v>-386.88345336914063</v>
      </c>
      <c r="AH56" s="63">
        <f xml:space="preserve"> Results_Raw!AH56</f>
        <v>-1.4916049258317798E-4</v>
      </c>
      <c r="AI56" s="63">
        <f xml:space="preserve"> Results_Raw!AI56</f>
        <v>-2.0934540953021497E-4</v>
      </c>
      <c r="AJ56" s="63">
        <f xml:space="preserve"> Results_Raw!AJ56</f>
        <v>66.824203491210938</v>
      </c>
      <c r="AK56" s="63">
        <f xml:space="preserve"> Results_Raw!AK56</f>
        <v>52.552787780761719</v>
      </c>
      <c r="AL56" s="63">
        <f xml:space="preserve"> Results_Raw!AL56</f>
        <v>-155.63294982910156</v>
      </c>
      <c r="AM56" s="63">
        <f xml:space="preserve"> Results_Raw!AM56</f>
        <v>170.98770141601563</v>
      </c>
      <c r="AN56" s="63">
        <f xml:space="preserve"> Results_Raw!AN56</f>
        <v>153.04383850097656</v>
      </c>
      <c r="AO56" s="63">
        <f xml:space="preserve"> Results_Raw!AO56</f>
        <v>41.845371246337891</v>
      </c>
      <c r="AP56" s="63">
        <f xml:space="preserve"> Results_Raw!AP56</f>
        <v>41.845371246337891</v>
      </c>
      <c r="AQ56" s="63">
        <f xml:space="preserve"> Results_Raw!AQ56</f>
        <v>41.845371246337891</v>
      </c>
      <c r="AR56" s="63">
        <f xml:space="preserve"> Results_Raw!AR56</f>
        <v>41.845371246337891</v>
      </c>
      <c r="AS56" s="63">
        <f xml:space="preserve"> Results_Raw!AS56</f>
        <v>41.845371246337891</v>
      </c>
    </row>
    <row r="57" spans="1:45" x14ac:dyDescent="0.25">
      <c r="A57" s="78" t="e">
        <f>#REF!</f>
        <v>#REF!</v>
      </c>
      <c r="B57" s="63">
        <f>IF(Results_Raw!B57-B$2&gt;0, Results_Raw!B57-B$2, 0)</f>
        <v>3.8441064357757568</v>
      </c>
      <c r="C57" s="63">
        <f>IF(Results_Raw!C57-C$2&gt;0, Results_Raw!C57-C$2, 0)</f>
        <v>4.0990691184997559</v>
      </c>
      <c r="D57" s="63">
        <f>IF(Results_Raw!D57-D$2&gt;0, Results_Raw!D57-D$2, 0)</f>
        <v>3.8469219207763672</v>
      </c>
      <c r="E57" s="63">
        <f>IF(Results_Raw!E57-E$2&gt;0, Results_Raw!E57-E$2, 0)</f>
        <v>4.1111249923706055</v>
      </c>
      <c r="F57" s="63">
        <f>IF(Results_Raw!F57-F$2&gt;0, Results_Raw!F57-F$2, 0)</f>
        <v>4.4713783264160156</v>
      </c>
      <c r="G57" s="63">
        <f>IF(Results_Raw!G57-G$2&gt;0, Results_Raw!G57-G$2, 0)</f>
        <v>3.4964959621429443</v>
      </c>
      <c r="H57" s="63">
        <f>IF(Results_Raw!H57-H$2&gt;0, Results_Raw!H57-H$2, 0)</f>
        <v>2.7674796581268311</v>
      </c>
      <c r="I57" s="63">
        <f>IF(Results_Raw!I57-I$2&gt;0, Results_Raw!I57-I$2, 0)</f>
        <v>2.5195939540863037</v>
      </c>
      <c r="J57" s="63">
        <f>IF(Results_Raw!J57-J$2&gt;0, Results_Raw!J57-J$2, 0)</f>
        <v>2.2161796092987061</v>
      </c>
      <c r="K57" s="63">
        <f>IF(Results_Raw!K57-K$2&gt;0, Results_Raw!K57-K$2, 0)</f>
        <v>3.4382369518280029</v>
      </c>
      <c r="L57" s="63">
        <f>IF(Results_Raw!L57-L$2&gt;0, Results_Raw!L57-L$2, 0)</f>
        <v>3.4610297679901123</v>
      </c>
      <c r="M57" s="63">
        <f>IF(Results_Raw!M57-M$2&gt;0, Results_Raw!M57-M$2, 0)</f>
        <v>3.4409937858581543</v>
      </c>
      <c r="N57" s="63">
        <f>IF(Results_Raw!N57-N$2&gt;0, Results_Raw!N57-N$2, 0)</f>
        <v>3.2104570865631104</v>
      </c>
      <c r="O57" s="63">
        <f>IF(Results_Raw!O57-O$2&gt;0, Results_Raw!O57-O$2, 0)</f>
        <v>0</v>
      </c>
      <c r="P57" s="63">
        <f>IF(Results_Raw!P57-P$2&gt;0, Results_Raw!P57-P$2, 0)</f>
        <v>41.85107421875</v>
      </c>
      <c r="Q57" s="63">
        <f>IF(Results_Raw!Q57-Q$2&gt;0, Results_Raw!Q57-Q$2, 0)</f>
        <v>41.85107421875</v>
      </c>
      <c r="R57" s="63">
        <f>IF(Results_Raw!R57-R$2&gt;0, Results_Raw!R57-R$2, 0)</f>
        <v>41.85107421875</v>
      </c>
      <c r="S57" s="63">
        <f>IF(Results_Raw!S57-S$2&gt;0, Results_Raw!S57-S$2, 0)</f>
        <v>41.85107421875</v>
      </c>
      <c r="T57" s="63">
        <f>IF(Results_Raw!T57-T$2&gt;0, Results_Raw!T57-T$2, 0)</f>
        <v>41.85107421875</v>
      </c>
      <c r="U57" s="63">
        <f>IF(Results_Raw!U57-U$2&gt;0, Results_Raw!U57-U$2, 0)</f>
        <v>41.85107421875</v>
      </c>
      <c r="V57" s="63">
        <f>IF(Results_Raw!V57-V$2&gt;0, Results_Raw!V57-V$2, 0)</f>
        <v>41.85107421875</v>
      </c>
      <c r="W57" s="63">
        <f>IF(Results_Raw!W57-W$2&gt;0, Results_Raw!W57-W$2, 0)</f>
        <v>41.85107421875</v>
      </c>
      <c r="X57" s="63">
        <f>IF(Results_Raw!X57-X$2&gt;0, Results_Raw!X57-X$2, 0)</f>
        <v>41.85107421875</v>
      </c>
      <c r="Y57" s="63">
        <f>IF(Results_Raw!Y57-Y$2&gt;0, Results_Raw!Y57-Y$2, 0)</f>
        <v>41.85107421875</v>
      </c>
      <c r="Z57" s="63">
        <f xml:space="preserve"> Results_Raw!Z57</f>
        <v>1.9301909560454078E-5</v>
      </c>
      <c r="AA57" s="63">
        <f xml:space="preserve"> Results_Raw!AA57</f>
        <v>1.9629060261650011E-5</v>
      </c>
      <c r="AB57" s="63">
        <f xml:space="preserve"> Results_Raw!AB57</f>
        <v>0</v>
      </c>
      <c r="AC57" s="63">
        <f xml:space="preserve"> Results_Raw!AC57</f>
        <v>307.88153076171875</v>
      </c>
      <c r="AD57" s="63">
        <f xml:space="preserve"> Results_Raw!AD57</f>
        <v>-7.393921259790659E-4</v>
      </c>
      <c r="AE57" s="63">
        <f xml:space="preserve"> Results_Raw!AE57</f>
        <v>0</v>
      </c>
      <c r="AF57" s="63">
        <f xml:space="preserve"> Results_Raw!AF57</f>
        <v>-4.1643086820840836E-2</v>
      </c>
      <c r="AG57" s="63">
        <f xml:space="preserve"> Results_Raw!AG57</f>
        <v>-399.7958984375</v>
      </c>
      <c r="AH57" s="63">
        <f xml:space="preserve"> Results_Raw!AH57</f>
        <v>-1.4088490570429713E-4</v>
      </c>
      <c r="AI57" s="63">
        <f xml:space="preserve"> Results_Raw!AI57</f>
        <v>-2.1507320343516767E-4</v>
      </c>
      <c r="AJ57" s="63">
        <f xml:space="preserve"> Results_Raw!AJ57</f>
        <v>66.546340942382813</v>
      </c>
      <c r="AK57" s="63">
        <f xml:space="preserve"> Results_Raw!AK57</f>
        <v>51.775909423828125</v>
      </c>
      <c r="AL57" s="63">
        <f xml:space="preserve"> Results_Raw!AL57</f>
        <v>-168.46427917480469</v>
      </c>
      <c r="AM57" s="63">
        <f xml:space="preserve"> Results_Raw!AM57</f>
        <v>184.435546875</v>
      </c>
      <c r="AN57" s="63">
        <f xml:space="preserve"> Results_Raw!AN57</f>
        <v>165.60031127929688</v>
      </c>
      <c r="AO57" s="63">
        <f xml:space="preserve"> Results_Raw!AO57</f>
        <v>41.85107421875</v>
      </c>
      <c r="AP57" s="63">
        <f xml:space="preserve"> Results_Raw!AP57</f>
        <v>41.85107421875</v>
      </c>
      <c r="AQ57" s="63">
        <f xml:space="preserve"> Results_Raw!AQ57</f>
        <v>41.85107421875</v>
      </c>
      <c r="AR57" s="63">
        <f xml:space="preserve"> Results_Raw!AR57</f>
        <v>41.85107421875</v>
      </c>
      <c r="AS57" s="63">
        <f xml:space="preserve"> Results_Raw!AS57</f>
        <v>41.85107421875</v>
      </c>
    </row>
    <row r="58" spans="1:45" x14ac:dyDescent="0.25">
      <c r="A58" s="78" t="e">
        <f>#REF!</f>
        <v>#REF!</v>
      </c>
      <c r="B58" s="63">
        <f>IF(Results_Raw!B58-B$2&gt;0, Results_Raw!B58-B$2, 0)</f>
        <v>3.8164894580841064</v>
      </c>
      <c r="C58" s="63">
        <f>IF(Results_Raw!C58-C$2&gt;0, Results_Raw!C58-C$2, 0)</f>
        <v>4.072075366973877</v>
      </c>
      <c r="D58" s="63">
        <f>IF(Results_Raw!D58-D$2&gt;0, Results_Raw!D58-D$2, 0)</f>
        <v>3.7630572319030762</v>
      </c>
      <c r="E58" s="63">
        <f>IF(Results_Raw!E58-E$2&gt;0, Results_Raw!E58-E$2, 0)</f>
        <v>4.1053948402404785</v>
      </c>
      <c r="F58" s="63">
        <f>IF(Results_Raw!F58-F$2&gt;0, Results_Raw!F58-F$2, 0)</f>
        <v>4.4736990928649902</v>
      </c>
      <c r="G58" s="63">
        <f>IF(Results_Raw!G58-G$2&gt;0, Results_Raw!G58-G$2, 0)</f>
        <v>3.5625755786895752</v>
      </c>
      <c r="H58" s="63">
        <f>IF(Results_Raw!H58-H$2&gt;0, Results_Raw!H58-H$2, 0)</f>
        <v>2.9872057437896729</v>
      </c>
      <c r="I58" s="63">
        <f>IF(Results_Raw!I58-I$2&gt;0, Results_Raw!I58-I$2, 0)</f>
        <v>2.5161337852478027</v>
      </c>
      <c r="J58" s="63">
        <f>IF(Results_Raw!J58-J$2&gt;0, Results_Raw!J58-J$2, 0)</f>
        <v>2.2151377201080322</v>
      </c>
      <c r="K58" s="63">
        <f>IF(Results_Raw!K58-K$2&gt;0, Results_Raw!K58-K$2, 0)</f>
        <v>3.435492992401123</v>
      </c>
      <c r="L58" s="63">
        <f>IF(Results_Raw!L58-L$2&gt;0, Results_Raw!L58-L$2, 0)</f>
        <v>3.4269297122955322</v>
      </c>
      <c r="M58" s="63">
        <f>IF(Results_Raw!M58-M$2&gt;0, Results_Raw!M58-M$2, 0)</f>
        <v>3.4223718643188477</v>
      </c>
      <c r="N58" s="63">
        <f>IF(Results_Raw!N58-N$2&gt;0, Results_Raw!N58-N$2, 0)</f>
        <v>3.0905296802520752</v>
      </c>
      <c r="O58" s="63">
        <f>IF(Results_Raw!O58-O$2&gt;0, Results_Raw!O58-O$2, 0)</f>
        <v>0</v>
      </c>
      <c r="P58" s="63">
        <f>IF(Results_Raw!P58-P$2&gt;0, Results_Raw!P58-P$2, 0)</f>
        <v>41.85504150390625</v>
      </c>
      <c r="Q58" s="63">
        <f>IF(Results_Raw!Q58-Q$2&gt;0, Results_Raw!Q58-Q$2, 0)</f>
        <v>41.85504150390625</v>
      </c>
      <c r="R58" s="63">
        <f>IF(Results_Raw!R58-R$2&gt;0, Results_Raw!R58-R$2, 0)</f>
        <v>41.85504150390625</v>
      </c>
      <c r="S58" s="63">
        <f>IF(Results_Raw!S58-S$2&gt;0, Results_Raw!S58-S$2, 0)</f>
        <v>41.85504150390625</v>
      </c>
      <c r="T58" s="63">
        <f>IF(Results_Raw!T58-T$2&gt;0, Results_Raw!T58-T$2, 0)</f>
        <v>41.85504150390625</v>
      </c>
      <c r="U58" s="63">
        <f>IF(Results_Raw!U58-U$2&gt;0, Results_Raw!U58-U$2, 0)</f>
        <v>41.85504150390625</v>
      </c>
      <c r="V58" s="63">
        <f>IF(Results_Raw!V58-V$2&gt;0, Results_Raw!V58-V$2, 0)</f>
        <v>41.85504150390625</v>
      </c>
      <c r="W58" s="63">
        <f>IF(Results_Raw!W58-W$2&gt;0, Results_Raw!W58-W$2, 0)</f>
        <v>41.85504150390625</v>
      </c>
      <c r="X58" s="63">
        <f>IF(Results_Raw!X58-X$2&gt;0, Results_Raw!X58-X$2, 0)</f>
        <v>41.85504150390625</v>
      </c>
      <c r="Y58" s="63">
        <f>IF(Results_Raw!Y58-Y$2&gt;0, Results_Raw!Y58-Y$2, 0)</f>
        <v>41.85504150390625</v>
      </c>
      <c r="Z58" s="63">
        <f xml:space="preserve"> Results_Raw!Z58</f>
        <v>1.9629060261650011E-5</v>
      </c>
      <c r="AA58" s="63">
        <f xml:space="preserve"> Results_Raw!AA58</f>
        <v>1.9629060261650011E-5</v>
      </c>
      <c r="AB58" s="63">
        <f xml:space="preserve"> Results_Raw!AB58</f>
        <v>0</v>
      </c>
      <c r="AC58" s="63">
        <f xml:space="preserve"> Results_Raw!AC58</f>
        <v>335.28009033203125</v>
      </c>
      <c r="AD58" s="63">
        <f xml:space="preserve"> Results_Raw!AD58</f>
        <v>-7.3790171882137656E-4</v>
      </c>
      <c r="AE58" s="63">
        <f xml:space="preserve"> Results_Raw!AE58</f>
        <v>0</v>
      </c>
      <c r="AF58" s="63">
        <f xml:space="preserve"> Results_Raw!AF58</f>
        <v>-4.828021302819252E-2</v>
      </c>
      <c r="AG58" s="63">
        <f xml:space="preserve"> Results_Raw!AG58</f>
        <v>-410.71209716796875</v>
      </c>
      <c r="AH58" s="63">
        <f xml:space="preserve"> Results_Raw!AH58</f>
        <v>-1.4088490570429713E-4</v>
      </c>
      <c r="AI58" s="63">
        <f xml:space="preserve"> Results_Raw!AI58</f>
        <v>-2.0708210649900138E-4</v>
      </c>
      <c r="AJ58" s="63">
        <f xml:space="preserve"> Results_Raw!AJ58</f>
        <v>66.260139465332031</v>
      </c>
      <c r="AK58" s="63">
        <f xml:space="preserve"> Results_Raw!AK58</f>
        <v>51.397830963134766</v>
      </c>
      <c r="AL58" s="63">
        <f xml:space="preserve"> Results_Raw!AL58</f>
        <v>-181.47618103027344</v>
      </c>
      <c r="AM58" s="63">
        <f xml:space="preserve"> Results_Raw!AM58</f>
        <v>198.22261047363281</v>
      </c>
      <c r="AN58" s="63">
        <f xml:space="preserve"> Results_Raw!AN58</f>
        <v>178.35249328613281</v>
      </c>
      <c r="AO58" s="63">
        <f xml:space="preserve"> Results_Raw!AO58</f>
        <v>41.85504150390625</v>
      </c>
      <c r="AP58" s="63">
        <f xml:space="preserve"> Results_Raw!AP58</f>
        <v>41.85504150390625</v>
      </c>
      <c r="AQ58" s="63">
        <f xml:space="preserve"> Results_Raw!AQ58</f>
        <v>41.85504150390625</v>
      </c>
      <c r="AR58" s="63">
        <f xml:space="preserve"> Results_Raw!AR58</f>
        <v>41.85504150390625</v>
      </c>
      <c r="AS58" s="63">
        <f xml:space="preserve"> Results_Raw!AS58</f>
        <v>41.85504150390625</v>
      </c>
    </row>
    <row r="59" spans="1:45" x14ac:dyDescent="0.25">
      <c r="A59" s="78" t="e">
        <f>#REF!</f>
        <v>#REF!</v>
      </c>
      <c r="B59" s="63">
        <f>IF(Results_Raw!B59-B$2&gt;0, Results_Raw!B59-B$2, 0)</f>
        <v>3.7865006923675537</v>
      </c>
      <c r="C59" s="63">
        <f>IF(Results_Raw!C59-C$2&gt;0, Results_Raw!C59-C$2, 0)</f>
        <v>4.043128490447998</v>
      </c>
      <c r="D59" s="63">
        <f>IF(Results_Raw!D59-D$2&gt;0, Results_Raw!D59-D$2, 0)</f>
        <v>3.6768858432769775</v>
      </c>
      <c r="E59" s="63">
        <f>IF(Results_Raw!E59-E$2&gt;0, Results_Raw!E59-E$2, 0)</f>
        <v>4.0991811752319336</v>
      </c>
      <c r="F59" s="63">
        <f>IF(Results_Raw!F59-F$2&gt;0, Results_Raw!F59-F$2, 0)</f>
        <v>4.4760293960571289</v>
      </c>
      <c r="G59" s="63">
        <f>IF(Results_Raw!G59-G$2&gt;0, Results_Raw!G59-G$2, 0)</f>
        <v>3.6273159980773926</v>
      </c>
      <c r="H59" s="63">
        <f>IF(Results_Raw!H59-H$2&gt;0, Results_Raw!H59-H$2, 0)</f>
        <v>3.2020020484924316</v>
      </c>
      <c r="I59" s="63">
        <f>IF(Results_Raw!I59-I$2&gt;0, Results_Raw!I59-I$2, 0)</f>
        <v>2.5123758316040039</v>
      </c>
      <c r="J59" s="63">
        <f>IF(Results_Raw!J59-J$2&gt;0, Results_Raw!J59-J$2, 0)</f>
        <v>2.2140214443206787</v>
      </c>
      <c r="K59" s="63">
        <f>IF(Results_Raw!K59-K$2&gt;0, Results_Raw!K59-K$2, 0)</f>
        <v>3.4318559169769287</v>
      </c>
      <c r="L59" s="63">
        <f>IF(Results_Raw!L59-L$2&gt;0, Results_Raw!L59-L$2, 0)</f>
        <v>3.3958523273468018</v>
      </c>
      <c r="M59" s="63">
        <f>IF(Results_Raw!M59-M$2&gt;0, Results_Raw!M59-M$2, 0)</f>
        <v>3.3974523544311523</v>
      </c>
      <c r="N59" s="63">
        <f>IF(Results_Raw!N59-N$2&gt;0, Results_Raw!N59-N$2, 0)</f>
        <v>2.9616351127624512</v>
      </c>
      <c r="O59" s="63">
        <f>IF(Results_Raw!O59-O$2&gt;0, Results_Raw!O59-O$2, 0)</f>
        <v>0</v>
      </c>
      <c r="P59" s="63">
        <f>IF(Results_Raw!P59-P$2&gt;0, Results_Raw!P59-P$2, 0)</f>
        <v>41.857376098632813</v>
      </c>
      <c r="Q59" s="63">
        <f>IF(Results_Raw!Q59-Q$2&gt;0, Results_Raw!Q59-Q$2, 0)</f>
        <v>41.857376098632813</v>
      </c>
      <c r="R59" s="63">
        <f>IF(Results_Raw!R59-R$2&gt;0, Results_Raw!R59-R$2, 0)</f>
        <v>41.857376098632813</v>
      </c>
      <c r="S59" s="63">
        <f>IF(Results_Raw!S59-S$2&gt;0, Results_Raw!S59-S$2, 0)</f>
        <v>41.857376098632813</v>
      </c>
      <c r="T59" s="63">
        <f>IF(Results_Raw!T59-T$2&gt;0, Results_Raw!T59-T$2, 0)</f>
        <v>41.857376098632813</v>
      </c>
      <c r="U59" s="63">
        <f>IF(Results_Raw!U59-U$2&gt;0, Results_Raw!U59-U$2, 0)</f>
        <v>41.857376098632813</v>
      </c>
      <c r="V59" s="63">
        <f>IF(Results_Raw!V59-V$2&gt;0, Results_Raw!V59-V$2, 0)</f>
        <v>41.857376098632813</v>
      </c>
      <c r="W59" s="63">
        <f>IF(Results_Raw!W59-W$2&gt;0, Results_Raw!W59-W$2, 0)</f>
        <v>41.857376098632813</v>
      </c>
      <c r="X59" s="63">
        <f>IF(Results_Raw!X59-X$2&gt;0, Results_Raw!X59-X$2, 0)</f>
        <v>41.857376098632813</v>
      </c>
      <c r="Y59" s="63">
        <f>IF(Results_Raw!Y59-Y$2&gt;0, Results_Raw!Y59-Y$2, 0)</f>
        <v>41.857376098632813</v>
      </c>
      <c r="Z59" s="63">
        <f xml:space="preserve"> Results_Raw!Z59</f>
        <v>1.9953529772465117E-5</v>
      </c>
      <c r="AA59" s="63">
        <f xml:space="preserve"> Results_Raw!AA59</f>
        <v>1.9953529772465117E-5</v>
      </c>
      <c r="AB59" s="63">
        <f xml:space="preserve"> Results_Raw!AB59</f>
        <v>0</v>
      </c>
      <c r="AC59" s="63">
        <f xml:space="preserve"> Results_Raw!AC59</f>
        <v>337.98495483398438</v>
      </c>
      <c r="AD59" s="63">
        <f xml:space="preserve"> Results_Raw!AD59</f>
        <v>-7.3827424785122275E-4</v>
      </c>
      <c r="AE59" s="63">
        <f xml:space="preserve"> Results_Raw!AE59</f>
        <v>0</v>
      </c>
      <c r="AF59" s="63">
        <f xml:space="preserve"> Results_Raw!AF59</f>
        <v>-4.8145733773708344E-2</v>
      </c>
      <c r="AG59" s="63">
        <f xml:space="preserve"> Results_Raw!AG59</f>
        <v>-410.43502807617188</v>
      </c>
      <c r="AH59" s="63">
        <f xml:space="preserve"> Results_Raw!AH59</f>
        <v>-1.5029792848508805E-4</v>
      </c>
      <c r="AI59" s="63">
        <f xml:space="preserve"> Results_Raw!AI59</f>
        <v>-2.0462523389142007E-4</v>
      </c>
      <c r="AJ59" s="63">
        <f xml:space="preserve"> Results_Raw!AJ59</f>
        <v>65.973953247070313</v>
      </c>
      <c r="AK59" s="63">
        <f xml:space="preserve"> Results_Raw!AK59</f>
        <v>51.397636413574219</v>
      </c>
      <c r="AL59" s="63">
        <f xml:space="preserve"> Results_Raw!AL59</f>
        <v>-181.221435546875</v>
      </c>
      <c r="AM59" s="63">
        <f xml:space="preserve"> Results_Raw!AM59</f>
        <v>198.22015380859375</v>
      </c>
      <c r="AN59" s="63">
        <f xml:space="preserve"> Results_Raw!AN59</f>
        <v>178.03640747070313</v>
      </c>
      <c r="AO59" s="63">
        <f xml:space="preserve"> Results_Raw!AO59</f>
        <v>41.857376098632813</v>
      </c>
      <c r="AP59" s="63">
        <f xml:space="preserve"> Results_Raw!AP59</f>
        <v>41.857376098632813</v>
      </c>
      <c r="AQ59" s="63">
        <f xml:space="preserve"> Results_Raw!AQ59</f>
        <v>41.857376098632813</v>
      </c>
      <c r="AR59" s="63">
        <f xml:space="preserve"> Results_Raw!AR59</f>
        <v>41.857376098632813</v>
      </c>
      <c r="AS59" s="63">
        <f xml:space="preserve"> Results_Raw!AS59</f>
        <v>41.857376098632813</v>
      </c>
    </row>
    <row r="60" spans="1:45" x14ac:dyDescent="0.25">
      <c r="A60" s="78" t="e">
        <f>#REF!</f>
        <v>#REF!</v>
      </c>
      <c r="B60" s="63">
        <f>IF(Results_Raw!B60-B$2&gt;0, Results_Raw!B60-B$2, 0)</f>
        <v>3.7549676895141602</v>
      </c>
      <c r="C60" s="63">
        <f>IF(Results_Raw!C60-C$2&gt;0, Results_Raw!C60-C$2, 0)</f>
        <v>4.0132699012756348</v>
      </c>
      <c r="D60" s="63">
        <f>IF(Results_Raw!D60-D$2&gt;0, Results_Raw!D60-D$2, 0)</f>
        <v>3.5895981788635254</v>
      </c>
      <c r="E60" s="63">
        <f>IF(Results_Raw!E60-E$2&gt;0, Results_Raw!E60-E$2, 0)</f>
        <v>4.0926699638366699</v>
      </c>
      <c r="F60" s="63">
        <f>IF(Results_Raw!F60-F$2&gt;0, Results_Raw!F60-F$2, 0)</f>
        <v>4.4783501625061035</v>
      </c>
      <c r="G60" s="63">
        <f>IF(Results_Raw!G60-G$2&gt;0, Results_Raw!G60-G$2, 0)</f>
        <v>3.6914236545562744</v>
      </c>
      <c r="H60" s="63">
        <f>IF(Results_Raw!H60-H$2&gt;0, Results_Raw!H60-H$2, 0)</f>
        <v>3.4140076637268066</v>
      </c>
      <c r="I60" s="63">
        <f>IF(Results_Raw!I60-I$2&gt;0, Results_Raw!I60-I$2, 0)</f>
        <v>2.5084691047668457</v>
      </c>
      <c r="J60" s="63">
        <f>IF(Results_Raw!J60-J$2&gt;0, Results_Raw!J60-J$2, 0)</f>
        <v>2.2128307819366455</v>
      </c>
      <c r="K60" s="63">
        <f>IF(Results_Raw!K60-K$2&gt;0, Results_Raw!K60-K$2, 0)</f>
        <v>3.4279584884643555</v>
      </c>
      <c r="L60" s="63">
        <f>IF(Results_Raw!L60-L$2&gt;0, Results_Raw!L60-L$2, 0)</f>
        <v>3.3708028793334961</v>
      </c>
      <c r="M60" s="63">
        <f>IF(Results_Raw!M60-M$2&gt;0, Results_Raw!M60-M$2, 0)</f>
        <v>3.3542270660400391</v>
      </c>
      <c r="N60" s="63">
        <f>IF(Results_Raw!N60-N$2&gt;0, Results_Raw!N60-N$2, 0)</f>
        <v>2.8284897804260254</v>
      </c>
      <c r="O60" s="63">
        <f>IF(Results_Raw!O60-O$2&gt;0, Results_Raw!O60-O$2, 0)</f>
        <v>0</v>
      </c>
      <c r="P60" s="63">
        <f>IF(Results_Raw!P60-P$2&gt;0, Results_Raw!P60-P$2, 0)</f>
        <v>41.861442565917969</v>
      </c>
      <c r="Q60" s="63">
        <f>IF(Results_Raw!Q60-Q$2&gt;0, Results_Raw!Q60-Q$2, 0)</f>
        <v>41.861442565917969</v>
      </c>
      <c r="R60" s="63">
        <f>IF(Results_Raw!R60-R$2&gt;0, Results_Raw!R60-R$2, 0)</f>
        <v>41.861442565917969</v>
      </c>
      <c r="S60" s="63">
        <f>IF(Results_Raw!S60-S$2&gt;0, Results_Raw!S60-S$2, 0)</f>
        <v>41.861442565917969</v>
      </c>
      <c r="T60" s="63">
        <f>IF(Results_Raw!T60-T$2&gt;0, Results_Raw!T60-T$2, 0)</f>
        <v>41.861442565917969</v>
      </c>
      <c r="U60" s="63">
        <f>IF(Results_Raw!U60-U$2&gt;0, Results_Raw!U60-U$2, 0)</f>
        <v>41.861442565917969</v>
      </c>
      <c r="V60" s="63">
        <f>IF(Results_Raw!V60-V$2&gt;0, Results_Raw!V60-V$2, 0)</f>
        <v>41.861442565917969</v>
      </c>
      <c r="W60" s="63">
        <f>IF(Results_Raw!W60-W$2&gt;0, Results_Raw!W60-W$2, 0)</f>
        <v>41.861442565917969</v>
      </c>
      <c r="X60" s="63">
        <f>IF(Results_Raw!X60-X$2&gt;0, Results_Raw!X60-X$2, 0)</f>
        <v>41.861442565917969</v>
      </c>
      <c r="Y60" s="63">
        <f>IF(Results_Raw!Y60-Y$2&gt;0, Results_Raw!Y60-Y$2, 0)</f>
        <v>41.861442565917969</v>
      </c>
      <c r="Z60" s="63">
        <f xml:space="preserve"> Results_Raw!Z60</f>
        <v>2.0275318092899397E-5</v>
      </c>
      <c r="AA60" s="63">
        <f xml:space="preserve"> Results_Raw!AA60</f>
        <v>2.0275318092899397E-5</v>
      </c>
      <c r="AB60" s="63">
        <f xml:space="preserve"> Results_Raw!AB60</f>
        <v>0</v>
      </c>
      <c r="AC60" s="63">
        <f xml:space="preserve"> Results_Raw!AC60</f>
        <v>370.21835327148438</v>
      </c>
      <c r="AD60" s="63">
        <f xml:space="preserve"> Results_Raw!AD60</f>
        <v>-7.3790142778307199E-4</v>
      </c>
      <c r="AE60" s="63">
        <f xml:space="preserve"> Results_Raw!AE60</f>
        <v>0</v>
      </c>
      <c r="AF60" s="63">
        <f xml:space="preserve"> Results_Raw!AF60</f>
        <v>-5.430985614657402E-2</v>
      </c>
      <c r="AG60" s="63">
        <f xml:space="preserve"> Results_Raw!AG60</f>
        <v>-421.2547607421875</v>
      </c>
      <c r="AH60" s="63">
        <f xml:space="preserve"> Results_Raw!AH60</f>
        <v>-1.5193024592008442E-4</v>
      </c>
      <c r="AI60" s="63">
        <f xml:space="preserve"> Results_Raw!AI60</f>
        <v>-2.0102270354982466E-4</v>
      </c>
      <c r="AJ60" s="63">
        <f xml:space="preserve"> Results_Raw!AJ60</f>
        <v>65.688240051269531</v>
      </c>
      <c r="AK60" s="63">
        <f xml:space="preserve"> Results_Raw!AK60</f>
        <v>51.000217437744141</v>
      </c>
      <c r="AL60" s="63">
        <f xml:space="preserve"> Results_Raw!AL60</f>
        <v>-192.53732299804688</v>
      </c>
      <c r="AM60" s="63">
        <f xml:space="preserve"> Results_Raw!AM60</f>
        <v>211.86494445800781</v>
      </c>
      <c r="AN60" s="63">
        <f xml:space="preserve"> Results_Raw!AN60</f>
        <v>189.27012634277344</v>
      </c>
      <c r="AO60" s="63">
        <f xml:space="preserve"> Results_Raw!AO60</f>
        <v>41.861442565917969</v>
      </c>
      <c r="AP60" s="63">
        <f xml:space="preserve"> Results_Raw!AP60</f>
        <v>41.861442565917969</v>
      </c>
      <c r="AQ60" s="63">
        <f xml:space="preserve"> Results_Raw!AQ60</f>
        <v>41.861442565917969</v>
      </c>
      <c r="AR60" s="63">
        <f xml:space="preserve"> Results_Raw!AR60</f>
        <v>41.861442565917969</v>
      </c>
      <c r="AS60" s="63">
        <f xml:space="preserve"> Results_Raw!AS60</f>
        <v>41.861442565917969</v>
      </c>
    </row>
    <row r="61" spans="1:45" x14ac:dyDescent="0.25">
      <c r="A61" s="78" t="e">
        <f>#REF!</f>
        <v>#REF!</v>
      </c>
      <c r="B61" s="63">
        <f>IF(Results_Raw!B61-B$2&gt;0, Results_Raw!B61-B$2, 0)</f>
        <v>3.6889345645904541</v>
      </c>
      <c r="C61" s="63">
        <f>IF(Results_Raw!C61-C$2&gt;0, Results_Raw!C61-C$2, 0)</f>
        <v>4.0595459938049316</v>
      </c>
      <c r="D61" s="63">
        <f>IF(Results_Raw!D61-D$2&gt;0, Results_Raw!D61-D$2, 0)</f>
        <v>3.5092308521270752</v>
      </c>
      <c r="E61" s="63">
        <f>IF(Results_Raw!E61-E$2&gt;0, Results_Raw!E61-E$2, 0)</f>
        <v>4.0858983993530273</v>
      </c>
      <c r="F61" s="63">
        <f>IF(Results_Raw!F61-F$2&gt;0, Results_Raw!F61-F$2, 0)</f>
        <v>4.480656623840332</v>
      </c>
      <c r="G61" s="63">
        <f>IF(Results_Raw!G61-G$2&gt;0, Results_Raw!G61-G$2, 0)</f>
        <v>3.7556056976318359</v>
      </c>
      <c r="H61" s="63">
        <f>IF(Results_Raw!H61-H$2&gt;0, Results_Raw!H61-H$2, 0)</f>
        <v>3.4928121566772461</v>
      </c>
      <c r="I61" s="63">
        <f>IF(Results_Raw!I61-I$2&gt;0, Results_Raw!I61-I$2, 0)</f>
        <v>2.5044879913330078</v>
      </c>
      <c r="J61" s="63">
        <f>IF(Results_Raw!J61-J$2&gt;0, Results_Raw!J61-J$2, 0)</f>
        <v>2.2116029262542725</v>
      </c>
      <c r="K61" s="63">
        <f>IF(Results_Raw!K61-K$2&gt;0, Results_Raw!K61-K$2, 0)</f>
        <v>3.4238936901092529</v>
      </c>
      <c r="L61" s="63">
        <f>IF(Results_Raw!L61-L$2&gt;0, Results_Raw!L61-L$2, 0)</f>
        <v>3.3367025852203369</v>
      </c>
      <c r="M61" s="63">
        <f>IF(Results_Raw!M61-M$2&gt;0, Results_Raw!M61-M$2, 0)</f>
        <v>3.3380234241485596</v>
      </c>
      <c r="N61" s="63">
        <f>IF(Results_Raw!N61-N$2&gt;0, Results_Raw!N61-N$2, 0)</f>
        <v>2.6911027431488037</v>
      </c>
      <c r="O61" s="63">
        <f>IF(Results_Raw!O61-O$2&gt;0, Results_Raw!O61-O$2, 0)</f>
        <v>0</v>
      </c>
      <c r="P61" s="63">
        <f>IF(Results_Raw!P61-P$2&gt;0, Results_Raw!P61-P$2, 0)</f>
        <v>41.865226745605469</v>
      </c>
      <c r="Q61" s="63">
        <f>IF(Results_Raw!Q61-Q$2&gt;0, Results_Raw!Q61-Q$2, 0)</f>
        <v>41.865226745605469</v>
      </c>
      <c r="R61" s="63">
        <f>IF(Results_Raw!R61-R$2&gt;0, Results_Raw!R61-R$2, 0)</f>
        <v>41.865226745605469</v>
      </c>
      <c r="S61" s="63">
        <f>IF(Results_Raw!S61-S$2&gt;0, Results_Raw!S61-S$2, 0)</f>
        <v>41.865226745605469</v>
      </c>
      <c r="T61" s="63">
        <f>IF(Results_Raw!T61-T$2&gt;0, Results_Raw!T61-T$2, 0)</f>
        <v>41.865226745605469</v>
      </c>
      <c r="U61" s="63">
        <f>IF(Results_Raw!U61-U$2&gt;0, Results_Raw!U61-U$2, 0)</f>
        <v>41.865226745605469</v>
      </c>
      <c r="V61" s="63">
        <f>IF(Results_Raw!V61-V$2&gt;0, Results_Raw!V61-V$2, 0)</f>
        <v>41.865226745605469</v>
      </c>
      <c r="W61" s="63">
        <f>IF(Results_Raw!W61-W$2&gt;0, Results_Raw!W61-W$2, 0)</f>
        <v>41.865226745605469</v>
      </c>
      <c r="X61" s="63">
        <f>IF(Results_Raw!X61-X$2&gt;0, Results_Raw!X61-X$2, 0)</f>
        <v>41.865226745605469</v>
      </c>
      <c r="Y61" s="63">
        <f>IF(Results_Raw!Y61-Y$2&gt;0, Results_Raw!Y61-Y$2, 0)</f>
        <v>41.865226745605469</v>
      </c>
      <c r="Z61" s="63">
        <f xml:space="preserve"> Results_Raw!Z61</f>
        <v>1.9953529772465117E-5</v>
      </c>
      <c r="AA61" s="63">
        <f xml:space="preserve"> Results_Raw!AA61</f>
        <v>1.9953529772465117E-5</v>
      </c>
      <c r="AB61" s="63">
        <f xml:space="preserve"> Results_Raw!AB61</f>
        <v>0</v>
      </c>
      <c r="AC61" s="63">
        <f xml:space="preserve"> Results_Raw!AC61</f>
        <v>989.368896484375</v>
      </c>
      <c r="AD61" s="63">
        <f xml:space="preserve"> Results_Raw!AD61</f>
        <v>-7.3715491453185678E-4</v>
      </c>
      <c r="AE61" s="63">
        <f xml:space="preserve"> Results_Raw!AE61</f>
        <v>0</v>
      </c>
      <c r="AF61" s="63">
        <f xml:space="preserve"> Results_Raw!AF61</f>
        <v>-6.0594417154788971E-2</v>
      </c>
      <c r="AG61" s="63">
        <f xml:space="preserve"> Results_Raw!AG61</f>
        <v>-355.169189453125</v>
      </c>
      <c r="AH61" s="63">
        <f xml:space="preserve"> Results_Raw!AH61</f>
        <v>-1.4916047803126276E-4</v>
      </c>
      <c r="AI61" s="63">
        <f xml:space="preserve"> Results_Raw!AI61</f>
        <v>-1.5899290156085044E-4</v>
      </c>
      <c r="AJ61" s="63">
        <f xml:space="preserve"> Results_Raw!AJ61</f>
        <v>65.403030395507813</v>
      </c>
      <c r="AK61" s="63">
        <f xml:space="preserve"> Results_Raw!AK61</f>
        <v>50.652908325195313</v>
      </c>
      <c r="AL61" s="63">
        <f xml:space="preserve"> Results_Raw!AL61</f>
        <v>-203.42814636230469</v>
      </c>
      <c r="AM61" s="63">
        <f xml:space="preserve"> Results_Raw!AM61</f>
        <v>223.96621704101563</v>
      </c>
      <c r="AN61" s="63">
        <f xml:space="preserve"> Results_Raw!AN61</f>
        <v>199.92237854003906</v>
      </c>
      <c r="AO61" s="63">
        <f xml:space="preserve"> Results_Raw!AO61</f>
        <v>41.865226745605469</v>
      </c>
      <c r="AP61" s="63">
        <f xml:space="preserve"> Results_Raw!AP61</f>
        <v>41.865226745605469</v>
      </c>
      <c r="AQ61" s="63">
        <f xml:space="preserve"> Results_Raw!AQ61</f>
        <v>41.865226745605469</v>
      </c>
      <c r="AR61" s="63">
        <f xml:space="preserve"> Results_Raw!AR61</f>
        <v>41.865226745605469</v>
      </c>
      <c r="AS61" s="63">
        <f xml:space="preserve"> Results_Raw!AS61</f>
        <v>41.865226745605469</v>
      </c>
    </row>
    <row r="62" spans="1:45" x14ac:dyDescent="0.25">
      <c r="A62" s="78" t="e">
        <f>#REF!</f>
        <v>#REF!</v>
      </c>
      <c r="B62" s="63">
        <f>IF(Results_Raw!B62-B$2&gt;0, Results_Raw!B62-B$2, 0)</f>
        <v>3.6026978492736816</v>
      </c>
      <c r="C62" s="63">
        <f>IF(Results_Raw!C62-C$2&gt;0, Results_Raw!C62-C$2, 0)</f>
        <v>4.1468615531921387</v>
      </c>
      <c r="D62" s="63">
        <f>IF(Results_Raw!D62-D$2&gt;0, Results_Raw!D62-D$2, 0)</f>
        <v>3.4425745010375977</v>
      </c>
      <c r="E62" s="63">
        <f>IF(Results_Raw!E62-E$2&gt;0, Results_Raw!E62-E$2, 0)</f>
        <v>4.0786805152893066</v>
      </c>
      <c r="F62" s="63">
        <f>IF(Results_Raw!F62-F$2&gt;0, Results_Raw!F62-F$2, 0)</f>
        <v>4.4829730987548828</v>
      </c>
      <c r="G62" s="63">
        <f>IF(Results_Raw!G62-G$2&gt;0, Results_Raw!G62-G$2, 0)</f>
        <v>3.7942638397216797</v>
      </c>
      <c r="H62" s="63">
        <f>IF(Results_Raw!H62-H$2&gt;0, Results_Raw!H62-H$2, 0)</f>
        <v>3.4386200904846191</v>
      </c>
      <c r="I62" s="63">
        <f>IF(Results_Raw!I62-I$2&gt;0, Results_Raw!I62-I$2, 0)</f>
        <v>2.5001347064971924</v>
      </c>
      <c r="J62" s="63">
        <f>IF(Results_Raw!J62-J$2&gt;0, Results_Raw!J62-J$2, 0)</f>
        <v>2.2103006839752197</v>
      </c>
      <c r="K62" s="63">
        <f>IF(Results_Raw!K62-K$2&gt;0, Results_Raw!K62-K$2, 0)</f>
        <v>3.4189543724060059</v>
      </c>
      <c r="L62" s="63">
        <f>IF(Results_Raw!L62-L$2&gt;0, Results_Raw!L62-L$2, 0)</f>
        <v>3.3023419380187988</v>
      </c>
      <c r="M62" s="63">
        <f>IF(Results_Raw!M62-M$2&gt;0, Results_Raw!M62-M$2, 0)</f>
        <v>3.3013279438018799</v>
      </c>
      <c r="N62" s="63">
        <f>IF(Results_Raw!N62-N$2&gt;0, Results_Raw!N62-N$2, 0)</f>
        <v>2.5461256504058838</v>
      </c>
      <c r="O62" s="63">
        <f>IF(Results_Raw!O62-O$2&gt;0, Results_Raw!O62-O$2, 0)</f>
        <v>0</v>
      </c>
      <c r="P62" s="63">
        <f>IF(Results_Raw!P62-P$2&gt;0, Results_Raw!P62-P$2, 0)</f>
        <v>41.867538452148438</v>
      </c>
      <c r="Q62" s="63">
        <f>IF(Results_Raw!Q62-Q$2&gt;0, Results_Raw!Q62-Q$2, 0)</f>
        <v>41.867538452148438</v>
      </c>
      <c r="R62" s="63">
        <f>IF(Results_Raw!R62-R$2&gt;0, Results_Raw!R62-R$2, 0)</f>
        <v>41.867538452148438</v>
      </c>
      <c r="S62" s="63">
        <f>IF(Results_Raw!S62-S$2&gt;0, Results_Raw!S62-S$2, 0)</f>
        <v>41.867538452148438</v>
      </c>
      <c r="T62" s="63">
        <f>IF(Results_Raw!T62-T$2&gt;0, Results_Raw!T62-T$2, 0)</f>
        <v>41.867538452148438</v>
      </c>
      <c r="U62" s="63">
        <f>IF(Results_Raw!U62-U$2&gt;0, Results_Raw!U62-U$2, 0)</f>
        <v>41.867538452148438</v>
      </c>
      <c r="V62" s="63">
        <f>IF(Results_Raw!V62-V$2&gt;0, Results_Raw!V62-V$2, 0)</f>
        <v>41.867538452148438</v>
      </c>
      <c r="W62" s="63">
        <f>IF(Results_Raw!W62-W$2&gt;0, Results_Raw!W62-W$2, 0)</f>
        <v>41.867538452148438</v>
      </c>
      <c r="X62" s="63">
        <f>IF(Results_Raw!X62-X$2&gt;0, Results_Raw!X62-X$2, 0)</f>
        <v>41.867538452148438</v>
      </c>
      <c r="Y62" s="63">
        <f>IF(Results_Raw!Y62-Y$2&gt;0, Results_Raw!Y62-Y$2, 0)</f>
        <v>41.867538452148438</v>
      </c>
      <c r="Z62" s="63">
        <f xml:space="preserve"> Results_Raw!Z62</f>
        <v>2.0275359929655679E-5</v>
      </c>
      <c r="AA62" s="63">
        <f xml:space="preserve"> Results_Raw!AA62</f>
        <v>2.0275359929655679E-5</v>
      </c>
      <c r="AB62" s="63">
        <f xml:space="preserve"> Results_Raw!AB62</f>
        <v>0</v>
      </c>
      <c r="AC62" s="63">
        <f xml:space="preserve"> Results_Raw!AC62</f>
        <v>941.34283447265625</v>
      </c>
      <c r="AD62" s="63">
        <f xml:space="preserve"> Results_Raw!AD62</f>
        <v>-7.3640793561935425E-4</v>
      </c>
      <c r="AE62" s="63">
        <f xml:space="preserve"> Results_Raw!AE62</f>
        <v>0</v>
      </c>
      <c r="AF62" s="63">
        <f xml:space="preserve"> Results_Raw!AF62</f>
        <v>-6.0334395617246628E-2</v>
      </c>
      <c r="AG62" s="63">
        <f xml:space="preserve"> Results_Raw!AG62</f>
        <v>-230.015380859375</v>
      </c>
      <c r="AH62" s="63">
        <f xml:space="preserve"> Results_Raw!AH62</f>
        <v>-1.4087381714489311E-4</v>
      </c>
      <c r="AI62" s="63">
        <f xml:space="preserve"> Results_Raw!AI62</f>
        <v>-2.0330410916358232E-4</v>
      </c>
      <c r="AJ62" s="63">
        <f xml:space="preserve"> Results_Raw!AJ62</f>
        <v>65.115394592285156</v>
      </c>
      <c r="AK62" s="63">
        <f xml:space="preserve"> Results_Raw!AK62</f>
        <v>50.653068542480469</v>
      </c>
      <c r="AL62" s="63">
        <f xml:space="preserve"> Results_Raw!AL62</f>
        <v>-202.98800659179688</v>
      </c>
      <c r="AM62" s="63">
        <f xml:space="preserve"> Results_Raw!AM62</f>
        <v>223.96212768554688</v>
      </c>
      <c r="AN62" s="63">
        <f xml:space="preserve"> Results_Raw!AN62</f>
        <v>199.86087036132813</v>
      </c>
      <c r="AO62" s="63">
        <f xml:space="preserve"> Results_Raw!AO62</f>
        <v>41.867538452148438</v>
      </c>
      <c r="AP62" s="63">
        <f xml:space="preserve"> Results_Raw!AP62</f>
        <v>41.867538452148438</v>
      </c>
      <c r="AQ62" s="63">
        <f xml:space="preserve"> Results_Raw!AQ62</f>
        <v>41.867538452148438</v>
      </c>
      <c r="AR62" s="63">
        <f xml:space="preserve"> Results_Raw!AR62</f>
        <v>41.867538452148438</v>
      </c>
      <c r="AS62" s="63">
        <f xml:space="preserve"> Results_Raw!AS62</f>
        <v>41.867538452148438</v>
      </c>
    </row>
    <row r="63" spans="1:45" x14ac:dyDescent="0.25">
      <c r="A63" s="78" t="e">
        <f>#REF!</f>
        <v>#REF!</v>
      </c>
      <c r="B63" s="63">
        <f>IF(Results_Raw!B63-B$2&gt;0, Results_Raw!B63-B$2, 0)</f>
        <v>3.6997802257537842</v>
      </c>
      <c r="C63" s="63">
        <f>IF(Results_Raw!C63-C$2&gt;0, Results_Raw!C63-C$2, 0)</f>
        <v>4.2229032516479492</v>
      </c>
      <c r="D63" s="63">
        <f>IF(Results_Raw!D63-D$2&gt;0, Results_Raw!D63-D$2, 0)</f>
        <v>3.3934426307678223</v>
      </c>
      <c r="E63" s="63">
        <f>IF(Results_Raw!E63-E$2&gt;0, Results_Raw!E63-E$2, 0)</f>
        <v>4.0712575912475586</v>
      </c>
      <c r="F63" s="63">
        <f>IF(Results_Raw!F63-F$2&gt;0, Results_Raw!F63-F$2, 0)</f>
        <v>4.4852843284606934</v>
      </c>
      <c r="G63" s="63">
        <f>IF(Results_Raw!G63-G$2&gt;0, Results_Raw!G63-G$2, 0)</f>
        <v>3.7737998962402344</v>
      </c>
      <c r="H63" s="63">
        <f>IF(Results_Raw!H63-H$2&gt;0, Results_Raw!H63-H$2, 0)</f>
        <v>3.3830885887145996</v>
      </c>
      <c r="I63" s="63">
        <f>IF(Results_Raw!I63-I$2&gt;0, Results_Raw!I63-I$2, 0)</f>
        <v>2.4957070350646973</v>
      </c>
      <c r="J63" s="63">
        <f>IF(Results_Raw!J63-J$2&gt;0, Results_Raw!J63-J$2, 0)</f>
        <v>2.2089240550994873</v>
      </c>
      <c r="K63" s="63">
        <f>IF(Results_Raw!K63-K$2&gt;0, Results_Raw!K63-K$2, 0)</f>
        <v>3.4143221378326416</v>
      </c>
      <c r="L63" s="63">
        <f>IF(Results_Raw!L63-L$2&gt;0, Results_Raw!L63-L$2, 0)</f>
        <v>3.2702786922454834</v>
      </c>
      <c r="M63" s="63">
        <f>IF(Results_Raw!M63-M$2&gt;0, Results_Raw!M63-M$2, 0)</f>
        <v>3.2681207656860352</v>
      </c>
      <c r="N63" s="63">
        <f>IF(Results_Raw!N63-N$2&gt;0, Results_Raw!N63-N$2, 0)</f>
        <v>2.3977346420288086</v>
      </c>
      <c r="O63" s="63">
        <f>IF(Results_Raw!O63-O$2&gt;0, Results_Raw!O63-O$2, 0)</f>
        <v>0</v>
      </c>
      <c r="P63" s="63">
        <f>IF(Results_Raw!P63-P$2&gt;0, Results_Raw!P63-P$2, 0)</f>
        <v>41.872020721435547</v>
      </c>
      <c r="Q63" s="63">
        <f>IF(Results_Raw!Q63-Q$2&gt;0, Results_Raw!Q63-Q$2, 0)</f>
        <v>41.872020721435547</v>
      </c>
      <c r="R63" s="63">
        <f>IF(Results_Raw!R63-R$2&gt;0, Results_Raw!R63-R$2, 0)</f>
        <v>41.872020721435547</v>
      </c>
      <c r="S63" s="63">
        <f>IF(Results_Raw!S63-S$2&gt;0, Results_Raw!S63-S$2, 0)</f>
        <v>41.872020721435547</v>
      </c>
      <c r="T63" s="63">
        <f>IF(Results_Raw!T63-T$2&gt;0, Results_Raw!T63-T$2, 0)</f>
        <v>41.872020721435547</v>
      </c>
      <c r="U63" s="63">
        <f>IF(Results_Raw!U63-U$2&gt;0, Results_Raw!U63-U$2, 0)</f>
        <v>41.872020721435547</v>
      </c>
      <c r="V63" s="63">
        <f>IF(Results_Raw!V63-V$2&gt;0, Results_Raw!V63-V$2, 0)</f>
        <v>41.872020721435547</v>
      </c>
      <c r="W63" s="63">
        <f>IF(Results_Raw!W63-W$2&gt;0, Results_Raw!W63-W$2, 0)</f>
        <v>41.872020721435547</v>
      </c>
      <c r="X63" s="63">
        <f>IF(Results_Raw!X63-X$2&gt;0, Results_Raw!X63-X$2, 0)</f>
        <v>41.872020721435547</v>
      </c>
      <c r="Y63" s="63">
        <f>IF(Results_Raw!Y63-Y$2&gt;0, Results_Raw!Y63-Y$2, 0)</f>
        <v>41.872020721435547</v>
      </c>
      <c r="Z63" s="63">
        <f xml:space="preserve"> Results_Raw!Z63</f>
        <v>1116.0799560546875</v>
      </c>
      <c r="AA63" s="63">
        <f xml:space="preserve"> Results_Raw!AA63</f>
        <v>1115.835205078125</v>
      </c>
      <c r="AB63" s="63">
        <f xml:space="preserve"> Results_Raw!AB63</f>
        <v>0</v>
      </c>
      <c r="AC63" s="63">
        <f xml:space="preserve"> Results_Raw!AC63</f>
        <v>913.11865234375</v>
      </c>
      <c r="AD63" s="63">
        <f xml:space="preserve"> Results_Raw!AD63</f>
        <v>-7.3453621007502079E-4</v>
      </c>
      <c r="AE63" s="63">
        <f xml:space="preserve"> Results_Raw!AE63</f>
        <v>0</v>
      </c>
      <c r="AF63" s="63">
        <f xml:space="preserve"> Results_Raw!AF63</f>
        <v>-6.4871303737163544E-2</v>
      </c>
      <c r="AG63" s="63">
        <f xml:space="preserve"> Results_Raw!AG63</f>
        <v>-238.06477355957031</v>
      </c>
      <c r="AH63" s="63">
        <f xml:space="preserve"> Results_Raw!AH63</f>
        <v>-1.4916046347934753E-4</v>
      </c>
      <c r="AI63" s="63">
        <f xml:space="preserve"> Results_Raw!AI63</f>
        <v>-2.1442388242576271E-4</v>
      </c>
      <c r="AJ63" s="63">
        <f xml:space="preserve"> Results_Raw!AJ63</f>
        <v>64.827110290527344</v>
      </c>
      <c r="AK63" s="63">
        <f xml:space="preserve"> Results_Raw!AK63</f>
        <v>50.139049530029297</v>
      </c>
      <c r="AL63" s="63">
        <f xml:space="preserve"> Results_Raw!AL63</f>
        <v>-210.515869140625</v>
      </c>
      <c r="AM63" s="63">
        <f xml:space="preserve"> Results_Raw!AM63</f>
        <v>236.21096801757813</v>
      </c>
      <c r="AN63" s="63">
        <f xml:space="preserve"> Results_Raw!AN63</f>
        <v>207.09646606445313</v>
      </c>
      <c r="AO63" s="63">
        <f xml:space="preserve"> Results_Raw!AO63</f>
        <v>41.872020721435547</v>
      </c>
      <c r="AP63" s="63">
        <f xml:space="preserve"> Results_Raw!AP63</f>
        <v>41.872020721435547</v>
      </c>
      <c r="AQ63" s="63">
        <f xml:space="preserve"> Results_Raw!AQ63</f>
        <v>41.872020721435547</v>
      </c>
      <c r="AR63" s="63">
        <f xml:space="preserve"> Results_Raw!AR63</f>
        <v>41.872020721435547</v>
      </c>
      <c r="AS63" s="63">
        <f xml:space="preserve"> Results_Raw!AS63</f>
        <v>41.872020721435547</v>
      </c>
    </row>
    <row r="64" spans="1:45" x14ac:dyDescent="0.25">
      <c r="A64" s="78" t="e">
        <f>#REF!</f>
        <v>#REF!</v>
      </c>
      <c r="B64" s="63">
        <f>IF(Results_Raw!B64-B$2&gt;0, Results_Raw!B64-B$2, 0)</f>
        <v>3.8181545734405518</v>
      </c>
      <c r="C64" s="63">
        <f>IF(Results_Raw!C64-C$2&gt;0, Results_Raw!C64-C$2, 0)</f>
        <v>4.2882575988769531</v>
      </c>
      <c r="D64" s="63">
        <f>IF(Results_Raw!D64-D$2&gt;0, Results_Raw!D64-D$2, 0)</f>
        <v>3.3434736728668213</v>
      </c>
      <c r="E64" s="63">
        <f>IF(Results_Raw!E64-E$2&gt;0, Results_Raw!E64-E$2, 0)</f>
        <v>4.0636672973632813</v>
      </c>
      <c r="F64" s="63">
        <f>IF(Results_Raw!F64-F$2&gt;0, Results_Raw!F64-F$2, 0)</f>
        <v>4.4875912666320801</v>
      </c>
      <c r="G64" s="63">
        <f>IF(Results_Raw!G64-G$2&gt;0, Results_Raw!G64-G$2, 0)</f>
        <v>3.7528896331787109</v>
      </c>
      <c r="H64" s="63">
        <f>IF(Results_Raw!H64-H$2&gt;0, Results_Raw!H64-H$2, 0)</f>
        <v>3.3262548446655273</v>
      </c>
      <c r="I64" s="63">
        <f>IF(Results_Raw!I64-I$2&gt;0, Results_Raw!I64-I$2, 0)</f>
        <v>2.4912049770355225</v>
      </c>
      <c r="J64" s="63">
        <f>IF(Results_Raw!J64-J$2&gt;0, Results_Raw!J64-J$2, 0)</f>
        <v>2.2075474262237549</v>
      </c>
      <c r="K64" s="63">
        <f>IF(Results_Raw!K64-K$2&gt;0, Results_Raw!K64-K$2, 0)</f>
        <v>3.4099595546722412</v>
      </c>
      <c r="L64" s="63">
        <f>IF(Results_Raw!L64-L$2&gt;0, Results_Raw!L64-L$2, 0)</f>
        <v>3.2434804439544678</v>
      </c>
      <c r="M64" s="63">
        <f>IF(Results_Raw!M64-M$2&gt;0, Results_Raw!M64-M$2, 0)</f>
        <v>3.2295277118682861</v>
      </c>
      <c r="N64" s="63">
        <f>IF(Results_Raw!N64-N$2&gt;0, Results_Raw!N64-N$2, 0)</f>
        <v>2.2459671497344971</v>
      </c>
      <c r="O64" s="63">
        <f>IF(Results_Raw!O64-O$2&gt;0, Results_Raw!O64-O$2, 0)</f>
        <v>0</v>
      </c>
      <c r="P64" s="63">
        <f>IF(Results_Raw!P64-P$2&gt;0, Results_Raw!P64-P$2, 0)</f>
        <v>41.875522613525391</v>
      </c>
      <c r="Q64" s="63">
        <f>IF(Results_Raw!Q64-Q$2&gt;0, Results_Raw!Q64-Q$2, 0)</f>
        <v>41.875522613525391</v>
      </c>
      <c r="R64" s="63">
        <f>IF(Results_Raw!R64-R$2&gt;0, Results_Raw!R64-R$2, 0)</f>
        <v>41.875522613525391</v>
      </c>
      <c r="S64" s="63">
        <f>IF(Results_Raw!S64-S$2&gt;0, Results_Raw!S64-S$2, 0)</f>
        <v>41.875522613525391</v>
      </c>
      <c r="T64" s="63">
        <f>IF(Results_Raw!T64-T$2&gt;0, Results_Raw!T64-T$2, 0)</f>
        <v>41.875522613525391</v>
      </c>
      <c r="U64" s="63">
        <f>IF(Results_Raw!U64-U$2&gt;0, Results_Raw!U64-U$2, 0)</f>
        <v>41.875522613525391</v>
      </c>
      <c r="V64" s="63">
        <f>IF(Results_Raw!V64-V$2&gt;0, Results_Raw!V64-V$2, 0)</f>
        <v>41.875522613525391</v>
      </c>
      <c r="W64" s="63">
        <f>IF(Results_Raw!W64-W$2&gt;0, Results_Raw!W64-W$2, 0)</f>
        <v>41.875522613525391</v>
      </c>
      <c r="X64" s="63">
        <f>IF(Results_Raw!X64-X$2&gt;0, Results_Raw!X64-X$2, 0)</f>
        <v>41.875522613525391</v>
      </c>
      <c r="Y64" s="63">
        <f>IF(Results_Raw!Y64-Y$2&gt;0, Results_Raw!Y64-Y$2, 0)</f>
        <v>41.875522613525391</v>
      </c>
      <c r="Z64" s="63">
        <f xml:space="preserve"> Results_Raw!Z64</f>
        <v>1104.8905029296875</v>
      </c>
      <c r="AA64" s="63">
        <f xml:space="preserve"> Results_Raw!AA64</f>
        <v>1104.64697265625</v>
      </c>
      <c r="AB64" s="63">
        <f xml:space="preserve"> Results_Raw!AB64</f>
        <v>0</v>
      </c>
      <c r="AC64" s="63">
        <f xml:space="preserve"> Results_Raw!AC64</f>
        <v>886.667724609375</v>
      </c>
      <c r="AD64" s="63">
        <f xml:space="preserve"> Results_Raw!AD64</f>
        <v>-7.3416164377704263E-4</v>
      </c>
      <c r="AE64" s="63">
        <f xml:space="preserve"> Results_Raw!AE64</f>
        <v>0</v>
      </c>
      <c r="AF64" s="63">
        <f xml:space="preserve"> Results_Raw!AF64</f>
        <v>-6.8955682218074799E-2</v>
      </c>
      <c r="AG64" s="63">
        <f xml:space="preserve"> Results_Raw!AG64</f>
        <v>-245.91984558105469</v>
      </c>
      <c r="AH64" s="63">
        <f xml:space="preserve"> Results_Raw!AH64</f>
        <v>-1.4088815078139305E-4</v>
      </c>
      <c r="AI64" s="63">
        <f xml:space="preserve"> Results_Raw!AI64</f>
        <v>-2.2340491705108434E-4</v>
      </c>
      <c r="AJ64" s="63">
        <f xml:space="preserve"> Results_Raw!AJ64</f>
        <v>64.538215637207031</v>
      </c>
      <c r="AK64" s="63">
        <f xml:space="preserve"> Results_Raw!AK64</f>
        <v>49.860740661621094</v>
      </c>
      <c r="AL64" s="63">
        <f xml:space="preserve"> Results_Raw!AL64</f>
        <v>-217.07162475585938</v>
      </c>
      <c r="AM64" s="63">
        <f xml:space="preserve"> Results_Raw!AM64</f>
        <v>240.04949951171875</v>
      </c>
      <c r="AN64" s="63">
        <f xml:space="preserve"> Results_Raw!AN64</f>
        <v>213.55465698242188</v>
      </c>
      <c r="AO64" s="63">
        <f xml:space="preserve"> Results_Raw!AO64</f>
        <v>41.875522613525391</v>
      </c>
      <c r="AP64" s="63">
        <f xml:space="preserve"> Results_Raw!AP64</f>
        <v>41.875522613525391</v>
      </c>
      <c r="AQ64" s="63">
        <f xml:space="preserve"> Results_Raw!AQ64</f>
        <v>41.875522613525391</v>
      </c>
      <c r="AR64" s="63">
        <f xml:space="preserve"> Results_Raw!AR64</f>
        <v>41.875522613525391</v>
      </c>
      <c r="AS64" s="63">
        <f xml:space="preserve"> Results_Raw!AS64</f>
        <v>41.875522613525391</v>
      </c>
    </row>
    <row r="65" spans="1:45" x14ac:dyDescent="0.25">
      <c r="A65" s="78" t="e">
        <f>#REF!</f>
        <v>#REF!</v>
      </c>
      <c r="B65" s="63">
        <f>IF(Results_Raw!B65-B$2&gt;0, Results_Raw!B65-B$2, 0)</f>
        <v>3.9669733047485352</v>
      </c>
      <c r="C65" s="63">
        <f>IF(Results_Raw!C65-C$2&gt;0, Results_Raw!C65-C$2, 0)</f>
        <v>4.2718772888183594</v>
      </c>
      <c r="D65" s="63">
        <f>IF(Results_Raw!D65-D$2&gt;0, Results_Raw!D65-D$2, 0)</f>
        <v>3.29184889793396</v>
      </c>
      <c r="E65" s="63">
        <f>IF(Results_Raw!E65-E$2&gt;0, Results_Raw!E65-E$2, 0)</f>
        <v>4.0557608604431152</v>
      </c>
      <c r="F65" s="63">
        <f>IF(Results_Raw!F65-F$2&gt;0, Results_Raw!F65-F$2, 0)</f>
        <v>4.4898982048034668</v>
      </c>
      <c r="G65" s="63">
        <f>IF(Results_Raw!G65-G$2&gt;0, Results_Raw!G65-G$2, 0)</f>
        <v>3.7311234474182129</v>
      </c>
      <c r="H65" s="63">
        <f>IF(Results_Raw!H65-H$2&gt;0, Results_Raw!H65-H$2, 0)</f>
        <v>3.267467737197876</v>
      </c>
      <c r="I65" s="63">
        <f>IF(Results_Raw!I65-I$2&gt;0, Results_Raw!I65-I$2, 0)</f>
        <v>2.4865169525146484</v>
      </c>
      <c r="J65" s="63">
        <f>IF(Results_Raw!J65-J$2&gt;0, Results_Raw!J65-J$2, 0)</f>
        <v>2.2060592174530029</v>
      </c>
      <c r="K65" s="63">
        <f>IF(Results_Raw!K65-K$2&gt;0, Results_Raw!K65-K$2, 0)</f>
        <v>3.4053552150726318</v>
      </c>
      <c r="L65" s="63">
        <f>IF(Results_Raw!L65-L$2&gt;0, Results_Raw!L65-L$2, 0)</f>
        <v>3.211259126663208</v>
      </c>
      <c r="M65" s="63">
        <f>IF(Results_Raw!M65-M$2&gt;0, Results_Raw!M65-M$2, 0)</f>
        <v>3.2075569629669189</v>
      </c>
      <c r="N65" s="63">
        <f>IF(Results_Raw!N65-N$2&gt;0, Results_Raw!N65-N$2, 0)</f>
        <v>2.0908138751983643</v>
      </c>
      <c r="O65" s="63">
        <f>IF(Results_Raw!O65-O$2&gt;0, Results_Raw!O65-O$2, 0)</f>
        <v>0</v>
      </c>
      <c r="P65" s="63">
        <f>IF(Results_Raw!P65-P$2&gt;0, Results_Raw!P65-P$2, 0)</f>
        <v>41.877826690673828</v>
      </c>
      <c r="Q65" s="63">
        <f>IF(Results_Raw!Q65-Q$2&gt;0, Results_Raw!Q65-Q$2, 0)</f>
        <v>41.877826690673828</v>
      </c>
      <c r="R65" s="63">
        <f>IF(Results_Raw!R65-R$2&gt;0, Results_Raw!R65-R$2, 0)</f>
        <v>41.877826690673828</v>
      </c>
      <c r="S65" s="63">
        <f>IF(Results_Raw!S65-S$2&gt;0, Results_Raw!S65-S$2, 0)</f>
        <v>41.877826690673828</v>
      </c>
      <c r="T65" s="63">
        <f>IF(Results_Raw!T65-T$2&gt;0, Results_Raw!T65-T$2, 0)</f>
        <v>41.877826690673828</v>
      </c>
      <c r="U65" s="63">
        <f>IF(Results_Raw!U65-U$2&gt;0, Results_Raw!U65-U$2, 0)</f>
        <v>41.877826690673828</v>
      </c>
      <c r="V65" s="63">
        <f>IF(Results_Raw!V65-V$2&gt;0, Results_Raw!V65-V$2, 0)</f>
        <v>41.877826690673828</v>
      </c>
      <c r="W65" s="63">
        <f>IF(Results_Raw!W65-W$2&gt;0, Results_Raw!W65-W$2, 0)</f>
        <v>41.877826690673828</v>
      </c>
      <c r="X65" s="63">
        <f>IF(Results_Raw!X65-X$2&gt;0, Results_Raw!X65-X$2, 0)</f>
        <v>41.877826690673828</v>
      </c>
      <c r="Y65" s="63">
        <f>IF(Results_Raw!Y65-Y$2&gt;0, Results_Raw!Y65-Y$2, 0)</f>
        <v>41.877826690673828</v>
      </c>
      <c r="Z65" s="63">
        <f xml:space="preserve"> Results_Raw!Z65</f>
        <v>1090.6649169921875</v>
      </c>
      <c r="AA65" s="63">
        <f xml:space="preserve"> Results_Raw!AA65</f>
        <v>1090.4241943359375</v>
      </c>
      <c r="AB65" s="63">
        <f xml:space="preserve"> Results_Raw!AB65</f>
        <v>0</v>
      </c>
      <c r="AC65" s="63">
        <f xml:space="preserve"> Results_Raw!AC65</f>
        <v>439.18502807617188</v>
      </c>
      <c r="AD65" s="63">
        <f xml:space="preserve"> Results_Raw!AD65</f>
        <v>-7.334125111810863E-4</v>
      </c>
      <c r="AE65" s="63">
        <f xml:space="preserve"> Results_Raw!AE65</f>
        <v>0</v>
      </c>
      <c r="AF65" s="63">
        <f xml:space="preserve"> Results_Raw!AF65</f>
        <v>-6.8983510136604309E-2</v>
      </c>
      <c r="AG65" s="63">
        <f xml:space="preserve"> Results_Raw!AG65</f>
        <v>-245.92314147949219</v>
      </c>
      <c r="AH65" s="63">
        <f xml:space="preserve"> Results_Raw!AH65</f>
        <v>-1.4062985428608954E-4</v>
      </c>
      <c r="AI65" s="63">
        <f xml:space="preserve"> Results_Raw!AI65</f>
        <v>-2.0513622439466417E-4</v>
      </c>
      <c r="AJ65" s="63">
        <f xml:space="preserve"> Results_Raw!AJ65</f>
        <v>64.248275756835938</v>
      </c>
      <c r="AK65" s="63">
        <f xml:space="preserve"> Results_Raw!AK65</f>
        <v>49.860759735107422</v>
      </c>
      <c r="AL65" s="63">
        <f xml:space="preserve"> Results_Raw!AL65</f>
        <v>-217.11442565917969</v>
      </c>
      <c r="AM65" s="63">
        <f xml:space="preserve"> Results_Raw!AM65</f>
        <v>240.04983520507813</v>
      </c>
      <c r="AN65" s="63">
        <f xml:space="preserve"> Results_Raw!AN65</f>
        <v>213.57664489746094</v>
      </c>
      <c r="AO65" s="63">
        <f xml:space="preserve"> Results_Raw!AO65</f>
        <v>41.877826690673828</v>
      </c>
      <c r="AP65" s="63">
        <f xml:space="preserve"> Results_Raw!AP65</f>
        <v>41.877826690673828</v>
      </c>
      <c r="AQ65" s="63">
        <f xml:space="preserve"> Results_Raw!AQ65</f>
        <v>41.877826690673828</v>
      </c>
      <c r="AR65" s="63">
        <f xml:space="preserve"> Results_Raw!AR65</f>
        <v>41.877826690673828</v>
      </c>
      <c r="AS65" s="63">
        <f xml:space="preserve"> Results_Raw!AS65</f>
        <v>41.877826690673828</v>
      </c>
    </row>
    <row r="66" spans="1:45" x14ac:dyDescent="0.25">
      <c r="A66" s="78" t="e">
        <f>#REF!</f>
        <v>#REF!</v>
      </c>
      <c r="B66" s="63">
        <f>IF(Results_Raw!B66-B$2&gt;0, Results_Raw!B66-B$2, 0)</f>
        <v>3.98580002784729</v>
      </c>
      <c r="C66" s="63">
        <f>IF(Results_Raw!C66-C$2&gt;0, Results_Raw!C66-C$2, 0)</f>
        <v>4.2363724708557129</v>
      </c>
      <c r="D66" s="63">
        <f>IF(Results_Raw!D66-D$2&gt;0, Results_Raw!D66-D$2, 0)</f>
        <v>3.2392380237579346</v>
      </c>
      <c r="E66" s="63">
        <f>IF(Results_Raw!E66-E$2&gt;0, Results_Raw!E66-E$2, 0)</f>
        <v>4.0476870536804199</v>
      </c>
      <c r="F66" s="63">
        <f>IF(Results_Raw!F66-F$2&gt;0, Results_Raw!F66-F$2, 0)</f>
        <v>4.4921865463256836</v>
      </c>
      <c r="G66" s="63">
        <f>IF(Results_Raw!G66-G$2&gt;0, Results_Raw!G66-G$2, 0)</f>
        <v>3.7090225219726563</v>
      </c>
      <c r="H66" s="63">
        <f>IF(Results_Raw!H66-H$2&gt;0, Results_Raw!H66-H$2, 0)</f>
        <v>3.2076575756072998</v>
      </c>
      <c r="I66" s="63">
        <f>IF(Results_Raw!I66-I$2&gt;0, Results_Raw!I66-I$2, 0)</f>
        <v>2.4817543029785156</v>
      </c>
      <c r="J66" s="63">
        <f>IF(Results_Raw!J66-J$2&gt;0, Results_Raw!J66-J$2, 0)</f>
        <v>2.204571008682251</v>
      </c>
      <c r="K66" s="63">
        <f>IF(Results_Raw!K66-K$2&gt;0, Results_Raw!K66-K$2, 0)</f>
        <v>3.401132345199585</v>
      </c>
      <c r="L66" s="63">
        <f>IF(Results_Raw!L66-L$2&gt;0, Results_Raw!L66-L$2, 0)</f>
        <v>3.1840887069702148</v>
      </c>
      <c r="M66" s="63">
        <f>IF(Results_Raw!M66-M$2&gt;0, Results_Raw!M66-M$2, 0)</f>
        <v>3.17165207862854</v>
      </c>
      <c r="N66" s="63">
        <f>IF(Results_Raw!N66-N$2&gt;0, Results_Raw!N66-N$2, 0)</f>
        <v>1.9338188171386719</v>
      </c>
      <c r="O66" s="63">
        <f>IF(Results_Raw!O66-O$2&gt;0, Results_Raw!O66-O$2, 0)</f>
        <v>0</v>
      </c>
      <c r="P66" s="63">
        <f>IF(Results_Raw!P66-P$2&gt;0, Results_Raw!P66-P$2, 0)</f>
        <v>41.881790161132813</v>
      </c>
      <c r="Q66" s="63">
        <f>IF(Results_Raw!Q66-Q$2&gt;0, Results_Raw!Q66-Q$2, 0)</f>
        <v>41.881790161132813</v>
      </c>
      <c r="R66" s="63">
        <f>IF(Results_Raw!R66-R$2&gt;0, Results_Raw!R66-R$2, 0)</f>
        <v>41.881790161132813</v>
      </c>
      <c r="S66" s="63">
        <f>IF(Results_Raw!S66-S$2&gt;0, Results_Raw!S66-S$2, 0)</f>
        <v>41.881790161132813</v>
      </c>
      <c r="T66" s="63">
        <f>IF(Results_Raw!T66-T$2&gt;0, Results_Raw!T66-T$2, 0)</f>
        <v>41.881790161132813</v>
      </c>
      <c r="U66" s="63">
        <f>IF(Results_Raw!U66-U$2&gt;0, Results_Raw!U66-U$2, 0)</f>
        <v>41.881790161132813</v>
      </c>
      <c r="V66" s="63">
        <f>IF(Results_Raw!V66-V$2&gt;0, Results_Raw!V66-V$2, 0)</f>
        <v>41.881790161132813</v>
      </c>
      <c r="W66" s="63">
        <f>IF(Results_Raw!W66-W$2&gt;0, Results_Raw!W66-W$2, 0)</f>
        <v>41.881790161132813</v>
      </c>
      <c r="X66" s="63">
        <f>IF(Results_Raw!X66-X$2&gt;0, Results_Raw!X66-X$2, 0)</f>
        <v>41.881790161132813</v>
      </c>
      <c r="Y66" s="63">
        <f>IF(Results_Raw!Y66-Y$2&gt;0, Results_Raw!Y66-Y$2, 0)</f>
        <v>41.881790161132813</v>
      </c>
      <c r="Z66" s="63">
        <f xml:space="preserve"> Results_Raw!Z66</f>
        <v>1.8963473848998547E-5</v>
      </c>
      <c r="AA66" s="63">
        <f xml:space="preserve"> Results_Raw!AA66</f>
        <v>1.8963473848998547E-5</v>
      </c>
      <c r="AB66" s="63">
        <f xml:space="preserve"> Results_Raw!AB66</f>
        <v>0</v>
      </c>
      <c r="AC66" s="63">
        <f xml:space="preserve"> Results_Raw!AC66</f>
        <v>445.30926513671875</v>
      </c>
      <c r="AD66" s="63">
        <f xml:space="preserve"> Results_Raw!AD66</f>
        <v>-7.3341111419722438E-4</v>
      </c>
      <c r="AE66" s="63">
        <f xml:space="preserve"> Results_Raw!AE66</f>
        <v>0</v>
      </c>
      <c r="AF66" s="63">
        <f xml:space="preserve"> Results_Raw!AF66</f>
        <v>-7.2044976055622101E-2</v>
      </c>
      <c r="AG66" s="63">
        <f xml:space="preserve"> Results_Raw!AG66</f>
        <v>-255.42404174804688</v>
      </c>
      <c r="AH66" s="63">
        <f xml:space="preserve"> Results_Raw!AH66</f>
        <v>-1.4916025975253433E-4</v>
      </c>
      <c r="AI66" s="63">
        <f xml:space="preserve"> Results_Raw!AI66</f>
        <v>-2.0207666966598481E-4</v>
      </c>
      <c r="AJ66" s="63">
        <f xml:space="preserve"> Results_Raw!AJ66</f>
        <v>63.958759307861328</v>
      </c>
      <c r="AK66" s="63">
        <f xml:space="preserve"> Results_Raw!AK66</f>
        <v>49.452762603759766</v>
      </c>
      <c r="AL66" s="63">
        <f xml:space="preserve"> Results_Raw!AL66</f>
        <v>-221.89881896972656</v>
      </c>
      <c r="AM66" s="63">
        <f xml:space="preserve"> Results_Raw!AM66</f>
        <v>245.94905090332031</v>
      </c>
      <c r="AN66" s="63">
        <f xml:space="preserve"> Results_Raw!AN66</f>
        <v>218.3082275390625</v>
      </c>
      <c r="AO66" s="63">
        <f xml:space="preserve"> Results_Raw!AO66</f>
        <v>41.881790161132813</v>
      </c>
      <c r="AP66" s="63">
        <f xml:space="preserve"> Results_Raw!AP66</f>
        <v>41.881790161132813</v>
      </c>
      <c r="AQ66" s="63">
        <f xml:space="preserve"> Results_Raw!AQ66</f>
        <v>41.881790161132813</v>
      </c>
      <c r="AR66" s="63">
        <f xml:space="preserve"> Results_Raw!AR66</f>
        <v>41.881790161132813</v>
      </c>
      <c r="AS66" s="63">
        <f xml:space="preserve"> Results_Raw!AS66</f>
        <v>41.881790161132813</v>
      </c>
    </row>
    <row r="67" spans="1:45" x14ac:dyDescent="0.25">
      <c r="A67" s="78" t="e">
        <f>#REF!</f>
        <v>#REF!</v>
      </c>
      <c r="B67" s="63">
        <f>IF(Results_Raw!B67-B$2&gt;0, Results_Raw!B67-B$2, 0)</f>
        <v>3.9460258483886719</v>
      </c>
      <c r="C67" s="63">
        <f>IF(Results_Raw!C67-C$2&gt;0, Results_Raw!C67-C$2, 0)</f>
        <v>4.2004303932189941</v>
      </c>
      <c r="D67" s="63">
        <f>IF(Results_Raw!D67-D$2&gt;0, Results_Raw!D67-D$2, 0)</f>
        <v>3.1856226921081543</v>
      </c>
      <c r="E67" s="63">
        <f>IF(Results_Raw!E67-E$2&gt;0, Results_Raw!E67-E$2, 0)</f>
        <v>4.0394454002380371</v>
      </c>
      <c r="F67" s="63">
        <f>IF(Results_Raw!F67-F$2&gt;0, Results_Raw!F67-F$2, 0)</f>
        <v>4.4944653511047363</v>
      </c>
      <c r="G67" s="63">
        <f>IF(Results_Raw!G67-G$2&gt;0, Results_Raw!G67-G$2, 0)</f>
        <v>3.6865494251251221</v>
      </c>
      <c r="H67" s="63">
        <f>IF(Results_Raw!H67-H$2&gt;0, Results_Raw!H67-H$2, 0)</f>
        <v>3.1468052864074707</v>
      </c>
      <c r="I67" s="63">
        <f>IF(Results_Raw!I67-I$2&gt;0, Results_Raw!I67-I$2, 0)</f>
        <v>2.4769175052642822</v>
      </c>
      <c r="J67" s="63">
        <f>IF(Results_Raw!J67-J$2&gt;0, Results_Raw!J67-J$2, 0)</f>
        <v>2.2030453681945801</v>
      </c>
      <c r="K67" s="63">
        <f>IF(Results_Raw!K67-K$2&gt;0, Results_Raw!K67-K$2, 0)</f>
        <v>3.3972535133361816</v>
      </c>
      <c r="L67" s="63">
        <f>IF(Results_Raw!L67-L$2&gt;0, Results_Raw!L67-L$2, 0)</f>
        <v>3.1540346145629883</v>
      </c>
      <c r="M67" s="63">
        <f>IF(Results_Raw!M67-M$2&gt;0, Results_Raw!M67-M$2, 0)</f>
        <v>3.145700216293335</v>
      </c>
      <c r="N67" s="63">
        <f>IF(Results_Raw!N67-N$2&gt;0, Results_Raw!N67-N$2, 0)</f>
        <v>1.7749261856079102</v>
      </c>
      <c r="O67" s="63">
        <f>IF(Results_Raw!O67-O$2&gt;0, Results_Raw!O67-O$2, 0)</f>
        <v>0</v>
      </c>
      <c r="P67" s="63">
        <f>IF(Results_Raw!P67-P$2&gt;0, Results_Raw!P67-P$2, 0)</f>
        <v>41.885528564453125</v>
      </c>
      <c r="Q67" s="63">
        <f>IF(Results_Raw!Q67-Q$2&gt;0, Results_Raw!Q67-Q$2, 0)</f>
        <v>41.885528564453125</v>
      </c>
      <c r="R67" s="63">
        <f>IF(Results_Raw!R67-R$2&gt;0, Results_Raw!R67-R$2, 0)</f>
        <v>41.885528564453125</v>
      </c>
      <c r="S67" s="63">
        <f>IF(Results_Raw!S67-S$2&gt;0, Results_Raw!S67-S$2, 0)</f>
        <v>41.885528564453125</v>
      </c>
      <c r="T67" s="63">
        <f>IF(Results_Raw!T67-T$2&gt;0, Results_Raw!T67-T$2, 0)</f>
        <v>41.885528564453125</v>
      </c>
      <c r="U67" s="63">
        <f>IF(Results_Raw!U67-U$2&gt;0, Results_Raw!U67-U$2, 0)</f>
        <v>41.885528564453125</v>
      </c>
      <c r="V67" s="63">
        <f>IF(Results_Raw!V67-V$2&gt;0, Results_Raw!V67-V$2, 0)</f>
        <v>41.885528564453125</v>
      </c>
      <c r="W67" s="63">
        <f>IF(Results_Raw!W67-W$2&gt;0, Results_Raw!W67-W$2, 0)</f>
        <v>41.885528564453125</v>
      </c>
      <c r="X67" s="63">
        <f>IF(Results_Raw!X67-X$2&gt;0, Results_Raw!X67-X$2, 0)</f>
        <v>41.885528564453125</v>
      </c>
      <c r="Y67" s="63">
        <f>IF(Results_Raw!Y67-Y$2&gt;0, Results_Raw!Y67-Y$2, 0)</f>
        <v>41.885528564453125</v>
      </c>
      <c r="Z67" s="63">
        <f xml:space="preserve"> Results_Raw!Z67</f>
        <v>1.8963473848998547E-5</v>
      </c>
      <c r="AA67" s="63">
        <f xml:space="preserve"> Results_Raw!AA67</f>
        <v>1.8963473848998547E-5</v>
      </c>
      <c r="AB67" s="63">
        <f xml:space="preserve"> Results_Raw!AB67</f>
        <v>0</v>
      </c>
      <c r="AC67" s="63">
        <f xml:space="preserve"> Results_Raw!AC67</f>
        <v>471.209716796875</v>
      </c>
      <c r="AD67" s="63">
        <f xml:space="preserve"> Results_Raw!AD67</f>
        <v>-7.3228497058153152E-4</v>
      </c>
      <c r="AE67" s="63">
        <f xml:space="preserve"> Results_Raw!AE67</f>
        <v>0</v>
      </c>
      <c r="AF67" s="63">
        <f xml:space="preserve"> Results_Raw!AF67</f>
        <v>-7.463383674621582E-2</v>
      </c>
      <c r="AG67" s="63">
        <f xml:space="preserve"> Results_Raw!AG67</f>
        <v>-262.891845703125</v>
      </c>
      <c r="AH67" s="63">
        <f xml:space="preserve"> Results_Raw!AH67</f>
        <v>-1.4916025975253433E-4</v>
      </c>
      <c r="AI67" s="63">
        <f xml:space="preserve"> Results_Raw!AI67</f>
        <v>-2.058656100416556E-4</v>
      </c>
      <c r="AJ67" s="63">
        <f xml:space="preserve"> Results_Raw!AJ67</f>
        <v>63.669692993164063</v>
      </c>
      <c r="AK67" s="63">
        <f xml:space="preserve"> Results_Raw!AK67</f>
        <v>49.114181518554688</v>
      </c>
      <c r="AL67" s="63">
        <f xml:space="preserve"> Results_Raw!AL67</f>
        <v>-225.86616516113281</v>
      </c>
      <c r="AM67" s="63">
        <f xml:space="preserve"> Results_Raw!AM67</f>
        <v>249.75473022460938</v>
      </c>
      <c r="AN67" s="63">
        <f xml:space="preserve"> Results_Raw!AN67</f>
        <v>222.05174255371094</v>
      </c>
      <c r="AO67" s="63">
        <f xml:space="preserve"> Results_Raw!AO67</f>
        <v>41.885528564453125</v>
      </c>
      <c r="AP67" s="63">
        <f xml:space="preserve"> Results_Raw!AP67</f>
        <v>41.885528564453125</v>
      </c>
      <c r="AQ67" s="63">
        <f xml:space="preserve"> Results_Raw!AQ67</f>
        <v>41.885528564453125</v>
      </c>
      <c r="AR67" s="63">
        <f xml:space="preserve"> Results_Raw!AR67</f>
        <v>41.885528564453125</v>
      </c>
      <c r="AS67" s="63">
        <f xml:space="preserve"> Results_Raw!AS67</f>
        <v>41.885528564453125</v>
      </c>
    </row>
    <row r="68" spans="1:45" x14ac:dyDescent="0.25">
      <c r="A68" s="78" t="e">
        <f>#REF!</f>
        <v>#REF!</v>
      </c>
      <c r="B68" s="63">
        <f>IF(Results_Raw!B68-B$2&gt;0, Results_Raw!B68-B$2, 0)</f>
        <v>3.9039537906646729</v>
      </c>
      <c r="C68" s="63">
        <f>IF(Results_Raw!C68-C$2&gt;0, Results_Raw!C68-C$2, 0)</f>
        <v>4.1637535095214844</v>
      </c>
      <c r="D68" s="63">
        <f>IF(Results_Raw!D68-D$2&gt;0, Results_Raw!D68-D$2, 0)</f>
        <v>3.1304261684417725</v>
      </c>
      <c r="E68" s="63">
        <f>IF(Results_Raw!E68-E$2&gt;0, Results_Raw!E68-E$2, 0)</f>
        <v>4.0309624671936035</v>
      </c>
      <c r="F68" s="63">
        <f>IF(Results_Raw!F68-F$2&gt;0, Results_Raw!F68-F$2, 0)</f>
        <v>4.4967489242553711</v>
      </c>
      <c r="G68" s="63">
        <f>IF(Results_Raw!G68-G$2&gt;0, Results_Raw!G68-G$2, 0)</f>
        <v>3.6635556221008301</v>
      </c>
      <c r="H68" s="63">
        <f>IF(Results_Raw!H68-H$2&gt;0, Results_Raw!H68-H$2, 0)</f>
        <v>3.0842230319976807</v>
      </c>
      <c r="I68" s="63">
        <f>IF(Results_Raw!I68-I$2&gt;0, Results_Raw!I68-I$2, 0)</f>
        <v>2.4720804691314697</v>
      </c>
      <c r="J68" s="63">
        <f>IF(Results_Raw!J68-J$2&gt;0, Results_Raw!J68-J$2, 0)</f>
        <v>2.2015199661254883</v>
      </c>
      <c r="K68" s="63">
        <f>IF(Results_Raw!K68-K$2&gt;0, Results_Raw!K68-K$2, 0)</f>
        <v>3.393700122833252</v>
      </c>
      <c r="L68" s="63">
        <f>IF(Results_Raw!L68-L$2&gt;0, Results_Raw!L68-L$2, 0)</f>
        <v>3.1227529048919678</v>
      </c>
      <c r="M68" s="63">
        <f>IF(Results_Raw!M68-M$2&gt;0, Results_Raw!M68-M$2, 0)</f>
        <v>3.1222784519195557</v>
      </c>
      <c r="N68" s="63">
        <f>IF(Results_Raw!N68-N$2&gt;0, Results_Raw!N68-N$2, 0)</f>
        <v>1.6135778427124023</v>
      </c>
      <c r="O68" s="63">
        <f>IF(Results_Raw!O68-O$2&gt;0, Results_Raw!O68-O$2, 0)</f>
        <v>0</v>
      </c>
      <c r="P68" s="63">
        <f>IF(Results_Raw!P68-P$2&gt;0, Results_Raw!P68-P$2, 0)</f>
        <v>41.887809753417969</v>
      </c>
      <c r="Q68" s="63">
        <f>IF(Results_Raw!Q68-Q$2&gt;0, Results_Raw!Q68-Q$2, 0)</f>
        <v>41.887809753417969</v>
      </c>
      <c r="R68" s="63">
        <f>IF(Results_Raw!R68-R$2&gt;0, Results_Raw!R68-R$2, 0)</f>
        <v>41.887809753417969</v>
      </c>
      <c r="S68" s="63">
        <f>IF(Results_Raw!S68-S$2&gt;0, Results_Raw!S68-S$2, 0)</f>
        <v>41.887809753417969</v>
      </c>
      <c r="T68" s="63">
        <f>IF(Results_Raw!T68-T$2&gt;0, Results_Raw!T68-T$2, 0)</f>
        <v>41.887809753417969</v>
      </c>
      <c r="U68" s="63">
        <f>IF(Results_Raw!U68-U$2&gt;0, Results_Raw!U68-U$2, 0)</f>
        <v>41.887809753417969</v>
      </c>
      <c r="V68" s="63">
        <f>IF(Results_Raw!V68-V$2&gt;0, Results_Raw!V68-V$2, 0)</f>
        <v>41.887809753417969</v>
      </c>
      <c r="W68" s="63">
        <f>IF(Results_Raw!W68-W$2&gt;0, Results_Raw!W68-W$2, 0)</f>
        <v>41.887809753417969</v>
      </c>
      <c r="X68" s="63">
        <f>IF(Results_Raw!X68-X$2&gt;0, Results_Raw!X68-X$2, 0)</f>
        <v>41.887809753417969</v>
      </c>
      <c r="Y68" s="63">
        <f>IF(Results_Raw!Y68-Y$2&gt;0, Results_Raw!Y68-Y$2, 0)</f>
        <v>41.887809753417969</v>
      </c>
      <c r="Z68" s="63">
        <f xml:space="preserve"> Results_Raw!Z68</f>
        <v>1.8963473848998547E-5</v>
      </c>
      <c r="AA68" s="63">
        <f xml:space="preserve"> Results_Raw!AA68</f>
        <v>1.8963473848998547E-5</v>
      </c>
      <c r="AB68" s="63">
        <f xml:space="preserve"> Results_Raw!AB68</f>
        <v>0</v>
      </c>
      <c r="AC68" s="63">
        <f xml:space="preserve"> Results_Raw!AC68</f>
        <v>473.23977661132813</v>
      </c>
      <c r="AD68" s="63">
        <f xml:space="preserve"> Results_Raw!AD68</f>
        <v>-7.3228409746661782E-4</v>
      </c>
      <c r="AE68" s="63">
        <f xml:space="preserve"> Results_Raw!AE68</f>
        <v>0</v>
      </c>
      <c r="AF68" s="63">
        <f xml:space="preserve"> Results_Raw!AF68</f>
        <v>-7.4090562760829926E-2</v>
      </c>
      <c r="AG68" s="63">
        <f xml:space="preserve"> Results_Raw!AG68</f>
        <v>-262.89376831054688</v>
      </c>
      <c r="AH68" s="63">
        <f xml:space="preserve"> Results_Raw!AH68</f>
        <v>-1.4916025975253433E-4</v>
      </c>
      <c r="AI68" s="63">
        <f xml:space="preserve"> Results_Raw!AI68</f>
        <v>-2.4290529836434871E-4</v>
      </c>
      <c r="AJ68" s="63">
        <f xml:space="preserve"> Results_Raw!AJ68</f>
        <v>63.378368377685547</v>
      </c>
      <c r="AK68" s="63">
        <f xml:space="preserve"> Results_Raw!AK68</f>
        <v>49.114105224609375</v>
      </c>
      <c r="AL68" s="63">
        <f xml:space="preserve"> Results_Raw!AL68</f>
        <v>-225.03877258300781</v>
      </c>
      <c r="AM68" s="63">
        <f xml:space="preserve"> Results_Raw!AM68</f>
        <v>249.74508666992188</v>
      </c>
      <c r="AN68" s="63">
        <f xml:space="preserve"> Results_Raw!AN68</f>
        <v>221.33308410644531</v>
      </c>
      <c r="AO68" s="63">
        <f xml:space="preserve"> Results_Raw!AO68</f>
        <v>41.887809753417969</v>
      </c>
      <c r="AP68" s="63">
        <f xml:space="preserve"> Results_Raw!AP68</f>
        <v>41.887809753417969</v>
      </c>
      <c r="AQ68" s="63">
        <f xml:space="preserve"> Results_Raw!AQ68</f>
        <v>41.887809753417969</v>
      </c>
      <c r="AR68" s="63">
        <f xml:space="preserve"> Results_Raw!AR68</f>
        <v>41.887809753417969</v>
      </c>
      <c r="AS68" s="63">
        <f xml:space="preserve"> Results_Raw!AS68</f>
        <v>41.887809753417969</v>
      </c>
    </row>
    <row r="69" spans="1:45" x14ac:dyDescent="0.25">
      <c r="A69" s="78" t="e">
        <f>#REF!</f>
        <v>#REF!</v>
      </c>
      <c r="B69" s="63">
        <f>IF(Results_Raw!B69-B$2&gt;0, Results_Raw!B69-B$2, 0)</f>
        <v>3.8614821434020996</v>
      </c>
      <c r="C69" s="63">
        <f>IF(Results_Raw!C69-C$2&gt;0, Results_Raw!C69-C$2, 0)</f>
        <v>4.12677001953125</v>
      </c>
      <c r="D69" s="63">
        <f>IF(Results_Raw!D69-D$2&gt;0, Results_Raw!D69-D$2, 0)</f>
        <v>3.0747830867767334</v>
      </c>
      <c r="E69" s="63">
        <f>IF(Results_Raw!E69-E$2&gt;0, Results_Raw!E69-E$2, 0)</f>
        <v>4.022423267364502</v>
      </c>
      <c r="F69" s="63">
        <f>IF(Results_Raw!F69-F$2&gt;0, Results_Raw!F69-F$2, 0)</f>
        <v>4.4990229606628418</v>
      </c>
      <c r="G69" s="63">
        <f>IF(Results_Raw!G69-G$2&gt;0, Results_Raw!G69-G$2, 0)</f>
        <v>3.6402640342712402</v>
      </c>
      <c r="H69" s="63">
        <f>IF(Results_Raw!H69-H$2&gt;0, Results_Raw!H69-H$2, 0)</f>
        <v>3.020822286605835</v>
      </c>
      <c r="I69" s="63">
        <f>IF(Results_Raw!I69-I$2&gt;0, Results_Raw!I69-I$2, 0)</f>
        <v>2.4672064781188965</v>
      </c>
      <c r="J69" s="63">
        <f>IF(Results_Raw!J69-J$2&gt;0, Results_Raw!J69-J$2, 0)</f>
        <v>2.1999943256378174</v>
      </c>
      <c r="K69" s="63">
        <f>IF(Results_Raw!K69-K$2&gt;0, Results_Raw!K69-K$2, 0)</f>
        <v>3.3905839920043945</v>
      </c>
      <c r="L69" s="63">
        <f>IF(Results_Raw!L69-L$2&gt;0, Results_Raw!L69-L$2, 0)</f>
        <v>3.0947079658508301</v>
      </c>
      <c r="M69" s="63">
        <f>IF(Results_Raw!M69-M$2&gt;0, Results_Raw!M69-M$2, 0)</f>
        <v>3.0908105373382568</v>
      </c>
      <c r="N69" s="63">
        <f>IF(Results_Raw!N69-N$2&gt;0, Results_Raw!N69-N$2, 0)</f>
        <v>1.4515318870544434</v>
      </c>
      <c r="O69" s="63">
        <f>IF(Results_Raw!O69-O$2&gt;0, Results_Raw!O69-O$2, 0)</f>
        <v>0</v>
      </c>
      <c r="P69" s="63">
        <f>IF(Results_Raw!P69-P$2&gt;0, Results_Raw!P69-P$2, 0)</f>
        <v>41.891815185546875</v>
      </c>
      <c r="Q69" s="63">
        <f>IF(Results_Raw!Q69-Q$2&gt;0, Results_Raw!Q69-Q$2, 0)</f>
        <v>41.891815185546875</v>
      </c>
      <c r="R69" s="63">
        <f>IF(Results_Raw!R69-R$2&gt;0, Results_Raw!R69-R$2, 0)</f>
        <v>41.891815185546875</v>
      </c>
      <c r="S69" s="63">
        <f>IF(Results_Raw!S69-S$2&gt;0, Results_Raw!S69-S$2, 0)</f>
        <v>41.891815185546875</v>
      </c>
      <c r="T69" s="63">
        <f>IF(Results_Raw!T69-T$2&gt;0, Results_Raw!T69-T$2, 0)</f>
        <v>41.891815185546875</v>
      </c>
      <c r="U69" s="63">
        <f>IF(Results_Raw!U69-U$2&gt;0, Results_Raw!U69-U$2, 0)</f>
        <v>41.891815185546875</v>
      </c>
      <c r="V69" s="63">
        <f>IF(Results_Raw!V69-V$2&gt;0, Results_Raw!V69-V$2, 0)</f>
        <v>41.891815185546875</v>
      </c>
      <c r="W69" s="63">
        <f>IF(Results_Raw!W69-W$2&gt;0, Results_Raw!W69-W$2, 0)</f>
        <v>41.891815185546875</v>
      </c>
      <c r="X69" s="63">
        <f>IF(Results_Raw!X69-X$2&gt;0, Results_Raw!X69-X$2, 0)</f>
        <v>41.891815185546875</v>
      </c>
      <c r="Y69" s="63">
        <f>IF(Results_Raw!Y69-Y$2&gt;0, Results_Raw!Y69-Y$2, 0)</f>
        <v>41.891815185546875</v>
      </c>
      <c r="Z69" s="63">
        <f xml:space="preserve"> Results_Raw!Z69</f>
        <v>1.9964623788837343E-5</v>
      </c>
      <c r="AA69" s="63">
        <f xml:space="preserve"> Results_Raw!AA69</f>
        <v>1.9964623788837343E-5</v>
      </c>
      <c r="AB69" s="63">
        <f xml:space="preserve"> Results_Raw!AB69</f>
        <v>0</v>
      </c>
      <c r="AC69" s="63">
        <f xml:space="preserve"> Results_Raw!AC69</f>
        <v>480.14767456054688</v>
      </c>
      <c r="AD69" s="63">
        <f xml:space="preserve"> Results_Raw!AD69</f>
        <v>-7.3266029357910156E-4</v>
      </c>
      <c r="AE69" s="63">
        <f xml:space="preserve"> Results_Raw!AE69</f>
        <v>0</v>
      </c>
      <c r="AF69" s="63">
        <f xml:space="preserve"> Results_Raw!AF69</f>
        <v>-7.5879313051700592E-2</v>
      </c>
      <c r="AG69" s="63">
        <f xml:space="preserve"> Results_Raw!AG69</f>
        <v>-267.31982421875</v>
      </c>
      <c r="AH69" s="63">
        <f xml:space="preserve"> Results_Raw!AH69</f>
        <v>-1.4088583702687174E-4</v>
      </c>
      <c r="AI69" s="63">
        <f xml:space="preserve"> Results_Raw!AI69</f>
        <v>-2.143188175978139E-4</v>
      </c>
      <c r="AJ69" s="63">
        <f xml:space="preserve"> Results_Raw!AJ69</f>
        <v>63.08734130859375</v>
      </c>
      <c r="AK69" s="63">
        <f xml:space="preserve"> Results_Raw!AK69</f>
        <v>48.691059112548828</v>
      </c>
      <c r="AL69" s="63">
        <f xml:space="preserve"> Results_Raw!AL69</f>
        <v>-227.74992370605469</v>
      </c>
      <c r="AM69" s="63">
        <f xml:space="preserve"> Results_Raw!AM69</f>
        <v>251.889404296875</v>
      </c>
      <c r="AN69" s="63">
        <f xml:space="preserve"> Results_Raw!AN69</f>
        <v>223.96015930175781</v>
      </c>
      <c r="AO69" s="63">
        <f xml:space="preserve"> Results_Raw!AO69</f>
        <v>41.891815185546875</v>
      </c>
      <c r="AP69" s="63">
        <f xml:space="preserve"> Results_Raw!AP69</f>
        <v>41.891815185546875</v>
      </c>
      <c r="AQ69" s="63">
        <f xml:space="preserve"> Results_Raw!AQ69</f>
        <v>41.891815185546875</v>
      </c>
      <c r="AR69" s="63">
        <f xml:space="preserve"> Results_Raw!AR69</f>
        <v>41.891815185546875</v>
      </c>
      <c r="AS69" s="63">
        <f xml:space="preserve"> Results_Raw!AS69</f>
        <v>41.891815185546875</v>
      </c>
    </row>
    <row r="70" spans="1:45" x14ac:dyDescent="0.25">
      <c r="A70" s="78" t="e">
        <f>#REF!</f>
        <v>#REF!</v>
      </c>
      <c r="B70" s="63">
        <f>IF(Results_Raw!B70-B$2&gt;0, Results_Raw!B70-B$2, 0)</f>
        <v>3.8186380863189697</v>
      </c>
      <c r="C70" s="63">
        <f>IF(Results_Raw!C70-C$2&gt;0, Results_Raw!C70-C$2, 0)</f>
        <v>4.0894789695739746</v>
      </c>
      <c r="D70" s="63">
        <f>IF(Results_Raw!D70-D$2&gt;0, Results_Raw!D70-D$2, 0)</f>
        <v>3.0186748504638672</v>
      </c>
      <c r="E70" s="63">
        <f>IF(Results_Raw!E70-E$2&gt;0, Results_Raw!E70-E$2, 0)</f>
        <v>4.0138282775878906</v>
      </c>
      <c r="F70" s="63">
        <f>IF(Results_Raw!F70-F$2&gt;0, Results_Raw!F70-F$2, 0)</f>
        <v>4.5012836456298828</v>
      </c>
      <c r="G70" s="63">
        <f>IF(Results_Raw!G70-G$2&gt;0, Results_Raw!G70-G$2, 0)</f>
        <v>3.6166746616363525</v>
      </c>
      <c r="H70" s="63">
        <f>IF(Results_Raw!H70-H$2&gt;0, Results_Raw!H70-H$2, 0)</f>
        <v>2.9566030502319336</v>
      </c>
      <c r="I70" s="63">
        <f>IF(Results_Raw!I70-I$2&gt;0, Results_Raw!I70-I$2, 0)</f>
        <v>2.4622950553894043</v>
      </c>
      <c r="J70" s="63">
        <f>IF(Results_Raw!J70-J$2&gt;0, Results_Raw!J70-J$2, 0)</f>
        <v>2.1984689235687256</v>
      </c>
      <c r="K70" s="63">
        <f>IF(Results_Raw!K70-K$2&gt;0, Results_Raw!K70-K$2, 0)</f>
        <v>3.3878307342529297</v>
      </c>
      <c r="L70" s="63">
        <f>IF(Results_Raw!L70-L$2&gt;0, Results_Raw!L70-L$2, 0)</f>
        <v>3.0679097175598145</v>
      </c>
      <c r="M70" s="63">
        <f>IF(Results_Raw!M70-M$2&gt;0, Results_Raw!M70-M$2, 0)</f>
        <v>3.0573148727416992</v>
      </c>
      <c r="N70" s="63">
        <f>IF(Results_Raw!N70-N$2&gt;0, Results_Raw!N70-N$2, 0)</f>
        <v>1.2887325286865234</v>
      </c>
      <c r="O70" s="63">
        <f>IF(Results_Raw!O70-O$2&gt;0, Results_Raw!O70-O$2, 0)</f>
        <v>0</v>
      </c>
      <c r="P70" s="63">
        <f>IF(Results_Raw!P70-P$2&gt;0, Results_Raw!P70-P$2, 0)</f>
        <v>41.894905090332031</v>
      </c>
      <c r="Q70" s="63">
        <f>IF(Results_Raw!Q70-Q$2&gt;0, Results_Raw!Q70-Q$2, 0)</f>
        <v>41.894905090332031</v>
      </c>
      <c r="R70" s="63">
        <f>IF(Results_Raw!R70-R$2&gt;0, Results_Raw!R70-R$2, 0)</f>
        <v>41.894905090332031</v>
      </c>
      <c r="S70" s="63">
        <f>IF(Results_Raw!S70-S$2&gt;0, Results_Raw!S70-S$2, 0)</f>
        <v>41.894905090332031</v>
      </c>
      <c r="T70" s="63">
        <f>IF(Results_Raw!T70-T$2&gt;0, Results_Raw!T70-T$2, 0)</f>
        <v>41.894905090332031</v>
      </c>
      <c r="U70" s="63">
        <f>IF(Results_Raw!U70-U$2&gt;0, Results_Raw!U70-U$2, 0)</f>
        <v>41.894905090332031</v>
      </c>
      <c r="V70" s="63">
        <f>IF(Results_Raw!V70-V$2&gt;0, Results_Raw!V70-V$2, 0)</f>
        <v>41.894905090332031</v>
      </c>
      <c r="W70" s="63">
        <f>IF(Results_Raw!W70-W$2&gt;0, Results_Raw!W70-W$2, 0)</f>
        <v>41.894905090332031</v>
      </c>
      <c r="X70" s="63">
        <f>IF(Results_Raw!X70-X$2&gt;0, Results_Raw!X70-X$2, 0)</f>
        <v>41.894905090332031</v>
      </c>
      <c r="Y70" s="63">
        <f>IF(Results_Raw!Y70-Y$2&gt;0, Results_Raw!Y70-Y$2, 0)</f>
        <v>41.894905090332031</v>
      </c>
      <c r="Z70" s="63">
        <f xml:space="preserve"> Results_Raw!Z70</f>
        <v>1.9629060261650011E-5</v>
      </c>
      <c r="AA70" s="63">
        <f xml:space="preserve"> Results_Raw!AA70</f>
        <v>1.9629060261650011E-5</v>
      </c>
      <c r="AB70" s="63">
        <f xml:space="preserve"> Results_Raw!AB70</f>
        <v>0</v>
      </c>
      <c r="AC70" s="63">
        <f xml:space="preserve"> Results_Raw!AC70</f>
        <v>493.57879638671875</v>
      </c>
      <c r="AD70" s="63">
        <f xml:space="preserve"> Results_Raw!AD70</f>
        <v>-7.3228409746661782E-4</v>
      </c>
      <c r="AE70" s="63">
        <f xml:space="preserve"> Results_Raw!AE70</f>
        <v>0</v>
      </c>
      <c r="AF70" s="63">
        <f xml:space="preserve"> Results_Raw!AF70</f>
        <v>-7.6605804264545441E-2</v>
      </c>
      <c r="AG70" s="63">
        <f xml:space="preserve"> Results_Raw!AG70</f>
        <v>-268.73641967773438</v>
      </c>
      <c r="AH70" s="63">
        <f xml:space="preserve"> Results_Raw!AH70</f>
        <v>-1.4916025975253433E-4</v>
      </c>
      <c r="AI70" s="63">
        <f xml:space="preserve"> Results_Raw!AI70</f>
        <v>-2.3344332294072956E-4</v>
      </c>
      <c r="AJ70" s="63">
        <f xml:space="preserve"> Results_Raw!AJ70</f>
        <v>62.796611785888672</v>
      </c>
      <c r="AK70" s="63">
        <f xml:space="preserve"> Results_Raw!AK70</f>
        <v>48.501895904541016</v>
      </c>
      <c r="AL70" s="63">
        <f xml:space="preserve"> Results_Raw!AL70</f>
        <v>-228.84172058105469</v>
      </c>
      <c r="AM70" s="63">
        <f xml:space="preserve"> Results_Raw!AM70</f>
        <v>252.50030517578125</v>
      </c>
      <c r="AN70" s="63">
        <f xml:space="preserve"> Results_Raw!AN70</f>
        <v>224.97666931152344</v>
      </c>
      <c r="AO70" s="63">
        <f xml:space="preserve"> Results_Raw!AO70</f>
        <v>41.894905090332031</v>
      </c>
      <c r="AP70" s="63">
        <f xml:space="preserve"> Results_Raw!AP70</f>
        <v>41.894905090332031</v>
      </c>
      <c r="AQ70" s="63">
        <f xml:space="preserve"> Results_Raw!AQ70</f>
        <v>41.894905090332031</v>
      </c>
      <c r="AR70" s="63">
        <f xml:space="preserve"> Results_Raw!AR70</f>
        <v>41.894905090332031</v>
      </c>
      <c r="AS70" s="63">
        <f xml:space="preserve"> Results_Raw!AS70</f>
        <v>41.894905090332031</v>
      </c>
    </row>
    <row r="71" spans="1:45" x14ac:dyDescent="0.25">
      <c r="A71" s="78" t="e">
        <f>#REF!</f>
        <v>#REF!</v>
      </c>
      <c r="B71" s="63">
        <f>IF(Results_Raw!B71-B$2&gt;0, Results_Raw!B71-B$2, 0)</f>
        <v>3.7746129035949707</v>
      </c>
      <c r="C71" s="63">
        <f>IF(Results_Raw!C71-C$2&gt;0, Results_Raw!C71-C$2, 0)</f>
        <v>4.0519371032714844</v>
      </c>
      <c r="D71" s="63">
        <f>IF(Results_Raw!D71-D$2&gt;0, Results_Raw!D71-D$2, 0)</f>
        <v>2.9622688293457031</v>
      </c>
      <c r="E71" s="63">
        <f>IF(Results_Raw!E71-E$2&gt;0, Results_Raw!E71-E$2, 0)</f>
        <v>4.0052337646484375</v>
      </c>
      <c r="F71" s="63">
        <f>IF(Results_Raw!F71-F$2&gt;0, Results_Raw!F71-F$2, 0)</f>
        <v>4.5035252571105957</v>
      </c>
      <c r="G71" s="63">
        <f>IF(Results_Raw!G71-G$2&gt;0, Results_Raw!G71-G$2, 0)</f>
        <v>3.5926389694213867</v>
      </c>
      <c r="H71" s="63">
        <f>IF(Results_Raw!H71-H$2&gt;0, Results_Raw!H71-H$2, 0)</f>
        <v>2.8910255432128906</v>
      </c>
      <c r="I71" s="63">
        <f>IF(Results_Raw!I71-I$2&gt;0, Results_Raw!I71-I$2, 0)</f>
        <v>2.4573094844818115</v>
      </c>
      <c r="J71" s="63">
        <f>IF(Results_Raw!J71-J$2&gt;0, Results_Raw!J71-J$2, 0)</f>
        <v>2.1969435214996338</v>
      </c>
      <c r="K71" s="63">
        <f>IF(Results_Raw!K71-K$2&gt;0, Results_Raw!K71-K$2, 0)</f>
        <v>3.3856356143951416</v>
      </c>
      <c r="L71" s="63">
        <f>IF(Results_Raw!L71-L$2&gt;0, Results_Raw!L71-L$2, 0)</f>
        <v>3.039325475692749</v>
      </c>
      <c r="M71" s="63">
        <f>IF(Results_Raw!M71-M$2&gt;0, Results_Raw!M71-M$2, 0)</f>
        <v>3.0268237590789795</v>
      </c>
      <c r="N71" s="63">
        <f>IF(Results_Raw!N71-N$2&gt;0, Results_Raw!N71-N$2, 0)</f>
        <v>1.1253564357757568</v>
      </c>
      <c r="O71" s="63">
        <f>IF(Results_Raw!O71-O$2&gt;0, Results_Raw!O71-O$2, 0)</f>
        <v>0</v>
      </c>
      <c r="P71" s="63">
        <f>IF(Results_Raw!P71-P$2&gt;0, Results_Raw!P71-P$2, 0)</f>
        <v>41.897151947021484</v>
      </c>
      <c r="Q71" s="63">
        <f>IF(Results_Raw!Q71-Q$2&gt;0, Results_Raw!Q71-Q$2, 0)</f>
        <v>41.897151947021484</v>
      </c>
      <c r="R71" s="63">
        <f>IF(Results_Raw!R71-R$2&gt;0, Results_Raw!R71-R$2, 0)</f>
        <v>41.897151947021484</v>
      </c>
      <c r="S71" s="63">
        <f>IF(Results_Raw!S71-S$2&gt;0, Results_Raw!S71-S$2, 0)</f>
        <v>41.897151947021484</v>
      </c>
      <c r="T71" s="63">
        <f>IF(Results_Raw!T71-T$2&gt;0, Results_Raw!T71-T$2, 0)</f>
        <v>41.897151947021484</v>
      </c>
      <c r="U71" s="63">
        <f>IF(Results_Raw!U71-U$2&gt;0, Results_Raw!U71-U$2, 0)</f>
        <v>41.897151947021484</v>
      </c>
      <c r="V71" s="63">
        <f>IF(Results_Raw!V71-V$2&gt;0, Results_Raw!V71-V$2, 0)</f>
        <v>41.897151947021484</v>
      </c>
      <c r="W71" s="63">
        <f>IF(Results_Raw!W71-W$2&gt;0, Results_Raw!W71-W$2, 0)</f>
        <v>41.897151947021484</v>
      </c>
      <c r="X71" s="63">
        <f>IF(Results_Raw!X71-X$2&gt;0, Results_Raw!X71-X$2, 0)</f>
        <v>41.897151947021484</v>
      </c>
      <c r="Y71" s="63">
        <f>IF(Results_Raw!Y71-Y$2&gt;0, Results_Raw!Y71-Y$2, 0)</f>
        <v>41.897151947021484</v>
      </c>
      <c r="Z71" s="63">
        <f xml:space="preserve"> Results_Raw!Z71</f>
        <v>2.0283272533561103E-5</v>
      </c>
      <c r="AA71" s="63">
        <f xml:space="preserve"> Results_Raw!AA71</f>
        <v>2.0283272533561103E-5</v>
      </c>
      <c r="AB71" s="63">
        <f xml:space="preserve"> Results_Raw!AB71</f>
        <v>0</v>
      </c>
      <c r="AC71" s="63">
        <f xml:space="preserve"> Results_Raw!AC71</f>
        <v>494.66763305664063</v>
      </c>
      <c r="AD71" s="63">
        <f xml:space="preserve"> Results_Raw!AD71</f>
        <v>-7.3153199627995491E-4</v>
      </c>
      <c r="AE71" s="63">
        <f xml:space="preserve"> Results_Raw!AE71</f>
        <v>0</v>
      </c>
      <c r="AF71" s="63">
        <f xml:space="preserve"> Results_Raw!AF71</f>
        <v>-7.6427571475505829E-2</v>
      </c>
      <c r="AG71" s="63">
        <f xml:space="preserve"> Results_Raw!AG71</f>
        <v>-268.7369384765625</v>
      </c>
      <c r="AH71" s="63">
        <f xml:space="preserve"> Results_Raw!AH71</f>
        <v>-1.5722887474112213E-4</v>
      </c>
      <c r="AI71" s="63">
        <f xml:space="preserve"> Results_Raw!AI71</f>
        <v>-2.083549479721114E-4</v>
      </c>
      <c r="AJ71" s="63">
        <f xml:space="preserve"> Results_Raw!AJ71</f>
        <v>62.506660461425781</v>
      </c>
      <c r="AK71" s="63">
        <f xml:space="preserve"> Results_Raw!AK71</f>
        <v>48.502182006835938</v>
      </c>
      <c r="AL71" s="63">
        <f xml:space="preserve"> Results_Raw!AL71</f>
        <v>-228.57301330566406</v>
      </c>
      <c r="AM71" s="63">
        <f xml:space="preserve"> Results_Raw!AM71</f>
        <v>252.49769592285156</v>
      </c>
      <c r="AN71" s="63">
        <f xml:space="preserve"> Results_Raw!AN71</f>
        <v>224.71624755859375</v>
      </c>
      <c r="AO71" s="63">
        <f xml:space="preserve"> Results_Raw!AO71</f>
        <v>41.897151947021484</v>
      </c>
      <c r="AP71" s="63">
        <f xml:space="preserve"> Results_Raw!AP71</f>
        <v>41.897151947021484</v>
      </c>
      <c r="AQ71" s="63">
        <f xml:space="preserve"> Results_Raw!AQ71</f>
        <v>41.897151947021484</v>
      </c>
      <c r="AR71" s="63">
        <f xml:space="preserve"> Results_Raw!AR71</f>
        <v>41.897151947021484</v>
      </c>
      <c r="AS71" s="63">
        <f xml:space="preserve"> Results_Raw!AS71</f>
        <v>41.897151947021484</v>
      </c>
    </row>
    <row r="72" spans="1:45" x14ac:dyDescent="0.25">
      <c r="A72" s="78" t="e">
        <f>#REF!</f>
        <v>#REF!</v>
      </c>
      <c r="B72" s="63">
        <f>IF(Results_Raw!B72-B$2&gt;0, Results_Raw!B72-B$2, 0)</f>
        <v>3.7309041023254395</v>
      </c>
      <c r="C72" s="63">
        <f>IF(Results_Raw!C72-C$2&gt;0, Results_Raw!C72-C$2, 0)</f>
        <v>4.0144882202148438</v>
      </c>
      <c r="D72" s="63">
        <f>IF(Results_Raw!D72-D$2&gt;0, Results_Raw!D72-D$2, 0)</f>
        <v>2.9055840969085693</v>
      </c>
      <c r="E72" s="63">
        <f>IF(Results_Raw!E72-E$2&gt;0, Results_Raw!E72-E$2, 0)</f>
        <v>3.9966945648193359</v>
      </c>
      <c r="F72" s="63">
        <f>IF(Results_Raw!F72-F$2&gt;0, Results_Raw!F72-F$2, 0)</f>
        <v>4.5057435035705566</v>
      </c>
      <c r="G72" s="63">
        <f>IF(Results_Raw!G72-G$2&gt;0, Results_Raw!G72-G$2, 0)</f>
        <v>3.5684916973114014</v>
      </c>
      <c r="H72" s="63">
        <f>IF(Results_Raw!H72-H$2&gt;0, Results_Raw!H72-H$2, 0)</f>
        <v>2.8260993957519531</v>
      </c>
      <c r="I72" s="63">
        <f>IF(Results_Raw!I72-I$2&gt;0, Results_Raw!I72-I$2, 0)</f>
        <v>2.4522120952606201</v>
      </c>
      <c r="J72" s="63">
        <f>IF(Results_Raw!J72-J$2&gt;0, Results_Raw!J72-J$2, 0)</f>
        <v>2.195380687713623</v>
      </c>
      <c r="K72" s="63">
        <f>IF(Results_Raw!K72-K$2&gt;0, Results_Raw!K72-K$2, 0)</f>
        <v>3.3838775157928467</v>
      </c>
      <c r="L72" s="63">
        <f>IF(Results_Raw!L72-L$2&gt;0, Results_Raw!L72-L$2, 0)</f>
        <v>3.009373664855957</v>
      </c>
      <c r="M72" s="63">
        <f>IF(Results_Raw!M72-M$2&gt;0, Results_Raw!M72-M$2, 0)</f>
        <v>3.001225471496582</v>
      </c>
      <c r="N72" s="63">
        <f>IF(Results_Raw!N72-N$2&gt;0, Results_Raw!N72-N$2, 0)</f>
        <v>0.96265941858291626</v>
      </c>
      <c r="O72" s="63">
        <f>IF(Results_Raw!O72-O$2&gt;0, Results_Raw!O72-O$2, 0)</f>
        <v>0</v>
      </c>
      <c r="P72" s="63">
        <f>IF(Results_Raw!P72-P$2&gt;0, Results_Raw!P72-P$2, 0)</f>
        <v>41.900360107421875</v>
      </c>
      <c r="Q72" s="63">
        <f>IF(Results_Raw!Q72-Q$2&gt;0, Results_Raw!Q72-Q$2, 0)</f>
        <v>41.900360107421875</v>
      </c>
      <c r="R72" s="63">
        <f>IF(Results_Raw!R72-R$2&gt;0, Results_Raw!R72-R$2, 0)</f>
        <v>41.900360107421875</v>
      </c>
      <c r="S72" s="63">
        <f>IF(Results_Raw!S72-S$2&gt;0, Results_Raw!S72-S$2, 0)</f>
        <v>41.900360107421875</v>
      </c>
      <c r="T72" s="63">
        <f>IF(Results_Raw!T72-T$2&gt;0, Results_Raw!T72-T$2, 0)</f>
        <v>41.900360107421875</v>
      </c>
      <c r="U72" s="63">
        <f>IF(Results_Raw!U72-U$2&gt;0, Results_Raw!U72-U$2, 0)</f>
        <v>41.900360107421875</v>
      </c>
      <c r="V72" s="63">
        <f>IF(Results_Raw!V72-V$2&gt;0, Results_Raw!V72-V$2, 0)</f>
        <v>41.900360107421875</v>
      </c>
      <c r="W72" s="63">
        <f>IF(Results_Raw!W72-W$2&gt;0, Results_Raw!W72-W$2, 0)</f>
        <v>41.900360107421875</v>
      </c>
      <c r="X72" s="63">
        <f>IF(Results_Raw!X72-X$2&gt;0, Results_Raw!X72-X$2, 0)</f>
        <v>41.900360107421875</v>
      </c>
      <c r="Y72" s="63">
        <f>IF(Results_Raw!Y72-Y$2&gt;0, Results_Raw!Y72-Y$2, 0)</f>
        <v>41.900360107421875</v>
      </c>
      <c r="Z72" s="63">
        <f xml:space="preserve"> Results_Raw!Z72</f>
        <v>1.9953529772465117E-5</v>
      </c>
      <c r="AA72" s="63">
        <f xml:space="preserve"> Results_Raw!AA72</f>
        <v>1.9953529772465117E-5</v>
      </c>
      <c r="AB72" s="63">
        <f xml:space="preserve"> Results_Raw!AB72</f>
        <v>0</v>
      </c>
      <c r="AC72" s="63">
        <f xml:space="preserve"> Results_Raw!AC72</f>
        <v>486.37216186523438</v>
      </c>
      <c r="AD72" s="63">
        <f xml:space="preserve"> Results_Raw!AD72</f>
        <v>-7.3190848343074322E-4</v>
      </c>
      <c r="AE72" s="63">
        <f xml:space="preserve"> Results_Raw!AE72</f>
        <v>0</v>
      </c>
      <c r="AF72" s="63">
        <f xml:space="preserve"> Results_Raw!AF72</f>
        <v>-7.5398094952106476E-2</v>
      </c>
      <c r="AG72" s="63">
        <f xml:space="preserve"> Results_Raw!AG72</f>
        <v>-271.26333618164063</v>
      </c>
      <c r="AH72" s="63">
        <f xml:space="preserve"> Results_Raw!AH72</f>
        <v>-1.4916040527168661E-4</v>
      </c>
      <c r="AI72" s="63">
        <f xml:space="preserve"> Results_Raw!AI72</f>
        <v>-2.082005375996232E-4</v>
      </c>
      <c r="AJ72" s="63">
        <f xml:space="preserve"> Results_Raw!AJ72</f>
        <v>62.218704223632813</v>
      </c>
      <c r="AK72" s="63">
        <f xml:space="preserve"> Results_Raw!AK72</f>
        <v>48.246391296386719</v>
      </c>
      <c r="AL72" s="63">
        <f xml:space="preserve"> Results_Raw!AL72</f>
        <v>-227.02175903320313</v>
      </c>
      <c r="AM72" s="63">
        <f xml:space="preserve"> Results_Raw!AM72</f>
        <v>250.44058227539063</v>
      </c>
      <c r="AN72" s="63">
        <f xml:space="preserve"> Results_Raw!AN72</f>
        <v>222.99952697753906</v>
      </c>
      <c r="AO72" s="63">
        <f xml:space="preserve"> Results_Raw!AO72</f>
        <v>41.900360107421875</v>
      </c>
      <c r="AP72" s="63">
        <f xml:space="preserve"> Results_Raw!AP72</f>
        <v>41.900360107421875</v>
      </c>
      <c r="AQ72" s="63">
        <f xml:space="preserve"> Results_Raw!AQ72</f>
        <v>41.900360107421875</v>
      </c>
      <c r="AR72" s="63">
        <f xml:space="preserve"> Results_Raw!AR72</f>
        <v>41.900360107421875</v>
      </c>
      <c r="AS72" s="63">
        <f xml:space="preserve"> Results_Raw!AS72</f>
        <v>41.900360107421875</v>
      </c>
    </row>
    <row r="73" spans="1:45" x14ac:dyDescent="0.25">
      <c r="A73" s="78" t="e">
        <f>#REF!</f>
        <v>#REF!</v>
      </c>
      <c r="B73" s="63">
        <f>IF(Results_Raw!B73-B$2&gt;0, Results_Raw!B73-B$2, 0)</f>
        <v>3.6545178890228271</v>
      </c>
      <c r="C73" s="63">
        <f>IF(Results_Raw!C73-C$2&gt;0, Results_Raw!C73-C$2, 0)</f>
        <v>4.0544114112854004</v>
      </c>
      <c r="D73" s="63">
        <f>IF(Results_Raw!D73-D$2&gt;0, Results_Raw!D73-D$2, 0)</f>
        <v>2.8486387729644775</v>
      </c>
      <c r="E73" s="63">
        <f>IF(Results_Raw!E73-E$2&gt;0, Results_Raw!E73-E$2, 0)</f>
        <v>3.9882299900054932</v>
      </c>
      <c r="F73" s="63">
        <f>IF(Results_Raw!F73-F$2&gt;0, Results_Raw!F73-F$2, 0)</f>
        <v>4.5079388618469238</v>
      </c>
      <c r="G73" s="63">
        <f>IF(Results_Raw!G73-G$2&gt;0, Results_Raw!G73-G$2, 0)</f>
        <v>3.5442326068878174</v>
      </c>
      <c r="H73" s="63">
        <f>IF(Results_Raw!H73-H$2&gt;0, Results_Raw!H73-H$2, 0)</f>
        <v>2.7618241310119629</v>
      </c>
      <c r="I73" s="63">
        <f>IF(Results_Raw!I73-I$2&gt;0, Results_Raw!I73-I$2, 0)</f>
        <v>2.4470031261444092</v>
      </c>
      <c r="J73" s="63">
        <f>IF(Results_Raw!J73-J$2&gt;0, Results_Raw!J73-J$2, 0)</f>
        <v>2.1937808990478516</v>
      </c>
      <c r="K73" s="63">
        <f>IF(Results_Raw!K73-K$2&gt;0, Results_Raw!K73-K$2, 0)</f>
        <v>3.3824729919433594</v>
      </c>
      <c r="L73" s="63">
        <f>IF(Results_Raw!L73-L$2&gt;0, Results_Raw!L73-L$2, 0)</f>
        <v>2.9783058166503906</v>
      </c>
      <c r="M73" s="63">
        <f>IF(Results_Raw!M73-M$2&gt;0, Results_Raw!M73-M$2, 0)</f>
        <v>2.9797382354736328</v>
      </c>
      <c r="N73" s="63">
        <f>IF(Results_Raw!N73-N$2&gt;0, Results_Raw!N73-N$2, 0)</f>
        <v>0.80058562755584717</v>
      </c>
      <c r="O73" s="63">
        <f>IF(Results_Raw!O73-O$2&gt;0, Results_Raw!O73-O$2, 0)</f>
        <v>0</v>
      </c>
      <c r="P73" s="63">
        <f>IF(Results_Raw!P73-P$2&gt;0, Results_Raw!P73-P$2, 0)</f>
        <v>41.901992797851563</v>
      </c>
      <c r="Q73" s="63">
        <f>IF(Results_Raw!Q73-Q$2&gt;0, Results_Raw!Q73-Q$2, 0)</f>
        <v>41.901992797851563</v>
      </c>
      <c r="R73" s="63">
        <f>IF(Results_Raw!R73-R$2&gt;0, Results_Raw!R73-R$2, 0)</f>
        <v>41.901992797851563</v>
      </c>
      <c r="S73" s="63">
        <f>IF(Results_Raw!S73-S$2&gt;0, Results_Raw!S73-S$2, 0)</f>
        <v>41.901992797851563</v>
      </c>
      <c r="T73" s="63">
        <f>IF(Results_Raw!T73-T$2&gt;0, Results_Raw!T73-T$2, 0)</f>
        <v>41.901992797851563</v>
      </c>
      <c r="U73" s="63">
        <f>IF(Results_Raw!U73-U$2&gt;0, Results_Raw!U73-U$2, 0)</f>
        <v>41.901992797851563</v>
      </c>
      <c r="V73" s="63">
        <f>IF(Results_Raw!V73-V$2&gt;0, Results_Raw!V73-V$2, 0)</f>
        <v>41.901992797851563</v>
      </c>
      <c r="W73" s="63">
        <f>IF(Results_Raw!W73-W$2&gt;0, Results_Raw!W73-W$2, 0)</f>
        <v>41.901992797851563</v>
      </c>
      <c r="X73" s="63">
        <f>IF(Results_Raw!X73-X$2&gt;0, Results_Raw!X73-X$2, 0)</f>
        <v>41.901992797851563</v>
      </c>
      <c r="Y73" s="63">
        <f>IF(Results_Raw!Y73-Y$2&gt;0, Results_Raw!Y73-Y$2, 0)</f>
        <v>41.901992797851563</v>
      </c>
      <c r="Z73" s="63">
        <f xml:space="preserve"> Results_Raw!Z73</f>
        <v>2.0275243514333852E-5</v>
      </c>
      <c r="AA73" s="63">
        <f xml:space="preserve"> Results_Raw!AA73</f>
        <v>2.0275243514333852E-5</v>
      </c>
      <c r="AB73" s="63">
        <f xml:space="preserve"> Results_Raw!AB73</f>
        <v>0</v>
      </c>
      <c r="AC73" s="63">
        <f xml:space="preserve"> Results_Raw!AC73</f>
        <v>1078.89697265625</v>
      </c>
      <c r="AD73" s="63">
        <f xml:space="preserve"> Results_Raw!AD73</f>
        <v>-7.3040247661992908E-4</v>
      </c>
      <c r="AE73" s="63">
        <f xml:space="preserve"> Results_Raw!AE73</f>
        <v>0</v>
      </c>
      <c r="AF73" s="63">
        <f xml:space="preserve"> Results_Raw!AF73</f>
        <v>-7.3811009526252747E-2</v>
      </c>
      <c r="AG73" s="63">
        <f xml:space="preserve"> Results_Raw!AG73</f>
        <v>-272.89852905273438</v>
      </c>
      <c r="AH73" s="63">
        <f xml:space="preserve"> Results_Raw!AH73</f>
        <v>-1.4063248818274587E-4</v>
      </c>
      <c r="AI73" s="63">
        <f xml:space="preserve"> Results_Raw!AI73</f>
        <v>-2.1229527192190289E-4</v>
      </c>
      <c r="AJ73" s="63">
        <f xml:space="preserve"> Results_Raw!AJ73</f>
        <v>61.932743072509766</v>
      </c>
      <c r="AK73" s="63">
        <f xml:space="preserve"> Results_Raw!AK73</f>
        <v>48.3787841796875</v>
      </c>
      <c r="AL73" s="63">
        <f xml:space="preserve"> Results_Raw!AL73</f>
        <v>-224.60939025878906</v>
      </c>
      <c r="AM73" s="63">
        <f xml:space="preserve"> Results_Raw!AM73</f>
        <v>248.13836669921875</v>
      </c>
      <c r="AN73" s="63">
        <f xml:space="preserve"> Results_Raw!AN73</f>
        <v>220.90907287597656</v>
      </c>
      <c r="AO73" s="63">
        <f xml:space="preserve"> Results_Raw!AO73</f>
        <v>41.901992797851563</v>
      </c>
      <c r="AP73" s="63">
        <f xml:space="preserve"> Results_Raw!AP73</f>
        <v>41.901992797851563</v>
      </c>
      <c r="AQ73" s="63">
        <f xml:space="preserve"> Results_Raw!AQ73</f>
        <v>41.901992797851563</v>
      </c>
      <c r="AR73" s="63">
        <f xml:space="preserve"> Results_Raw!AR73</f>
        <v>41.901992797851563</v>
      </c>
      <c r="AS73" s="63">
        <f xml:space="preserve"> Results_Raw!AS73</f>
        <v>41.901992797851563</v>
      </c>
    </row>
    <row r="74" spans="1:45" x14ac:dyDescent="0.25">
      <c r="A74" s="78" t="e">
        <f>#REF!</f>
        <v>#REF!</v>
      </c>
      <c r="B74" s="63">
        <f>IF(Results_Raw!B74-B$2&gt;0, Results_Raw!B74-B$2, 0)</f>
        <v>3.6404538154602051</v>
      </c>
      <c r="C74" s="63">
        <f>IF(Results_Raw!C74-C$2&gt;0, Results_Raw!C74-C$2, 0)</f>
        <v>4.137606143951416</v>
      </c>
      <c r="D74" s="63">
        <f>IF(Results_Raw!D74-D$2&gt;0, Results_Raw!D74-D$2, 0)</f>
        <v>2.791358470916748</v>
      </c>
      <c r="E74" s="63">
        <f>IF(Results_Raw!E74-E$2&gt;0, Results_Raw!E74-E$2, 0)</f>
        <v>3.9798955917358398</v>
      </c>
      <c r="F74" s="63">
        <f>IF(Results_Raw!F74-F$2&gt;0, Results_Raw!F74-F$2, 0)</f>
        <v>4.5100641250610352</v>
      </c>
      <c r="G74" s="63">
        <f>IF(Results_Raw!G74-G$2&gt;0, Results_Raw!G74-G$2, 0)</f>
        <v>3.519824743270874</v>
      </c>
      <c r="H74" s="63">
        <f>IF(Results_Raw!H74-H$2&gt;0, Results_Raw!H74-H$2, 0)</f>
        <v>2.6984419822692871</v>
      </c>
      <c r="I74" s="63">
        <f>IF(Results_Raw!I74-I$2&gt;0, Results_Raw!I74-I$2, 0)</f>
        <v>2.4418685436248779</v>
      </c>
      <c r="J74" s="63">
        <f>IF(Results_Raw!J74-J$2&gt;0, Results_Raw!J74-J$2, 0)</f>
        <v>2.192180871963501</v>
      </c>
      <c r="K74" s="63">
        <f>IF(Results_Raw!K74-K$2&gt;0, Results_Raw!K74-K$2, 0)</f>
        <v>3.3814218044281006</v>
      </c>
      <c r="L74" s="63">
        <f>IF(Results_Raw!L74-L$2&gt;0, Results_Raw!L74-L$2, 0)</f>
        <v>2.9528377056121826</v>
      </c>
      <c r="M74" s="63">
        <f>IF(Results_Raw!M74-M$2&gt;0, Results_Raw!M74-M$2, 0)</f>
        <v>2.9395732879638672</v>
      </c>
      <c r="N74" s="63">
        <f>IF(Results_Raw!N74-N$2&gt;0, Results_Raw!N74-N$2, 0)</f>
        <v>0.64000004529953003</v>
      </c>
      <c r="O74" s="63">
        <f>IF(Results_Raw!O74-O$2&gt;0, Results_Raw!O74-O$2, 0)</f>
        <v>0</v>
      </c>
      <c r="P74" s="63">
        <f>IF(Results_Raw!P74-P$2&gt;0, Results_Raw!P74-P$2, 0)</f>
        <v>41.904121398925781</v>
      </c>
      <c r="Q74" s="63">
        <f>IF(Results_Raw!Q74-Q$2&gt;0, Results_Raw!Q74-Q$2, 0)</f>
        <v>41.904121398925781</v>
      </c>
      <c r="R74" s="63">
        <f>IF(Results_Raw!R74-R$2&gt;0, Results_Raw!R74-R$2, 0)</f>
        <v>41.904121398925781</v>
      </c>
      <c r="S74" s="63">
        <f>IF(Results_Raw!S74-S$2&gt;0, Results_Raw!S74-S$2, 0)</f>
        <v>41.904121398925781</v>
      </c>
      <c r="T74" s="63">
        <f>IF(Results_Raw!T74-T$2&gt;0, Results_Raw!T74-T$2, 0)</f>
        <v>41.904121398925781</v>
      </c>
      <c r="U74" s="63">
        <f>IF(Results_Raw!U74-U$2&gt;0, Results_Raw!U74-U$2, 0)</f>
        <v>41.904121398925781</v>
      </c>
      <c r="V74" s="63">
        <f>IF(Results_Raw!V74-V$2&gt;0, Results_Raw!V74-V$2, 0)</f>
        <v>41.904121398925781</v>
      </c>
      <c r="W74" s="63">
        <f>IF(Results_Raw!W74-W$2&gt;0, Results_Raw!W74-W$2, 0)</f>
        <v>41.904121398925781</v>
      </c>
      <c r="X74" s="63">
        <f>IF(Results_Raw!X74-X$2&gt;0, Results_Raw!X74-X$2, 0)</f>
        <v>41.904121398925781</v>
      </c>
      <c r="Y74" s="63">
        <f>IF(Results_Raw!Y74-Y$2&gt;0, Results_Raw!Y74-Y$2, 0)</f>
        <v>41.904121398925781</v>
      </c>
      <c r="Z74" s="63">
        <f xml:space="preserve"> Results_Raw!Z74</f>
        <v>1121.638671875</v>
      </c>
      <c r="AA74" s="63">
        <f xml:space="preserve"> Results_Raw!AA74</f>
        <v>1121.3895263671875</v>
      </c>
      <c r="AB74" s="63">
        <f xml:space="preserve"> Results_Raw!AB74</f>
        <v>0</v>
      </c>
      <c r="AC74" s="63">
        <f xml:space="preserve"> Results_Raw!AC74</f>
        <v>1030.5877685546875</v>
      </c>
      <c r="AD74" s="63">
        <f xml:space="preserve"> Results_Raw!AD74</f>
        <v>-7.2964833816513419E-4</v>
      </c>
      <c r="AE74" s="63">
        <f xml:space="preserve"> Results_Raw!AE74</f>
        <v>0</v>
      </c>
      <c r="AF74" s="63">
        <f xml:space="preserve"> Results_Raw!AF74</f>
        <v>-7.4070870876312256E-2</v>
      </c>
      <c r="AG74" s="63">
        <f xml:space="preserve"> Results_Raw!AG74</f>
        <v>-272.90103149414063</v>
      </c>
      <c r="AH74" s="63">
        <f xml:space="preserve"> Results_Raw!AH74</f>
        <v>-1.5817812527529895E-4</v>
      </c>
      <c r="AI74" s="63">
        <f xml:space="preserve"> Results_Raw!AI74</f>
        <v>-2.2010439715813845E-4</v>
      </c>
      <c r="AJ74" s="63">
        <f xml:space="preserve"> Results_Raw!AJ74</f>
        <v>61.654129028320313</v>
      </c>
      <c r="AK74" s="63">
        <f xml:space="preserve"> Results_Raw!AK74</f>
        <v>48.378868103027344</v>
      </c>
      <c r="AL74" s="63">
        <f xml:space="preserve"> Results_Raw!AL74</f>
        <v>-225.00564575195313</v>
      </c>
      <c r="AM74" s="63">
        <f xml:space="preserve"> Results_Raw!AM74</f>
        <v>248.14234924316406</v>
      </c>
      <c r="AN74" s="63">
        <f xml:space="preserve"> Results_Raw!AN74</f>
        <v>221.13725280761719</v>
      </c>
      <c r="AO74" s="63">
        <f xml:space="preserve"> Results_Raw!AO74</f>
        <v>41.904121398925781</v>
      </c>
      <c r="AP74" s="63">
        <f xml:space="preserve"> Results_Raw!AP74</f>
        <v>41.904121398925781</v>
      </c>
      <c r="AQ74" s="63">
        <f xml:space="preserve"> Results_Raw!AQ74</f>
        <v>41.904121398925781</v>
      </c>
      <c r="AR74" s="63">
        <f xml:space="preserve"> Results_Raw!AR74</f>
        <v>41.904121398925781</v>
      </c>
      <c r="AS74" s="63">
        <f xml:space="preserve"> Results_Raw!AS74</f>
        <v>41.904121398925781</v>
      </c>
    </row>
    <row r="75" spans="1:45" x14ac:dyDescent="0.25">
      <c r="A75" s="78" t="e">
        <f>#REF!</f>
        <v>#REF!</v>
      </c>
      <c r="B75" s="63">
        <f>IF(Results_Raw!B75-B$2&gt;0, Results_Raw!B75-B$2, 0)</f>
        <v>3.7497029304504395</v>
      </c>
      <c r="C75" s="63">
        <f>IF(Results_Raw!C75-C$2&gt;0, Results_Raw!C75-C$2, 0)</f>
        <v>4.2109227180480957</v>
      </c>
      <c r="D75" s="63">
        <f>IF(Results_Raw!D75-D$2&gt;0, Results_Raw!D75-D$2, 0)</f>
        <v>2.7341339588165283</v>
      </c>
      <c r="E75" s="63">
        <f>IF(Results_Raw!E75-E$2&gt;0, Results_Raw!E75-E$2, 0)</f>
        <v>3.9715983867645264</v>
      </c>
      <c r="F75" s="63">
        <f>IF(Results_Raw!F75-F$2&gt;0, Results_Raw!F75-F$2, 0)</f>
        <v>4.5120968818664551</v>
      </c>
      <c r="G75" s="63">
        <f>IF(Results_Raw!G75-G$2&gt;0, Results_Raw!G75-G$2, 0)</f>
        <v>3.4954543113708496</v>
      </c>
      <c r="H75" s="63">
        <f>IF(Results_Raw!H75-H$2&gt;0, Results_Raw!H75-H$2, 0)</f>
        <v>2.6350598335266113</v>
      </c>
      <c r="I75" s="63">
        <f>IF(Results_Raw!I75-I$2&gt;0, Results_Raw!I75-I$2, 0)</f>
        <v>2.4368827342987061</v>
      </c>
      <c r="J75" s="63">
        <f>IF(Results_Raw!J75-J$2&gt;0, Results_Raw!J75-J$2, 0)</f>
        <v>2.1906182765960693</v>
      </c>
      <c r="K75" s="63">
        <f>IF(Results_Raw!K75-K$2&gt;0, Results_Raw!K75-K$2, 0)</f>
        <v>3.3807241916656494</v>
      </c>
      <c r="L75" s="63">
        <f>IF(Results_Raw!L75-L$2&gt;0, Results_Raw!L75-L$2, 0)</f>
        <v>2.9241416454315186</v>
      </c>
      <c r="M75" s="63">
        <f>IF(Results_Raw!M75-M$2&gt;0, Results_Raw!M75-M$2, 0)</f>
        <v>2.9096217155456543</v>
      </c>
      <c r="N75" s="63">
        <f>IF(Results_Raw!N75-N$2&gt;0, Results_Raw!N75-N$2, 0)</f>
        <v>0.48026099801063538</v>
      </c>
      <c r="O75" s="63">
        <f>IF(Results_Raw!O75-O$2&gt;0, Results_Raw!O75-O$2, 0)</f>
        <v>0</v>
      </c>
      <c r="P75" s="63">
        <f>IF(Results_Raw!P75-P$2&gt;0, Results_Raw!P75-P$2, 0)</f>
        <v>41.903499603271484</v>
      </c>
      <c r="Q75" s="63">
        <f>IF(Results_Raw!Q75-Q$2&gt;0, Results_Raw!Q75-Q$2, 0)</f>
        <v>41.903499603271484</v>
      </c>
      <c r="R75" s="63">
        <f>IF(Results_Raw!R75-R$2&gt;0, Results_Raw!R75-R$2, 0)</f>
        <v>41.903499603271484</v>
      </c>
      <c r="S75" s="63">
        <f>IF(Results_Raw!S75-S$2&gt;0, Results_Raw!S75-S$2, 0)</f>
        <v>41.903499603271484</v>
      </c>
      <c r="T75" s="63">
        <f>IF(Results_Raw!T75-T$2&gt;0, Results_Raw!T75-T$2, 0)</f>
        <v>41.903499603271484</v>
      </c>
      <c r="U75" s="63">
        <f>IF(Results_Raw!U75-U$2&gt;0, Results_Raw!U75-U$2, 0)</f>
        <v>41.903499603271484</v>
      </c>
      <c r="V75" s="63">
        <f>IF(Results_Raw!V75-V$2&gt;0, Results_Raw!V75-V$2, 0)</f>
        <v>41.903499603271484</v>
      </c>
      <c r="W75" s="63">
        <f>IF(Results_Raw!W75-W$2&gt;0, Results_Raw!W75-W$2, 0)</f>
        <v>41.903499603271484</v>
      </c>
      <c r="X75" s="63">
        <f>IF(Results_Raw!X75-X$2&gt;0, Results_Raw!X75-X$2, 0)</f>
        <v>41.903499603271484</v>
      </c>
      <c r="Y75" s="63">
        <f>IF(Results_Raw!Y75-Y$2&gt;0, Results_Raw!Y75-Y$2, 0)</f>
        <v>41.903499603271484</v>
      </c>
      <c r="Z75" s="63">
        <f xml:space="preserve"> Results_Raw!Z75</f>
        <v>1111.3687744140625</v>
      </c>
      <c r="AA75" s="63">
        <f xml:space="preserve"> Results_Raw!AA75</f>
        <v>1111.1217041015625</v>
      </c>
      <c r="AB75" s="63">
        <f xml:space="preserve"> Results_Raw!AB75</f>
        <v>0</v>
      </c>
      <c r="AC75" s="63">
        <f xml:space="preserve"> Results_Raw!AC75</f>
        <v>980.54766845703125</v>
      </c>
      <c r="AD75" s="63">
        <f xml:space="preserve"> Results_Raw!AD75</f>
        <v>-7.2700233431532979E-4</v>
      </c>
      <c r="AE75" s="63">
        <f xml:space="preserve"> Results_Raw!AE75</f>
        <v>0</v>
      </c>
      <c r="AF75" s="63">
        <f xml:space="preserve"> Results_Raw!AF75</f>
        <v>-7.2050929069519043E-2</v>
      </c>
      <c r="AG75" s="63">
        <f xml:space="preserve"> Results_Raw!AG75</f>
        <v>-272.39825439453125</v>
      </c>
      <c r="AH75" s="63">
        <f xml:space="preserve"> Results_Raw!AH75</f>
        <v>-1.4916025975253433E-4</v>
      </c>
      <c r="AI75" s="63">
        <f xml:space="preserve"> Results_Raw!AI75</f>
        <v>-2.0547915482893586E-4</v>
      </c>
      <c r="AJ75" s="63">
        <f xml:space="preserve"> Results_Raw!AJ75</f>
        <v>61.386859893798828</v>
      </c>
      <c r="AK75" s="63">
        <f xml:space="preserve"> Results_Raw!AK75</f>
        <v>49.033077239990234</v>
      </c>
      <c r="AL75" s="63">
        <f xml:space="preserve"> Results_Raw!AL75</f>
        <v>-221.90371704101563</v>
      </c>
      <c r="AM75" s="63">
        <f xml:space="preserve"> Results_Raw!AM75</f>
        <v>245.96766662597656</v>
      </c>
      <c r="AN75" s="63">
        <f xml:space="preserve"> Results_Raw!AN75</f>
        <v>218.37075805664063</v>
      </c>
      <c r="AO75" s="63">
        <f xml:space="preserve"> Results_Raw!AO75</f>
        <v>41.903499603271484</v>
      </c>
      <c r="AP75" s="63">
        <f xml:space="preserve"> Results_Raw!AP75</f>
        <v>41.903499603271484</v>
      </c>
      <c r="AQ75" s="63">
        <f xml:space="preserve"> Results_Raw!AQ75</f>
        <v>41.903499603271484</v>
      </c>
      <c r="AR75" s="63">
        <f xml:space="preserve"> Results_Raw!AR75</f>
        <v>41.903499603271484</v>
      </c>
      <c r="AS75" s="63">
        <f xml:space="preserve"> Results_Raw!AS75</f>
        <v>41.903499603271484</v>
      </c>
    </row>
    <row r="76" spans="1:45" x14ac:dyDescent="0.25">
      <c r="A76" s="78" t="e">
        <f>#REF!</f>
        <v>#REF!</v>
      </c>
      <c r="B76" s="63">
        <f>IF(Results_Raw!B76-B$2&gt;0, Results_Raw!B76-B$2, 0)</f>
        <v>3.8613145351409912</v>
      </c>
      <c r="C76" s="63">
        <f>IF(Results_Raw!C76-C$2&gt;0, Results_Raw!C76-C$2, 0)</f>
        <v>4.2747979164123535</v>
      </c>
      <c r="D76" s="63">
        <f>IF(Results_Raw!D76-D$2&gt;0, Results_Raw!D76-D$2, 0)</f>
        <v>2.6769654750823975</v>
      </c>
      <c r="E76" s="63">
        <f>IF(Results_Raw!E76-E$2&gt;0, Results_Raw!E76-E$2, 0)</f>
        <v>3.9633572101593018</v>
      </c>
      <c r="F76" s="63">
        <f>IF(Results_Raw!F76-F$2&gt;0, Results_Raw!F76-F$2, 0)</f>
        <v>4.5140361785888672</v>
      </c>
      <c r="G76" s="63">
        <f>IF(Results_Raw!G76-G$2&gt;0, Results_Raw!G76-G$2, 0)</f>
        <v>3.4710836410522461</v>
      </c>
      <c r="H76" s="63">
        <f>IF(Results_Raw!H76-H$2&gt;0, Results_Raw!H76-H$2, 0)</f>
        <v>2.5716590881347656</v>
      </c>
      <c r="I76" s="63">
        <f>IF(Results_Raw!I76-I$2&gt;0, Results_Raw!I76-I$2, 0)</f>
        <v>2.4320828914642334</v>
      </c>
      <c r="J76" s="63">
        <f>IF(Results_Raw!J76-J$2&gt;0, Results_Raw!J76-J$2, 0)</f>
        <v>2.1891300678253174</v>
      </c>
      <c r="K76" s="63">
        <f>IF(Results_Raw!K76-K$2&gt;0, Results_Raw!K76-K$2, 0)</f>
        <v>3.380324125289917</v>
      </c>
      <c r="L76" s="63">
        <f>IF(Results_Raw!L76-L$2&gt;0, Results_Raw!L76-L$2, 0)</f>
        <v>2.8914182186126709</v>
      </c>
      <c r="M76" s="63">
        <f>IF(Results_Raw!M76-M$2&gt;0, Results_Raw!M76-M$2, 0)</f>
        <v>2.8922553062438965</v>
      </c>
      <c r="N76" s="63">
        <f>IF(Results_Raw!N76-N$2&gt;0, Results_Raw!N76-N$2, 0)</f>
        <v>0.32125672698020935</v>
      </c>
      <c r="O76" s="63">
        <f>IF(Results_Raw!O76-O$2&gt;0, Results_Raw!O76-O$2, 0)</f>
        <v>0</v>
      </c>
      <c r="P76" s="63">
        <f>IF(Results_Raw!P76-P$2&gt;0, Results_Raw!P76-P$2, 0)</f>
        <v>41.904266357421875</v>
      </c>
      <c r="Q76" s="63">
        <f>IF(Results_Raw!Q76-Q$2&gt;0, Results_Raw!Q76-Q$2, 0)</f>
        <v>41.904266357421875</v>
      </c>
      <c r="R76" s="63">
        <f>IF(Results_Raw!R76-R$2&gt;0, Results_Raw!R76-R$2, 0)</f>
        <v>41.904266357421875</v>
      </c>
      <c r="S76" s="63">
        <f>IF(Results_Raw!S76-S$2&gt;0, Results_Raw!S76-S$2, 0)</f>
        <v>41.904266357421875</v>
      </c>
      <c r="T76" s="63">
        <f>IF(Results_Raw!T76-T$2&gt;0, Results_Raw!T76-T$2, 0)</f>
        <v>41.904266357421875</v>
      </c>
      <c r="U76" s="63">
        <f>IF(Results_Raw!U76-U$2&gt;0, Results_Raw!U76-U$2, 0)</f>
        <v>41.904266357421875</v>
      </c>
      <c r="V76" s="63">
        <f>IF(Results_Raw!V76-V$2&gt;0, Results_Raw!V76-V$2, 0)</f>
        <v>41.904266357421875</v>
      </c>
      <c r="W76" s="63">
        <f>IF(Results_Raw!W76-W$2&gt;0, Results_Raw!W76-W$2, 0)</f>
        <v>41.904266357421875</v>
      </c>
      <c r="X76" s="63">
        <f>IF(Results_Raw!X76-X$2&gt;0, Results_Raw!X76-X$2, 0)</f>
        <v>41.904266357421875</v>
      </c>
      <c r="Y76" s="63">
        <f>IF(Results_Raw!Y76-Y$2&gt;0, Results_Raw!Y76-Y$2, 0)</f>
        <v>41.904266357421875</v>
      </c>
      <c r="Z76" s="63">
        <f xml:space="preserve"> Results_Raw!Z76</f>
        <v>1100.77880859375</v>
      </c>
      <c r="AA76" s="63">
        <f xml:space="preserve"> Results_Raw!AA76</f>
        <v>1100.533935546875</v>
      </c>
      <c r="AB76" s="63">
        <f xml:space="preserve"> Results_Raw!AB76</f>
        <v>0</v>
      </c>
      <c r="AC76" s="63">
        <f xml:space="preserve"> Results_Raw!AC76</f>
        <v>950.14593505859375</v>
      </c>
      <c r="AD76" s="63">
        <f xml:space="preserve"> Results_Raw!AD76</f>
        <v>-7.2700314922258258E-4</v>
      </c>
      <c r="AE76" s="63">
        <f xml:space="preserve"> Results_Raw!AE76</f>
        <v>0</v>
      </c>
      <c r="AF76" s="63">
        <f xml:space="preserve"> Results_Raw!AF76</f>
        <v>-7.1471191942691803E-2</v>
      </c>
      <c r="AG76" s="63">
        <f xml:space="preserve"> Results_Raw!AG76</f>
        <v>-270.75579833984375</v>
      </c>
      <c r="AH76" s="63">
        <f xml:space="preserve"> Results_Raw!AH76</f>
        <v>-1.4916025975253433E-4</v>
      </c>
      <c r="AI76" s="63">
        <f xml:space="preserve"> Results_Raw!AI76</f>
        <v>-2.2231116599868983E-4</v>
      </c>
      <c r="AJ76" s="63">
        <f xml:space="preserve"> Results_Raw!AJ76</f>
        <v>61.130779266357422</v>
      </c>
      <c r="AK76" s="63">
        <f xml:space="preserve"> Results_Raw!AK76</f>
        <v>49.335716247558594</v>
      </c>
      <c r="AL76" s="63">
        <f xml:space="preserve"> Results_Raw!AL76</f>
        <v>-221.00436401367188</v>
      </c>
      <c r="AM76" s="63">
        <f xml:space="preserve"> Results_Raw!AM76</f>
        <v>244.78781127929688</v>
      </c>
      <c r="AN76" s="63">
        <f xml:space="preserve"> Results_Raw!AN76</f>
        <v>217.42532348632813</v>
      </c>
      <c r="AO76" s="63">
        <f xml:space="preserve"> Results_Raw!AO76</f>
        <v>41.904266357421875</v>
      </c>
      <c r="AP76" s="63">
        <f xml:space="preserve"> Results_Raw!AP76</f>
        <v>41.904266357421875</v>
      </c>
      <c r="AQ76" s="63">
        <f xml:space="preserve"> Results_Raw!AQ76</f>
        <v>41.904266357421875</v>
      </c>
      <c r="AR76" s="63">
        <f xml:space="preserve"> Results_Raw!AR76</f>
        <v>41.904266357421875</v>
      </c>
      <c r="AS76" s="63">
        <f xml:space="preserve"> Results_Raw!AS76</f>
        <v>41.904266357421875</v>
      </c>
    </row>
    <row r="77" spans="1:45" x14ac:dyDescent="0.25">
      <c r="A77" s="78" t="e">
        <f>#REF!</f>
        <v>#REF!</v>
      </c>
      <c r="B77" s="63">
        <f>IF(Results_Raw!B77-B$2&gt;0, Results_Raw!B77-B$2, 0)</f>
        <v>3.9927856922149658</v>
      </c>
      <c r="C77" s="63">
        <f>IF(Results_Raw!C77-C$2&gt;0, Results_Raw!C77-C$2, 0)</f>
        <v>4.2849740982055664</v>
      </c>
      <c r="D77" s="63">
        <f>IF(Results_Raw!D77-D$2&gt;0, Results_Raw!D77-D$2, 0)</f>
        <v>2.6201317310333252</v>
      </c>
      <c r="E77" s="63">
        <f>IF(Results_Raw!E77-E$2&gt;0, Results_Raw!E77-E$2, 0)</f>
        <v>3.9552459716796875</v>
      </c>
      <c r="F77" s="63">
        <f>IF(Results_Raw!F77-F$2&gt;0, Results_Raw!F77-F$2, 0)</f>
        <v>4.5158872604370117</v>
      </c>
      <c r="G77" s="63">
        <f>IF(Results_Raw!G77-G$2&gt;0, Results_Raw!G77-G$2, 0)</f>
        <v>3.4468245506286621</v>
      </c>
      <c r="H77" s="63">
        <f>IF(Results_Raw!H77-H$2&gt;0, Results_Raw!H77-H$2, 0)</f>
        <v>2.5085744857788086</v>
      </c>
      <c r="I77" s="63">
        <f>IF(Results_Raw!I77-I$2&gt;0, Results_Raw!I77-I$2, 0)</f>
        <v>2.4273204803466797</v>
      </c>
      <c r="J77" s="63">
        <f>IF(Results_Raw!J77-J$2&gt;0, Results_Raw!J77-J$2, 0)</f>
        <v>2.1876416206359863</v>
      </c>
      <c r="K77" s="63">
        <f>IF(Results_Raw!K77-K$2&gt;0, Results_Raw!K77-K$2, 0)</f>
        <v>3.3805289268493652</v>
      </c>
      <c r="L77" s="63">
        <f>IF(Results_Raw!L77-L$2&gt;0, Results_Raw!L77-L$2, 0)</f>
        <v>2.8631408214569092</v>
      </c>
      <c r="M77" s="63">
        <f>IF(Results_Raw!M77-M$2&gt;0, Results_Raw!M77-M$2, 0)</f>
        <v>2.8631129264831543</v>
      </c>
      <c r="N77" s="63">
        <f>IF(Results_Raw!N77-N$2&gt;0, Results_Raw!N77-N$2, 0)</f>
        <v>0.16309894621372223</v>
      </c>
      <c r="O77" s="63">
        <f>IF(Results_Raw!O77-O$2&gt;0, Results_Raw!O77-O$2, 0)</f>
        <v>0</v>
      </c>
      <c r="P77" s="63">
        <f>IF(Results_Raw!P77-P$2&gt;0, Results_Raw!P77-P$2, 0)</f>
        <v>41.906116485595703</v>
      </c>
      <c r="Q77" s="63">
        <f>IF(Results_Raw!Q77-Q$2&gt;0, Results_Raw!Q77-Q$2, 0)</f>
        <v>41.906116485595703</v>
      </c>
      <c r="R77" s="63">
        <f>IF(Results_Raw!R77-R$2&gt;0, Results_Raw!R77-R$2, 0)</f>
        <v>41.906116485595703</v>
      </c>
      <c r="S77" s="63">
        <f>IF(Results_Raw!S77-S$2&gt;0, Results_Raw!S77-S$2, 0)</f>
        <v>41.906116485595703</v>
      </c>
      <c r="T77" s="63">
        <f>IF(Results_Raw!T77-T$2&gt;0, Results_Raw!T77-T$2, 0)</f>
        <v>41.906116485595703</v>
      </c>
      <c r="U77" s="63">
        <f>IF(Results_Raw!U77-U$2&gt;0, Results_Raw!U77-U$2, 0)</f>
        <v>41.906116485595703</v>
      </c>
      <c r="V77" s="63">
        <f>IF(Results_Raw!V77-V$2&gt;0, Results_Raw!V77-V$2, 0)</f>
        <v>41.906116485595703</v>
      </c>
      <c r="W77" s="63">
        <f>IF(Results_Raw!W77-W$2&gt;0, Results_Raw!W77-W$2, 0)</f>
        <v>41.906116485595703</v>
      </c>
      <c r="X77" s="63">
        <f>IF(Results_Raw!X77-X$2&gt;0, Results_Raw!X77-X$2, 0)</f>
        <v>41.906116485595703</v>
      </c>
      <c r="Y77" s="63">
        <f>IF(Results_Raw!Y77-Y$2&gt;0, Results_Raw!Y77-Y$2, 0)</f>
        <v>41.906116485595703</v>
      </c>
      <c r="Z77" s="63">
        <f xml:space="preserve"> Results_Raw!Z77</f>
        <v>1088.174560546875</v>
      </c>
      <c r="AA77" s="63">
        <f xml:space="preserve"> Results_Raw!AA77</f>
        <v>1087.931884765625</v>
      </c>
      <c r="AB77" s="63">
        <f xml:space="preserve"> Results_Raw!AB77</f>
        <v>0</v>
      </c>
      <c r="AC77" s="63">
        <f xml:space="preserve"> Results_Raw!AC77</f>
        <v>489.49700927734375</v>
      </c>
      <c r="AD77" s="63">
        <f xml:space="preserve"> Results_Raw!AD77</f>
        <v>-7.2700384771451354E-4</v>
      </c>
      <c r="AE77" s="63">
        <f xml:space="preserve"> Results_Raw!AE77</f>
        <v>0</v>
      </c>
      <c r="AF77" s="63">
        <f xml:space="preserve"> Results_Raw!AF77</f>
        <v>-7.1650519967079163E-2</v>
      </c>
      <c r="AG77" s="63">
        <f xml:space="preserve"> Results_Raw!AG77</f>
        <v>-270.75604248046875</v>
      </c>
      <c r="AH77" s="63">
        <f xml:space="preserve"> Results_Raw!AH77</f>
        <v>-1.4916025975253433E-4</v>
      </c>
      <c r="AI77" s="63">
        <f xml:space="preserve"> Results_Raw!AI77</f>
        <v>-1.8623928190208972E-4</v>
      </c>
      <c r="AJ77" s="63">
        <f xml:space="preserve"> Results_Raw!AJ77</f>
        <v>60.88531494140625</v>
      </c>
      <c r="AK77" s="63">
        <f xml:space="preserve"> Results_Raw!AK77</f>
        <v>49.335636138916016</v>
      </c>
      <c r="AL77" s="63">
        <f xml:space="preserve"> Results_Raw!AL77</f>
        <v>-221.28282165527344</v>
      </c>
      <c r="AM77" s="63">
        <f xml:space="preserve"> Results_Raw!AM77</f>
        <v>244.79136657714844</v>
      </c>
      <c r="AN77" s="63">
        <f xml:space="preserve"> Results_Raw!AN77</f>
        <v>217.56149291992188</v>
      </c>
      <c r="AO77" s="63">
        <f xml:space="preserve"> Results_Raw!AO77</f>
        <v>41.906116485595703</v>
      </c>
      <c r="AP77" s="63">
        <f xml:space="preserve"> Results_Raw!AP77</f>
        <v>41.906116485595703</v>
      </c>
      <c r="AQ77" s="63">
        <f xml:space="preserve"> Results_Raw!AQ77</f>
        <v>41.906116485595703</v>
      </c>
      <c r="AR77" s="63">
        <f xml:space="preserve"> Results_Raw!AR77</f>
        <v>41.906116485595703</v>
      </c>
      <c r="AS77" s="63">
        <f xml:space="preserve"> Results_Raw!AS77</f>
        <v>41.906116485595703</v>
      </c>
    </row>
    <row r="78" spans="1:45" x14ac:dyDescent="0.25">
      <c r="A78" s="78" t="e">
        <f>#REF!</f>
        <v>#REF!</v>
      </c>
      <c r="B78" s="63">
        <f>IF(Results_Raw!B78-B$2&gt;0, Results_Raw!B78-B$2, 0)</f>
        <v>3.9698102474212646</v>
      </c>
      <c r="C78" s="63">
        <f>IF(Results_Raw!C78-C$2&gt;0, Results_Raw!C78-C$2, 0)</f>
        <v>4.248232364654541</v>
      </c>
      <c r="D78" s="63">
        <f>IF(Results_Raw!D78-D$2&gt;0, Results_Raw!D78-D$2, 0)</f>
        <v>2.5508708953857422</v>
      </c>
      <c r="E78" s="63">
        <f>IF(Results_Raw!E78-E$2&gt;0, Results_Raw!E78-E$2, 0)</f>
        <v>3.9471907615661621</v>
      </c>
      <c r="F78" s="63">
        <f>IF(Results_Raw!F78-F$2&gt;0, Results_Raw!F78-F$2, 0)</f>
        <v>4.5180916786193848</v>
      </c>
      <c r="G78" s="63">
        <f>IF(Results_Raw!G78-G$2&gt;0, Results_Raw!G78-G$2, 0)</f>
        <v>3.4471967220306396</v>
      </c>
      <c r="H78" s="63">
        <f>IF(Results_Raw!H78-H$2&gt;0, Results_Raw!H78-H$2, 0)</f>
        <v>2.5237550735473633</v>
      </c>
      <c r="I78" s="63">
        <f>IF(Results_Raw!I78-I$2&gt;0, Results_Raw!I78-I$2, 0)</f>
        <v>2.4226324558258057</v>
      </c>
      <c r="J78" s="63">
        <f>IF(Results_Raw!J78-J$2&gt;0, Results_Raw!J78-J$2, 0)</f>
        <v>2.1861906051635742</v>
      </c>
      <c r="K78" s="63">
        <f>IF(Results_Raw!K78-K$2&gt;0, Results_Raw!K78-K$2, 0)</f>
        <v>3.3810217380523682</v>
      </c>
      <c r="L78" s="63">
        <f>IF(Results_Raw!L78-L$2&gt;0, Results_Raw!L78-L$2, 0)</f>
        <v>2.8357284069061279</v>
      </c>
      <c r="M78" s="63">
        <f>IF(Results_Raw!M78-M$2&gt;0, Results_Raw!M78-M$2, 0)</f>
        <v>2.8290219306945801</v>
      </c>
      <c r="N78" s="63">
        <f>IF(Results_Raw!N78-N$2&gt;0, Results_Raw!N78-N$2, 0)</f>
        <v>5.6015867739915848E-3</v>
      </c>
      <c r="O78" s="63">
        <f>IF(Results_Raw!O78-O$2&gt;0, Results_Raw!O78-O$2, 0)</f>
        <v>0</v>
      </c>
      <c r="P78" s="63">
        <f>IF(Results_Raw!P78-P$2&gt;0, Results_Raw!P78-P$2, 0)</f>
        <v>41.927833557128906</v>
      </c>
      <c r="Q78" s="63">
        <f>IF(Results_Raw!Q78-Q$2&gt;0, Results_Raw!Q78-Q$2, 0)</f>
        <v>41.927833557128906</v>
      </c>
      <c r="R78" s="63">
        <f>IF(Results_Raw!R78-R$2&gt;0, Results_Raw!R78-R$2, 0)</f>
        <v>41.927833557128906</v>
      </c>
      <c r="S78" s="63">
        <f>IF(Results_Raw!S78-S$2&gt;0, Results_Raw!S78-S$2, 0)</f>
        <v>41.927833557128906</v>
      </c>
      <c r="T78" s="63">
        <f>IF(Results_Raw!T78-T$2&gt;0, Results_Raw!T78-T$2, 0)</f>
        <v>41.927833557128906</v>
      </c>
      <c r="U78" s="63">
        <f>IF(Results_Raw!U78-U$2&gt;0, Results_Raw!U78-U$2, 0)</f>
        <v>41.927833557128906</v>
      </c>
      <c r="V78" s="63">
        <f>IF(Results_Raw!V78-V$2&gt;0, Results_Raw!V78-V$2, 0)</f>
        <v>41.927833557128906</v>
      </c>
      <c r="W78" s="63">
        <f>IF(Results_Raw!W78-W$2&gt;0, Results_Raw!W78-W$2, 0)</f>
        <v>41.927833557128906</v>
      </c>
      <c r="X78" s="63">
        <f>IF(Results_Raw!X78-X$2&gt;0, Results_Raw!X78-X$2, 0)</f>
        <v>41.927833557128906</v>
      </c>
      <c r="Y78" s="63">
        <f>IF(Results_Raw!Y78-Y$2&gt;0, Results_Raw!Y78-Y$2, 0)</f>
        <v>41.927833557128906</v>
      </c>
      <c r="Z78" s="63">
        <f xml:space="preserve"> Results_Raw!Z78</f>
        <v>1.8963473848998547E-5</v>
      </c>
      <c r="AA78" s="63">
        <f xml:space="preserve"> Results_Raw!AA78</f>
        <v>1.9302051441627555E-5</v>
      </c>
      <c r="AB78" s="63">
        <f xml:space="preserve"> Results_Raw!AB78</f>
        <v>0</v>
      </c>
      <c r="AC78" s="63">
        <f xml:space="preserve"> Results_Raw!AC78</f>
        <v>461.12014770507813</v>
      </c>
      <c r="AD78" s="63">
        <f xml:space="preserve"> Results_Raw!AD78</f>
        <v>-7.2434695903211832E-4</v>
      </c>
      <c r="AE78" s="63">
        <f xml:space="preserve"> Results_Raw!AE78</f>
        <v>0</v>
      </c>
      <c r="AF78" s="63">
        <f xml:space="preserve"> Results_Raw!AF78</f>
        <v>-7.0583023130893707E-2</v>
      </c>
      <c r="AG78" s="63">
        <f xml:space="preserve"> Results_Raw!AG78</f>
        <v>-469.337646484375</v>
      </c>
      <c r="AH78" s="63">
        <f xml:space="preserve"> Results_Raw!AH78</f>
        <v>-1.4087358431424946E-4</v>
      </c>
      <c r="AI78" s="63">
        <f xml:space="preserve"> Results_Raw!AI78</f>
        <v>-2.2685577278025448E-4</v>
      </c>
      <c r="AJ78" s="63">
        <f xml:space="preserve"> Results_Raw!AJ78</f>
        <v>60.591407775878906</v>
      </c>
      <c r="AK78" s="63">
        <f xml:space="preserve"> Results_Raw!AK78</f>
        <v>44.336296081542969</v>
      </c>
      <c r="AL78" s="63">
        <f xml:space="preserve"> Results_Raw!AL78</f>
        <v>-219.621826171875</v>
      </c>
      <c r="AM78" s="63">
        <f xml:space="preserve"> Results_Raw!AM78</f>
        <v>242.87060546875</v>
      </c>
      <c r="AN78" s="63">
        <f xml:space="preserve"> Results_Raw!AN78</f>
        <v>216.09840393066406</v>
      </c>
      <c r="AO78" s="63">
        <f xml:space="preserve"> Results_Raw!AO78</f>
        <v>41.927833557128906</v>
      </c>
      <c r="AP78" s="63">
        <f xml:space="preserve"> Results_Raw!AP78</f>
        <v>41.927833557128906</v>
      </c>
      <c r="AQ78" s="63">
        <f xml:space="preserve"> Results_Raw!AQ78</f>
        <v>41.927833557128906</v>
      </c>
      <c r="AR78" s="63">
        <f xml:space="preserve"> Results_Raw!AR78</f>
        <v>41.927833557128906</v>
      </c>
      <c r="AS78" s="63">
        <f xml:space="preserve"> Results_Raw!AS78</f>
        <v>41.927833557128906</v>
      </c>
    </row>
    <row r="79" spans="1:45" x14ac:dyDescent="0.25">
      <c r="A79" s="78" t="e">
        <f>#REF!</f>
        <v>#REF!</v>
      </c>
      <c r="B79" s="63">
        <f>IF(Results_Raw!B79-B$2&gt;0, Results_Raw!B79-B$2, 0)</f>
        <v>3.9243340492248535</v>
      </c>
      <c r="C79" s="63">
        <f>IF(Results_Raw!C79-C$2&gt;0, Results_Raw!C79-C$2, 0)</f>
        <v>4.2116670608520508</v>
      </c>
      <c r="D79" s="63">
        <f>IF(Results_Raw!D79-D$2&gt;0, Results_Raw!D79-D$2, 0)</f>
        <v>2.4510815143585205</v>
      </c>
      <c r="E79" s="63">
        <f>IF(Results_Raw!E79-E$2&gt;0, Results_Raw!E79-E$2, 0)</f>
        <v>3.9392282962799072</v>
      </c>
      <c r="F79" s="63">
        <f>IF(Results_Raw!F79-F$2&gt;0, Results_Raw!F79-F$2, 0)</f>
        <v>4.5206451416015625</v>
      </c>
      <c r="G79" s="63">
        <f>IF(Results_Raw!G79-G$2&gt;0, Results_Raw!G79-G$2, 0)</f>
        <v>3.5050163269042969</v>
      </c>
      <c r="H79" s="63">
        <f>IF(Results_Raw!H79-H$2&gt;0, Results_Raw!H79-H$2, 0)</f>
        <v>2.7206175327301025</v>
      </c>
      <c r="I79" s="63">
        <f>IF(Results_Raw!I79-I$2&gt;0, Results_Raw!I79-I$2, 0)</f>
        <v>2.4179444313049316</v>
      </c>
      <c r="J79" s="63">
        <f>IF(Results_Raw!J79-J$2&gt;0, Results_Raw!J79-J$2, 0)</f>
        <v>2.1833629608154297</v>
      </c>
      <c r="K79" s="63">
        <f>IF(Results_Raw!K79-K$2&gt;0, Results_Raw!K79-K$2, 0)</f>
        <v>3.3781847953796387</v>
      </c>
      <c r="L79" s="63">
        <f>IF(Results_Raw!L79-L$2&gt;0, Results_Raw!L79-L$2, 0)</f>
        <v>2.8041863441467285</v>
      </c>
      <c r="M79" s="63">
        <f>IF(Results_Raw!M79-M$2&gt;0, Results_Raw!M79-M$2, 0)</f>
        <v>2.8009119033813477</v>
      </c>
      <c r="N79" s="63">
        <f>IF(Results_Raw!N79-N$2&gt;0, Results_Raw!N79-N$2, 0)</f>
        <v>1.0424804349895567E-4</v>
      </c>
      <c r="O79" s="63">
        <f>IF(Results_Raw!O79-O$2&gt;0, Results_Raw!O79-O$2, 0)</f>
        <v>0</v>
      </c>
      <c r="P79" s="63">
        <f>IF(Results_Raw!P79-P$2&gt;0, Results_Raw!P79-P$2, 0)</f>
        <v>41.947589874267578</v>
      </c>
      <c r="Q79" s="63">
        <f>IF(Results_Raw!Q79-Q$2&gt;0, Results_Raw!Q79-Q$2, 0)</f>
        <v>41.947589874267578</v>
      </c>
      <c r="R79" s="63">
        <f>IF(Results_Raw!R79-R$2&gt;0, Results_Raw!R79-R$2, 0)</f>
        <v>41.947589874267578</v>
      </c>
      <c r="S79" s="63">
        <f>IF(Results_Raw!S79-S$2&gt;0, Results_Raw!S79-S$2, 0)</f>
        <v>41.947589874267578</v>
      </c>
      <c r="T79" s="63">
        <f>IF(Results_Raw!T79-T$2&gt;0, Results_Raw!T79-T$2, 0)</f>
        <v>41.947589874267578</v>
      </c>
      <c r="U79" s="63">
        <f>IF(Results_Raw!U79-U$2&gt;0, Results_Raw!U79-U$2, 0)</f>
        <v>41.947589874267578</v>
      </c>
      <c r="V79" s="63">
        <f>IF(Results_Raw!V79-V$2&gt;0, Results_Raw!V79-V$2, 0)</f>
        <v>41.947589874267578</v>
      </c>
      <c r="W79" s="63">
        <f>IF(Results_Raw!W79-W$2&gt;0, Results_Raw!W79-W$2, 0)</f>
        <v>41.947589874267578</v>
      </c>
      <c r="X79" s="63">
        <f>IF(Results_Raw!X79-X$2&gt;0, Results_Raw!X79-X$2, 0)</f>
        <v>41.947589874267578</v>
      </c>
      <c r="Y79" s="63">
        <f>IF(Results_Raw!Y79-Y$2&gt;0, Results_Raw!Y79-Y$2, 0)</f>
        <v>41.947589874267578</v>
      </c>
      <c r="Z79" s="63">
        <f xml:space="preserve"> Results_Raw!Z79</f>
        <v>1.8963473848998547E-5</v>
      </c>
      <c r="AA79" s="63">
        <f xml:space="preserve"> Results_Raw!AA79</f>
        <v>1.8963473848998547E-5</v>
      </c>
      <c r="AB79" s="63">
        <f xml:space="preserve"> Results_Raw!AB79</f>
        <v>0</v>
      </c>
      <c r="AC79" s="63">
        <f xml:space="preserve"> Results_Raw!AC79</f>
        <v>494.5230712890625</v>
      </c>
      <c r="AD79" s="63">
        <f xml:space="preserve"> Results_Raw!AD79</f>
        <v>-7.2396709583699703E-4</v>
      </c>
      <c r="AE79" s="63">
        <f xml:space="preserve"> Results_Raw!AE79</f>
        <v>0</v>
      </c>
      <c r="AF79" s="63">
        <f xml:space="preserve"> Results_Raw!AF79</f>
        <v>-5.2048492431640625</v>
      </c>
      <c r="AG79" s="63">
        <f xml:space="preserve"> Results_Raw!AG79</f>
        <v>-464.06005859375</v>
      </c>
      <c r="AH79" s="63">
        <f xml:space="preserve"> Results_Raw!AH79</f>
        <v>-1.5722887474112213E-4</v>
      </c>
      <c r="AI79" s="63">
        <f xml:space="preserve"> Results_Raw!AI79</f>
        <v>-2.3039095685817301E-4</v>
      </c>
      <c r="AJ79" s="63">
        <f xml:space="preserve"> Results_Raw!AJ79</f>
        <v>60.249946594238281</v>
      </c>
      <c r="AK79" s="63">
        <f xml:space="preserve"> Results_Raw!AK79</f>
        <v>39.495510101318359</v>
      </c>
      <c r="AL79" s="63">
        <f xml:space="preserve"> Results_Raw!AL79</f>
        <v>0</v>
      </c>
      <c r="AM79" s="63">
        <f xml:space="preserve"> Results_Raw!AM79</f>
        <v>0</v>
      </c>
      <c r="AN79" s="63">
        <f xml:space="preserve"> Results_Raw!AN79</f>
        <v>57.955429077148438</v>
      </c>
      <c r="AO79" s="63">
        <f xml:space="preserve"> Results_Raw!AO79</f>
        <v>41.947589874267578</v>
      </c>
      <c r="AP79" s="63">
        <f xml:space="preserve"> Results_Raw!AP79</f>
        <v>41.947589874267578</v>
      </c>
      <c r="AQ79" s="63">
        <f xml:space="preserve"> Results_Raw!AQ79</f>
        <v>41.947589874267578</v>
      </c>
      <c r="AR79" s="63">
        <f xml:space="preserve"> Results_Raw!AR79</f>
        <v>41.947589874267578</v>
      </c>
      <c r="AS79" s="63">
        <f xml:space="preserve"> Results_Raw!AS79</f>
        <v>41.947589874267578</v>
      </c>
    </row>
    <row r="80" spans="1:45" x14ac:dyDescent="0.25">
      <c r="A80" s="78" t="e">
        <f>#REF!</f>
        <v>#REF!</v>
      </c>
      <c r="B80" s="63">
        <f>IF(Results_Raw!B80-B$2&gt;0, Results_Raw!B80-B$2, 0)</f>
        <v>3.8797879219055176</v>
      </c>
      <c r="C80" s="63">
        <f>IF(Results_Raw!C80-C$2&gt;0, Results_Raw!C80-C$2, 0)</f>
        <v>4.1753063201904297</v>
      </c>
      <c r="D80" s="63">
        <f>IF(Results_Raw!D80-D$2&gt;0, Results_Raw!D80-D$2, 0)</f>
        <v>2.352482795715332</v>
      </c>
      <c r="E80" s="63">
        <f>IF(Results_Raw!E80-E$2&gt;0, Results_Raw!E80-E$2, 0)</f>
        <v>3.9315078258514404</v>
      </c>
      <c r="F80" s="63">
        <f>IF(Results_Raw!F80-F$2&gt;0, Results_Raw!F80-F$2, 0)</f>
        <v>4.5239005088806152</v>
      </c>
      <c r="G80" s="63">
        <f>IF(Results_Raw!G80-G$2&gt;0, Results_Raw!G80-G$2, 0)</f>
        <v>3.5630593299865723</v>
      </c>
      <c r="H80" s="63">
        <f>IF(Results_Raw!H80-H$2&gt;0, Results_Raw!H80-H$2, 0)</f>
        <v>2.9182238578796387</v>
      </c>
      <c r="I80" s="63">
        <f>IF(Results_Raw!I80-I$2&gt;0, Results_Raw!I80-I$2, 0)</f>
        <v>2.4135167598724365</v>
      </c>
      <c r="J80" s="63">
        <f>IF(Results_Raw!J80-J$2&gt;0, Results_Raw!J80-J$2, 0)</f>
        <v>2.1806840896606445</v>
      </c>
      <c r="K80" s="63">
        <f>IF(Results_Raw!K80-K$2&gt;0, Results_Raw!K80-K$2, 0)</f>
        <v>3.3763244152069092</v>
      </c>
      <c r="L80" s="63">
        <f>IF(Results_Raw!L80-L$2&gt;0, Results_Raw!L80-L$2, 0)</f>
        <v>2.7676210403442383</v>
      </c>
      <c r="M80" s="63">
        <f>IF(Results_Raw!M80-M$2&gt;0, Results_Raw!M80-M$2, 0)</f>
        <v>2.7689883708953857</v>
      </c>
      <c r="N80" s="63">
        <f>IF(Results_Raw!N80-N$2&gt;0, Results_Raw!N80-N$2, 0)</f>
        <v>1.0424804349895567E-4</v>
      </c>
      <c r="O80" s="63">
        <f>IF(Results_Raw!O80-O$2&gt;0, Results_Raw!O80-O$2, 0)</f>
        <v>0</v>
      </c>
      <c r="P80" s="63">
        <f>IF(Results_Raw!P80-P$2&gt;0, Results_Raw!P80-P$2, 0)</f>
        <v>41.950843811035156</v>
      </c>
      <c r="Q80" s="63">
        <f>IF(Results_Raw!Q80-Q$2&gt;0, Results_Raw!Q80-Q$2, 0)</f>
        <v>41.950843811035156</v>
      </c>
      <c r="R80" s="63">
        <f>IF(Results_Raw!R80-R$2&gt;0, Results_Raw!R80-R$2, 0)</f>
        <v>41.950843811035156</v>
      </c>
      <c r="S80" s="63">
        <f>IF(Results_Raw!S80-S$2&gt;0, Results_Raw!S80-S$2, 0)</f>
        <v>41.950843811035156</v>
      </c>
      <c r="T80" s="63">
        <f>IF(Results_Raw!T80-T$2&gt;0, Results_Raw!T80-T$2, 0)</f>
        <v>41.950843811035156</v>
      </c>
      <c r="U80" s="63">
        <f>IF(Results_Raw!U80-U$2&gt;0, Results_Raw!U80-U$2, 0)</f>
        <v>41.950843811035156</v>
      </c>
      <c r="V80" s="63">
        <f>IF(Results_Raw!V80-V$2&gt;0, Results_Raw!V80-V$2, 0)</f>
        <v>41.950843811035156</v>
      </c>
      <c r="W80" s="63">
        <f>IF(Results_Raw!W80-W$2&gt;0, Results_Raw!W80-W$2, 0)</f>
        <v>41.950843811035156</v>
      </c>
      <c r="X80" s="63">
        <f>IF(Results_Raw!X80-X$2&gt;0, Results_Raw!X80-X$2, 0)</f>
        <v>41.950843811035156</v>
      </c>
      <c r="Y80" s="63">
        <f>IF(Results_Raw!Y80-Y$2&gt;0, Results_Raw!Y80-Y$2, 0)</f>
        <v>41.950843811035156</v>
      </c>
      <c r="Z80" s="63">
        <f xml:space="preserve"> Results_Raw!Z80</f>
        <v>1.9302055079606362E-5</v>
      </c>
      <c r="AA80" s="63">
        <f xml:space="preserve"> Results_Raw!AA80</f>
        <v>1.9302055079606362E-5</v>
      </c>
      <c r="AB80" s="63">
        <f xml:space="preserve"> Results_Raw!AB80</f>
        <v>0</v>
      </c>
      <c r="AC80" s="63">
        <f xml:space="preserve"> Results_Raw!AC80</f>
        <v>502.507080078125</v>
      </c>
      <c r="AD80" s="63">
        <f xml:space="preserve"> Results_Raw!AD80</f>
        <v>-7.2434695903211832E-4</v>
      </c>
      <c r="AE80" s="63">
        <f xml:space="preserve"> Results_Raw!AE80</f>
        <v>0</v>
      </c>
      <c r="AF80" s="63">
        <f xml:space="preserve"> Results_Raw!AF80</f>
        <v>-6.2198858261108398</v>
      </c>
      <c r="AG80" s="63">
        <f xml:space="preserve"> Results_Raw!AG80</f>
        <v>-463.78073120117188</v>
      </c>
      <c r="AH80" s="63">
        <f xml:space="preserve"> Results_Raw!AH80</f>
        <v>-1.4916040527168661E-4</v>
      </c>
      <c r="AI80" s="63">
        <f xml:space="preserve"> Results_Raw!AI80</f>
        <v>-2.007977309403941E-4</v>
      </c>
      <c r="AJ80" s="63">
        <f xml:space="preserve"> Results_Raw!AJ80</f>
        <v>59.811237335205078</v>
      </c>
      <c r="AK80" s="63">
        <f xml:space="preserve"> Results_Raw!AK80</f>
        <v>39.495765686035156</v>
      </c>
      <c r="AL80" s="63">
        <f xml:space="preserve"> Results_Raw!AL80</f>
        <v>0</v>
      </c>
      <c r="AM80" s="63">
        <f xml:space="preserve"> Results_Raw!AM80</f>
        <v>0</v>
      </c>
      <c r="AN80" s="63">
        <f xml:space="preserve"> Results_Raw!AN80</f>
        <v>46.788833618164063</v>
      </c>
      <c r="AO80" s="63">
        <f xml:space="preserve"> Results_Raw!AO80</f>
        <v>41.950843811035156</v>
      </c>
      <c r="AP80" s="63">
        <f xml:space="preserve"> Results_Raw!AP80</f>
        <v>41.950843811035156</v>
      </c>
      <c r="AQ80" s="63">
        <f xml:space="preserve"> Results_Raw!AQ80</f>
        <v>41.950843811035156</v>
      </c>
      <c r="AR80" s="63">
        <f xml:space="preserve"> Results_Raw!AR80</f>
        <v>41.950843811035156</v>
      </c>
      <c r="AS80" s="63">
        <f xml:space="preserve"> Results_Raw!AS80</f>
        <v>41.950843811035156</v>
      </c>
    </row>
    <row r="81" spans="1:45" x14ac:dyDescent="0.25">
      <c r="A81" s="78" t="e">
        <f>#REF!</f>
        <v>#REF!</v>
      </c>
      <c r="B81" s="63">
        <f>IF(Results_Raw!B81-B$2&gt;0, Results_Raw!B81-B$2, 0)</f>
        <v>3.8354835510253906</v>
      </c>
      <c r="C81" s="63">
        <f>IF(Results_Raw!C81-C$2&gt;0, Results_Raw!C81-C$2, 0)</f>
        <v>4.1391596794128418</v>
      </c>
      <c r="D81" s="63">
        <f>IF(Results_Raw!D81-D$2&gt;0, Results_Raw!D81-D$2, 0)</f>
        <v>2.2545726299285889</v>
      </c>
      <c r="E81" s="63">
        <f>IF(Results_Raw!E81-E$2&gt;0, Results_Raw!E81-E$2, 0)</f>
        <v>3.9238991737365723</v>
      </c>
      <c r="F81" s="63">
        <f>IF(Results_Raw!F81-F$2&gt;0, Results_Raw!F81-F$2, 0)</f>
        <v>4.5270304679870605</v>
      </c>
      <c r="G81" s="63">
        <f>IF(Results_Raw!G81-G$2&gt;0, Results_Raw!G81-G$2, 0)</f>
        <v>3.6211767196655273</v>
      </c>
      <c r="H81" s="63">
        <f>IF(Results_Raw!H81-H$2&gt;0, Results_Raw!H81-H$2, 0)</f>
        <v>3.1161282062530518</v>
      </c>
      <c r="I81" s="63">
        <f>IF(Results_Raw!I81-I$2&gt;0, Results_Raw!I81-I$2, 0)</f>
        <v>2.4092006683349609</v>
      </c>
      <c r="J81" s="63">
        <f>IF(Results_Raw!J81-J$2&gt;0, Results_Raw!J81-J$2, 0)</f>
        <v>2.1780796051025391</v>
      </c>
      <c r="K81" s="63">
        <f>IF(Results_Raw!K81-K$2&gt;0, Results_Raw!K81-K$2, 0)</f>
        <v>3.3749663829803467</v>
      </c>
      <c r="L81" s="63">
        <f>IF(Results_Raw!L81-L$2&gt;0, Results_Raw!L81-L$2, 0)</f>
        <v>2.7321441173553467</v>
      </c>
      <c r="M81" s="63">
        <f>IF(Results_Raw!M81-M$2&gt;0, Results_Raw!M81-M$2, 0)</f>
        <v>2.7332139015197754</v>
      </c>
      <c r="N81" s="63">
        <f>IF(Results_Raw!N81-N$2&gt;0, Results_Raw!N81-N$2, 0)</f>
        <v>1.0424804349895567E-4</v>
      </c>
      <c r="O81" s="63">
        <f>IF(Results_Raw!O81-O$2&gt;0, Results_Raw!O81-O$2, 0)</f>
        <v>0</v>
      </c>
      <c r="P81" s="63">
        <f>IF(Results_Raw!P81-P$2&gt;0, Results_Raw!P81-P$2, 0)</f>
        <v>41.951461791992188</v>
      </c>
      <c r="Q81" s="63">
        <f>IF(Results_Raw!Q81-Q$2&gt;0, Results_Raw!Q81-Q$2, 0)</f>
        <v>41.951461791992188</v>
      </c>
      <c r="R81" s="63">
        <f>IF(Results_Raw!R81-R$2&gt;0, Results_Raw!R81-R$2, 0)</f>
        <v>41.951461791992188</v>
      </c>
      <c r="S81" s="63">
        <f>IF(Results_Raw!S81-S$2&gt;0, Results_Raw!S81-S$2, 0)</f>
        <v>41.951461791992188</v>
      </c>
      <c r="T81" s="63">
        <f>IF(Results_Raw!T81-T$2&gt;0, Results_Raw!T81-T$2, 0)</f>
        <v>41.951461791992188</v>
      </c>
      <c r="U81" s="63">
        <f>IF(Results_Raw!U81-U$2&gt;0, Results_Raw!U81-U$2, 0)</f>
        <v>41.951461791992188</v>
      </c>
      <c r="V81" s="63">
        <f>IF(Results_Raw!V81-V$2&gt;0, Results_Raw!V81-V$2, 0)</f>
        <v>41.951461791992188</v>
      </c>
      <c r="W81" s="63">
        <f>IF(Results_Raw!W81-W$2&gt;0, Results_Raw!W81-W$2, 0)</f>
        <v>41.951461791992188</v>
      </c>
      <c r="X81" s="63">
        <f>IF(Results_Raw!X81-X$2&gt;0, Results_Raw!X81-X$2, 0)</f>
        <v>41.951461791992188</v>
      </c>
      <c r="Y81" s="63">
        <f>IF(Results_Raw!Y81-Y$2&gt;0, Results_Raw!Y81-Y$2, 0)</f>
        <v>41.951461791992188</v>
      </c>
      <c r="Z81" s="63">
        <f xml:space="preserve"> Results_Raw!Z81</f>
        <v>1.9629060261650011E-5</v>
      </c>
      <c r="AA81" s="63">
        <f xml:space="preserve"> Results_Raw!AA81</f>
        <v>1.9629060261650011E-5</v>
      </c>
      <c r="AB81" s="63">
        <f xml:space="preserve"> Results_Raw!AB81</f>
        <v>0</v>
      </c>
      <c r="AC81" s="63">
        <f xml:space="preserve"> Results_Raw!AC81</f>
        <v>489.41513061523438</v>
      </c>
      <c r="AD81" s="63">
        <f xml:space="preserve"> Results_Raw!AD81</f>
        <v>-7.2320591425523162E-4</v>
      </c>
      <c r="AE81" s="63">
        <f xml:space="preserve"> Results_Raw!AE81</f>
        <v>0</v>
      </c>
      <c r="AF81" s="63">
        <f xml:space="preserve"> Results_Raw!AF81</f>
        <v>-5.1709856986999512</v>
      </c>
      <c r="AG81" s="63">
        <f xml:space="preserve"> Results_Raw!AG81</f>
        <v>-457.74163818359375</v>
      </c>
      <c r="AH81" s="63">
        <f xml:space="preserve"> Results_Raw!AH81</f>
        <v>-1.5722872922196984E-4</v>
      </c>
      <c r="AI81" s="63">
        <f xml:space="preserve"> Results_Raw!AI81</f>
        <v>-2.2859641467221081E-4</v>
      </c>
      <c r="AJ81" s="63">
        <f xml:space="preserve"> Results_Raw!AJ81</f>
        <v>59.386676788330078</v>
      </c>
      <c r="AK81" s="63">
        <f xml:space="preserve"> Results_Raw!AK81</f>
        <v>40.231651306152344</v>
      </c>
      <c r="AL81" s="63">
        <f xml:space="preserve"> Results_Raw!AL81</f>
        <v>0</v>
      </c>
      <c r="AM81" s="63">
        <f xml:space="preserve"> Results_Raw!AM81</f>
        <v>0</v>
      </c>
      <c r="AN81" s="63">
        <f xml:space="preserve"> Results_Raw!AN81</f>
        <v>46.423049926757813</v>
      </c>
      <c r="AO81" s="63">
        <f xml:space="preserve"> Results_Raw!AO81</f>
        <v>41.951461791992188</v>
      </c>
      <c r="AP81" s="63">
        <f xml:space="preserve"> Results_Raw!AP81</f>
        <v>41.951461791992188</v>
      </c>
      <c r="AQ81" s="63">
        <f xml:space="preserve"> Results_Raw!AQ81</f>
        <v>41.951461791992188</v>
      </c>
      <c r="AR81" s="63">
        <f xml:space="preserve"> Results_Raw!AR81</f>
        <v>41.951461791992188</v>
      </c>
      <c r="AS81" s="63">
        <f xml:space="preserve"> Results_Raw!AS81</f>
        <v>41.951461791992188</v>
      </c>
    </row>
    <row r="82" spans="1:45" x14ac:dyDescent="0.25">
      <c r="A82" s="78" t="e">
        <f>#REF!</f>
        <v>#REF!</v>
      </c>
      <c r="B82" s="63">
        <f>IF(Results_Raw!B82-B$2&gt;0, Results_Raw!B82-B$2, 0)</f>
        <v>3.7915513515472412</v>
      </c>
      <c r="C82" s="63">
        <f>IF(Results_Raw!C82-C$2&gt;0, Results_Raw!C82-C$2, 0)</f>
        <v>4.1032271385192871</v>
      </c>
      <c r="D82" s="63">
        <f>IF(Results_Raw!D82-D$2&gt;0, Results_Raw!D82-D$2, 0)</f>
        <v>2.1573505401611328</v>
      </c>
      <c r="E82" s="63">
        <f>IF(Results_Raw!E82-E$2&gt;0, Results_Raw!E82-E$2, 0)</f>
        <v>3.9164390563964844</v>
      </c>
      <c r="F82" s="63">
        <f>IF(Results_Raw!F82-F$2&gt;0, Results_Raw!F82-F$2, 0)</f>
        <v>4.5300350189208984</v>
      </c>
      <c r="G82" s="63">
        <f>IF(Results_Raw!G82-G$2&gt;0, Results_Raw!G82-G$2, 0)</f>
        <v>3.679405689239502</v>
      </c>
      <c r="H82" s="63">
        <f>IF(Results_Raw!H82-H$2&gt;0, Results_Raw!H82-H$2, 0)</f>
        <v>3.3143486976623535</v>
      </c>
      <c r="I82" s="63">
        <f>IF(Results_Raw!I82-I$2&gt;0, Results_Raw!I82-I$2, 0)</f>
        <v>2.4049217700958252</v>
      </c>
      <c r="J82" s="63">
        <f>IF(Results_Raw!J82-J$2&gt;0, Results_Raw!J82-J$2, 0)</f>
        <v>2.1755123138427734</v>
      </c>
      <c r="K82" s="63">
        <f>IF(Results_Raw!K82-K$2&gt;0, Results_Raw!K82-K$2, 0)</f>
        <v>3.3741385936737061</v>
      </c>
      <c r="L82" s="63">
        <f>IF(Results_Raw!L82-L$2&gt;0, Results_Raw!L82-L$2, 0)</f>
        <v>2.6955695152282715</v>
      </c>
      <c r="M82" s="63">
        <f>IF(Results_Raw!M82-M$2&gt;0, Results_Raw!M82-M$2, 0)</f>
        <v>2.7002298831939697</v>
      </c>
      <c r="N82" s="63">
        <f>IF(Results_Raw!N82-N$2&gt;0, Results_Raw!N82-N$2, 0)</f>
        <v>1.0424804349895567E-4</v>
      </c>
      <c r="O82" s="63">
        <f>IF(Results_Raw!O82-O$2&gt;0, Results_Raw!O82-O$2, 0)</f>
        <v>0</v>
      </c>
      <c r="P82" s="63">
        <f>IF(Results_Raw!P82-P$2&gt;0, Results_Raw!P82-P$2, 0)</f>
        <v>41.946624755859375</v>
      </c>
      <c r="Q82" s="63">
        <f>IF(Results_Raw!Q82-Q$2&gt;0, Results_Raw!Q82-Q$2, 0)</f>
        <v>41.946624755859375</v>
      </c>
      <c r="R82" s="63">
        <f>IF(Results_Raw!R82-R$2&gt;0, Results_Raw!R82-R$2, 0)</f>
        <v>41.946624755859375</v>
      </c>
      <c r="S82" s="63">
        <f>IF(Results_Raw!S82-S$2&gt;0, Results_Raw!S82-S$2, 0)</f>
        <v>41.946624755859375</v>
      </c>
      <c r="T82" s="63">
        <f>IF(Results_Raw!T82-T$2&gt;0, Results_Raw!T82-T$2, 0)</f>
        <v>41.946624755859375</v>
      </c>
      <c r="U82" s="63">
        <f>IF(Results_Raw!U82-U$2&gt;0, Results_Raw!U82-U$2, 0)</f>
        <v>41.946624755859375</v>
      </c>
      <c r="V82" s="63">
        <f>IF(Results_Raw!V82-V$2&gt;0, Results_Raw!V82-V$2, 0)</f>
        <v>41.946624755859375</v>
      </c>
      <c r="W82" s="63">
        <f>IF(Results_Raw!W82-W$2&gt;0, Results_Raw!W82-W$2, 0)</f>
        <v>41.946624755859375</v>
      </c>
      <c r="X82" s="63">
        <f>IF(Results_Raw!X82-X$2&gt;0, Results_Raw!X82-X$2, 0)</f>
        <v>41.946624755859375</v>
      </c>
      <c r="Y82" s="63">
        <f>IF(Results_Raw!Y82-Y$2&gt;0, Results_Raw!Y82-Y$2, 0)</f>
        <v>41.946624755859375</v>
      </c>
      <c r="Z82" s="63">
        <f xml:space="preserve"> Results_Raw!Z82</f>
        <v>1.9629060261650011E-5</v>
      </c>
      <c r="AA82" s="63">
        <f xml:space="preserve"> Results_Raw!AA82</f>
        <v>1.9629060261650011E-5</v>
      </c>
      <c r="AB82" s="63">
        <f xml:space="preserve"> Results_Raw!AB82</f>
        <v>0</v>
      </c>
      <c r="AC82" s="63">
        <f xml:space="preserve"> Results_Raw!AC82</f>
        <v>482.12716674804688</v>
      </c>
      <c r="AD82" s="63">
        <f xml:space="preserve"> Results_Raw!AD82</f>
        <v>-7.2168261976912618E-4</v>
      </c>
      <c r="AE82" s="63">
        <f xml:space="preserve"> Results_Raw!AE82</f>
        <v>0</v>
      </c>
      <c r="AF82" s="63">
        <f xml:space="preserve"> Results_Raw!AF82</f>
        <v>-5.6409568786621094</v>
      </c>
      <c r="AG82" s="63">
        <f xml:space="preserve"> Results_Raw!AG82</f>
        <v>-452.85772705078125</v>
      </c>
      <c r="AH82" s="63">
        <f xml:space="preserve"> Results_Raw!AH82</f>
        <v>-1.5743504627607763E-4</v>
      </c>
      <c r="AI82" s="63">
        <f xml:space="preserve"> Results_Raw!AI82</f>
        <v>-2.3423448146786541E-4</v>
      </c>
      <c r="AJ82" s="63">
        <f xml:space="preserve"> Results_Raw!AJ82</f>
        <v>58.976181030273438</v>
      </c>
      <c r="AK82" s="63">
        <f xml:space="preserve"> Results_Raw!AK82</f>
        <v>42.455730438232422</v>
      </c>
      <c r="AL82" s="63">
        <f xml:space="preserve"> Results_Raw!AL82</f>
        <v>0</v>
      </c>
      <c r="AM82" s="63">
        <f xml:space="preserve"> Results_Raw!AM82</f>
        <v>0</v>
      </c>
      <c r="AN82" s="63">
        <f xml:space="preserve"> Results_Raw!AN82</f>
        <v>25.495849609375</v>
      </c>
      <c r="AO82" s="63">
        <f xml:space="preserve"> Results_Raw!AO82</f>
        <v>41.946624755859375</v>
      </c>
      <c r="AP82" s="63">
        <f xml:space="preserve"> Results_Raw!AP82</f>
        <v>41.946624755859375</v>
      </c>
      <c r="AQ82" s="63">
        <f xml:space="preserve"> Results_Raw!AQ82</f>
        <v>41.946624755859375</v>
      </c>
      <c r="AR82" s="63">
        <f xml:space="preserve"> Results_Raw!AR82</f>
        <v>41.946624755859375</v>
      </c>
      <c r="AS82" s="63">
        <f xml:space="preserve"> Results_Raw!AS82</f>
        <v>41.946624755859375</v>
      </c>
    </row>
    <row r="83" spans="1:45" x14ac:dyDescent="0.25">
      <c r="A83" s="78" t="e">
        <f>#REF!</f>
        <v>#REF!</v>
      </c>
      <c r="B83" s="63">
        <f>IF(Results_Raw!B83-B$2&gt;0, Results_Raw!B83-B$2, 0)</f>
        <v>3.7486424446105957</v>
      </c>
      <c r="C83" s="63">
        <f>IF(Results_Raw!C83-C$2&gt;0, Results_Raw!C83-C$2, 0)</f>
        <v>4.011474609375</v>
      </c>
      <c r="D83" s="63">
        <f>IF(Results_Raw!D83-D$2&gt;0, Results_Raw!D83-D$2, 0)</f>
        <v>2.117966890335083</v>
      </c>
      <c r="E83" s="63">
        <f>IF(Results_Raw!E83-E$2&gt;0, Results_Raw!E83-E$2, 0)</f>
        <v>3.909127950668335</v>
      </c>
      <c r="F83" s="63">
        <f>IF(Results_Raw!F83-F$2&gt;0, Results_Raw!F83-F$2, 0)</f>
        <v>4.532625675201416</v>
      </c>
      <c r="G83" s="63">
        <f>IF(Results_Raw!G83-G$2&gt;0, Results_Raw!G83-G$2, 0)</f>
        <v>3.7379324436187744</v>
      </c>
      <c r="H83" s="63">
        <f>IF(Results_Raw!H83-H$2&gt;0, Results_Raw!H83-H$2, 0)</f>
        <v>3.514615535736084</v>
      </c>
      <c r="I83" s="63">
        <f>IF(Results_Raw!I83-I$2&gt;0, Results_Raw!I83-I$2, 0)</f>
        <v>2.4009406566619873</v>
      </c>
      <c r="J83" s="63">
        <f>IF(Results_Raw!J83-J$2&gt;0, Results_Raw!J83-J$2, 0)</f>
        <v>2.1730194091796875</v>
      </c>
      <c r="K83" s="63">
        <f>IF(Results_Raw!K83-K$2&gt;0, Results_Raw!K83-K$2, 0)</f>
        <v>3.3741943836212158</v>
      </c>
      <c r="L83" s="63">
        <f>IF(Results_Raw!L83-L$2&gt;0, Results_Raw!L83-L$2, 0)</f>
        <v>2.6634321212768555</v>
      </c>
      <c r="M83" s="63">
        <f>IF(Results_Raw!M83-M$2&gt;0, Results_Raw!M83-M$2, 0)</f>
        <v>2.6512002944946289</v>
      </c>
      <c r="N83" s="63">
        <f>IF(Results_Raw!N83-N$2&gt;0, Results_Raw!N83-N$2, 0)</f>
        <v>1.0424804349895567E-4</v>
      </c>
      <c r="O83" s="63">
        <f>IF(Results_Raw!O83-O$2&gt;0, Results_Raw!O83-O$2, 0)</f>
        <v>0</v>
      </c>
      <c r="P83" s="63">
        <f>IF(Results_Raw!P83-P$2&gt;0, Results_Raw!P83-P$2, 0)</f>
        <v>41.949222564697266</v>
      </c>
      <c r="Q83" s="63">
        <f>IF(Results_Raw!Q83-Q$2&gt;0, Results_Raw!Q83-Q$2, 0)</f>
        <v>41.949222564697266</v>
      </c>
      <c r="R83" s="63">
        <f>IF(Results_Raw!R83-R$2&gt;0, Results_Raw!R83-R$2, 0)</f>
        <v>41.949222564697266</v>
      </c>
      <c r="S83" s="63">
        <f>IF(Results_Raw!S83-S$2&gt;0, Results_Raw!S83-S$2, 0)</f>
        <v>41.949222564697266</v>
      </c>
      <c r="T83" s="63">
        <f>IF(Results_Raw!T83-T$2&gt;0, Results_Raw!T83-T$2, 0)</f>
        <v>41.949222564697266</v>
      </c>
      <c r="U83" s="63">
        <f>IF(Results_Raw!U83-U$2&gt;0, Results_Raw!U83-U$2, 0)</f>
        <v>41.949222564697266</v>
      </c>
      <c r="V83" s="63">
        <f>IF(Results_Raw!V83-V$2&gt;0, Results_Raw!V83-V$2, 0)</f>
        <v>41.949222564697266</v>
      </c>
      <c r="W83" s="63">
        <f>IF(Results_Raw!W83-W$2&gt;0, Results_Raw!W83-W$2, 0)</f>
        <v>41.949222564697266</v>
      </c>
      <c r="X83" s="63">
        <f>IF(Results_Raw!X83-X$2&gt;0, Results_Raw!X83-X$2, 0)</f>
        <v>41.949222564697266</v>
      </c>
      <c r="Y83" s="63">
        <f>IF(Results_Raw!Y83-Y$2&gt;0, Results_Raw!Y83-Y$2, 0)</f>
        <v>41.949222564697266</v>
      </c>
      <c r="Z83" s="63">
        <f xml:space="preserve"> Results_Raw!Z83</f>
        <v>1.9629060261650011E-5</v>
      </c>
      <c r="AA83" s="63">
        <f xml:space="preserve"> Results_Raw!AA83</f>
        <v>1.9629060261650011E-5</v>
      </c>
      <c r="AB83" s="63">
        <f xml:space="preserve"> Results_Raw!AB83</f>
        <v>0</v>
      </c>
      <c r="AC83" s="63">
        <f xml:space="preserve"> Results_Raw!AC83</f>
        <v>473.07052612304688</v>
      </c>
      <c r="AD83" s="63">
        <f xml:space="preserve"> Results_Raw!AD83</f>
        <v>300.72671508789063</v>
      </c>
      <c r="AE83" s="63">
        <f xml:space="preserve"> Results_Raw!AE83</f>
        <v>0</v>
      </c>
      <c r="AF83" s="63">
        <f xml:space="preserve"> Results_Raw!AF83</f>
        <v>-4.403557300567627</v>
      </c>
      <c r="AG83" s="63">
        <f xml:space="preserve"> Results_Raw!AG83</f>
        <v>-76.761863708496094</v>
      </c>
      <c r="AH83" s="63">
        <f xml:space="preserve"> Results_Raw!AH83</f>
        <v>-1.5722884563729167E-4</v>
      </c>
      <c r="AI83" s="63">
        <f xml:space="preserve"> Results_Raw!AI83</f>
        <v>-2.2481354244519025E-4</v>
      </c>
      <c r="AJ83" s="63">
        <f xml:space="preserve"> Results_Raw!AJ83</f>
        <v>58.619911193847656</v>
      </c>
      <c r="AK83" s="63">
        <f xml:space="preserve"> Results_Raw!AK83</f>
        <v>42.455684661865234</v>
      </c>
      <c r="AL83" s="63">
        <f xml:space="preserve"> Results_Raw!AL83</f>
        <v>0</v>
      </c>
      <c r="AM83" s="63">
        <f xml:space="preserve"> Results_Raw!AM83</f>
        <v>0</v>
      </c>
      <c r="AN83" s="63">
        <f xml:space="preserve"> Results_Raw!AN83</f>
        <v>56.921585083007813</v>
      </c>
      <c r="AO83" s="63">
        <f xml:space="preserve"> Results_Raw!AO83</f>
        <v>41.949222564697266</v>
      </c>
      <c r="AP83" s="63">
        <f xml:space="preserve"> Results_Raw!AP83</f>
        <v>41.949222564697266</v>
      </c>
      <c r="AQ83" s="63">
        <f xml:space="preserve"> Results_Raw!AQ83</f>
        <v>41.949222564697266</v>
      </c>
      <c r="AR83" s="63">
        <f xml:space="preserve"> Results_Raw!AR83</f>
        <v>41.949222564697266</v>
      </c>
      <c r="AS83" s="63">
        <f xml:space="preserve"> Results_Raw!AS83</f>
        <v>41.949222564697266</v>
      </c>
    </row>
    <row r="84" spans="1:45" x14ac:dyDescent="0.25">
      <c r="A84" s="78" t="e">
        <f>#REF!</f>
        <v>#REF!</v>
      </c>
      <c r="B84" s="63">
        <f>IF(Results_Raw!B84-B$2&gt;0, Results_Raw!B84-B$2, 0)</f>
        <v>3.6619315147399902</v>
      </c>
      <c r="C84" s="63">
        <f>IF(Results_Raw!C84-C$2&gt;0, Results_Raw!C84-C$2, 0)</f>
        <v>4.0186738967895508</v>
      </c>
      <c r="D84" s="63">
        <f>IF(Results_Raw!D84-D$2&gt;0, Results_Raw!D84-D$2, 0)</f>
        <v>2.1011865139007568</v>
      </c>
      <c r="E84" s="63">
        <f>IF(Results_Raw!E84-E$2&gt;0, Results_Raw!E84-E$2, 0)</f>
        <v>3.9018912315368652</v>
      </c>
      <c r="F84" s="63">
        <f>IF(Results_Raw!F84-F$2&gt;0, Results_Raw!F84-F$2, 0)</f>
        <v>4.5350861549377441</v>
      </c>
      <c r="G84" s="63">
        <f>IF(Results_Raw!G84-G$2&gt;0, Results_Raw!G84-G$2, 0)</f>
        <v>3.7980217933654785</v>
      </c>
      <c r="H84" s="63">
        <f>IF(Results_Raw!H84-H$2&gt;0, Results_Raw!H84-H$2, 0)</f>
        <v>3.4587304592132568</v>
      </c>
      <c r="I84" s="63">
        <f>IF(Results_Raw!I84-I$2&gt;0, Results_Raw!I84-I$2, 0)</f>
        <v>2.3971083164215088</v>
      </c>
      <c r="J84" s="63">
        <f>IF(Results_Raw!J84-J$2&gt;0, Results_Raw!J84-J$2, 0)</f>
        <v>2.1705636978149414</v>
      </c>
      <c r="K84" s="63">
        <f>IF(Results_Raw!K84-K$2&gt;0, Results_Raw!K84-K$2, 0)</f>
        <v>3.3746223449707031</v>
      </c>
      <c r="L84" s="63">
        <f>IF(Results_Raw!L84-L$2&gt;0, Results_Raw!L84-L$2, 0)</f>
        <v>2.6253042221069336</v>
      </c>
      <c r="M84" s="63">
        <f>IF(Results_Raw!M84-M$2&gt;0, Results_Raw!M84-M$2, 0)</f>
        <v>2.6203463077545166</v>
      </c>
      <c r="N84" s="63">
        <f>IF(Results_Raw!N84-N$2&gt;0, Results_Raw!N84-N$2, 0)</f>
        <v>1.0424804349895567E-4</v>
      </c>
      <c r="O84" s="63">
        <f>IF(Results_Raw!O84-O$2&gt;0, Results_Raw!O84-O$2, 0)</f>
        <v>0</v>
      </c>
      <c r="P84" s="63">
        <f>IF(Results_Raw!P84-P$2&gt;0, Results_Raw!P84-P$2, 0)</f>
        <v>41.948146820068359</v>
      </c>
      <c r="Q84" s="63">
        <f>IF(Results_Raw!Q84-Q$2&gt;0, Results_Raw!Q84-Q$2, 0)</f>
        <v>41.948146820068359</v>
      </c>
      <c r="R84" s="63">
        <f>IF(Results_Raw!R84-R$2&gt;0, Results_Raw!R84-R$2, 0)</f>
        <v>41.948146820068359</v>
      </c>
      <c r="S84" s="63">
        <f>IF(Results_Raw!S84-S$2&gt;0, Results_Raw!S84-S$2, 0)</f>
        <v>41.948146820068359</v>
      </c>
      <c r="T84" s="63">
        <f>IF(Results_Raw!T84-T$2&gt;0, Results_Raw!T84-T$2, 0)</f>
        <v>41.948146820068359</v>
      </c>
      <c r="U84" s="63">
        <f>IF(Results_Raw!U84-U$2&gt;0, Results_Raw!U84-U$2, 0)</f>
        <v>41.948146820068359</v>
      </c>
      <c r="V84" s="63">
        <f>IF(Results_Raw!V84-V$2&gt;0, Results_Raw!V84-V$2, 0)</f>
        <v>41.948146820068359</v>
      </c>
      <c r="W84" s="63">
        <f>IF(Results_Raw!W84-W$2&gt;0, Results_Raw!W84-W$2, 0)</f>
        <v>41.948146820068359</v>
      </c>
      <c r="X84" s="63">
        <f>IF(Results_Raw!X84-X$2&gt;0, Results_Raw!X84-X$2, 0)</f>
        <v>41.948146820068359</v>
      </c>
      <c r="Y84" s="63">
        <f>IF(Results_Raw!Y84-Y$2&gt;0, Results_Raw!Y84-Y$2, 0)</f>
        <v>41.948146820068359</v>
      </c>
      <c r="Z84" s="63">
        <f xml:space="preserve"> Results_Raw!Z84</f>
        <v>1.9953529772465117E-5</v>
      </c>
      <c r="AA84" s="63">
        <f xml:space="preserve"> Results_Raw!AA84</f>
        <v>1.9953529772465117E-5</v>
      </c>
      <c r="AB84" s="63">
        <f xml:space="preserve"> Results_Raw!AB84</f>
        <v>0</v>
      </c>
      <c r="AC84" s="63">
        <f xml:space="preserve"> Results_Raw!AC84</f>
        <v>1081.3428955078125</v>
      </c>
      <c r="AD84" s="63">
        <f xml:space="preserve"> Results_Raw!AD84</f>
        <v>300.8121337890625</v>
      </c>
      <c r="AE84" s="63">
        <f xml:space="preserve"> Results_Raw!AE84</f>
        <v>0</v>
      </c>
      <c r="AF84" s="63">
        <f xml:space="preserve"> Results_Raw!AF84</f>
        <v>-5.6794772148132324</v>
      </c>
      <c r="AG84" s="63">
        <f xml:space="preserve"> Results_Raw!AG84</f>
        <v>-71.971450805664063</v>
      </c>
      <c r="AH84" s="63">
        <f xml:space="preserve"> Results_Raw!AH84</f>
        <v>-1.4916025975253433E-4</v>
      </c>
      <c r="AI84" s="63">
        <f xml:space="preserve"> Results_Raw!AI84</f>
        <v>-2.3659685393795371E-4</v>
      </c>
      <c r="AJ84" s="63">
        <f xml:space="preserve"> Results_Raw!AJ84</f>
        <v>58.279731750488281</v>
      </c>
      <c r="AK84" s="63">
        <f xml:space="preserve"> Results_Raw!AK84</f>
        <v>43.41021728515625</v>
      </c>
      <c r="AL84" s="63">
        <f xml:space="preserve"> Results_Raw!AL84</f>
        <v>0</v>
      </c>
      <c r="AM84" s="63">
        <f xml:space="preserve"> Results_Raw!AM84</f>
        <v>0</v>
      </c>
      <c r="AN84" s="63">
        <f xml:space="preserve"> Results_Raw!AN84</f>
        <v>51.358604431152344</v>
      </c>
      <c r="AO84" s="63">
        <f xml:space="preserve"> Results_Raw!AO84</f>
        <v>41.948146820068359</v>
      </c>
      <c r="AP84" s="63">
        <f xml:space="preserve"> Results_Raw!AP84</f>
        <v>41.948146820068359</v>
      </c>
      <c r="AQ84" s="63">
        <f xml:space="preserve"> Results_Raw!AQ84</f>
        <v>41.948146820068359</v>
      </c>
      <c r="AR84" s="63">
        <f xml:space="preserve"> Results_Raw!AR84</f>
        <v>41.948146820068359</v>
      </c>
      <c r="AS84" s="63">
        <f xml:space="preserve"> Results_Raw!AS84</f>
        <v>41.948146820068359</v>
      </c>
    </row>
    <row r="85" spans="1:45" x14ac:dyDescent="0.25">
      <c r="A85" s="78" t="e">
        <f>#REF!</f>
        <v>#REF!</v>
      </c>
      <c r="B85" s="63">
        <f>IF(Results_Raw!B85-B$2&gt;0, Results_Raw!B85-B$2, 0)</f>
        <v>3.6266219615936279</v>
      </c>
      <c r="C85" s="63">
        <f>IF(Results_Raw!C85-C$2&gt;0, Results_Raw!C85-C$2, 0)</f>
        <v>4.0491929054260254</v>
      </c>
      <c r="D85" s="63">
        <f>IF(Results_Raw!D85-D$2&gt;0, Results_Raw!D85-D$2, 0)</f>
        <v>2.1084606647491455</v>
      </c>
      <c r="E85" s="63">
        <f>IF(Results_Raw!E85-E$2&gt;0, Results_Raw!E85-E$2, 0)</f>
        <v>3.8947100639343262</v>
      </c>
      <c r="F85" s="63">
        <f>IF(Results_Raw!F85-F$2&gt;0, Results_Raw!F85-F$2, 0)</f>
        <v>4.5374159812927246</v>
      </c>
      <c r="G85" s="63">
        <f>IF(Results_Raw!G85-G$2&gt;0, Results_Raw!G85-G$2, 0)</f>
        <v>3.7832133769989014</v>
      </c>
      <c r="H85" s="63">
        <f>IF(Results_Raw!H85-H$2&gt;0, Results_Raw!H85-H$2, 0)</f>
        <v>3.4042036533355713</v>
      </c>
      <c r="I85" s="63">
        <f>IF(Results_Raw!I85-I$2&gt;0, Results_Raw!I85-I$2, 0)</f>
        <v>2.3934249877929688</v>
      </c>
      <c r="J85" s="63">
        <f>IF(Results_Raw!J85-J$2&gt;0, Results_Raw!J85-J$2, 0)</f>
        <v>2.1682195663452148</v>
      </c>
      <c r="K85" s="63">
        <f>IF(Results_Raw!K85-K$2&gt;0, Results_Raw!K85-K$2, 0)</f>
        <v>3.3754129409790039</v>
      </c>
      <c r="L85" s="63">
        <f>IF(Results_Raw!L85-L$2&gt;0, Results_Raw!L85-L$2, 0)</f>
        <v>2.5882179737091064</v>
      </c>
      <c r="M85" s="63">
        <f>IF(Results_Raw!M85-M$2&gt;0, Results_Raw!M85-M$2, 0)</f>
        <v>2.5865159034729004</v>
      </c>
      <c r="N85" s="63">
        <f>IF(Results_Raw!N85-N$2&gt;0, Results_Raw!N85-N$2, 0)</f>
        <v>1.0424804349895567E-4</v>
      </c>
      <c r="O85" s="63">
        <f>IF(Results_Raw!O85-O$2&gt;0, Results_Raw!O85-O$2, 0)</f>
        <v>0</v>
      </c>
      <c r="P85" s="63">
        <f>IF(Results_Raw!P85-P$2&gt;0, Results_Raw!P85-P$2, 0)</f>
        <v>41.942584991455078</v>
      </c>
      <c r="Q85" s="63">
        <f>IF(Results_Raw!Q85-Q$2&gt;0, Results_Raw!Q85-Q$2, 0)</f>
        <v>41.942584991455078</v>
      </c>
      <c r="R85" s="63">
        <f>IF(Results_Raw!R85-R$2&gt;0, Results_Raw!R85-R$2, 0)</f>
        <v>41.942584991455078</v>
      </c>
      <c r="S85" s="63">
        <f>IF(Results_Raw!S85-S$2&gt;0, Results_Raw!S85-S$2, 0)</f>
        <v>41.942584991455078</v>
      </c>
      <c r="T85" s="63">
        <f>IF(Results_Raw!T85-T$2&gt;0, Results_Raw!T85-T$2, 0)</f>
        <v>41.942584991455078</v>
      </c>
      <c r="U85" s="63">
        <f>IF(Results_Raw!U85-U$2&gt;0, Results_Raw!U85-U$2, 0)</f>
        <v>41.942584991455078</v>
      </c>
      <c r="V85" s="63">
        <f>IF(Results_Raw!V85-V$2&gt;0, Results_Raw!V85-V$2, 0)</f>
        <v>41.942584991455078</v>
      </c>
      <c r="W85" s="63">
        <f>IF(Results_Raw!W85-W$2&gt;0, Results_Raw!W85-W$2, 0)</f>
        <v>41.942584991455078</v>
      </c>
      <c r="X85" s="63">
        <f>IF(Results_Raw!X85-X$2&gt;0, Results_Raw!X85-X$2, 0)</f>
        <v>41.942584991455078</v>
      </c>
      <c r="Y85" s="63">
        <f>IF(Results_Raw!Y85-Y$2&gt;0, Results_Raw!Y85-Y$2, 0)</f>
        <v>41.942584991455078</v>
      </c>
      <c r="Z85" s="63">
        <f xml:space="preserve"> Results_Raw!Z85</f>
        <v>1122.935302734375</v>
      </c>
      <c r="AA85" s="63">
        <f xml:space="preserve"> Results_Raw!AA85</f>
        <v>1122.6875</v>
      </c>
      <c r="AB85" s="63">
        <f xml:space="preserve"> Results_Raw!AB85</f>
        <v>0</v>
      </c>
      <c r="AC85" s="63">
        <f xml:space="preserve"> Results_Raw!AC85</f>
        <v>1062.6986083984375</v>
      </c>
      <c r="AD85" s="63">
        <f xml:space="preserve"> Results_Raw!AD85</f>
        <v>300.86575317382813</v>
      </c>
      <c r="AE85" s="63">
        <f xml:space="preserve"> Results_Raw!AE85</f>
        <v>0</v>
      </c>
      <c r="AF85" s="63">
        <f xml:space="preserve"> Results_Raw!AF85</f>
        <v>-5.593787670135498</v>
      </c>
      <c r="AG85" s="63">
        <f xml:space="preserve"> Results_Raw!AG85</f>
        <v>59.574909210205078</v>
      </c>
      <c r="AH85" s="63">
        <f xml:space="preserve"> Results_Raw!AH85</f>
        <v>-1.5743559924885631E-4</v>
      </c>
      <c r="AI85" s="63">
        <f xml:space="preserve"> Results_Raw!AI85</f>
        <v>-2.5340414140373468E-4</v>
      </c>
      <c r="AJ85" s="63">
        <f xml:space="preserve"> Results_Raw!AJ85</f>
        <v>57.955451965332031</v>
      </c>
      <c r="AK85" s="63">
        <f xml:space="preserve"> Results_Raw!AK85</f>
        <v>45.524612426757813</v>
      </c>
      <c r="AL85" s="63">
        <f xml:space="preserve"> Results_Raw!AL85</f>
        <v>0</v>
      </c>
      <c r="AM85" s="63">
        <f xml:space="preserve"> Results_Raw!AM85</f>
        <v>0</v>
      </c>
      <c r="AN85" s="63">
        <f xml:space="preserve"> Results_Raw!AN85</f>
        <v>47.266071319580078</v>
      </c>
      <c r="AO85" s="63">
        <f xml:space="preserve"> Results_Raw!AO85</f>
        <v>41.942584991455078</v>
      </c>
      <c r="AP85" s="63">
        <f xml:space="preserve"> Results_Raw!AP85</f>
        <v>41.942584991455078</v>
      </c>
      <c r="AQ85" s="63">
        <f xml:space="preserve"> Results_Raw!AQ85</f>
        <v>41.942584991455078</v>
      </c>
      <c r="AR85" s="63">
        <f xml:space="preserve"> Results_Raw!AR85</f>
        <v>41.942584991455078</v>
      </c>
      <c r="AS85" s="63">
        <f xml:space="preserve"> Results_Raw!AS85</f>
        <v>41.942584991455078</v>
      </c>
    </row>
    <row r="86" spans="1:45" x14ac:dyDescent="0.25">
      <c r="A86" s="78" t="e">
        <f>#REF!</f>
        <v>#REF!</v>
      </c>
      <c r="B86" s="63">
        <f>IF(Results_Raw!B86-B$2&gt;0, Results_Raw!B86-B$2, 0)</f>
        <v>3.7318620681762695</v>
      </c>
      <c r="C86" s="63">
        <f>IF(Results_Raw!C86-C$2&gt;0, Results_Raw!C86-C$2, 0)</f>
        <v>4.0766706466674805</v>
      </c>
      <c r="D86" s="63">
        <f>IF(Results_Raw!D86-D$2&gt;0, Results_Raw!D86-D$2, 0)</f>
        <v>2.1197714805603027</v>
      </c>
      <c r="E86" s="63">
        <f>IF(Results_Raw!E86-E$2&gt;0, Results_Raw!E86-E$2, 0)</f>
        <v>3.8876221179962158</v>
      </c>
      <c r="F86" s="63">
        <f>IF(Results_Raw!F86-F$2&gt;0, Results_Raw!F86-F$2, 0)</f>
        <v>4.5393695831298828</v>
      </c>
      <c r="G86" s="63">
        <f>IF(Results_Raw!G86-G$2&gt;0, Results_Raw!G86-G$2, 0)</f>
        <v>3.7602193355560303</v>
      </c>
      <c r="H86" s="63">
        <f>IF(Results_Raw!H86-H$2&gt;0, Results_Raw!H86-H$2, 0)</f>
        <v>3.3504209518432617</v>
      </c>
      <c r="I86" s="63">
        <f>IF(Results_Raw!I86-I$2&gt;0, Results_Raw!I86-I$2, 0)</f>
        <v>2.3900017738342285</v>
      </c>
      <c r="J86" s="63">
        <f>IF(Results_Raw!J86-J$2&gt;0, Results_Raw!J86-J$2, 0)</f>
        <v>2.1658384799957275</v>
      </c>
      <c r="K86" s="63">
        <f>IF(Results_Raw!K86-K$2&gt;0, Results_Raw!K86-K$2, 0)</f>
        <v>3.3767151832580566</v>
      </c>
      <c r="L86" s="63">
        <f>IF(Results_Raw!L86-L$2&gt;0, Results_Raw!L86-L$2, 0)</f>
        <v>2.5549178123474121</v>
      </c>
      <c r="M86" s="63">
        <f>IF(Results_Raw!M86-M$2&gt;0, Results_Raw!M86-M$2, 0)</f>
        <v>2.5443415641784668</v>
      </c>
      <c r="N86" s="63">
        <f>IF(Results_Raw!N86-N$2&gt;0, Results_Raw!N86-N$2, 0)</f>
        <v>1.0424804349895567E-4</v>
      </c>
      <c r="O86" s="63">
        <f>IF(Results_Raw!O86-O$2&gt;0, Results_Raw!O86-O$2, 0)</f>
        <v>0</v>
      </c>
      <c r="P86" s="63">
        <f>IF(Results_Raw!P86-P$2&gt;0, Results_Raw!P86-P$2, 0)</f>
        <v>41.944538116455078</v>
      </c>
      <c r="Q86" s="63">
        <f>IF(Results_Raw!Q86-Q$2&gt;0, Results_Raw!Q86-Q$2, 0)</f>
        <v>41.944538116455078</v>
      </c>
      <c r="R86" s="63">
        <f>IF(Results_Raw!R86-R$2&gt;0, Results_Raw!R86-R$2, 0)</f>
        <v>41.944538116455078</v>
      </c>
      <c r="S86" s="63">
        <f>IF(Results_Raw!S86-S$2&gt;0, Results_Raw!S86-S$2, 0)</f>
        <v>41.944538116455078</v>
      </c>
      <c r="T86" s="63">
        <f>IF(Results_Raw!T86-T$2&gt;0, Results_Raw!T86-T$2, 0)</f>
        <v>41.944538116455078</v>
      </c>
      <c r="U86" s="63">
        <f>IF(Results_Raw!U86-U$2&gt;0, Results_Raw!U86-U$2, 0)</f>
        <v>41.944538116455078</v>
      </c>
      <c r="V86" s="63">
        <f>IF(Results_Raw!V86-V$2&gt;0, Results_Raw!V86-V$2, 0)</f>
        <v>41.944538116455078</v>
      </c>
      <c r="W86" s="63">
        <f>IF(Results_Raw!W86-W$2&gt;0, Results_Raw!W86-W$2, 0)</f>
        <v>41.944538116455078</v>
      </c>
      <c r="X86" s="63">
        <f>IF(Results_Raw!X86-X$2&gt;0, Results_Raw!X86-X$2, 0)</f>
        <v>41.944538116455078</v>
      </c>
      <c r="Y86" s="63">
        <f>IF(Results_Raw!Y86-Y$2&gt;0, Results_Raw!Y86-Y$2, 0)</f>
        <v>41.944538116455078</v>
      </c>
      <c r="Z86" s="63">
        <f xml:space="preserve"> Results_Raw!Z86</f>
        <v>1113.05517578125</v>
      </c>
      <c r="AA86" s="63">
        <f xml:space="preserve"> Results_Raw!AA86</f>
        <v>1112.8092041015625</v>
      </c>
      <c r="AB86" s="63">
        <f xml:space="preserve"> Results_Raw!AB86</f>
        <v>0</v>
      </c>
      <c r="AC86" s="63">
        <f xml:space="preserve"> Results_Raw!AC86</f>
        <v>1050.3541259765625</v>
      </c>
      <c r="AD86" s="63">
        <f xml:space="preserve"> Results_Raw!AD86</f>
        <v>300.9248046875</v>
      </c>
      <c r="AE86" s="63">
        <f xml:space="preserve"> Results_Raw!AE86</f>
        <v>0</v>
      </c>
      <c r="AF86" s="63">
        <f xml:space="preserve"> Results_Raw!AF86</f>
        <v>-6.2100663185119629</v>
      </c>
      <c r="AG86" s="63">
        <f xml:space="preserve"> Results_Raw!AG86</f>
        <v>59.634872436523438</v>
      </c>
      <c r="AH86" s="63">
        <f xml:space="preserve"> Results_Raw!AH86</f>
        <v>-1.4916040527168661E-4</v>
      </c>
      <c r="AI86" s="63">
        <f xml:space="preserve"> Results_Raw!AI86</f>
        <v>-2.0265104831196368E-4</v>
      </c>
      <c r="AJ86" s="63">
        <f xml:space="preserve"> Results_Raw!AJ86</f>
        <v>57.683006286621094</v>
      </c>
      <c r="AK86" s="63">
        <f xml:space="preserve"> Results_Raw!AK86</f>
        <v>45.524494171142578</v>
      </c>
      <c r="AL86" s="63">
        <f xml:space="preserve"> Results_Raw!AL86</f>
        <v>0</v>
      </c>
      <c r="AM86" s="63">
        <f xml:space="preserve"> Results_Raw!AM86</f>
        <v>0</v>
      </c>
      <c r="AN86" s="63">
        <f xml:space="preserve"> Results_Raw!AN86</f>
        <v>49.456123352050781</v>
      </c>
      <c r="AO86" s="63">
        <f xml:space="preserve"> Results_Raw!AO86</f>
        <v>41.944538116455078</v>
      </c>
      <c r="AP86" s="63">
        <f xml:space="preserve"> Results_Raw!AP86</f>
        <v>41.944538116455078</v>
      </c>
      <c r="AQ86" s="63">
        <f xml:space="preserve"> Results_Raw!AQ86</f>
        <v>41.944538116455078</v>
      </c>
      <c r="AR86" s="63">
        <f xml:space="preserve"> Results_Raw!AR86</f>
        <v>41.944538116455078</v>
      </c>
      <c r="AS86" s="63">
        <f xml:space="preserve"> Results_Raw!AS86</f>
        <v>41.944538116455078</v>
      </c>
    </row>
    <row r="87" spans="1:45" x14ac:dyDescent="0.25">
      <c r="A87" s="78" t="e">
        <f>#REF!</f>
        <v>#REF!</v>
      </c>
      <c r="B87" s="63">
        <f>IF(Results_Raw!B87-B$2&gt;0, Results_Raw!B87-B$2, 0)</f>
        <v>3.83738112449646</v>
      </c>
      <c r="C87" s="63">
        <f>IF(Results_Raw!C87-C$2&gt;0, Results_Raw!C87-C$2, 0)</f>
        <v>4.101506233215332</v>
      </c>
      <c r="D87" s="63">
        <f>IF(Results_Raw!D87-D$2&gt;0, Results_Raw!D87-D$2, 0)</f>
        <v>2.132068395614624</v>
      </c>
      <c r="E87" s="63">
        <f>IF(Results_Raw!E87-E$2&gt;0, Results_Raw!E87-E$2, 0)</f>
        <v>3.8806273937225342</v>
      </c>
      <c r="F87" s="63">
        <f>IF(Results_Raw!F87-F$2&gt;0, Results_Raw!F87-F$2, 0)</f>
        <v>4.5411181449890137</v>
      </c>
      <c r="G87" s="63">
        <f>IF(Results_Raw!G87-G$2&gt;0, Results_Raw!G87-G$2, 0)</f>
        <v>3.7372627258300781</v>
      </c>
      <c r="H87" s="63">
        <f>IF(Results_Raw!H87-H$2&gt;0, Results_Raw!H87-H$2, 0)</f>
        <v>3.2974007129669189</v>
      </c>
      <c r="I87" s="63">
        <f>IF(Results_Raw!I87-I$2&gt;0, Results_Raw!I87-I$2, 0)</f>
        <v>2.3865416049957275</v>
      </c>
      <c r="J87" s="63">
        <f>IF(Results_Raw!J87-J$2&gt;0, Results_Raw!J87-J$2, 0)</f>
        <v>2.1635315418243408</v>
      </c>
      <c r="K87" s="63">
        <f>IF(Results_Raw!K87-K$2&gt;0, Results_Raw!K87-K$2, 0)</f>
        <v>3.3785104751586914</v>
      </c>
      <c r="L87" s="63">
        <f>IF(Results_Raw!L87-L$2&gt;0, Results_Raw!L87-L$2, 0)</f>
        <v>2.5194780826568604</v>
      </c>
      <c r="M87" s="63">
        <f>IF(Results_Raw!M87-M$2&gt;0, Results_Raw!M87-M$2, 0)</f>
        <v>2.5080461502075195</v>
      </c>
      <c r="N87" s="63">
        <f>IF(Results_Raw!N87-N$2&gt;0, Results_Raw!N87-N$2, 0)</f>
        <v>1.0424804349895567E-4</v>
      </c>
      <c r="O87" s="63">
        <f>IF(Results_Raw!O87-O$2&gt;0, Results_Raw!O87-O$2, 0)</f>
        <v>0</v>
      </c>
      <c r="P87" s="63">
        <f>IF(Results_Raw!P87-P$2&gt;0, Results_Raw!P87-P$2, 0)</f>
        <v>41.938457489013672</v>
      </c>
      <c r="Q87" s="63">
        <f>IF(Results_Raw!Q87-Q$2&gt;0, Results_Raw!Q87-Q$2, 0)</f>
        <v>41.938457489013672</v>
      </c>
      <c r="R87" s="63">
        <f>IF(Results_Raw!R87-R$2&gt;0, Results_Raw!R87-R$2, 0)</f>
        <v>41.938457489013672</v>
      </c>
      <c r="S87" s="63">
        <f>IF(Results_Raw!S87-S$2&gt;0, Results_Raw!S87-S$2, 0)</f>
        <v>41.938457489013672</v>
      </c>
      <c r="T87" s="63">
        <f>IF(Results_Raw!T87-T$2&gt;0, Results_Raw!T87-T$2, 0)</f>
        <v>41.938457489013672</v>
      </c>
      <c r="U87" s="63">
        <f>IF(Results_Raw!U87-U$2&gt;0, Results_Raw!U87-U$2, 0)</f>
        <v>41.938457489013672</v>
      </c>
      <c r="V87" s="63">
        <f>IF(Results_Raw!V87-V$2&gt;0, Results_Raw!V87-V$2, 0)</f>
        <v>41.938457489013672</v>
      </c>
      <c r="W87" s="63">
        <f>IF(Results_Raw!W87-W$2&gt;0, Results_Raw!W87-W$2, 0)</f>
        <v>41.938457489013672</v>
      </c>
      <c r="X87" s="63">
        <f>IF(Results_Raw!X87-X$2&gt;0, Results_Raw!X87-X$2, 0)</f>
        <v>41.938457489013672</v>
      </c>
      <c r="Y87" s="63">
        <f>IF(Results_Raw!Y87-Y$2&gt;0, Results_Raw!Y87-Y$2, 0)</f>
        <v>41.938457489013672</v>
      </c>
      <c r="Z87" s="63">
        <f xml:space="preserve"> Results_Raw!Z87</f>
        <v>1103.061279296875</v>
      </c>
      <c r="AA87" s="63">
        <f xml:space="preserve"> Results_Raw!AA87</f>
        <v>1102.8172607421875</v>
      </c>
      <c r="AB87" s="63">
        <f xml:space="preserve"> Results_Raw!AB87</f>
        <v>0</v>
      </c>
      <c r="AC87" s="63">
        <f xml:space="preserve"> Results_Raw!AC87</f>
        <v>1013.0360717773438</v>
      </c>
      <c r="AD87" s="63">
        <f xml:space="preserve"> Results_Raw!AD87</f>
        <v>300.96688842773438</v>
      </c>
      <c r="AE87" s="63">
        <f xml:space="preserve"> Results_Raw!AE87</f>
        <v>0</v>
      </c>
      <c r="AF87" s="63">
        <f xml:space="preserve"> Results_Raw!AF87</f>
        <v>-4.6065897941589355</v>
      </c>
      <c r="AG87" s="63">
        <f xml:space="preserve"> Results_Raw!AG87</f>
        <v>68.457733154296875</v>
      </c>
      <c r="AH87" s="63">
        <f xml:space="preserve"> Results_Raw!AH87</f>
        <v>-1.5743504627607763E-4</v>
      </c>
      <c r="AI87" s="63">
        <f xml:space="preserve"> Results_Raw!AI87</f>
        <v>-2.1700031356886029E-4</v>
      </c>
      <c r="AJ87" s="63">
        <f xml:space="preserve"> Results_Raw!AJ87</f>
        <v>57.43756103515625</v>
      </c>
      <c r="AK87" s="63">
        <f xml:space="preserve"> Results_Raw!AK87</f>
        <v>47.529022216796875</v>
      </c>
      <c r="AL87" s="63">
        <f xml:space="preserve"> Results_Raw!AL87</f>
        <v>0</v>
      </c>
      <c r="AM87" s="63">
        <f xml:space="preserve"> Results_Raw!AM87</f>
        <v>0</v>
      </c>
      <c r="AN87" s="63">
        <f xml:space="preserve"> Results_Raw!AN87</f>
        <v>62.80755615234375</v>
      </c>
      <c r="AO87" s="63">
        <f xml:space="preserve"> Results_Raw!AO87</f>
        <v>41.938457489013672</v>
      </c>
      <c r="AP87" s="63">
        <f xml:space="preserve"> Results_Raw!AP87</f>
        <v>41.938457489013672</v>
      </c>
      <c r="AQ87" s="63">
        <f xml:space="preserve"> Results_Raw!AQ87</f>
        <v>41.938457489013672</v>
      </c>
      <c r="AR87" s="63">
        <f xml:space="preserve"> Results_Raw!AR87</f>
        <v>41.938457489013672</v>
      </c>
      <c r="AS87" s="63">
        <f xml:space="preserve"> Results_Raw!AS87</f>
        <v>41.938457489013672</v>
      </c>
    </row>
    <row r="88" spans="1:45" x14ac:dyDescent="0.25">
      <c r="A88" s="78" t="e">
        <f>#REF!</f>
        <v>#REF!</v>
      </c>
      <c r="B88" s="63">
        <f>IF(Results_Raw!B88-B$2&gt;0, Results_Raw!B88-B$2, 0)</f>
        <v>3.9432165622711182</v>
      </c>
      <c r="C88" s="63">
        <f>IF(Results_Raw!C88-C$2&gt;0, Results_Raw!C88-C$2, 0)</f>
        <v>4.1239142417907715</v>
      </c>
      <c r="D88" s="63">
        <f>IF(Results_Raw!D88-D$2&gt;0, Results_Raw!D88-D$2, 0)</f>
        <v>2.1453886032104492</v>
      </c>
      <c r="E88" s="63">
        <f>IF(Results_Raw!E88-E$2&gt;0, Results_Raw!E88-E$2, 0)</f>
        <v>3.873725414276123</v>
      </c>
      <c r="F88" s="63">
        <f>IF(Results_Raw!F88-F$2&gt;0, Results_Raw!F88-F$2, 0)</f>
        <v>4.5426716804504395</v>
      </c>
      <c r="G88" s="63">
        <f>IF(Results_Raw!G88-G$2&gt;0, Results_Raw!G88-G$2, 0)</f>
        <v>3.7143058776855469</v>
      </c>
      <c r="H88" s="63">
        <f>IF(Results_Raw!H88-H$2&gt;0, Results_Raw!H88-H$2, 0)</f>
        <v>3.2451064586639404</v>
      </c>
      <c r="I88" s="63">
        <f>IF(Results_Raw!I88-I$2&gt;0, Results_Raw!I88-I$2, 0)</f>
        <v>2.3831186294555664</v>
      </c>
      <c r="J88" s="63">
        <f>IF(Results_Raw!J88-J$2&gt;0, Results_Raw!J88-J$2, 0)</f>
        <v>2.1613364219665527</v>
      </c>
      <c r="K88" s="63">
        <f>IF(Results_Raw!K88-K$2&gt;0, Results_Raw!K88-K$2, 0)</f>
        <v>3.3807892799377441</v>
      </c>
      <c r="L88" s="63">
        <f>IF(Results_Raw!L88-L$2&gt;0, Results_Raw!L88-L$2, 0)</f>
        <v>2.4804942607879639</v>
      </c>
      <c r="M88" s="63">
        <f>IF(Results_Raw!M88-M$2&gt;0, Results_Raw!M88-M$2, 0)</f>
        <v>2.4820106029510498</v>
      </c>
      <c r="N88" s="63">
        <f>IF(Results_Raw!N88-N$2&gt;0, Results_Raw!N88-N$2, 0)</f>
        <v>1.0424804349895567E-4</v>
      </c>
      <c r="O88" s="63">
        <f>IF(Results_Raw!O88-O$2&gt;0, Results_Raw!O88-O$2, 0)</f>
        <v>0</v>
      </c>
      <c r="P88" s="63">
        <f>IF(Results_Raw!P88-P$2&gt;0, Results_Raw!P88-P$2, 0)</f>
        <v>41.933296203613281</v>
      </c>
      <c r="Q88" s="63">
        <f>IF(Results_Raw!Q88-Q$2&gt;0, Results_Raw!Q88-Q$2, 0)</f>
        <v>41.933296203613281</v>
      </c>
      <c r="R88" s="63">
        <f>IF(Results_Raw!R88-R$2&gt;0, Results_Raw!R88-R$2, 0)</f>
        <v>41.933296203613281</v>
      </c>
      <c r="S88" s="63">
        <f>IF(Results_Raw!S88-S$2&gt;0, Results_Raw!S88-S$2, 0)</f>
        <v>41.933296203613281</v>
      </c>
      <c r="T88" s="63">
        <f>IF(Results_Raw!T88-T$2&gt;0, Results_Raw!T88-T$2, 0)</f>
        <v>41.933296203613281</v>
      </c>
      <c r="U88" s="63">
        <f>IF(Results_Raw!U88-U$2&gt;0, Results_Raw!U88-U$2, 0)</f>
        <v>41.933296203613281</v>
      </c>
      <c r="V88" s="63">
        <f>IF(Results_Raw!V88-V$2&gt;0, Results_Raw!V88-V$2, 0)</f>
        <v>41.933296203613281</v>
      </c>
      <c r="W88" s="63">
        <f>IF(Results_Raw!W88-W$2&gt;0, Results_Raw!W88-W$2, 0)</f>
        <v>41.933296203613281</v>
      </c>
      <c r="X88" s="63">
        <f>IF(Results_Raw!X88-X$2&gt;0, Results_Raw!X88-X$2, 0)</f>
        <v>41.933296203613281</v>
      </c>
      <c r="Y88" s="63">
        <f>IF(Results_Raw!Y88-Y$2&gt;0, Results_Raw!Y88-Y$2, 0)</f>
        <v>41.933296203613281</v>
      </c>
      <c r="Z88" s="63">
        <f xml:space="preserve"> Results_Raw!Z88</f>
        <v>1092.946533203125</v>
      </c>
      <c r="AA88" s="63">
        <f xml:space="preserve"> Results_Raw!AA88</f>
        <v>1092.7044677734375</v>
      </c>
      <c r="AB88" s="63">
        <f xml:space="preserve"> Results_Raw!AB88</f>
        <v>0</v>
      </c>
      <c r="AC88" s="63">
        <f xml:space="preserve"> Results_Raw!AC88</f>
        <v>1012.8701171875</v>
      </c>
      <c r="AD88" s="63">
        <f xml:space="preserve"> Results_Raw!AD88</f>
        <v>300.99615478515625</v>
      </c>
      <c r="AE88" s="63">
        <f xml:space="preserve"> Results_Raw!AE88</f>
        <v>0</v>
      </c>
      <c r="AF88" s="63">
        <f xml:space="preserve"> Results_Raw!AF88</f>
        <v>-6.1375083923339844</v>
      </c>
      <c r="AG88" s="63">
        <f xml:space="preserve"> Results_Raw!AG88</f>
        <v>76.849105834960938</v>
      </c>
      <c r="AH88" s="63">
        <f xml:space="preserve"> Results_Raw!AH88</f>
        <v>-1.4936728985048831E-4</v>
      </c>
      <c r="AI88" s="63">
        <f xml:space="preserve"> Results_Raw!AI88</f>
        <v>-2.3582066933158785E-4</v>
      </c>
      <c r="AJ88" s="63">
        <f xml:space="preserve"> Results_Raw!AJ88</f>
        <v>57.218605041503906</v>
      </c>
      <c r="AK88" s="63">
        <f xml:space="preserve"> Results_Raw!AK88</f>
        <v>49.205379486083984</v>
      </c>
      <c r="AL88" s="63">
        <f xml:space="preserve"> Results_Raw!AL88</f>
        <v>0</v>
      </c>
      <c r="AM88" s="63">
        <f xml:space="preserve"> Results_Raw!AM88</f>
        <v>0</v>
      </c>
      <c r="AN88" s="63">
        <f xml:space="preserve"> Results_Raw!AN88</f>
        <v>37.000961303710938</v>
      </c>
      <c r="AO88" s="63">
        <f xml:space="preserve"> Results_Raw!AO88</f>
        <v>41.933296203613281</v>
      </c>
      <c r="AP88" s="63">
        <f xml:space="preserve"> Results_Raw!AP88</f>
        <v>41.933296203613281</v>
      </c>
      <c r="AQ88" s="63">
        <f xml:space="preserve"> Results_Raw!AQ88</f>
        <v>41.933296203613281</v>
      </c>
      <c r="AR88" s="63">
        <f xml:space="preserve"> Results_Raw!AR88</f>
        <v>41.933296203613281</v>
      </c>
      <c r="AS88" s="63">
        <f xml:space="preserve"> Results_Raw!AS88</f>
        <v>41.933296203613281</v>
      </c>
    </row>
    <row r="89" spans="1:45" x14ac:dyDescent="0.25">
      <c r="A89" s="78" t="e">
        <f>#REF!</f>
        <v>#REF!</v>
      </c>
      <c r="B89" s="63">
        <f>IF(Results_Raw!B89-B$2&gt;0, Results_Raw!B89-B$2, 0)</f>
        <v>3.9706847667694092</v>
      </c>
      <c r="C89" s="63">
        <f>IF(Results_Raw!C89-C$2&gt;0, Results_Raw!C89-C$2, 0)</f>
        <v>4.1446104049682617</v>
      </c>
      <c r="D89" s="63">
        <f>IF(Results_Raw!D89-D$2&gt;0, Results_Raw!D89-D$2, 0)</f>
        <v>2.1604201793670654</v>
      </c>
      <c r="E89" s="63">
        <f>IF(Results_Raw!E89-E$2&gt;0, Results_Raw!E89-E$2, 0)</f>
        <v>3.8669536113739014</v>
      </c>
      <c r="F89" s="63">
        <f>IF(Results_Raw!F89-F$2&gt;0, Results_Raw!F89-F$2, 0)</f>
        <v>4.5439271926879883</v>
      </c>
      <c r="G89" s="63">
        <f>IF(Results_Raw!G89-G$2&gt;0, Results_Raw!G89-G$2, 0)</f>
        <v>3.6914236545562744</v>
      </c>
      <c r="H89" s="63">
        <f>IF(Results_Raw!H89-H$2&gt;0, Results_Raw!H89-H$2, 0)</f>
        <v>3.1947653293609619</v>
      </c>
      <c r="I89" s="63">
        <f>IF(Results_Raw!I89-I$2&gt;0, Results_Raw!I89-I$2, 0)</f>
        <v>2.3795466423034668</v>
      </c>
      <c r="J89" s="63">
        <f>IF(Results_Raw!J89-J$2&gt;0, Results_Raw!J89-J$2, 0)</f>
        <v>2.159029483795166</v>
      </c>
      <c r="K89" s="63">
        <f>IF(Results_Raw!K89-K$2&gt;0, Results_Raw!K89-K$2, 0)</f>
        <v>3.3834774494171143</v>
      </c>
      <c r="L89" s="63">
        <f>IF(Results_Raw!L89-L$2&gt;0, Results_Raw!L89-L$2, 0)</f>
        <v>2.4443197250366211</v>
      </c>
      <c r="M89" s="63">
        <f>IF(Results_Raw!M89-M$2&gt;0, Results_Raw!M89-M$2, 0)</f>
        <v>2.4471662044525146</v>
      </c>
      <c r="N89" s="63">
        <f>IF(Results_Raw!N89-N$2&gt;0, Results_Raw!N89-N$2, 0)</f>
        <v>1.0424804349895567E-4</v>
      </c>
      <c r="O89" s="63">
        <f>IF(Results_Raw!O89-O$2&gt;0, Results_Raw!O89-O$2, 0)</f>
        <v>0</v>
      </c>
      <c r="P89" s="63">
        <f>IF(Results_Raw!P89-P$2&gt;0, Results_Raw!P89-P$2, 0)</f>
        <v>41.934551239013672</v>
      </c>
      <c r="Q89" s="63">
        <f>IF(Results_Raw!Q89-Q$2&gt;0, Results_Raw!Q89-Q$2, 0)</f>
        <v>41.934551239013672</v>
      </c>
      <c r="R89" s="63">
        <f>IF(Results_Raw!R89-R$2&gt;0, Results_Raw!R89-R$2, 0)</f>
        <v>41.934551239013672</v>
      </c>
      <c r="S89" s="63">
        <f>IF(Results_Raw!S89-S$2&gt;0, Results_Raw!S89-S$2, 0)</f>
        <v>41.934551239013672</v>
      </c>
      <c r="T89" s="63">
        <f>IF(Results_Raw!T89-T$2&gt;0, Results_Raw!T89-T$2, 0)</f>
        <v>41.934551239013672</v>
      </c>
      <c r="U89" s="63">
        <f>IF(Results_Raw!U89-U$2&gt;0, Results_Raw!U89-U$2, 0)</f>
        <v>41.934551239013672</v>
      </c>
      <c r="V89" s="63">
        <f>IF(Results_Raw!V89-V$2&gt;0, Results_Raw!V89-V$2, 0)</f>
        <v>41.934551239013672</v>
      </c>
      <c r="W89" s="63">
        <f>IF(Results_Raw!W89-W$2&gt;0, Results_Raw!W89-W$2, 0)</f>
        <v>41.934551239013672</v>
      </c>
      <c r="X89" s="63">
        <f>IF(Results_Raw!X89-X$2&gt;0, Results_Raw!X89-X$2, 0)</f>
        <v>41.934551239013672</v>
      </c>
      <c r="Y89" s="63">
        <f>IF(Results_Raw!Y89-Y$2&gt;0, Results_Raw!Y89-Y$2, 0)</f>
        <v>41.934551239013672</v>
      </c>
      <c r="Z89" s="63">
        <f xml:space="preserve"> Results_Raw!Z89</f>
        <v>1.8963473848998547E-5</v>
      </c>
      <c r="AA89" s="63">
        <f xml:space="preserve"> Results_Raw!AA89</f>
        <v>1.8963473848998547E-5</v>
      </c>
      <c r="AB89" s="63">
        <f xml:space="preserve"> Results_Raw!AB89</f>
        <v>0</v>
      </c>
      <c r="AC89" s="63">
        <f xml:space="preserve"> Results_Raw!AC89</f>
        <v>992.0283203125</v>
      </c>
      <c r="AD89" s="63">
        <f xml:space="preserve"> Results_Raw!AD89</f>
        <v>301.01687622070313</v>
      </c>
      <c r="AE89" s="63">
        <f xml:space="preserve"> Results_Raw!AE89</f>
        <v>0</v>
      </c>
      <c r="AF89" s="63">
        <f xml:space="preserve"> Results_Raw!AF89</f>
        <v>-5.1797647476196289</v>
      </c>
      <c r="AG89" s="63">
        <f xml:space="preserve"> Results_Raw!AG89</f>
        <v>76.873016357421875</v>
      </c>
      <c r="AH89" s="63">
        <f xml:space="preserve"> Results_Raw!AH89</f>
        <v>-1.4937833475414664E-4</v>
      </c>
      <c r="AI89" s="63">
        <f xml:space="preserve"> Results_Raw!AI89</f>
        <v>-2.437525981804356E-4</v>
      </c>
      <c r="AJ89" s="63">
        <f xml:space="preserve"> Results_Raw!AJ89</f>
        <v>57.040943145751953</v>
      </c>
      <c r="AK89" s="63">
        <f xml:space="preserve"> Results_Raw!AK89</f>
        <v>49.205665588378906</v>
      </c>
      <c r="AL89" s="63">
        <f xml:space="preserve"> Results_Raw!AL89</f>
        <v>0</v>
      </c>
      <c r="AM89" s="63">
        <f xml:space="preserve"> Results_Raw!AM89</f>
        <v>0</v>
      </c>
      <c r="AN89" s="63">
        <f xml:space="preserve"> Results_Raw!AN89</f>
        <v>48.794422149658203</v>
      </c>
      <c r="AO89" s="63">
        <f xml:space="preserve"> Results_Raw!AO89</f>
        <v>41.934551239013672</v>
      </c>
      <c r="AP89" s="63">
        <f xml:space="preserve"> Results_Raw!AP89</f>
        <v>41.934551239013672</v>
      </c>
      <c r="AQ89" s="63">
        <f xml:space="preserve"> Results_Raw!AQ89</f>
        <v>41.934551239013672</v>
      </c>
      <c r="AR89" s="63">
        <f xml:space="preserve"> Results_Raw!AR89</f>
        <v>41.934551239013672</v>
      </c>
      <c r="AS89" s="63">
        <f xml:space="preserve"> Results_Raw!AS89</f>
        <v>41.934551239013672</v>
      </c>
    </row>
    <row r="90" spans="1:45" x14ac:dyDescent="0.25">
      <c r="A90" s="78" t="e">
        <f>#REF!</f>
        <v>#REF!</v>
      </c>
      <c r="B90" s="63">
        <f>IF(Results_Raw!B90-B$2&gt;0, Results_Raw!B90-B$2, 0)</f>
        <v>3.8848295211791992</v>
      </c>
      <c r="C90" s="63">
        <f>IF(Results_Raw!C90-C$2&gt;0, Results_Raw!C90-C$2, 0)</f>
        <v>4.1632328033447266</v>
      </c>
      <c r="D90" s="63">
        <f>IF(Results_Raw!D90-D$2&gt;0, Results_Raw!D90-D$2, 0)</f>
        <v>2.1762704849243164</v>
      </c>
      <c r="E90" s="63">
        <f>IF(Results_Raw!E90-E$2&gt;0, Results_Raw!E90-E$2, 0)</f>
        <v>3.8602378368377686</v>
      </c>
      <c r="F90" s="63">
        <f>IF(Results_Raw!F90-F$2&gt;0, Results_Raw!F90-F$2, 0)</f>
        <v>4.5449738502502441</v>
      </c>
      <c r="G90" s="63">
        <f>IF(Results_Raw!G90-G$2&gt;0, Results_Raw!G90-G$2, 0)</f>
        <v>3.6686158180236816</v>
      </c>
      <c r="H90" s="63">
        <f>IF(Results_Raw!H90-H$2&gt;0, Results_Raw!H90-H$2, 0)</f>
        <v>3.1455960273742676</v>
      </c>
      <c r="I90" s="63">
        <f>IF(Results_Raw!I90-I$2&gt;0, Results_Raw!I90-I$2, 0)</f>
        <v>2.3760120868682861</v>
      </c>
      <c r="J90" s="63">
        <f>IF(Results_Raw!J90-J$2&gt;0, Results_Raw!J90-J$2, 0)</f>
        <v>2.1567971706390381</v>
      </c>
      <c r="K90" s="63">
        <f>IF(Results_Raw!K90-K$2&gt;0, Results_Raw!K90-K$2, 0)</f>
        <v>3.3863611221313477</v>
      </c>
      <c r="L90" s="63">
        <f>IF(Results_Raw!L90-L$2&gt;0, Results_Raw!L90-L$2, 0)</f>
        <v>2.4081916809082031</v>
      </c>
      <c r="M90" s="63">
        <f>IF(Results_Raw!M90-M$2&gt;0, Results_Raw!M90-M$2, 0)</f>
        <v>2.4128148555755615</v>
      </c>
      <c r="N90" s="63">
        <f>IF(Results_Raw!N90-N$2&gt;0, Results_Raw!N90-N$2, 0)</f>
        <v>1.0424804349895567E-4</v>
      </c>
      <c r="O90" s="63">
        <f>IF(Results_Raw!O90-O$2&gt;0, Results_Raw!O90-O$2, 0)</f>
        <v>0</v>
      </c>
      <c r="P90" s="63">
        <f>IF(Results_Raw!P90-P$2&gt;0, Results_Raw!P90-P$2, 0)</f>
        <v>41.925670623779297</v>
      </c>
      <c r="Q90" s="63">
        <f>IF(Results_Raw!Q90-Q$2&gt;0, Results_Raw!Q90-Q$2, 0)</f>
        <v>41.925670623779297</v>
      </c>
      <c r="R90" s="63">
        <f>IF(Results_Raw!R90-R$2&gt;0, Results_Raw!R90-R$2, 0)</f>
        <v>41.925670623779297</v>
      </c>
      <c r="S90" s="63">
        <f>IF(Results_Raw!S90-S$2&gt;0, Results_Raw!S90-S$2, 0)</f>
        <v>41.925670623779297</v>
      </c>
      <c r="T90" s="63">
        <f>IF(Results_Raw!T90-T$2&gt;0, Results_Raw!T90-T$2, 0)</f>
        <v>41.925670623779297</v>
      </c>
      <c r="U90" s="63">
        <f>IF(Results_Raw!U90-U$2&gt;0, Results_Raw!U90-U$2, 0)</f>
        <v>41.925670623779297</v>
      </c>
      <c r="V90" s="63">
        <f>IF(Results_Raw!V90-V$2&gt;0, Results_Raw!V90-V$2, 0)</f>
        <v>41.925670623779297</v>
      </c>
      <c r="W90" s="63">
        <f>IF(Results_Raw!W90-W$2&gt;0, Results_Raw!W90-W$2, 0)</f>
        <v>41.925670623779297</v>
      </c>
      <c r="X90" s="63">
        <f>IF(Results_Raw!X90-X$2&gt;0, Results_Raw!X90-X$2, 0)</f>
        <v>41.925670623779297</v>
      </c>
      <c r="Y90" s="63">
        <f>IF(Results_Raw!Y90-Y$2&gt;0, Results_Raw!Y90-Y$2, 0)</f>
        <v>41.925670623779297</v>
      </c>
      <c r="Z90" s="63">
        <f xml:space="preserve"> Results_Raw!Z90</f>
        <v>1.9299135601613671E-5</v>
      </c>
      <c r="AA90" s="63">
        <f xml:space="preserve"> Results_Raw!AA90</f>
        <v>1.9299135601613671E-5</v>
      </c>
      <c r="AB90" s="63">
        <f xml:space="preserve"> Results_Raw!AB90</f>
        <v>0</v>
      </c>
      <c r="AC90" s="63">
        <f xml:space="preserve"> Results_Raw!AC90</f>
        <v>934.894775390625</v>
      </c>
      <c r="AD90" s="63">
        <f xml:space="preserve"> Results_Raw!AD90</f>
        <v>301.02325439453125</v>
      </c>
      <c r="AE90" s="63">
        <f xml:space="preserve"> Results_Raw!AE90</f>
        <v>0</v>
      </c>
      <c r="AF90" s="63">
        <f xml:space="preserve"> Results_Raw!AF90</f>
        <v>-5.0375561714172363</v>
      </c>
      <c r="AG90" s="63">
        <f xml:space="preserve"> Results_Raw!AG90</f>
        <v>84.144432067871094</v>
      </c>
      <c r="AH90" s="63">
        <f xml:space="preserve"> Results_Raw!AH90</f>
        <v>-1.574469351908192E-4</v>
      </c>
      <c r="AI90" s="63">
        <f xml:space="preserve"> Results_Raw!AI90</f>
        <v>-2.490881597623229E-4</v>
      </c>
      <c r="AJ90" s="63">
        <f xml:space="preserve"> Results_Raw!AJ90</f>
        <v>56.89288330078125</v>
      </c>
      <c r="AK90" s="63">
        <f xml:space="preserve"> Results_Raw!AK90</f>
        <v>51.543479919433594</v>
      </c>
      <c r="AL90" s="63">
        <f xml:space="preserve"> Results_Raw!AL90</f>
        <v>0</v>
      </c>
      <c r="AM90" s="63">
        <f xml:space="preserve"> Results_Raw!AM90</f>
        <v>0</v>
      </c>
      <c r="AN90" s="63">
        <f xml:space="preserve"> Results_Raw!AN90</f>
        <v>40.095146179199219</v>
      </c>
      <c r="AO90" s="63">
        <f xml:space="preserve"> Results_Raw!AO90</f>
        <v>41.925670623779297</v>
      </c>
      <c r="AP90" s="63">
        <f xml:space="preserve"> Results_Raw!AP90</f>
        <v>41.925670623779297</v>
      </c>
      <c r="AQ90" s="63">
        <f xml:space="preserve"> Results_Raw!AQ90</f>
        <v>41.925670623779297</v>
      </c>
      <c r="AR90" s="63">
        <f xml:space="preserve"> Results_Raw!AR90</f>
        <v>41.925670623779297</v>
      </c>
      <c r="AS90" s="63">
        <f xml:space="preserve"> Results_Raw!AS90</f>
        <v>41.925670623779297</v>
      </c>
    </row>
    <row r="91" spans="1:45" x14ac:dyDescent="0.25">
      <c r="A91" s="78" t="e">
        <f>#REF!</f>
        <v>#REF!</v>
      </c>
      <c r="B91" s="63">
        <f>IF(Results_Raw!B91-B$2&gt;0, Results_Raw!B91-B$2, 0)</f>
        <v>3.8018112182617188</v>
      </c>
      <c r="C91" s="63">
        <f>IF(Results_Raw!C91-C$2&gt;0, Results_Raw!C91-C$2, 0)</f>
        <v>4.1799478530883789</v>
      </c>
      <c r="D91" s="63">
        <f>IF(Results_Raw!D91-D$2&gt;0, Results_Raw!D91-D$2, 0)</f>
        <v>2.1928088665008545</v>
      </c>
      <c r="E91" s="63">
        <f>IF(Results_Raw!E91-E$2&gt;0, Results_Raw!E91-E$2, 0)</f>
        <v>3.8536150455474854</v>
      </c>
      <c r="F91" s="63">
        <f>IF(Results_Raw!F91-F$2&gt;0, Results_Raw!F91-F$2, 0)</f>
        <v>4.5458111763000488</v>
      </c>
      <c r="G91" s="63">
        <f>IF(Results_Raw!G91-G$2&gt;0, Results_Raw!G91-G$2, 0)</f>
        <v>3.6458821296691895</v>
      </c>
      <c r="H91" s="63">
        <f>IF(Results_Raw!H91-H$2&gt;0, Results_Raw!H91-H$2, 0)</f>
        <v>3.0976176261901855</v>
      </c>
      <c r="I91" s="63">
        <f>IF(Results_Raw!I91-I$2&gt;0, Results_Raw!I91-I$2, 0)</f>
        <v>2.3724772930145264</v>
      </c>
      <c r="J91" s="63">
        <f>IF(Results_Raw!J91-J$2&gt;0, Results_Raw!J91-J$2, 0)</f>
        <v>2.1544530391693115</v>
      </c>
      <c r="K91" s="63">
        <f>IF(Results_Raw!K91-K$2&gt;0, Results_Raw!K91-K$2, 0)</f>
        <v>3.3890585899353027</v>
      </c>
      <c r="L91" s="63">
        <f>IF(Results_Raw!L91-L$2&gt;0, Results_Raw!L91-L$2, 0)</f>
        <v>2.3773658275604248</v>
      </c>
      <c r="M91" s="63">
        <f>IF(Results_Raw!M91-M$2&gt;0, Results_Raw!M91-M$2, 0)</f>
        <v>2.362724781036377</v>
      </c>
      <c r="N91" s="63">
        <f>IF(Results_Raw!N91-N$2&gt;0, Results_Raw!N91-N$2, 0)</f>
        <v>1.0424804349895567E-4</v>
      </c>
      <c r="O91" s="63">
        <f>IF(Results_Raw!O91-O$2&gt;0, Results_Raw!O91-O$2, 0)</f>
        <v>0</v>
      </c>
      <c r="P91" s="63">
        <f>IF(Results_Raw!P91-P$2&gt;0, Results_Raw!P91-P$2, 0)</f>
        <v>41.889835357666016</v>
      </c>
      <c r="Q91" s="63">
        <f>IF(Results_Raw!Q91-Q$2&gt;0, Results_Raw!Q91-Q$2, 0)</f>
        <v>41.889835357666016</v>
      </c>
      <c r="R91" s="63">
        <f>IF(Results_Raw!R91-R$2&gt;0, Results_Raw!R91-R$2, 0)</f>
        <v>41.889835357666016</v>
      </c>
      <c r="S91" s="63">
        <f>IF(Results_Raw!S91-S$2&gt;0, Results_Raw!S91-S$2, 0)</f>
        <v>41.889835357666016</v>
      </c>
      <c r="T91" s="63">
        <f>IF(Results_Raw!T91-T$2&gt;0, Results_Raw!T91-T$2, 0)</f>
        <v>41.889835357666016</v>
      </c>
      <c r="U91" s="63">
        <f>IF(Results_Raw!U91-U$2&gt;0, Results_Raw!U91-U$2, 0)</f>
        <v>41.889835357666016</v>
      </c>
      <c r="V91" s="63">
        <f>IF(Results_Raw!V91-V$2&gt;0, Results_Raw!V91-V$2, 0)</f>
        <v>41.889835357666016</v>
      </c>
      <c r="W91" s="63">
        <f>IF(Results_Raw!W91-W$2&gt;0, Results_Raw!W91-W$2, 0)</f>
        <v>41.889835357666016</v>
      </c>
      <c r="X91" s="63">
        <f>IF(Results_Raw!X91-X$2&gt;0, Results_Raw!X91-X$2, 0)</f>
        <v>41.889835357666016</v>
      </c>
      <c r="Y91" s="63">
        <f>IF(Results_Raw!Y91-Y$2&gt;0, Results_Raw!Y91-Y$2, 0)</f>
        <v>41.889835357666016</v>
      </c>
      <c r="Z91" s="63">
        <f xml:space="preserve"> Results_Raw!Z91</f>
        <v>1.9299135601613671E-5</v>
      </c>
      <c r="AA91" s="63">
        <f xml:space="preserve"> Results_Raw!AA91</f>
        <v>1.9299135601613671E-5</v>
      </c>
      <c r="AB91" s="63">
        <f xml:space="preserve"> Results_Raw!AB91</f>
        <v>0</v>
      </c>
      <c r="AC91" s="63">
        <f xml:space="preserve"> Results_Raw!AC91</f>
        <v>940.59185791015625</v>
      </c>
      <c r="AD91" s="63">
        <f xml:space="preserve"> Results_Raw!AD91</f>
        <v>301.01992797851563</v>
      </c>
      <c r="AE91" s="63">
        <f xml:space="preserve"> Results_Raw!AE91</f>
        <v>0</v>
      </c>
      <c r="AF91" s="63">
        <f xml:space="preserve"> Results_Raw!AF91</f>
        <v>-5.8624696731567383</v>
      </c>
      <c r="AG91" s="63">
        <f xml:space="preserve"> Results_Raw!AG91</f>
        <v>91.348464965820313</v>
      </c>
      <c r="AH91" s="63">
        <f xml:space="preserve"> Results_Raw!AH91</f>
        <v>-1.5722872922196984E-4</v>
      </c>
      <c r="AI91" s="63">
        <f xml:space="preserve"> Results_Raw!AI91</f>
        <v>-2.1344886044971645E-4</v>
      </c>
      <c r="AJ91" s="63">
        <f xml:space="preserve"> Results_Raw!AJ91</f>
        <v>56.773689270019531</v>
      </c>
      <c r="AK91" s="63">
        <f xml:space="preserve"> Results_Raw!AK91</f>
        <v>59.616134643554688</v>
      </c>
      <c r="AL91" s="63">
        <f xml:space="preserve"> Results_Raw!AL91</f>
        <v>0</v>
      </c>
      <c r="AM91" s="63">
        <f xml:space="preserve"> Results_Raw!AM91</f>
        <v>0</v>
      </c>
      <c r="AN91" s="63">
        <f xml:space="preserve"> Results_Raw!AN91</f>
        <v>61.635490417480469</v>
      </c>
      <c r="AO91" s="63">
        <f xml:space="preserve"> Results_Raw!AO91</f>
        <v>41.889835357666016</v>
      </c>
      <c r="AP91" s="63">
        <f xml:space="preserve"> Results_Raw!AP91</f>
        <v>41.889835357666016</v>
      </c>
      <c r="AQ91" s="63">
        <f xml:space="preserve"> Results_Raw!AQ91</f>
        <v>41.889835357666016</v>
      </c>
      <c r="AR91" s="63">
        <f xml:space="preserve"> Results_Raw!AR91</f>
        <v>41.889835357666016</v>
      </c>
      <c r="AS91" s="63">
        <f xml:space="preserve"> Results_Raw!AS91</f>
        <v>41.889835357666016</v>
      </c>
    </row>
    <row r="92" spans="1:45" x14ac:dyDescent="0.25">
      <c r="A92" s="78" t="e">
        <f>#REF!</f>
        <v>#REF!</v>
      </c>
      <c r="B92" s="63">
        <f>IF(Results_Raw!B92-B$2&gt;0, Results_Raw!B92-B$2, 0)</f>
        <v>3.7192022800445557</v>
      </c>
      <c r="C92" s="63">
        <f>IF(Results_Raw!C92-C$2&gt;0, Results_Raw!C92-C$2, 0)</f>
        <v>4.195305347442627</v>
      </c>
      <c r="D92" s="63">
        <f>IF(Results_Raw!D92-D$2&gt;0, Results_Raw!D92-D$2, 0)</f>
        <v>2.210984468460083</v>
      </c>
      <c r="E92" s="63">
        <f>IF(Results_Raw!E92-E$2&gt;0, Results_Raw!E92-E$2, 0)</f>
        <v>3.8470480442047119</v>
      </c>
      <c r="F92" s="63">
        <f>IF(Results_Raw!F92-F$2&gt;0, Results_Raw!F92-F$2, 0)</f>
        <v>4.5453643798828125</v>
      </c>
      <c r="G92" s="63">
        <f>IF(Results_Raw!G92-G$2&gt;0, Results_Raw!G92-G$2, 0)</f>
        <v>3.6232230663299561</v>
      </c>
      <c r="H92" s="63">
        <f>IF(Results_Raw!H92-H$2&gt;0, Results_Raw!H92-H$2, 0)</f>
        <v>3.0514252185821533</v>
      </c>
      <c r="I92" s="63">
        <f>IF(Results_Raw!I92-I$2&gt;0, Results_Raw!I92-I$2, 0)</f>
        <v>2.3691658973693848</v>
      </c>
      <c r="J92" s="63">
        <f>IF(Results_Raw!J92-J$2&gt;0, Results_Raw!J92-J$2, 0)</f>
        <v>2.1523323059082031</v>
      </c>
      <c r="K92" s="63">
        <f>IF(Results_Raw!K92-K$2&gt;0, Results_Raw!K92-K$2, 0)</f>
        <v>3.3923048973083496</v>
      </c>
      <c r="L92" s="63">
        <f>IF(Results_Raw!L92-L$2&gt;0, Results_Raw!L92-L$2, 0)</f>
        <v>2.3416376113891602</v>
      </c>
      <c r="M92" s="63">
        <f>IF(Results_Raw!M92-M$2&gt;0, Results_Raw!M92-M$2, 0)</f>
        <v>2.3289129734039307</v>
      </c>
      <c r="N92" s="63">
        <f>IF(Results_Raw!N92-N$2&gt;0, Results_Raw!N92-N$2, 0)</f>
        <v>1.0424804349895567E-4</v>
      </c>
      <c r="O92" s="63">
        <f>IF(Results_Raw!O92-O$2&gt;0, Results_Raw!O92-O$2, 0)</f>
        <v>0</v>
      </c>
      <c r="P92" s="63">
        <f>IF(Results_Raw!P92-P$2&gt;0, Results_Raw!P92-P$2, 0)</f>
        <v>41.889389038085938</v>
      </c>
      <c r="Q92" s="63">
        <f>IF(Results_Raw!Q92-Q$2&gt;0, Results_Raw!Q92-Q$2, 0)</f>
        <v>41.889389038085938</v>
      </c>
      <c r="R92" s="63">
        <f>IF(Results_Raw!R92-R$2&gt;0, Results_Raw!R92-R$2, 0)</f>
        <v>41.889389038085938</v>
      </c>
      <c r="S92" s="63">
        <f>IF(Results_Raw!S92-S$2&gt;0, Results_Raw!S92-S$2, 0)</f>
        <v>41.889389038085938</v>
      </c>
      <c r="T92" s="63">
        <f>IF(Results_Raw!T92-T$2&gt;0, Results_Raw!T92-T$2, 0)</f>
        <v>41.889389038085938</v>
      </c>
      <c r="U92" s="63">
        <f>IF(Results_Raw!U92-U$2&gt;0, Results_Raw!U92-U$2, 0)</f>
        <v>41.889389038085938</v>
      </c>
      <c r="V92" s="63">
        <f>IF(Results_Raw!V92-V$2&gt;0, Results_Raw!V92-V$2, 0)</f>
        <v>41.889389038085938</v>
      </c>
      <c r="W92" s="63">
        <f>IF(Results_Raw!W92-W$2&gt;0, Results_Raw!W92-W$2, 0)</f>
        <v>41.889389038085938</v>
      </c>
      <c r="X92" s="63">
        <f>IF(Results_Raw!X92-X$2&gt;0, Results_Raw!X92-X$2, 0)</f>
        <v>41.889389038085938</v>
      </c>
      <c r="Y92" s="63">
        <f>IF(Results_Raw!Y92-Y$2&gt;0, Results_Raw!Y92-Y$2, 0)</f>
        <v>41.889389038085938</v>
      </c>
      <c r="Z92" s="63">
        <f xml:space="preserve"> Results_Raw!Z92</f>
        <v>1.9953529772465117E-5</v>
      </c>
      <c r="AA92" s="63">
        <f xml:space="preserve"> Results_Raw!AA92</f>
        <v>1.9953529772465117E-5</v>
      </c>
      <c r="AB92" s="63">
        <f xml:space="preserve"> Results_Raw!AB92</f>
        <v>0</v>
      </c>
      <c r="AC92" s="63">
        <f xml:space="preserve"> Results_Raw!AC92</f>
        <v>916.67059326171875</v>
      </c>
      <c r="AD92" s="63">
        <f xml:space="preserve"> Results_Raw!AD92</f>
        <v>301.00961303710938</v>
      </c>
      <c r="AE92" s="63">
        <f xml:space="preserve"> Results_Raw!AE92</f>
        <v>0</v>
      </c>
      <c r="AF92" s="63">
        <f xml:space="preserve"> Results_Raw!AF92</f>
        <v>-4.1488523483276367</v>
      </c>
      <c r="AG92" s="63">
        <f xml:space="preserve"> Results_Raw!AG92</f>
        <v>91.338829040527344</v>
      </c>
      <c r="AH92" s="63">
        <f xml:space="preserve"> Results_Raw!AH92</f>
        <v>-1.5722887474112213E-4</v>
      </c>
      <c r="AI92" s="63">
        <f xml:space="preserve"> Results_Raw!AI92</f>
        <v>-2.1311664022505283E-4</v>
      </c>
      <c r="AJ92" s="63">
        <f xml:space="preserve"> Results_Raw!AJ92</f>
        <v>56.837047576904297</v>
      </c>
      <c r="AK92" s="63">
        <f xml:space="preserve"> Results_Raw!AK92</f>
        <v>59.616172790527344</v>
      </c>
      <c r="AL92" s="63">
        <f xml:space="preserve"> Results_Raw!AL92</f>
        <v>0</v>
      </c>
      <c r="AM92" s="63">
        <f xml:space="preserve"> Results_Raw!AM92</f>
        <v>0</v>
      </c>
      <c r="AN92" s="63">
        <f xml:space="preserve"> Results_Raw!AN92</f>
        <v>35.563373565673828</v>
      </c>
      <c r="AO92" s="63">
        <f xml:space="preserve"> Results_Raw!AO92</f>
        <v>41.889389038085938</v>
      </c>
      <c r="AP92" s="63">
        <f xml:space="preserve"> Results_Raw!AP92</f>
        <v>41.889389038085938</v>
      </c>
      <c r="AQ92" s="63">
        <f xml:space="preserve"> Results_Raw!AQ92</f>
        <v>41.889389038085938</v>
      </c>
      <c r="AR92" s="63">
        <f xml:space="preserve"> Results_Raw!AR92</f>
        <v>41.889389038085938</v>
      </c>
      <c r="AS92" s="63">
        <f xml:space="preserve"> Results_Raw!AS92</f>
        <v>41.889389038085938</v>
      </c>
    </row>
    <row r="93" spans="1:45" x14ac:dyDescent="0.25">
      <c r="A93" s="78" t="e">
        <f>#REF!</f>
        <v>#REF!</v>
      </c>
      <c r="B93" s="63">
        <f>IF(Results_Raw!B93-B$2&gt;0, Results_Raw!B93-B$2, 0)</f>
        <v>3.6379237174987793</v>
      </c>
      <c r="C93" s="63">
        <f>IF(Results_Raw!C93-C$2&gt;0, Results_Raw!C93-C$2, 0)</f>
        <v>4.2092018127441406</v>
      </c>
      <c r="D93" s="63">
        <f>IF(Results_Raw!D93-D$2&gt;0, Results_Raw!D93-D$2, 0)</f>
        <v>2.2299044132232666</v>
      </c>
      <c r="E93" s="63">
        <f>IF(Results_Raw!E93-E$2&gt;0, Results_Raw!E93-E$2, 0)</f>
        <v>3.8405368328094482</v>
      </c>
      <c r="F93" s="63">
        <f>IF(Results_Raw!F93-F$2&gt;0, Results_Raw!F93-F$2, 0)</f>
        <v>4.5442109107971191</v>
      </c>
      <c r="G93" s="63">
        <f>IF(Results_Raw!G93-G$2&gt;0, Results_Raw!G93-G$2, 0)</f>
        <v>3.6006011962890625</v>
      </c>
      <c r="H93" s="63">
        <f>IF(Results_Raw!H93-H$2&gt;0, Results_Raw!H93-H$2, 0)</f>
        <v>3.005958080291748</v>
      </c>
      <c r="I93" s="63">
        <f>IF(Results_Raw!I93-I$2&gt;0, Results_Raw!I93-I$2, 0)</f>
        <v>2.365891695022583</v>
      </c>
      <c r="J93" s="63">
        <f>IF(Results_Raw!J93-J$2&gt;0, Results_Raw!J93-J$2, 0)</f>
        <v>2.1502485275268555</v>
      </c>
      <c r="K93" s="63">
        <f>IF(Results_Raw!K93-K$2&gt;0, Results_Raw!K93-K$2, 0)</f>
        <v>3.3954861164093018</v>
      </c>
      <c r="L93" s="63">
        <f>IF(Results_Raw!L93-L$2&gt;0, Results_Raw!L93-L$2, 0)</f>
        <v>2.3034260272979736</v>
      </c>
      <c r="M93" s="63">
        <f>IF(Results_Raw!M93-M$2&gt;0, Results_Raw!M93-M$2, 0)</f>
        <v>2.3011472225189209</v>
      </c>
      <c r="N93" s="63">
        <f>IF(Results_Raw!N93-N$2&gt;0, Results_Raw!N93-N$2, 0)</f>
        <v>1.0424804349895567E-4</v>
      </c>
      <c r="O93" s="63">
        <f>IF(Results_Raw!O93-O$2&gt;0, Results_Raw!O93-O$2, 0)</f>
        <v>0</v>
      </c>
      <c r="P93" s="63">
        <f>IF(Results_Raw!P93-P$2&gt;0, Results_Raw!P93-P$2, 0)</f>
        <v>41.841205596923828</v>
      </c>
      <c r="Q93" s="63">
        <f>IF(Results_Raw!Q93-Q$2&gt;0, Results_Raw!Q93-Q$2, 0)</f>
        <v>41.841205596923828</v>
      </c>
      <c r="R93" s="63">
        <f>IF(Results_Raw!R93-R$2&gt;0, Results_Raw!R93-R$2, 0)</f>
        <v>41.841205596923828</v>
      </c>
      <c r="S93" s="63">
        <f>IF(Results_Raw!S93-S$2&gt;0, Results_Raw!S93-S$2, 0)</f>
        <v>41.841205596923828</v>
      </c>
      <c r="T93" s="63">
        <f>IF(Results_Raw!T93-T$2&gt;0, Results_Raw!T93-T$2, 0)</f>
        <v>41.841205596923828</v>
      </c>
      <c r="U93" s="63">
        <f>IF(Results_Raw!U93-U$2&gt;0, Results_Raw!U93-U$2, 0)</f>
        <v>41.841205596923828</v>
      </c>
      <c r="V93" s="63">
        <f>IF(Results_Raw!V93-V$2&gt;0, Results_Raw!V93-V$2, 0)</f>
        <v>41.841205596923828</v>
      </c>
      <c r="W93" s="63">
        <f>IF(Results_Raw!W93-W$2&gt;0, Results_Raw!W93-W$2, 0)</f>
        <v>41.841205596923828</v>
      </c>
      <c r="X93" s="63">
        <f>IF(Results_Raw!X93-X$2&gt;0, Results_Raw!X93-X$2, 0)</f>
        <v>41.841205596923828</v>
      </c>
      <c r="Y93" s="63">
        <f>IF(Results_Raw!Y93-Y$2&gt;0, Results_Raw!Y93-Y$2, 0)</f>
        <v>41.841205596923828</v>
      </c>
      <c r="Z93" s="63">
        <f xml:space="preserve"> Results_Raw!Z93</f>
        <v>2.02728060685331E-5</v>
      </c>
      <c r="AA93" s="63">
        <f xml:space="preserve"> Results_Raw!AA93</f>
        <v>2.02728060685331E-5</v>
      </c>
      <c r="AB93" s="63">
        <f xml:space="preserve"> Results_Raw!AB93</f>
        <v>0</v>
      </c>
      <c r="AC93" s="63">
        <f xml:space="preserve"> Results_Raw!AC93</f>
        <v>902.64892578125</v>
      </c>
      <c r="AD93" s="63">
        <f xml:space="preserve"> Results_Raw!AD93</f>
        <v>300.98712158203125</v>
      </c>
      <c r="AE93" s="63">
        <f xml:space="preserve"> Results_Raw!AE93</f>
        <v>0</v>
      </c>
      <c r="AF93" s="63">
        <f xml:space="preserve"> Results_Raw!AF93</f>
        <v>-4.5614762306213379</v>
      </c>
      <c r="AG93" s="63">
        <f xml:space="preserve"> Results_Raw!AG93</f>
        <v>98.285003662109375</v>
      </c>
      <c r="AH93" s="63">
        <f xml:space="preserve"> Results_Raw!AH93</f>
        <v>-1.5744694974273443E-4</v>
      </c>
      <c r="AI93" s="63">
        <f xml:space="preserve"> Results_Raw!AI93</f>
        <v>-2.0064794807694852E-4</v>
      </c>
      <c r="AJ93" s="63">
        <f xml:space="preserve"> Results_Raw!AJ93</f>
        <v>57.000862121582031</v>
      </c>
      <c r="AK93" s="63">
        <f xml:space="preserve"> Results_Raw!AK93</f>
        <v>68.731422424316406</v>
      </c>
      <c r="AL93" s="63">
        <f xml:space="preserve"> Results_Raw!AL93</f>
        <v>0</v>
      </c>
      <c r="AM93" s="63">
        <f xml:space="preserve"> Results_Raw!AM93</f>
        <v>0</v>
      </c>
      <c r="AN93" s="63">
        <f xml:space="preserve"> Results_Raw!AN93</f>
        <v>46.535438537597656</v>
      </c>
      <c r="AO93" s="63">
        <f xml:space="preserve"> Results_Raw!AO93</f>
        <v>41.841205596923828</v>
      </c>
      <c r="AP93" s="63">
        <f xml:space="preserve"> Results_Raw!AP93</f>
        <v>41.841205596923828</v>
      </c>
      <c r="AQ93" s="63">
        <f xml:space="preserve"> Results_Raw!AQ93</f>
        <v>41.841205596923828</v>
      </c>
      <c r="AR93" s="63">
        <f xml:space="preserve"> Results_Raw!AR93</f>
        <v>41.841205596923828</v>
      </c>
      <c r="AS93" s="63">
        <f xml:space="preserve"> Results_Raw!AS93</f>
        <v>41.841205596923828</v>
      </c>
    </row>
    <row r="94" spans="1:45" x14ac:dyDescent="0.25">
      <c r="A94" s="78" t="e">
        <f>#REF!</f>
        <v>#REF!</v>
      </c>
      <c r="B94" s="63">
        <f>IF(Results_Raw!B94-B$2&gt;0, Results_Raw!B94-B$2, 0)</f>
        <v>3.6580898761749268</v>
      </c>
      <c r="C94" s="63">
        <f>IF(Results_Raw!C94-C$2&gt;0, Results_Raw!C94-C$2, 0)</f>
        <v>4.2217874526977539</v>
      </c>
      <c r="D94" s="63">
        <f>IF(Results_Raw!D94-D$2&gt;0, Results_Raw!D94-D$2, 0)</f>
        <v>2.249586820602417</v>
      </c>
      <c r="E94" s="63">
        <f>IF(Results_Raw!E94-E$2&gt;0, Results_Raw!E94-E$2, 0)</f>
        <v>3.8340814113616943</v>
      </c>
      <c r="F94" s="63">
        <f>IF(Results_Raw!F94-F$2&gt;0, Results_Raw!F94-F$2, 0)</f>
        <v>4.5423693656921387</v>
      </c>
      <c r="G94" s="63">
        <f>IF(Results_Raw!G94-G$2&gt;0, Results_Raw!G94-G$2, 0)</f>
        <v>3.5780909061431885</v>
      </c>
      <c r="H94" s="63">
        <f>IF(Results_Raw!H94-H$2&gt;0, Results_Raw!H94-H$2, 0)</f>
        <v>2.9612166881561279</v>
      </c>
      <c r="I94" s="63">
        <f>IF(Results_Raw!I94-I$2&gt;0, Results_Raw!I94-I$2, 0)</f>
        <v>2.3625802993774414</v>
      </c>
      <c r="J94" s="63">
        <f>IF(Results_Raw!J94-J$2&gt;0, Results_Raw!J94-J$2, 0)</f>
        <v>2.1481649875640869</v>
      </c>
      <c r="K94" s="63">
        <f>IF(Results_Raw!K94-K$2&gt;0, Results_Raw!K94-K$2, 0)</f>
        <v>3.398648738861084</v>
      </c>
      <c r="L94" s="63">
        <f>IF(Results_Raw!L94-L$2&gt;0, Results_Raw!L94-L$2, 0)</f>
        <v>2.2698559761047363</v>
      </c>
      <c r="M94" s="63">
        <f>IF(Results_Raw!M94-M$2&gt;0, Results_Raw!M94-M$2, 0)</f>
        <v>2.2580986022949219</v>
      </c>
      <c r="N94" s="63">
        <f>IF(Results_Raw!N94-N$2&gt;0, Results_Raw!N94-N$2, 0)</f>
        <v>1.0424804349895567E-4</v>
      </c>
      <c r="O94" s="63">
        <f>IF(Results_Raw!O94-O$2&gt;0, Results_Raw!O94-O$2, 0)</f>
        <v>0</v>
      </c>
      <c r="P94" s="63">
        <f>IF(Results_Raw!P94-P$2&gt;0, Results_Raw!P94-P$2, 0)</f>
        <v>41.81494140625</v>
      </c>
      <c r="Q94" s="63">
        <f>IF(Results_Raw!Q94-Q$2&gt;0, Results_Raw!Q94-Q$2, 0)</f>
        <v>41.81494140625</v>
      </c>
      <c r="R94" s="63">
        <f>IF(Results_Raw!R94-R$2&gt;0, Results_Raw!R94-R$2, 0)</f>
        <v>41.81494140625</v>
      </c>
      <c r="S94" s="63">
        <f>IF(Results_Raw!S94-S$2&gt;0, Results_Raw!S94-S$2, 0)</f>
        <v>41.81494140625</v>
      </c>
      <c r="T94" s="63">
        <f>IF(Results_Raw!T94-T$2&gt;0, Results_Raw!T94-T$2, 0)</f>
        <v>41.81494140625</v>
      </c>
      <c r="U94" s="63">
        <f>IF(Results_Raw!U94-U$2&gt;0, Results_Raw!U94-U$2, 0)</f>
        <v>41.81494140625</v>
      </c>
      <c r="V94" s="63">
        <f>IF(Results_Raw!V94-V$2&gt;0, Results_Raw!V94-V$2, 0)</f>
        <v>41.81494140625</v>
      </c>
      <c r="W94" s="63">
        <f>IF(Results_Raw!W94-W$2&gt;0, Results_Raw!W94-W$2, 0)</f>
        <v>41.81494140625</v>
      </c>
      <c r="X94" s="63">
        <f>IF(Results_Raw!X94-X$2&gt;0, Results_Raw!X94-X$2, 0)</f>
        <v>41.81494140625</v>
      </c>
      <c r="Y94" s="63">
        <f>IF(Results_Raw!Y94-Y$2&gt;0, Results_Raw!Y94-Y$2, 0)</f>
        <v>41.81494140625</v>
      </c>
      <c r="Z94" s="63">
        <f xml:space="preserve"> Results_Raw!Z94</f>
        <v>1119.9910888671875</v>
      </c>
      <c r="AA94" s="63">
        <f xml:space="preserve"> Results_Raw!AA94</f>
        <v>1119.744384765625</v>
      </c>
      <c r="AB94" s="63">
        <f xml:space="preserve"> Results_Raw!AB94</f>
        <v>0</v>
      </c>
      <c r="AC94" s="63">
        <f xml:space="preserve"> Results_Raw!AC94</f>
        <v>880.68853759765625</v>
      </c>
      <c r="AD94" s="63">
        <f xml:space="preserve"> Results_Raw!AD94</f>
        <v>300.95892333984375</v>
      </c>
      <c r="AE94" s="63">
        <f xml:space="preserve"> Results_Raw!AE94</f>
        <v>0</v>
      </c>
      <c r="AF94" s="63">
        <f xml:space="preserve"> Results_Raw!AF94</f>
        <v>-4.2694053649902344</v>
      </c>
      <c r="AG94" s="63">
        <f xml:space="preserve"> Results_Raw!AG94</f>
        <v>101.74980926513672</v>
      </c>
      <c r="AH94" s="63">
        <f xml:space="preserve"> Results_Raw!AH94</f>
        <v>-1.5744694974273443E-4</v>
      </c>
      <c r="AI94" s="63">
        <f xml:space="preserve"> Results_Raw!AI94</f>
        <v>-1.9782499293796718E-4</v>
      </c>
      <c r="AJ94" s="63">
        <f xml:space="preserve"> Results_Raw!AJ94</f>
        <v>57.260936737060547</v>
      </c>
      <c r="AK94" s="63">
        <f xml:space="preserve"> Results_Raw!AK94</f>
        <v>73.0626220703125</v>
      </c>
      <c r="AL94" s="63">
        <f xml:space="preserve"> Results_Raw!AL94</f>
        <v>0</v>
      </c>
      <c r="AM94" s="63">
        <f xml:space="preserve"> Results_Raw!AM94</f>
        <v>0</v>
      </c>
      <c r="AN94" s="63">
        <f xml:space="preserve"> Results_Raw!AN94</f>
        <v>46.231098175048828</v>
      </c>
      <c r="AO94" s="63">
        <f xml:space="preserve"> Results_Raw!AO94</f>
        <v>41.81494140625</v>
      </c>
      <c r="AP94" s="63">
        <f xml:space="preserve"> Results_Raw!AP94</f>
        <v>41.81494140625</v>
      </c>
      <c r="AQ94" s="63">
        <f xml:space="preserve"> Results_Raw!AQ94</f>
        <v>41.81494140625</v>
      </c>
      <c r="AR94" s="63">
        <f xml:space="preserve"> Results_Raw!AR94</f>
        <v>41.81494140625</v>
      </c>
      <c r="AS94" s="63">
        <f xml:space="preserve"> Results_Raw!AS94</f>
        <v>41.81494140625</v>
      </c>
    </row>
    <row r="95" spans="1:45" x14ac:dyDescent="0.25">
      <c r="A95" s="78" t="e">
        <f>#REF!</f>
        <v>#REF!</v>
      </c>
      <c r="B95" s="63">
        <f>IF(Results_Raw!B95-B$2&gt;0, Results_Raw!B95-B$2, 0)</f>
        <v>3.7785103321075439</v>
      </c>
      <c r="C95" s="63">
        <f>IF(Results_Raw!C95-C$2&gt;0, Results_Raw!C95-C$2, 0)</f>
        <v>4.2336282730102539</v>
      </c>
      <c r="D95" s="63">
        <f>IF(Results_Raw!D95-D$2&gt;0, Results_Raw!D95-D$2, 0)</f>
        <v>2.2699763774871826</v>
      </c>
      <c r="E95" s="63">
        <f>IF(Results_Raw!E95-E$2&gt;0, Results_Raw!E95-E$2, 0)</f>
        <v>3.8276817798614502</v>
      </c>
      <c r="F95" s="63">
        <f>IF(Results_Raw!F95-F$2&gt;0, Results_Raw!F95-F$2, 0)</f>
        <v>4.5398902893066406</v>
      </c>
      <c r="G95" s="63">
        <f>IF(Results_Raw!G95-G$2&gt;0, Results_Raw!G95-G$2, 0)</f>
        <v>3.5556180477142334</v>
      </c>
      <c r="H95" s="63">
        <f>IF(Results_Raw!H95-H$2&gt;0, Results_Raw!H95-H$2, 0)</f>
        <v>2.9175169467926025</v>
      </c>
      <c r="I95" s="63">
        <f>IF(Results_Raw!I95-I$2&gt;0, Results_Raw!I95-I$2, 0)</f>
        <v>2.35923171043396</v>
      </c>
      <c r="J95" s="63">
        <f>IF(Results_Raw!J95-J$2&gt;0, Results_Raw!J95-J$2, 0)</f>
        <v>2.1460814476013184</v>
      </c>
      <c r="K95" s="63">
        <f>IF(Results_Raw!K95-K$2&gt;0, Results_Raw!K95-K$2, 0)</f>
        <v>3.4018764495849609</v>
      </c>
      <c r="L95" s="63">
        <f>IF(Results_Raw!L95-L$2&gt;0, Results_Raw!L95-L$2, 0)</f>
        <v>2.2320165634155273</v>
      </c>
      <c r="M95" s="63">
        <f>IF(Results_Raw!M95-M$2&gt;0, Results_Raw!M95-M$2, 0)</f>
        <v>2.2295050621032715</v>
      </c>
      <c r="N95" s="63">
        <f>IF(Results_Raw!N95-N$2&gt;0, Results_Raw!N95-N$2, 0)</f>
        <v>1.0424804349895567E-4</v>
      </c>
      <c r="O95" s="63">
        <f>IF(Results_Raw!O95-O$2&gt;0, Results_Raw!O95-O$2, 0)</f>
        <v>0</v>
      </c>
      <c r="P95" s="63">
        <f>IF(Results_Raw!P95-P$2&gt;0, Results_Raw!P95-P$2, 0)</f>
        <v>41.812461853027344</v>
      </c>
      <c r="Q95" s="63">
        <f>IF(Results_Raw!Q95-Q$2&gt;0, Results_Raw!Q95-Q$2, 0)</f>
        <v>41.812461853027344</v>
      </c>
      <c r="R95" s="63">
        <f>IF(Results_Raw!R95-R$2&gt;0, Results_Raw!R95-R$2, 0)</f>
        <v>41.812461853027344</v>
      </c>
      <c r="S95" s="63">
        <f>IF(Results_Raw!S95-S$2&gt;0, Results_Raw!S95-S$2, 0)</f>
        <v>41.812461853027344</v>
      </c>
      <c r="T95" s="63">
        <f>IF(Results_Raw!T95-T$2&gt;0, Results_Raw!T95-T$2, 0)</f>
        <v>41.812461853027344</v>
      </c>
      <c r="U95" s="63">
        <f>IF(Results_Raw!U95-U$2&gt;0, Results_Raw!U95-U$2, 0)</f>
        <v>41.812461853027344</v>
      </c>
      <c r="V95" s="63">
        <f>IF(Results_Raw!V95-V$2&gt;0, Results_Raw!V95-V$2, 0)</f>
        <v>41.812461853027344</v>
      </c>
      <c r="W95" s="63">
        <f>IF(Results_Raw!W95-W$2&gt;0, Results_Raw!W95-W$2, 0)</f>
        <v>41.812461853027344</v>
      </c>
      <c r="X95" s="63">
        <f>IF(Results_Raw!X95-X$2&gt;0, Results_Raw!X95-X$2, 0)</f>
        <v>41.812461853027344</v>
      </c>
      <c r="Y95" s="63">
        <f>IF(Results_Raw!Y95-Y$2&gt;0, Results_Raw!Y95-Y$2, 0)</f>
        <v>41.812461853027344</v>
      </c>
      <c r="Z95" s="63">
        <f xml:space="preserve"> Results_Raw!Z95</f>
        <v>1108.649169921875</v>
      </c>
      <c r="AA95" s="63">
        <f xml:space="preserve"> Results_Raw!AA95</f>
        <v>1108.404541015625</v>
      </c>
      <c r="AB95" s="63">
        <f xml:space="preserve"> Results_Raw!AB95</f>
        <v>0</v>
      </c>
      <c r="AC95" s="63">
        <f xml:space="preserve"> Results_Raw!AC95</f>
        <v>877.67449951171875</v>
      </c>
      <c r="AD95" s="63">
        <f xml:space="preserve"> Results_Raw!AD95</f>
        <v>300.92770385742188</v>
      </c>
      <c r="AE95" s="63">
        <f xml:space="preserve"> Results_Raw!AE95</f>
        <v>0</v>
      </c>
      <c r="AF95" s="63">
        <f xml:space="preserve"> Results_Raw!AF95</f>
        <v>-5.2535905838012695</v>
      </c>
      <c r="AG95" s="63">
        <f xml:space="preserve"> Results_Raw!AG95</f>
        <v>101.71588134765625</v>
      </c>
      <c r="AH95" s="63">
        <f xml:space="preserve"> Results_Raw!AH95</f>
        <v>-1.574469351908192E-4</v>
      </c>
      <c r="AI95" s="63">
        <f xml:space="preserve"> Results_Raw!AI95</f>
        <v>-2.0257104188203812E-4</v>
      </c>
      <c r="AJ95" s="63">
        <f xml:space="preserve"> Results_Raw!AJ95</f>
        <v>57.609477996826172</v>
      </c>
      <c r="AK95" s="63">
        <f xml:space="preserve"> Results_Raw!AK95</f>
        <v>73.062492370605469</v>
      </c>
      <c r="AL95" s="63">
        <f xml:space="preserve"> Results_Raw!AL95</f>
        <v>0</v>
      </c>
      <c r="AM95" s="63">
        <f xml:space="preserve"> Results_Raw!AM95</f>
        <v>0</v>
      </c>
      <c r="AN95" s="63">
        <f xml:space="preserve"> Results_Raw!AN95</f>
        <v>29.608734130859375</v>
      </c>
      <c r="AO95" s="63">
        <f xml:space="preserve"> Results_Raw!AO95</f>
        <v>41.812461853027344</v>
      </c>
      <c r="AP95" s="63">
        <f xml:space="preserve"> Results_Raw!AP95</f>
        <v>41.812461853027344</v>
      </c>
      <c r="AQ95" s="63">
        <f xml:space="preserve"> Results_Raw!AQ95</f>
        <v>41.812461853027344</v>
      </c>
      <c r="AR95" s="63">
        <f xml:space="preserve"> Results_Raw!AR95</f>
        <v>41.812461853027344</v>
      </c>
      <c r="AS95" s="63">
        <f xml:space="preserve"> Results_Raw!AS95</f>
        <v>41.812461853027344</v>
      </c>
    </row>
    <row r="96" spans="1:45" x14ac:dyDescent="0.25">
      <c r="A96" s="78" t="e">
        <f>#REF!</f>
        <v>#REF!</v>
      </c>
      <c r="B96" s="63">
        <f>IF(Results_Raw!B96-B$2&gt;0, Results_Raw!B96-B$2, 0)</f>
        <v>3.8975636959075928</v>
      </c>
      <c r="C96" s="63">
        <f>IF(Results_Raw!C96-C$2&gt;0, Results_Raw!C96-C$2, 0)</f>
        <v>4.2441205978393555</v>
      </c>
      <c r="D96" s="63">
        <f>IF(Results_Raw!D96-D$2&gt;0, Results_Raw!D96-D$2, 0)</f>
        <v>2.2907006740570068</v>
      </c>
      <c r="E96" s="63">
        <f>IF(Results_Raw!E96-E$2&gt;0, Results_Raw!E96-E$2, 0)</f>
        <v>3.821300745010376</v>
      </c>
      <c r="F96" s="63">
        <f>IF(Results_Raw!F96-F$2&gt;0, Results_Raw!F96-F$2, 0)</f>
        <v>4.5371370315551758</v>
      </c>
      <c r="G96" s="63">
        <f>IF(Results_Raw!G96-G$2&gt;0, Results_Raw!G96-G$2, 0)</f>
        <v>3.5332565307617188</v>
      </c>
      <c r="H96" s="63">
        <f>IF(Results_Raw!H96-H$2&gt;0, Results_Raw!H96-H$2, 0)</f>
        <v>2.8740406036376953</v>
      </c>
      <c r="I96" s="63">
        <f>IF(Results_Raw!I96-I$2&gt;0, Results_Raw!I96-I$2, 0)</f>
        <v>2.3559575080871582</v>
      </c>
      <c r="J96" s="63">
        <f>IF(Results_Raw!J96-J$2&gt;0, Results_Raw!J96-J$2, 0)</f>
        <v>2.14396071434021</v>
      </c>
      <c r="K96" s="63">
        <f>IF(Results_Raw!K96-K$2&gt;0, Results_Raw!K96-K$2, 0)</f>
        <v>3.4047877788543701</v>
      </c>
      <c r="L96" s="63">
        <f>IF(Results_Raw!L96-L$2&gt;0, Results_Raw!L96-L$2, 0)</f>
        <v>2.1966884136199951</v>
      </c>
      <c r="M96" s="63">
        <f>IF(Results_Raw!M96-M$2&gt;0, Results_Raw!M96-M$2, 0)</f>
        <v>2.1926236152648926</v>
      </c>
      <c r="N96" s="63">
        <f>IF(Results_Raw!N96-N$2&gt;0, Results_Raw!N96-N$2, 0)</f>
        <v>1.0424804349895567E-4</v>
      </c>
      <c r="O96" s="63">
        <f>IF(Results_Raw!O96-O$2&gt;0, Results_Raw!O96-O$2, 0)</f>
        <v>0</v>
      </c>
      <c r="P96" s="63">
        <f>IF(Results_Raw!P96-P$2&gt;0, Results_Raw!P96-P$2, 0)</f>
        <v>41.784797668457031</v>
      </c>
      <c r="Q96" s="63">
        <f>IF(Results_Raw!Q96-Q$2&gt;0, Results_Raw!Q96-Q$2, 0)</f>
        <v>41.784797668457031</v>
      </c>
      <c r="R96" s="63">
        <f>IF(Results_Raw!R96-R$2&gt;0, Results_Raw!R96-R$2, 0)</f>
        <v>41.784797668457031</v>
      </c>
      <c r="S96" s="63">
        <f>IF(Results_Raw!S96-S$2&gt;0, Results_Raw!S96-S$2, 0)</f>
        <v>41.784797668457031</v>
      </c>
      <c r="T96" s="63">
        <f>IF(Results_Raw!T96-T$2&gt;0, Results_Raw!T96-T$2, 0)</f>
        <v>41.784797668457031</v>
      </c>
      <c r="U96" s="63">
        <f>IF(Results_Raw!U96-U$2&gt;0, Results_Raw!U96-U$2, 0)</f>
        <v>41.784797668457031</v>
      </c>
      <c r="V96" s="63">
        <f>IF(Results_Raw!V96-V$2&gt;0, Results_Raw!V96-V$2, 0)</f>
        <v>41.784797668457031</v>
      </c>
      <c r="W96" s="63">
        <f>IF(Results_Raw!W96-W$2&gt;0, Results_Raw!W96-W$2, 0)</f>
        <v>41.784797668457031</v>
      </c>
      <c r="X96" s="63">
        <f>IF(Results_Raw!X96-X$2&gt;0, Results_Raw!X96-X$2, 0)</f>
        <v>41.784797668457031</v>
      </c>
      <c r="Y96" s="63">
        <f>IF(Results_Raw!Y96-Y$2&gt;0, Results_Raw!Y96-Y$2, 0)</f>
        <v>41.784797668457031</v>
      </c>
      <c r="Z96" s="63">
        <f xml:space="preserve"> Results_Raw!Z96</f>
        <v>1097.32177734375</v>
      </c>
      <c r="AA96" s="63">
        <f xml:space="preserve"> Results_Raw!AA96</f>
        <v>1097.079345703125</v>
      </c>
      <c r="AB96" s="63">
        <f xml:space="preserve"> Results_Raw!AB96</f>
        <v>0</v>
      </c>
      <c r="AC96" s="63">
        <f xml:space="preserve"> Results_Raw!AC96</f>
        <v>859.71490478515625</v>
      </c>
      <c r="AD96" s="63">
        <f xml:space="preserve"> Results_Raw!AD96</f>
        <v>300.88815307617188</v>
      </c>
      <c r="AE96" s="63">
        <f xml:space="preserve"> Results_Raw!AE96</f>
        <v>0</v>
      </c>
      <c r="AF96" s="63">
        <f xml:space="preserve"> Results_Raw!AF96</f>
        <v>-3.7295272350311279</v>
      </c>
      <c r="AG96" s="63">
        <f xml:space="preserve"> Results_Raw!AG96</f>
        <v>105.11268615722656</v>
      </c>
      <c r="AH96" s="63">
        <f xml:space="preserve"> Results_Raw!AH96</f>
        <v>-1.4916041982360184E-4</v>
      </c>
      <c r="AI96" s="63">
        <f xml:space="preserve"> Results_Raw!AI96</f>
        <v>-1.8967012874782085E-4</v>
      </c>
      <c r="AJ96" s="63">
        <f xml:space="preserve"> Results_Raw!AJ96</f>
        <v>57.994586944580078</v>
      </c>
      <c r="AK96" s="63">
        <f xml:space="preserve"> Results_Raw!AK96</f>
        <v>77.266624450683594</v>
      </c>
      <c r="AL96" s="63">
        <f xml:space="preserve"> Results_Raw!AL96</f>
        <v>0</v>
      </c>
      <c r="AM96" s="63">
        <f xml:space="preserve"> Results_Raw!AM96</f>
        <v>0</v>
      </c>
      <c r="AN96" s="63">
        <f xml:space="preserve"> Results_Raw!AN96</f>
        <v>38.024829864501953</v>
      </c>
      <c r="AO96" s="63">
        <f xml:space="preserve"> Results_Raw!AO96</f>
        <v>41.784797668457031</v>
      </c>
      <c r="AP96" s="63">
        <f xml:space="preserve"> Results_Raw!AP96</f>
        <v>41.784797668457031</v>
      </c>
      <c r="AQ96" s="63">
        <f xml:space="preserve"> Results_Raw!AQ96</f>
        <v>41.784797668457031</v>
      </c>
      <c r="AR96" s="63">
        <f xml:space="preserve"> Results_Raw!AR96</f>
        <v>41.784797668457031</v>
      </c>
      <c r="AS96" s="63">
        <f xml:space="preserve"> Results_Raw!AS96</f>
        <v>41.784797668457031</v>
      </c>
    </row>
    <row r="97" spans="1:45" x14ac:dyDescent="0.25">
      <c r="A97" s="78" t="e">
        <f>#REF!</f>
        <v>#REF!</v>
      </c>
      <c r="B97" s="63">
        <f>IF(Results_Raw!B97-B$2&gt;0, Results_Raw!B97-B$2, 0)</f>
        <v>3.996190071105957</v>
      </c>
      <c r="C97" s="63">
        <f>IF(Results_Raw!C97-C$2&gt;0, Results_Raw!C97-C$2, 0)</f>
        <v>4.2534041404724121</v>
      </c>
      <c r="D97" s="63">
        <f>IF(Results_Raw!D97-D$2&gt;0, Results_Raw!D97-D$2, 0)</f>
        <v>2.3118343353271484</v>
      </c>
      <c r="E97" s="63">
        <f>IF(Results_Raw!E97-E$2&gt;0, Results_Raw!E97-E$2, 0)</f>
        <v>3.8149569034576416</v>
      </c>
      <c r="F97" s="63">
        <f>IF(Results_Raw!F97-F$2&gt;0, Results_Raw!F97-F$2, 0)</f>
        <v>4.534113883972168</v>
      </c>
      <c r="G97" s="63">
        <f>IF(Results_Raw!G97-G$2&gt;0, Results_Raw!G97-G$2, 0)</f>
        <v>3.5109696388244629</v>
      </c>
      <c r="H97" s="63">
        <f>IF(Results_Raw!H97-H$2&gt;0, Results_Raw!H97-H$2, 0)</f>
        <v>2.8307688236236572</v>
      </c>
      <c r="I97" s="63">
        <f>IF(Results_Raw!I97-I$2&gt;0, Results_Raw!I97-I$2, 0)</f>
        <v>2.3527576923370361</v>
      </c>
      <c r="J97" s="63">
        <f>IF(Results_Raw!J97-J$2&gt;0, Results_Raw!J97-J$2, 0)</f>
        <v>2.1419515609741211</v>
      </c>
      <c r="K97" s="63">
        <f>IF(Results_Raw!K97-K$2&gt;0, Results_Raw!K97-K$2, 0)</f>
        <v>3.4076900482177734</v>
      </c>
      <c r="L97" s="63">
        <f>IF(Results_Raw!L97-L$2&gt;0, Results_Raw!L97-L$2, 0)</f>
        <v>2.1609325408935547</v>
      </c>
      <c r="M97" s="63">
        <f>IF(Results_Raw!M97-M$2&gt;0, Results_Raw!M97-M$2, 0)</f>
        <v>2.1566908359527588</v>
      </c>
      <c r="N97" s="63">
        <f>IF(Results_Raw!N97-N$2&gt;0, Results_Raw!N97-N$2, 0)</f>
        <v>1.0424804349895567E-4</v>
      </c>
      <c r="O97" s="63">
        <f>IF(Results_Raw!O97-O$2&gt;0, Results_Raw!O97-O$2, 0)</f>
        <v>0</v>
      </c>
      <c r="P97" s="63">
        <f>IF(Results_Raw!P97-P$2&gt;0, Results_Raw!P97-P$2, 0)</f>
        <v>41.750759124755859</v>
      </c>
      <c r="Q97" s="63">
        <f>IF(Results_Raw!Q97-Q$2&gt;0, Results_Raw!Q97-Q$2, 0)</f>
        <v>41.750759124755859</v>
      </c>
      <c r="R97" s="63">
        <f>IF(Results_Raw!R97-R$2&gt;0, Results_Raw!R97-R$2, 0)</f>
        <v>41.750759124755859</v>
      </c>
      <c r="S97" s="63">
        <f>IF(Results_Raw!S97-S$2&gt;0, Results_Raw!S97-S$2, 0)</f>
        <v>41.750759124755859</v>
      </c>
      <c r="T97" s="63">
        <f>IF(Results_Raw!T97-T$2&gt;0, Results_Raw!T97-T$2, 0)</f>
        <v>41.750759124755859</v>
      </c>
      <c r="U97" s="63">
        <f>IF(Results_Raw!U97-U$2&gt;0, Results_Raw!U97-U$2, 0)</f>
        <v>41.750759124755859</v>
      </c>
      <c r="V97" s="63">
        <f>IF(Results_Raw!V97-V$2&gt;0, Results_Raw!V97-V$2, 0)</f>
        <v>41.750759124755859</v>
      </c>
      <c r="W97" s="63">
        <f>IF(Results_Raw!W97-W$2&gt;0, Results_Raw!W97-W$2, 0)</f>
        <v>41.750759124755859</v>
      </c>
      <c r="X97" s="63">
        <f>IF(Results_Raw!X97-X$2&gt;0, Results_Raw!X97-X$2, 0)</f>
        <v>41.750759124755859</v>
      </c>
      <c r="Y97" s="63">
        <f>IF(Results_Raw!Y97-Y$2&gt;0, Results_Raw!Y97-Y$2, 0)</f>
        <v>41.750759124755859</v>
      </c>
      <c r="Z97" s="63">
        <f xml:space="preserve"> Results_Raw!Z97</f>
        <v>1.8963473848998547E-5</v>
      </c>
      <c r="AA97" s="63">
        <f xml:space="preserve"> Results_Raw!AA97</f>
        <v>1.8963473848998547E-5</v>
      </c>
      <c r="AB97" s="63">
        <f xml:space="preserve"> Results_Raw!AB97</f>
        <v>0</v>
      </c>
      <c r="AC97" s="63">
        <f xml:space="preserve"> Results_Raw!AC97</f>
        <v>849.86285400390625</v>
      </c>
      <c r="AD97" s="63">
        <f xml:space="preserve"> Results_Raw!AD97</f>
        <v>300.84463500976563</v>
      </c>
      <c r="AE97" s="63">
        <f xml:space="preserve"> Results_Raw!AE97</f>
        <v>0</v>
      </c>
      <c r="AF97" s="63">
        <f xml:space="preserve"> Results_Raw!AF97</f>
        <v>-3.553539514541626</v>
      </c>
      <c r="AG97" s="63">
        <f xml:space="preserve"> Results_Raw!AG97</f>
        <v>105.30264282226563</v>
      </c>
      <c r="AH97" s="63">
        <f xml:space="preserve"> Results_Raw!AH97</f>
        <v>-1.5722887474112213E-4</v>
      </c>
      <c r="AI97" s="63">
        <f xml:space="preserve"> Results_Raw!AI97</f>
        <v>-1.9150659500155598E-4</v>
      </c>
      <c r="AJ97" s="63">
        <f xml:space="preserve"> Results_Raw!AJ97</f>
        <v>58.414264678955078</v>
      </c>
      <c r="AK97" s="63">
        <f xml:space="preserve"> Results_Raw!AK97</f>
        <v>82.227882385253906</v>
      </c>
      <c r="AL97" s="63">
        <f xml:space="preserve"> Results_Raw!AL97</f>
        <v>0</v>
      </c>
      <c r="AM97" s="63">
        <f xml:space="preserve"> Results_Raw!AM97</f>
        <v>0</v>
      </c>
      <c r="AN97" s="63">
        <f xml:space="preserve"> Results_Raw!AN97</f>
        <v>35.342971801757813</v>
      </c>
      <c r="AO97" s="63">
        <f xml:space="preserve"> Results_Raw!AO97</f>
        <v>41.750759124755859</v>
      </c>
      <c r="AP97" s="63">
        <f xml:space="preserve"> Results_Raw!AP97</f>
        <v>41.750759124755859</v>
      </c>
      <c r="AQ97" s="63">
        <f xml:space="preserve"> Results_Raw!AQ97</f>
        <v>41.750759124755859</v>
      </c>
      <c r="AR97" s="63">
        <f xml:space="preserve"> Results_Raw!AR97</f>
        <v>41.750759124755859</v>
      </c>
      <c r="AS97" s="63">
        <f xml:space="preserve"> Results_Raw!AS97</f>
        <v>41.750759124755859</v>
      </c>
    </row>
    <row r="98" spans="1:45" x14ac:dyDescent="0.25">
      <c r="A98" s="78" t="e">
        <f>#REF!</f>
        <v>#REF!</v>
      </c>
      <c r="B98" s="63">
        <f>IF(Results_Raw!B98-B$2&gt;0, Results_Raw!B98-B$2, 0)</f>
        <v>3.9201669692993164</v>
      </c>
      <c r="C98" s="63">
        <f>IF(Results_Raw!C98-C$2&gt;0, Results_Raw!C98-C$2, 0)</f>
        <v>4.2618498802185059</v>
      </c>
      <c r="D98" s="63">
        <f>IF(Results_Raw!D98-D$2&gt;0, Results_Raw!D98-D$2, 0)</f>
        <v>2.3329863548278809</v>
      </c>
      <c r="E98" s="63">
        <f>IF(Results_Raw!E98-E$2&gt;0, Results_Raw!E98-E$2, 0)</f>
        <v>3.8087060451507568</v>
      </c>
      <c r="F98" s="63">
        <f>IF(Results_Raw!F98-F$2&gt;0, Results_Raw!F98-F$2, 0)</f>
        <v>4.5303792953491211</v>
      </c>
      <c r="G98" s="63">
        <f>IF(Results_Raw!G98-G$2&gt;0, Results_Raw!G98-G$2, 0)</f>
        <v>3.4889802932739258</v>
      </c>
      <c r="H98" s="63">
        <f>IF(Results_Raw!H98-H$2&gt;0, Results_Raw!H98-H$2, 0)</f>
        <v>2.7880923748016357</v>
      </c>
      <c r="I98" s="63">
        <f>IF(Results_Raw!I98-I$2&gt;0, Results_Raw!I98-I$2, 0)</f>
        <v>2.3496694564819336</v>
      </c>
      <c r="J98" s="63">
        <f>IF(Results_Raw!J98-J$2&gt;0, Results_Raw!J98-J$2, 0)</f>
        <v>2.1399421691894531</v>
      </c>
      <c r="K98" s="63">
        <f>IF(Results_Raw!K98-K$2&gt;0, Results_Raw!K98-K$2, 0)</f>
        <v>3.4104061126708984</v>
      </c>
      <c r="L98" s="63">
        <f>IF(Results_Raw!L98-L$2&gt;0, Results_Raw!L98-L$2, 0)</f>
        <v>2.1250183582305908</v>
      </c>
      <c r="M98" s="63">
        <f>IF(Results_Raw!M98-M$2&gt;0, Results_Raw!M98-M$2, 0)</f>
        <v>2.1203582286834717</v>
      </c>
      <c r="N98" s="63">
        <f>IF(Results_Raw!N98-N$2&gt;0, Results_Raw!N98-N$2, 0)</f>
        <v>1.0424804349895567E-4</v>
      </c>
      <c r="O98" s="63">
        <f>IF(Results_Raw!O98-O$2&gt;0, Results_Raw!O98-O$2, 0)</f>
        <v>0</v>
      </c>
      <c r="P98" s="63">
        <f>IF(Results_Raw!P98-P$2&gt;0, Results_Raw!P98-P$2, 0)</f>
        <v>41.747024536132813</v>
      </c>
      <c r="Q98" s="63">
        <f>IF(Results_Raw!Q98-Q$2&gt;0, Results_Raw!Q98-Q$2, 0)</f>
        <v>41.747024536132813</v>
      </c>
      <c r="R98" s="63">
        <f>IF(Results_Raw!R98-R$2&gt;0, Results_Raw!R98-R$2, 0)</f>
        <v>41.747024536132813</v>
      </c>
      <c r="S98" s="63">
        <f>IF(Results_Raw!S98-S$2&gt;0, Results_Raw!S98-S$2, 0)</f>
        <v>41.747024536132813</v>
      </c>
      <c r="T98" s="63">
        <f>IF(Results_Raw!T98-T$2&gt;0, Results_Raw!T98-T$2, 0)</f>
        <v>41.747024536132813</v>
      </c>
      <c r="U98" s="63">
        <f>IF(Results_Raw!U98-U$2&gt;0, Results_Raw!U98-U$2, 0)</f>
        <v>41.747024536132813</v>
      </c>
      <c r="V98" s="63">
        <f>IF(Results_Raw!V98-V$2&gt;0, Results_Raw!V98-V$2, 0)</f>
        <v>41.747024536132813</v>
      </c>
      <c r="W98" s="63">
        <f>IF(Results_Raw!W98-W$2&gt;0, Results_Raw!W98-W$2, 0)</f>
        <v>41.747024536132813</v>
      </c>
      <c r="X98" s="63">
        <f>IF(Results_Raw!X98-X$2&gt;0, Results_Raw!X98-X$2, 0)</f>
        <v>41.747024536132813</v>
      </c>
      <c r="Y98" s="63">
        <f>IF(Results_Raw!Y98-Y$2&gt;0, Results_Raw!Y98-Y$2, 0)</f>
        <v>41.747024536132813</v>
      </c>
      <c r="Z98" s="63">
        <f xml:space="preserve"> Results_Raw!Z98</f>
        <v>1.8963473848998547E-5</v>
      </c>
      <c r="AA98" s="63">
        <f xml:space="preserve"> Results_Raw!AA98</f>
        <v>1.8963473848998547E-5</v>
      </c>
      <c r="AB98" s="63">
        <f xml:space="preserve"> Results_Raw!AB98</f>
        <v>0</v>
      </c>
      <c r="AC98" s="63">
        <f xml:space="preserve"> Results_Raw!AC98</f>
        <v>843.0592041015625</v>
      </c>
      <c r="AD98" s="63">
        <f xml:space="preserve"> Results_Raw!AD98</f>
        <v>300.7982177734375</v>
      </c>
      <c r="AE98" s="63">
        <f xml:space="preserve"> Results_Raw!AE98</f>
        <v>0</v>
      </c>
      <c r="AF98" s="63">
        <f xml:space="preserve"> Results_Raw!AF98</f>
        <v>-3.6305525302886963</v>
      </c>
      <c r="AG98" s="63">
        <f xml:space="preserve"> Results_Raw!AG98</f>
        <v>105.25513458251953</v>
      </c>
      <c r="AH98" s="63">
        <f xml:space="preserve"> Results_Raw!AH98</f>
        <v>-1.4916025975253433E-4</v>
      </c>
      <c r="AI98" s="63">
        <f xml:space="preserve"> Results_Raw!AI98</f>
        <v>-1.6325998876709491E-4</v>
      </c>
      <c r="AJ98" s="63">
        <f xml:space="preserve"> Results_Raw!AJ98</f>
        <v>58.928867340087891</v>
      </c>
      <c r="AK98" s="63">
        <f xml:space="preserve"> Results_Raw!AK98</f>
        <v>82.228256225585938</v>
      </c>
      <c r="AL98" s="63">
        <f xml:space="preserve"> Results_Raw!AL98</f>
        <v>0</v>
      </c>
      <c r="AM98" s="63">
        <f xml:space="preserve"> Results_Raw!AM98</f>
        <v>0</v>
      </c>
      <c r="AN98" s="63">
        <f xml:space="preserve"> Results_Raw!AN98</f>
        <v>33.648635864257813</v>
      </c>
      <c r="AO98" s="63">
        <f xml:space="preserve"> Results_Raw!AO98</f>
        <v>41.747024536132813</v>
      </c>
      <c r="AP98" s="63">
        <f xml:space="preserve"> Results_Raw!AP98</f>
        <v>41.747024536132813</v>
      </c>
      <c r="AQ98" s="63">
        <f xml:space="preserve"> Results_Raw!AQ98</f>
        <v>41.747024536132813</v>
      </c>
      <c r="AR98" s="63">
        <f xml:space="preserve"> Results_Raw!AR98</f>
        <v>41.747024536132813</v>
      </c>
      <c r="AS98" s="63">
        <f xml:space="preserve"> Results_Raw!AS98</f>
        <v>41.747024536132813</v>
      </c>
    </row>
    <row r="99" spans="1:45" x14ac:dyDescent="0.25">
      <c r="A99" s="78" t="e">
        <f>#REF!</f>
        <v>#REF!</v>
      </c>
      <c r="B99" s="63">
        <f>IF(Results_Raw!B99-B$2&gt;0, Results_Raw!B99-B$2, 0)</f>
        <v>3.8447203636169434</v>
      </c>
      <c r="C99" s="63">
        <f>IF(Results_Raw!C99-C$2&gt;0, Results_Raw!C99-C$2, 0)</f>
        <v>4.2693934440612793</v>
      </c>
      <c r="D99" s="63">
        <f>IF(Results_Raw!D99-D$2&gt;0, Results_Raw!D99-D$2, 0)</f>
        <v>2.3541944026947021</v>
      </c>
      <c r="E99" s="63">
        <f>IF(Results_Raw!E99-E$2&gt;0, Results_Raw!E99-E$2, 0)</f>
        <v>3.8025112152099609</v>
      </c>
      <c r="F99" s="63">
        <f>IF(Results_Raw!F99-F$2&gt;0, Results_Raw!F99-F$2, 0)</f>
        <v>4.5264077186584473</v>
      </c>
      <c r="G99" s="63">
        <f>IF(Results_Raw!G99-G$2&gt;0, Results_Raw!G99-G$2, 0)</f>
        <v>3.467139720916748</v>
      </c>
      <c r="H99" s="63">
        <f>IF(Results_Raw!H99-H$2&gt;0, Results_Raw!H99-H$2, 0)</f>
        <v>2.7456576824188232</v>
      </c>
      <c r="I99" s="63">
        <f>IF(Results_Raw!I99-I$2&gt;0, Results_Raw!I99-I$2, 0)</f>
        <v>2.3466556072235107</v>
      </c>
      <c r="J99" s="63">
        <f>IF(Results_Raw!J99-J$2&gt;0, Results_Raw!J99-J$2, 0)</f>
        <v>2.1380074024200439</v>
      </c>
      <c r="K99" s="63">
        <f>IF(Results_Raw!K99-K$2&gt;0, Results_Raw!K99-K$2, 0)</f>
        <v>3.4130105972290039</v>
      </c>
      <c r="L99" s="63">
        <f>IF(Results_Raw!L99-L$2&gt;0, Results_Raw!L99-L$2, 0)</f>
        <v>2.0875508785247803</v>
      </c>
      <c r="M99" s="63">
        <f>IF(Results_Raw!M99-M$2&gt;0, Results_Raw!M99-M$2, 0)</f>
        <v>2.0871975421905518</v>
      </c>
      <c r="N99" s="63">
        <f>IF(Results_Raw!N99-N$2&gt;0, Results_Raw!N99-N$2, 0)</f>
        <v>1.0424804349895567E-4</v>
      </c>
      <c r="O99" s="63">
        <f>IF(Results_Raw!O99-O$2&gt;0, Results_Raw!O99-O$2, 0)</f>
        <v>0</v>
      </c>
      <c r="P99" s="63">
        <f>IF(Results_Raw!P99-P$2&gt;0, Results_Raw!P99-P$2, 0)</f>
        <v>41.716556549072266</v>
      </c>
      <c r="Q99" s="63">
        <f>IF(Results_Raw!Q99-Q$2&gt;0, Results_Raw!Q99-Q$2, 0)</f>
        <v>41.716556549072266</v>
      </c>
      <c r="R99" s="63">
        <f>IF(Results_Raw!R99-R$2&gt;0, Results_Raw!R99-R$2, 0)</f>
        <v>41.716556549072266</v>
      </c>
      <c r="S99" s="63">
        <f>IF(Results_Raw!S99-S$2&gt;0, Results_Raw!S99-S$2, 0)</f>
        <v>41.716556549072266</v>
      </c>
      <c r="T99" s="63">
        <f>IF(Results_Raw!T99-T$2&gt;0, Results_Raw!T99-T$2, 0)</f>
        <v>41.716556549072266</v>
      </c>
      <c r="U99" s="63">
        <f>IF(Results_Raw!U99-U$2&gt;0, Results_Raw!U99-U$2, 0)</f>
        <v>41.716556549072266</v>
      </c>
      <c r="V99" s="63">
        <f>IF(Results_Raw!V99-V$2&gt;0, Results_Raw!V99-V$2, 0)</f>
        <v>41.716556549072266</v>
      </c>
      <c r="W99" s="63">
        <f>IF(Results_Raw!W99-W$2&gt;0, Results_Raw!W99-W$2, 0)</f>
        <v>41.716556549072266</v>
      </c>
      <c r="X99" s="63">
        <f>IF(Results_Raw!X99-X$2&gt;0, Results_Raw!X99-X$2, 0)</f>
        <v>41.716556549072266</v>
      </c>
      <c r="Y99" s="63">
        <f>IF(Results_Raw!Y99-Y$2&gt;0, Results_Raw!Y99-Y$2, 0)</f>
        <v>41.716556549072266</v>
      </c>
      <c r="Z99" s="63">
        <f xml:space="preserve"> Results_Raw!Z99</f>
        <v>1.9629060261650011E-5</v>
      </c>
      <c r="AA99" s="63">
        <f xml:space="preserve"> Results_Raw!AA99</f>
        <v>1.9629060261650011E-5</v>
      </c>
      <c r="AB99" s="63">
        <f xml:space="preserve"> Results_Raw!AB99</f>
        <v>0</v>
      </c>
      <c r="AC99" s="63">
        <f xml:space="preserve"> Results_Raw!AC99</f>
        <v>838.92724609375</v>
      </c>
      <c r="AD99" s="63">
        <f xml:space="preserve"> Results_Raw!AD99</f>
        <v>300.74801635742188</v>
      </c>
      <c r="AE99" s="63">
        <f xml:space="preserve"> Results_Raw!AE99</f>
        <v>0</v>
      </c>
      <c r="AF99" s="63">
        <f xml:space="preserve"> Results_Raw!AF99</f>
        <v>-3.6087708473205566</v>
      </c>
      <c r="AG99" s="63">
        <f xml:space="preserve"> Results_Raw!AG99</f>
        <v>105.585205078125</v>
      </c>
      <c r="AH99" s="63">
        <f xml:space="preserve"> Results_Raw!AH99</f>
        <v>-1.4916025975253433E-4</v>
      </c>
      <c r="AI99" s="63">
        <f xml:space="preserve"> Results_Raw!AI99</f>
        <v>-2.0830129506066442E-4</v>
      </c>
      <c r="AJ99" s="63">
        <f xml:space="preserve"> Results_Raw!AJ99</f>
        <v>59.471473693847656</v>
      </c>
      <c r="AK99" s="63">
        <f xml:space="preserve"> Results_Raw!AK99</f>
        <v>86.262924194335938</v>
      </c>
      <c r="AL99" s="63">
        <f xml:space="preserve"> Results_Raw!AL99</f>
        <v>0</v>
      </c>
      <c r="AM99" s="63">
        <f xml:space="preserve"> Results_Raw!AM99</f>
        <v>0</v>
      </c>
      <c r="AN99" s="63">
        <f xml:space="preserve"> Results_Raw!AN99</f>
        <v>46.538360595703125</v>
      </c>
      <c r="AO99" s="63">
        <f xml:space="preserve"> Results_Raw!AO99</f>
        <v>41.716556549072266</v>
      </c>
      <c r="AP99" s="63">
        <f xml:space="preserve"> Results_Raw!AP99</f>
        <v>41.716556549072266</v>
      </c>
      <c r="AQ99" s="63">
        <f xml:space="preserve"> Results_Raw!AQ99</f>
        <v>41.716556549072266</v>
      </c>
      <c r="AR99" s="63">
        <f xml:space="preserve"> Results_Raw!AR99</f>
        <v>41.716556549072266</v>
      </c>
      <c r="AS99" s="63">
        <f xml:space="preserve"> Results_Raw!AS99</f>
        <v>41.716556549072266</v>
      </c>
    </row>
    <row r="100" spans="1:45" x14ac:dyDescent="0.25">
      <c r="A100" s="78" t="e">
        <f>#REF!</f>
        <v>#REF!</v>
      </c>
      <c r="B100" s="63">
        <f>IF(Results_Raw!B100-B$2&gt;0, Results_Raw!B100-B$2, 0)</f>
        <v>3.7699341773986816</v>
      </c>
      <c r="C100" s="63">
        <f>IF(Results_Raw!C100-C$2&gt;0, Results_Raw!C100-C$2, 0)</f>
        <v>4.2761187553405762</v>
      </c>
      <c r="D100" s="63">
        <f>IF(Results_Raw!D100-D$2&gt;0, Results_Raw!D100-D$2, 0)</f>
        <v>2.375495433807373</v>
      </c>
      <c r="E100" s="63">
        <f>IF(Results_Raw!E100-E$2&gt;0, Results_Raw!E100-E$2, 0)</f>
        <v>3.7963719367980957</v>
      </c>
      <c r="F100" s="63">
        <f>IF(Results_Raw!F100-F$2&gt;0, Results_Raw!F100-F$2, 0)</f>
        <v>4.5222029685974121</v>
      </c>
      <c r="G100" s="63">
        <f>IF(Results_Raw!G100-G$2&gt;0, Results_Raw!G100-G$2, 0)</f>
        <v>3.4454479217529297</v>
      </c>
      <c r="H100" s="63">
        <f>IF(Results_Raw!H100-H$2&gt;0, Results_Raw!H100-H$2, 0)</f>
        <v>2.7034091949462891</v>
      </c>
      <c r="I100" s="63">
        <f>IF(Results_Raw!I100-I$2&gt;0, Results_Raw!I100-I$2, 0)</f>
        <v>2.3437907695770264</v>
      </c>
      <c r="J100" s="63">
        <f>IF(Results_Raw!J100-J$2&gt;0, Results_Raw!J100-J$2, 0)</f>
        <v>2.1361844539642334</v>
      </c>
      <c r="K100" s="63">
        <f>IF(Results_Raw!K100-K$2&gt;0, Results_Raw!K100-K$2, 0)</f>
        <v>3.4155964851379395</v>
      </c>
      <c r="L100" s="63">
        <f>IF(Results_Raw!L100-L$2&gt;0, Results_Raw!L100-L$2, 0)</f>
        <v>2.0503532886505127</v>
      </c>
      <c r="M100" s="63">
        <f>IF(Results_Raw!M100-M$2&gt;0, Results_Raw!M100-M$2, 0)</f>
        <v>2.0518786907196045</v>
      </c>
      <c r="N100" s="63">
        <f>IF(Results_Raw!N100-N$2&gt;0, Results_Raw!N100-N$2, 0)</f>
        <v>1.0424804349895567E-4</v>
      </c>
      <c r="O100" s="63">
        <f>IF(Results_Raw!O100-O$2&gt;0, Results_Raw!O100-O$2, 0)</f>
        <v>0</v>
      </c>
      <c r="P100" s="63">
        <f>IF(Results_Raw!P100-P$2&gt;0, Results_Raw!P100-P$2, 0)</f>
        <v>41.681522369384766</v>
      </c>
      <c r="Q100" s="63">
        <f>IF(Results_Raw!Q100-Q$2&gt;0, Results_Raw!Q100-Q$2, 0)</f>
        <v>41.681522369384766</v>
      </c>
      <c r="R100" s="63">
        <f>IF(Results_Raw!R100-R$2&gt;0, Results_Raw!R100-R$2, 0)</f>
        <v>41.681522369384766</v>
      </c>
      <c r="S100" s="63">
        <f>IF(Results_Raw!S100-S$2&gt;0, Results_Raw!S100-S$2, 0)</f>
        <v>41.681522369384766</v>
      </c>
      <c r="T100" s="63">
        <f>IF(Results_Raw!T100-T$2&gt;0, Results_Raw!T100-T$2, 0)</f>
        <v>41.681522369384766</v>
      </c>
      <c r="U100" s="63">
        <f>IF(Results_Raw!U100-U$2&gt;0, Results_Raw!U100-U$2, 0)</f>
        <v>41.681522369384766</v>
      </c>
      <c r="V100" s="63">
        <f>IF(Results_Raw!V100-V$2&gt;0, Results_Raw!V100-V$2, 0)</f>
        <v>41.681522369384766</v>
      </c>
      <c r="W100" s="63">
        <f>IF(Results_Raw!W100-W$2&gt;0, Results_Raw!W100-W$2, 0)</f>
        <v>41.681522369384766</v>
      </c>
      <c r="X100" s="63">
        <f>IF(Results_Raw!X100-X$2&gt;0, Results_Raw!X100-X$2, 0)</f>
        <v>41.681522369384766</v>
      </c>
      <c r="Y100" s="63">
        <f>IF(Results_Raw!Y100-Y$2&gt;0, Results_Raw!Y100-Y$2, 0)</f>
        <v>41.681522369384766</v>
      </c>
      <c r="Z100" s="63">
        <f xml:space="preserve"> Results_Raw!Z100</f>
        <v>2.0283272533561103E-5</v>
      </c>
      <c r="AA100" s="63">
        <f xml:space="preserve"> Results_Raw!AA100</f>
        <v>2.0283272533561103E-5</v>
      </c>
      <c r="AB100" s="63">
        <f xml:space="preserve"> Results_Raw!AB100</f>
        <v>0</v>
      </c>
      <c r="AC100" s="63">
        <f xml:space="preserve"> Results_Raw!AC100</f>
        <v>856.5704345703125</v>
      </c>
      <c r="AD100" s="63">
        <f xml:space="preserve"> Results_Raw!AD100</f>
        <v>300.69546508789063</v>
      </c>
      <c r="AE100" s="63">
        <f xml:space="preserve"> Results_Raw!AE100</f>
        <v>0</v>
      </c>
      <c r="AF100" s="63">
        <f xml:space="preserve"> Results_Raw!AF100</f>
        <v>-4.5311160087585449</v>
      </c>
      <c r="AG100" s="63">
        <f xml:space="preserve"> Results_Raw!AG100</f>
        <v>104.35239410400391</v>
      </c>
      <c r="AH100" s="63">
        <f xml:space="preserve"> Results_Raw!AH100</f>
        <v>-1.5743501717224717E-4</v>
      </c>
      <c r="AI100" s="63">
        <f xml:space="preserve"> Results_Raw!AI100</f>
        <v>-2.3176005925051868E-4</v>
      </c>
      <c r="AJ100" s="63">
        <f xml:space="preserve"> Results_Raw!AJ100</f>
        <v>60.040290832519531</v>
      </c>
      <c r="AK100" s="63">
        <f xml:space="preserve"> Results_Raw!AK100</f>
        <v>90.767158508300781</v>
      </c>
      <c r="AL100" s="63">
        <f xml:space="preserve"> Results_Raw!AL100</f>
        <v>0</v>
      </c>
      <c r="AM100" s="63">
        <f xml:space="preserve"> Results_Raw!AM100</f>
        <v>0</v>
      </c>
      <c r="AN100" s="63">
        <f xml:space="preserve"> Results_Raw!AN100</f>
        <v>28.549030303955078</v>
      </c>
      <c r="AO100" s="63">
        <f xml:space="preserve"> Results_Raw!AO100</f>
        <v>41.681522369384766</v>
      </c>
      <c r="AP100" s="63">
        <f xml:space="preserve"> Results_Raw!AP100</f>
        <v>41.681522369384766</v>
      </c>
      <c r="AQ100" s="63">
        <f xml:space="preserve"> Results_Raw!AQ100</f>
        <v>41.681522369384766</v>
      </c>
      <c r="AR100" s="63">
        <f xml:space="preserve"> Results_Raw!AR100</f>
        <v>41.681522369384766</v>
      </c>
      <c r="AS100" s="63">
        <f xml:space="preserve"> Results_Raw!AS100</f>
        <v>41.681522369384766</v>
      </c>
    </row>
    <row r="101" spans="1:45" x14ac:dyDescent="0.25">
      <c r="A101" s="78" t="e">
        <f>#REF!</f>
        <v>#REF!</v>
      </c>
      <c r="B101" s="63">
        <f>IF(Results_Raw!B101-B$2&gt;0, Results_Raw!B101-B$2, 0)</f>
        <v>3.6940970420837402</v>
      </c>
      <c r="C101" s="63">
        <f>IF(Results_Raw!C101-C$2&gt;0, Results_Raw!C101-C$2, 0)</f>
        <v>4.2820534706115723</v>
      </c>
      <c r="D101" s="63">
        <f>IF(Results_Raw!D101-D$2&gt;0, Results_Raw!D101-D$2, 0)</f>
        <v>2.3838484287261963</v>
      </c>
      <c r="E101" s="63">
        <f>IF(Results_Raw!E101-E$2&gt;0, Results_Raw!E101-E$2, 0)</f>
        <v>3.7903072834014893</v>
      </c>
      <c r="F101" s="63">
        <f>IF(Results_Raw!F101-F$2&gt;0, Results_Raw!F101-F$2, 0)</f>
        <v>4.5173802375793457</v>
      </c>
      <c r="G101" s="63">
        <f>IF(Results_Raw!G101-G$2&gt;0, Results_Raw!G101-G$2, 0)</f>
        <v>3.4487965106964111</v>
      </c>
      <c r="H101" s="63">
        <f>IF(Results_Raw!H101-H$2&gt;0, Results_Raw!H101-H$2, 0)</f>
        <v>2.740281343460083</v>
      </c>
      <c r="I101" s="63">
        <f>IF(Results_Raw!I101-I$2&gt;0, Results_Raw!I101-I$2, 0)</f>
        <v>2.3410747051239014</v>
      </c>
      <c r="J101" s="63">
        <f>IF(Results_Raw!J101-J$2&gt;0, Results_Raw!J101-J$2, 0)</f>
        <v>2.1344356536865234</v>
      </c>
      <c r="K101" s="63">
        <f>IF(Results_Raw!K101-K$2&gt;0, Results_Raw!K101-K$2, 0)</f>
        <v>3.4179964065551758</v>
      </c>
      <c r="L101" s="63">
        <f>IF(Results_Raw!L101-L$2&gt;0, Results_Raw!L101-L$2, 0)</f>
        <v>2.0149600505828857</v>
      </c>
      <c r="M101" s="63">
        <f>IF(Results_Raw!M101-M$2&gt;0, Results_Raw!M101-M$2, 0)</f>
        <v>2.015648365020752</v>
      </c>
      <c r="N101" s="63">
        <f>IF(Results_Raw!N101-N$2&gt;0, Results_Raw!N101-N$2, 0)</f>
        <v>1.0424804349895567E-4</v>
      </c>
      <c r="O101" s="63">
        <f>IF(Results_Raw!O101-O$2&gt;0, Results_Raw!O101-O$2, 0)</f>
        <v>0</v>
      </c>
      <c r="P101" s="63">
        <f>IF(Results_Raw!P101-P$2&gt;0, Results_Raw!P101-P$2, 0)</f>
        <v>41.67669677734375</v>
      </c>
      <c r="Q101" s="63">
        <f>IF(Results_Raw!Q101-Q$2&gt;0, Results_Raw!Q101-Q$2, 0)</f>
        <v>41.67669677734375</v>
      </c>
      <c r="R101" s="63">
        <f>IF(Results_Raw!R101-R$2&gt;0, Results_Raw!R101-R$2, 0)</f>
        <v>41.67669677734375</v>
      </c>
      <c r="S101" s="63">
        <f>IF(Results_Raw!S101-S$2&gt;0, Results_Raw!S101-S$2, 0)</f>
        <v>41.67669677734375</v>
      </c>
      <c r="T101" s="63">
        <f>IF(Results_Raw!T101-T$2&gt;0, Results_Raw!T101-T$2, 0)</f>
        <v>41.67669677734375</v>
      </c>
      <c r="U101" s="63">
        <f>IF(Results_Raw!U101-U$2&gt;0, Results_Raw!U101-U$2, 0)</f>
        <v>41.67669677734375</v>
      </c>
      <c r="V101" s="63">
        <f>IF(Results_Raw!V101-V$2&gt;0, Results_Raw!V101-V$2, 0)</f>
        <v>41.67669677734375</v>
      </c>
      <c r="W101" s="63">
        <f>IF(Results_Raw!W101-W$2&gt;0, Results_Raw!W101-W$2, 0)</f>
        <v>41.67669677734375</v>
      </c>
      <c r="X101" s="63">
        <f>IF(Results_Raw!X101-X$2&gt;0, Results_Raw!X101-X$2, 0)</f>
        <v>41.67669677734375</v>
      </c>
      <c r="Y101" s="63">
        <f>IF(Results_Raw!Y101-Y$2&gt;0, Results_Raw!Y101-Y$2, 0)</f>
        <v>41.67669677734375</v>
      </c>
      <c r="Z101" s="63">
        <f xml:space="preserve"> Results_Raw!Z101</f>
        <v>2.02728060685331E-5</v>
      </c>
      <c r="AA101" s="63">
        <f xml:space="preserve"> Results_Raw!AA101</f>
        <v>2.02728060685331E-5</v>
      </c>
      <c r="AB101" s="63">
        <f xml:space="preserve"> Results_Raw!AB101</f>
        <v>0</v>
      </c>
      <c r="AC101" s="63">
        <f xml:space="preserve"> Results_Raw!AC101</f>
        <v>845.5948486328125</v>
      </c>
      <c r="AD101" s="63">
        <f xml:space="preserve"> Results_Raw!AD101</f>
        <v>300.75509643554688</v>
      </c>
      <c r="AE101" s="63">
        <f xml:space="preserve"> Results_Raw!AE101</f>
        <v>0</v>
      </c>
      <c r="AF101" s="63">
        <f xml:space="preserve"> Results_Raw!AF101</f>
        <v>-3.7599594593048096</v>
      </c>
      <c r="AG101" s="63">
        <f xml:space="preserve"> Results_Raw!AG101</f>
        <v>-97.085357666015625</v>
      </c>
      <c r="AH101" s="63">
        <f xml:space="preserve"> Results_Raw!AH101</f>
        <v>-1.4916025975253433E-4</v>
      </c>
      <c r="AI101" s="63">
        <f xml:space="preserve"> Results_Raw!AI101</f>
        <v>-1.971781748579815E-4</v>
      </c>
      <c r="AJ101" s="63">
        <f xml:space="preserve"> Results_Raw!AJ101</f>
        <v>60.686328887939453</v>
      </c>
      <c r="AK101" s="63">
        <f xml:space="preserve"> Results_Raw!AK101</f>
        <v>90.767013549804688</v>
      </c>
      <c r="AL101" s="63">
        <f xml:space="preserve"> Results_Raw!AL101</f>
        <v>0</v>
      </c>
      <c r="AM101" s="63">
        <f xml:space="preserve"> Results_Raw!AM101</f>
        <v>0</v>
      </c>
      <c r="AN101" s="63">
        <f xml:space="preserve"> Results_Raw!AN101</f>
        <v>30.710874557495117</v>
      </c>
      <c r="AO101" s="63">
        <f xml:space="preserve"> Results_Raw!AO101</f>
        <v>41.67669677734375</v>
      </c>
      <c r="AP101" s="63">
        <f xml:space="preserve"> Results_Raw!AP101</f>
        <v>41.67669677734375</v>
      </c>
      <c r="AQ101" s="63">
        <f xml:space="preserve"> Results_Raw!AQ101</f>
        <v>41.67669677734375</v>
      </c>
      <c r="AR101" s="63">
        <f xml:space="preserve"> Results_Raw!AR101</f>
        <v>41.67669677734375</v>
      </c>
      <c r="AS101" s="63">
        <f xml:space="preserve"> Results_Raw!AS101</f>
        <v>41.67669677734375</v>
      </c>
    </row>
    <row r="102" spans="1:45" x14ac:dyDescent="0.25">
      <c r="A102" s="78" t="e">
        <f>#REF!</f>
        <v>#REF!</v>
      </c>
      <c r="B102" s="63">
        <f>IF(Results_Raw!B102-B$2&gt;0, Results_Raw!B102-B$2, 0)</f>
        <v>3.6197667121887207</v>
      </c>
      <c r="C102" s="63">
        <f>IF(Results_Raw!C102-C$2&gt;0, Results_Raw!C102-C$2, 0)</f>
        <v>4.2870578765869141</v>
      </c>
      <c r="D102" s="63">
        <f>IF(Results_Raw!D102-D$2&gt;0, Results_Raw!D102-D$2, 0)</f>
        <v>2.362398624420166</v>
      </c>
      <c r="E102" s="63">
        <f>IF(Results_Raw!E102-E$2&gt;0, Results_Raw!E102-E$2, 0)</f>
        <v>3.7842795848846436</v>
      </c>
      <c r="F102" s="63">
        <f>IF(Results_Raw!F102-F$2&gt;0, Results_Raw!F102-F$2, 0)</f>
        <v>4.5122408866882324</v>
      </c>
      <c r="G102" s="63">
        <f>IF(Results_Raw!G102-G$2&gt;0, Results_Raw!G102-G$2, 0)</f>
        <v>3.5098161697387695</v>
      </c>
      <c r="H102" s="63">
        <f>IF(Results_Raw!H102-H$2&gt;0, Results_Raw!H102-H$2, 0)</f>
        <v>2.9595797061920166</v>
      </c>
      <c r="I102" s="63">
        <f>IF(Results_Raw!I102-I$2&gt;0, Results_Raw!I102-I$2, 0)</f>
        <v>2.3384702205657959</v>
      </c>
      <c r="J102" s="63">
        <f>IF(Results_Raw!J102-J$2&gt;0, Results_Raw!J102-J$2, 0)</f>
        <v>2.1327240467071533</v>
      </c>
      <c r="K102" s="63">
        <f>IF(Results_Raw!K102-K$2&gt;0, Results_Raw!K102-K$2, 0)</f>
        <v>3.4202008247375488</v>
      </c>
      <c r="L102" s="63">
        <f>IF(Results_Raw!L102-L$2&gt;0, Results_Raw!L102-L$2, 0)</f>
        <v>1.9825712442398071</v>
      </c>
      <c r="M102" s="63">
        <f>IF(Results_Raw!M102-M$2&gt;0, Results_Raw!M102-M$2, 0)</f>
        <v>1.9704976081848145</v>
      </c>
      <c r="N102" s="63">
        <f>IF(Results_Raw!N102-N$2&gt;0, Results_Raw!N102-N$2, 0)</f>
        <v>1.0424804349895567E-4</v>
      </c>
      <c r="O102" s="63">
        <f>IF(Results_Raw!O102-O$2&gt;0, Results_Raw!O102-O$2, 0)</f>
        <v>0</v>
      </c>
      <c r="P102" s="63">
        <f>IF(Results_Raw!P102-P$2&gt;0, Results_Raw!P102-P$2, 0)</f>
        <v>41.632980346679688</v>
      </c>
      <c r="Q102" s="63">
        <f>IF(Results_Raw!Q102-Q$2&gt;0, Results_Raw!Q102-Q$2, 0)</f>
        <v>41.632980346679688</v>
      </c>
      <c r="R102" s="63">
        <f>IF(Results_Raw!R102-R$2&gt;0, Results_Raw!R102-R$2, 0)</f>
        <v>41.632980346679688</v>
      </c>
      <c r="S102" s="63">
        <f>IF(Results_Raw!S102-S$2&gt;0, Results_Raw!S102-S$2, 0)</f>
        <v>41.632980346679688</v>
      </c>
      <c r="T102" s="63">
        <f>IF(Results_Raw!T102-T$2&gt;0, Results_Raw!T102-T$2, 0)</f>
        <v>41.632980346679688</v>
      </c>
      <c r="U102" s="63">
        <f>IF(Results_Raw!U102-U$2&gt;0, Results_Raw!U102-U$2, 0)</f>
        <v>41.632980346679688</v>
      </c>
      <c r="V102" s="63">
        <f>IF(Results_Raw!V102-V$2&gt;0, Results_Raw!V102-V$2, 0)</f>
        <v>41.632980346679688</v>
      </c>
      <c r="W102" s="63">
        <f>IF(Results_Raw!W102-W$2&gt;0, Results_Raw!W102-W$2, 0)</f>
        <v>41.632980346679688</v>
      </c>
      <c r="X102" s="63">
        <f>IF(Results_Raw!X102-X$2&gt;0, Results_Raw!X102-X$2, 0)</f>
        <v>41.632980346679688</v>
      </c>
      <c r="Y102" s="63">
        <f>IF(Results_Raw!Y102-Y$2&gt;0, Results_Raw!Y102-Y$2, 0)</f>
        <v>41.632980346679688</v>
      </c>
      <c r="Z102" s="63">
        <f xml:space="preserve"> Results_Raw!Z102</f>
        <v>2.0275243514333852E-5</v>
      </c>
      <c r="AA102" s="63">
        <f xml:space="preserve"> Results_Raw!AA102</f>
        <v>2.0275243514333852E-5</v>
      </c>
      <c r="AB102" s="63">
        <f xml:space="preserve"> Results_Raw!AB102</f>
        <v>0</v>
      </c>
      <c r="AC102" s="63">
        <f xml:space="preserve"> Results_Raw!AC102</f>
        <v>816.23370361328125</v>
      </c>
      <c r="AD102" s="63">
        <f xml:space="preserve"> Results_Raw!AD102</f>
        <v>300.85308837890625</v>
      </c>
      <c r="AE102" s="63">
        <f xml:space="preserve"> Results_Raw!AE102</f>
        <v>0</v>
      </c>
      <c r="AF102" s="63">
        <f xml:space="preserve"> Results_Raw!AF102</f>
        <v>-3.467052698135376</v>
      </c>
      <c r="AG102" s="63">
        <f xml:space="preserve"> Results_Raw!AG102</f>
        <v>-99.071609497070313</v>
      </c>
      <c r="AH102" s="63">
        <f xml:space="preserve"> Results_Raw!AH102</f>
        <v>-1.5722872922196984E-4</v>
      </c>
      <c r="AI102" s="63">
        <f xml:space="preserve"> Results_Raw!AI102</f>
        <v>-2.4505902547389269E-4</v>
      </c>
      <c r="AJ102" s="63">
        <f xml:space="preserve"> Results_Raw!AJ102</f>
        <v>61.367805480957031</v>
      </c>
      <c r="AK102" s="63">
        <f xml:space="preserve"> Results_Raw!AK102</f>
        <v>96.08990478515625</v>
      </c>
      <c r="AL102" s="63">
        <f xml:space="preserve"> Results_Raw!AL102</f>
        <v>0</v>
      </c>
      <c r="AM102" s="63">
        <f xml:space="preserve"> Results_Raw!AM102</f>
        <v>0</v>
      </c>
      <c r="AN102" s="63">
        <f xml:space="preserve"> Results_Raw!AN102</f>
        <v>30.383609771728516</v>
      </c>
      <c r="AO102" s="63">
        <f xml:space="preserve"> Results_Raw!AO102</f>
        <v>41.632980346679688</v>
      </c>
      <c r="AP102" s="63">
        <f xml:space="preserve"> Results_Raw!AP102</f>
        <v>41.632980346679688</v>
      </c>
      <c r="AQ102" s="63">
        <f xml:space="preserve"> Results_Raw!AQ102</f>
        <v>41.632980346679688</v>
      </c>
      <c r="AR102" s="63">
        <f xml:space="preserve"> Results_Raw!AR102</f>
        <v>41.632980346679688</v>
      </c>
      <c r="AS102" s="63">
        <f xml:space="preserve"> Results_Raw!AS102</f>
        <v>41.632980346679688</v>
      </c>
    </row>
    <row r="103" spans="1:45" x14ac:dyDescent="0.25">
      <c r="A103" s="78" t="e">
        <f>#REF!</f>
        <v>#REF!</v>
      </c>
      <c r="B103" s="63">
        <f>IF(Results_Raw!B103-B$2&gt;0, Results_Raw!B103-B$2, 0)</f>
        <v>3.6867020130157471</v>
      </c>
      <c r="C103" s="63">
        <f>IF(Results_Raw!C103-C$2&gt;0, Results_Raw!C103-C$2, 0)</f>
        <v>4.2912807464599609</v>
      </c>
      <c r="D103" s="63">
        <f>IF(Results_Raw!D103-D$2&gt;0, Results_Raw!D103-D$2, 0)</f>
        <v>2.3407626152038574</v>
      </c>
      <c r="E103" s="63">
        <f>IF(Results_Raw!E103-E$2&gt;0, Results_Raw!E103-E$2, 0)</f>
        <v>3.7782893180847168</v>
      </c>
      <c r="F103" s="63">
        <f>IF(Results_Raw!F103-F$2&gt;0, Results_Raw!F103-F$2, 0)</f>
        <v>4.5067901611328125</v>
      </c>
      <c r="G103" s="63">
        <f>IF(Results_Raw!G103-G$2&gt;0, Results_Raw!G103-G$2, 0)</f>
        <v>3.5709471702575684</v>
      </c>
      <c r="H103" s="63">
        <f>IF(Results_Raw!H103-H$2&gt;0, Results_Raw!H103-H$2, 0)</f>
        <v>3.178170919418335</v>
      </c>
      <c r="I103" s="63">
        <f>IF(Results_Raw!I103-I$2&gt;0, Results_Raw!I103-I$2, 0)</f>
        <v>2.3359029293060303</v>
      </c>
      <c r="J103" s="63">
        <f>IF(Results_Raw!J103-J$2&gt;0, Results_Raw!J103-J$2, 0)</f>
        <v>2.1310126781463623</v>
      </c>
      <c r="K103" s="63">
        <f>IF(Results_Raw!K103-K$2&gt;0, Results_Raw!K103-K$2, 0)</f>
        <v>3.4221076965332031</v>
      </c>
      <c r="L103" s="63">
        <f>IF(Results_Raw!L103-L$2&gt;0, Results_Raw!L103-L$2, 0)</f>
        <v>1.9452805519104004</v>
      </c>
      <c r="M103" s="63">
        <f>IF(Results_Raw!M103-M$2&gt;0, Results_Raw!M103-M$2, 0)</f>
        <v>1.9401087760925293</v>
      </c>
      <c r="N103" s="63">
        <f>IF(Results_Raw!N103-N$2&gt;0, Results_Raw!N103-N$2, 0)</f>
        <v>1.0424804349895567E-4</v>
      </c>
      <c r="O103" s="63">
        <f>IF(Results_Raw!O103-O$2&gt;0, Results_Raw!O103-O$2, 0)</f>
        <v>0</v>
      </c>
      <c r="P103" s="63">
        <f>IF(Results_Raw!P103-P$2&gt;0, Results_Raw!P103-P$2, 0)</f>
        <v>41.585556030273438</v>
      </c>
      <c r="Q103" s="63">
        <f>IF(Results_Raw!Q103-Q$2&gt;0, Results_Raw!Q103-Q$2, 0)</f>
        <v>41.585556030273438</v>
      </c>
      <c r="R103" s="63">
        <f>IF(Results_Raw!R103-R$2&gt;0, Results_Raw!R103-R$2, 0)</f>
        <v>41.585556030273438</v>
      </c>
      <c r="S103" s="63">
        <f>IF(Results_Raw!S103-S$2&gt;0, Results_Raw!S103-S$2, 0)</f>
        <v>41.585556030273438</v>
      </c>
      <c r="T103" s="63">
        <f>IF(Results_Raw!T103-T$2&gt;0, Results_Raw!T103-T$2, 0)</f>
        <v>41.585556030273438</v>
      </c>
      <c r="U103" s="63">
        <f>IF(Results_Raw!U103-U$2&gt;0, Results_Raw!U103-U$2, 0)</f>
        <v>41.585556030273438</v>
      </c>
      <c r="V103" s="63">
        <f>IF(Results_Raw!V103-V$2&gt;0, Results_Raw!V103-V$2, 0)</f>
        <v>41.585556030273438</v>
      </c>
      <c r="W103" s="63">
        <f>IF(Results_Raw!W103-W$2&gt;0, Results_Raw!W103-W$2, 0)</f>
        <v>41.585556030273438</v>
      </c>
      <c r="X103" s="63">
        <f>IF(Results_Raw!X103-X$2&gt;0, Results_Raw!X103-X$2, 0)</f>
        <v>41.585556030273438</v>
      </c>
      <c r="Y103" s="63">
        <f>IF(Results_Raw!Y103-Y$2&gt;0, Results_Raw!Y103-Y$2, 0)</f>
        <v>41.585556030273438</v>
      </c>
      <c r="Z103" s="63">
        <f xml:space="preserve"> Results_Raw!Z103</f>
        <v>1117.3101806640625</v>
      </c>
      <c r="AA103" s="63">
        <f xml:space="preserve"> Results_Raw!AA103</f>
        <v>1117.06591796875</v>
      </c>
      <c r="AB103" s="63">
        <f xml:space="preserve"> Results_Raw!AB103</f>
        <v>0</v>
      </c>
      <c r="AC103" s="63">
        <f xml:space="preserve"> Results_Raw!AC103</f>
        <v>841.0875244140625</v>
      </c>
      <c r="AD103" s="63">
        <f xml:space="preserve"> Results_Raw!AD103</f>
        <v>300.94882202148438</v>
      </c>
      <c r="AE103" s="63">
        <f xml:space="preserve"> Results_Raw!AE103</f>
        <v>0</v>
      </c>
      <c r="AF103" s="63">
        <f xml:space="preserve"> Results_Raw!AF103</f>
        <v>-4.3505086898803711</v>
      </c>
      <c r="AG103" s="63">
        <f xml:space="preserve"> Results_Raw!AG103</f>
        <v>-100.92390441894531</v>
      </c>
      <c r="AH103" s="63">
        <f xml:space="preserve"> Results_Raw!AH103</f>
        <v>-1.4916040527168661E-4</v>
      </c>
      <c r="AI103" s="63">
        <f xml:space="preserve"> Results_Raw!AI103</f>
        <v>-2.0694280101452023E-4</v>
      </c>
      <c r="AJ103" s="63">
        <f xml:space="preserve"> Results_Raw!AJ103</f>
        <v>62.082302093505859</v>
      </c>
      <c r="AK103" s="63">
        <f xml:space="preserve"> Results_Raw!AK103</f>
        <v>101.63767242431641</v>
      </c>
      <c r="AL103" s="63">
        <f xml:space="preserve"> Results_Raw!AL103</f>
        <v>0</v>
      </c>
      <c r="AM103" s="63">
        <f xml:space="preserve"> Results_Raw!AM103</f>
        <v>0</v>
      </c>
      <c r="AN103" s="63">
        <f xml:space="preserve"> Results_Raw!AN103</f>
        <v>25.350845336914063</v>
      </c>
      <c r="AO103" s="63">
        <f xml:space="preserve"> Results_Raw!AO103</f>
        <v>41.585556030273438</v>
      </c>
      <c r="AP103" s="63">
        <f xml:space="preserve"> Results_Raw!AP103</f>
        <v>41.585556030273438</v>
      </c>
      <c r="AQ103" s="63">
        <f xml:space="preserve"> Results_Raw!AQ103</f>
        <v>41.585556030273438</v>
      </c>
      <c r="AR103" s="63">
        <f xml:space="preserve"> Results_Raw!AR103</f>
        <v>41.585556030273438</v>
      </c>
      <c r="AS103" s="63">
        <f xml:space="preserve"> Results_Raw!AS103</f>
        <v>41.585556030273438</v>
      </c>
    </row>
    <row r="104" spans="1:45" x14ac:dyDescent="0.25">
      <c r="A104" s="78" t="e">
        <f>#REF!</f>
        <v>#REF!</v>
      </c>
      <c r="B104" s="63">
        <f>IF(Results_Raw!B104-B$2&gt;0, Results_Raw!B104-B$2, 0)</f>
        <v>3.8102200031280518</v>
      </c>
      <c r="C104" s="63">
        <f>IF(Results_Raw!C104-C$2&gt;0, Results_Raw!C104-C$2, 0)</f>
        <v>4.2948713302612305</v>
      </c>
      <c r="D104" s="63">
        <f>IF(Results_Raw!D104-D$2&gt;0, Results_Raw!D104-D$2, 0)</f>
        <v>2.3187732696533203</v>
      </c>
      <c r="E104" s="63">
        <f>IF(Results_Raw!E104-E$2&gt;0, Results_Raw!E104-E$2, 0)</f>
        <v>3.77231764793396</v>
      </c>
      <c r="F104" s="63">
        <f>IF(Results_Raw!F104-F$2&gt;0, Results_Raw!F104-F$2, 0)</f>
        <v>4.5005812644958496</v>
      </c>
      <c r="G104" s="63">
        <f>IF(Results_Raw!G104-G$2&gt;0, Results_Raw!G104-G$2, 0)</f>
        <v>3.6324505805969238</v>
      </c>
      <c r="H104" s="63">
        <f>IF(Results_Raw!H104-H$2&gt;0, Results_Raw!H104-H$2, 0)</f>
        <v>3.395125150680542</v>
      </c>
      <c r="I104" s="63">
        <f>IF(Results_Raw!I104-I$2&gt;0, Results_Raw!I104-I$2, 0)</f>
        <v>2.333484411239624</v>
      </c>
      <c r="J104" s="63">
        <f>IF(Results_Raw!J104-J$2&gt;0, Results_Raw!J104-J$2, 0)</f>
        <v>2.1293754577636719</v>
      </c>
      <c r="K104" s="63">
        <f>IF(Results_Raw!K104-K$2&gt;0, Results_Raw!K104-K$2, 0)</f>
        <v>3.4237077236175537</v>
      </c>
      <c r="L104" s="63">
        <f>IF(Results_Raw!L104-L$2&gt;0, Results_Raw!L104-L$2, 0)</f>
        <v>1.9094501733779907</v>
      </c>
      <c r="M104" s="63">
        <f>IF(Results_Raw!M104-M$2&gt;0, Results_Raw!M104-M$2, 0)</f>
        <v>1.9064270257949829</v>
      </c>
      <c r="N104" s="63">
        <f>IF(Results_Raw!N104-N$2&gt;0, Results_Raw!N104-N$2, 0)</f>
        <v>1.0424804349895567E-4</v>
      </c>
      <c r="O104" s="63">
        <f>IF(Results_Raw!O104-O$2&gt;0, Results_Raw!O104-O$2, 0)</f>
        <v>0</v>
      </c>
      <c r="P104" s="63">
        <f>IF(Results_Raw!P104-P$2&gt;0, Results_Raw!P104-P$2, 0)</f>
        <v>41.579345703125</v>
      </c>
      <c r="Q104" s="63">
        <f>IF(Results_Raw!Q104-Q$2&gt;0, Results_Raw!Q104-Q$2, 0)</f>
        <v>41.579345703125</v>
      </c>
      <c r="R104" s="63">
        <f>IF(Results_Raw!R104-R$2&gt;0, Results_Raw!R104-R$2, 0)</f>
        <v>41.579345703125</v>
      </c>
      <c r="S104" s="63">
        <f>IF(Results_Raw!S104-S$2&gt;0, Results_Raw!S104-S$2, 0)</f>
        <v>41.579345703125</v>
      </c>
      <c r="T104" s="63">
        <f>IF(Results_Raw!T104-T$2&gt;0, Results_Raw!T104-T$2, 0)</f>
        <v>41.579345703125</v>
      </c>
      <c r="U104" s="63">
        <f>IF(Results_Raw!U104-U$2&gt;0, Results_Raw!U104-U$2, 0)</f>
        <v>41.579345703125</v>
      </c>
      <c r="V104" s="63">
        <f>IF(Results_Raw!V104-V$2&gt;0, Results_Raw!V104-V$2, 0)</f>
        <v>41.579345703125</v>
      </c>
      <c r="W104" s="63">
        <f>IF(Results_Raw!W104-W$2&gt;0, Results_Raw!W104-W$2, 0)</f>
        <v>41.579345703125</v>
      </c>
      <c r="X104" s="63">
        <f>IF(Results_Raw!X104-X$2&gt;0, Results_Raw!X104-X$2, 0)</f>
        <v>41.579345703125</v>
      </c>
      <c r="Y104" s="63">
        <f>IF(Results_Raw!Y104-Y$2&gt;0, Results_Raw!Y104-Y$2, 0)</f>
        <v>41.579345703125</v>
      </c>
      <c r="Z104" s="63">
        <f xml:space="preserve"> Results_Raw!Z104</f>
        <v>1105.647216796875</v>
      </c>
      <c r="AA104" s="63">
        <f xml:space="preserve"> Results_Raw!AA104</f>
        <v>1105.405029296875</v>
      </c>
      <c r="AB104" s="63">
        <f xml:space="preserve"> Results_Raw!AB104</f>
        <v>0</v>
      </c>
      <c r="AC104" s="63">
        <f xml:space="preserve"> Results_Raw!AC104</f>
        <v>833.10662841796875</v>
      </c>
      <c r="AD104" s="63">
        <f xml:space="preserve"> Results_Raw!AD104</f>
        <v>301.04220581054688</v>
      </c>
      <c r="AE104" s="63">
        <f xml:space="preserve"> Results_Raw!AE104</f>
        <v>0</v>
      </c>
      <c r="AF104" s="63">
        <f xml:space="preserve"> Results_Raw!AF104</f>
        <v>-3.627591609954834</v>
      </c>
      <c r="AG104" s="63">
        <f xml:space="preserve"> Results_Raw!AG104</f>
        <v>-100.61973571777344</v>
      </c>
      <c r="AH104" s="63">
        <f xml:space="preserve"> Results_Raw!AH104</f>
        <v>-1.4937833475414664E-4</v>
      </c>
      <c r="AI104" s="63">
        <f xml:space="preserve"> Results_Raw!AI104</f>
        <v>-2.2781972074881196E-4</v>
      </c>
      <c r="AJ104" s="63">
        <f xml:space="preserve"> Results_Raw!AJ104</f>
        <v>62.886695861816406</v>
      </c>
      <c r="AK104" s="63">
        <f xml:space="preserve"> Results_Raw!AK104</f>
        <v>101.63780212402344</v>
      </c>
      <c r="AL104" s="63">
        <f xml:space="preserve"> Results_Raw!AL104</f>
        <v>0</v>
      </c>
      <c r="AM104" s="63">
        <f xml:space="preserve"> Results_Raw!AM104</f>
        <v>0</v>
      </c>
      <c r="AN104" s="63">
        <f xml:space="preserve"> Results_Raw!AN104</f>
        <v>34.978736877441406</v>
      </c>
      <c r="AO104" s="63">
        <f xml:space="preserve"> Results_Raw!AO104</f>
        <v>41.579345703125</v>
      </c>
      <c r="AP104" s="63">
        <f xml:space="preserve"> Results_Raw!AP104</f>
        <v>41.579345703125</v>
      </c>
      <c r="AQ104" s="63">
        <f xml:space="preserve"> Results_Raw!AQ104</f>
        <v>41.579345703125</v>
      </c>
      <c r="AR104" s="63">
        <f xml:space="preserve"> Results_Raw!AR104</f>
        <v>41.579345703125</v>
      </c>
      <c r="AS104" s="63">
        <f xml:space="preserve"> Results_Raw!AS104</f>
        <v>41.579345703125</v>
      </c>
    </row>
    <row r="105" spans="1:45" x14ac:dyDescent="0.25">
      <c r="A105" s="78" t="e">
        <f>#REF!</f>
        <v>#REF!</v>
      </c>
      <c r="B105" s="63">
        <f>IF(Results_Raw!B105-B$2&gt;0, Results_Raw!B105-B$2, 0)</f>
        <v>3.9314033985137939</v>
      </c>
      <c r="C105" s="63">
        <f>IF(Results_Raw!C105-C$2&gt;0, Results_Raw!C105-C$2, 0)</f>
        <v>4.2978477478027344</v>
      </c>
      <c r="D105" s="63">
        <f>IF(Results_Raw!D105-D$2&gt;0, Results_Raw!D105-D$2, 0)</f>
        <v>2.3044114112854004</v>
      </c>
      <c r="E105" s="63">
        <f>IF(Results_Raw!E105-E$2&gt;0, Results_Raw!E105-E$2, 0)</f>
        <v>3.7663459777832031</v>
      </c>
      <c r="F105" s="63">
        <f>IF(Results_Raw!F105-F$2&gt;0, Results_Raw!F105-F$2, 0)</f>
        <v>4.4940700531005859</v>
      </c>
      <c r="G105" s="63">
        <f>IF(Results_Raw!G105-G$2&gt;0, Results_Raw!G105-G$2, 0)</f>
        <v>3.6948094367980957</v>
      </c>
      <c r="H105" s="63">
        <f>IF(Results_Raw!H105-H$2&gt;0, Results_Raw!H105-H$2, 0)</f>
        <v>3.4818360805511475</v>
      </c>
      <c r="I105" s="63">
        <f>IF(Results_Raw!I105-I$2&gt;0, Results_Raw!I105-I$2, 0)</f>
        <v>2.3310286998748779</v>
      </c>
      <c r="J105" s="63">
        <f>IF(Results_Raw!J105-J$2&gt;0, Results_Raw!J105-J$2, 0)</f>
        <v>2.1277012825012207</v>
      </c>
      <c r="K105" s="63">
        <f>IF(Results_Raw!K105-K$2&gt;0, Results_Raw!K105-K$2, 0)</f>
        <v>3.4250192642211914</v>
      </c>
      <c r="L105" s="63">
        <f>IF(Results_Raw!L105-L$2&gt;0, Results_Raw!L105-L$2, 0)</f>
        <v>1.87288498878479</v>
      </c>
      <c r="M105" s="63">
        <f>IF(Results_Raw!M105-M$2&gt;0, Results_Raw!M105-M$2, 0)</f>
        <v>1.8738709688186646</v>
      </c>
      <c r="N105" s="63">
        <f>IF(Results_Raw!N105-N$2&gt;0, Results_Raw!N105-N$2, 0)</f>
        <v>1.0424804349895567E-4</v>
      </c>
      <c r="O105" s="63">
        <f>IF(Results_Raw!O105-O$2&gt;0, Results_Raw!O105-O$2, 0)</f>
        <v>0</v>
      </c>
      <c r="P105" s="63">
        <f>IF(Results_Raw!P105-P$2&gt;0, Results_Raw!P105-P$2, 0)</f>
        <v>41.529636383056641</v>
      </c>
      <c r="Q105" s="63">
        <f>IF(Results_Raw!Q105-Q$2&gt;0, Results_Raw!Q105-Q$2, 0)</f>
        <v>41.529636383056641</v>
      </c>
      <c r="R105" s="63">
        <f>IF(Results_Raw!R105-R$2&gt;0, Results_Raw!R105-R$2, 0)</f>
        <v>41.529636383056641</v>
      </c>
      <c r="S105" s="63">
        <f>IF(Results_Raw!S105-S$2&gt;0, Results_Raw!S105-S$2, 0)</f>
        <v>41.529636383056641</v>
      </c>
      <c r="T105" s="63">
        <f>IF(Results_Raw!T105-T$2&gt;0, Results_Raw!T105-T$2, 0)</f>
        <v>41.529636383056641</v>
      </c>
      <c r="U105" s="63">
        <f>IF(Results_Raw!U105-U$2&gt;0, Results_Raw!U105-U$2, 0)</f>
        <v>41.529636383056641</v>
      </c>
      <c r="V105" s="63">
        <f>IF(Results_Raw!V105-V$2&gt;0, Results_Raw!V105-V$2, 0)</f>
        <v>41.529636383056641</v>
      </c>
      <c r="W105" s="63">
        <f>IF(Results_Raw!W105-W$2&gt;0, Results_Raw!W105-W$2, 0)</f>
        <v>41.529636383056641</v>
      </c>
      <c r="X105" s="63">
        <f>IF(Results_Raw!X105-X$2&gt;0, Results_Raw!X105-X$2, 0)</f>
        <v>41.529636383056641</v>
      </c>
      <c r="Y105" s="63">
        <f>IF(Results_Raw!Y105-Y$2&gt;0, Results_Raw!Y105-Y$2, 0)</f>
        <v>41.529636383056641</v>
      </c>
      <c r="Z105" s="63">
        <f xml:space="preserve"> Results_Raw!Z105</f>
        <v>1094.08544921875</v>
      </c>
      <c r="AA105" s="63">
        <f xml:space="preserve"> Results_Raw!AA105</f>
        <v>1093.8458251953125</v>
      </c>
      <c r="AB105" s="63">
        <f xml:space="preserve"> Results_Raw!AB105</f>
        <v>0</v>
      </c>
      <c r="AC105" s="63">
        <f xml:space="preserve"> Results_Raw!AC105</f>
        <v>848.64520263671875</v>
      </c>
      <c r="AD105" s="63">
        <f xml:space="preserve"> Results_Raw!AD105</f>
        <v>301.07476806640625</v>
      </c>
      <c r="AE105" s="63">
        <f xml:space="preserve"> Results_Raw!AE105</f>
        <v>0</v>
      </c>
      <c r="AF105" s="63">
        <f xml:space="preserve"> Results_Raw!AF105</f>
        <v>-4.7766027450561523</v>
      </c>
      <c r="AG105" s="63">
        <f xml:space="preserve"> Results_Raw!AG105</f>
        <v>-27.891960144042969</v>
      </c>
      <c r="AH105" s="63">
        <f xml:space="preserve"> Results_Raw!AH105</f>
        <v>-1.4937833475414664E-4</v>
      </c>
      <c r="AI105" s="63">
        <f xml:space="preserve"> Results_Raw!AI105</f>
        <v>-2.451606560498476E-4</v>
      </c>
      <c r="AJ105" s="63">
        <f xml:space="preserve"> Results_Raw!AJ105</f>
        <v>63.719619750976563</v>
      </c>
      <c r="AK105" s="63">
        <f xml:space="preserve"> Results_Raw!AK105</f>
        <v>107.06061553955078</v>
      </c>
      <c r="AL105" s="63">
        <f xml:space="preserve"> Results_Raw!AL105</f>
        <v>0</v>
      </c>
      <c r="AM105" s="63">
        <f xml:space="preserve"> Results_Raw!AM105</f>
        <v>0</v>
      </c>
      <c r="AN105" s="63">
        <f xml:space="preserve"> Results_Raw!AN105</f>
        <v>26.111057281494141</v>
      </c>
      <c r="AO105" s="63">
        <f xml:space="preserve"> Results_Raw!AO105</f>
        <v>41.529636383056641</v>
      </c>
      <c r="AP105" s="63">
        <f xml:space="preserve"> Results_Raw!AP105</f>
        <v>41.529636383056641</v>
      </c>
      <c r="AQ105" s="63">
        <f xml:space="preserve"> Results_Raw!AQ105</f>
        <v>41.529636383056641</v>
      </c>
      <c r="AR105" s="63">
        <f xml:space="preserve"> Results_Raw!AR105</f>
        <v>41.529636383056641</v>
      </c>
      <c r="AS105" s="63">
        <f xml:space="preserve"> Results_Raw!AS105</f>
        <v>41.529636383056641</v>
      </c>
    </row>
    <row r="106" spans="1:45" x14ac:dyDescent="0.25">
      <c r="A106" s="78" t="e">
        <f>#REF!</f>
        <v>#REF!</v>
      </c>
      <c r="B106" s="63">
        <f>IF(Results_Raw!B106-B$2&gt;0, Results_Raw!B106-B$2, 0)</f>
        <v>3.9924602508544922</v>
      </c>
      <c r="C106" s="63">
        <f>IF(Results_Raw!C106-C$2&gt;0, Results_Raw!C106-C$2, 0)</f>
        <v>4.2542409896850586</v>
      </c>
      <c r="D106" s="63">
        <f>IF(Results_Raw!D106-D$2&gt;0, Results_Raw!D106-D$2, 0)</f>
        <v>2.2976398468017578</v>
      </c>
      <c r="E106" s="63">
        <f>IF(Results_Raw!E106-E$2&gt;0, Results_Raw!E106-E$2, 0)</f>
        <v>3.7603554725646973</v>
      </c>
      <c r="F106" s="63">
        <f>IF(Results_Raw!F106-F$2&gt;0, Results_Raw!F106-F$2, 0)</f>
        <v>4.4872655868530273</v>
      </c>
      <c r="G106" s="63">
        <f>IF(Results_Raw!G106-G$2&gt;0, Results_Raw!G106-G$2, 0)</f>
        <v>3.758061408996582</v>
      </c>
      <c r="H106" s="63">
        <f>IF(Results_Raw!H106-H$2&gt;0, Results_Raw!H106-H$2, 0)</f>
        <v>3.4387130737304688</v>
      </c>
      <c r="I106" s="63">
        <f>IF(Results_Raw!I106-I$2&gt;0, Results_Raw!I106-I$2, 0)</f>
        <v>2.3286101818084717</v>
      </c>
      <c r="J106" s="63">
        <f>IF(Results_Raw!J106-J$2&gt;0, Results_Raw!J106-J$2, 0)</f>
        <v>2.1259896755218506</v>
      </c>
      <c r="K106" s="63">
        <f>IF(Results_Raw!K106-K$2&gt;0, Results_Raw!K106-K$2, 0)</f>
        <v>3.4260423183441162</v>
      </c>
      <c r="L106" s="63">
        <f>IF(Results_Raw!L106-L$2&gt;0, Results_Raw!L106-L$2, 0)</f>
        <v>1.8401799201965332</v>
      </c>
      <c r="M106" s="63">
        <f>IF(Results_Raw!M106-M$2&gt;0, Results_Raw!M106-M$2, 0)</f>
        <v>1.8285341262817383</v>
      </c>
      <c r="N106" s="63">
        <f>IF(Results_Raw!N106-N$2&gt;0, Results_Raw!N106-N$2, 0)</f>
        <v>1.0424804349895567E-4</v>
      </c>
      <c r="O106" s="63">
        <f>IF(Results_Raw!O106-O$2&gt;0, Results_Raw!O106-O$2, 0)</f>
        <v>0</v>
      </c>
      <c r="P106" s="63">
        <f>IF(Results_Raw!P106-P$2&gt;0, Results_Raw!P106-P$2, 0)</f>
        <v>41.488197326660156</v>
      </c>
      <c r="Q106" s="63">
        <f>IF(Results_Raw!Q106-Q$2&gt;0, Results_Raw!Q106-Q$2, 0)</f>
        <v>41.488197326660156</v>
      </c>
      <c r="R106" s="63">
        <f>IF(Results_Raw!R106-R$2&gt;0, Results_Raw!R106-R$2, 0)</f>
        <v>41.488197326660156</v>
      </c>
      <c r="S106" s="63">
        <f>IF(Results_Raw!S106-S$2&gt;0, Results_Raw!S106-S$2, 0)</f>
        <v>41.488197326660156</v>
      </c>
      <c r="T106" s="63">
        <f>IF(Results_Raw!T106-T$2&gt;0, Results_Raw!T106-T$2, 0)</f>
        <v>41.488197326660156</v>
      </c>
      <c r="U106" s="63">
        <f>IF(Results_Raw!U106-U$2&gt;0, Results_Raw!U106-U$2, 0)</f>
        <v>41.488197326660156</v>
      </c>
      <c r="V106" s="63">
        <f>IF(Results_Raw!V106-V$2&gt;0, Results_Raw!V106-V$2, 0)</f>
        <v>41.488197326660156</v>
      </c>
      <c r="W106" s="63">
        <f>IF(Results_Raw!W106-W$2&gt;0, Results_Raw!W106-W$2, 0)</f>
        <v>41.488197326660156</v>
      </c>
      <c r="X106" s="63">
        <f>IF(Results_Raw!X106-X$2&gt;0, Results_Raw!X106-X$2, 0)</f>
        <v>41.488197326660156</v>
      </c>
      <c r="Y106" s="63">
        <f>IF(Results_Raw!Y106-Y$2&gt;0, Results_Raw!Y106-Y$2, 0)</f>
        <v>41.488197326660156</v>
      </c>
      <c r="Z106" s="63">
        <f xml:space="preserve"> Results_Raw!Z106</f>
        <v>1.8963473848998547E-5</v>
      </c>
      <c r="AA106" s="63">
        <f xml:space="preserve"> Results_Raw!AA106</f>
        <v>1.8963473848998547E-5</v>
      </c>
      <c r="AB106" s="63">
        <f xml:space="preserve"> Results_Raw!AB106</f>
        <v>0</v>
      </c>
      <c r="AC106" s="63">
        <f xml:space="preserve"> Results_Raw!AC106</f>
        <v>409.4952392578125</v>
      </c>
      <c r="AD106" s="63">
        <f xml:space="preserve"> Results_Raw!AD106</f>
        <v>300.94146728515625</v>
      </c>
      <c r="AE106" s="63">
        <f xml:space="preserve"> Results_Raw!AE106</f>
        <v>0</v>
      </c>
      <c r="AF106" s="63">
        <f xml:space="preserve"> Results_Raw!AF106</f>
        <v>-3.9128701686859131</v>
      </c>
      <c r="AG106" s="63">
        <f xml:space="preserve"> Results_Raw!AG106</f>
        <v>-33.668842315673828</v>
      </c>
      <c r="AH106" s="63">
        <f xml:space="preserve"> Results_Raw!AH106</f>
        <v>-1.4937833475414664E-4</v>
      </c>
      <c r="AI106" s="63">
        <f xml:space="preserve"> Results_Raw!AI106</f>
        <v>-2.1359743550419807E-4</v>
      </c>
      <c r="AJ106" s="63">
        <f xml:space="preserve"> Results_Raw!AJ106</f>
        <v>64.578895568847656</v>
      </c>
      <c r="AK106" s="63">
        <f xml:space="preserve"> Results_Raw!AK106</f>
        <v>111.23412322998047</v>
      </c>
      <c r="AL106" s="63">
        <f xml:space="preserve"> Results_Raw!AL106</f>
        <v>0</v>
      </c>
      <c r="AM106" s="63">
        <f xml:space="preserve"> Results_Raw!AM106</f>
        <v>0</v>
      </c>
      <c r="AN106" s="63">
        <f xml:space="preserve"> Results_Raw!AN106</f>
        <v>27.122016906738281</v>
      </c>
      <c r="AO106" s="63">
        <f xml:space="preserve"> Results_Raw!AO106</f>
        <v>41.488197326660156</v>
      </c>
      <c r="AP106" s="63">
        <f xml:space="preserve"> Results_Raw!AP106</f>
        <v>41.488197326660156</v>
      </c>
      <c r="AQ106" s="63">
        <f xml:space="preserve"> Results_Raw!AQ106</f>
        <v>41.488197326660156</v>
      </c>
      <c r="AR106" s="63">
        <f xml:space="preserve"> Results_Raw!AR106</f>
        <v>41.488197326660156</v>
      </c>
      <c r="AS106" s="63">
        <f xml:space="preserve"> Results_Raw!AS106</f>
        <v>41.488197326660156</v>
      </c>
    </row>
    <row r="107" spans="1:45" x14ac:dyDescent="0.25">
      <c r="A107" s="78" t="e">
        <f>#REF!</f>
        <v>#REF!</v>
      </c>
      <c r="B107" s="63">
        <f>IF(Results_Raw!B107-B$2&gt;0, Results_Raw!B107-B$2, 0)</f>
        <v>3.9557647705078125</v>
      </c>
      <c r="C107" s="63">
        <f>IF(Results_Raw!C107-C$2&gt;0, Results_Raw!C107-C$2, 0)</f>
        <v>4.1638650894165039</v>
      </c>
      <c r="D107" s="63">
        <f>IF(Results_Raw!D107-D$2&gt;0, Results_Raw!D107-D$2, 0)</f>
        <v>2.2974908351898193</v>
      </c>
      <c r="E107" s="63">
        <f>IF(Results_Raw!E107-E$2&gt;0, Results_Raw!E107-E$2, 0)</f>
        <v>3.7542350292205811</v>
      </c>
      <c r="F107" s="63">
        <f>IF(Results_Raw!F107-F$2&gt;0, Results_Raw!F107-F$2, 0)</f>
        <v>4.4799404144287109</v>
      </c>
      <c r="G107" s="63">
        <f>IF(Results_Raw!G107-G$2&gt;0, Results_Raw!G107-G$2, 0)</f>
        <v>3.7964217662811279</v>
      </c>
      <c r="H107" s="63">
        <f>IF(Results_Raw!H107-H$2&gt;0, Results_Raw!H107-H$2, 0)</f>
        <v>3.3941018581390381</v>
      </c>
      <c r="I107" s="63">
        <f>IF(Results_Raw!I107-I$2&gt;0, Results_Raw!I107-I$2, 0)</f>
        <v>2.3261547088623047</v>
      </c>
      <c r="J107" s="63">
        <f>IF(Results_Raw!J107-J$2&gt;0, Results_Raw!J107-J$2, 0)</f>
        <v>2.1242780685424805</v>
      </c>
      <c r="K107" s="63">
        <f>IF(Results_Raw!K107-K$2&gt;0, Results_Raw!K107-K$2, 0)</f>
        <v>3.4268608093261719</v>
      </c>
      <c r="L107" s="63">
        <f>IF(Results_Raw!L107-L$2&gt;0, Results_Raw!L107-L$2, 0)</f>
        <v>1.8075400590896606</v>
      </c>
      <c r="M107" s="63">
        <f>IF(Results_Raw!M107-M$2&gt;0, Results_Raw!M107-M$2, 0)</f>
        <v>1.8080888986587524</v>
      </c>
      <c r="N107" s="63">
        <f>IF(Results_Raw!N107-N$2&gt;0, Results_Raw!N107-N$2, 0)</f>
        <v>1.0424804349895567E-4</v>
      </c>
      <c r="O107" s="63">
        <f>IF(Results_Raw!O107-O$2&gt;0, Results_Raw!O107-O$2, 0)</f>
        <v>0</v>
      </c>
      <c r="P107" s="63">
        <f>IF(Results_Raw!P107-P$2&gt;0, Results_Raw!P107-P$2, 0)</f>
        <v>41.480876922607422</v>
      </c>
      <c r="Q107" s="63">
        <f>IF(Results_Raw!Q107-Q$2&gt;0, Results_Raw!Q107-Q$2, 0)</f>
        <v>41.480876922607422</v>
      </c>
      <c r="R107" s="63">
        <f>IF(Results_Raw!R107-R$2&gt;0, Results_Raw!R107-R$2, 0)</f>
        <v>41.480876922607422</v>
      </c>
      <c r="S107" s="63">
        <f>IF(Results_Raw!S107-S$2&gt;0, Results_Raw!S107-S$2, 0)</f>
        <v>41.480876922607422</v>
      </c>
      <c r="T107" s="63">
        <f>IF(Results_Raw!T107-T$2&gt;0, Results_Raw!T107-T$2, 0)</f>
        <v>41.480876922607422</v>
      </c>
      <c r="U107" s="63">
        <f>IF(Results_Raw!U107-U$2&gt;0, Results_Raw!U107-U$2, 0)</f>
        <v>41.480876922607422</v>
      </c>
      <c r="V107" s="63">
        <f>IF(Results_Raw!V107-V$2&gt;0, Results_Raw!V107-V$2, 0)</f>
        <v>41.480876922607422</v>
      </c>
      <c r="W107" s="63">
        <f>IF(Results_Raw!W107-W$2&gt;0, Results_Raw!W107-W$2, 0)</f>
        <v>41.480876922607422</v>
      </c>
      <c r="X107" s="63">
        <f>IF(Results_Raw!X107-X$2&gt;0, Results_Raw!X107-X$2, 0)</f>
        <v>41.480876922607422</v>
      </c>
      <c r="Y107" s="63">
        <f>IF(Results_Raw!Y107-Y$2&gt;0, Results_Raw!Y107-Y$2, 0)</f>
        <v>41.480876922607422</v>
      </c>
      <c r="Z107" s="63">
        <f xml:space="preserve"> Results_Raw!Z107</f>
        <v>1.9302107830299065E-5</v>
      </c>
      <c r="AA107" s="63">
        <f xml:space="preserve"> Results_Raw!AA107</f>
        <v>1.9302107830299065E-5</v>
      </c>
      <c r="AB107" s="63">
        <f xml:space="preserve"> Results_Raw!AB107</f>
        <v>0</v>
      </c>
      <c r="AC107" s="63">
        <f xml:space="preserve"> Results_Raw!AC107</f>
        <v>408.34335327148438</v>
      </c>
      <c r="AD107" s="63">
        <f xml:space="preserve"> Results_Raw!AD107</f>
        <v>300.5784912109375</v>
      </c>
      <c r="AE107" s="63">
        <f xml:space="preserve"> Results_Raw!AE107</f>
        <v>0</v>
      </c>
      <c r="AF107" s="63">
        <f xml:space="preserve"> Results_Raw!AF107</f>
        <v>-3.7340235710144043</v>
      </c>
      <c r="AG107" s="63">
        <f xml:space="preserve"> Results_Raw!AG107</f>
        <v>90.644325256347656</v>
      </c>
      <c r="AH107" s="63">
        <f xml:space="preserve"> Results_Raw!AH107</f>
        <v>-1.4937833475414664E-4</v>
      </c>
      <c r="AI107" s="63">
        <f xml:space="preserve"> Results_Raw!AI107</f>
        <v>-1.7876912897918373E-4</v>
      </c>
      <c r="AJ107" s="63">
        <f xml:space="preserve"> Results_Raw!AJ107</f>
        <v>65.49169921875</v>
      </c>
      <c r="AK107" s="63">
        <f xml:space="preserve"> Results_Raw!AK107</f>
        <v>111.23402404785156</v>
      </c>
      <c r="AL107" s="63">
        <f xml:space="preserve"> Results_Raw!AL107</f>
        <v>0</v>
      </c>
      <c r="AM107" s="63">
        <f xml:space="preserve"> Results_Raw!AM107</f>
        <v>0</v>
      </c>
      <c r="AN107" s="63">
        <f xml:space="preserve"> Results_Raw!AN107</f>
        <v>30.448514938354492</v>
      </c>
      <c r="AO107" s="63">
        <f xml:space="preserve"> Results_Raw!AO107</f>
        <v>41.480876922607422</v>
      </c>
      <c r="AP107" s="63">
        <f xml:space="preserve"> Results_Raw!AP107</f>
        <v>41.480876922607422</v>
      </c>
      <c r="AQ107" s="63">
        <f xml:space="preserve"> Results_Raw!AQ107</f>
        <v>41.480876922607422</v>
      </c>
      <c r="AR107" s="63">
        <f xml:space="preserve"> Results_Raw!AR107</f>
        <v>41.480876922607422</v>
      </c>
      <c r="AS107" s="63">
        <f xml:space="preserve"> Results_Raw!AS107</f>
        <v>41.480876922607422</v>
      </c>
    </row>
    <row r="108" spans="1:45" x14ac:dyDescent="0.25">
      <c r="A108" s="78" t="e">
        <f>#REF!</f>
        <v>#REF!</v>
      </c>
      <c r="B108" s="63">
        <f>IF(Results_Raw!B108-B$2&gt;0, Results_Raw!B108-B$2, 0)</f>
        <v>3.9178507328033447</v>
      </c>
      <c r="C108" s="63">
        <f>IF(Results_Raw!C108-C$2&gt;0, Results_Raw!C108-C$2, 0)</f>
        <v>4.0731358528137207</v>
      </c>
      <c r="D108" s="63">
        <f>IF(Results_Raw!D108-D$2&gt;0, Results_Raw!D108-D$2, 0)</f>
        <v>2.2977328300476074</v>
      </c>
      <c r="E108" s="63">
        <f>IF(Results_Raw!E108-E$2&gt;0, Results_Raw!E108-E$2, 0)</f>
        <v>3.7663087844848633</v>
      </c>
      <c r="F108" s="63">
        <f>IF(Results_Raw!F108-F$2&gt;0, Results_Raw!F108-F$2, 0)</f>
        <v>4.472508430480957</v>
      </c>
      <c r="G108" s="63">
        <f>IF(Results_Raw!G108-G$2&gt;0, Results_Raw!G108-G$2, 0)</f>
        <v>3.7763671875</v>
      </c>
      <c r="H108" s="63">
        <f>IF(Results_Raw!H108-H$2&gt;0, Results_Raw!H108-H$2, 0)</f>
        <v>3.3491373062133789</v>
      </c>
      <c r="I108" s="63">
        <f>IF(Results_Raw!I108-I$2&gt;0, Results_Raw!I108-I$2, 0)</f>
        <v>2.3235874176025391</v>
      </c>
      <c r="J108" s="63">
        <f>IF(Results_Raw!J108-J$2&gt;0, Results_Raw!J108-J$2, 0)</f>
        <v>2.1224920749664307</v>
      </c>
      <c r="K108" s="63">
        <f>IF(Results_Raw!K108-K$2&gt;0, Results_Raw!K108-K$2, 0)</f>
        <v>3.4272050857543945</v>
      </c>
      <c r="L108" s="63">
        <f>IF(Results_Raw!L108-L$2&gt;0, Results_Raw!L108-L$2, 0)</f>
        <v>1.7816532850265503</v>
      </c>
      <c r="M108" s="63">
        <f>IF(Results_Raw!M108-M$2&gt;0, Results_Raw!M108-M$2, 0)</f>
        <v>1.7652263641357422</v>
      </c>
      <c r="N108" s="63">
        <f>IF(Results_Raw!N108-N$2&gt;0, Results_Raw!N108-N$2, 0)</f>
        <v>1.0424804349895567E-4</v>
      </c>
      <c r="O108" s="63">
        <f>IF(Results_Raw!O108-O$2&gt;0, Results_Raw!O108-O$2, 0)</f>
        <v>0</v>
      </c>
      <c r="P108" s="63">
        <f>IF(Results_Raw!P108-P$2&gt;0, Results_Raw!P108-P$2, 0)</f>
        <v>41.446418762207031</v>
      </c>
      <c r="Q108" s="63">
        <f>IF(Results_Raw!Q108-Q$2&gt;0, Results_Raw!Q108-Q$2, 0)</f>
        <v>41.446418762207031</v>
      </c>
      <c r="R108" s="63">
        <f>IF(Results_Raw!R108-R$2&gt;0, Results_Raw!R108-R$2, 0)</f>
        <v>41.446418762207031</v>
      </c>
      <c r="S108" s="63">
        <f>IF(Results_Raw!S108-S$2&gt;0, Results_Raw!S108-S$2, 0)</f>
        <v>41.446418762207031</v>
      </c>
      <c r="T108" s="63">
        <f>IF(Results_Raw!T108-T$2&gt;0, Results_Raw!T108-T$2, 0)</f>
        <v>41.446418762207031</v>
      </c>
      <c r="U108" s="63">
        <f>IF(Results_Raw!U108-U$2&gt;0, Results_Raw!U108-U$2, 0)</f>
        <v>41.446418762207031</v>
      </c>
      <c r="V108" s="63">
        <f>IF(Results_Raw!V108-V$2&gt;0, Results_Raw!V108-V$2, 0)</f>
        <v>41.446418762207031</v>
      </c>
      <c r="W108" s="63">
        <f>IF(Results_Raw!W108-W$2&gt;0, Results_Raw!W108-W$2, 0)</f>
        <v>41.446418762207031</v>
      </c>
      <c r="X108" s="63">
        <f>IF(Results_Raw!X108-X$2&gt;0, Results_Raw!X108-X$2, 0)</f>
        <v>41.446418762207031</v>
      </c>
      <c r="Y108" s="63">
        <f>IF(Results_Raw!Y108-Y$2&gt;0, Results_Raw!Y108-Y$2, 0)</f>
        <v>41.446418762207031</v>
      </c>
      <c r="Z108" s="63">
        <f xml:space="preserve"> Results_Raw!Z108</f>
        <v>1.8966444258694537E-5</v>
      </c>
      <c r="AA108" s="63">
        <f xml:space="preserve"> Results_Raw!AA108</f>
        <v>1.8966444258694537E-5</v>
      </c>
      <c r="AB108" s="63">
        <f xml:space="preserve"> Results_Raw!AB108</f>
        <v>0</v>
      </c>
      <c r="AC108" s="63">
        <f xml:space="preserve"> Results_Raw!AC108</f>
        <v>432.41165161132813</v>
      </c>
      <c r="AD108" s="63">
        <f xml:space="preserve"> Results_Raw!AD108</f>
        <v>300.2490234375</v>
      </c>
      <c r="AE108" s="63">
        <f xml:space="preserve"> Results_Raw!AE108</f>
        <v>0</v>
      </c>
      <c r="AF108" s="63">
        <f xml:space="preserve"> Results_Raw!AF108</f>
        <v>-3.9540328979492188</v>
      </c>
      <c r="AG108" s="63">
        <f xml:space="preserve"> Results_Raw!AG108</f>
        <v>86.207443237304688</v>
      </c>
      <c r="AH108" s="63">
        <f xml:space="preserve"> Results_Raw!AH108</f>
        <v>206.66664123535156</v>
      </c>
      <c r="AI108" s="63">
        <f xml:space="preserve"> Results_Raw!AI108</f>
        <v>206.66654968261719</v>
      </c>
      <c r="AJ108" s="63">
        <f xml:space="preserve"> Results_Raw!AJ108</f>
        <v>66.405418395996094</v>
      </c>
      <c r="AK108" s="63">
        <f xml:space="preserve"> Results_Raw!AK108</f>
        <v>114.40664672851563</v>
      </c>
      <c r="AL108" s="63">
        <f xml:space="preserve"> Results_Raw!AL108</f>
        <v>0</v>
      </c>
      <c r="AM108" s="63">
        <f xml:space="preserve"> Results_Raw!AM108</f>
        <v>0</v>
      </c>
      <c r="AN108" s="63">
        <f xml:space="preserve"> Results_Raw!AN108</f>
        <v>38.694934844970703</v>
      </c>
      <c r="AO108" s="63">
        <f xml:space="preserve"> Results_Raw!AO108</f>
        <v>41.446418762207031</v>
      </c>
      <c r="AP108" s="63">
        <f xml:space="preserve"> Results_Raw!AP108</f>
        <v>41.446418762207031</v>
      </c>
      <c r="AQ108" s="63">
        <f xml:space="preserve"> Results_Raw!AQ108</f>
        <v>41.446418762207031</v>
      </c>
      <c r="AR108" s="63">
        <f xml:space="preserve"> Results_Raw!AR108</f>
        <v>41.446418762207031</v>
      </c>
      <c r="AS108" s="63">
        <f xml:space="preserve"> Results_Raw!AS108</f>
        <v>41.446418762207031</v>
      </c>
    </row>
    <row r="109" spans="1:45" x14ac:dyDescent="0.25">
      <c r="A109" s="78" t="e">
        <f>#REF!</f>
        <v>#REF!</v>
      </c>
      <c r="B109" s="63">
        <f>IF(Results_Raw!B109-B$2&gt;0, Results_Raw!B109-B$2, 0)</f>
        <v>3.8677699565887451</v>
      </c>
      <c r="C109" s="63">
        <f>IF(Results_Raw!C109-C$2&gt;0, Results_Raw!C109-C$2, 0)</f>
        <v>4.008237361907959</v>
      </c>
      <c r="D109" s="63">
        <f>IF(Results_Raw!D109-D$2&gt;0, Results_Raw!D109-D$2, 0)</f>
        <v>2.2715575695037842</v>
      </c>
      <c r="E109" s="63">
        <f>IF(Results_Raw!E109-E$2&gt;0, Results_Raw!E109-E$2, 0)</f>
        <v>3.8055992126464844</v>
      </c>
      <c r="F109" s="63">
        <f>IF(Results_Raw!F109-F$2&gt;0, Results_Raw!F109-F$2, 0)</f>
        <v>4.4649691581726074</v>
      </c>
      <c r="G109" s="63">
        <f>IF(Results_Raw!G109-G$2&gt;0, Results_Raw!G109-G$2, 0)</f>
        <v>3.7563498020172119</v>
      </c>
      <c r="H109" s="63">
        <f>IF(Results_Raw!H109-H$2&gt;0, Results_Raw!H109-H$2, 0)</f>
        <v>3.3038003444671631</v>
      </c>
      <c r="I109" s="63">
        <f>IF(Results_Raw!I109-I$2&gt;0, Results_Raw!I109-I$2, 0)</f>
        <v>2.3209455013275146</v>
      </c>
      <c r="J109" s="63">
        <f>IF(Results_Raw!J109-J$2&gt;0, Results_Raw!J109-J$2, 0)</f>
        <v>2.1206691265106201</v>
      </c>
      <c r="K109" s="63">
        <f>IF(Results_Raw!K109-K$2&gt;0, Results_Raw!K109-K$2, 0)</f>
        <v>3.4273817539215088</v>
      </c>
      <c r="L109" s="63">
        <f>IF(Results_Raw!L109-L$2&gt;0, Results_Raw!L109-L$2, 0)</f>
        <v>1.7469391822814941</v>
      </c>
      <c r="M109" s="63">
        <f>IF(Results_Raw!M109-M$2&gt;0, Results_Raw!M109-M$2, 0)</f>
        <v>1.7471065521240234</v>
      </c>
      <c r="N109" s="63">
        <f>IF(Results_Raw!N109-N$2&gt;0, Results_Raw!N109-N$2, 0)</f>
        <v>1.0424804349895567E-4</v>
      </c>
      <c r="O109" s="63">
        <f>IF(Results_Raw!O109-O$2&gt;0, Results_Raw!O109-O$2, 0)</f>
        <v>0</v>
      </c>
      <c r="P109" s="63">
        <f>IF(Results_Raw!P109-P$2&gt;0, Results_Raw!P109-P$2, 0)</f>
        <v>41.41900634765625</v>
      </c>
      <c r="Q109" s="63">
        <f>IF(Results_Raw!Q109-Q$2&gt;0, Results_Raw!Q109-Q$2, 0)</f>
        <v>41.41900634765625</v>
      </c>
      <c r="R109" s="63">
        <f>IF(Results_Raw!R109-R$2&gt;0, Results_Raw!R109-R$2, 0)</f>
        <v>41.41900634765625</v>
      </c>
      <c r="S109" s="63">
        <f>IF(Results_Raw!S109-S$2&gt;0, Results_Raw!S109-S$2, 0)</f>
        <v>41.41900634765625</v>
      </c>
      <c r="T109" s="63">
        <f>IF(Results_Raw!T109-T$2&gt;0, Results_Raw!T109-T$2, 0)</f>
        <v>41.41900634765625</v>
      </c>
      <c r="U109" s="63">
        <f>IF(Results_Raw!U109-U$2&gt;0, Results_Raw!U109-U$2, 0)</f>
        <v>41.41900634765625</v>
      </c>
      <c r="V109" s="63">
        <f>IF(Results_Raw!V109-V$2&gt;0, Results_Raw!V109-V$2, 0)</f>
        <v>41.41900634765625</v>
      </c>
      <c r="W109" s="63">
        <f>IF(Results_Raw!W109-W$2&gt;0, Results_Raw!W109-W$2, 0)</f>
        <v>41.41900634765625</v>
      </c>
      <c r="X109" s="63">
        <f>IF(Results_Raw!X109-X$2&gt;0, Results_Raw!X109-X$2, 0)</f>
        <v>41.41900634765625</v>
      </c>
      <c r="Y109" s="63">
        <f>IF(Results_Raw!Y109-Y$2&gt;0, Results_Raw!Y109-Y$2, 0)</f>
        <v>41.41900634765625</v>
      </c>
      <c r="Z109" s="63">
        <f xml:space="preserve"> Results_Raw!Z109</f>
        <v>1.9629060261650011E-5</v>
      </c>
      <c r="AA109" s="63">
        <f xml:space="preserve"> Results_Raw!AA109</f>
        <v>1.9629060261650011E-5</v>
      </c>
      <c r="AB109" s="63">
        <f xml:space="preserve"> Results_Raw!AB109</f>
        <v>0</v>
      </c>
      <c r="AC109" s="63">
        <f xml:space="preserve"> Results_Raw!AC109</f>
        <v>1076.090087890625</v>
      </c>
      <c r="AD109" s="63">
        <f xml:space="preserve"> Results_Raw!AD109</f>
        <v>300.10995483398438</v>
      </c>
      <c r="AE109" s="63">
        <f xml:space="preserve"> Results_Raw!AE109</f>
        <v>0</v>
      </c>
      <c r="AF109" s="63">
        <f xml:space="preserve"> Results_Raw!AF109</f>
        <v>-4.5040459632873535</v>
      </c>
      <c r="AG109" s="63">
        <f xml:space="preserve"> Results_Raw!AG109</f>
        <v>80.939094543457031</v>
      </c>
      <c r="AH109" s="63">
        <f xml:space="preserve"> Results_Raw!AH109</f>
        <v>206.10627746582031</v>
      </c>
      <c r="AI109" s="63">
        <f xml:space="preserve"> Results_Raw!AI109</f>
        <v>206.10621643066406</v>
      </c>
      <c r="AJ109" s="63">
        <f xml:space="preserve"> Results_Raw!AJ109</f>
        <v>67.319717407226563</v>
      </c>
      <c r="AK109" s="63">
        <f xml:space="preserve"> Results_Raw!AK109</f>
        <v>116.68442535400391</v>
      </c>
      <c r="AL109" s="63">
        <f xml:space="preserve"> Results_Raw!AL109</f>
        <v>0</v>
      </c>
      <c r="AM109" s="63">
        <f xml:space="preserve"> Results_Raw!AM109</f>
        <v>0</v>
      </c>
      <c r="AN109" s="63">
        <f xml:space="preserve"> Results_Raw!AN109</f>
        <v>33.727077484130859</v>
      </c>
      <c r="AO109" s="63">
        <f xml:space="preserve"> Results_Raw!AO109</f>
        <v>41.41900634765625</v>
      </c>
      <c r="AP109" s="63">
        <f xml:space="preserve"> Results_Raw!AP109</f>
        <v>41.41900634765625</v>
      </c>
      <c r="AQ109" s="63">
        <f xml:space="preserve"> Results_Raw!AQ109</f>
        <v>41.41900634765625</v>
      </c>
      <c r="AR109" s="63">
        <f xml:space="preserve"> Results_Raw!AR109</f>
        <v>41.41900634765625</v>
      </c>
      <c r="AS109" s="63">
        <f xml:space="preserve"> Results_Raw!AS109</f>
        <v>41.41900634765625</v>
      </c>
    </row>
    <row r="110" spans="1:45" x14ac:dyDescent="0.25">
      <c r="A110" s="78" t="e">
        <f>#REF!</f>
        <v>#REF!</v>
      </c>
      <c r="B110" s="63">
        <f>IF(Results_Raw!B110-B$2&gt;0, Results_Raw!B110-B$2, 0)</f>
        <v>3.772799015045166</v>
      </c>
      <c r="C110" s="63">
        <f>IF(Results_Raw!C110-C$2&gt;0, Results_Raw!C110-C$2, 0)</f>
        <v>4.045081615447998</v>
      </c>
      <c r="D110" s="63">
        <f>IF(Results_Raw!D110-D$2&gt;0, Results_Raw!D110-D$2, 0)</f>
        <v>2.2444522380828857</v>
      </c>
      <c r="E110" s="63">
        <f>IF(Results_Raw!E110-E$2&gt;0, Results_Raw!E110-E$2, 0)</f>
        <v>3.8445365428924561</v>
      </c>
      <c r="F110" s="63">
        <f>IF(Results_Raw!F110-F$2&gt;0, Results_Raw!F110-F$2, 0)</f>
        <v>4.4572162628173828</v>
      </c>
      <c r="G110" s="63">
        <f>IF(Results_Raw!G110-G$2&gt;0, Results_Raw!G110-G$2, 0)</f>
        <v>3.7364442348480225</v>
      </c>
      <c r="H110" s="63">
        <f>IF(Results_Raw!H110-H$2&gt;0, Results_Raw!H110-H$2, 0)</f>
        <v>3.2565474510192871</v>
      </c>
      <c r="I110" s="63">
        <f>IF(Results_Raw!I110-I$2&gt;0, Results_Raw!I110-I$2, 0)</f>
        <v>2.3180062770843506</v>
      </c>
      <c r="J110" s="63">
        <f>IF(Results_Raw!J110-J$2&gt;0, Results_Raw!J110-J$2, 0)</f>
        <v>2.1188459396362305</v>
      </c>
      <c r="K110" s="63">
        <f>IF(Results_Raw!K110-K$2&gt;0, Results_Raw!K110-K$2, 0)</f>
        <v>3.4272050857543945</v>
      </c>
      <c r="L110" s="63">
        <f>IF(Results_Raw!L110-L$2&gt;0, Results_Raw!L110-L$2, 0)</f>
        <v>1.7192757129669189</v>
      </c>
      <c r="M110" s="63">
        <f>IF(Results_Raw!M110-M$2&gt;0, Results_Raw!M110-M$2, 0)</f>
        <v>1.7106715440750122</v>
      </c>
      <c r="N110" s="63">
        <f>IF(Results_Raw!N110-N$2&gt;0, Results_Raw!N110-N$2, 0)</f>
        <v>1.0424804349895567E-4</v>
      </c>
      <c r="O110" s="63">
        <f>IF(Results_Raw!O110-O$2&gt;0, Results_Raw!O110-O$2, 0)</f>
        <v>0</v>
      </c>
      <c r="P110" s="63">
        <f>IF(Results_Raw!P110-P$2&gt;0, Results_Raw!P110-P$2, 0)</f>
        <v>41.4112548828125</v>
      </c>
      <c r="Q110" s="63">
        <f>IF(Results_Raw!Q110-Q$2&gt;0, Results_Raw!Q110-Q$2, 0)</f>
        <v>41.4112548828125</v>
      </c>
      <c r="R110" s="63">
        <f>IF(Results_Raw!R110-R$2&gt;0, Results_Raw!R110-R$2, 0)</f>
        <v>41.4112548828125</v>
      </c>
      <c r="S110" s="63">
        <f>IF(Results_Raw!S110-S$2&gt;0, Results_Raw!S110-S$2, 0)</f>
        <v>41.4112548828125</v>
      </c>
      <c r="T110" s="63">
        <f>IF(Results_Raw!T110-T$2&gt;0, Results_Raw!T110-T$2, 0)</f>
        <v>41.4112548828125</v>
      </c>
      <c r="U110" s="63">
        <f>IF(Results_Raw!U110-U$2&gt;0, Results_Raw!U110-U$2, 0)</f>
        <v>41.4112548828125</v>
      </c>
      <c r="V110" s="63">
        <f>IF(Results_Raw!V110-V$2&gt;0, Results_Raw!V110-V$2, 0)</f>
        <v>41.4112548828125</v>
      </c>
      <c r="W110" s="63">
        <f>IF(Results_Raw!W110-W$2&gt;0, Results_Raw!W110-W$2, 0)</f>
        <v>41.4112548828125</v>
      </c>
      <c r="X110" s="63">
        <f>IF(Results_Raw!X110-X$2&gt;0, Results_Raw!X110-X$2, 0)</f>
        <v>41.4112548828125</v>
      </c>
      <c r="Y110" s="63">
        <f>IF(Results_Raw!Y110-Y$2&gt;0, Results_Raw!Y110-Y$2, 0)</f>
        <v>41.4112548828125</v>
      </c>
      <c r="Z110" s="63">
        <f xml:space="preserve"> Results_Raw!Z110</f>
        <v>1.9953529772465117E-5</v>
      </c>
      <c r="AA110" s="63">
        <f xml:space="preserve"> Results_Raw!AA110</f>
        <v>1.9953529772465117E-5</v>
      </c>
      <c r="AB110" s="63">
        <f xml:space="preserve"> Results_Raw!AB110</f>
        <v>0</v>
      </c>
      <c r="AC110" s="63">
        <f xml:space="preserve"> Results_Raw!AC110</f>
        <v>1054.0247802734375</v>
      </c>
      <c r="AD110" s="63">
        <f xml:space="preserve"> Results_Raw!AD110</f>
        <v>300.34414672851563</v>
      </c>
      <c r="AE110" s="63">
        <f xml:space="preserve"> Results_Raw!AE110</f>
        <v>0</v>
      </c>
      <c r="AF110" s="63">
        <f xml:space="preserve"> Results_Raw!AF110</f>
        <v>-4.0925006866455078</v>
      </c>
      <c r="AG110" s="63">
        <f xml:space="preserve"> Results_Raw!AG110</f>
        <v>81.173118591308594</v>
      </c>
      <c r="AH110" s="63">
        <f xml:space="preserve"> Results_Raw!AH110</f>
        <v>205.53984069824219</v>
      </c>
      <c r="AI110" s="63">
        <f xml:space="preserve"> Results_Raw!AI110</f>
        <v>205.53976440429688</v>
      </c>
      <c r="AJ110" s="63">
        <f xml:space="preserve"> Results_Raw!AJ110</f>
        <v>68.247627258300781</v>
      </c>
      <c r="AK110" s="63">
        <f xml:space="preserve"> Results_Raw!AK110</f>
        <v>116.68441772460938</v>
      </c>
      <c r="AL110" s="63">
        <f xml:space="preserve"> Results_Raw!AL110</f>
        <v>0</v>
      </c>
      <c r="AM110" s="63">
        <f xml:space="preserve"> Results_Raw!AM110</f>
        <v>0</v>
      </c>
      <c r="AN110" s="63">
        <f xml:space="preserve"> Results_Raw!AN110</f>
        <v>31.985734939575195</v>
      </c>
      <c r="AO110" s="63">
        <f xml:space="preserve"> Results_Raw!AO110</f>
        <v>41.4112548828125</v>
      </c>
      <c r="AP110" s="63">
        <f xml:space="preserve"> Results_Raw!AP110</f>
        <v>41.4112548828125</v>
      </c>
      <c r="AQ110" s="63">
        <f xml:space="preserve"> Results_Raw!AQ110</f>
        <v>41.4112548828125</v>
      </c>
      <c r="AR110" s="63">
        <f xml:space="preserve"> Results_Raw!AR110</f>
        <v>41.4112548828125</v>
      </c>
      <c r="AS110" s="63">
        <f xml:space="preserve"> Results_Raw!AS110</f>
        <v>41.4112548828125</v>
      </c>
    </row>
    <row r="111" spans="1:45" x14ac:dyDescent="0.25">
      <c r="A111" s="78" t="e">
        <f>#REF!</f>
        <v>#REF!</v>
      </c>
      <c r="B111" s="63">
        <f>IF(Results_Raw!B111-B$2&gt;0, Results_Raw!B111-B$2, 0)</f>
        <v>3.6784605979919434</v>
      </c>
      <c r="C111" s="63">
        <f>IF(Results_Raw!C111-C$2&gt;0, Results_Raw!C111-C$2, 0)</f>
        <v>4.0771169662475586</v>
      </c>
      <c r="D111" s="63">
        <f>IF(Results_Raw!D111-D$2&gt;0, Results_Raw!D111-D$2, 0)</f>
        <v>2.2167515754699707</v>
      </c>
      <c r="E111" s="63">
        <f>IF(Results_Raw!E111-E$2&gt;0, Results_Raw!E111-E$2, 0)</f>
        <v>3.8831946849822998</v>
      </c>
      <c r="F111" s="63">
        <f>IF(Results_Raw!F111-F$2&gt;0, Results_Raw!F111-F$2, 0)</f>
        <v>4.4494261741638184</v>
      </c>
      <c r="G111" s="63">
        <f>IF(Results_Raw!G111-G$2&gt;0, Results_Raw!G111-G$2, 0)</f>
        <v>3.7165384292602539</v>
      </c>
      <c r="H111" s="63">
        <f>IF(Results_Raw!H111-H$2&gt;0, Results_Raw!H111-H$2, 0)</f>
        <v>3.2079737186431885</v>
      </c>
      <c r="I111" s="63">
        <f>IF(Results_Raw!I111-I$2&gt;0, Results_Raw!I111-I$2, 0)</f>
        <v>2.314918041229248</v>
      </c>
      <c r="J111" s="63">
        <f>IF(Results_Raw!J111-J$2&gt;0, Results_Raw!J111-J$2, 0)</f>
        <v>2.1168367862701416</v>
      </c>
      <c r="K111" s="63">
        <f>IF(Results_Raw!K111-K$2&gt;0, Results_Raw!K111-K$2, 0)</f>
        <v>3.4262282848358154</v>
      </c>
      <c r="L111" s="63">
        <f>IF(Results_Raw!L111-L$2&gt;0, Results_Raw!L111-L$2, 0)</f>
        <v>1.6879194974899292</v>
      </c>
      <c r="M111" s="63">
        <f>IF(Results_Raw!M111-M$2&gt;0, Results_Raw!M111-M$2, 0)</f>
        <v>1.6829522848129272</v>
      </c>
      <c r="N111" s="63">
        <f>IF(Results_Raw!N111-N$2&gt;0, Results_Raw!N111-N$2, 0)</f>
        <v>1.0424804349895567E-4</v>
      </c>
      <c r="O111" s="63">
        <f>IF(Results_Raw!O111-O$2&gt;0, Results_Raw!O111-O$2, 0)</f>
        <v>0</v>
      </c>
      <c r="P111" s="63">
        <f>IF(Results_Raw!P111-P$2&gt;0, Results_Raw!P111-P$2, 0)</f>
        <v>41.382781982421875</v>
      </c>
      <c r="Q111" s="63">
        <f>IF(Results_Raw!Q111-Q$2&gt;0, Results_Raw!Q111-Q$2, 0)</f>
        <v>41.382781982421875</v>
      </c>
      <c r="R111" s="63">
        <f>IF(Results_Raw!R111-R$2&gt;0, Results_Raw!R111-R$2, 0)</f>
        <v>41.382781982421875</v>
      </c>
      <c r="S111" s="63">
        <f>IF(Results_Raw!S111-S$2&gt;0, Results_Raw!S111-S$2, 0)</f>
        <v>41.382781982421875</v>
      </c>
      <c r="T111" s="63">
        <f>IF(Results_Raw!T111-T$2&gt;0, Results_Raw!T111-T$2, 0)</f>
        <v>41.382781982421875</v>
      </c>
      <c r="U111" s="63">
        <f>IF(Results_Raw!U111-U$2&gt;0, Results_Raw!U111-U$2, 0)</f>
        <v>41.382781982421875</v>
      </c>
      <c r="V111" s="63">
        <f>IF(Results_Raw!V111-V$2&gt;0, Results_Raw!V111-V$2, 0)</f>
        <v>41.382781982421875</v>
      </c>
      <c r="W111" s="63">
        <f>IF(Results_Raw!W111-W$2&gt;0, Results_Raw!W111-W$2, 0)</f>
        <v>41.382781982421875</v>
      </c>
      <c r="X111" s="63">
        <f>IF(Results_Raw!X111-X$2&gt;0, Results_Raw!X111-X$2, 0)</f>
        <v>41.382781982421875</v>
      </c>
      <c r="Y111" s="63">
        <f>IF(Results_Raw!Y111-Y$2&gt;0, Results_Raw!Y111-Y$2, 0)</f>
        <v>41.382781982421875</v>
      </c>
      <c r="Z111" s="63">
        <f xml:space="preserve"> Results_Raw!Z111</f>
        <v>1.9953529772465117E-5</v>
      </c>
      <c r="AA111" s="63">
        <f xml:space="preserve"> Results_Raw!AA111</f>
        <v>1.9953529772465117E-5</v>
      </c>
      <c r="AB111" s="63">
        <f xml:space="preserve"> Results_Raw!AB111</f>
        <v>0</v>
      </c>
      <c r="AC111" s="63">
        <f xml:space="preserve"> Results_Raw!AC111</f>
        <v>1052.2440185546875</v>
      </c>
      <c r="AD111" s="63">
        <f xml:space="preserve"> Results_Raw!AD111</f>
        <v>300.56613159179688</v>
      </c>
      <c r="AE111" s="63">
        <f xml:space="preserve"> Results_Raw!AE111</f>
        <v>0</v>
      </c>
      <c r="AF111" s="63">
        <f xml:space="preserve"> Results_Raw!AF111</f>
        <v>-4.0269536972045898</v>
      </c>
      <c r="AG111" s="63">
        <f xml:space="preserve"> Results_Raw!AG111</f>
        <v>74.948554992675781</v>
      </c>
      <c r="AH111" s="63">
        <f xml:space="preserve"> Results_Raw!AH111</f>
        <v>204.96876525878906</v>
      </c>
      <c r="AI111" s="63">
        <f xml:space="preserve"> Results_Raw!AI111</f>
        <v>204.96868896484375</v>
      </c>
      <c r="AJ111" s="63">
        <f xml:space="preserve"> Results_Raw!AJ111</f>
        <v>69.167877197265625</v>
      </c>
      <c r="AK111" s="63">
        <f xml:space="preserve"> Results_Raw!AK111</f>
        <v>119.00642395019531</v>
      </c>
      <c r="AL111" s="63">
        <f xml:space="preserve"> Results_Raw!AL111</f>
        <v>0</v>
      </c>
      <c r="AM111" s="63">
        <f xml:space="preserve"> Results_Raw!AM111</f>
        <v>0</v>
      </c>
      <c r="AN111" s="63">
        <f xml:space="preserve"> Results_Raw!AN111</f>
        <v>32.473827362060547</v>
      </c>
      <c r="AO111" s="63">
        <f xml:space="preserve"> Results_Raw!AO111</f>
        <v>41.382781982421875</v>
      </c>
      <c r="AP111" s="63">
        <f xml:space="preserve"> Results_Raw!AP111</f>
        <v>41.382781982421875</v>
      </c>
      <c r="AQ111" s="63">
        <f xml:space="preserve"> Results_Raw!AQ111</f>
        <v>41.382781982421875</v>
      </c>
      <c r="AR111" s="63">
        <f xml:space="preserve"> Results_Raw!AR111</f>
        <v>41.382781982421875</v>
      </c>
      <c r="AS111" s="63">
        <f xml:space="preserve"> Results_Raw!AS111</f>
        <v>41.382781982421875</v>
      </c>
    </row>
    <row r="112" spans="1:45" x14ac:dyDescent="0.25">
      <c r="A112" s="78" t="e">
        <f>#REF!</f>
        <v>#REF!</v>
      </c>
      <c r="B112" s="63">
        <f>IF(Results_Raw!B112-B$2&gt;0, Results_Raw!B112-B$2, 0)</f>
        <v>3.6051349639892578</v>
      </c>
      <c r="C112" s="63">
        <f>IF(Results_Raw!C112-C$2&gt;0, Results_Raw!C112-C$2, 0)</f>
        <v>4.1048364639282227</v>
      </c>
      <c r="D112" s="63">
        <f>IF(Results_Raw!D112-D$2&gt;0, Results_Raw!D112-D$2, 0)</f>
        <v>2.1886231899261475</v>
      </c>
      <c r="E112" s="63">
        <f>IF(Results_Raw!E112-E$2&gt;0, Results_Raw!E112-E$2, 0)</f>
        <v>3.9215550422668457</v>
      </c>
      <c r="F112" s="63">
        <f>IF(Results_Raw!F112-F$2&gt;0, Results_Raw!F112-F$2, 0)</f>
        <v>4.441594123840332</v>
      </c>
      <c r="G112" s="63">
        <f>IF(Results_Raw!G112-G$2&gt;0, Results_Raw!G112-G$2, 0)</f>
        <v>3.6966326236724854</v>
      </c>
      <c r="H112" s="63">
        <f>IF(Results_Raw!H112-H$2&gt;0, Results_Raw!H112-H$2, 0)</f>
        <v>3.1580791473388672</v>
      </c>
      <c r="I112" s="63">
        <f>IF(Results_Raw!I112-I$2&gt;0, Results_Raw!I112-I$2, 0)</f>
        <v>2.3116810321807861</v>
      </c>
      <c r="J112" s="63">
        <f>IF(Results_Raw!J112-J$2&gt;0, Results_Raw!J112-J$2, 0)</f>
        <v>2.1149020195007324</v>
      </c>
      <c r="K112" s="63">
        <f>IF(Results_Raw!K112-K$2&gt;0, Results_Raw!K112-K$2, 0)</f>
        <v>3.4251587390899658</v>
      </c>
      <c r="L112" s="63">
        <f>IF(Results_Raw!L112-L$2&gt;0, Results_Raw!L112-L$2, 0)</f>
        <v>1.6563493013381958</v>
      </c>
      <c r="M112" s="63">
        <f>IF(Results_Raw!M112-M$2&gt;0, Results_Raw!M112-M$2, 0)</f>
        <v>1.6541354656219482</v>
      </c>
      <c r="N112" s="63">
        <f>IF(Results_Raw!N112-N$2&gt;0, Results_Raw!N112-N$2, 0)</f>
        <v>1.0424804349895567E-4</v>
      </c>
      <c r="O112" s="63">
        <f>IF(Results_Raw!O112-O$2&gt;0, Results_Raw!O112-O$2, 0)</f>
        <v>0</v>
      </c>
      <c r="P112" s="63">
        <f>IF(Results_Raw!P112-P$2&gt;0, Results_Raw!P112-P$2, 0)</f>
        <v>41.355922698974609</v>
      </c>
      <c r="Q112" s="63">
        <f>IF(Results_Raw!Q112-Q$2&gt;0, Results_Raw!Q112-Q$2, 0)</f>
        <v>41.355922698974609</v>
      </c>
      <c r="R112" s="63">
        <f>IF(Results_Raw!R112-R$2&gt;0, Results_Raw!R112-R$2, 0)</f>
        <v>41.355922698974609</v>
      </c>
      <c r="S112" s="63">
        <f>IF(Results_Raw!S112-S$2&gt;0, Results_Raw!S112-S$2, 0)</f>
        <v>41.355922698974609</v>
      </c>
      <c r="T112" s="63">
        <f>IF(Results_Raw!T112-T$2&gt;0, Results_Raw!T112-T$2, 0)</f>
        <v>41.355922698974609</v>
      </c>
      <c r="U112" s="63">
        <f>IF(Results_Raw!U112-U$2&gt;0, Results_Raw!U112-U$2, 0)</f>
        <v>41.355922698974609</v>
      </c>
      <c r="V112" s="63">
        <f>IF(Results_Raw!V112-V$2&gt;0, Results_Raw!V112-V$2, 0)</f>
        <v>41.355922698974609</v>
      </c>
      <c r="W112" s="63">
        <f>IF(Results_Raw!W112-W$2&gt;0, Results_Raw!W112-W$2, 0)</f>
        <v>41.355922698974609</v>
      </c>
      <c r="X112" s="63">
        <f>IF(Results_Raw!X112-X$2&gt;0, Results_Raw!X112-X$2, 0)</f>
        <v>41.355922698974609</v>
      </c>
      <c r="Y112" s="63">
        <f>IF(Results_Raw!Y112-Y$2&gt;0, Results_Raw!Y112-Y$2, 0)</f>
        <v>41.355922698974609</v>
      </c>
      <c r="Z112" s="63">
        <f xml:space="preserve"> Results_Raw!Z112</f>
        <v>1124.947021484375</v>
      </c>
      <c r="AA112" s="63">
        <f xml:space="preserve"> Results_Raw!AA112</f>
        <v>1124.701416015625</v>
      </c>
      <c r="AB112" s="63">
        <f xml:space="preserve"> Results_Raw!AB112</f>
        <v>0</v>
      </c>
      <c r="AC112" s="63">
        <f xml:space="preserve"> Results_Raw!AC112</f>
        <v>1071.916748046875</v>
      </c>
      <c r="AD112" s="63">
        <f xml:space="preserve"> Results_Raw!AD112</f>
        <v>300.774169921875</v>
      </c>
      <c r="AE112" s="63">
        <f xml:space="preserve"> Results_Raw!AE112</f>
        <v>0</v>
      </c>
      <c r="AF112" s="63">
        <f xml:space="preserve"> Results_Raw!AF112</f>
        <v>-4.3709654808044434</v>
      </c>
      <c r="AG112" s="63">
        <f xml:space="preserve"> Results_Raw!AG112</f>
        <v>67.16705322265625</v>
      </c>
      <c r="AH112" s="63">
        <f xml:space="preserve"> Results_Raw!AH112</f>
        <v>204.39488220214844</v>
      </c>
      <c r="AI112" s="63">
        <f xml:space="preserve"> Results_Raw!AI112</f>
        <v>204.39482116699219</v>
      </c>
      <c r="AJ112" s="63">
        <f xml:space="preserve"> Results_Raw!AJ112</f>
        <v>70.080696105957031</v>
      </c>
      <c r="AK112" s="63">
        <f xml:space="preserve"> Results_Raw!AK112</f>
        <v>121.11325836181641</v>
      </c>
      <c r="AL112" s="63">
        <f xml:space="preserve"> Results_Raw!AL112</f>
        <v>0</v>
      </c>
      <c r="AM112" s="63">
        <f xml:space="preserve"> Results_Raw!AM112</f>
        <v>0</v>
      </c>
      <c r="AN112" s="63">
        <f xml:space="preserve"> Results_Raw!AN112</f>
        <v>46.402671813964844</v>
      </c>
      <c r="AO112" s="63">
        <f xml:space="preserve"> Results_Raw!AO112</f>
        <v>41.355922698974609</v>
      </c>
      <c r="AP112" s="63">
        <f xml:space="preserve"> Results_Raw!AP112</f>
        <v>41.355922698974609</v>
      </c>
      <c r="AQ112" s="63">
        <f xml:space="preserve"> Results_Raw!AQ112</f>
        <v>41.355922698974609</v>
      </c>
      <c r="AR112" s="63">
        <f xml:space="preserve"> Results_Raw!AR112</f>
        <v>41.355922698974609</v>
      </c>
      <c r="AS112" s="63">
        <f xml:space="preserve"> Results_Raw!AS112</f>
        <v>41.355922698974609</v>
      </c>
    </row>
    <row r="113" spans="1:45" x14ac:dyDescent="0.25">
      <c r="A113" s="78" t="e">
        <f>#REF!</f>
        <v>#REF!</v>
      </c>
      <c r="B113" s="63">
        <f>IF(Results_Raw!B113-B$2&gt;0, Results_Raw!B113-B$2, 0)</f>
        <v>3.7094354629516602</v>
      </c>
      <c r="C113" s="63">
        <f>IF(Results_Raw!C113-C$2&gt;0, Results_Raw!C113-C$2, 0)</f>
        <v>4.1281094551086426</v>
      </c>
      <c r="D113" s="63">
        <f>IF(Results_Raw!D113-D$2&gt;0, Results_Raw!D113-D$2, 0)</f>
        <v>2.1588761806488037</v>
      </c>
      <c r="E113" s="63">
        <f>IF(Results_Raw!E113-E$2&gt;0, Results_Raw!E113-E$2, 0)</f>
        <v>3.9593386650085449</v>
      </c>
      <c r="F113" s="63">
        <f>IF(Results_Raw!F113-F$2&gt;0, Results_Raw!F113-F$2, 0)</f>
        <v>4.4335761070251465</v>
      </c>
      <c r="G113" s="63">
        <f>IF(Results_Raw!G113-G$2&gt;0, Results_Raw!G113-G$2, 0)</f>
        <v>3.6765408515930176</v>
      </c>
      <c r="H113" s="63">
        <f>IF(Results_Raw!H113-H$2&gt;0, Results_Raw!H113-H$2, 0)</f>
        <v>3.1055054664611816</v>
      </c>
      <c r="I113" s="63">
        <f>IF(Results_Raw!I113-I$2&gt;0, Results_Raw!I113-I$2, 0)</f>
        <v>2.3081836700439453</v>
      </c>
      <c r="J113" s="63">
        <f>IF(Results_Raw!J113-J$2&gt;0, Results_Raw!J113-J$2, 0)</f>
        <v>2.1127810478210449</v>
      </c>
      <c r="K113" s="63">
        <f>IF(Results_Raw!K113-K$2&gt;0, Results_Raw!K113-K$2, 0)</f>
        <v>3.422135591506958</v>
      </c>
      <c r="L113" s="63">
        <f>IF(Results_Raw!L113-L$2&gt;0, Results_Raw!L113-L$2, 0)</f>
        <v>1.6281836032867432</v>
      </c>
      <c r="M113" s="63">
        <f>IF(Results_Raw!M113-M$2&gt;0, Results_Raw!M113-M$2, 0)</f>
        <v>1.6192910671234131</v>
      </c>
      <c r="N113" s="63">
        <f>IF(Results_Raw!N113-N$2&gt;0, Results_Raw!N113-N$2, 0)</f>
        <v>1.0424804349895567E-4</v>
      </c>
      <c r="O113" s="63">
        <f>IF(Results_Raw!O113-O$2&gt;0, Results_Raw!O113-O$2, 0)</f>
        <v>0</v>
      </c>
      <c r="P113" s="63">
        <f>IF(Results_Raw!P113-P$2&gt;0, Results_Raw!P113-P$2, 0)</f>
        <v>41.347904205322266</v>
      </c>
      <c r="Q113" s="63">
        <f>IF(Results_Raw!Q113-Q$2&gt;0, Results_Raw!Q113-Q$2, 0)</f>
        <v>41.347904205322266</v>
      </c>
      <c r="R113" s="63">
        <f>IF(Results_Raw!R113-R$2&gt;0, Results_Raw!R113-R$2, 0)</f>
        <v>41.347904205322266</v>
      </c>
      <c r="S113" s="63">
        <f>IF(Results_Raw!S113-S$2&gt;0, Results_Raw!S113-S$2, 0)</f>
        <v>41.347904205322266</v>
      </c>
      <c r="T113" s="63">
        <f>IF(Results_Raw!T113-T$2&gt;0, Results_Raw!T113-T$2, 0)</f>
        <v>41.347904205322266</v>
      </c>
      <c r="U113" s="63">
        <f>IF(Results_Raw!U113-U$2&gt;0, Results_Raw!U113-U$2, 0)</f>
        <v>41.347904205322266</v>
      </c>
      <c r="V113" s="63">
        <f>IF(Results_Raw!V113-V$2&gt;0, Results_Raw!V113-V$2, 0)</f>
        <v>41.347904205322266</v>
      </c>
      <c r="W113" s="63">
        <f>IF(Results_Raw!W113-W$2&gt;0, Results_Raw!W113-W$2, 0)</f>
        <v>41.347904205322266</v>
      </c>
      <c r="X113" s="63">
        <f>IF(Results_Raw!X113-X$2&gt;0, Results_Raw!X113-X$2, 0)</f>
        <v>41.347904205322266</v>
      </c>
      <c r="Y113" s="63">
        <f>IF(Results_Raw!Y113-Y$2&gt;0, Results_Raw!Y113-Y$2, 0)</f>
        <v>41.347904205322266</v>
      </c>
      <c r="Z113" s="63">
        <f xml:space="preserve"> Results_Raw!Z113</f>
        <v>1115.1729736328125</v>
      </c>
      <c r="AA113" s="63">
        <f xml:space="preserve"> Results_Raw!AA113</f>
        <v>1114.92919921875</v>
      </c>
      <c r="AB113" s="63">
        <f xml:space="preserve"> Results_Raw!AB113</f>
        <v>0</v>
      </c>
      <c r="AC113" s="63">
        <f xml:space="preserve"> Results_Raw!AC113</f>
        <v>1060.005126953125</v>
      </c>
      <c r="AD113" s="63">
        <f xml:space="preserve"> Results_Raw!AD113</f>
        <v>300.968017578125</v>
      </c>
      <c r="AE113" s="63">
        <f xml:space="preserve"> Results_Raw!AE113</f>
        <v>0</v>
      </c>
      <c r="AF113" s="63">
        <f xml:space="preserve"> Results_Raw!AF113</f>
        <v>-4.2005243301391602</v>
      </c>
      <c r="AG113" s="63">
        <f xml:space="preserve"> Results_Raw!AG113</f>
        <v>67.362831115722656</v>
      </c>
      <c r="AH113" s="63">
        <f xml:space="preserve"> Results_Raw!AH113</f>
        <v>203.81056213378906</v>
      </c>
      <c r="AI113" s="63">
        <f xml:space="preserve"> Results_Raw!AI113</f>
        <v>203.81048583984375</v>
      </c>
      <c r="AJ113" s="63">
        <f xml:space="preserve"> Results_Raw!AJ113</f>
        <v>71.00360107421875</v>
      </c>
      <c r="AK113" s="63">
        <f xml:space="preserve"> Results_Raw!AK113</f>
        <v>121.11293029785156</v>
      </c>
      <c r="AL113" s="63">
        <f xml:space="preserve"> Results_Raw!AL113</f>
        <v>0</v>
      </c>
      <c r="AM113" s="63">
        <f xml:space="preserve"> Results_Raw!AM113</f>
        <v>0</v>
      </c>
      <c r="AN113" s="63">
        <f xml:space="preserve"> Results_Raw!AN113</f>
        <v>34.91650390625</v>
      </c>
      <c r="AO113" s="63">
        <f xml:space="preserve"> Results_Raw!AO113</f>
        <v>41.347904205322266</v>
      </c>
      <c r="AP113" s="63">
        <f xml:space="preserve"> Results_Raw!AP113</f>
        <v>41.347904205322266</v>
      </c>
      <c r="AQ113" s="63">
        <f xml:space="preserve"> Results_Raw!AQ113</f>
        <v>41.347904205322266</v>
      </c>
      <c r="AR113" s="63">
        <f xml:space="preserve"> Results_Raw!AR113</f>
        <v>41.347904205322266</v>
      </c>
      <c r="AS113" s="63">
        <f xml:space="preserve"> Results_Raw!AS113</f>
        <v>41.347904205322266</v>
      </c>
    </row>
    <row r="114" spans="1:45" x14ac:dyDescent="0.25">
      <c r="A114" s="78" t="e">
        <f>#REF!</f>
        <v>#REF!</v>
      </c>
      <c r="B114" s="63">
        <f>IF(Results_Raw!B114-B$2&gt;0, Results_Raw!B114-B$2, 0)</f>
        <v>3.8136246204376221</v>
      </c>
      <c r="C114" s="63">
        <f>IF(Results_Raw!C114-C$2&gt;0, Results_Raw!C114-C$2, 0)</f>
        <v>4.1480989456176758</v>
      </c>
      <c r="D114" s="63">
        <f>IF(Results_Raw!D114-D$2&gt;0, Results_Raw!D114-D$2, 0)</f>
        <v>2.1285710334777832</v>
      </c>
      <c r="E114" s="63">
        <f>IF(Results_Raw!E114-E$2&gt;0, Results_Raw!E114-E$2, 0)</f>
        <v>3.9968433380126953</v>
      </c>
      <c r="F114" s="63">
        <f>IF(Results_Raw!F114-F$2&gt;0, Results_Raw!F114-F$2, 0)</f>
        <v>4.4255533218383789</v>
      </c>
      <c r="G114" s="63">
        <f>IF(Results_Raw!G114-G$2&gt;0, Results_Raw!G114-G$2, 0)</f>
        <v>3.6562256813049316</v>
      </c>
      <c r="H114" s="63">
        <f>IF(Results_Raw!H114-H$2&gt;0, Results_Raw!H114-H$2, 0)</f>
        <v>3.0516855716705322</v>
      </c>
      <c r="I114" s="63">
        <f>IF(Results_Raw!I114-I$2&gt;0, Results_Raw!I114-I$2, 0)</f>
        <v>2.3046116828918457</v>
      </c>
      <c r="J114" s="63">
        <f>IF(Results_Raw!J114-J$2&gt;0, Results_Raw!J114-J$2, 0)</f>
        <v>2.1106603145599365</v>
      </c>
      <c r="K114" s="63">
        <f>IF(Results_Raw!K114-K$2&gt;0, Results_Raw!K114-K$2, 0)</f>
        <v>3.4187126159667969</v>
      </c>
      <c r="L114" s="63">
        <f>IF(Results_Raw!L114-L$2&gt;0, Results_Raw!L114-L$2, 0)</f>
        <v>1.5977017879486084</v>
      </c>
      <c r="M114" s="63">
        <f>IF(Results_Raw!M114-M$2&gt;0, Results_Raw!M114-M$2, 0)</f>
        <v>1.590995192527771</v>
      </c>
      <c r="N114" s="63">
        <f>IF(Results_Raw!N114-N$2&gt;0, Results_Raw!N114-N$2, 0)</f>
        <v>1.0424804349895567E-4</v>
      </c>
      <c r="O114" s="63">
        <f>IF(Results_Raw!O114-O$2&gt;0, Results_Raw!O114-O$2, 0)</f>
        <v>0</v>
      </c>
      <c r="P114" s="63">
        <f>IF(Results_Raw!P114-P$2&gt;0, Results_Raw!P114-P$2, 0)</f>
        <v>41.322116851806641</v>
      </c>
      <c r="Q114" s="63">
        <f>IF(Results_Raw!Q114-Q$2&gt;0, Results_Raw!Q114-Q$2, 0)</f>
        <v>41.322116851806641</v>
      </c>
      <c r="R114" s="63">
        <f>IF(Results_Raw!R114-R$2&gt;0, Results_Raw!R114-R$2, 0)</f>
        <v>41.322116851806641</v>
      </c>
      <c r="S114" s="63">
        <f>IF(Results_Raw!S114-S$2&gt;0, Results_Raw!S114-S$2, 0)</f>
        <v>41.322116851806641</v>
      </c>
      <c r="T114" s="63">
        <f>IF(Results_Raw!T114-T$2&gt;0, Results_Raw!T114-T$2, 0)</f>
        <v>41.322116851806641</v>
      </c>
      <c r="U114" s="63">
        <f>IF(Results_Raw!U114-U$2&gt;0, Results_Raw!U114-U$2, 0)</f>
        <v>41.322116851806641</v>
      </c>
      <c r="V114" s="63">
        <f>IF(Results_Raw!V114-V$2&gt;0, Results_Raw!V114-V$2, 0)</f>
        <v>41.322116851806641</v>
      </c>
      <c r="W114" s="63">
        <f>IF(Results_Raw!W114-W$2&gt;0, Results_Raw!W114-W$2, 0)</f>
        <v>41.322116851806641</v>
      </c>
      <c r="X114" s="63">
        <f>IF(Results_Raw!X114-X$2&gt;0, Results_Raw!X114-X$2, 0)</f>
        <v>41.322116851806641</v>
      </c>
      <c r="Y114" s="63">
        <f>IF(Results_Raw!Y114-Y$2&gt;0, Results_Raw!Y114-Y$2, 0)</f>
        <v>41.322116851806641</v>
      </c>
      <c r="Z114" s="63">
        <f xml:space="preserve"> Results_Raw!Z114</f>
        <v>1105.3228759765625</v>
      </c>
      <c r="AA114" s="63">
        <f xml:space="preserve"> Results_Raw!AA114</f>
        <v>1105.0804443359375</v>
      </c>
      <c r="AB114" s="63">
        <f xml:space="preserve"> Results_Raw!AB114</f>
        <v>0</v>
      </c>
      <c r="AC114" s="63">
        <f xml:space="preserve"> Results_Raw!AC114</f>
        <v>1033.7099609375</v>
      </c>
      <c r="AD114" s="63">
        <f xml:space="preserve"> Results_Raw!AD114</f>
        <v>301.15478515625</v>
      </c>
      <c r="AE114" s="63">
        <f xml:space="preserve"> Results_Raw!AE114</f>
        <v>0</v>
      </c>
      <c r="AF114" s="63">
        <f xml:space="preserve"> Results_Raw!AF114</f>
        <v>-4.0750761032104492</v>
      </c>
      <c r="AG114" s="63">
        <f xml:space="preserve"> Results_Raw!AG114</f>
        <v>60.555625915527344</v>
      </c>
      <c r="AH114" s="63">
        <f xml:space="preserve"> Results_Raw!AH114</f>
        <v>203.22200012207031</v>
      </c>
      <c r="AI114" s="63">
        <f xml:space="preserve"> Results_Raw!AI114</f>
        <v>203.221923828125</v>
      </c>
      <c r="AJ114" s="63">
        <f xml:space="preserve"> Results_Raw!AJ114</f>
        <v>71.915489196777344</v>
      </c>
      <c r="AK114" s="63">
        <f xml:space="preserve"> Results_Raw!AK114</f>
        <v>123.00211334228516</v>
      </c>
      <c r="AL114" s="63">
        <f xml:space="preserve"> Results_Raw!AL114</f>
        <v>0</v>
      </c>
      <c r="AM114" s="63">
        <f xml:space="preserve"> Results_Raw!AM114</f>
        <v>0</v>
      </c>
      <c r="AN114" s="63">
        <f xml:space="preserve"> Results_Raw!AN114</f>
        <v>39.099655151367188</v>
      </c>
      <c r="AO114" s="63">
        <f xml:space="preserve"> Results_Raw!AO114</f>
        <v>41.322116851806641</v>
      </c>
      <c r="AP114" s="63">
        <f xml:space="preserve"> Results_Raw!AP114</f>
        <v>41.322116851806641</v>
      </c>
      <c r="AQ114" s="63">
        <f xml:space="preserve"> Results_Raw!AQ114</f>
        <v>41.322116851806641</v>
      </c>
      <c r="AR114" s="63">
        <f xml:space="preserve"> Results_Raw!AR114</f>
        <v>41.322116851806641</v>
      </c>
      <c r="AS114" s="63">
        <f xml:space="preserve"> Results_Raw!AS114</f>
        <v>41.322116851806641</v>
      </c>
    </row>
    <row r="115" spans="1:45" x14ac:dyDescent="0.25">
      <c r="A115" s="78" t="e">
        <f>#REF!</f>
        <v>#REF!</v>
      </c>
      <c r="B115" s="63">
        <f>IF(Results_Raw!B115-B$2&gt;0, Results_Raw!B115-B$2, 0)</f>
        <v>3.9174692630767822</v>
      </c>
      <c r="C115" s="63">
        <f>IF(Results_Raw!C115-C$2&gt;0, Results_Raw!C115-C$2, 0)</f>
        <v>4.1651487350463867</v>
      </c>
      <c r="D115" s="63">
        <f>IF(Results_Raw!D115-D$2&gt;0, Results_Raw!D115-D$2, 0)</f>
        <v>2.0976705551147461</v>
      </c>
      <c r="E115" s="63">
        <f>IF(Results_Raw!E115-E$2&gt;0, Results_Raw!E115-E$2, 0)</f>
        <v>4.034031867980957</v>
      </c>
      <c r="F115" s="63">
        <f>IF(Results_Raw!F115-F$2&gt;0, Results_Raw!F115-F$2, 0)</f>
        <v>4.4175257682800293</v>
      </c>
      <c r="G115" s="63">
        <f>IF(Results_Raw!G115-G$2&gt;0, Results_Raw!G115-G$2, 0)</f>
        <v>3.6357991695404053</v>
      </c>
      <c r="H115" s="63">
        <f>IF(Results_Raw!H115-H$2&gt;0, Results_Raw!H115-H$2, 0)</f>
        <v>2.99658203125</v>
      </c>
      <c r="I115" s="63">
        <f>IF(Results_Raw!I115-I$2&gt;0, Results_Raw!I115-I$2, 0)</f>
        <v>2.3009281158447266</v>
      </c>
      <c r="J115" s="63">
        <f>IF(Results_Raw!J115-J$2&gt;0, Results_Raw!J115-J$2, 0)</f>
        <v>2.1084651947021484</v>
      </c>
      <c r="K115" s="63">
        <f>IF(Results_Raw!K115-K$2&gt;0, Results_Raw!K115-K$2, 0)</f>
        <v>3.4150104522705078</v>
      </c>
      <c r="L115" s="63">
        <f>IF(Results_Raw!L115-L$2&gt;0, Results_Raw!L115-L$2, 0)</f>
        <v>1.5669686794281006</v>
      </c>
      <c r="M115" s="63">
        <f>IF(Results_Raw!M115-M$2&gt;0, Results_Raw!M115-M$2, 0)</f>
        <v>1.5630526542663574</v>
      </c>
      <c r="N115" s="63">
        <f>IF(Results_Raw!N115-N$2&gt;0, Results_Raw!N115-N$2, 0)</f>
        <v>1.0424804349895567E-4</v>
      </c>
      <c r="O115" s="63">
        <f>IF(Results_Raw!O115-O$2&gt;0, Results_Raw!O115-O$2, 0)</f>
        <v>0</v>
      </c>
      <c r="P115" s="63">
        <f>IF(Results_Raw!P115-P$2&gt;0, Results_Raw!P115-P$2, 0)</f>
        <v>41.302913665771484</v>
      </c>
      <c r="Q115" s="63">
        <f>IF(Results_Raw!Q115-Q$2&gt;0, Results_Raw!Q115-Q$2, 0)</f>
        <v>41.302913665771484</v>
      </c>
      <c r="R115" s="63">
        <f>IF(Results_Raw!R115-R$2&gt;0, Results_Raw!R115-R$2, 0)</f>
        <v>41.302913665771484</v>
      </c>
      <c r="S115" s="63">
        <f>IF(Results_Raw!S115-S$2&gt;0, Results_Raw!S115-S$2, 0)</f>
        <v>41.302913665771484</v>
      </c>
      <c r="T115" s="63">
        <f>IF(Results_Raw!T115-T$2&gt;0, Results_Raw!T115-T$2, 0)</f>
        <v>41.302913665771484</v>
      </c>
      <c r="U115" s="63">
        <f>IF(Results_Raw!U115-U$2&gt;0, Results_Raw!U115-U$2, 0)</f>
        <v>41.302913665771484</v>
      </c>
      <c r="V115" s="63">
        <f>IF(Results_Raw!V115-V$2&gt;0, Results_Raw!V115-V$2, 0)</f>
        <v>41.302913665771484</v>
      </c>
      <c r="W115" s="63">
        <f>IF(Results_Raw!W115-W$2&gt;0, Results_Raw!W115-W$2, 0)</f>
        <v>41.302913665771484</v>
      </c>
      <c r="X115" s="63">
        <f>IF(Results_Raw!X115-X$2&gt;0, Results_Raw!X115-X$2, 0)</f>
        <v>41.302913665771484</v>
      </c>
      <c r="Y115" s="63">
        <f>IF(Results_Raw!Y115-Y$2&gt;0, Results_Raw!Y115-Y$2, 0)</f>
        <v>41.302913665771484</v>
      </c>
      <c r="Z115" s="63">
        <f xml:space="preserve"> Results_Raw!Z115</f>
        <v>1095.4183349609375</v>
      </c>
      <c r="AA115" s="63">
        <f xml:space="preserve"> Results_Raw!AA115</f>
        <v>1095.17724609375</v>
      </c>
      <c r="AB115" s="63">
        <f xml:space="preserve"> Results_Raw!AB115</f>
        <v>0</v>
      </c>
      <c r="AC115" s="63">
        <f xml:space="preserve"> Results_Raw!AC115</f>
        <v>1061.4532470703125</v>
      </c>
      <c r="AD115" s="63">
        <f xml:space="preserve"> Results_Raw!AD115</f>
        <v>301.33251953125</v>
      </c>
      <c r="AE115" s="63">
        <f xml:space="preserve"> Results_Raw!AE115</f>
        <v>0</v>
      </c>
      <c r="AF115" s="63">
        <f xml:space="preserve"> Results_Raw!AF115</f>
        <v>-5.222968578338623</v>
      </c>
      <c r="AG115" s="63">
        <f xml:space="preserve"> Results_Raw!AG115</f>
        <v>53.933605194091797</v>
      </c>
      <c r="AH115" s="63">
        <f xml:space="preserve"> Results_Raw!AH115</f>
        <v>202.62937927246094</v>
      </c>
      <c r="AI115" s="63">
        <f xml:space="preserve"> Results_Raw!AI115</f>
        <v>202.62930297851563</v>
      </c>
      <c r="AJ115" s="63">
        <f xml:space="preserve"> Results_Raw!AJ115</f>
        <v>72.816795349121094</v>
      </c>
      <c r="AK115" s="63">
        <f xml:space="preserve"> Results_Raw!AK115</f>
        <v>124.20636749267578</v>
      </c>
      <c r="AL115" s="63">
        <f xml:space="preserve"> Results_Raw!AL115</f>
        <v>0</v>
      </c>
      <c r="AM115" s="63">
        <f xml:space="preserve"> Results_Raw!AM115</f>
        <v>0</v>
      </c>
      <c r="AN115" s="63">
        <f xml:space="preserve"> Results_Raw!AN115</f>
        <v>47.120906829833984</v>
      </c>
      <c r="AO115" s="63">
        <f xml:space="preserve"> Results_Raw!AO115</f>
        <v>41.302913665771484</v>
      </c>
      <c r="AP115" s="63">
        <f xml:space="preserve"> Results_Raw!AP115</f>
        <v>41.302913665771484</v>
      </c>
      <c r="AQ115" s="63">
        <f xml:space="preserve"> Results_Raw!AQ115</f>
        <v>41.302913665771484</v>
      </c>
      <c r="AR115" s="63">
        <f xml:space="preserve"> Results_Raw!AR115</f>
        <v>41.302913665771484</v>
      </c>
      <c r="AS115" s="63">
        <f xml:space="preserve"> Results_Raw!AS115</f>
        <v>41.302913665771484</v>
      </c>
    </row>
    <row r="116" spans="1:45" x14ac:dyDescent="0.25">
      <c r="A116" s="78" t="e">
        <f>#REF!</f>
        <v>#REF!</v>
      </c>
      <c r="B116" s="63">
        <f>IF(Results_Raw!B116-B$2&gt;0, Results_Raw!B116-B$2, 0)</f>
        <v>3.990497350692749</v>
      </c>
      <c r="C116" s="63">
        <f>IF(Results_Raw!C116-C$2&gt;0, Results_Raw!C116-C$2, 0)</f>
        <v>4.1792316436767578</v>
      </c>
      <c r="D116" s="63">
        <f>IF(Results_Raw!D116-D$2&gt;0, Results_Raw!D116-D$2, 0)</f>
        <v>2.0650398731231689</v>
      </c>
      <c r="E116" s="63">
        <f>IF(Results_Raw!E116-E$2&gt;0, Results_Raw!E116-E$2, 0)</f>
        <v>4.0707921981811523</v>
      </c>
      <c r="F116" s="63">
        <f>IF(Results_Raw!F116-F$2&gt;0, Results_Raw!F116-F$2, 0)</f>
        <v>4.409447193145752</v>
      </c>
      <c r="G116" s="63">
        <f>IF(Results_Raw!G116-G$2&gt;0, Results_Raw!G116-G$2, 0)</f>
        <v>3.6148514747619629</v>
      </c>
      <c r="H116" s="63">
        <f>IF(Results_Raw!H116-H$2&gt;0, Results_Raw!H116-H$2, 0)</f>
        <v>2.9398598670959473</v>
      </c>
      <c r="I116" s="63">
        <f>IF(Results_Raw!I116-I$2&gt;0, Results_Raw!I116-I$2, 0)</f>
        <v>2.2972447872161865</v>
      </c>
      <c r="J116" s="63">
        <f>IF(Results_Raw!J116-J$2&gt;0, Results_Raw!J116-J$2, 0)</f>
        <v>2.1057491302490234</v>
      </c>
      <c r="K116" s="63">
        <f>IF(Results_Raw!K116-K$2&gt;0, Results_Raw!K116-K$2, 0)</f>
        <v>3.408034086227417</v>
      </c>
      <c r="L116" s="63">
        <f>IF(Results_Raw!L116-L$2&gt;0, Results_Raw!L116-L$2, 0)</f>
        <v>1.5384402275085449</v>
      </c>
      <c r="M116" s="63">
        <f>IF(Results_Raw!M116-M$2&gt;0, Results_Raw!M116-M$2, 0)</f>
        <v>1.5267758369445801</v>
      </c>
      <c r="N116" s="63">
        <f>IF(Results_Raw!N116-N$2&gt;0, Results_Raw!N116-N$2, 0)</f>
        <v>1.0424804349895567E-4</v>
      </c>
      <c r="O116" s="63">
        <f>IF(Results_Raw!O116-O$2&gt;0, Results_Raw!O116-O$2, 0)</f>
        <v>0</v>
      </c>
      <c r="P116" s="63">
        <f>IF(Results_Raw!P116-P$2&gt;0, Results_Raw!P116-P$2, 0)</f>
        <v>41.294834136962891</v>
      </c>
      <c r="Q116" s="63">
        <f>IF(Results_Raw!Q116-Q$2&gt;0, Results_Raw!Q116-Q$2, 0)</f>
        <v>41.294834136962891</v>
      </c>
      <c r="R116" s="63">
        <f>IF(Results_Raw!R116-R$2&gt;0, Results_Raw!R116-R$2, 0)</f>
        <v>41.294834136962891</v>
      </c>
      <c r="S116" s="63">
        <f>IF(Results_Raw!S116-S$2&gt;0, Results_Raw!S116-S$2, 0)</f>
        <v>41.294834136962891</v>
      </c>
      <c r="T116" s="63">
        <f>IF(Results_Raw!T116-T$2&gt;0, Results_Raw!T116-T$2, 0)</f>
        <v>41.294834136962891</v>
      </c>
      <c r="U116" s="63">
        <f>IF(Results_Raw!U116-U$2&gt;0, Results_Raw!U116-U$2, 0)</f>
        <v>41.294834136962891</v>
      </c>
      <c r="V116" s="63">
        <f>IF(Results_Raw!V116-V$2&gt;0, Results_Raw!V116-V$2, 0)</f>
        <v>41.294834136962891</v>
      </c>
      <c r="W116" s="63">
        <f>IF(Results_Raw!W116-W$2&gt;0, Results_Raw!W116-W$2, 0)</f>
        <v>41.294834136962891</v>
      </c>
      <c r="X116" s="63">
        <f>IF(Results_Raw!X116-X$2&gt;0, Results_Raw!X116-X$2, 0)</f>
        <v>41.294834136962891</v>
      </c>
      <c r="Y116" s="63">
        <f>IF(Results_Raw!Y116-Y$2&gt;0, Results_Raw!Y116-Y$2, 0)</f>
        <v>41.294834136962891</v>
      </c>
      <c r="Z116" s="63">
        <f xml:space="preserve"> Results_Raw!Z116</f>
        <v>1.8963473848998547E-5</v>
      </c>
      <c r="AA116" s="63">
        <f xml:space="preserve"> Results_Raw!AA116</f>
        <v>1.8963473848998547E-5</v>
      </c>
      <c r="AB116" s="63">
        <f xml:space="preserve"> Results_Raw!AB116</f>
        <v>0</v>
      </c>
      <c r="AC116" s="63">
        <f xml:space="preserve"> Results_Raw!AC116</f>
        <v>1260.3541259765625</v>
      </c>
      <c r="AD116" s="63">
        <f xml:space="preserve"> Results_Raw!AD116</f>
        <v>301.50296020507813</v>
      </c>
      <c r="AE116" s="63">
        <f xml:space="preserve"> Results_Raw!AE116</f>
        <v>0</v>
      </c>
      <c r="AF116" s="63">
        <f xml:space="preserve"> Results_Raw!AF116</f>
        <v>-8.8927459716796875</v>
      </c>
      <c r="AG116" s="63">
        <f xml:space="preserve"> Results_Raw!AG116</f>
        <v>54.109016418457031</v>
      </c>
      <c r="AH116" s="63">
        <f xml:space="preserve"> Results_Raw!AH116</f>
        <v>202.023681640625</v>
      </c>
      <c r="AI116" s="63">
        <f xml:space="preserve"> Results_Raw!AI116</f>
        <v>202.02359008789063</v>
      </c>
      <c r="AJ116" s="63">
        <f xml:space="preserve"> Results_Raw!AJ116</f>
        <v>73.712631225585938</v>
      </c>
      <c r="AK116" s="63">
        <f xml:space="preserve"> Results_Raw!AK116</f>
        <v>124.20642852783203</v>
      </c>
      <c r="AL116" s="63">
        <f xml:space="preserve"> Results_Raw!AL116</f>
        <v>0</v>
      </c>
      <c r="AM116" s="63">
        <f xml:space="preserve"> Results_Raw!AM116</f>
        <v>0</v>
      </c>
      <c r="AN116" s="63">
        <f xml:space="preserve"> Results_Raw!AN116</f>
        <v>69.822921752929688</v>
      </c>
      <c r="AO116" s="63">
        <f xml:space="preserve"> Results_Raw!AO116</f>
        <v>41.294834136962891</v>
      </c>
      <c r="AP116" s="63">
        <f xml:space="preserve"> Results_Raw!AP116</f>
        <v>41.294834136962891</v>
      </c>
      <c r="AQ116" s="63">
        <f xml:space="preserve"> Results_Raw!AQ116</f>
        <v>41.294834136962891</v>
      </c>
      <c r="AR116" s="63">
        <f xml:space="preserve"> Results_Raw!AR116</f>
        <v>41.294834136962891</v>
      </c>
      <c r="AS116" s="63">
        <f xml:space="preserve"> Results_Raw!AS116</f>
        <v>41.294834136962891</v>
      </c>
    </row>
    <row r="117" spans="1:45" x14ac:dyDescent="0.25">
      <c r="A117" s="78" t="e">
        <f>#REF!</f>
        <v>#REF!</v>
      </c>
      <c r="B117" s="63">
        <f>IF(Results_Raw!B117-B$2&gt;0, Results_Raw!B117-B$2, 0)</f>
        <v>3.8772299289703369</v>
      </c>
      <c r="C117" s="63">
        <f>IF(Results_Raw!C117-C$2&gt;0, Results_Raw!C117-C$2, 0)</f>
        <v>4.1911659240722656</v>
      </c>
      <c r="D117" s="63">
        <f>IF(Results_Raw!D117-D$2&gt;0, Results_Raw!D117-D$2, 0)</f>
        <v>2.0315351486206055</v>
      </c>
      <c r="E117" s="63">
        <f>IF(Results_Raw!E117-E$2&gt;0, Results_Raw!E117-E$2, 0)</f>
        <v>4.1073484420776367</v>
      </c>
      <c r="F117" s="63">
        <f>IF(Results_Raw!F117-F$2&gt;0, Results_Raw!F117-F$2, 0)</f>
        <v>4.4013872146606445</v>
      </c>
      <c r="G117" s="63">
        <f>IF(Results_Raw!G117-G$2&gt;0, Results_Raw!G117-G$2, 0)</f>
        <v>3.5936436653137207</v>
      </c>
      <c r="H117" s="63">
        <f>IF(Results_Raw!H117-H$2&gt;0, Results_Raw!H117-H$2, 0)</f>
        <v>2.882784366607666</v>
      </c>
      <c r="I117" s="63">
        <f>IF(Results_Raw!I117-I$2&gt;0, Results_Raw!I117-I$2, 0)</f>
        <v>2.2934496402740479</v>
      </c>
      <c r="J117" s="63">
        <f>IF(Results_Raw!J117-J$2&gt;0, Results_Raw!J117-J$2, 0)</f>
        <v>2.1024374961853027</v>
      </c>
      <c r="K117" s="63">
        <f>IF(Results_Raw!K117-K$2&gt;0, Results_Raw!K117-K$2, 0)</f>
        <v>3.3987045288085938</v>
      </c>
      <c r="L117" s="63">
        <f>IF(Results_Raw!L117-L$2&gt;0, Results_Raw!L117-L$2, 0)</f>
        <v>1.5054562091827393</v>
      </c>
      <c r="M117" s="63">
        <f>IF(Results_Raw!M117-M$2&gt;0, Results_Raw!M117-M$2, 0)</f>
        <v>1.5024982690811157</v>
      </c>
      <c r="N117" s="63">
        <f>IF(Results_Raw!N117-N$2&gt;0, Results_Raw!N117-N$2, 0)</f>
        <v>1.0424804349895567E-4</v>
      </c>
      <c r="O117" s="63">
        <f>IF(Results_Raw!O117-O$2&gt;0, Results_Raw!O117-O$2, 0)</f>
        <v>0</v>
      </c>
      <c r="P117" s="63">
        <f>IF(Results_Raw!P117-P$2&gt;0, Results_Raw!P117-P$2, 0)</f>
        <v>41.271965026855469</v>
      </c>
      <c r="Q117" s="63">
        <f>IF(Results_Raw!Q117-Q$2&gt;0, Results_Raw!Q117-Q$2, 0)</f>
        <v>41.271965026855469</v>
      </c>
      <c r="R117" s="63">
        <f>IF(Results_Raw!R117-R$2&gt;0, Results_Raw!R117-R$2, 0)</f>
        <v>41.271965026855469</v>
      </c>
      <c r="S117" s="63">
        <f>IF(Results_Raw!S117-S$2&gt;0, Results_Raw!S117-S$2, 0)</f>
        <v>41.271965026855469</v>
      </c>
      <c r="T117" s="63">
        <f>IF(Results_Raw!T117-T$2&gt;0, Results_Raw!T117-T$2, 0)</f>
        <v>41.271965026855469</v>
      </c>
      <c r="U117" s="63">
        <f>IF(Results_Raw!U117-U$2&gt;0, Results_Raw!U117-U$2, 0)</f>
        <v>41.271965026855469</v>
      </c>
      <c r="V117" s="63">
        <f>IF(Results_Raw!V117-V$2&gt;0, Results_Raw!V117-V$2, 0)</f>
        <v>41.271965026855469</v>
      </c>
      <c r="W117" s="63">
        <f>IF(Results_Raw!W117-W$2&gt;0, Results_Raw!W117-W$2, 0)</f>
        <v>41.271965026855469</v>
      </c>
      <c r="X117" s="63">
        <f>IF(Results_Raw!X117-X$2&gt;0, Results_Raw!X117-X$2, 0)</f>
        <v>41.271965026855469</v>
      </c>
      <c r="Y117" s="63">
        <f>IF(Results_Raw!Y117-Y$2&gt;0, Results_Raw!Y117-Y$2, 0)</f>
        <v>41.271965026855469</v>
      </c>
      <c r="Z117" s="63">
        <f xml:space="preserve"> Results_Raw!Z117</f>
        <v>1.9299135601613671E-5</v>
      </c>
      <c r="AA117" s="63">
        <f xml:space="preserve"> Results_Raw!AA117</f>
        <v>1.9299135601613671E-5</v>
      </c>
      <c r="AB117" s="63">
        <f xml:space="preserve"> Results_Raw!AB117</f>
        <v>0</v>
      </c>
      <c r="AC117" s="63">
        <f xml:space="preserve"> Results_Raw!AC117</f>
        <v>1281.8983154296875</v>
      </c>
      <c r="AD117" s="63">
        <f xml:space="preserve"> Results_Raw!AD117</f>
        <v>301.67050170898438</v>
      </c>
      <c r="AE117" s="63">
        <f xml:space="preserve"> Results_Raw!AE117</f>
        <v>0</v>
      </c>
      <c r="AF117" s="63">
        <f xml:space="preserve"> Results_Raw!AF117</f>
        <v>-9.6247882843017578</v>
      </c>
      <c r="AG117" s="63">
        <f xml:space="preserve"> Results_Raw!AG117</f>
        <v>49.41265869140625</v>
      </c>
      <c r="AH117" s="63">
        <f xml:space="preserve"> Results_Raw!AH117</f>
        <v>201.41017150878906</v>
      </c>
      <c r="AI117" s="63">
        <f xml:space="preserve"> Results_Raw!AI117</f>
        <v>201.41009521484375</v>
      </c>
      <c r="AJ117" s="63">
        <f xml:space="preserve"> Results_Raw!AJ117</f>
        <v>74.596168518066406</v>
      </c>
      <c r="AK117" s="63">
        <f xml:space="preserve"> Results_Raw!AK117</f>
        <v>125.77064514160156</v>
      </c>
      <c r="AL117" s="63">
        <f xml:space="preserve"> Results_Raw!AL117</f>
        <v>0</v>
      </c>
      <c r="AM117" s="63">
        <f xml:space="preserve"> Results_Raw!AM117</f>
        <v>0</v>
      </c>
      <c r="AN117" s="63">
        <f xml:space="preserve"> Results_Raw!AN117</f>
        <v>44.322433471679688</v>
      </c>
      <c r="AO117" s="63">
        <f xml:space="preserve"> Results_Raw!AO117</f>
        <v>41.271965026855469</v>
      </c>
      <c r="AP117" s="63">
        <f xml:space="preserve"> Results_Raw!AP117</f>
        <v>41.271965026855469</v>
      </c>
      <c r="AQ117" s="63">
        <f xml:space="preserve"> Results_Raw!AQ117</f>
        <v>41.271965026855469</v>
      </c>
      <c r="AR117" s="63">
        <f xml:space="preserve"> Results_Raw!AR117</f>
        <v>41.271965026855469</v>
      </c>
      <c r="AS117" s="63">
        <f xml:space="preserve"> Results_Raw!AS117</f>
        <v>41.271965026855469</v>
      </c>
    </row>
    <row r="118" spans="1:45" x14ac:dyDescent="0.25">
      <c r="A118" s="78" t="e">
        <f>#REF!</f>
        <v>#REF!</v>
      </c>
      <c r="B118" s="63">
        <f>IF(Results_Raw!B118-B$2&gt;0, Results_Raw!B118-B$2, 0)</f>
        <v>3.7606325149536133</v>
      </c>
      <c r="C118" s="63">
        <f>IF(Results_Raw!C118-C$2&gt;0, Results_Raw!C118-C$2, 0)</f>
        <v>4.2012395858764648</v>
      </c>
      <c r="D118" s="63">
        <f>IF(Results_Raw!D118-D$2&gt;0, Results_Raw!D118-D$2, 0)</f>
        <v>1.9971743822097778</v>
      </c>
      <c r="E118" s="63">
        <f>IF(Results_Raw!E118-E$2&gt;0, Results_Raw!E118-E$2, 0)</f>
        <v>4.1436810493469238</v>
      </c>
      <c r="F118" s="63">
        <f>IF(Results_Raw!F118-F$2&gt;0, Results_Raw!F118-F$2, 0)</f>
        <v>4.393345832824707</v>
      </c>
      <c r="G118" s="63">
        <f>IF(Results_Raw!G118-G$2&gt;0, Results_Raw!G118-G$2, 0)</f>
        <v>3.5721006393432617</v>
      </c>
      <c r="H118" s="63">
        <f>IF(Results_Raw!H118-H$2&gt;0, Results_Raw!H118-H$2, 0)</f>
        <v>2.8253552913665771</v>
      </c>
      <c r="I118" s="63">
        <f>IF(Results_Raw!I118-I$2&gt;0, Results_Raw!I118-I$2, 0)</f>
        <v>2.2896173000335693</v>
      </c>
      <c r="J118" s="63">
        <f>IF(Results_Raw!J118-J$2&gt;0, Results_Raw!J118-J$2, 0)</f>
        <v>2.0985679626464844</v>
      </c>
      <c r="K118" s="63">
        <f>IF(Results_Raw!K118-K$2&gt;0, Results_Raw!K118-K$2, 0)</f>
        <v>3.3883237838745117</v>
      </c>
      <c r="L118" s="63">
        <f>IF(Results_Raw!L118-L$2&gt;0, Results_Raw!L118-L$2, 0)</f>
        <v>1.4743976593017578</v>
      </c>
      <c r="M118" s="63">
        <f>IF(Results_Raw!M118-M$2&gt;0, Results_Raw!M118-M$2, 0)</f>
        <v>1.4711048603057861</v>
      </c>
      <c r="N118" s="63">
        <f>IF(Results_Raw!N118-N$2&gt;0, Results_Raw!N118-N$2, 0)</f>
        <v>1.0424804349895567E-4</v>
      </c>
      <c r="O118" s="63">
        <f>IF(Results_Raw!O118-O$2&gt;0, Results_Raw!O118-O$2, 0)</f>
        <v>0</v>
      </c>
      <c r="P118" s="63">
        <f>IF(Results_Raw!P118-P$2&gt;0, Results_Raw!P118-P$2, 0)</f>
        <v>41.258937835693359</v>
      </c>
      <c r="Q118" s="63">
        <f>IF(Results_Raw!Q118-Q$2&gt;0, Results_Raw!Q118-Q$2, 0)</f>
        <v>41.258937835693359</v>
      </c>
      <c r="R118" s="63">
        <f>IF(Results_Raw!R118-R$2&gt;0, Results_Raw!R118-R$2, 0)</f>
        <v>41.258937835693359</v>
      </c>
      <c r="S118" s="63">
        <f>IF(Results_Raw!S118-S$2&gt;0, Results_Raw!S118-S$2, 0)</f>
        <v>41.258937835693359</v>
      </c>
      <c r="T118" s="63">
        <f>IF(Results_Raw!T118-T$2&gt;0, Results_Raw!T118-T$2, 0)</f>
        <v>41.258937835693359</v>
      </c>
      <c r="U118" s="63">
        <f>IF(Results_Raw!U118-U$2&gt;0, Results_Raw!U118-U$2, 0)</f>
        <v>41.258937835693359</v>
      </c>
      <c r="V118" s="63">
        <f>IF(Results_Raw!V118-V$2&gt;0, Results_Raw!V118-V$2, 0)</f>
        <v>41.258937835693359</v>
      </c>
      <c r="W118" s="63">
        <f>IF(Results_Raw!W118-W$2&gt;0, Results_Raw!W118-W$2, 0)</f>
        <v>41.258937835693359</v>
      </c>
      <c r="X118" s="63">
        <f>IF(Results_Raw!X118-X$2&gt;0, Results_Raw!X118-X$2, 0)</f>
        <v>41.258937835693359</v>
      </c>
      <c r="Y118" s="63">
        <f>IF(Results_Raw!Y118-Y$2&gt;0, Results_Raw!Y118-Y$2, 0)</f>
        <v>41.258937835693359</v>
      </c>
      <c r="Z118" s="63">
        <f xml:space="preserve"> Results_Raw!Z118</f>
        <v>1.9953529772465117E-5</v>
      </c>
      <c r="AA118" s="63">
        <f xml:space="preserve"> Results_Raw!AA118</f>
        <v>1.9953529772465117E-5</v>
      </c>
      <c r="AB118" s="63">
        <f xml:space="preserve"> Results_Raw!AB118</f>
        <v>0</v>
      </c>
      <c r="AC118" s="63">
        <f xml:space="preserve"> Results_Raw!AC118</f>
        <v>1303.45703125</v>
      </c>
      <c r="AD118" s="63">
        <f xml:space="preserve"> Results_Raw!AD118</f>
        <v>301.83395385742188</v>
      </c>
      <c r="AE118" s="63">
        <f xml:space="preserve"> Results_Raw!AE118</f>
        <v>0</v>
      </c>
      <c r="AF118" s="63">
        <f xml:space="preserve"> Results_Raw!AF118</f>
        <v>-11.044608116149902</v>
      </c>
      <c r="AG118" s="63">
        <f xml:space="preserve"> Results_Raw!AG118</f>
        <v>45.153778076171875</v>
      </c>
      <c r="AH118" s="63">
        <f xml:space="preserve"> Results_Raw!AH118</f>
        <v>200.78932189941406</v>
      </c>
      <c r="AI118" s="63">
        <f xml:space="preserve"> Results_Raw!AI118</f>
        <v>200.78924560546875</v>
      </c>
      <c r="AJ118" s="63">
        <f xml:space="preserve"> Results_Raw!AJ118</f>
        <v>75.467887878417969</v>
      </c>
      <c r="AK118" s="63">
        <f xml:space="preserve"> Results_Raw!AK118</f>
        <v>126.29038238525391</v>
      </c>
      <c r="AL118" s="63">
        <f xml:space="preserve"> Results_Raw!AL118</f>
        <v>0</v>
      </c>
      <c r="AM118" s="63">
        <f xml:space="preserve"> Results_Raw!AM118</f>
        <v>0</v>
      </c>
      <c r="AN118" s="63">
        <f xml:space="preserve"> Results_Raw!AN118</f>
        <v>24.249204635620117</v>
      </c>
      <c r="AO118" s="63">
        <f xml:space="preserve"> Results_Raw!AO118</f>
        <v>41.258937835693359</v>
      </c>
      <c r="AP118" s="63">
        <f xml:space="preserve"> Results_Raw!AP118</f>
        <v>41.258937835693359</v>
      </c>
      <c r="AQ118" s="63">
        <f xml:space="preserve"> Results_Raw!AQ118</f>
        <v>41.258937835693359</v>
      </c>
      <c r="AR118" s="63">
        <f xml:space="preserve"> Results_Raw!AR118</f>
        <v>41.258937835693359</v>
      </c>
      <c r="AS118" s="63">
        <f xml:space="preserve"> Results_Raw!AS118</f>
        <v>41.258937835693359</v>
      </c>
    </row>
    <row r="119" spans="1:45" x14ac:dyDescent="0.25">
      <c r="A119" s="78" t="e">
        <f>#REF!</f>
        <v>#REF!</v>
      </c>
      <c r="B119" s="63">
        <f>IF(Results_Raw!B119-B$2&gt;0, Results_Raw!B119-B$2, 0)</f>
        <v>3.6444070339202881</v>
      </c>
      <c r="C119" s="63">
        <f>IF(Results_Raw!C119-C$2&gt;0, Results_Raw!C119-C$2, 0)</f>
        <v>4.2095646858215332</v>
      </c>
      <c r="D119" s="63">
        <f>IF(Results_Raw!D119-D$2&gt;0, Results_Raw!D119-D$2, 0)</f>
        <v>1.9623113870620728</v>
      </c>
      <c r="E119" s="63">
        <f>IF(Results_Raw!E119-E$2&gt;0, Results_Raw!E119-E$2, 0)</f>
        <v>4.179771900177002</v>
      </c>
      <c r="F119" s="63">
        <f>IF(Results_Raw!F119-F$2&gt;0, Results_Raw!F119-F$2, 0)</f>
        <v>4.3853554725646973</v>
      </c>
      <c r="G119" s="63">
        <f>IF(Results_Raw!G119-G$2&gt;0, Results_Raw!G119-G$2, 0)</f>
        <v>3.5501112937927246</v>
      </c>
      <c r="H119" s="63">
        <f>IF(Results_Raw!H119-H$2&gt;0, Results_Raw!H119-H$2, 0)</f>
        <v>2.7674796581268311</v>
      </c>
      <c r="I119" s="63">
        <f>IF(Results_Raw!I119-I$2&gt;0, Results_Raw!I119-I$2, 0)</f>
        <v>2.2856733798980713</v>
      </c>
      <c r="J119" s="63">
        <f>IF(Results_Raw!J119-J$2&gt;0, Results_Raw!J119-J$2, 0)</f>
        <v>2.0949218273162842</v>
      </c>
      <c r="K119" s="63">
        <f>IF(Results_Raw!K119-K$2&gt;0, Results_Raw!K119-K$2, 0)</f>
        <v>3.3787336349487305</v>
      </c>
      <c r="L119" s="63">
        <f>IF(Results_Raw!L119-L$2&gt;0, Results_Raw!L119-L$2, 0)</f>
        <v>1.4377765655517578</v>
      </c>
      <c r="M119" s="63">
        <f>IF(Results_Raw!M119-M$2&gt;0, Results_Raw!M119-M$2, 0)</f>
        <v>1.4352651834487915</v>
      </c>
      <c r="N119" s="63">
        <f>IF(Results_Raw!N119-N$2&gt;0, Results_Raw!N119-N$2, 0)</f>
        <v>1.0424804349895567E-4</v>
      </c>
      <c r="O119" s="63">
        <f>IF(Results_Raw!O119-O$2&gt;0, Results_Raw!O119-O$2, 0)</f>
        <v>0</v>
      </c>
      <c r="P119" s="63">
        <f>IF(Results_Raw!P119-P$2&gt;0, Results_Raw!P119-P$2, 0)</f>
        <v>41.250946044921875</v>
      </c>
      <c r="Q119" s="63">
        <f>IF(Results_Raw!Q119-Q$2&gt;0, Results_Raw!Q119-Q$2, 0)</f>
        <v>41.250946044921875</v>
      </c>
      <c r="R119" s="63">
        <f>IF(Results_Raw!R119-R$2&gt;0, Results_Raw!R119-R$2, 0)</f>
        <v>41.250946044921875</v>
      </c>
      <c r="S119" s="63">
        <f>IF(Results_Raw!S119-S$2&gt;0, Results_Raw!S119-S$2, 0)</f>
        <v>41.250946044921875</v>
      </c>
      <c r="T119" s="63">
        <f>IF(Results_Raw!T119-T$2&gt;0, Results_Raw!T119-T$2, 0)</f>
        <v>41.250946044921875</v>
      </c>
      <c r="U119" s="63">
        <f>IF(Results_Raw!U119-U$2&gt;0, Results_Raw!U119-U$2, 0)</f>
        <v>41.250946044921875</v>
      </c>
      <c r="V119" s="63">
        <f>IF(Results_Raw!V119-V$2&gt;0, Results_Raw!V119-V$2, 0)</f>
        <v>41.250946044921875</v>
      </c>
      <c r="W119" s="63">
        <f>IF(Results_Raw!W119-W$2&gt;0, Results_Raw!W119-W$2, 0)</f>
        <v>41.250946044921875</v>
      </c>
      <c r="X119" s="63">
        <f>IF(Results_Raw!X119-X$2&gt;0, Results_Raw!X119-X$2, 0)</f>
        <v>41.250946044921875</v>
      </c>
      <c r="Y119" s="63">
        <f>IF(Results_Raw!Y119-Y$2&gt;0, Results_Raw!Y119-Y$2, 0)</f>
        <v>41.250946044921875</v>
      </c>
      <c r="Z119" s="63">
        <f xml:space="preserve"> Results_Raw!Z119</f>
        <v>2.02728060685331E-5</v>
      </c>
      <c r="AA119" s="63">
        <f xml:space="preserve"> Results_Raw!AA119</f>
        <v>2.02728060685331E-5</v>
      </c>
      <c r="AB119" s="63">
        <f xml:space="preserve"> Results_Raw!AB119</f>
        <v>0</v>
      </c>
      <c r="AC119" s="63">
        <f xml:space="preserve"> Results_Raw!AC119</f>
        <v>1315.9881591796875</v>
      </c>
      <c r="AD119" s="63">
        <f xml:space="preserve"> Results_Raw!AD119</f>
        <v>301.9913330078125</v>
      </c>
      <c r="AE119" s="63">
        <f xml:space="preserve"> Results_Raw!AE119</f>
        <v>0</v>
      </c>
      <c r="AF119" s="63">
        <f xml:space="preserve"> Results_Raw!AF119</f>
        <v>-12.220430374145508</v>
      </c>
      <c r="AG119" s="63">
        <f xml:space="preserve"> Results_Raw!AG119</f>
        <v>45.310855865478516</v>
      </c>
      <c r="AH119" s="63">
        <f xml:space="preserve"> Results_Raw!AH119</f>
        <v>200.16423034667969</v>
      </c>
      <c r="AI119" s="63">
        <f xml:space="preserve"> Results_Raw!AI119</f>
        <v>200.16415405273438</v>
      </c>
      <c r="AJ119" s="63">
        <f xml:space="preserve"> Results_Raw!AJ119</f>
        <v>76.324043273925781</v>
      </c>
      <c r="AK119" s="63">
        <f xml:space="preserve"> Results_Raw!AK119</f>
        <v>126.29020690917969</v>
      </c>
      <c r="AL119" s="63">
        <f xml:space="preserve"> Results_Raw!AL119</f>
        <v>0</v>
      </c>
      <c r="AM119" s="63">
        <f xml:space="preserve"> Results_Raw!AM119</f>
        <v>0</v>
      </c>
      <c r="AN119" s="63">
        <f xml:space="preserve"> Results_Raw!AN119</f>
        <v>2.3783524036407471</v>
      </c>
      <c r="AO119" s="63">
        <f xml:space="preserve"> Results_Raw!AO119</f>
        <v>41.250946044921875</v>
      </c>
      <c r="AP119" s="63">
        <f xml:space="preserve"> Results_Raw!AP119</f>
        <v>41.250946044921875</v>
      </c>
      <c r="AQ119" s="63">
        <f xml:space="preserve"> Results_Raw!AQ119</f>
        <v>41.250946044921875</v>
      </c>
      <c r="AR119" s="63">
        <f xml:space="preserve"> Results_Raw!AR119</f>
        <v>41.250946044921875</v>
      </c>
      <c r="AS119" s="63">
        <f xml:space="preserve"> Results_Raw!AS119</f>
        <v>41.250946044921875</v>
      </c>
    </row>
    <row r="120" spans="1:45" x14ac:dyDescent="0.25">
      <c r="A120" s="78" t="e">
        <f>#REF!</f>
        <v>#REF!</v>
      </c>
      <c r="B120" s="63">
        <f>IF(Results_Raw!B120-B$2&gt;0, Results_Raw!B120-B$2, 0)</f>
        <v>3.6479880809783936</v>
      </c>
      <c r="C120" s="63">
        <f>IF(Results_Raw!C120-C$2&gt;0, Results_Raw!C120-C$2, 0)</f>
        <v>4.2168292999267578</v>
      </c>
      <c r="D120" s="63">
        <f>IF(Results_Raw!D120-D$2&gt;0, Results_Raw!D120-D$2, 0)</f>
        <v>1.9271507263183594</v>
      </c>
      <c r="E120" s="63">
        <f>IF(Results_Raw!E120-E$2&gt;0, Results_Raw!E120-E$2, 0)</f>
        <v>4.2157511711120605</v>
      </c>
      <c r="F120" s="63">
        <f>IF(Results_Raw!F120-F$2&gt;0, Results_Raw!F120-F$2, 0)</f>
        <v>4.3774442672729492</v>
      </c>
      <c r="G120" s="63">
        <f>IF(Results_Raw!G120-G$2&gt;0, Results_Raw!G120-G$2, 0)</f>
        <v>3.5279359817504883</v>
      </c>
      <c r="H120" s="63">
        <f>IF(Results_Raw!H120-H$2&gt;0, Results_Raw!H120-H$2, 0)</f>
        <v>2.7096600532531738</v>
      </c>
      <c r="I120" s="63">
        <f>IF(Results_Raw!I120-I$2&gt;0, Results_Raw!I120-I$2, 0)</f>
        <v>2.2815804481506348</v>
      </c>
      <c r="J120" s="63">
        <f>IF(Results_Raw!J120-J$2&gt;0, Results_Raw!J120-J$2, 0)</f>
        <v>2.0911266803741455</v>
      </c>
      <c r="K120" s="63">
        <f>IF(Results_Raw!K120-K$2&gt;0, Results_Raw!K120-K$2, 0)</f>
        <v>3.3698875904083252</v>
      </c>
      <c r="L120" s="63">
        <f>IF(Results_Raw!L120-L$2&gt;0, Results_Raw!L120-L$2, 0)</f>
        <v>1.4023090600967407</v>
      </c>
      <c r="M120" s="63">
        <f>IF(Results_Raw!M120-M$2&gt;0, Results_Raw!M120-M$2, 0)</f>
        <v>1.3939653635025024</v>
      </c>
      <c r="N120" s="63">
        <f>IF(Results_Raw!N120-N$2&gt;0, Results_Raw!N120-N$2, 0)</f>
        <v>1.0424804349895567E-4</v>
      </c>
      <c r="O120" s="63">
        <f>IF(Results_Raw!O120-O$2&gt;0, Results_Raw!O120-O$2, 0)</f>
        <v>0</v>
      </c>
      <c r="P120" s="63">
        <f>IF(Results_Raw!P120-P$2&gt;0, Results_Raw!P120-P$2, 0)</f>
        <v>41.236801147460938</v>
      </c>
      <c r="Q120" s="63">
        <f>IF(Results_Raw!Q120-Q$2&gt;0, Results_Raw!Q120-Q$2, 0)</f>
        <v>41.236801147460938</v>
      </c>
      <c r="R120" s="63">
        <f>IF(Results_Raw!R120-R$2&gt;0, Results_Raw!R120-R$2, 0)</f>
        <v>41.236801147460938</v>
      </c>
      <c r="S120" s="63">
        <f>IF(Results_Raw!S120-S$2&gt;0, Results_Raw!S120-S$2, 0)</f>
        <v>41.236801147460938</v>
      </c>
      <c r="T120" s="63">
        <f>IF(Results_Raw!T120-T$2&gt;0, Results_Raw!T120-T$2, 0)</f>
        <v>41.236801147460938</v>
      </c>
      <c r="U120" s="63">
        <f>IF(Results_Raw!U120-U$2&gt;0, Results_Raw!U120-U$2, 0)</f>
        <v>41.236801147460938</v>
      </c>
      <c r="V120" s="63">
        <f>IF(Results_Raw!V120-V$2&gt;0, Results_Raw!V120-V$2, 0)</f>
        <v>41.236801147460938</v>
      </c>
      <c r="W120" s="63">
        <f>IF(Results_Raw!W120-W$2&gt;0, Results_Raw!W120-W$2, 0)</f>
        <v>41.236801147460938</v>
      </c>
      <c r="X120" s="63">
        <f>IF(Results_Raw!X120-X$2&gt;0, Results_Raw!X120-X$2, 0)</f>
        <v>41.236801147460938</v>
      </c>
      <c r="Y120" s="63">
        <f>IF(Results_Raw!Y120-Y$2&gt;0, Results_Raw!Y120-Y$2, 0)</f>
        <v>41.236801147460938</v>
      </c>
      <c r="Z120" s="63">
        <f xml:space="preserve"> Results_Raw!Z120</f>
        <v>1120.9361572265625</v>
      </c>
      <c r="AA120" s="63">
        <f xml:space="preserve"> Results_Raw!AA120</f>
        <v>1120.6888427734375</v>
      </c>
      <c r="AB120" s="63">
        <f xml:space="preserve"> Results_Raw!AB120</f>
        <v>0</v>
      </c>
      <c r="AC120" s="63">
        <f xml:space="preserve"> Results_Raw!AC120</f>
        <v>1335.712646484375</v>
      </c>
      <c r="AD120" s="63">
        <f xml:space="preserve"> Results_Raw!AD120</f>
        <v>302.14691162109375</v>
      </c>
      <c r="AE120" s="63">
        <f xml:space="preserve"> Results_Raw!AE120</f>
        <v>0</v>
      </c>
      <c r="AF120" s="63">
        <f xml:space="preserve"> Results_Raw!AF120</f>
        <v>-12.982332229614258</v>
      </c>
      <c r="AG120" s="63">
        <f xml:space="preserve"> Results_Raw!AG120</f>
        <v>42.044410705566406</v>
      </c>
      <c r="AH120" s="63">
        <f xml:space="preserve"> Results_Raw!AH120</f>
        <v>199.53553771972656</v>
      </c>
      <c r="AI120" s="63">
        <f xml:space="preserve"> Results_Raw!AI120</f>
        <v>199.53546142578125</v>
      </c>
      <c r="AJ120" s="63">
        <f xml:space="preserve"> Results_Raw!AJ120</f>
        <v>77.1622314453125</v>
      </c>
      <c r="AK120" s="63">
        <f xml:space="preserve"> Results_Raw!AK120</f>
        <v>126.94548797607422</v>
      </c>
      <c r="AL120" s="63">
        <f xml:space="preserve"> Results_Raw!AL120</f>
        <v>0</v>
      </c>
      <c r="AM120" s="63">
        <f xml:space="preserve"> Results_Raw!AM120</f>
        <v>0</v>
      </c>
      <c r="AN120" s="63">
        <f xml:space="preserve"> Results_Raw!AN120</f>
        <v>29.579950332641602</v>
      </c>
      <c r="AO120" s="63">
        <f xml:space="preserve"> Results_Raw!AO120</f>
        <v>41.236801147460938</v>
      </c>
      <c r="AP120" s="63">
        <f xml:space="preserve"> Results_Raw!AP120</f>
        <v>41.236801147460938</v>
      </c>
      <c r="AQ120" s="63">
        <f xml:space="preserve"> Results_Raw!AQ120</f>
        <v>41.236801147460938</v>
      </c>
      <c r="AR120" s="63">
        <f xml:space="preserve"> Results_Raw!AR120</f>
        <v>41.236801147460938</v>
      </c>
      <c r="AS120" s="63">
        <f xml:space="preserve"> Results_Raw!AS120</f>
        <v>41.236801147460938</v>
      </c>
    </row>
    <row r="121" spans="1:45" x14ac:dyDescent="0.25">
      <c r="A121" s="78" t="e">
        <f>#REF!</f>
        <v>#REF!</v>
      </c>
      <c r="B121" s="63">
        <f>IF(Results_Raw!B121-B$2&gt;0, Results_Raw!B121-B$2, 0)</f>
        <v>3.7289040088653564</v>
      </c>
      <c r="C121" s="63">
        <f>IF(Results_Raw!C121-C$2&gt;0, Results_Raw!C121-C$2, 0)</f>
        <v>4.2231640815734863</v>
      </c>
      <c r="D121" s="63">
        <f>IF(Results_Raw!D121-D$2&gt;0, Results_Raw!D121-D$2, 0)</f>
        <v>1.891618013381958</v>
      </c>
      <c r="E121" s="63">
        <f>IF(Results_Raw!E121-E$2&gt;0, Results_Raw!E121-E$2, 0)</f>
        <v>4.2515997886657715</v>
      </c>
      <c r="F121" s="63">
        <f>IF(Results_Raw!F121-F$2&gt;0, Results_Raw!F121-F$2, 0)</f>
        <v>4.3696169853210449</v>
      </c>
      <c r="G121" s="63">
        <f>IF(Results_Raw!G121-G$2&gt;0, Results_Raw!G121-G$2, 0)</f>
        <v>3.5055372714996338</v>
      </c>
      <c r="H121" s="63">
        <f>IF(Results_Raw!H121-H$2&gt;0, Results_Raw!H121-H$2, 0)</f>
        <v>2.6519331932067871</v>
      </c>
      <c r="I121" s="63">
        <f>IF(Results_Raw!I121-I$2&gt;0, Results_Raw!I121-I$2, 0)</f>
        <v>2.2774133682250977</v>
      </c>
      <c r="J121" s="63">
        <f>IF(Results_Raw!J121-J$2&gt;0, Results_Raw!J121-J$2, 0)</f>
        <v>2.0871083736419678</v>
      </c>
      <c r="K121" s="63">
        <f>IF(Results_Raw!K121-K$2&gt;0, Results_Raw!K121-K$2, 0)</f>
        <v>3.3613393306732178</v>
      </c>
      <c r="L121" s="63">
        <f>IF(Results_Raw!L121-L$2&gt;0, Results_Raw!L121-L$2, 0)</f>
        <v>1.3648973703384399</v>
      </c>
      <c r="M121" s="63">
        <f>IF(Results_Raw!M121-M$2&gt;0, Results_Raw!M121-M$2, 0)</f>
        <v>1.3562839031219482</v>
      </c>
      <c r="N121" s="63">
        <f>IF(Results_Raw!N121-N$2&gt;0, Results_Raw!N121-N$2, 0)</f>
        <v>1.0424804349895567E-4</v>
      </c>
      <c r="O121" s="63">
        <f>IF(Results_Raw!O121-O$2&gt;0, Results_Raw!O121-O$2, 0)</f>
        <v>0</v>
      </c>
      <c r="P121" s="63">
        <f>IF(Results_Raw!P121-P$2&gt;0, Results_Raw!P121-P$2, 0)</f>
        <v>41.225475311279297</v>
      </c>
      <c r="Q121" s="63">
        <f>IF(Results_Raw!Q121-Q$2&gt;0, Results_Raw!Q121-Q$2, 0)</f>
        <v>41.225475311279297</v>
      </c>
      <c r="R121" s="63">
        <f>IF(Results_Raw!R121-R$2&gt;0, Results_Raw!R121-R$2, 0)</f>
        <v>41.225475311279297</v>
      </c>
      <c r="S121" s="63">
        <f>IF(Results_Raw!S121-S$2&gt;0, Results_Raw!S121-S$2, 0)</f>
        <v>41.225475311279297</v>
      </c>
      <c r="T121" s="63">
        <f>IF(Results_Raw!T121-T$2&gt;0, Results_Raw!T121-T$2, 0)</f>
        <v>41.225475311279297</v>
      </c>
      <c r="U121" s="63">
        <f>IF(Results_Raw!U121-U$2&gt;0, Results_Raw!U121-U$2, 0)</f>
        <v>41.225475311279297</v>
      </c>
      <c r="V121" s="63">
        <f>IF(Results_Raw!V121-V$2&gt;0, Results_Raw!V121-V$2, 0)</f>
        <v>41.225475311279297</v>
      </c>
      <c r="W121" s="63">
        <f>IF(Results_Raw!W121-W$2&gt;0, Results_Raw!W121-W$2, 0)</f>
        <v>41.225475311279297</v>
      </c>
      <c r="X121" s="63">
        <f>IF(Results_Raw!X121-X$2&gt;0, Results_Raw!X121-X$2, 0)</f>
        <v>41.225475311279297</v>
      </c>
      <c r="Y121" s="63">
        <f>IF(Results_Raw!Y121-Y$2&gt;0, Results_Raw!Y121-Y$2, 0)</f>
        <v>41.225475311279297</v>
      </c>
      <c r="Z121" s="63">
        <f xml:space="preserve"> Results_Raw!Z121</f>
        <v>1113.333251953125</v>
      </c>
      <c r="AA121" s="63">
        <f xml:space="preserve"> Results_Raw!AA121</f>
        <v>1113.087158203125</v>
      </c>
      <c r="AB121" s="63">
        <f xml:space="preserve"> Results_Raw!AB121</f>
        <v>0</v>
      </c>
      <c r="AC121" s="63">
        <f xml:space="preserve"> Results_Raw!AC121</f>
        <v>1295.543212890625</v>
      </c>
      <c r="AD121" s="63">
        <f xml:space="preserve"> Results_Raw!AD121</f>
        <v>302.29949951171875</v>
      </c>
      <c r="AE121" s="63">
        <f xml:space="preserve"> Results_Raw!AE121</f>
        <v>0</v>
      </c>
      <c r="AF121" s="63">
        <f xml:space="preserve"> Results_Raw!AF121</f>
        <v>-9.7687873840332031</v>
      </c>
      <c r="AG121" s="63">
        <f xml:space="preserve"> Results_Raw!AG121</f>
        <v>41.427879333496094</v>
      </c>
      <c r="AH121" s="63">
        <f xml:space="preserve"> Results_Raw!AH121</f>
        <v>198.90290832519531</v>
      </c>
      <c r="AI121" s="63">
        <f xml:space="preserve"> Results_Raw!AI121</f>
        <v>198.90283203125</v>
      </c>
      <c r="AJ121" s="63">
        <f xml:space="preserve"> Results_Raw!AJ121</f>
        <v>77.9832763671875</v>
      </c>
      <c r="AK121" s="63">
        <f xml:space="preserve"> Results_Raw!AK121</f>
        <v>127.3035888671875</v>
      </c>
      <c r="AL121" s="63">
        <f xml:space="preserve"> Results_Raw!AL121</f>
        <v>0</v>
      </c>
      <c r="AM121" s="63">
        <f xml:space="preserve"> Results_Raw!AM121</f>
        <v>0</v>
      </c>
      <c r="AN121" s="63">
        <f xml:space="preserve"> Results_Raw!AN121</f>
        <v>57.85675048828125</v>
      </c>
      <c r="AO121" s="63">
        <f xml:space="preserve"> Results_Raw!AO121</f>
        <v>41.225475311279297</v>
      </c>
      <c r="AP121" s="63">
        <f xml:space="preserve"> Results_Raw!AP121</f>
        <v>41.225475311279297</v>
      </c>
      <c r="AQ121" s="63">
        <f xml:space="preserve"> Results_Raw!AQ121</f>
        <v>41.225475311279297</v>
      </c>
      <c r="AR121" s="63">
        <f xml:space="preserve"> Results_Raw!AR121</f>
        <v>41.225475311279297</v>
      </c>
      <c r="AS121" s="63">
        <f xml:space="preserve"> Results_Raw!AS121</f>
        <v>41.225475311279297</v>
      </c>
    </row>
    <row r="122" spans="1:45" x14ac:dyDescent="0.25">
      <c r="A122" s="78" t="e">
        <f>#REF!</f>
        <v>#REF!</v>
      </c>
      <c r="B122" s="63">
        <f>IF(Results_Raw!B122-B$2&gt;0, Results_Raw!B122-B$2, 0)</f>
        <v>3.8106479644775391</v>
      </c>
      <c r="C122" s="63">
        <f>IF(Results_Raw!C122-C$2&gt;0, Results_Raw!C122-C$2, 0)</f>
        <v>4.2288937568664551</v>
      </c>
      <c r="D122" s="63">
        <f>IF(Results_Raw!D122-D$2&gt;0, Results_Raw!D122-D$2, 0)</f>
        <v>1.8563457727432251</v>
      </c>
      <c r="E122" s="63">
        <f>IF(Results_Raw!E122-E$2&gt;0, Results_Raw!E122-E$2, 0)</f>
        <v>4.2874488830566406</v>
      </c>
      <c r="F122" s="63">
        <f>IF(Results_Raw!F122-F$2&gt;0, Results_Raw!F122-F$2, 0)</f>
        <v>4.3618640899658203</v>
      </c>
      <c r="G122" s="63">
        <f>IF(Results_Raw!G122-G$2&gt;0, Results_Raw!G122-G$2, 0)</f>
        <v>3.4828782081604004</v>
      </c>
      <c r="H122" s="63">
        <f>IF(Results_Raw!H122-H$2&gt;0, Results_Raw!H122-H$2, 0)</f>
        <v>2.5932948589324951</v>
      </c>
      <c r="I122" s="63">
        <f>IF(Results_Raw!I122-I$2&gt;0, Results_Raw!I122-I$2, 0)</f>
        <v>2.2729113101959229</v>
      </c>
      <c r="J122" s="63">
        <f>IF(Results_Raw!J122-J$2&gt;0, Results_Raw!J122-J$2, 0)</f>
        <v>2.0832760334014893</v>
      </c>
      <c r="K122" s="63">
        <f>IF(Results_Raw!K122-K$2&gt;0, Results_Raw!K122-K$2, 0)</f>
        <v>3.3545677661895752</v>
      </c>
      <c r="L122" s="63">
        <f>IF(Results_Raw!L122-L$2&gt;0, Results_Raw!L122-L$2, 0)</f>
        <v>1.3323969841003418</v>
      </c>
      <c r="M122" s="63">
        <f>IF(Results_Raw!M122-M$2&gt;0, Results_Raw!M122-M$2, 0)</f>
        <v>1.3313087224960327</v>
      </c>
      <c r="N122" s="63">
        <f>IF(Results_Raw!N122-N$2&gt;0, Results_Raw!N122-N$2, 0)</f>
        <v>1.0424804349895567E-4</v>
      </c>
      <c r="O122" s="63">
        <f>IF(Results_Raw!O122-O$2&gt;0, Results_Raw!O122-O$2, 0)</f>
        <v>0</v>
      </c>
      <c r="P122" s="63">
        <f>IF(Results_Raw!P122-P$2&gt;0, Results_Raw!P122-P$2, 0)</f>
        <v>41.217723846435547</v>
      </c>
      <c r="Q122" s="63">
        <f>IF(Results_Raw!Q122-Q$2&gt;0, Results_Raw!Q122-Q$2, 0)</f>
        <v>41.217723846435547</v>
      </c>
      <c r="R122" s="63">
        <f>IF(Results_Raw!R122-R$2&gt;0, Results_Raw!R122-R$2, 0)</f>
        <v>41.217723846435547</v>
      </c>
      <c r="S122" s="63">
        <f>IF(Results_Raw!S122-S$2&gt;0, Results_Raw!S122-S$2, 0)</f>
        <v>41.217723846435547</v>
      </c>
      <c r="T122" s="63">
        <f>IF(Results_Raw!T122-T$2&gt;0, Results_Raw!T122-T$2, 0)</f>
        <v>41.217723846435547</v>
      </c>
      <c r="U122" s="63">
        <f>IF(Results_Raw!U122-U$2&gt;0, Results_Raw!U122-U$2, 0)</f>
        <v>41.217723846435547</v>
      </c>
      <c r="V122" s="63">
        <f>IF(Results_Raw!V122-V$2&gt;0, Results_Raw!V122-V$2, 0)</f>
        <v>41.217723846435547</v>
      </c>
      <c r="W122" s="63">
        <f>IF(Results_Raw!W122-W$2&gt;0, Results_Raw!W122-W$2, 0)</f>
        <v>41.217723846435547</v>
      </c>
      <c r="X122" s="63">
        <f>IF(Results_Raw!X122-X$2&gt;0, Results_Raw!X122-X$2, 0)</f>
        <v>41.217723846435547</v>
      </c>
      <c r="Y122" s="63">
        <f>IF(Results_Raw!Y122-Y$2&gt;0, Results_Raw!Y122-Y$2, 0)</f>
        <v>41.217723846435547</v>
      </c>
      <c r="Z122" s="63">
        <f xml:space="preserve"> Results_Raw!Z122</f>
        <v>1105.60107421875</v>
      </c>
      <c r="AA122" s="63">
        <f xml:space="preserve"> Results_Raw!AA122</f>
        <v>1105.3563232421875</v>
      </c>
      <c r="AB122" s="63">
        <f xml:space="preserve"> Results_Raw!AB122</f>
        <v>0</v>
      </c>
      <c r="AC122" s="63">
        <f xml:space="preserve"> Results_Raw!AC122</f>
        <v>1269.2208251953125</v>
      </c>
      <c r="AD122" s="63">
        <f xml:space="preserve"> Results_Raw!AD122</f>
        <v>302.44863891601563</v>
      </c>
      <c r="AE122" s="63">
        <f xml:space="preserve"> Results_Raw!AE122</f>
        <v>0</v>
      </c>
      <c r="AF122" s="63">
        <f xml:space="preserve"> Results_Raw!AF122</f>
        <v>-9.2661762237548828</v>
      </c>
      <c r="AG122" s="63">
        <f xml:space="preserve"> Results_Raw!AG122</f>
        <v>41.578933715820313</v>
      </c>
      <c r="AH122" s="63">
        <f xml:space="preserve"> Results_Raw!AH122</f>
        <v>198.27061462402344</v>
      </c>
      <c r="AI122" s="63">
        <f xml:space="preserve"> Results_Raw!AI122</f>
        <v>198.27053833007813</v>
      </c>
      <c r="AJ122" s="63">
        <f xml:space="preserve"> Results_Raw!AJ122</f>
        <v>78.788475036621094</v>
      </c>
      <c r="AK122" s="63">
        <f xml:space="preserve"> Results_Raw!AK122</f>
        <v>127.30347442626953</v>
      </c>
      <c r="AL122" s="63">
        <f xml:space="preserve"> Results_Raw!AL122</f>
        <v>0</v>
      </c>
      <c r="AM122" s="63">
        <f xml:space="preserve"> Results_Raw!AM122</f>
        <v>0</v>
      </c>
      <c r="AN122" s="63">
        <f xml:space="preserve"> Results_Raw!AN122</f>
        <v>39.379436492919922</v>
      </c>
      <c r="AO122" s="63">
        <f xml:space="preserve"> Results_Raw!AO122</f>
        <v>41.217723846435547</v>
      </c>
      <c r="AP122" s="63">
        <f xml:space="preserve"> Results_Raw!AP122</f>
        <v>41.217723846435547</v>
      </c>
      <c r="AQ122" s="63">
        <f xml:space="preserve"> Results_Raw!AQ122</f>
        <v>41.217723846435547</v>
      </c>
      <c r="AR122" s="63">
        <f xml:space="preserve"> Results_Raw!AR122</f>
        <v>41.217723846435547</v>
      </c>
      <c r="AS122" s="63">
        <f xml:space="preserve"> Results_Raw!AS122</f>
        <v>41.217723846435547</v>
      </c>
    </row>
    <row r="123" spans="1:45" x14ac:dyDescent="0.25">
      <c r="A123" s="78" t="e">
        <f>#REF!</f>
        <v>#REF!</v>
      </c>
      <c r="B123" s="63">
        <f>IF(Results_Raw!B123-B$2&gt;0, Results_Raw!B123-B$2, 0)</f>
        <v>3.8918895721435547</v>
      </c>
      <c r="C123" s="63">
        <f>IF(Results_Raw!C123-C$2&gt;0, Results_Raw!C123-C$2, 0)</f>
        <v>4.2339725494384766</v>
      </c>
      <c r="D123" s="63">
        <f>IF(Results_Raw!D123-D$2&gt;0, Results_Raw!D123-D$2, 0)</f>
        <v>1.846355676651001</v>
      </c>
      <c r="E123" s="63">
        <f>IF(Results_Raw!E123-E$2&gt;0, Results_Raw!E123-E$2, 0)</f>
        <v>4.2970485687255859</v>
      </c>
      <c r="F123" s="63">
        <f>IF(Results_Raw!F123-F$2&gt;0, Results_Raw!F123-F$2, 0)</f>
        <v>4.354250431060791</v>
      </c>
      <c r="G123" s="63">
        <f>IF(Results_Raw!G123-G$2&gt;0, Results_Raw!G123-G$2, 0)</f>
        <v>3.4600703716278076</v>
      </c>
      <c r="H123" s="63">
        <f>IF(Results_Raw!H123-H$2&gt;0, Results_Raw!H123-H$2, 0)</f>
        <v>2.5352706909179688</v>
      </c>
      <c r="I123" s="63">
        <f>IF(Results_Raw!I123-I$2&gt;0, Results_Raw!I123-I$2, 0)</f>
        <v>2.2683348655700684</v>
      </c>
      <c r="J123" s="63">
        <f>IF(Results_Raw!J123-J$2&gt;0, Results_Raw!J123-J$2, 0)</f>
        <v>2.0794808864593506</v>
      </c>
      <c r="K123" s="63">
        <f>IF(Results_Raw!K123-K$2&gt;0, Results_Raw!K123-K$2, 0)</f>
        <v>3.3489029407501221</v>
      </c>
      <c r="L123" s="63">
        <f>IF(Results_Raw!L123-L$2&gt;0, Results_Raw!L123-L$2, 0)</f>
        <v>1.301422119140625</v>
      </c>
      <c r="M123" s="63">
        <f>IF(Results_Raw!M123-M$2&gt;0, Results_Raw!M123-M$2, 0)</f>
        <v>1.3011058568954468</v>
      </c>
      <c r="N123" s="63">
        <f>IF(Results_Raw!N123-N$2&gt;0, Results_Raw!N123-N$2, 0)</f>
        <v>1.0424804349895567E-4</v>
      </c>
      <c r="O123" s="63">
        <f>IF(Results_Raw!O123-O$2&gt;0, Results_Raw!O123-O$2, 0)</f>
        <v>0</v>
      </c>
      <c r="P123" s="63">
        <f>IF(Results_Raw!P123-P$2&gt;0, Results_Raw!P123-P$2, 0)</f>
        <v>41.2119140625</v>
      </c>
      <c r="Q123" s="63">
        <f>IF(Results_Raw!Q123-Q$2&gt;0, Results_Raw!Q123-Q$2, 0)</f>
        <v>41.2119140625</v>
      </c>
      <c r="R123" s="63">
        <f>IF(Results_Raw!R123-R$2&gt;0, Results_Raw!R123-R$2, 0)</f>
        <v>41.2119140625</v>
      </c>
      <c r="S123" s="63">
        <f>IF(Results_Raw!S123-S$2&gt;0, Results_Raw!S123-S$2, 0)</f>
        <v>41.2119140625</v>
      </c>
      <c r="T123" s="63">
        <f>IF(Results_Raw!T123-T$2&gt;0, Results_Raw!T123-T$2, 0)</f>
        <v>41.2119140625</v>
      </c>
      <c r="U123" s="63">
        <f>IF(Results_Raw!U123-U$2&gt;0, Results_Raw!U123-U$2, 0)</f>
        <v>41.2119140625</v>
      </c>
      <c r="V123" s="63">
        <f>IF(Results_Raw!V123-V$2&gt;0, Results_Raw!V123-V$2, 0)</f>
        <v>41.2119140625</v>
      </c>
      <c r="W123" s="63">
        <f>IF(Results_Raw!W123-W$2&gt;0, Results_Raw!W123-W$2, 0)</f>
        <v>41.2119140625</v>
      </c>
      <c r="X123" s="63">
        <f>IF(Results_Raw!X123-X$2&gt;0, Results_Raw!X123-X$2, 0)</f>
        <v>41.2119140625</v>
      </c>
      <c r="Y123" s="63">
        <f>IF(Results_Raw!Y123-Y$2&gt;0, Results_Raw!Y123-Y$2, 0)</f>
        <v>41.2119140625</v>
      </c>
      <c r="Z123" s="63">
        <f xml:space="preserve"> Results_Raw!Z123</f>
        <v>1097.8626708984375</v>
      </c>
      <c r="AA123" s="63">
        <f xml:space="preserve"> Results_Raw!AA123</f>
        <v>1097.6192626953125</v>
      </c>
      <c r="AB123" s="63">
        <f xml:space="preserve"> Results_Raw!AB123</f>
        <v>0</v>
      </c>
      <c r="AC123" s="63">
        <f xml:space="preserve"> Results_Raw!AC123</f>
        <v>1302.492919921875</v>
      </c>
      <c r="AD123" s="63">
        <f xml:space="preserve"> Results_Raw!AD123</f>
        <v>302.5015869140625</v>
      </c>
      <c r="AE123" s="63">
        <f xml:space="preserve"> Results_Raw!AE123</f>
        <v>0</v>
      </c>
      <c r="AF123" s="63">
        <f xml:space="preserve"> Results_Raw!AF123</f>
        <v>-11.321453094482422</v>
      </c>
      <c r="AG123" s="63">
        <f xml:space="preserve"> Results_Raw!AG123</f>
        <v>43.011734008789063</v>
      </c>
      <c r="AH123" s="63">
        <f xml:space="preserve"> Results_Raw!AH123</f>
        <v>-1.5741547395009547E-4</v>
      </c>
      <c r="AI123" s="63">
        <f xml:space="preserve"> Results_Raw!AI123</f>
        <v>-2.43065704125911E-4</v>
      </c>
      <c r="AJ123" s="63">
        <f xml:space="preserve"> Results_Raw!AJ123</f>
        <v>79.571250915527344</v>
      </c>
      <c r="AK123" s="63">
        <f xml:space="preserve"> Results_Raw!AK123</f>
        <v>127.11074066162109</v>
      </c>
      <c r="AL123" s="63">
        <f xml:space="preserve"> Results_Raw!AL123</f>
        <v>0</v>
      </c>
      <c r="AM123" s="63">
        <f xml:space="preserve"> Results_Raw!AM123</f>
        <v>0</v>
      </c>
      <c r="AN123" s="63">
        <f xml:space="preserve"> Results_Raw!AN123</f>
        <v>61.294261932373047</v>
      </c>
      <c r="AO123" s="63">
        <f xml:space="preserve"> Results_Raw!AO123</f>
        <v>41.2119140625</v>
      </c>
      <c r="AP123" s="63">
        <f xml:space="preserve"> Results_Raw!AP123</f>
        <v>41.2119140625</v>
      </c>
      <c r="AQ123" s="63">
        <f xml:space="preserve"> Results_Raw!AQ123</f>
        <v>41.2119140625</v>
      </c>
      <c r="AR123" s="63">
        <f xml:space="preserve"> Results_Raw!AR123</f>
        <v>41.2119140625</v>
      </c>
      <c r="AS123" s="63">
        <f xml:space="preserve"> Results_Raw!AS123</f>
        <v>41.2119140625</v>
      </c>
    </row>
    <row r="124" spans="1:45" x14ac:dyDescent="0.25">
      <c r="A124" s="78" t="e">
        <f>#REF!</f>
        <v>#REF!</v>
      </c>
      <c r="B124" s="63">
        <f>IF(Results_Raw!B124-B$2&gt;0, Results_Raw!B124-B$2, 0)</f>
        <v>3.9718475341796875</v>
      </c>
      <c r="C124" s="63">
        <f>IF(Results_Raw!C124-C$2&gt;0, Results_Raw!C124-C$2, 0)</f>
        <v>4.2385120391845703</v>
      </c>
      <c r="D124" s="63">
        <f>IF(Results_Raw!D124-D$2&gt;0, Results_Raw!D124-D$2, 0)</f>
        <v>1.8531087636947632</v>
      </c>
      <c r="E124" s="63">
        <f>IF(Results_Raw!E124-E$2&gt;0, Results_Raw!E124-E$2, 0)</f>
        <v>4.2892723083496094</v>
      </c>
      <c r="F124" s="63">
        <f>IF(Results_Raw!F124-F$2&gt;0, Results_Raw!F124-F$2, 0)</f>
        <v>4.3467717170715332</v>
      </c>
      <c r="G124" s="63">
        <f>IF(Results_Raw!G124-G$2&gt;0, Results_Raw!G124-G$2, 0)</f>
        <v>3.4371135234832764</v>
      </c>
      <c r="H124" s="63">
        <f>IF(Results_Raw!H124-H$2&gt;0, Results_Raw!H124-H$2, 0)</f>
        <v>2.47782301902771</v>
      </c>
      <c r="I124" s="63">
        <f>IF(Results_Raw!I124-I$2&gt;0, Results_Raw!I124-I$2, 0)</f>
        <v>2.263721227645874</v>
      </c>
      <c r="J124" s="63">
        <f>IF(Results_Raw!J124-J$2&gt;0, Results_Raw!J124-J$2, 0)</f>
        <v>2.0756485462188721</v>
      </c>
      <c r="K124" s="63">
        <f>IF(Results_Raw!K124-K$2&gt;0, Results_Raw!K124-K$2, 0)</f>
        <v>3.3438985347747803</v>
      </c>
      <c r="L124" s="63">
        <f>IF(Results_Raw!L124-L$2&gt;0, Results_Raw!L124-L$2, 0)</f>
        <v>1.2741680145263672</v>
      </c>
      <c r="M124" s="63">
        <f>IF(Results_Raw!M124-M$2&gt;0, Results_Raw!M124-M$2, 0)</f>
        <v>1.2588293552398682</v>
      </c>
      <c r="N124" s="63">
        <f>IF(Results_Raw!N124-N$2&gt;0, Results_Raw!N124-N$2, 0)</f>
        <v>1.0424804349895567E-4</v>
      </c>
      <c r="O124" s="63">
        <f>IF(Results_Raw!O124-O$2&gt;0, Results_Raw!O124-O$2, 0)</f>
        <v>0</v>
      </c>
      <c r="P124" s="63">
        <f>IF(Results_Raw!P124-P$2&gt;0, Results_Raw!P124-P$2, 0)</f>
        <v>41.205852508544922</v>
      </c>
      <c r="Q124" s="63">
        <f>IF(Results_Raw!Q124-Q$2&gt;0, Results_Raw!Q124-Q$2, 0)</f>
        <v>41.205852508544922</v>
      </c>
      <c r="R124" s="63">
        <f>IF(Results_Raw!R124-R$2&gt;0, Results_Raw!R124-R$2, 0)</f>
        <v>41.205852508544922</v>
      </c>
      <c r="S124" s="63">
        <f>IF(Results_Raw!S124-S$2&gt;0, Results_Raw!S124-S$2, 0)</f>
        <v>41.205852508544922</v>
      </c>
      <c r="T124" s="63">
        <f>IF(Results_Raw!T124-T$2&gt;0, Results_Raw!T124-T$2, 0)</f>
        <v>41.205852508544922</v>
      </c>
      <c r="U124" s="63">
        <f>IF(Results_Raw!U124-U$2&gt;0, Results_Raw!U124-U$2, 0)</f>
        <v>41.205852508544922</v>
      </c>
      <c r="V124" s="63">
        <f>IF(Results_Raw!V124-V$2&gt;0, Results_Raw!V124-V$2, 0)</f>
        <v>41.205852508544922</v>
      </c>
      <c r="W124" s="63">
        <f>IF(Results_Raw!W124-W$2&gt;0, Results_Raw!W124-W$2, 0)</f>
        <v>41.205852508544922</v>
      </c>
      <c r="X124" s="63">
        <f>IF(Results_Raw!X124-X$2&gt;0, Results_Raw!X124-X$2, 0)</f>
        <v>41.205852508544922</v>
      </c>
      <c r="Y124" s="63">
        <f>IF(Results_Raw!Y124-Y$2&gt;0, Results_Raw!Y124-Y$2, 0)</f>
        <v>41.205852508544922</v>
      </c>
      <c r="Z124" s="63">
        <f xml:space="preserve"> Results_Raw!Z124</f>
        <v>1090.19287109375</v>
      </c>
      <c r="AA124" s="63">
        <f xml:space="preserve"> Results_Raw!AA124</f>
        <v>1089.95068359375</v>
      </c>
      <c r="AB124" s="63">
        <f xml:space="preserve"> Results_Raw!AB124</f>
        <v>0</v>
      </c>
      <c r="AC124" s="63">
        <f xml:space="preserve"> Results_Raw!AC124</f>
        <v>1309.21435546875</v>
      </c>
      <c r="AD124" s="63">
        <f xml:space="preserve"> Results_Raw!AD124</f>
        <v>302.49197387695313</v>
      </c>
      <c r="AE124" s="63">
        <f xml:space="preserve"> Results_Raw!AE124</f>
        <v>0</v>
      </c>
      <c r="AF124" s="63">
        <f xml:space="preserve"> Results_Raw!AF124</f>
        <v>-11.966272354125977</v>
      </c>
      <c r="AG124" s="63">
        <f xml:space="preserve"> Results_Raw!AG124</f>
        <v>48.014232635498047</v>
      </c>
      <c r="AH124" s="63">
        <f xml:space="preserve"> Results_Raw!AH124</f>
        <v>-1.5722872922196984E-4</v>
      </c>
      <c r="AI124" s="63">
        <f xml:space="preserve"> Results_Raw!AI124</f>
        <v>-2.4959025904536247E-4</v>
      </c>
      <c r="AJ124" s="63">
        <f xml:space="preserve"> Results_Raw!AJ124</f>
        <v>80.332603454589844</v>
      </c>
      <c r="AK124" s="63">
        <f xml:space="preserve"> Results_Raw!AK124</f>
        <v>126.98185729980469</v>
      </c>
      <c r="AL124" s="63">
        <f xml:space="preserve"> Results_Raw!AL124</f>
        <v>0</v>
      </c>
      <c r="AM124" s="63">
        <f xml:space="preserve"> Results_Raw!AM124</f>
        <v>0</v>
      </c>
      <c r="AN124" s="63">
        <f xml:space="preserve"> Results_Raw!AN124</f>
        <v>55.748554229736328</v>
      </c>
      <c r="AO124" s="63">
        <f xml:space="preserve"> Results_Raw!AO124</f>
        <v>41.205852508544922</v>
      </c>
      <c r="AP124" s="63">
        <f xml:space="preserve"> Results_Raw!AP124</f>
        <v>41.205852508544922</v>
      </c>
      <c r="AQ124" s="63">
        <f xml:space="preserve"> Results_Raw!AQ124</f>
        <v>41.205852508544922</v>
      </c>
      <c r="AR124" s="63">
        <f xml:space="preserve"> Results_Raw!AR124</f>
        <v>41.205852508544922</v>
      </c>
      <c r="AS124" s="63">
        <f xml:space="preserve"> Results_Raw!AS124</f>
        <v>41.205852508544922</v>
      </c>
    </row>
    <row r="125" spans="1:45" x14ac:dyDescent="0.25">
      <c r="A125" s="78" t="e">
        <f>#REF!</f>
        <v>#REF!</v>
      </c>
      <c r="B125" s="63">
        <f>IF(Results_Raw!B125-B$2&gt;0, Results_Raw!B125-B$2, 0)</f>
        <v>3.9344637393951416</v>
      </c>
      <c r="C125" s="63">
        <f>IF(Results_Raw!C125-C$2&gt;0, Results_Raw!C125-C$2, 0)</f>
        <v>4.2434229850769043</v>
      </c>
      <c r="D125" s="63">
        <f>IF(Results_Raw!D125-D$2&gt;0, Results_Raw!D125-D$2, 0)</f>
        <v>1.8315472602844238</v>
      </c>
      <c r="E125" s="63">
        <f>IF(Results_Raw!E125-E$2&gt;0, Results_Raw!E125-E$2, 0)</f>
        <v>4.2817378044128418</v>
      </c>
      <c r="F125" s="63">
        <f>IF(Results_Raw!F125-F$2&gt;0, Results_Raw!F125-F$2, 0)</f>
        <v>4.3394374847412109</v>
      </c>
      <c r="G125" s="63">
        <f>IF(Results_Raw!G125-G$2&gt;0, Results_Raw!G125-G$2, 0)</f>
        <v>3.4712696075439453</v>
      </c>
      <c r="H125" s="63">
        <f>IF(Results_Raw!H125-H$2&gt;0, Results_Raw!H125-H$2, 0)</f>
        <v>2.6033222675323486</v>
      </c>
      <c r="I125" s="63">
        <f>IF(Results_Raw!I125-I$2&gt;0, Results_Raw!I125-I$2, 0)</f>
        <v>2.259033203125</v>
      </c>
      <c r="J125" s="63">
        <f>IF(Results_Raw!J125-J$2&gt;0, Results_Raw!J125-J$2, 0)</f>
        <v>2.0717790126800537</v>
      </c>
      <c r="K125" s="63">
        <f>IF(Results_Raw!K125-K$2&gt;0, Results_Raw!K125-K$2, 0)</f>
        <v>3.3404197692871094</v>
      </c>
      <c r="L125" s="63">
        <f>IF(Results_Raw!L125-L$2&gt;0, Results_Raw!L125-L$2, 0)</f>
        <v>1.241797924041748</v>
      </c>
      <c r="M125" s="63">
        <f>IF(Results_Raw!M125-M$2&gt;0, Results_Raw!M125-M$2, 0)</f>
        <v>1.2297241687774658</v>
      </c>
      <c r="N125" s="63">
        <f>IF(Results_Raw!N125-N$2&gt;0, Results_Raw!N125-N$2, 0)</f>
        <v>1.0424804349895567E-4</v>
      </c>
      <c r="O125" s="63">
        <f>IF(Results_Raw!O125-O$2&gt;0, Results_Raw!O125-O$2, 0)</f>
        <v>0</v>
      </c>
      <c r="P125" s="63">
        <f>IF(Results_Raw!P125-P$2&gt;0, Results_Raw!P125-P$2, 0)</f>
        <v>41.198516845703125</v>
      </c>
      <c r="Q125" s="63">
        <f>IF(Results_Raw!Q125-Q$2&gt;0, Results_Raw!Q125-Q$2, 0)</f>
        <v>41.198516845703125</v>
      </c>
      <c r="R125" s="63">
        <f>IF(Results_Raw!R125-R$2&gt;0, Results_Raw!R125-R$2, 0)</f>
        <v>41.198516845703125</v>
      </c>
      <c r="S125" s="63">
        <f>IF(Results_Raw!S125-S$2&gt;0, Results_Raw!S125-S$2, 0)</f>
        <v>41.198516845703125</v>
      </c>
      <c r="T125" s="63">
        <f>IF(Results_Raw!T125-T$2&gt;0, Results_Raw!T125-T$2, 0)</f>
        <v>41.198516845703125</v>
      </c>
      <c r="U125" s="63">
        <f>IF(Results_Raw!U125-U$2&gt;0, Results_Raw!U125-U$2, 0)</f>
        <v>41.198516845703125</v>
      </c>
      <c r="V125" s="63">
        <f>IF(Results_Raw!V125-V$2&gt;0, Results_Raw!V125-V$2, 0)</f>
        <v>41.198516845703125</v>
      </c>
      <c r="W125" s="63">
        <f>IF(Results_Raw!W125-W$2&gt;0, Results_Raw!W125-W$2, 0)</f>
        <v>41.198516845703125</v>
      </c>
      <c r="X125" s="63">
        <f>IF(Results_Raw!X125-X$2&gt;0, Results_Raw!X125-X$2, 0)</f>
        <v>41.198516845703125</v>
      </c>
      <c r="Y125" s="63">
        <f>IF(Results_Raw!Y125-Y$2&gt;0, Results_Raw!Y125-Y$2, 0)</f>
        <v>41.198516845703125</v>
      </c>
      <c r="Z125" s="63">
        <f xml:space="preserve"> Results_Raw!Z125</f>
        <v>1.8963473848998547E-5</v>
      </c>
      <c r="AA125" s="63">
        <f xml:space="preserve"> Results_Raw!AA125</f>
        <v>1.8963473848998547E-5</v>
      </c>
      <c r="AB125" s="63">
        <f xml:space="preserve"> Results_Raw!AB125</f>
        <v>0</v>
      </c>
      <c r="AC125" s="63">
        <f xml:space="preserve"> Results_Raw!AC125</f>
        <v>1289.0557861328125</v>
      </c>
      <c r="AD125" s="63">
        <f xml:space="preserve"> Results_Raw!AD125</f>
        <v>302.67019653320313</v>
      </c>
      <c r="AE125" s="63">
        <f xml:space="preserve"> Results_Raw!AE125</f>
        <v>0</v>
      </c>
      <c r="AF125" s="63">
        <f xml:space="preserve"> Results_Raw!AF125</f>
        <v>-9.9388151168823242</v>
      </c>
      <c r="AG125" s="63">
        <f xml:space="preserve"> Results_Raw!AG125</f>
        <v>-151.93330383300781</v>
      </c>
      <c r="AH125" s="63">
        <f xml:space="preserve"> Results_Raw!AH125</f>
        <v>-1.5722884563729167E-4</v>
      </c>
      <c r="AI125" s="63">
        <f xml:space="preserve"> Results_Raw!AI125</f>
        <v>-2.0441316883079708E-4</v>
      </c>
      <c r="AJ125" s="63">
        <f xml:space="preserve"> Results_Raw!AJ125</f>
        <v>81.07293701171875</v>
      </c>
      <c r="AK125" s="63">
        <f xml:space="preserve"> Results_Raw!AK125</f>
        <v>126.98196411132813</v>
      </c>
      <c r="AL125" s="63">
        <f xml:space="preserve"> Results_Raw!AL125</f>
        <v>0</v>
      </c>
      <c r="AM125" s="63">
        <f xml:space="preserve"> Results_Raw!AM125</f>
        <v>0</v>
      </c>
      <c r="AN125" s="63">
        <f xml:space="preserve"> Results_Raw!AN125</f>
        <v>40.235565185546875</v>
      </c>
      <c r="AO125" s="63">
        <f xml:space="preserve"> Results_Raw!AO125</f>
        <v>41.198516845703125</v>
      </c>
      <c r="AP125" s="63">
        <f xml:space="preserve"> Results_Raw!AP125</f>
        <v>41.198516845703125</v>
      </c>
      <c r="AQ125" s="63">
        <f xml:space="preserve"> Results_Raw!AQ125</f>
        <v>41.198516845703125</v>
      </c>
      <c r="AR125" s="63">
        <f xml:space="preserve"> Results_Raw!AR125</f>
        <v>41.198516845703125</v>
      </c>
      <c r="AS125" s="63">
        <f xml:space="preserve"> Results_Raw!AS125</f>
        <v>41.198516845703125</v>
      </c>
    </row>
    <row r="126" spans="1:45" x14ac:dyDescent="0.25">
      <c r="A126" s="78" t="e">
        <f>#REF!</f>
        <v>#REF!</v>
      </c>
      <c r="B126" s="63">
        <f>IF(Results_Raw!B126-B$2&gt;0, Results_Raw!B126-B$2, 0)</f>
        <v>3.8209636211395264</v>
      </c>
      <c r="C126" s="63">
        <f>IF(Results_Raw!C126-C$2&gt;0, Results_Raw!C126-C$2, 0)</f>
        <v>4.2483067512512207</v>
      </c>
      <c r="D126" s="63">
        <f>IF(Results_Raw!D126-D$2&gt;0, Results_Raw!D126-D$2, 0)</f>
        <v>1.7980422973632813</v>
      </c>
      <c r="E126" s="63">
        <f>IF(Results_Raw!E126-E$2&gt;0, Results_Raw!E126-E$2, 0)</f>
        <v>4.2743706703186035</v>
      </c>
      <c r="F126" s="63">
        <f>IF(Results_Raw!F126-F$2&gt;0, Results_Raw!F126-F$2, 0)</f>
        <v>4.332237720489502</v>
      </c>
      <c r="G126" s="63">
        <f>IF(Results_Raw!G126-G$2&gt;0, Results_Raw!G126-G$2, 0)</f>
        <v>3.5299079418182373</v>
      </c>
      <c r="H126" s="63">
        <f>IF(Results_Raw!H126-H$2&gt;0, Results_Raw!H126-H$2, 0)</f>
        <v>2.8075144290924072</v>
      </c>
      <c r="I126" s="63">
        <f>IF(Results_Raw!I126-I$2&gt;0, Results_Raw!I126-I$2, 0)</f>
        <v>2.2543821334838867</v>
      </c>
      <c r="J126" s="63">
        <f>IF(Results_Raw!J126-J$2&gt;0, Results_Raw!J126-J$2, 0)</f>
        <v>2.067760705947876</v>
      </c>
      <c r="K126" s="63">
        <f>IF(Results_Raw!K126-K$2&gt;0, Results_Raw!K126-K$2, 0)</f>
        <v>3.3377220630645752</v>
      </c>
      <c r="L126" s="63">
        <f>IF(Results_Raw!L126-L$2&gt;0, Results_Raw!L126-L$2, 0)</f>
        <v>1.2082557678222656</v>
      </c>
      <c r="M126" s="63">
        <f>IF(Results_Raw!M126-M$2&gt;0, Results_Raw!M126-M$2, 0)</f>
        <v>1.204451322555542</v>
      </c>
      <c r="N126" s="63">
        <f>IF(Results_Raw!N126-N$2&gt;0, Results_Raw!N126-N$2, 0)</f>
        <v>1.0424804349895567E-4</v>
      </c>
      <c r="O126" s="63">
        <f>IF(Results_Raw!O126-O$2&gt;0, Results_Raw!O126-O$2, 0)</f>
        <v>0</v>
      </c>
      <c r="P126" s="63">
        <f>IF(Results_Raw!P126-P$2&gt;0, Results_Raw!P126-P$2, 0)</f>
        <v>41.194164276123047</v>
      </c>
      <c r="Q126" s="63">
        <f>IF(Results_Raw!Q126-Q$2&gt;0, Results_Raw!Q126-Q$2, 0)</f>
        <v>41.194164276123047</v>
      </c>
      <c r="R126" s="63">
        <f>IF(Results_Raw!R126-R$2&gt;0, Results_Raw!R126-R$2, 0)</f>
        <v>41.194164276123047</v>
      </c>
      <c r="S126" s="63">
        <f>IF(Results_Raw!S126-S$2&gt;0, Results_Raw!S126-S$2, 0)</f>
        <v>41.194164276123047</v>
      </c>
      <c r="T126" s="63">
        <f>IF(Results_Raw!T126-T$2&gt;0, Results_Raw!T126-T$2, 0)</f>
        <v>41.194164276123047</v>
      </c>
      <c r="U126" s="63">
        <f>IF(Results_Raw!U126-U$2&gt;0, Results_Raw!U126-U$2, 0)</f>
        <v>41.194164276123047</v>
      </c>
      <c r="V126" s="63">
        <f>IF(Results_Raw!V126-V$2&gt;0, Results_Raw!V126-V$2, 0)</f>
        <v>41.194164276123047</v>
      </c>
      <c r="W126" s="63">
        <f>IF(Results_Raw!W126-W$2&gt;0, Results_Raw!W126-W$2, 0)</f>
        <v>41.194164276123047</v>
      </c>
      <c r="X126" s="63">
        <f>IF(Results_Raw!X126-X$2&gt;0, Results_Raw!X126-X$2, 0)</f>
        <v>41.194164276123047</v>
      </c>
      <c r="Y126" s="63">
        <f>IF(Results_Raw!Y126-Y$2&gt;0, Results_Raw!Y126-Y$2, 0)</f>
        <v>41.194164276123047</v>
      </c>
      <c r="Z126" s="63">
        <f xml:space="preserve"> Results_Raw!Z126</f>
        <v>1.9631741452030838E-5</v>
      </c>
      <c r="AA126" s="63">
        <f xml:space="preserve"> Results_Raw!AA126</f>
        <v>1.9631741452030838E-5</v>
      </c>
      <c r="AB126" s="63">
        <f xml:space="preserve"> Results_Raw!AB126</f>
        <v>0</v>
      </c>
      <c r="AC126" s="63">
        <f xml:space="preserve"> Results_Raw!AC126</f>
        <v>1238.9053955078125</v>
      </c>
      <c r="AD126" s="63">
        <f xml:space="preserve"> Results_Raw!AD126</f>
        <v>302.8028564453125</v>
      </c>
      <c r="AE126" s="63">
        <f xml:space="preserve"> Results_Raw!AE126</f>
        <v>0</v>
      </c>
      <c r="AF126" s="63">
        <f xml:space="preserve"> Results_Raw!AF126</f>
        <v>-9.9731712341308594</v>
      </c>
      <c r="AG126" s="63">
        <f xml:space="preserve"> Results_Raw!AG126</f>
        <v>-144.14712524414063</v>
      </c>
      <c r="AH126" s="63">
        <f xml:space="preserve"> Results_Raw!AH126</f>
        <v>-1.6509015404153615E-4</v>
      </c>
      <c r="AI126" s="63">
        <f xml:space="preserve"> Results_Raw!AI126</f>
        <v>-1.9697520474437624E-4</v>
      </c>
      <c r="AJ126" s="63">
        <f xml:space="preserve"> Results_Raw!AJ126</f>
        <v>81.792655944824219</v>
      </c>
      <c r="AK126" s="63">
        <f xml:space="preserve"> Results_Raw!AK126</f>
        <v>126.66381072998047</v>
      </c>
      <c r="AL126" s="63">
        <f xml:space="preserve"> Results_Raw!AL126</f>
        <v>0</v>
      </c>
      <c r="AM126" s="63">
        <f xml:space="preserve"> Results_Raw!AM126</f>
        <v>0</v>
      </c>
      <c r="AN126" s="63">
        <f xml:space="preserve"> Results_Raw!AN126</f>
        <v>52.170940399169922</v>
      </c>
      <c r="AO126" s="63">
        <f xml:space="preserve"> Results_Raw!AO126</f>
        <v>41.194164276123047</v>
      </c>
      <c r="AP126" s="63">
        <f xml:space="preserve"> Results_Raw!AP126</f>
        <v>41.194164276123047</v>
      </c>
      <c r="AQ126" s="63">
        <f xml:space="preserve"> Results_Raw!AQ126</f>
        <v>41.194164276123047</v>
      </c>
      <c r="AR126" s="63">
        <f xml:space="preserve"> Results_Raw!AR126</f>
        <v>41.194164276123047</v>
      </c>
      <c r="AS126" s="63">
        <f xml:space="preserve"> Results_Raw!AS126</f>
        <v>41.194164276123047</v>
      </c>
    </row>
    <row r="127" spans="1:45" x14ac:dyDescent="0.25">
      <c r="A127" s="78" t="e">
        <f>#REF!</f>
        <v>#REF!</v>
      </c>
      <c r="B127" s="63">
        <f>IF(Results_Raw!B127-B$2&gt;0, Results_Raw!B127-B$2, 0)</f>
        <v>3.7120864391326904</v>
      </c>
      <c r="C127" s="63">
        <f>IF(Results_Raw!C127-C$2&gt;0, Results_Raw!C127-C$2, 0)</f>
        <v>4.2531156539916992</v>
      </c>
      <c r="D127" s="63">
        <f>IF(Results_Raw!D127-D$2&gt;0, Results_Raw!D127-D$2, 0)</f>
        <v>1.7658582925796509</v>
      </c>
      <c r="E127" s="63">
        <f>IF(Results_Raw!E127-E$2&gt;0, Results_Raw!E127-E$2, 0)</f>
        <v>4.2671899795532227</v>
      </c>
      <c r="F127" s="63">
        <f>IF(Results_Raw!F127-F$2&gt;0, Results_Raw!F127-F$2, 0)</f>
        <v>4.3251824378967285</v>
      </c>
      <c r="G127" s="63">
        <f>IF(Results_Raw!G127-G$2&gt;0, Results_Raw!G127-G$2, 0)</f>
        <v>3.5885090827941895</v>
      </c>
      <c r="H127" s="63">
        <f>IF(Results_Raw!H127-H$2&gt;0, Results_Raw!H127-H$2, 0)</f>
        <v>3.0126926898956299</v>
      </c>
      <c r="I127" s="63">
        <f>IF(Results_Raw!I127-I$2&gt;0, Results_Raw!I127-I$2, 0)</f>
        <v>2.2608561515808105</v>
      </c>
      <c r="J127" s="63">
        <f>IF(Results_Raw!J127-J$2&gt;0, Results_Raw!J127-J$2, 0)</f>
        <v>2.0625145435333252</v>
      </c>
      <c r="K127" s="63">
        <f>IF(Results_Raw!K127-K$2&gt;0, Results_Raw!K127-K$2, 0)</f>
        <v>3.3374896049499512</v>
      </c>
      <c r="L127" s="63">
        <f>IF(Results_Raw!L127-L$2&gt;0, Results_Raw!L127-L$2, 0)</f>
        <v>1.1763321161270142</v>
      </c>
      <c r="M127" s="63">
        <f>IF(Results_Raw!M127-M$2&gt;0, Results_Raw!M127-M$2, 0)</f>
        <v>1.1766204833984375</v>
      </c>
      <c r="N127" s="63">
        <f>IF(Results_Raw!N127-N$2&gt;0, Results_Raw!N127-N$2, 0)</f>
        <v>1.0424804349895567E-4</v>
      </c>
      <c r="O127" s="63">
        <f>IF(Results_Raw!O127-O$2&gt;0, Results_Raw!O127-O$2, 0)</f>
        <v>0</v>
      </c>
      <c r="P127" s="63">
        <f>IF(Results_Raw!P127-P$2&gt;0, Results_Raw!P127-P$2, 0)</f>
        <v>41.197360992431641</v>
      </c>
      <c r="Q127" s="63">
        <f>IF(Results_Raw!Q127-Q$2&gt;0, Results_Raw!Q127-Q$2, 0)</f>
        <v>41.197360992431641</v>
      </c>
      <c r="R127" s="63">
        <f>IF(Results_Raw!R127-R$2&gt;0, Results_Raw!R127-R$2, 0)</f>
        <v>41.197360992431641</v>
      </c>
      <c r="S127" s="63">
        <f>IF(Results_Raw!S127-S$2&gt;0, Results_Raw!S127-S$2, 0)</f>
        <v>41.197360992431641</v>
      </c>
      <c r="T127" s="63">
        <f>IF(Results_Raw!T127-T$2&gt;0, Results_Raw!T127-T$2, 0)</f>
        <v>41.197360992431641</v>
      </c>
      <c r="U127" s="63">
        <f>IF(Results_Raw!U127-U$2&gt;0, Results_Raw!U127-U$2, 0)</f>
        <v>41.197360992431641</v>
      </c>
      <c r="V127" s="63">
        <f>IF(Results_Raw!V127-V$2&gt;0, Results_Raw!V127-V$2, 0)</f>
        <v>41.197360992431641</v>
      </c>
      <c r="W127" s="63">
        <f>IF(Results_Raw!W127-W$2&gt;0, Results_Raw!W127-W$2, 0)</f>
        <v>41.197360992431641</v>
      </c>
      <c r="X127" s="63">
        <f>IF(Results_Raw!X127-X$2&gt;0, Results_Raw!X127-X$2, 0)</f>
        <v>41.197360992431641</v>
      </c>
      <c r="Y127" s="63">
        <f>IF(Results_Raw!Y127-Y$2&gt;0, Results_Raw!Y127-Y$2, 0)</f>
        <v>41.197360992431641</v>
      </c>
      <c r="Z127" s="63">
        <f xml:space="preserve"> Results_Raw!Z127</f>
        <v>1.9953529772465117E-5</v>
      </c>
      <c r="AA127" s="63">
        <f xml:space="preserve"> Results_Raw!AA127</f>
        <v>1.9953529772465117E-5</v>
      </c>
      <c r="AB127" s="63">
        <f xml:space="preserve"> Results_Raw!AB127</f>
        <v>0</v>
      </c>
      <c r="AC127" s="63">
        <f xml:space="preserve"> Results_Raw!AC127</f>
        <v>1225.4725341796875</v>
      </c>
      <c r="AD127" s="63">
        <f xml:space="preserve"> Results_Raw!AD127</f>
        <v>302.92898559570313</v>
      </c>
      <c r="AE127" s="63">
        <f xml:space="preserve"> Results_Raw!AE127</f>
        <v>0</v>
      </c>
      <c r="AF127" s="63">
        <f xml:space="preserve"> Results_Raw!AF127</f>
        <v>-10.368369102478027</v>
      </c>
      <c r="AG127" s="63">
        <f xml:space="preserve"> Results_Raw!AG127</f>
        <v>-134.2003173828125</v>
      </c>
      <c r="AH127" s="63">
        <f xml:space="preserve"> Results_Raw!AH127</f>
        <v>-1.649029873078689E-4</v>
      </c>
      <c r="AI127" s="63">
        <f xml:space="preserve"> Results_Raw!AI127</f>
        <v>-2.3513776250183582E-4</v>
      </c>
      <c r="AJ127" s="63">
        <f xml:space="preserve"> Results_Raw!AJ127</f>
        <v>82.492630004882813</v>
      </c>
      <c r="AK127" s="63">
        <f xml:space="preserve"> Results_Raw!AK127</f>
        <v>125.60936737060547</v>
      </c>
      <c r="AL127" s="63">
        <f xml:space="preserve"> Results_Raw!AL127</f>
        <v>0</v>
      </c>
      <c r="AM127" s="63">
        <f xml:space="preserve"> Results_Raw!AM127</f>
        <v>0</v>
      </c>
      <c r="AN127" s="63">
        <f xml:space="preserve"> Results_Raw!AN127</f>
        <v>85.928398132324219</v>
      </c>
      <c r="AO127" s="63">
        <f xml:space="preserve"> Results_Raw!AO127</f>
        <v>41.197360992431641</v>
      </c>
      <c r="AP127" s="63">
        <f xml:space="preserve"> Results_Raw!AP127</f>
        <v>41.197360992431641</v>
      </c>
      <c r="AQ127" s="63">
        <f xml:space="preserve"> Results_Raw!AQ127</f>
        <v>41.197360992431641</v>
      </c>
      <c r="AR127" s="63">
        <f xml:space="preserve"> Results_Raw!AR127</f>
        <v>41.197360992431641</v>
      </c>
      <c r="AS127" s="63">
        <f xml:space="preserve"> Results_Raw!AS127</f>
        <v>41.197360992431641</v>
      </c>
    </row>
    <row r="128" spans="1:45" x14ac:dyDescent="0.25">
      <c r="A128" s="78" t="e">
        <f>#REF!</f>
        <v>#REF!</v>
      </c>
      <c r="B128" s="63">
        <f>IF(Results_Raw!B128-B$2&gt;0, Results_Raw!B128-B$2, 0)</f>
        <v>3.6036653518676758</v>
      </c>
      <c r="C128" s="63">
        <f>IF(Results_Raw!C128-C$2&gt;0, Results_Raw!C128-C$2, 0)</f>
        <v>4.2588362693786621</v>
      </c>
      <c r="D128" s="63">
        <f>IF(Results_Raw!D128-D$2&gt;0, Results_Raw!D128-D$2, 0)</f>
        <v>1.7357019186019897</v>
      </c>
      <c r="E128" s="63">
        <f>IF(Results_Raw!E128-E$2&gt;0, Results_Raw!E128-E$2, 0)</f>
        <v>4.2604737281799316</v>
      </c>
      <c r="F128" s="63">
        <f>IF(Results_Raw!F128-F$2&gt;0, Results_Raw!F128-F$2, 0)</f>
        <v>4.3184013366699219</v>
      </c>
      <c r="G128" s="63">
        <f>IF(Results_Raw!G128-G$2&gt;0, Results_Raw!G128-G$2, 0)</f>
        <v>3.6472961902618408</v>
      </c>
      <c r="H128" s="63">
        <f>IF(Results_Raw!H128-H$2&gt;0, Results_Raw!H128-H$2, 0)</f>
        <v>3.2198054790496826</v>
      </c>
      <c r="I128" s="63">
        <f>IF(Results_Raw!I128-I$2&gt;0, Results_Raw!I128-I$2, 0)</f>
        <v>2.3118298053741455</v>
      </c>
      <c r="J128" s="63">
        <f>IF(Results_Raw!J128-J$2&gt;0, Results_Raw!J128-J$2, 0)</f>
        <v>2.0504593849182129</v>
      </c>
      <c r="K128" s="63">
        <f>IF(Results_Raw!K128-K$2&gt;0, Results_Raw!K128-K$2, 0)</f>
        <v>3.3390710353851318</v>
      </c>
      <c r="L128" s="63">
        <f>IF(Results_Raw!L128-L$2&gt;0, Results_Raw!L128-L$2, 0)</f>
        <v>1.147050142288208</v>
      </c>
      <c r="M128" s="63">
        <f>IF(Results_Raw!M128-M$2&gt;0, Results_Raw!M128-M$2, 0)</f>
        <v>1.139004111289978</v>
      </c>
      <c r="N128" s="63">
        <f>IF(Results_Raw!N128-N$2&gt;0, Results_Raw!N128-N$2, 0)</f>
        <v>1.0424804349895567E-4</v>
      </c>
      <c r="O128" s="63">
        <f>IF(Results_Raw!O128-O$2&gt;0, Results_Raw!O128-O$2, 0)</f>
        <v>0</v>
      </c>
      <c r="P128" s="63">
        <f>IF(Results_Raw!P128-P$2&gt;0, Results_Raw!P128-P$2, 0)</f>
        <v>41.190578460693359</v>
      </c>
      <c r="Q128" s="63">
        <f>IF(Results_Raw!Q128-Q$2&gt;0, Results_Raw!Q128-Q$2, 0)</f>
        <v>41.190578460693359</v>
      </c>
      <c r="R128" s="63">
        <f>IF(Results_Raw!R128-R$2&gt;0, Results_Raw!R128-R$2, 0)</f>
        <v>41.190578460693359</v>
      </c>
      <c r="S128" s="63">
        <f>IF(Results_Raw!S128-S$2&gt;0, Results_Raw!S128-S$2, 0)</f>
        <v>41.190578460693359</v>
      </c>
      <c r="T128" s="63">
        <f>IF(Results_Raw!T128-T$2&gt;0, Results_Raw!T128-T$2, 0)</f>
        <v>41.190578460693359</v>
      </c>
      <c r="U128" s="63">
        <f>IF(Results_Raw!U128-U$2&gt;0, Results_Raw!U128-U$2, 0)</f>
        <v>41.190578460693359</v>
      </c>
      <c r="V128" s="63">
        <f>IF(Results_Raw!V128-V$2&gt;0, Results_Raw!V128-V$2, 0)</f>
        <v>41.190578460693359</v>
      </c>
      <c r="W128" s="63">
        <f>IF(Results_Raw!W128-W$2&gt;0, Results_Raw!W128-W$2, 0)</f>
        <v>41.190578460693359</v>
      </c>
      <c r="X128" s="63">
        <f>IF(Results_Raw!X128-X$2&gt;0, Results_Raw!X128-X$2, 0)</f>
        <v>41.190578460693359</v>
      </c>
      <c r="Y128" s="63">
        <f>IF(Results_Raw!Y128-Y$2&gt;0, Results_Raw!Y128-Y$2, 0)</f>
        <v>41.190578460693359</v>
      </c>
      <c r="Z128" s="63">
        <f xml:space="preserve"> Results_Raw!Z128</f>
        <v>2.02728060685331E-5</v>
      </c>
      <c r="AA128" s="63">
        <f xml:space="preserve"> Results_Raw!AA128</f>
        <v>2.02728060685331E-5</v>
      </c>
      <c r="AB128" s="63">
        <f xml:space="preserve"> Results_Raw!AB128</f>
        <v>0</v>
      </c>
      <c r="AC128" s="63">
        <f xml:space="preserve"> Results_Raw!AC128</f>
        <v>1205.5655517578125</v>
      </c>
      <c r="AD128" s="63">
        <f xml:space="preserve"> Results_Raw!AD128</f>
        <v>303.05902099609375</v>
      </c>
      <c r="AE128" s="63">
        <f xml:space="preserve"> Results_Raw!AE128</f>
        <v>0</v>
      </c>
      <c r="AF128" s="63">
        <f xml:space="preserve"> Results_Raw!AF128</f>
        <v>-9.4647626876831055</v>
      </c>
      <c r="AG128" s="63">
        <f xml:space="preserve"> Results_Raw!AG128</f>
        <v>-133.86044311523438</v>
      </c>
      <c r="AH128" s="63">
        <f xml:space="preserve"> Results_Raw!AH128</f>
        <v>-1.5722884563729167E-4</v>
      </c>
      <c r="AI128" s="63">
        <f xml:space="preserve"> Results_Raw!AI128</f>
        <v>-2.1081010345369577E-4</v>
      </c>
      <c r="AJ128" s="63">
        <f xml:space="preserve"> Results_Raw!AJ128</f>
        <v>83.159835815429688</v>
      </c>
      <c r="AK128" s="63">
        <f xml:space="preserve"> Results_Raw!AK128</f>
        <v>125.60951232910156</v>
      </c>
      <c r="AL128" s="63">
        <f xml:space="preserve"> Results_Raw!AL128</f>
        <v>0</v>
      </c>
      <c r="AM128" s="63">
        <f xml:space="preserve"> Results_Raw!AM128</f>
        <v>0</v>
      </c>
      <c r="AN128" s="63">
        <f xml:space="preserve"> Results_Raw!AN128</f>
        <v>24.684040069580078</v>
      </c>
      <c r="AO128" s="63">
        <f xml:space="preserve"> Results_Raw!AO128</f>
        <v>41.190578460693359</v>
      </c>
      <c r="AP128" s="63">
        <f xml:space="preserve"> Results_Raw!AP128</f>
        <v>41.190578460693359</v>
      </c>
      <c r="AQ128" s="63">
        <f xml:space="preserve"> Results_Raw!AQ128</f>
        <v>41.190578460693359</v>
      </c>
      <c r="AR128" s="63">
        <f xml:space="preserve"> Results_Raw!AR128</f>
        <v>41.190578460693359</v>
      </c>
      <c r="AS128" s="63">
        <f xml:space="preserve"> Results_Raw!AS128</f>
        <v>41.190578460693359</v>
      </c>
    </row>
    <row r="129" spans="1:45" x14ac:dyDescent="0.25">
      <c r="A129" s="78" t="e">
        <f>#REF!</f>
        <v>#REF!</v>
      </c>
      <c r="B129" s="63">
        <f>IF(Results_Raw!B129-B$2&gt;0, Results_Raw!B129-B$2, 0)</f>
        <v>3.6775212287902832</v>
      </c>
      <c r="C129" s="63">
        <f>IF(Results_Raw!C129-C$2&gt;0, Results_Raw!C129-C$2, 0)</f>
        <v>4.2646498680114746</v>
      </c>
      <c r="D129" s="63">
        <f>IF(Results_Raw!D129-D$2&gt;0, Results_Raw!D129-D$2, 0)</f>
        <v>1.706829309463501</v>
      </c>
      <c r="E129" s="63">
        <f>IF(Results_Raw!E129-E$2&gt;0, Results_Raw!E129-E$2, 0)</f>
        <v>4.253962516784668</v>
      </c>
      <c r="F129" s="63">
        <f>IF(Results_Raw!F129-F$2&gt;0, Results_Raw!F129-F$2, 0)</f>
        <v>4.3118577003479004</v>
      </c>
      <c r="G129" s="63">
        <f>IF(Results_Raw!G129-G$2&gt;0, Results_Raw!G129-G$2, 0)</f>
        <v>3.7062692642211914</v>
      </c>
      <c r="H129" s="63">
        <f>IF(Results_Raw!H129-H$2&gt;0, Results_Raw!H129-H$2, 0)</f>
        <v>3.42775559425354</v>
      </c>
      <c r="I129" s="63">
        <f>IF(Results_Raw!I129-I$2&gt;0, Results_Raw!I129-I$2, 0)</f>
        <v>2.3628406524658203</v>
      </c>
      <c r="J129" s="63">
        <f>IF(Results_Raw!J129-J$2&gt;0, Results_Raw!J129-J$2, 0)</f>
        <v>2.0385158061981201</v>
      </c>
      <c r="K129" s="63">
        <f>IF(Results_Raw!K129-K$2&gt;0, Results_Raw!K129-K$2, 0)</f>
        <v>3.3418242931365967</v>
      </c>
      <c r="L129" s="63">
        <f>IF(Results_Raw!L129-L$2&gt;0, Results_Raw!L129-L$2, 0)</f>
        <v>1.1138242483139038</v>
      </c>
      <c r="M129" s="63">
        <f>IF(Results_Raw!M129-M$2&gt;0, Results_Raw!M129-M$2, 0)</f>
        <v>1.1139452457427979</v>
      </c>
      <c r="N129" s="63">
        <f>IF(Results_Raw!N129-N$2&gt;0, Results_Raw!N129-N$2, 0)</f>
        <v>1.0424804349895567E-4</v>
      </c>
      <c r="O129" s="63">
        <f>IF(Results_Raw!O129-O$2&gt;0, Results_Raw!O129-O$2, 0)</f>
        <v>0</v>
      </c>
      <c r="P129" s="63">
        <f>IF(Results_Raw!P129-P$2&gt;0, Results_Raw!P129-P$2, 0)</f>
        <v>41.2003173828125</v>
      </c>
      <c r="Q129" s="63">
        <f>IF(Results_Raw!Q129-Q$2&gt;0, Results_Raw!Q129-Q$2, 0)</f>
        <v>41.2003173828125</v>
      </c>
      <c r="R129" s="63">
        <f>IF(Results_Raw!R129-R$2&gt;0, Results_Raw!R129-R$2, 0)</f>
        <v>41.2003173828125</v>
      </c>
      <c r="S129" s="63">
        <f>IF(Results_Raw!S129-S$2&gt;0, Results_Raw!S129-S$2, 0)</f>
        <v>41.2003173828125</v>
      </c>
      <c r="T129" s="63">
        <f>IF(Results_Raw!T129-T$2&gt;0, Results_Raw!T129-T$2, 0)</f>
        <v>41.2003173828125</v>
      </c>
      <c r="U129" s="63">
        <f>IF(Results_Raw!U129-U$2&gt;0, Results_Raw!U129-U$2, 0)</f>
        <v>41.2003173828125</v>
      </c>
      <c r="V129" s="63">
        <f>IF(Results_Raw!V129-V$2&gt;0, Results_Raw!V129-V$2, 0)</f>
        <v>41.2003173828125</v>
      </c>
      <c r="W129" s="63">
        <f>IF(Results_Raw!W129-W$2&gt;0, Results_Raw!W129-W$2, 0)</f>
        <v>41.2003173828125</v>
      </c>
      <c r="X129" s="63">
        <f>IF(Results_Raw!X129-X$2&gt;0, Results_Raw!X129-X$2, 0)</f>
        <v>41.2003173828125</v>
      </c>
      <c r="Y129" s="63">
        <f>IF(Results_Raw!Y129-Y$2&gt;0, Results_Raw!Y129-Y$2, 0)</f>
        <v>41.2003173828125</v>
      </c>
      <c r="Z129" s="63">
        <f xml:space="preserve"> Results_Raw!Z129</f>
        <v>1118.1683349609375</v>
      </c>
      <c r="AA129" s="63">
        <f xml:space="preserve"> Results_Raw!AA129</f>
        <v>1117.9217529296875</v>
      </c>
      <c r="AB129" s="63">
        <f xml:space="preserve"> Results_Raw!AB129</f>
        <v>0</v>
      </c>
      <c r="AC129" s="63">
        <f xml:space="preserve"> Results_Raw!AC129</f>
        <v>1182.7022705078125</v>
      </c>
      <c r="AD129" s="63">
        <f xml:space="preserve"> Results_Raw!AD129</f>
        <v>303.17642211914063</v>
      </c>
      <c r="AE129" s="63">
        <f xml:space="preserve"> Results_Raw!AE129</f>
        <v>0</v>
      </c>
      <c r="AF129" s="63">
        <f xml:space="preserve"> Results_Raw!AF129</f>
        <v>-9.3225431442260742</v>
      </c>
      <c r="AG129" s="63">
        <f xml:space="preserve"> Results_Raw!AG129</f>
        <v>-122.88680267333984</v>
      </c>
      <c r="AH129" s="63">
        <f xml:space="preserve"> Results_Raw!AH129</f>
        <v>-1.5740729577373713E-4</v>
      </c>
      <c r="AI129" s="63">
        <f xml:space="preserve"> Results_Raw!AI129</f>
        <v>-2.7937217964790761E-4</v>
      </c>
      <c r="AJ129" s="63">
        <f xml:space="preserve"> Results_Raw!AJ129</f>
        <v>83.798385620117188</v>
      </c>
      <c r="AK129" s="63">
        <f xml:space="preserve"> Results_Raw!AK129</f>
        <v>123.88064575195313</v>
      </c>
      <c r="AL129" s="63">
        <f xml:space="preserve"> Results_Raw!AL129</f>
        <v>0</v>
      </c>
      <c r="AM129" s="63">
        <f xml:space="preserve"> Results_Raw!AM129</f>
        <v>0</v>
      </c>
      <c r="AN129" s="63">
        <f xml:space="preserve"> Results_Raw!AN129</f>
        <v>25.486995697021484</v>
      </c>
      <c r="AO129" s="63">
        <f xml:space="preserve"> Results_Raw!AO129</f>
        <v>41.2003173828125</v>
      </c>
      <c r="AP129" s="63">
        <f xml:space="preserve"> Results_Raw!AP129</f>
        <v>41.2003173828125</v>
      </c>
      <c r="AQ129" s="63">
        <f xml:space="preserve"> Results_Raw!AQ129</f>
        <v>41.2003173828125</v>
      </c>
      <c r="AR129" s="63">
        <f xml:space="preserve"> Results_Raw!AR129</f>
        <v>41.2003173828125</v>
      </c>
      <c r="AS129" s="63">
        <f xml:space="preserve"> Results_Raw!AS129</f>
        <v>41.2003173828125</v>
      </c>
    </row>
    <row r="130" spans="1:45" x14ac:dyDescent="0.25">
      <c r="A130" s="78" t="e">
        <f>#REF!</f>
        <v>#REF!</v>
      </c>
      <c r="B130" s="63">
        <f>IF(Results_Raw!B130-B$2&gt;0, Results_Raw!B130-B$2, 0)</f>
        <v>3.7709760665893555</v>
      </c>
      <c r="C130" s="63">
        <f>IF(Results_Raw!C130-C$2&gt;0, Results_Raw!C130-C$2, 0)</f>
        <v>4.2704634666442871</v>
      </c>
      <c r="D130" s="63">
        <f>IF(Results_Raw!D130-D$2&gt;0, Results_Raw!D130-D$2, 0)</f>
        <v>1.6885048151016235</v>
      </c>
      <c r="E130" s="63">
        <f>IF(Results_Raw!E130-E$2&gt;0, Results_Raw!E130-E$2, 0)</f>
        <v>4.2476558685302734</v>
      </c>
      <c r="F130" s="63">
        <f>IF(Results_Raw!F130-F$2&gt;0, Results_Raw!F130-F$2, 0)</f>
        <v>4.3055510520935059</v>
      </c>
      <c r="G130" s="63">
        <f>IF(Results_Raw!G130-G$2&gt;0, Results_Raw!G130-G$2, 0)</f>
        <v>3.7663214206695557</v>
      </c>
      <c r="H130" s="63">
        <f>IF(Results_Raw!H130-H$2&gt;0, Results_Raw!H130-H$2, 0)</f>
        <v>3.4825987815856934</v>
      </c>
      <c r="I130" s="63">
        <f>IF(Results_Raw!I130-I$2&gt;0, Results_Raw!I130-I$2, 0)</f>
        <v>2.413888692855835</v>
      </c>
      <c r="J130" s="63">
        <f>IF(Results_Raw!J130-J$2&gt;0, Results_Raw!J130-J$2, 0)</f>
        <v>2.0265352725982666</v>
      </c>
      <c r="K130" s="63">
        <f>IF(Results_Raw!K130-K$2&gt;0, Results_Raw!K130-K$2, 0)</f>
        <v>3.3450241088867188</v>
      </c>
      <c r="L130" s="63">
        <f>IF(Results_Raw!L130-L$2&gt;0, Results_Raw!L130-L$2, 0)</f>
        <v>1.0847655534744263</v>
      </c>
      <c r="M130" s="63">
        <f>IF(Results_Raw!M130-M$2&gt;0, Results_Raw!M130-M$2, 0)</f>
        <v>1.0765707492828369</v>
      </c>
      <c r="N130" s="63">
        <f>IF(Results_Raw!N130-N$2&gt;0, Results_Raw!N130-N$2, 0)</f>
        <v>1.0424804349895567E-4</v>
      </c>
      <c r="O130" s="63">
        <f>IF(Results_Raw!O130-O$2&gt;0, Results_Raw!O130-O$2, 0)</f>
        <v>0</v>
      </c>
      <c r="P130" s="63">
        <f>IF(Results_Raw!P130-P$2&gt;0, Results_Raw!P130-P$2, 0)</f>
        <v>41.218681335449219</v>
      </c>
      <c r="Q130" s="63">
        <f>IF(Results_Raw!Q130-Q$2&gt;0, Results_Raw!Q130-Q$2, 0)</f>
        <v>41.218681335449219</v>
      </c>
      <c r="R130" s="63">
        <f>IF(Results_Raw!R130-R$2&gt;0, Results_Raw!R130-R$2, 0)</f>
        <v>41.218681335449219</v>
      </c>
      <c r="S130" s="63">
        <f>IF(Results_Raw!S130-S$2&gt;0, Results_Raw!S130-S$2, 0)</f>
        <v>41.218681335449219</v>
      </c>
      <c r="T130" s="63">
        <f>IF(Results_Raw!T130-T$2&gt;0, Results_Raw!T130-T$2, 0)</f>
        <v>41.218681335449219</v>
      </c>
      <c r="U130" s="63">
        <f>IF(Results_Raw!U130-U$2&gt;0, Results_Raw!U130-U$2, 0)</f>
        <v>41.218681335449219</v>
      </c>
      <c r="V130" s="63">
        <f>IF(Results_Raw!V130-V$2&gt;0, Results_Raw!V130-V$2, 0)</f>
        <v>41.218681335449219</v>
      </c>
      <c r="W130" s="63">
        <f>IF(Results_Raw!W130-W$2&gt;0, Results_Raw!W130-W$2, 0)</f>
        <v>41.218681335449219</v>
      </c>
      <c r="X130" s="63">
        <f>IF(Results_Raw!X130-X$2&gt;0, Results_Raw!X130-X$2, 0)</f>
        <v>41.218681335449219</v>
      </c>
      <c r="Y130" s="63">
        <f>IF(Results_Raw!Y130-Y$2&gt;0, Results_Raw!Y130-Y$2, 0)</f>
        <v>41.218681335449219</v>
      </c>
      <c r="Z130" s="63">
        <f xml:space="preserve"> Results_Raw!Z130</f>
        <v>1109.3629150390625</v>
      </c>
      <c r="AA130" s="63">
        <f xml:space="preserve"> Results_Raw!AA130</f>
        <v>1109.1185302734375</v>
      </c>
      <c r="AB130" s="63">
        <f xml:space="preserve"> Results_Raw!AB130</f>
        <v>0</v>
      </c>
      <c r="AC130" s="63">
        <f xml:space="preserve"> Results_Raw!AC130</f>
        <v>1133.3226318359375</v>
      </c>
      <c r="AD130" s="63">
        <f xml:space="preserve"> Results_Raw!AD130</f>
        <v>303.22036743164063</v>
      </c>
      <c r="AE130" s="63">
        <f xml:space="preserve"> Results_Raw!AE130</f>
        <v>0</v>
      </c>
      <c r="AF130" s="63">
        <f xml:space="preserve"> Results_Raw!AF130</f>
        <v>-9.1764097213745117</v>
      </c>
      <c r="AG130" s="63">
        <f xml:space="preserve"> Results_Raw!AG130</f>
        <v>-37.083652496337891</v>
      </c>
      <c r="AH130" s="63">
        <f xml:space="preserve"> Results_Raw!AH130</f>
        <v>-1.6508095723111182E-4</v>
      </c>
      <c r="AI130" s="63">
        <f xml:space="preserve"> Results_Raw!AI130</f>
        <v>-2.2737684776075184E-4</v>
      </c>
      <c r="AJ130" s="63">
        <f xml:space="preserve"> Results_Raw!AJ130</f>
        <v>84.409454345703125</v>
      </c>
      <c r="AK130" s="63">
        <f xml:space="preserve"> Results_Raw!AK130</f>
        <v>121.21238708496094</v>
      </c>
      <c r="AL130" s="63">
        <f xml:space="preserve"> Results_Raw!AL130</f>
        <v>0</v>
      </c>
      <c r="AM130" s="63">
        <f xml:space="preserve"> Results_Raw!AM130</f>
        <v>0</v>
      </c>
      <c r="AN130" s="63">
        <f xml:space="preserve"> Results_Raw!AN130</f>
        <v>29.204189300537109</v>
      </c>
      <c r="AO130" s="63">
        <f xml:space="preserve"> Results_Raw!AO130</f>
        <v>41.218681335449219</v>
      </c>
      <c r="AP130" s="63">
        <f xml:space="preserve"> Results_Raw!AP130</f>
        <v>41.218681335449219</v>
      </c>
      <c r="AQ130" s="63">
        <f xml:space="preserve"> Results_Raw!AQ130</f>
        <v>41.218681335449219</v>
      </c>
      <c r="AR130" s="63">
        <f xml:space="preserve"> Results_Raw!AR130</f>
        <v>41.218681335449219</v>
      </c>
      <c r="AS130" s="63">
        <f xml:space="preserve"> Results_Raw!AS130</f>
        <v>41.218681335449219</v>
      </c>
    </row>
    <row r="131" spans="1:45" x14ac:dyDescent="0.25">
      <c r="A131" s="78" t="e">
        <f>#REF!</f>
        <v>#REF!</v>
      </c>
      <c r="B131" s="63">
        <f>IF(Results_Raw!B131-B$2&gt;0, Results_Raw!B131-B$2, 0)</f>
        <v>3.8657979965209961</v>
      </c>
      <c r="C131" s="63">
        <f>IF(Results_Raw!C131-C$2&gt;0, Results_Raw!C131-C$2, 0)</f>
        <v>4.2770209312438965</v>
      </c>
      <c r="D131" s="63">
        <f>IF(Results_Raw!D131-D$2&gt;0, Results_Raw!D131-D$2, 0)</f>
        <v>1.6890443563461304</v>
      </c>
      <c r="E131" s="63">
        <f>IF(Results_Raw!E131-E$2&gt;0, Results_Raw!E131-E$2, 0)</f>
        <v>4.2416658401489258</v>
      </c>
      <c r="F131" s="63">
        <f>IF(Results_Raw!F131-F$2&gt;0, Results_Raw!F131-F$2, 0)</f>
        <v>4.2997608184814453</v>
      </c>
      <c r="G131" s="63">
        <f>IF(Results_Raw!G131-G$2&gt;0, Results_Raw!G131-G$2, 0)</f>
        <v>3.7941522598266602</v>
      </c>
      <c r="H131" s="63">
        <f>IF(Results_Raw!H131-H$2&gt;0, Results_Raw!H131-H$2, 0)</f>
        <v>3.4370388984680176</v>
      </c>
      <c r="I131" s="63">
        <f>IF(Results_Raw!I131-I$2&gt;0, Results_Raw!I131-I$2, 0)</f>
        <v>2.4650857448577881</v>
      </c>
      <c r="J131" s="63">
        <f>IF(Results_Raw!J131-J$2&gt;0, Results_Raw!J131-J$2, 0)</f>
        <v>2.0144429206848145</v>
      </c>
      <c r="K131" s="63">
        <f>IF(Results_Raw!K131-K$2&gt;0, Results_Raw!K131-K$2, 0)</f>
        <v>3.3497121334075928</v>
      </c>
      <c r="L131" s="63">
        <f>IF(Results_Raw!L131-L$2&gt;0, Results_Raw!L131-L$2, 0)</f>
        <v>1.0559394359588623</v>
      </c>
      <c r="M131" s="63">
        <f>IF(Results_Raw!M131-M$2&gt;0, Results_Raw!M131-M$2, 0)</f>
        <v>1.0399311780929565</v>
      </c>
      <c r="N131" s="63">
        <f>IF(Results_Raw!N131-N$2&gt;0, Results_Raw!N131-N$2, 0)</f>
        <v>1.0424804349895567E-4</v>
      </c>
      <c r="O131" s="63">
        <f>IF(Results_Raw!O131-O$2&gt;0, Results_Raw!O131-O$2, 0)</f>
        <v>0</v>
      </c>
      <c r="P131" s="63">
        <f>IF(Results_Raw!P131-P$2&gt;0, Results_Raw!P131-P$2, 0)</f>
        <v>41.212890625</v>
      </c>
      <c r="Q131" s="63">
        <f>IF(Results_Raw!Q131-Q$2&gt;0, Results_Raw!Q131-Q$2, 0)</f>
        <v>41.212890625</v>
      </c>
      <c r="R131" s="63">
        <f>IF(Results_Raw!R131-R$2&gt;0, Results_Raw!R131-R$2, 0)</f>
        <v>41.212890625</v>
      </c>
      <c r="S131" s="63">
        <f>IF(Results_Raw!S131-S$2&gt;0, Results_Raw!S131-S$2, 0)</f>
        <v>41.212890625</v>
      </c>
      <c r="T131" s="63">
        <f>IF(Results_Raw!T131-T$2&gt;0, Results_Raw!T131-T$2, 0)</f>
        <v>41.212890625</v>
      </c>
      <c r="U131" s="63">
        <f>IF(Results_Raw!U131-U$2&gt;0, Results_Raw!U131-U$2, 0)</f>
        <v>41.212890625</v>
      </c>
      <c r="V131" s="63">
        <f>IF(Results_Raw!V131-V$2&gt;0, Results_Raw!V131-V$2, 0)</f>
        <v>41.212890625</v>
      </c>
      <c r="W131" s="63">
        <f>IF(Results_Raw!W131-W$2&gt;0, Results_Raw!W131-W$2, 0)</f>
        <v>41.212890625</v>
      </c>
      <c r="X131" s="63">
        <f>IF(Results_Raw!X131-X$2&gt;0, Results_Raw!X131-X$2, 0)</f>
        <v>41.212890625</v>
      </c>
      <c r="Y131" s="63">
        <f>IF(Results_Raw!Y131-Y$2&gt;0, Results_Raw!Y131-Y$2, 0)</f>
        <v>41.212890625</v>
      </c>
      <c r="Z131" s="63">
        <f xml:space="preserve"> Results_Raw!Z131</f>
        <v>1100.35595703125</v>
      </c>
      <c r="AA131" s="63">
        <f xml:space="preserve"> Results_Raw!AA131</f>
        <v>1100.11328125</v>
      </c>
      <c r="AB131" s="63">
        <f xml:space="preserve"> Results_Raw!AB131</f>
        <v>0</v>
      </c>
      <c r="AC131" s="63">
        <f xml:space="preserve"> Results_Raw!AC131</f>
        <v>1131.43798828125</v>
      </c>
      <c r="AD131" s="63">
        <f xml:space="preserve"> Results_Raw!AD131</f>
        <v>303.21078491210938</v>
      </c>
      <c r="AE131" s="63">
        <f xml:space="preserve"> Results_Raw!AE131</f>
        <v>0</v>
      </c>
      <c r="AF131" s="63">
        <f xml:space="preserve"> Results_Raw!AF131</f>
        <v>-8.9545650482177734</v>
      </c>
      <c r="AG131" s="63">
        <f xml:space="preserve"> Results_Raw!AG131</f>
        <v>87.259597778320313</v>
      </c>
      <c r="AH131" s="63">
        <f xml:space="preserve"> Results_Raw!AH131</f>
        <v>-1.6490297275595367E-4</v>
      </c>
      <c r="AI131" s="63">
        <f xml:space="preserve"> Results_Raw!AI131</f>
        <v>-2.28072953177616E-4</v>
      </c>
      <c r="AJ131" s="63">
        <f xml:space="preserve"> Results_Raw!AJ131</f>
        <v>84.966766357421875</v>
      </c>
      <c r="AK131" s="63">
        <f xml:space="preserve"> Results_Raw!AK131</f>
        <v>121.21234893798828</v>
      </c>
      <c r="AL131" s="63">
        <f xml:space="preserve"> Results_Raw!AL131</f>
        <v>0</v>
      </c>
      <c r="AM131" s="63">
        <f xml:space="preserve"> Results_Raw!AM131</f>
        <v>0</v>
      </c>
      <c r="AN131" s="63">
        <f xml:space="preserve"> Results_Raw!AN131</f>
        <v>52.072193145751953</v>
      </c>
      <c r="AO131" s="63">
        <f xml:space="preserve"> Results_Raw!AO131</f>
        <v>41.212890625</v>
      </c>
      <c r="AP131" s="63">
        <f xml:space="preserve"> Results_Raw!AP131</f>
        <v>41.212890625</v>
      </c>
      <c r="AQ131" s="63">
        <f xml:space="preserve"> Results_Raw!AQ131</f>
        <v>41.212890625</v>
      </c>
      <c r="AR131" s="63">
        <f xml:space="preserve"> Results_Raw!AR131</f>
        <v>41.212890625</v>
      </c>
      <c r="AS131" s="63">
        <f xml:space="preserve"> Results_Raw!AS131</f>
        <v>41.212890625</v>
      </c>
    </row>
    <row r="132" spans="1:45" x14ac:dyDescent="0.25">
      <c r="A132" s="78" t="e">
        <f>#REF!</f>
        <v>#REF!</v>
      </c>
      <c r="B132" s="63">
        <f>IF(Results_Raw!B132-B$2&gt;0, Results_Raw!B132-B$2, 0)</f>
        <v>3.9622294902801514</v>
      </c>
      <c r="C132" s="63">
        <f>IF(Results_Raw!C132-C$2&gt;0, Results_Raw!C132-C$2, 0)</f>
        <v>4.2835230827331543</v>
      </c>
      <c r="D132" s="63">
        <f>IF(Results_Raw!D132-D$2&gt;0, Results_Raw!D132-D$2, 0)</f>
        <v>1.7067549228668213</v>
      </c>
      <c r="E132" s="63">
        <f>IF(Results_Raw!E132-E$2&gt;0, Results_Raw!E132-E$2, 0)</f>
        <v>4.2357869148254395</v>
      </c>
      <c r="F132" s="63">
        <f>IF(Results_Raw!F132-F$2&gt;0, Results_Raw!F132-F$2, 0)</f>
        <v>4.2942495346069336</v>
      </c>
      <c r="G132" s="63">
        <f>IF(Results_Raw!G132-G$2&gt;0, Results_Raw!G132-G$2, 0)</f>
        <v>3.772162914276123</v>
      </c>
      <c r="H132" s="63">
        <f>IF(Results_Raw!H132-H$2&gt;0, Results_Raw!H132-H$2, 0)</f>
        <v>3.3925020694732666</v>
      </c>
      <c r="I132" s="63">
        <f>IF(Results_Raw!I132-I$2&gt;0, Results_Raw!I132-I$2, 0)</f>
        <v>2.5162825584411621</v>
      </c>
      <c r="J132" s="63">
        <f>IF(Results_Raw!J132-J$2&gt;0, Results_Raw!J132-J$2, 0)</f>
        <v>2.002685546875</v>
      </c>
      <c r="K132" s="63">
        <f>IF(Results_Raw!K132-K$2&gt;0, Results_Raw!K132-K$2, 0)</f>
        <v>3.3557116985321045</v>
      </c>
      <c r="L132" s="63">
        <f>IF(Results_Raw!L132-L$2&gt;0, Results_Raw!L132-L$2, 0)</f>
        <v>1.0212346315383911</v>
      </c>
      <c r="M132" s="63">
        <f>IF(Results_Raw!M132-M$2&gt;0, Results_Raw!M132-M$2, 0)</f>
        <v>1.0218950510025024</v>
      </c>
      <c r="N132" s="63">
        <f>IF(Results_Raw!N132-N$2&gt;0, Results_Raw!N132-N$2, 0)</f>
        <v>1.0424804349895567E-4</v>
      </c>
      <c r="O132" s="63">
        <f>IF(Results_Raw!O132-O$2&gt;0, Results_Raw!O132-O$2, 0)</f>
        <v>0</v>
      </c>
      <c r="P132" s="63">
        <f>IF(Results_Raw!P132-P$2&gt;0, Results_Raw!P132-P$2, 0)</f>
        <v>41.229354858398438</v>
      </c>
      <c r="Q132" s="63">
        <f>IF(Results_Raw!Q132-Q$2&gt;0, Results_Raw!Q132-Q$2, 0)</f>
        <v>41.229354858398438</v>
      </c>
      <c r="R132" s="63">
        <f>IF(Results_Raw!R132-R$2&gt;0, Results_Raw!R132-R$2, 0)</f>
        <v>41.229354858398438</v>
      </c>
      <c r="S132" s="63">
        <f>IF(Results_Raw!S132-S$2&gt;0, Results_Raw!S132-S$2, 0)</f>
        <v>41.229354858398438</v>
      </c>
      <c r="T132" s="63">
        <f>IF(Results_Raw!T132-T$2&gt;0, Results_Raw!T132-T$2, 0)</f>
        <v>41.229354858398438</v>
      </c>
      <c r="U132" s="63">
        <f>IF(Results_Raw!U132-U$2&gt;0, Results_Raw!U132-U$2, 0)</f>
        <v>41.229354858398438</v>
      </c>
      <c r="V132" s="63">
        <f>IF(Results_Raw!V132-V$2&gt;0, Results_Raw!V132-V$2, 0)</f>
        <v>41.229354858398438</v>
      </c>
      <c r="W132" s="63">
        <f>IF(Results_Raw!W132-W$2&gt;0, Results_Raw!W132-W$2, 0)</f>
        <v>41.229354858398438</v>
      </c>
      <c r="X132" s="63">
        <f>IF(Results_Raw!X132-X$2&gt;0, Results_Raw!X132-X$2, 0)</f>
        <v>41.229354858398438</v>
      </c>
      <c r="Y132" s="63">
        <f>IF(Results_Raw!Y132-Y$2&gt;0, Results_Raw!Y132-Y$2, 0)</f>
        <v>41.229354858398438</v>
      </c>
      <c r="Z132" s="63">
        <f xml:space="preserve"> Results_Raw!Z132</f>
        <v>1091.12158203125</v>
      </c>
      <c r="AA132" s="63">
        <f xml:space="preserve"> Results_Raw!AA132</f>
        <v>1090.8809814453125</v>
      </c>
      <c r="AB132" s="63">
        <f xml:space="preserve"> Results_Raw!AB132</f>
        <v>0</v>
      </c>
      <c r="AC132" s="63">
        <f xml:space="preserve"> Results_Raw!AC132</f>
        <v>1071.5584716796875</v>
      </c>
      <c r="AD132" s="63">
        <f xml:space="preserve"> Results_Raw!AD132</f>
        <v>303.16293334960938</v>
      </c>
      <c r="AE132" s="63">
        <f xml:space="preserve"> Results_Raw!AE132</f>
        <v>0</v>
      </c>
      <c r="AF132" s="63">
        <f xml:space="preserve"> Results_Raw!AF132</f>
        <v>-7.0522332191467285</v>
      </c>
      <c r="AG132" s="63">
        <f xml:space="preserve"> Results_Raw!AG132</f>
        <v>99.375144958496094</v>
      </c>
      <c r="AH132" s="63">
        <f xml:space="preserve"> Results_Raw!AH132</f>
        <v>-1.6508092812728137E-4</v>
      </c>
      <c r="AI132" s="63">
        <f xml:space="preserve"> Results_Raw!AI132</f>
        <v>-2.3845015675760806E-4</v>
      </c>
      <c r="AJ132" s="63">
        <f xml:space="preserve"> Results_Raw!AJ132</f>
        <v>85.493904113769531</v>
      </c>
      <c r="AK132" s="63">
        <f xml:space="preserve"> Results_Raw!AK132</f>
        <v>118.78602600097656</v>
      </c>
      <c r="AL132" s="63">
        <f xml:space="preserve"> Results_Raw!AL132</f>
        <v>0</v>
      </c>
      <c r="AM132" s="63">
        <f xml:space="preserve"> Results_Raw!AM132</f>
        <v>0</v>
      </c>
      <c r="AN132" s="63">
        <f xml:space="preserve"> Results_Raw!AN132</f>
        <v>14.264116287231445</v>
      </c>
      <c r="AO132" s="63">
        <f xml:space="preserve"> Results_Raw!AO132</f>
        <v>41.229354858398438</v>
      </c>
      <c r="AP132" s="63">
        <f xml:space="preserve"> Results_Raw!AP132</f>
        <v>41.229354858398438</v>
      </c>
      <c r="AQ132" s="63">
        <f xml:space="preserve"> Results_Raw!AQ132</f>
        <v>41.229354858398438</v>
      </c>
      <c r="AR132" s="63">
        <f xml:space="preserve"> Results_Raw!AR132</f>
        <v>41.229354858398438</v>
      </c>
      <c r="AS132" s="63">
        <f xml:space="preserve"> Results_Raw!AS132</f>
        <v>41.229354858398438</v>
      </c>
    </row>
    <row r="133" spans="1:45" x14ac:dyDescent="0.25">
      <c r="A133" s="78" t="e">
        <f>#REF!</f>
        <v>#REF!</v>
      </c>
      <c r="B133" s="63">
        <f>IF(Results_Raw!B133-B$2&gt;0, Results_Raw!B133-B$2, 0)</f>
        <v>3.9414958953857422</v>
      </c>
      <c r="C133" s="63">
        <f>IF(Results_Raw!C133-C$2&gt;0, Results_Raw!C133-C$2, 0)</f>
        <v>4.2898945808410645</v>
      </c>
      <c r="D133" s="63">
        <f>IF(Results_Raw!D133-D$2&gt;0, Results_Raw!D133-D$2, 0)</f>
        <v>1.7254886627197266</v>
      </c>
      <c r="E133" s="63">
        <f>IF(Results_Raw!E133-E$2&gt;0, Results_Raw!E133-E$2, 0)</f>
        <v>4.2300386428833008</v>
      </c>
      <c r="F133" s="63">
        <f>IF(Results_Raw!F133-F$2&gt;0, Results_Raw!F133-F$2, 0)</f>
        <v>4.2890129089355469</v>
      </c>
      <c r="G133" s="63">
        <f>IF(Results_Raw!G133-G$2&gt;0, Results_Raw!G133-G$2, 0)</f>
        <v>3.7503595352172852</v>
      </c>
      <c r="H133" s="63">
        <f>IF(Results_Raw!H133-H$2&gt;0, Results_Raw!H133-H$2, 0)</f>
        <v>3.3489882946014404</v>
      </c>
      <c r="I133" s="63">
        <f>IF(Results_Raw!I133-I$2&gt;0, Results_Raw!I133-I$2, 0)</f>
        <v>2.5674421787261963</v>
      </c>
      <c r="J133" s="63">
        <f>IF(Results_Raw!J133-J$2&gt;0, Results_Raw!J133-J$2, 0)</f>
        <v>1.9906677007675171</v>
      </c>
      <c r="K133" s="63">
        <f>IF(Results_Raw!K133-K$2&gt;0, Results_Raw!K133-K$2, 0)</f>
        <v>3.3612277507781982</v>
      </c>
      <c r="L133" s="63">
        <f>IF(Results_Raw!L133-L$2&gt;0, Results_Raw!L133-L$2, 0)</f>
        <v>0.99222242832183838</v>
      </c>
      <c r="M133" s="63">
        <f>IF(Results_Raw!M133-M$2&gt;0, Results_Raw!M133-M$2, 0)</f>
        <v>0.98596233129501343</v>
      </c>
      <c r="N133" s="63">
        <f>IF(Results_Raw!N133-N$2&gt;0, Results_Raw!N133-N$2, 0)</f>
        <v>1.0424804349895567E-4</v>
      </c>
      <c r="O133" s="63">
        <f>IF(Results_Raw!O133-O$2&gt;0, Results_Raw!O133-O$2, 0)</f>
        <v>0</v>
      </c>
      <c r="P133" s="63">
        <f>IF(Results_Raw!P133-P$2&gt;0, Results_Raw!P133-P$2, 0)</f>
        <v>41.24951171875</v>
      </c>
      <c r="Q133" s="63">
        <f>IF(Results_Raw!Q133-Q$2&gt;0, Results_Raw!Q133-Q$2, 0)</f>
        <v>41.24951171875</v>
      </c>
      <c r="R133" s="63">
        <f>IF(Results_Raw!R133-R$2&gt;0, Results_Raw!R133-R$2, 0)</f>
        <v>41.24951171875</v>
      </c>
      <c r="S133" s="63">
        <f>IF(Results_Raw!S133-S$2&gt;0, Results_Raw!S133-S$2, 0)</f>
        <v>41.24951171875</v>
      </c>
      <c r="T133" s="63">
        <f>IF(Results_Raw!T133-T$2&gt;0, Results_Raw!T133-T$2, 0)</f>
        <v>41.24951171875</v>
      </c>
      <c r="U133" s="63">
        <f>IF(Results_Raw!U133-U$2&gt;0, Results_Raw!U133-U$2, 0)</f>
        <v>41.24951171875</v>
      </c>
      <c r="V133" s="63">
        <f>IF(Results_Raw!V133-V$2&gt;0, Results_Raw!V133-V$2, 0)</f>
        <v>41.24951171875</v>
      </c>
      <c r="W133" s="63">
        <f>IF(Results_Raw!W133-W$2&gt;0, Results_Raw!W133-W$2, 0)</f>
        <v>41.24951171875</v>
      </c>
      <c r="X133" s="63">
        <f>IF(Results_Raw!X133-X$2&gt;0, Results_Raw!X133-X$2, 0)</f>
        <v>41.24951171875</v>
      </c>
      <c r="Y133" s="63">
        <f>IF(Results_Raw!Y133-Y$2&gt;0, Results_Raw!Y133-Y$2, 0)</f>
        <v>41.24951171875</v>
      </c>
      <c r="Z133" s="63">
        <f xml:space="preserve"> Results_Raw!Z133</f>
        <v>1.9301909560454078E-5</v>
      </c>
      <c r="AA133" s="63">
        <f xml:space="preserve"> Results_Raw!AA133</f>
        <v>1.9301909560454078E-5</v>
      </c>
      <c r="AB133" s="63">
        <f xml:space="preserve"> Results_Raw!AB133</f>
        <v>0</v>
      </c>
      <c r="AC133" s="63">
        <f xml:space="preserve"> Results_Raw!AC133</f>
        <v>1046.6915283203125</v>
      </c>
      <c r="AD133" s="63">
        <f xml:space="preserve"> Results_Raw!AD133</f>
        <v>303.11032104492188</v>
      </c>
      <c r="AE133" s="63">
        <f xml:space="preserve"> Results_Raw!AE133</f>
        <v>0</v>
      </c>
      <c r="AF133" s="63">
        <f xml:space="preserve"> Results_Raw!AF133</f>
        <v>-7.8170204162597656</v>
      </c>
      <c r="AG133" s="63">
        <f xml:space="preserve"> Results_Raw!AG133</f>
        <v>111.33063507080078</v>
      </c>
      <c r="AH133" s="63">
        <f xml:space="preserve"> Results_Raw!AH133</f>
        <v>-1.5722872922196984E-4</v>
      </c>
      <c r="AI133" s="63">
        <f xml:space="preserve"> Results_Raw!AI133</f>
        <v>-2.4308578576892614E-4</v>
      </c>
      <c r="AJ133" s="63">
        <f xml:space="preserve"> Results_Raw!AJ133</f>
        <v>85.992012023925781</v>
      </c>
      <c r="AK133" s="63">
        <f xml:space="preserve"> Results_Raw!AK133</f>
        <v>115.91899871826172</v>
      </c>
      <c r="AL133" s="63">
        <f xml:space="preserve"> Results_Raw!AL133</f>
        <v>0</v>
      </c>
      <c r="AM133" s="63">
        <f xml:space="preserve"> Results_Raw!AM133</f>
        <v>0</v>
      </c>
      <c r="AN133" s="63">
        <f xml:space="preserve"> Results_Raw!AN133</f>
        <v>45.600624084472656</v>
      </c>
      <c r="AO133" s="63">
        <f xml:space="preserve"> Results_Raw!AO133</f>
        <v>41.24951171875</v>
      </c>
      <c r="AP133" s="63">
        <f xml:space="preserve"> Results_Raw!AP133</f>
        <v>41.24951171875</v>
      </c>
      <c r="AQ133" s="63">
        <f xml:space="preserve"> Results_Raw!AQ133</f>
        <v>41.24951171875</v>
      </c>
      <c r="AR133" s="63">
        <f xml:space="preserve"> Results_Raw!AR133</f>
        <v>41.24951171875</v>
      </c>
      <c r="AS133" s="63">
        <f xml:space="preserve"> Results_Raw!AS133</f>
        <v>41.24951171875</v>
      </c>
    </row>
    <row r="134" spans="1:45" x14ac:dyDescent="0.25">
      <c r="A134" s="78" t="e">
        <f>#REF!</f>
        <v>#REF!</v>
      </c>
      <c r="B134" s="63">
        <f>IF(Results_Raw!B134-B$2&gt;0, Results_Raw!B134-B$2, 0)</f>
        <v>3.8483943939208984</v>
      </c>
      <c r="C134" s="63">
        <f>IF(Results_Raw!C134-C$2&gt;0, Results_Raw!C134-C$2, 0)</f>
        <v>4.2967038154602051</v>
      </c>
      <c r="D134" s="63">
        <f>IF(Results_Raw!D134-D$2&gt;0, Results_Raw!D134-D$2, 0)</f>
        <v>1.7471989393234253</v>
      </c>
      <c r="E134" s="63">
        <f>IF(Results_Raw!E134-E$2&gt;0, Results_Raw!E134-E$2, 0)</f>
        <v>4.2244758605957031</v>
      </c>
      <c r="F134" s="63">
        <f>IF(Results_Raw!F134-F$2&gt;0, Results_Raw!F134-F$2, 0)</f>
        <v>4.2843012809753418</v>
      </c>
      <c r="G134" s="63">
        <f>IF(Results_Raw!G134-G$2&gt;0, Results_Raw!G134-G$2, 0)</f>
        <v>3.7290027141571045</v>
      </c>
      <c r="H134" s="63">
        <f>IF(Results_Raw!H134-H$2&gt;0, Results_Raw!H134-H$2, 0)</f>
        <v>3.3071305751800537</v>
      </c>
      <c r="I134" s="63">
        <f>IF(Results_Raw!I134-I$2&gt;0, Results_Raw!I134-I$2, 0)</f>
        <v>2.618973970413208</v>
      </c>
      <c r="J134" s="63">
        <f>IF(Results_Raw!J134-J$2&gt;0, Results_Raw!J134-J$2, 0)</f>
        <v>1.9792823791503906</v>
      </c>
      <c r="K134" s="63">
        <f>IF(Results_Raw!K134-K$2&gt;0, Results_Raw!K134-K$2, 0)</f>
        <v>3.3686597347259521</v>
      </c>
      <c r="L134" s="63">
        <f>IF(Results_Raw!L134-L$2&gt;0, Results_Raw!L134-L$2, 0)</f>
        <v>0.96047550439834595</v>
      </c>
      <c r="M134" s="63">
        <f>IF(Results_Raw!M134-M$2&gt;0, Results_Raw!M134-M$2, 0)</f>
        <v>0.96107083559036255</v>
      </c>
      <c r="N134" s="63">
        <f>IF(Results_Raw!N134-N$2&gt;0, Results_Raw!N134-N$2, 0)</f>
        <v>1.0424804349895567E-4</v>
      </c>
      <c r="O134" s="63">
        <f>IF(Results_Raw!O134-O$2&gt;0, Results_Raw!O134-O$2, 0)</f>
        <v>0</v>
      </c>
      <c r="P134" s="63">
        <f>IF(Results_Raw!P134-P$2&gt;0, Results_Raw!P134-P$2, 0)</f>
        <v>41.244800567626953</v>
      </c>
      <c r="Q134" s="63">
        <f>IF(Results_Raw!Q134-Q$2&gt;0, Results_Raw!Q134-Q$2, 0)</f>
        <v>41.244800567626953</v>
      </c>
      <c r="R134" s="63">
        <f>IF(Results_Raw!R134-R$2&gt;0, Results_Raw!R134-R$2, 0)</f>
        <v>41.244800567626953</v>
      </c>
      <c r="S134" s="63">
        <f>IF(Results_Raw!S134-S$2&gt;0, Results_Raw!S134-S$2, 0)</f>
        <v>41.244800567626953</v>
      </c>
      <c r="T134" s="63">
        <f>IF(Results_Raw!T134-T$2&gt;0, Results_Raw!T134-T$2, 0)</f>
        <v>41.244800567626953</v>
      </c>
      <c r="U134" s="63">
        <f>IF(Results_Raw!U134-U$2&gt;0, Results_Raw!U134-U$2, 0)</f>
        <v>41.244800567626953</v>
      </c>
      <c r="V134" s="63">
        <f>IF(Results_Raw!V134-V$2&gt;0, Results_Raw!V134-V$2, 0)</f>
        <v>41.244800567626953</v>
      </c>
      <c r="W134" s="63">
        <f>IF(Results_Raw!W134-W$2&gt;0, Results_Raw!W134-W$2, 0)</f>
        <v>41.244800567626953</v>
      </c>
      <c r="X134" s="63">
        <f>IF(Results_Raw!X134-X$2&gt;0, Results_Raw!X134-X$2, 0)</f>
        <v>41.244800567626953</v>
      </c>
      <c r="Y134" s="63">
        <f>IF(Results_Raw!Y134-Y$2&gt;0, Results_Raw!Y134-Y$2, 0)</f>
        <v>41.244800567626953</v>
      </c>
      <c r="Z134" s="63">
        <f xml:space="preserve"> Results_Raw!Z134</f>
        <v>1.9956167307100259E-5</v>
      </c>
      <c r="AA134" s="63">
        <f xml:space="preserve"> Results_Raw!AA134</f>
        <v>1.9956167307100259E-5</v>
      </c>
      <c r="AB134" s="63">
        <f xml:space="preserve"> Results_Raw!AB134</f>
        <v>0</v>
      </c>
      <c r="AC134" s="63">
        <f xml:space="preserve"> Results_Raw!AC134</f>
        <v>1047.7030029296875</v>
      </c>
      <c r="AD134" s="63">
        <f xml:space="preserve"> Results_Raw!AD134</f>
        <v>303.05624389648438</v>
      </c>
      <c r="AE134" s="63">
        <f xml:space="preserve"> Results_Raw!AE134</f>
        <v>0</v>
      </c>
      <c r="AF134" s="63">
        <f xml:space="preserve"> Results_Raw!AF134</f>
        <v>-8.4221658706665039</v>
      </c>
      <c r="AG134" s="63">
        <f xml:space="preserve"> Results_Raw!AG134</f>
        <v>111.27870941162109</v>
      </c>
      <c r="AH134" s="63">
        <f xml:space="preserve"> Results_Raw!AH134</f>
        <v>-1.5722884563729167E-4</v>
      </c>
      <c r="AI134" s="63">
        <f xml:space="preserve"> Results_Raw!AI134</f>
        <v>-1.9701692508533597E-4</v>
      </c>
      <c r="AJ134" s="63">
        <f xml:space="preserve"> Results_Raw!AJ134</f>
        <v>86.437385559082031</v>
      </c>
      <c r="AK134" s="63">
        <f xml:space="preserve"> Results_Raw!AK134</f>
        <v>115.91897583007813</v>
      </c>
      <c r="AL134" s="63">
        <f xml:space="preserve"> Results_Raw!AL134</f>
        <v>0</v>
      </c>
      <c r="AM134" s="63">
        <f xml:space="preserve"> Results_Raw!AM134</f>
        <v>0</v>
      </c>
      <c r="AN134" s="63">
        <f xml:space="preserve"> Results_Raw!AN134</f>
        <v>23.868307113647461</v>
      </c>
      <c r="AO134" s="63">
        <f xml:space="preserve"> Results_Raw!AO134</f>
        <v>41.244800567626953</v>
      </c>
      <c r="AP134" s="63">
        <f xml:space="preserve"> Results_Raw!AP134</f>
        <v>41.244800567626953</v>
      </c>
      <c r="AQ134" s="63">
        <f xml:space="preserve"> Results_Raw!AQ134</f>
        <v>41.244800567626953</v>
      </c>
      <c r="AR134" s="63">
        <f xml:space="preserve"> Results_Raw!AR134</f>
        <v>41.244800567626953</v>
      </c>
      <c r="AS134" s="63">
        <f xml:space="preserve"> Results_Raw!AS134</f>
        <v>41.244800567626953</v>
      </c>
    </row>
    <row r="135" spans="1:45" x14ac:dyDescent="0.25">
      <c r="A135" s="78" t="e">
        <f>#REF!</f>
        <v>#REF!</v>
      </c>
      <c r="B135" s="63">
        <f>IF(Results_Raw!B135-B$2&gt;0, Results_Raw!B135-B$2, 0)</f>
        <v>3.7804265022277832</v>
      </c>
      <c r="C135" s="63">
        <f>IF(Results_Raw!C135-C$2&gt;0, Results_Raw!C135-C$2, 0)</f>
        <v>4.2480831146240234</v>
      </c>
      <c r="D135" s="63">
        <f>IF(Results_Raw!D135-D$2&gt;0, Results_Raw!D135-D$2, 0)</f>
        <v>1.7699881792068481</v>
      </c>
      <c r="E135" s="63">
        <f>IF(Results_Raw!E135-E$2&gt;0, Results_Raw!E135-E$2, 0)</f>
        <v>4.2189879417419434</v>
      </c>
      <c r="F135" s="63">
        <f>IF(Results_Raw!F135-F$2&gt;0, Results_Raw!F135-F$2, 0)</f>
        <v>4.2799062728881836</v>
      </c>
      <c r="G135" s="63">
        <f>IF(Results_Raw!G135-G$2&gt;0, Results_Raw!G135-G$2, 0)</f>
        <v>3.7079434394836426</v>
      </c>
      <c r="H135" s="63">
        <f>IF(Results_Raw!H135-H$2&gt;0, Results_Raw!H135-H$2, 0)</f>
        <v>3.2660911083221436</v>
      </c>
      <c r="I135" s="63">
        <f>IF(Results_Raw!I135-I$2&gt;0, Results_Raw!I135-I$2, 0)</f>
        <v>2.6707289218902588</v>
      </c>
      <c r="J135" s="63">
        <f>IF(Results_Raw!J135-J$2&gt;0, Results_Raw!J135-J$2, 0)</f>
        <v>1.9679341316223145</v>
      </c>
      <c r="K135" s="63">
        <f>IF(Results_Raw!K135-K$2&gt;0, Results_Raw!K135-K$2, 0)</f>
        <v>3.375124454498291</v>
      </c>
      <c r="L135" s="63">
        <f>IF(Results_Raw!L135-L$2&gt;0, Results_Raw!L135-L$2, 0)</f>
        <v>0.93078428506851196</v>
      </c>
      <c r="M135" s="63">
        <f>IF(Results_Raw!M135-M$2&gt;0, Results_Raw!M135-M$2, 0)</f>
        <v>0.92950063943862915</v>
      </c>
      <c r="N135" s="63">
        <f>IF(Results_Raw!N135-N$2&gt;0, Results_Raw!N135-N$2, 0)</f>
        <v>1.0424804349895567E-4</v>
      </c>
      <c r="O135" s="63">
        <f>IF(Results_Raw!O135-O$2&gt;0, Results_Raw!O135-O$2, 0)</f>
        <v>0</v>
      </c>
      <c r="P135" s="63">
        <f>IF(Results_Raw!P135-P$2&gt;0, Results_Raw!P135-P$2, 0)</f>
        <v>41.266704559326172</v>
      </c>
      <c r="Q135" s="63">
        <f>IF(Results_Raw!Q135-Q$2&gt;0, Results_Raw!Q135-Q$2, 0)</f>
        <v>41.266704559326172</v>
      </c>
      <c r="R135" s="63">
        <f>IF(Results_Raw!R135-R$2&gt;0, Results_Raw!R135-R$2, 0)</f>
        <v>41.266704559326172</v>
      </c>
      <c r="S135" s="63">
        <f>IF(Results_Raw!S135-S$2&gt;0, Results_Raw!S135-S$2, 0)</f>
        <v>41.266704559326172</v>
      </c>
      <c r="T135" s="63">
        <f>IF(Results_Raw!T135-T$2&gt;0, Results_Raw!T135-T$2, 0)</f>
        <v>41.266704559326172</v>
      </c>
      <c r="U135" s="63">
        <f>IF(Results_Raw!U135-U$2&gt;0, Results_Raw!U135-U$2, 0)</f>
        <v>41.266704559326172</v>
      </c>
      <c r="V135" s="63">
        <f>IF(Results_Raw!V135-V$2&gt;0, Results_Raw!V135-V$2, 0)</f>
        <v>41.266704559326172</v>
      </c>
      <c r="W135" s="63">
        <f>IF(Results_Raw!W135-W$2&gt;0, Results_Raw!W135-W$2, 0)</f>
        <v>41.266704559326172</v>
      </c>
      <c r="X135" s="63">
        <f>IF(Results_Raw!X135-X$2&gt;0, Results_Raw!X135-X$2, 0)</f>
        <v>41.266704559326172</v>
      </c>
      <c r="Y135" s="63">
        <f>IF(Results_Raw!Y135-Y$2&gt;0, Results_Raw!Y135-Y$2, 0)</f>
        <v>41.266704559326172</v>
      </c>
      <c r="Z135" s="63">
        <f xml:space="preserve"> Results_Raw!Z135</f>
        <v>1.9629060261650011E-5</v>
      </c>
      <c r="AA135" s="63">
        <f xml:space="preserve"> Results_Raw!AA135</f>
        <v>1.9629060261650011E-5</v>
      </c>
      <c r="AB135" s="63">
        <f xml:space="preserve"> Results_Raw!AB135</f>
        <v>0</v>
      </c>
      <c r="AC135" s="63">
        <f xml:space="preserve"> Results_Raw!AC135</f>
        <v>599.24322509765625</v>
      </c>
      <c r="AD135" s="63">
        <f xml:space="preserve"> Results_Raw!AD135</f>
        <v>302.78924560546875</v>
      </c>
      <c r="AE135" s="63">
        <f xml:space="preserve"> Results_Raw!AE135</f>
        <v>0</v>
      </c>
      <c r="AF135" s="63">
        <f xml:space="preserve"> Results_Raw!AF135</f>
        <v>-9.1373987197875977</v>
      </c>
      <c r="AG135" s="63">
        <f xml:space="preserve"> Results_Raw!AG135</f>
        <v>121.93881988525391</v>
      </c>
      <c r="AH135" s="63">
        <f xml:space="preserve"> Results_Raw!AH135</f>
        <v>-1.4992797514423728E-4</v>
      </c>
      <c r="AI135" s="63">
        <f xml:space="preserve"> Results_Raw!AI135</f>
        <v>-2.4397356901317835E-4</v>
      </c>
      <c r="AJ135" s="63">
        <f xml:space="preserve"> Results_Raw!AJ135</f>
        <v>86.851402282714844</v>
      </c>
      <c r="AK135" s="63">
        <f xml:space="preserve"> Results_Raw!AK135</f>
        <v>112.87740325927734</v>
      </c>
      <c r="AL135" s="63">
        <f xml:space="preserve"> Results_Raw!AL135</f>
        <v>0</v>
      </c>
      <c r="AM135" s="63">
        <f xml:space="preserve"> Results_Raw!AM135</f>
        <v>0</v>
      </c>
      <c r="AN135" s="63">
        <f xml:space="preserve"> Results_Raw!AN135</f>
        <v>44.572040557861328</v>
      </c>
      <c r="AO135" s="63">
        <f xml:space="preserve"> Results_Raw!AO135</f>
        <v>41.266704559326172</v>
      </c>
      <c r="AP135" s="63">
        <f xml:space="preserve"> Results_Raw!AP135</f>
        <v>41.266704559326172</v>
      </c>
      <c r="AQ135" s="63">
        <f xml:space="preserve"> Results_Raw!AQ135</f>
        <v>41.266704559326172</v>
      </c>
      <c r="AR135" s="63">
        <f xml:space="preserve"> Results_Raw!AR135</f>
        <v>41.266704559326172</v>
      </c>
      <c r="AS135" s="63">
        <f xml:space="preserve"> Results_Raw!AS135</f>
        <v>41.266704559326172</v>
      </c>
    </row>
    <row r="136" spans="1:45" x14ac:dyDescent="0.25">
      <c r="A136" s="78" t="e">
        <f>#REF!</f>
        <v>#REF!</v>
      </c>
      <c r="B136" s="63">
        <f>IF(Results_Raw!B136-B$2&gt;0, Results_Raw!B136-B$2, 0)</f>
        <v>3.7289507389068604</v>
      </c>
      <c r="C136" s="63">
        <f>IF(Results_Raw!C136-C$2&gt;0, Results_Raw!C136-C$2, 0)</f>
        <v>4.1632885932922363</v>
      </c>
      <c r="D136" s="63">
        <f>IF(Results_Raw!D136-D$2&gt;0, Results_Raw!D136-D$2, 0)</f>
        <v>1.7937635183334351</v>
      </c>
      <c r="E136" s="63">
        <f>IF(Results_Raw!E136-E$2&gt;0, Results_Raw!E136-E$2, 0)</f>
        <v>4.2135930061340332</v>
      </c>
      <c r="F136" s="63">
        <f>IF(Results_Raw!F136-F$2&gt;0, Results_Raw!F136-F$2, 0)</f>
        <v>4.2758088111877441</v>
      </c>
      <c r="G136" s="63">
        <f>IF(Results_Raw!G136-G$2&gt;0, Results_Raw!G136-G$2, 0)</f>
        <v>3.6871819496154785</v>
      </c>
      <c r="H136" s="63">
        <f>IF(Results_Raw!H136-H$2&gt;0, Results_Raw!H136-H$2, 0)</f>
        <v>3.2258889675140381</v>
      </c>
      <c r="I136" s="63">
        <f>IF(Results_Raw!I136-I$2&gt;0, Results_Raw!I136-I$2, 0)</f>
        <v>2.7226326465606689</v>
      </c>
      <c r="J136" s="63">
        <f>IF(Results_Raw!J136-J$2&gt;0, Results_Raw!J136-J$2, 0)</f>
        <v>1.956548810005188</v>
      </c>
      <c r="K136" s="63">
        <f>IF(Results_Raw!K136-K$2&gt;0, Results_Raw!K136-K$2, 0)</f>
        <v>3.38057541847229</v>
      </c>
      <c r="L136" s="63">
        <f>IF(Results_Raw!L136-L$2&gt;0, Results_Raw!L136-L$2, 0)</f>
        <v>0.90047919750213623</v>
      </c>
      <c r="M136" s="63">
        <f>IF(Results_Raw!M136-M$2&gt;0, Results_Raw!M136-M$2, 0)</f>
        <v>0.8992234468460083</v>
      </c>
      <c r="N136" s="63">
        <f>IF(Results_Raw!N136-N$2&gt;0, Results_Raw!N136-N$2, 0)</f>
        <v>1.0424804349895567E-4</v>
      </c>
      <c r="O136" s="63">
        <f>IF(Results_Raw!O136-O$2&gt;0, Results_Raw!O136-O$2, 0)</f>
        <v>0</v>
      </c>
      <c r="P136" s="63">
        <f>IF(Results_Raw!P136-P$2&gt;0, Results_Raw!P136-P$2, 0)</f>
        <v>41.286281585693359</v>
      </c>
      <c r="Q136" s="63">
        <f>IF(Results_Raw!Q136-Q$2&gt;0, Results_Raw!Q136-Q$2, 0)</f>
        <v>41.286281585693359</v>
      </c>
      <c r="R136" s="63">
        <f>IF(Results_Raw!R136-R$2&gt;0, Results_Raw!R136-R$2, 0)</f>
        <v>41.286281585693359</v>
      </c>
      <c r="S136" s="63">
        <f>IF(Results_Raw!S136-S$2&gt;0, Results_Raw!S136-S$2, 0)</f>
        <v>41.286281585693359</v>
      </c>
      <c r="T136" s="63">
        <f>IF(Results_Raw!T136-T$2&gt;0, Results_Raw!T136-T$2, 0)</f>
        <v>41.286281585693359</v>
      </c>
      <c r="U136" s="63">
        <f>IF(Results_Raw!U136-U$2&gt;0, Results_Raw!U136-U$2, 0)</f>
        <v>41.286281585693359</v>
      </c>
      <c r="V136" s="63">
        <f>IF(Results_Raw!V136-V$2&gt;0, Results_Raw!V136-V$2, 0)</f>
        <v>41.286281585693359</v>
      </c>
      <c r="W136" s="63">
        <f>IF(Results_Raw!W136-W$2&gt;0, Results_Raw!W136-W$2, 0)</f>
        <v>41.286281585693359</v>
      </c>
      <c r="X136" s="63">
        <f>IF(Results_Raw!X136-X$2&gt;0, Results_Raw!X136-X$2, 0)</f>
        <v>41.286281585693359</v>
      </c>
      <c r="Y136" s="63">
        <f>IF(Results_Raw!Y136-Y$2&gt;0, Results_Raw!Y136-Y$2, 0)</f>
        <v>41.286281585693359</v>
      </c>
      <c r="Z136" s="63">
        <f xml:space="preserve"> Results_Raw!Z136</f>
        <v>1.9953529772465117E-5</v>
      </c>
      <c r="AA136" s="63">
        <f xml:space="preserve"> Results_Raw!AA136</f>
        <v>1.9953529772465117E-5</v>
      </c>
      <c r="AB136" s="63">
        <f xml:space="preserve"> Results_Raw!AB136</f>
        <v>0</v>
      </c>
      <c r="AC136" s="63">
        <f xml:space="preserve"> Results_Raw!AC136</f>
        <v>602.5277099609375</v>
      </c>
      <c r="AD136" s="63">
        <f xml:space="preserve"> Results_Raw!AD136</f>
        <v>302.38790893554688</v>
      </c>
      <c r="AE136" s="63">
        <f xml:space="preserve"> Results_Raw!AE136</f>
        <v>0</v>
      </c>
      <c r="AF136" s="63">
        <f xml:space="preserve"> Results_Raw!AF136</f>
        <v>-12.410013198852539</v>
      </c>
      <c r="AG136" s="63">
        <f xml:space="preserve"> Results_Raw!AG136</f>
        <v>130.43069458007813</v>
      </c>
      <c r="AH136" s="63">
        <f xml:space="preserve"> Results_Raw!AH136</f>
        <v>-1.649029873078689E-4</v>
      </c>
      <c r="AI136" s="63">
        <f xml:space="preserve"> Results_Raw!AI136</f>
        <v>-2.32416030485183E-4</v>
      </c>
      <c r="AJ136" s="63">
        <f xml:space="preserve"> Results_Raw!AJ136</f>
        <v>87.235130310058594</v>
      </c>
      <c r="AK136" s="63">
        <f xml:space="preserve"> Results_Raw!AK136</f>
        <v>110.07145690917969</v>
      </c>
      <c r="AL136" s="63">
        <f xml:space="preserve"> Results_Raw!AL136</f>
        <v>0</v>
      </c>
      <c r="AM136" s="63">
        <f xml:space="preserve"> Results_Raw!AM136</f>
        <v>0</v>
      </c>
      <c r="AN136" s="63">
        <f xml:space="preserve"> Results_Raw!AN136</f>
        <v>-21.229490280151367</v>
      </c>
      <c r="AO136" s="63">
        <f xml:space="preserve"> Results_Raw!AO136</f>
        <v>41.286281585693359</v>
      </c>
      <c r="AP136" s="63">
        <f xml:space="preserve"> Results_Raw!AP136</f>
        <v>41.286281585693359</v>
      </c>
      <c r="AQ136" s="63">
        <f xml:space="preserve"> Results_Raw!AQ136</f>
        <v>41.286281585693359</v>
      </c>
      <c r="AR136" s="63">
        <f xml:space="preserve"> Results_Raw!AR136</f>
        <v>41.286281585693359</v>
      </c>
      <c r="AS136" s="63">
        <f xml:space="preserve"> Results_Raw!AS136</f>
        <v>41.286281585693359</v>
      </c>
    </row>
    <row r="137" spans="1:45" x14ac:dyDescent="0.25">
      <c r="A137" s="78" t="e">
        <f>#REF!</f>
        <v>#REF!</v>
      </c>
      <c r="B137" s="63">
        <f>IF(Results_Raw!B137-B$2&gt;0, Results_Raw!B137-B$2, 0)</f>
        <v>3.6405839920043945</v>
      </c>
      <c r="C137" s="63">
        <f>IF(Results_Raw!C137-C$2&gt;0, Results_Raw!C137-C$2, 0)</f>
        <v>4.1698460578918457</v>
      </c>
      <c r="D137" s="63">
        <f>IF(Results_Raw!D137-D$2&gt;0, Results_Raw!D137-D$2, 0)</f>
        <v>1.8191945552825928</v>
      </c>
      <c r="E137" s="63">
        <f>IF(Results_Raw!E137-E$2&gt;0, Results_Raw!E137-E$2, 0)</f>
        <v>4.2082538604736328</v>
      </c>
      <c r="F137" s="63">
        <f>IF(Results_Raw!F137-F$2&gt;0, Results_Raw!F137-F$2, 0)</f>
        <v>4.2722134590148926</v>
      </c>
      <c r="G137" s="63">
        <f>IF(Results_Raw!G137-G$2&gt;0, Results_Raw!G137-G$2, 0)</f>
        <v>3.6670157909393311</v>
      </c>
      <c r="H137" s="63">
        <f>IF(Results_Raw!H137-H$2&gt;0, Results_Raw!H137-H$2, 0)</f>
        <v>3.1867098808288574</v>
      </c>
      <c r="I137" s="63">
        <f>IF(Results_Raw!I137-I$2&gt;0, Results_Raw!I137-I$2, 0)</f>
        <v>2.7747969627380371</v>
      </c>
      <c r="J137" s="63">
        <f>IF(Results_Raw!J137-J$2&gt;0, Results_Raw!J137-J$2, 0)</f>
        <v>1.9450891017913818</v>
      </c>
      <c r="K137" s="63">
        <f>IF(Results_Raw!K137-K$2&gt;0, Results_Raw!K137-K$2, 0)</f>
        <v>3.3845658302307129</v>
      </c>
      <c r="L137" s="63">
        <f>IF(Results_Raw!L137-L$2&gt;0, Results_Raw!L137-L$2, 0)</f>
        <v>0.86774629354476929</v>
      </c>
      <c r="M137" s="63">
        <f>IF(Results_Raw!M137-M$2&gt;0, Results_Raw!M137-M$2, 0)</f>
        <v>0.86583942174911499</v>
      </c>
      <c r="N137" s="63">
        <f>IF(Results_Raw!N137-N$2&gt;0, Results_Raw!N137-N$2, 0)</f>
        <v>1.9287108443677425E-6</v>
      </c>
      <c r="O137" s="63">
        <f>IF(Results_Raw!O137-O$2&gt;0, Results_Raw!O137-O$2, 0)</f>
        <v>0</v>
      </c>
      <c r="P137" s="63">
        <f>IF(Results_Raw!P137-P$2&gt;0, Results_Raw!P137-P$2, 0)</f>
        <v>41.282691955566406</v>
      </c>
      <c r="Q137" s="63">
        <f>IF(Results_Raw!Q137-Q$2&gt;0, Results_Raw!Q137-Q$2, 0)</f>
        <v>41.282691955566406</v>
      </c>
      <c r="R137" s="63">
        <f>IF(Results_Raw!R137-R$2&gt;0, Results_Raw!R137-R$2, 0)</f>
        <v>41.282691955566406</v>
      </c>
      <c r="S137" s="63">
        <f>IF(Results_Raw!S137-S$2&gt;0, Results_Raw!S137-S$2, 0)</f>
        <v>41.282691955566406</v>
      </c>
      <c r="T137" s="63">
        <f>IF(Results_Raw!T137-T$2&gt;0, Results_Raw!T137-T$2, 0)</f>
        <v>41.282691955566406</v>
      </c>
      <c r="U137" s="63">
        <f>IF(Results_Raw!U137-U$2&gt;0, Results_Raw!U137-U$2, 0)</f>
        <v>41.282691955566406</v>
      </c>
      <c r="V137" s="63">
        <f>IF(Results_Raw!V137-V$2&gt;0, Results_Raw!V137-V$2, 0)</f>
        <v>41.282691955566406</v>
      </c>
      <c r="W137" s="63">
        <f>IF(Results_Raw!W137-W$2&gt;0, Results_Raw!W137-W$2, 0)</f>
        <v>41.282691955566406</v>
      </c>
      <c r="X137" s="63">
        <f>IF(Results_Raw!X137-X$2&gt;0, Results_Raw!X137-X$2, 0)</f>
        <v>41.282691955566406</v>
      </c>
      <c r="Y137" s="63">
        <f>IF(Results_Raw!Y137-Y$2&gt;0, Results_Raw!Y137-Y$2, 0)</f>
        <v>41.282691955566406</v>
      </c>
      <c r="Z137" s="63">
        <f xml:space="preserve"> Results_Raw!Z137</f>
        <v>2.02728060685331E-5</v>
      </c>
      <c r="AA137" s="63">
        <f xml:space="preserve"> Results_Raw!AA137</f>
        <v>2.02728060685331E-5</v>
      </c>
      <c r="AB137" s="63">
        <f xml:space="preserve"> Results_Raw!AB137</f>
        <v>0</v>
      </c>
      <c r="AC137" s="63">
        <f xml:space="preserve"> Results_Raw!AC137</f>
        <v>1100.7210693359375</v>
      </c>
      <c r="AD137" s="63">
        <f xml:space="preserve"> Results_Raw!AD137</f>
        <v>302.31927490234375</v>
      </c>
      <c r="AE137" s="63">
        <f xml:space="preserve"> Results_Raw!AE137</f>
        <v>0</v>
      </c>
      <c r="AF137" s="63">
        <f xml:space="preserve"> Results_Raw!AF137</f>
        <v>-9.530268669128418</v>
      </c>
      <c r="AG137" s="63">
        <f xml:space="preserve"> Results_Raw!AG137</f>
        <v>130.36013793945313</v>
      </c>
      <c r="AH137" s="63">
        <f xml:space="preserve"> Results_Raw!AH137</f>
        <v>-1.574158959556371E-4</v>
      </c>
      <c r="AI137" s="63">
        <f xml:space="preserve"> Results_Raw!AI137</f>
        <v>-2.37064334214665E-4</v>
      </c>
      <c r="AJ137" s="63">
        <f xml:space="preserve"> Results_Raw!AJ137</f>
        <v>87.570472717285156</v>
      </c>
      <c r="AK137" s="63">
        <f xml:space="preserve"> Results_Raw!AK137</f>
        <v>110.0712890625</v>
      </c>
      <c r="AL137" s="63">
        <f xml:space="preserve"> Results_Raw!AL137</f>
        <v>0</v>
      </c>
      <c r="AM137" s="63">
        <f xml:space="preserve"> Results_Raw!AM137</f>
        <v>0</v>
      </c>
      <c r="AN137" s="63">
        <f xml:space="preserve"> Results_Raw!AN137</f>
        <v>-15.934032440185547</v>
      </c>
      <c r="AO137" s="63">
        <f xml:space="preserve"> Results_Raw!AO137</f>
        <v>41.282691955566406</v>
      </c>
      <c r="AP137" s="63">
        <f xml:space="preserve"> Results_Raw!AP137</f>
        <v>41.282691955566406</v>
      </c>
      <c r="AQ137" s="63">
        <f xml:space="preserve"> Results_Raw!AQ137</f>
        <v>41.282691955566406</v>
      </c>
      <c r="AR137" s="63">
        <f xml:space="preserve"> Results_Raw!AR137</f>
        <v>41.282691955566406</v>
      </c>
      <c r="AS137" s="63">
        <f xml:space="preserve"> Results_Raw!AS137</f>
        <v>41.282691955566406</v>
      </c>
    </row>
    <row r="138" spans="1:45" x14ac:dyDescent="0.25">
      <c r="A138" s="78" t="e">
        <f>#REF!</f>
        <v>#REF!</v>
      </c>
      <c r="B138" s="63">
        <f>IF(Results_Raw!B138-B$2&gt;0, Results_Raw!B138-B$2, 0)</f>
        <v>3.6466951370239258</v>
      </c>
      <c r="C138" s="63">
        <f>IF(Results_Raw!C138-C$2&gt;0, Results_Raw!C138-C$2, 0)</f>
        <v>4.196235179901123</v>
      </c>
      <c r="D138" s="63">
        <f>IF(Results_Raw!D138-D$2&gt;0, Results_Raw!D138-D$2, 0)</f>
        <v>1.8455184698104858</v>
      </c>
      <c r="E138" s="63">
        <f>IF(Results_Raw!E138-E$2&gt;0, Results_Raw!E138-E$2, 0)</f>
        <v>4.203007698059082</v>
      </c>
      <c r="F138" s="63">
        <f>IF(Results_Raw!F138-F$2&gt;0, Results_Raw!F138-F$2, 0)</f>
        <v>4.2688837051391602</v>
      </c>
      <c r="G138" s="63">
        <f>IF(Results_Raw!G138-G$2&gt;0, Results_Raw!G138-G$2, 0)</f>
        <v>3.6471471786499023</v>
      </c>
      <c r="H138" s="63">
        <f>IF(Results_Raw!H138-H$2&gt;0, Results_Raw!H138-H$2, 0)</f>
        <v>3.1485168933868408</v>
      </c>
      <c r="I138" s="63">
        <f>IF(Results_Raw!I138-I$2&gt;0, Results_Raw!I138-I$2, 0)</f>
        <v>2.827035665512085</v>
      </c>
      <c r="J138" s="63">
        <f>IF(Results_Raw!J138-J$2&gt;0, Results_Raw!J138-J$2, 0)</f>
        <v>1.9338153600692749</v>
      </c>
      <c r="K138" s="63">
        <f>IF(Results_Raw!K138-K$2&gt;0, Results_Raw!K138-K$2, 0)</f>
        <v>3.3886771202087402</v>
      </c>
      <c r="L138" s="63">
        <f>IF(Results_Raw!L138-L$2&gt;0, Results_Raw!L138-L$2, 0)</f>
        <v>0.83481806516647339</v>
      </c>
      <c r="M138" s="63">
        <f>IF(Results_Raw!M138-M$2&gt;0, Results_Raw!M138-M$2, 0)</f>
        <v>0.82654881477355957</v>
      </c>
      <c r="N138" s="63">
        <f>IF(Results_Raw!N138-N$2&gt;0, Results_Raw!N138-N$2, 0)</f>
        <v>1.9287108443677425E-6</v>
      </c>
      <c r="O138" s="63">
        <f>IF(Results_Raw!O138-O$2&gt;0, Results_Raw!O138-O$2, 0)</f>
        <v>0</v>
      </c>
      <c r="P138" s="63">
        <f>IF(Results_Raw!P138-P$2&gt;0, Results_Raw!P138-P$2, 0)</f>
        <v>41.301094055175781</v>
      </c>
      <c r="Q138" s="63">
        <f>IF(Results_Raw!Q138-Q$2&gt;0, Results_Raw!Q138-Q$2, 0)</f>
        <v>41.301094055175781</v>
      </c>
      <c r="R138" s="63">
        <f>IF(Results_Raw!R138-R$2&gt;0, Results_Raw!R138-R$2, 0)</f>
        <v>41.301094055175781</v>
      </c>
      <c r="S138" s="63">
        <f>IF(Results_Raw!S138-S$2&gt;0, Results_Raw!S138-S$2, 0)</f>
        <v>41.301094055175781</v>
      </c>
      <c r="T138" s="63">
        <f>IF(Results_Raw!T138-T$2&gt;0, Results_Raw!T138-T$2, 0)</f>
        <v>41.301094055175781</v>
      </c>
      <c r="U138" s="63">
        <f>IF(Results_Raw!U138-U$2&gt;0, Results_Raw!U138-U$2, 0)</f>
        <v>41.301094055175781</v>
      </c>
      <c r="V138" s="63">
        <f>IF(Results_Raw!V138-V$2&gt;0, Results_Raw!V138-V$2, 0)</f>
        <v>41.301094055175781</v>
      </c>
      <c r="W138" s="63">
        <f>IF(Results_Raw!W138-W$2&gt;0, Results_Raw!W138-W$2, 0)</f>
        <v>41.301094055175781</v>
      </c>
      <c r="X138" s="63">
        <f>IF(Results_Raw!X138-X$2&gt;0, Results_Raw!X138-X$2, 0)</f>
        <v>41.301094055175781</v>
      </c>
      <c r="Y138" s="63">
        <f>IF(Results_Raw!Y138-Y$2&gt;0, Results_Raw!Y138-Y$2, 0)</f>
        <v>41.301094055175781</v>
      </c>
      <c r="Z138" s="63">
        <f xml:space="preserve"> Results_Raw!Z138</f>
        <v>1121.0640869140625</v>
      </c>
      <c r="AA138" s="63">
        <f xml:space="preserve"> Results_Raw!AA138</f>
        <v>1120.8201904296875</v>
      </c>
      <c r="AB138" s="63">
        <f xml:space="preserve"> Results_Raw!AB138</f>
        <v>0</v>
      </c>
      <c r="AC138" s="63">
        <f xml:space="preserve"> Results_Raw!AC138</f>
        <v>1013.2207641601563</v>
      </c>
      <c r="AD138" s="63">
        <f xml:space="preserve"> Results_Raw!AD138</f>
        <v>302.31353759765625</v>
      </c>
      <c r="AE138" s="63">
        <f xml:space="preserve"> Results_Raw!AE138</f>
        <v>0</v>
      </c>
      <c r="AF138" s="63">
        <f xml:space="preserve"> Results_Raw!AF138</f>
        <v>-8.0362062454223633</v>
      </c>
      <c r="AG138" s="63">
        <f xml:space="preserve"> Results_Raw!AG138</f>
        <v>137.77630615234375</v>
      </c>
      <c r="AH138" s="63">
        <f xml:space="preserve"> Results_Raw!AH138</f>
        <v>-1.5722872922196984E-4</v>
      </c>
      <c r="AI138" s="63">
        <f xml:space="preserve"> Results_Raw!AI138</f>
        <v>-2.084582083625719E-4</v>
      </c>
      <c r="AJ138" s="63">
        <f xml:space="preserve"> Results_Raw!AJ138</f>
        <v>87.880233764648438</v>
      </c>
      <c r="AK138" s="63">
        <f xml:space="preserve"> Results_Raw!AK138</f>
        <v>107.41858673095703</v>
      </c>
      <c r="AL138" s="63">
        <f xml:space="preserve"> Results_Raw!AL138</f>
        <v>0</v>
      </c>
      <c r="AM138" s="63">
        <f xml:space="preserve"> Results_Raw!AM138</f>
        <v>0</v>
      </c>
      <c r="AN138" s="63">
        <f xml:space="preserve"> Results_Raw!AN138</f>
        <v>35.380466461181641</v>
      </c>
      <c r="AO138" s="63">
        <f xml:space="preserve"> Results_Raw!AO138</f>
        <v>41.301094055175781</v>
      </c>
      <c r="AP138" s="63">
        <f xml:space="preserve"> Results_Raw!AP138</f>
        <v>41.301094055175781</v>
      </c>
      <c r="AQ138" s="63">
        <f xml:space="preserve"> Results_Raw!AQ138</f>
        <v>41.301094055175781</v>
      </c>
      <c r="AR138" s="63">
        <f xml:space="preserve"> Results_Raw!AR138</f>
        <v>41.301094055175781</v>
      </c>
      <c r="AS138" s="63">
        <f xml:space="preserve"> Results_Raw!AS138</f>
        <v>41.301094055175781</v>
      </c>
    </row>
    <row r="139" spans="1:45" x14ac:dyDescent="0.25">
      <c r="A139" s="78" t="e">
        <f>#REF!</f>
        <v>#REF!</v>
      </c>
      <c r="B139" s="63">
        <f>IF(Results_Raw!B139-B$2&gt;0, Results_Raw!B139-B$2, 0)</f>
        <v>3.7566232681274414</v>
      </c>
      <c r="C139" s="63">
        <f>IF(Results_Raw!C139-C$2&gt;0, Results_Raw!C139-C$2, 0)</f>
        <v>4.2198247909545898</v>
      </c>
      <c r="D139" s="63">
        <f>IF(Results_Raw!D139-D$2&gt;0, Results_Raw!D139-D$2, 0)</f>
        <v>1.8728842735290527</v>
      </c>
      <c r="E139" s="63">
        <f>IF(Results_Raw!E139-E$2&gt;0, Results_Raw!E139-E$2, 0)</f>
        <v>4.197817325592041</v>
      </c>
      <c r="F139" s="63">
        <f>IF(Results_Raw!F139-F$2&gt;0, Results_Raw!F139-F$2, 0)</f>
        <v>4.2658095359802246</v>
      </c>
      <c r="G139" s="63">
        <f>IF(Results_Raw!G139-G$2&gt;0, Results_Raw!G139-G$2, 0)</f>
        <v>3.6276135444641113</v>
      </c>
      <c r="H139" s="63">
        <f>IF(Results_Raw!H139-H$2&gt;0, Results_Raw!H139-H$2, 0)</f>
        <v>3.1112911701202393</v>
      </c>
      <c r="I139" s="63">
        <f>IF(Results_Raw!I139-I$2&gt;0, Results_Raw!I139-I$2, 0)</f>
        <v>2.8794231414794922</v>
      </c>
      <c r="J139" s="63">
        <f>IF(Results_Raw!J139-J$2&gt;0, Results_Raw!J139-J$2, 0)</f>
        <v>1.9228764772415161</v>
      </c>
      <c r="K139" s="63">
        <f>IF(Results_Raw!K139-K$2&gt;0, Results_Raw!K139-K$2, 0)</f>
        <v>3.3933839797973633</v>
      </c>
      <c r="L139" s="63">
        <f>IF(Results_Raw!L139-L$2&gt;0, Results_Raw!L139-L$2, 0)</f>
        <v>0.79622507095336914</v>
      </c>
      <c r="M139" s="63">
        <f>IF(Results_Raw!M139-M$2&gt;0, Results_Raw!M139-M$2, 0)</f>
        <v>0.79828077554702759</v>
      </c>
      <c r="N139" s="63">
        <f>IF(Results_Raw!N139-N$2&gt;0, Results_Raw!N139-N$2, 0)</f>
        <v>1.9287108443677425E-6</v>
      </c>
      <c r="O139" s="63">
        <f>IF(Results_Raw!O139-O$2&gt;0, Results_Raw!O139-O$2, 0)</f>
        <v>0</v>
      </c>
      <c r="P139" s="63">
        <f>IF(Results_Raw!P139-P$2&gt;0, Results_Raw!P139-P$2, 0)</f>
        <v>41.320419311523438</v>
      </c>
      <c r="Q139" s="63">
        <f>IF(Results_Raw!Q139-Q$2&gt;0, Results_Raw!Q139-Q$2, 0)</f>
        <v>41.320419311523438</v>
      </c>
      <c r="R139" s="63">
        <f>IF(Results_Raw!R139-R$2&gt;0, Results_Raw!R139-R$2, 0)</f>
        <v>41.320419311523438</v>
      </c>
      <c r="S139" s="63">
        <f>IF(Results_Raw!S139-S$2&gt;0, Results_Raw!S139-S$2, 0)</f>
        <v>41.320419311523438</v>
      </c>
      <c r="T139" s="63">
        <f>IF(Results_Raw!T139-T$2&gt;0, Results_Raw!T139-T$2, 0)</f>
        <v>41.320419311523438</v>
      </c>
      <c r="U139" s="63">
        <f>IF(Results_Raw!U139-U$2&gt;0, Results_Raw!U139-U$2, 0)</f>
        <v>41.320419311523438</v>
      </c>
      <c r="V139" s="63">
        <f>IF(Results_Raw!V139-V$2&gt;0, Results_Raw!V139-V$2, 0)</f>
        <v>41.320419311523438</v>
      </c>
      <c r="W139" s="63">
        <f>IF(Results_Raw!W139-W$2&gt;0, Results_Raw!W139-W$2, 0)</f>
        <v>41.320419311523438</v>
      </c>
      <c r="X139" s="63">
        <f>IF(Results_Raw!X139-X$2&gt;0, Results_Raw!X139-X$2, 0)</f>
        <v>41.320419311523438</v>
      </c>
      <c r="Y139" s="63">
        <f>IF(Results_Raw!Y139-Y$2&gt;0, Results_Raw!Y139-Y$2, 0)</f>
        <v>41.320419311523438</v>
      </c>
      <c r="Z139" s="63">
        <f xml:space="preserve"> Results_Raw!Z139</f>
        <v>1110.7265625</v>
      </c>
      <c r="AA139" s="63">
        <f xml:space="preserve"> Results_Raw!AA139</f>
        <v>1110.4852294921875</v>
      </c>
      <c r="AB139" s="63">
        <f xml:space="preserve"> Results_Raw!AB139</f>
        <v>0</v>
      </c>
      <c r="AC139" s="63">
        <f xml:space="preserve"> Results_Raw!AC139</f>
        <v>1013.7726440429688</v>
      </c>
      <c r="AD139" s="63">
        <f xml:space="preserve"> Results_Raw!AD139</f>
        <v>302.29290771484375</v>
      </c>
      <c r="AE139" s="63">
        <f xml:space="preserve"> Results_Raw!AE139</f>
        <v>0</v>
      </c>
      <c r="AF139" s="63">
        <f xml:space="preserve"> Results_Raw!AF139</f>
        <v>-9.6343612670898438</v>
      </c>
      <c r="AG139" s="63">
        <f xml:space="preserve"> Results_Raw!AG139</f>
        <v>145.80935668945313</v>
      </c>
      <c r="AH139" s="63">
        <f xml:space="preserve"> Results_Raw!AH139</f>
        <v>-1.574158959556371E-4</v>
      </c>
      <c r="AI139" s="63">
        <f xml:space="preserve"> Results_Raw!AI139</f>
        <v>-2.1452028886415064E-4</v>
      </c>
      <c r="AJ139" s="63">
        <f xml:space="preserve"> Results_Raw!AJ139</f>
        <v>88.165184020996094</v>
      </c>
      <c r="AK139" s="63">
        <f xml:space="preserve"> Results_Raw!AK139</f>
        <v>104.65547943115234</v>
      </c>
      <c r="AL139" s="63">
        <f xml:space="preserve"> Results_Raw!AL139</f>
        <v>0</v>
      </c>
      <c r="AM139" s="63">
        <f xml:space="preserve"> Results_Raw!AM139</f>
        <v>0</v>
      </c>
      <c r="AN139" s="63">
        <f xml:space="preserve"> Results_Raw!AN139</f>
        <v>-0.2336299866437912</v>
      </c>
      <c r="AO139" s="63">
        <f xml:space="preserve"> Results_Raw!AO139</f>
        <v>41.320419311523438</v>
      </c>
      <c r="AP139" s="63">
        <f xml:space="preserve"> Results_Raw!AP139</f>
        <v>41.320419311523438</v>
      </c>
      <c r="AQ139" s="63">
        <f xml:space="preserve"> Results_Raw!AQ139</f>
        <v>41.320419311523438</v>
      </c>
      <c r="AR139" s="63">
        <f xml:space="preserve"> Results_Raw!AR139</f>
        <v>41.320419311523438</v>
      </c>
      <c r="AS139" s="63">
        <f xml:space="preserve"> Results_Raw!AS139</f>
        <v>41.320419311523438</v>
      </c>
    </row>
    <row r="140" spans="1:45" x14ac:dyDescent="0.25">
      <c r="A140" s="78" t="e">
        <f>#REF!</f>
        <v>#REF!</v>
      </c>
      <c r="B140" s="63">
        <f>IF(Results_Raw!B140-B$2&gt;0, Results_Raw!B140-B$2, 0)</f>
        <v>3.8664770126342773</v>
      </c>
      <c r="C140" s="63">
        <f>IF(Results_Raw!C140-C$2&gt;0, Results_Raw!C140-C$2, 0)</f>
        <v>4.2414045333862305</v>
      </c>
      <c r="D140" s="63">
        <f>IF(Results_Raw!D140-D$2&gt;0, Results_Raw!D140-D$2, 0)</f>
        <v>1.9018499851226807</v>
      </c>
      <c r="E140" s="63">
        <f>IF(Results_Raw!E140-E$2&gt;0, Results_Raw!E140-E$2, 0)</f>
        <v>4.1928873062133789</v>
      </c>
      <c r="F140" s="63">
        <f>IF(Results_Raw!F140-F$2&gt;0, Results_Raw!F140-F$2, 0)</f>
        <v>4.263214111328125</v>
      </c>
      <c r="G140" s="63">
        <f>IF(Results_Raw!G140-G$2&gt;0, Results_Raw!G140-G$2, 0)</f>
        <v>3.6087496280670166</v>
      </c>
      <c r="H140" s="63">
        <f>IF(Results_Raw!H140-H$2&gt;0, Results_Raw!H140-H$2, 0)</f>
        <v>3.0751073360443115</v>
      </c>
      <c r="I140" s="63">
        <f>IF(Results_Raw!I140-I$2&gt;0, Results_Raw!I140-I$2, 0)</f>
        <v>2.9319593906402588</v>
      </c>
      <c r="J140" s="63">
        <f>IF(Results_Raw!J140-J$2&gt;0, Results_Raw!J140-J$2, 0)</f>
        <v>1.9119004011154175</v>
      </c>
      <c r="K140" s="63">
        <f>IF(Results_Raw!K140-K$2&gt;0, Results_Raw!K140-K$2, 0)</f>
        <v>3.3978767395019531</v>
      </c>
      <c r="L140" s="63">
        <f>IF(Results_Raw!L140-L$2&gt;0, Results_Raw!L140-L$2, 0)</f>
        <v>0.76609665155410767</v>
      </c>
      <c r="M140" s="63">
        <f>IF(Results_Raw!M140-M$2&gt;0, Results_Raw!M140-M$2, 0)</f>
        <v>0.76684081554412842</v>
      </c>
      <c r="N140" s="63">
        <f>IF(Results_Raw!N140-N$2&gt;0, Results_Raw!N140-N$2, 0)</f>
        <v>1.9287108443677425E-6</v>
      </c>
      <c r="O140" s="63">
        <f>IF(Results_Raw!O140-O$2&gt;0, Results_Raw!O140-O$2, 0)</f>
        <v>0</v>
      </c>
      <c r="P140" s="63">
        <f>IF(Results_Raw!P140-P$2&gt;0, Results_Raw!P140-P$2, 0)</f>
        <v>41.317829132080078</v>
      </c>
      <c r="Q140" s="63">
        <f>IF(Results_Raw!Q140-Q$2&gt;0, Results_Raw!Q140-Q$2, 0)</f>
        <v>41.317829132080078</v>
      </c>
      <c r="R140" s="63">
        <f>IF(Results_Raw!R140-R$2&gt;0, Results_Raw!R140-R$2, 0)</f>
        <v>41.317829132080078</v>
      </c>
      <c r="S140" s="63">
        <f>IF(Results_Raw!S140-S$2&gt;0, Results_Raw!S140-S$2, 0)</f>
        <v>41.317829132080078</v>
      </c>
      <c r="T140" s="63">
        <f>IF(Results_Raw!T140-T$2&gt;0, Results_Raw!T140-T$2, 0)</f>
        <v>41.317829132080078</v>
      </c>
      <c r="U140" s="63">
        <f>IF(Results_Raw!U140-U$2&gt;0, Results_Raw!U140-U$2, 0)</f>
        <v>41.317829132080078</v>
      </c>
      <c r="V140" s="63">
        <f>IF(Results_Raw!V140-V$2&gt;0, Results_Raw!V140-V$2, 0)</f>
        <v>41.317829132080078</v>
      </c>
      <c r="W140" s="63">
        <f>IF(Results_Raw!W140-W$2&gt;0, Results_Raw!W140-W$2, 0)</f>
        <v>41.317829132080078</v>
      </c>
      <c r="X140" s="63">
        <f>IF(Results_Raw!X140-X$2&gt;0, Results_Raw!X140-X$2, 0)</f>
        <v>41.317829132080078</v>
      </c>
      <c r="Y140" s="63">
        <f>IF(Results_Raw!Y140-Y$2&gt;0, Results_Raw!Y140-Y$2, 0)</f>
        <v>41.317829132080078</v>
      </c>
      <c r="Z140" s="63">
        <f xml:space="preserve"> Results_Raw!Z140</f>
        <v>1100.2979736328125</v>
      </c>
      <c r="AA140" s="63">
        <f xml:space="preserve"> Results_Raw!AA140</f>
        <v>1100.0587158203125</v>
      </c>
      <c r="AB140" s="63">
        <f xml:space="preserve"> Results_Raw!AB140</f>
        <v>0</v>
      </c>
      <c r="AC140" s="63">
        <f xml:space="preserve"> Results_Raw!AC140</f>
        <v>964.3536376953125</v>
      </c>
      <c r="AD140" s="63">
        <f xml:space="preserve"> Results_Raw!AD140</f>
        <v>302.26608276367188</v>
      </c>
      <c r="AE140" s="63">
        <f xml:space="preserve"> Results_Raw!AE140</f>
        <v>0</v>
      </c>
      <c r="AF140" s="63">
        <f xml:space="preserve"> Results_Raw!AF140</f>
        <v>-7.4141011238098145</v>
      </c>
      <c r="AG140" s="63">
        <f xml:space="preserve"> Results_Raw!AG140</f>
        <v>145.78428649902344</v>
      </c>
      <c r="AH140" s="63">
        <f xml:space="preserve"> Results_Raw!AH140</f>
        <v>-1.5722872922196984E-4</v>
      </c>
      <c r="AI140" s="63">
        <f xml:space="preserve"> Results_Raw!AI140</f>
        <v>-2.0687106007244438E-4</v>
      </c>
      <c r="AJ140" s="63">
        <f xml:space="preserve"> Results_Raw!AJ140</f>
        <v>88.404983520507813</v>
      </c>
      <c r="AK140" s="63">
        <f xml:space="preserve"> Results_Raw!AK140</f>
        <v>104.65525054931641</v>
      </c>
      <c r="AL140" s="63">
        <f xml:space="preserve"> Results_Raw!AL140</f>
        <v>0</v>
      </c>
      <c r="AM140" s="63">
        <f xml:space="preserve"> Results_Raw!AM140</f>
        <v>0</v>
      </c>
      <c r="AN140" s="63">
        <f xml:space="preserve"> Results_Raw!AN140</f>
        <v>-16.012302398681641</v>
      </c>
      <c r="AO140" s="63">
        <f xml:space="preserve"> Results_Raw!AO140</f>
        <v>41.317829132080078</v>
      </c>
      <c r="AP140" s="63">
        <f xml:space="preserve"> Results_Raw!AP140</f>
        <v>41.317829132080078</v>
      </c>
      <c r="AQ140" s="63">
        <f xml:space="preserve"> Results_Raw!AQ140</f>
        <v>41.317829132080078</v>
      </c>
      <c r="AR140" s="63">
        <f xml:space="preserve"> Results_Raw!AR140</f>
        <v>41.317829132080078</v>
      </c>
      <c r="AS140" s="63">
        <f xml:space="preserve"> Results_Raw!AS140</f>
        <v>41.317829132080078</v>
      </c>
    </row>
    <row r="141" spans="1:45" x14ac:dyDescent="0.25">
      <c r="A141" s="78" t="e">
        <f>#REF!</f>
        <v>#REF!</v>
      </c>
      <c r="B141" s="63">
        <f>IF(Results_Raw!B141-B$2&gt;0, Results_Raw!B141-B$2, 0)</f>
        <v>3.9782936573028564</v>
      </c>
      <c r="C141" s="63">
        <f>IF(Results_Raw!C141-C$2&gt;0, Results_Raw!C141-C$2, 0)</f>
        <v>4.2605013847351074</v>
      </c>
      <c r="D141" s="63">
        <f>IF(Results_Raw!D141-D$2&gt;0, Results_Raw!D141-D$2, 0)</f>
        <v>1.9317829608917236</v>
      </c>
      <c r="E141" s="63">
        <f>IF(Results_Raw!E141-E$2&gt;0, Results_Raw!E141-E$2, 0)</f>
        <v>4.1879944801330566</v>
      </c>
      <c r="F141" s="63">
        <f>IF(Results_Raw!F141-F$2&gt;0, Results_Raw!F141-F$2, 0)</f>
        <v>4.2608561515808105</v>
      </c>
      <c r="G141" s="63">
        <f>IF(Results_Raw!G141-G$2&gt;0, Results_Raw!G141-G$2, 0)</f>
        <v>3.5902204513549805</v>
      </c>
      <c r="H141" s="63">
        <f>IF(Results_Raw!H141-H$2&gt;0, Results_Raw!H141-H$2, 0)</f>
        <v>3.0397980213165283</v>
      </c>
      <c r="I141" s="63">
        <f>IF(Results_Raw!I141-I$2&gt;0, Results_Raw!I141-I$2, 0)</f>
        <v>2.984384298324585</v>
      </c>
      <c r="J141" s="63">
        <f>IF(Results_Raw!J141-J$2&gt;0, Results_Raw!J141-J$2, 0)</f>
        <v>1.9011847972869873</v>
      </c>
      <c r="K141" s="63">
        <f>IF(Results_Raw!K141-K$2&gt;0, Results_Raw!K141-K$2, 0)</f>
        <v>3.402843713760376</v>
      </c>
      <c r="L141" s="63">
        <f>IF(Results_Raw!L141-L$2&gt;0, Results_Raw!L141-L$2, 0)</f>
        <v>0.73827511072158813</v>
      </c>
      <c r="M141" s="63">
        <f>IF(Results_Raw!M141-M$2&gt;0, Results_Raw!M141-M$2, 0)</f>
        <v>0.72777342796325684</v>
      </c>
      <c r="N141" s="63">
        <f>IF(Results_Raw!N141-N$2&gt;0, Results_Raw!N141-N$2, 0)</f>
        <v>1.9287108443677425E-6</v>
      </c>
      <c r="O141" s="63">
        <f>IF(Results_Raw!O141-O$2&gt;0, Results_Raw!O141-O$2, 0)</f>
        <v>0</v>
      </c>
      <c r="P141" s="63">
        <f>IF(Results_Raw!P141-P$2&gt;0, Results_Raw!P141-P$2, 0)</f>
        <v>41.335536956787109</v>
      </c>
      <c r="Q141" s="63">
        <f>IF(Results_Raw!Q141-Q$2&gt;0, Results_Raw!Q141-Q$2, 0)</f>
        <v>41.335536956787109</v>
      </c>
      <c r="R141" s="63">
        <f>IF(Results_Raw!R141-R$2&gt;0, Results_Raw!R141-R$2, 0)</f>
        <v>41.335536956787109</v>
      </c>
      <c r="S141" s="63">
        <f>IF(Results_Raw!S141-S$2&gt;0, Results_Raw!S141-S$2, 0)</f>
        <v>41.335536956787109</v>
      </c>
      <c r="T141" s="63">
        <f>IF(Results_Raw!T141-T$2&gt;0, Results_Raw!T141-T$2, 0)</f>
        <v>41.335536956787109</v>
      </c>
      <c r="U141" s="63">
        <f>IF(Results_Raw!U141-U$2&gt;0, Results_Raw!U141-U$2, 0)</f>
        <v>41.335536956787109</v>
      </c>
      <c r="V141" s="63">
        <f>IF(Results_Raw!V141-V$2&gt;0, Results_Raw!V141-V$2, 0)</f>
        <v>41.335536956787109</v>
      </c>
      <c r="W141" s="63">
        <f>IF(Results_Raw!W141-W$2&gt;0, Results_Raw!W141-W$2, 0)</f>
        <v>41.335536956787109</v>
      </c>
      <c r="X141" s="63">
        <f>IF(Results_Raw!X141-X$2&gt;0, Results_Raw!X141-X$2, 0)</f>
        <v>41.335536956787109</v>
      </c>
      <c r="Y141" s="63">
        <f>IF(Results_Raw!Y141-Y$2&gt;0, Results_Raw!Y141-Y$2, 0)</f>
        <v>41.335536956787109</v>
      </c>
      <c r="Z141" s="63">
        <f xml:space="preserve"> Results_Raw!Z141</f>
        <v>1089.583740234375</v>
      </c>
      <c r="AA141" s="63">
        <f xml:space="preserve"> Results_Raw!AA141</f>
        <v>1089.346923828125</v>
      </c>
      <c r="AB141" s="63">
        <f xml:space="preserve"> Results_Raw!AB141</f>
        <v>0</v>
      </c>
      <c r="AC141" s="63">
        <f xml:space="preserve"> Results_Raw!AC141</f>
        <v>900.399658203125</v>
      </c>
      <c r="AD141" s="63">
        <f xml:space="preserve"> Results_Raw!AD141</f>
        <v>302.22039794921875</v>
      </c>
      <c r="AE141" s="63">
        <f xml:space="preserve"> Results_Raw!AE141</f>
        <v>0</v>
      </c>
      <c r="AF141" s="63">
        <f xml:space="preserve"> Results_Raw!AF141</f>
        <v>-5.5494680404663086</v>
      </c>
      <c r="AG141" s="63">
        <f xml:space="preserve"> Results_Raw!AG141</f>
        <v>152.77395629882813</v>
      </c>
      <c r="AH141" s="63">
        <f xml:space="preserve"> Results_Raw!AH141</f>
        <v>-1.5722884563729167E-4</v>
      </c>
      <c r="AI141" s="63">
        <f xml:space="preserve"> Results_Raw!AI141</f>
        <v>-2.3519733804278076E-4</v>
      </c>
      <c r="AJ141" s="63">
        <f xml:space="preserve"> Results_Raw!AJ141</f>
        <v>88.622161865234375</v>
      </c>
      <c r="AK141" s="63">
        <f xml:space="preserve"> Results_Raw!AK141</f>
        <v>102.10836029052734</v>
      </c>
      <c r="AL141" s="63">
        <f xml:space="preserve"> Results_Raw!AL141</f>
        <v>0</v>
      </c>
      <c r="AM141" s="63">
        <f xml:space="preserve"> Results_Raw!AM141</f>
        <v>0</v>
      </c>
      <c r="AN141" s="63">
        <f xml:space="preserve"> Results_Raw!AN141</f>
        <v>9.4592952728271484</v>
      </c>
      <c r="AO141" s="63">
        <f xml:space="preserve"> Results_Raw!AO141</f>
        <v>41.335536956787109</v>
      </c>
      <c r="AP141" s="63">
        <f xml:space="preserve"> Results_Raw!AP141</f>
        <v>41.335536956787109</v>
      </c>
      <c r="AQ141" s="63">
        <f xml:space="preserve"> Results_Raw!AQ141</f>
        <v>41.335536956787109</v>
      </c>
      <c r="AR141" s="63">
        <f xml:space="preserve"> Results_Raw!AR141</f>
        <v>41.335536956787109</v>
      </c>
      <c r="AS141" s="63">
        <f xml:space="preserve"> Results_Raw!AS141</f>
        <v>41.335536956787109</v>
      </c>
    </row>
    <row r="142" spans="1:45" x14ac:dyDescent="0.25">
      <c r="A142" s="78" t="e">
        <f>#REF!</f>
        <v>#REF!</v>
      </c>
      <c r="B142" s="63">
        <f>IF(Results_Raw!B142-B$2&gt;0, Results_Raw!B142-B$2, 0)</f>
        <v>3.9363148212432861</v>
      </c>
      <c r="C142" s="63">
        <f>IF(Results_Raw!C142-C$2&gt;0, Results_Raw!C142-C$2, 0)</f>
        <v>4.2773652076721191</v>
      </c>
      <c r="D142" s="63">
        <f>IF(Results_Raw!D142-D$2&gt;0, Results_Raw!D142-D$2, 0)</f>
        <v>1.962497353553772</v>
      </c>
      <c r="E142" s="63">
        <f>IF(Results_Raw!E142-E$2&gt;0, Results_Raw!E142-E$2, 0)</f>
        <v>4.1831574440002441</v>
      </c>
      <c r="F142" s="63">
        <f>IF(Results_Raw!F142-F$2&gt;0, Results_Raw!F142-F$2, 0)</f>
        <v>4.2587356567382813</v>
      </c>
      <c r="G142" s="63">
        <f>IF(Results_Raw!G142-G$2&gt;0, Results_Raw!G142-G$2, 0)</f>
        <v>3.5719890594482422</v>
      </c>
      <c r="H142" s="63">
        <f>IF(Results_Raw!H142-H$2&gt;0, Results_Raw!H142-H$2, 0)</f>
        <v>3.0053627490997314</v>
      </c>
      <c r="I142" s="63">
        <f>IF(Results_Raw!I142-I$2&gt;0, Results_Raw!I142-I$2, 0)</f>
        <v>3.0367717742919922</v>
      </c>
      <c r="J142" s="63">
        <f>IF(Results_Raw!J142-J$2&gt;0, Results_Raw!J142-J$2, 0)</f>
        <v>1.8905435800552368</v>
      </c>
      <c r="K142" s="63">
        <f>IF(Results_Raw!K142-K$2&gt;0, Results_Raw!K142-K$2, 0)</f>
        <v>3.4075970649719238</v>
      </c>
      <c r="L142" s="63">
        <f>IF(Results_Raw!L142-L$2&gt;0, Results_Raw!L142-L$2, 0)</f>
        <v>0.70550501346588135</v>
      </c>
      <c r="M142" s="63">
        <f>IF(Results_Raw!M142-M$2&gt;0, Results_Raw!M142-M$2, 0)</f>
        <v>0.70237034559249878</v>
      </c>
      <c r="N142" s="63">
        <f>IF(Results_Raw!N142-N$2&gt;0, Results_Raw!N142-N$2, 0)</f>
        <v>1.9287108443677425E-6</v>
      </c>
      <c r="O142" s="63">
        <f>IF(Results_Raw!O142-O$2&gt;0, Results_Raw!O142-O$2, 0)</f>
        <v>0</v>
      </c>
      <c r="P142" s="63">
        <f>IF(Results_Raw!P142-P$2&gt;0, Results_Raw!P142-P$2, 0)</f>
        <v>41.347076416015625</v>
      </c>
      <c r="Q142" s="63">
        <f>IF(Results_Raw!Q142-Q$2&gt;0, Results_Raw!Q142-Q$2, 0)</f>
        <v>41.347076416015625</v>
      </c>
      <c r="R142" s="63">
        <f>IF(Results_Raw!R142-R$2&gt;0, Results_Raw!R142-R$2, 0)</f>
        <v>41.347076416015625</v>
      </c>
      <c r="S142" s="63">
        <f>IF(Results_Raw!S142-S$2&gt;0, Results_Raw!S142-S$2, 0)</f>
        <v>41.347076416015625</v>
      </c>
      <c r="T142" s="63">
        <f>IF(Results_Raw!T142-T$2&gt;0, Results_Raw!T142-T$2, 0)</f>
        <v>41.347076416015625</v>
      </c>
      <c r="U142" s="63">
        <f>IF(Results_Raw!U142-U$2&gt;0, Results_Raw!U142-U$2, 0)</f>
        <v>41.347076416015625</v>
      </c>
      <c r="V142" s="63">
        <f>IF(Results_Raw!V142-V$2&gt;0, Results_Raw!V142-V$2, 0)</f>
        <v>41.347076416015625</v>
      </c>
      <c r="W142" s="63">
        <f>IF(Results_Raw!W142-W$2&gt;0, Results_Raw!W142-W$2, 0)</f>
        <v>41.347076416015625</v>
      </c>
      <c r="X142" s="63">
        <f>IF(Results_Raw!X142-X$2&gt;0, Results_Raw!X142-X$2, 0)</f>
        <v>41.347076416015625</v>
      </c>
      <c r="Y142" s="63">
        <f>IF(Results_Raw!Y142-Y$2&gt;0, Results_Raw!Y142-Y$2, 0)</f>
        <v>41.347076416015625</v>
      </c>
      <c r="Z142" s="63">
        <f xml:space="preserve"> Results_Raw!Z142</f>
        <v>1.8966444258694537E-5</v>
      </c>
      <c r="AA142" s="63">
        <f xml:space="preserve"> Results_Raw!AA142</f>
        <v>1.8966444258694537E-5</v>
      </c>
      <c r="AB142" s="63">
        <f xml:space="preserve"> Results_Raw!AB142</f>
        <v>0</v>
      </c>
      <c r="AC142" s="63">
        <f xml:space="preserve"> Results_Raw!AC142</f>
        <v>891.69317626953125</v>
      </c>
      <c r="AD142" s="63">
        <f xml:space="preserve"> Results_Raw!AD142</f>
        <v>302.16348266601563</v>
      </c>
      <c r="AE142" s="63">
        <f xml:space="preserve"> Results_Raw!AE142</f>
        <v>0</v>
      </c>
      <c r="AF142" s="63">
        <f xml:space="preserve"> Results_Raw!AF142</f>
        <v>-6.7731518745422363</v>
      </c>
      <c r="AG142" s="63">
        <f xml:space="preserve"> Results_Raw!AG142</f>
        <v>159.72737121582031</v>
      </c>
      <c r="AH142" s="63">
        <f xml:space="preserve"> Results_Raw!AH142</f>
        <v>-1.5722872922196984E-4</v>
      </c>
      <c r="AI142" s="63">
        <f xml:space="preserve"> Results_Raw!AI142</f>
        <v>-2.1349097369238734E-4</v>
      </c>
      <c r="AJ142" s="63">
        <f xml:space="preserve"> Results_Raw!AJ142</f>
        <v>88.817337036132813</v>
      </c>
      <c r="AK142" s="63">
        <f xml:space="preserve"> Results_Raw!AK142</f>
        <v>100.34281921386719</v>
      </c>
      <c r="AL142" s="63">
        <f xml:space="preserve"> Results_Raw!AL142</f>
        <v>0</v>
      </c>
      <c r="AM142" s="63">
        <f xml:space="preserve"> Results_Raw!AM142</f>
        <v>0</v>
      </c>
      <c r="AN142" s="63">
        <f xml:space="preserve"> Results_Raw!AN142</f>
        <v>28.103271484375</v>
      </c>
      <c r="AO142" s="63">
        <f xml:space="preserve"> Results_Raw!AO142</f>
        <v>41.347076416015625</v>
      </c>
      <c r="AP142" s="63">
        <f xml:space="preserve"> Results_Raw!AP142</f>
        <v>41.347076416015625</v>
      </c>
      <c r="AQ142" s="63">
        <f xml:space="preserve"> Results_Raw!AQ142</f>
        <v>41.347076416015625</v>
      </c>
      <c r="AR142" s="63">
        <f xml:space="preserve"> Results_Raw!AR142</f>
        <v>41.347076416015625</v>
      </c>
      <c r="AS142" s="63">
        <f xml:space="preserve"> Results_Raw!AS142</f>
        <v>41.347076416015625</v>
      </c>
    </row>
    <row r="143" spans="1:45" x14ac:dyDescent="0.25">
      <c r="A143" s="78" t="e">
        <f>#REF!</f>
        <v>#REF!</v>
      </c>
      <c r="B143" s="63">
        <f>IF(Results_Raw!B143-B$2&gt;0, Results_Raw!B143-B$2, 0)</f>
        <v>3.857668399810791</v>
      </c>
      <c r="C143" s="63">
        <f>IF(Results_Raw!C143-C$2&gt;0, Results_Raw!C143-C$2, 0)</f>
        <v>4.2925548553466797</v>
      </c>
      <c r="D143" s="63">
        <f>IF(Results_Raw!D143-D$2&gt;0, Results_Raw!D143-D$2, 0)</f>
        <v>1.9946070909500122</v>
      </c>
      <c r="E143" s="63">
        <f>IF(Results_Raw!E143-E$2&gt;0, Results_Raw!E143-E$2, 0)</f>
        <v>4.1784882545471191</v>
      </c>
      <c r="F143" s="63">
        <f>IF(Results_Raw!F143-F$2&gt;0, Results_Raw!F143-F$2, 0)</f>
        <v>4.2569217681884766</v>
      </c>
      <c r="G143" s="63">
        <f>IF(Results_Raw!G143-G$2&gt;0, Results_Raw!G143-G$2, 0)</f>
        <v>3.5543901920318604</v>
      </c>
      <c r="H143" s="63">
        <f>IF(Results_Raw!H143-H$2&gt;0, Results_Raw!H143-H$2, 0)</f>
        <v>2.9719138145446777</v>
      </c>
      <c r="I143" s="63">
        <f>IF(Results_Raw!I143-I$2&gt;0, Results_Raw!I143-I$2, 0)</f>
        <v>3.0891592502593994</v>
      </c>
      <c r="J143" s="63">
        <f>IF(Results_Raw!J143-J$2&gt;0, Results_Raw!J143-J$2, 0)</f>
        <v>1.8798279762268066</v>
      </c>
      <c r="K143" s="63">
        <f>IF(Results_Raw!K143-K$2&gt;0, Results_Raw!K143-K$2, 0)</f>
        <v>3.4121270179748535</v>
      </c>
      <c r="L143" s="63">
        <f>IF(Results_Raw!L143-L$2&gt;0, Results_Raw!L143-L$2, 0)</f>
        <v>0.67599987983703613</v>
      </c>
      <c r="M143" s="63">
        <f>IF(Results_Raw!M143-M$2&gt;0, Results_Raw!M143-M$2, 0)</f>
        <v>0.66933977603912354</v>
      </c>
      <c r="N143" s="63">
        <f>IF(Results_Raw!N143-N$2&gt;0, Results_Raw!N143-N$2, 0)</f>
        <v>1.9287108443677425E-6</v>
      </c>
      <c r="O143" s="63">
        <f>IF(Results_Raw!O143-O$2&gt;0, Results_Raw!O143-O$2, 0)</f>
        <v>0</v>
      </c>
      <c r="P143" s="63">
        <f>IF(Results_Raw!P143-P$2&gt;0, Results_Raw!P143-P$2, 0)</f>
        <v>41.345264434814453</v>
      </c>
      <c r="Q143" s="63">
        <f>IF(Results_Raw!Q143-Q$2&gt;0, Results_Raw!Q143-Q$2, 0)</f>
        <v>41.345264434814453</v>
      </c>
      <c r="R143" s="63">
        <f>IF(Results_Raw!R143-R$2&gt;0, Results_Raw!R143-R$2, 0)</f>
        <v>41.345264434814453</v>
      </c>
      <c r="S143" s="63">
        <f>IF(Results_Raw!S143-S$2&gt;0, Results_Raw!S143-S$2, 0)</f>
        <v>41.345264434814453</v>
      </c>
      <c r="T143" s="63">
        <f>IF(Results_Raw!T143-T$2&gt;0, Results_Raw!T143-T$2, 0)</f>
        <v>41.345264434814453</v>
      </c>
      <c r="U143" s="63">
        <f>IF(Results_Raw!U143-U$2&gt;0, Results_Raw!U143-U$2, 0)</f>
        <v>41.345264434814453</v>
      </c>
      <c r="V143" s="63">
        <f>IF(Results_Raw!V143-V$2&gt;0, Results_Raw!V143-V$2, 0)</f>
        <v>41.345264434814453</v>
      </c>
      <c r="W143" s="63">
        <f>IF(Results_Raw!W143-W$2&gt;0, Results_Raw!W143-W$2, 0)</f>
        <v>41.345264434814453</v>
      </c>
      <c r="X143" s="63">
        <f>IF(Results_Raw!X143-X$2&gt;0, Results_Raw!X143-X$2, 0)</f>
        <v>41.345264434814453</v>
      </c>
      <c r="Y143" s="63">
        <f>IF(Results_Raw!Y143-Y$2&gt;0, Results_Raw!Y143-Y$2, 0)</f>
        <v>41.345264434814453</v>
      </c>
      <c r="Z143" s="63">
        <f xml:space="preserve"> Results_Raw!Z143</f>
        <v>1.9299135601613671E-5</v>
      </c>
      <c r="AA143" s="63">
        <f xml:space="preserve"> Results_Raw!AA143</f>
        <v>1.9299135601613671E-5</v>
      </c>
      <c r="AB143" s="63">
        <f xml:space="preserve"> Results_Raw!AB143</f>
        <v>0</v>
      </c>
      <c r="AC143" s="63">
        <f xml:space="preserve"> Results_Raw!AC143</f>
        <v>914.89434814453125</v>
      </c>
      <c r="AD143" s="63">
        <f xml:space="preserve"> Results_Raw!AD143</f>
        <v>302.10189819335938</v>
      </c>
      <c r="AE143" s="63">
        <f xml:space="preserve"> Results_Raw!AE143</f>
        <v>0</v>
      </c>
      <c r="AF143" s="63">
        <f xml:space="preserve"> Results_Raw!AF143</f>
        <v>-9.67633056640625</v>
      </c>
      <c r="AG143" s="63">
        <f xml:space="preserve"> Results_Raw!AG143</f>
        <v>159.66627502441406</v>
      </c>
      <c r="AH143" s="63">
        <f xml:space="preserve"> Results_Raw!AH143</f>
        <v>-1.5740729577373713E-4</v>
      </c>
      <c r="AI143" s="63">
        <f xml:space="preserve"> Results_Raw!AI143</f>
        <v>-2.1428566833492368E-4</v>
      </c>
      <c r="AJ143" s="63">
        <f xml:space="preserve"> Results_Raw!AJ143</f>
        <v>88.983810424804688</v>
      </c>
      <c r="AK143" s="63">
        <f xml:space="preserve"> Results_Raw!AK143</f>
        <v>100.34294891357422</v>
      </c>
      <c r="AL143" s="63">
        <f xml:space="preserve"> Results_Raw!AL143</f>
        <v>0</v>
      </c>
      <c r="AM143" s="63">
        <f xml:space="preserve"> Results_Raw!AM143</f>
        <v>0</v>
      </c>
      <c r="AN143" s="63">
        <f xml:space="preserve"> Results_Raw!AN143</f>
        <v>-4.2859258651733398</v>
      </c>
      <c r="AO143" s="63">
        <f xml:space="preserve"> Results_Raw!AO143</f>
        <v>41.345264434814453</v>
      </c>
      <c r="AP143" s="63">
        <f xml:space="preserve"> Results_Raw!AP143</f>
        <v>41.345264434814453</v>
      </c>
      <c r="AQ143" s="63">
        <f xml:space="preserve"> Results_Raw!AQ143</f>
        <v>41.345264434814453</v>
      </c>
      <c r="AR143" s="63">
        <f xml:space="preserve"> Results_Raw!AR143</f>
        <v>41.345264434814453</v>
      </c>
      <c r="AS143" s="63">
        <f xml:space="preserve"> Results_Raw!AS143</f>
        <v>41.345264434814453</v>
      </c>
    </row>
    <row r="144" spans="1:45" x14ac:dyDescent="0.25">
      <c r="A144" s="78" t="e">
        <f>#REF!</f>
        <v>#REF!</v>
      </c>
      <c r="B144" s="63">
        <f>IF(Results_Raw!B144-B$2&gt;0, Results_Raw!B144-B$2, 0)</f>
        <v>3.7808451652526855</v>
      </c>
      <c r="C144" s="63">
        <f>IF(Results_Raw!C144-C$2&gt;0, Results_Raw!C144-C$2, 0)</f>
        <v>4.3059773445129395</v>
      </c>
      <c r="D144" s="63">
        <f>IF(Results_Raw!D144-D$2&gt;0, Results_Raw!D144-D$2, 0)</f>
        <v>2.0271632671356201</v>
      </c>
      <c r="E144" s="63">
        <f>IF(Results_Raw!E144-E$2&gt;0, Results_Raw!E144-E$2, 0)</f>
        <v>4.1738929748535156</v>
      </c>
      <c r="F144" s="63">
        <f>IF(Results_Raw!F144-F$2&gt;0, Results_Raw!F144-F$2, 0)</f>
        <v>4.2552380561828613</v>
      </c>
      <c r="G144" s="63">
        <f>IF(Results_Raw!G144-G$2&gt;0, Results_Raw!G144-G$2, 0)</f>
        <v>3.5371260643005371</v>
      </c>
      <c r="H144" s="63">
        <f>IF(Results_Raw!H144-H$2&gt;0, Results_Raw!H144-H$2, 0)</f>
        <v>2.9389297962188721</v>
      </c>
      <c r="I144" s="63">
        <f>IF(Results_Raw!I144-I$2&gt;0, Results_Raw!I144-I$2, 0)</f>
        <v>3.1415095329284668</v>
      </c>
      <c r="J144" s="63">
        <f>IF(Results_Raw!J144-J$2&gt;0, Results_Raw!J144-J$2, 0)</f>
        <v>1.8691122531890869</v>
      </c>
      <c r="K144" s="63">
        <f>IF(Results_Raw!K144-K$2&gt;0, Results_Raw!K144-K$2, 0)</f>
        <v>3.4163312911987305</v>
      </c>
      <c r="L144" s="63">
        <f>IF(Results_Raw!L144-L$2&gt;0, Results_Raw!L144-L$2, 0)</f>
        <v>0.64500641822814941</v>
      </c>
      <c r="M144" s="63">
        <f>IF(Results_Raw!M144-M$2&gt;0, Results_Raw!M144-M$2, 0)</f>
        <v>0.6423460841178894</v>
      </c>
      <c r="N144" s="63">
        <f>IF(Results_Raw!N144-N$2&gt;0, Results_Raw!N144-N$2, 0)</f>
        <v>1.9287108443677425E-6</v>
      </c>
      <c r="O144" s="63">
        <f>IF(Results_Raw!O144-O$2&gt;0, Results_Raw!O144-O$2, 0)</f>
        <v>0</v>
      </c>
      <c r="P144" s="63">
        <f>IF(Results_Raw!P144-P$2&gt;0, Results_Raw!P144-P$2, 0)</f>
        <v>41.353843688964844</v>
      </c>
      <c r="Q144" s="63">
        <f>IF(Results_Raw!Q144-Q$2&gt;0, Results_Raw!Q144-Q$2, 0)</f>
        <v>41.353843688964844</v>
      </c>
      <c r="R144" s="63">
        <f>IF(Results_Raw!R144-R$2&gt;0, Results_Raw!R144-R$2, 0)</f>
        <v>41.353843688964844</v>
      </c>
      <c r="S144" s="63">
        <f>IF(Results_Raw!S144-S$2&gt;0, Results_Raw!S144-S$2, 0)</f>
        <v>41.353843688964844</v>
      </c>
      <c r="T144" s="63">
        <f>IF(Results_Raw!T144-T$2&gt;0, Results_Raw!T144-T$2, 0)</f>
        <v>41.353843688964844</v>
      </c>
      <c r="U144" s="63">
        <f>IF(Results_Raw!U144-U$2&gt;0, Results_Raw!U144-U$2, 0)</f>
        <v>41.353843688964844</v>
      </c>
      <c r="V144" s="63">
        <f>IF(Results_Raw!V144-V$2&gt;0, Results_Raw!V144-V$2, 0)</f>
        <v>41.353843688964844</v>
      </c>
      <c r="W144" s="63">
        <f>IF(Results_Raw!W144-W$2&gt;0, Results_Raw!W144-W$2, 0)</f>
        <v>41.353843688964844</v>
      </c>
      <c r="X144" s="63">
        <f>IF(Results_Raw!X144-X$2&gt;0, Results_Raw!X144-X$2, 0)</f>
        <v>41.353843688964844</v>
      </c>
      <c r="Y144" s="63">
        <f>IF(Results_Raw!Y144-Y$2&gt;0, Results_Raw!Y144-Y$2, 0)</f>
        <v>41.353843688964844</v>
      </c>
      <c r="Z144" s="63">
        <f xml:space="preserve"> Results_Raw!Z144</f>
        <v>1.9953529772465117E-5</v>
      </c>
      <c r="AA144" s="63">
        <f xml:space="preserve"> Results_Raw!AA144</f>
        <v>1.9953529772465117E-5</v>
      </c>
      <c r="AB144" s="63">
        <f xml:space="preserve"> Results_Raw!AB144</f>
        <v>0</v>
      </c>
      <c r="AC144" s="63">
        <f xml:space="preserve"> Results_Raw!AC144</f>
        <v>816.6378173828125</v>
      </c>
      <c r="AD144" s="63">
        <f xml:space="preserve"> Results_Raw!AD144</f>
        <v>302.02801513671875</v>
      </c>
      <c r="AE144" s="63">
        <f xml:space="preserve"> Results_Raw!AE144</f>
        <v>0</v>
      </c>
      <c r="AF144" s="63">
        <f xml:space="preserve"> Results_Raw!AF144</f>
        <v>-4.6995754241943359</v>
      </c>
      <c r="AG144" s="63">
        <f xml:space="preserve"> Results_Raw!AG144</f>
        <v>164.03610229492188</v>
      </c>
      <c r="AH144" s="63">
        <f xml:space="preserve"> Results_Raw!AH144</f>
        <v>-1.572288601892069E-4</v>
      </c>
      <c r="AI144" s="63">
        <f xml:space="preserve"> Results_Raw!AI144</f>
        <v>-2.4321865930687636E-4</v>
      </c>
      <c r="AJ144" s="63">
        <f xml:space="preserve"> Results_Raw!AJ144</f>
        <v>89.137809753417969</v>
      </c>
      <c r="AK144" s="63">
        <f xml:space="preserve"> Results_Raw!AK144</f>
        <v>98.991691589355469</v>
      </c>
      <c r="AL144" s="63">
        <f xml:space="preserve"> Results_Raw!AL144</f>
        <v>0</v>
      </c>
      <c r="AM144" s="63">
        <f xml:space="preserve"> Results_Raw!AM144</f>
        <v>0</v>
      </c>
      <c r="AN144" s="63">
        <f xml:space="preserve"> Results_Raw!AN144</f>
        <v>27.445676803588867</v>
      </c>
      <c r="AO144" s="63">
        <f xml:space="preserve"> Results_Raw!AO144</f>
        <v>41.353843688964844</v>
      </c>
      <c r="AP144" s="63">
        <f xml:space="preserve"> Results_Raw!AP144</f>
        <v>41.353843688964844</v>
      </c>
      <c r="AQ144" s="63">
        <f xml:space="preserve"> Results_Raw!AQ144</f>
        <v>41.353843688964844</v>
      </c>
      <c r="AR144" s="63">
        <f xml:space="preserve"> Results_Raw!AR144</f>
        <v>41.353843688964844</v>
      </c>
      <c r="AS144" s="63">
        <f xml:space="preserve"> Results_Raw!AS144</f>
        <v>41.353843688964844</v>
      </c>
    </row>
    <row r="145" spans="1:45" x14ac:dyDescent="0.25">
      <c r="A145" s="78" t="e">
        <f>#REF!</f>
        <v>#REF!</v>
      </c>
      <c r="B145" s="63">
        <f>IF(Results_Raw!B145-B$2&gt;0, Results_Raw!B145-B$2, 0)</f>
        <v>3.7073891162872314</v>
      </c>
      <c r="C145" s="63">
        <f>IF(Results_Raw!C145-C$2&gt;0, Results_Raw!C145-C$2, 0)</f>
        <v>4.3178091049194336</v>
      </c>
      <c r="D145" s="63">
        <f>IF(Results_Raw!D145-D$2&gt;0, Results_Raw!D145-D$2, 0)</f>
        <v>2.0603890419006348</v>
      </c>
      <c r="E145" s="63">
        <f>IF(Results_Raw!E145-E$2&gt;0, Results_Raw!E145-E$2, 0)</f>
        <v>4.1694283485412598</v>
      </c>
      <c r="F145" s="63">
        <f>IF(Results_Raw!F145-F$2&gt;0, Results_Raw!F145-F$2, 0)</f>
        <v>4.2536892890930176</v>
      </c>
      <c r="G145" s="63">
        <f>IF(Results_Raw!G145-G$2&gt;0, Results_Raw!G145-G$2, 0)</f>
        <v>3.5201969146728516</v>
      </c>
      <c r="H145" s="63">
        <f>IF(Results_Raw!H145-H$2&gt;0, Results_Raw!H145-H$2, 0)</f>
        <v>2.9063920974731445</v>
      </c>
      <c r="I145" s="63">
        <f>IF(Results_Raw!I145-I$2&gt;0, Results_Raw!I145-I$2, 0)</f>
        <v>3.1938598155975342</v>
      </c>
      <c r="J145" s="63">
        <f>IF(Results_Raw!J145-J$2&gt;0, Results_Raw!J145-J$2, 0)</f>
        <v>1.8586571216583252</v>
      </c>
      <c r="K145" s="63">
        <f>IF(Results_Raw!K145-K$2&gt;0, Results_Raw!K145-K$2, 0)</f>
        <v>3.4209263324737549</v>
      </c>
      <c r="L145" s="63">
        <f>IF(Results_Raw!L145-L$2&gt;0, Results_Raw!L145-L$2, 0)</f>
        <v>0.61499893665313721</v>
      </c>
      <c r="M145" s="63">
        <f>IF(Results_Raw!M145-M$2&gt;0, Results_Raw!M145-M$2, 0)</f>
        <v>0.61467337608337402</v>
      </c>
      <c r="N145" s="63">
        <f>IF(Results_Raw!N145-N$2&gt;0, Results_Raw!N145-N$2, 0)</f>
        <v>1.9287108443677425E-6</v>
      </c>
      <c r="O145" s="63">
        <f>IF(Results_Raw!O145-O$2&gt;0, Results_Raw!O145-O$2, 0)</f>
        <v>0</v>
      </c>
      <c r="P145" s="63">
        <f>IF(Results_Raw!P145-P$2&gt;0, Results_Raw!P145-P$2, 0)</f>
        <v>41.361553192138672</v>
      </c>
      <c r="Q145" s="63">
        <f>IF(Results_Raw!Q145-Q$2&gt;0, Results_Raw!Q145-Q$2, 0)</f>
        <v>41.361553192138672</v>
      </c>
      <c r="R145" s="63">
        <f>IF(Results_Raw!R145-R$2&gt;0, Results_Raw!R145-R$2, 0)</f>
        <v>41.361553192138672</v>
      </c>
      <c r="S145" s="63">
        <f>IF(Results_Raw!S145-S$2&gt;0, Results_Raw!S145-S$2, 0)</f>
        <v>41.361553192138672</v>
      </c>
      <c r="T145" s="63">
        <f>IF(Results_Raw!T145-T$2&gt;0, Results_Raw!T145-T$2, 0)</f>
        <v>41.361553192138672</v>
      </c>
      <c r="U145" s="63">
        <f>IF(Results_Raw!U145-U$2&gt;0, Results_Raw!U145-U$2, 0)</f>
        <v>41.361553192138672</v>
      </c>
      <c r="V145" s="63">
        <f>IF(Results_Raw!V145-V$2&gt;0, Results_Raw!V145-V$2, 0)</f>
        <v>41.361553192138672</v>
      </c>
      <c r="W145" s="63">
        <f>IF(Results_Raw!W145-W$2&gt;0, Results_Raw!W145-W$2, 0)</f>
        <v>41.361553192138672</v>
      </c>
      <c r="X145" s="63">
        <f>IF(Results_Raw!X145-X$2&gt;0, Results_Raw!X145-X$2, 0)</f>
        <v>41.361553192138672</v>
      </c>
      <c r="Y145" s="63">
        <f>IF(Results_Raw!Y145-Y$2&gt;0, Results_Raw!Y145-Y$2, 0)</f>
        <v>41.361553192138672</v>
      </c>
      <c r="Z145" s="63">
        <f xml:space="preserve"> Results_Raw!Z145</f>
        <v>1.9953529772465117E-5</v>
      </c>
      <c r="AA145" s="63">
        <f xml:space="preserve"> Results_Raw!AA145</f>
        <v>1.9953529772465117E-5</v>
      </c>
      <c r="AB145" s="63">
        <f xml:space="preserve"> Results_Raw!AB145</f>
        <v>0</v>
      </c>
      <c r="AC145" s="63">
        <f xml:space="preserve"> Results_Raw!AC145</f>
        <v>795.3565673828125</v>
      </c>
      <c r="AD145" s="63">
        <f xml:space="preserve"> Results_Raw!AD145</f>
        <v>301.9462890625</v>
      </c>
      <c r="AE145" s="63">
        <f xml:space="preserve"> Results_Raw!AE145</f>
        <v>0</v>
      </c>
      <c r="AF145" s="63">
        <f xml:space="preserve"> Results_Raw!AF145</f>
        <v>-4.7613062858581543</v>
      </c>
      <c r="AG145" s="63">
        <f xml:space="preserve"> Results_Raw!AG145</f>
        <v>167.88835144042969</v>
      </c>
      <c r="AH145" s="63">
        <f xml:space="preserve"> Results_Raw!AH145</f>
        <v>-1.5722884563729167E-4</v>
      </c>
      <c r="AI145" s="63">
        <f xml:space="preserve"> Results_Raw!AI145</f>
        <v>-2.5451628607697785E-4</v>
      </c>
      <c r="AJ145" s="63">
        <f xml:space="preserve"> Results_Raw!AJ145</f>
        <v>89.279655456542969</v>
      </c>
      <c r="AK145" s="63">
        <f xml:space="preserve"> Results_Raw!AK145</f>
        <v>97.760581970214844</v>
      </c>
      <c r="AL145" s="63">
        <f xml:space="preserve"> Results_Raw!AL145</f>
        <v>0</v>
      </c>
      <c r="AM145" s="63">
        <f xml:space="preserve"> Results_Raw!AM145</f>
        <v>0</v>
      </c>
      <c r="AN145" s="63">
        <f xml:space="preserve"> Results_Raw!AN145</f>
        <v>-5.5790896415710449</v>
      </c>
      <c r="AO145" s="63">
        <f xml:space="preserve"> Results_Raw!AO145</f>
        <v>41.361553192138672</v>
      </c>
      <c r="AP145" s="63">
        <f xml:space="preserve"> Results_Raw!AP145</f>
        <v>41.361553192138672</v>
      </c>
      <c r="AQ145" s="63">
        <f xml:space="preserve"> Results_Raw!AQ145</f>
        <v>41.361553192138672</v>
      </c>
      <c r="AR145" s="63">
        <f xml:space="preserve"> Results_Raw!AR145</f>
        <v>41.361553192138672</v>
      </c>
      <c r="AS145" s="63">
        <f xml:space="preserve"> Results_Raw!AS145</f>
        <v>41.361553192138672</v>
      </c>
    </row>
    <row r="146" spans="1:45" x14ac:dyDescent="0.25">
      <c r="A146" s="78" t="e">
        <f>#REF!</f>
        <v>#REF!</v>
      </c>
      <c r="B146" s="63">
        <f>IF(Results_Raw!B146-B$2&gt;0, Results_Raw!B146-B$2, 0)</f>
        <v>3.6358959674835205</v>
      </c>
      <c r="C146" s="63">
        <f>IF(Results_Raw!C146-C$2&gt;0, Results_Raw!C146-C$2, 0)</f>
        <v>4.3284692764282227</v>
      </c>
      <c r="D146" s="63">
        <f>IF(Results_Raw!D146-D$2&gt;0, Results_Raw!D146-D$2, 0)</f>
        <v>2.0942847728729248</v>
      </c>
      <c r="E146" s="63">
        <f>IF(Results_Raw!E146-E$2&gt;0, Results_Raw!E146-E$2, 0)</f>
        <v>4.1652240753173828</v>
      </c>
      <c r="F146" s="63">
        <f>IF(Results_Raw!F146-F$2&gt;0, Results_Raw!F146-F$2, 0)</f>
        <v>4.252354621887207</v>
      </c>
      <c r="G146" s="63">
        <f>IF(Results_Raw!G146-G$2&gt;0, Results_Raw!G146-G$2, 0)</f>
        <v>3.5039746761322021</v>
      </c>
      <c r="H146" s="63">
        <f>IF(Results_Raw!H146-H$2&gt;0, Results_Raw!H146-H$2, 0)</f>
        <v>2.8748962879180908</v>
      </c>
      <c r="I146" s="63">
        <f>IF(Results_Raw!I146-I$2&gt;0, Results_Raw!I146-I$2, 0)</f>
        <v>3.2463960647583008</v>
      </c>
      <c r="J146" s="63">
        <f>IF(Results_Raw!J146-J$2&gt;0, Results_Raw!J146-J$2, 0)</f>
        <v>1.8481274843215942</v>
      </c>
      <c r="K146" s="63">
        <f>IF(Results_Raw!K146-K$2&gt;0, Results_Raw!K146-K$2, 0)</f>
        <v>3.424609899520874</v>
      </c>
      <c r="L146" s="63">
        <f>IF(Results_Raw!L146-L$2&gt;0, Results_Raw!L146-L$2, 0)</f>
        <v>0.58445197343826294</v>
      </c>
      <c r="M146" s="63">
        <f>IF(Results_Raw!M146-M$2&gt;0, Results_Raw!M146-M$2, 0)</f>
        <v>0.58512169122695923</v>
      </c>
      <c r="N146" s="63">
        <f>IF(Results_Raw!N146-N$2&gt;0, Results_Raw!N146-N$2, 0)</f>
        <v>1.9287108443677425E-6</v>
      </c>
      <c r="O146" s="63">
        <f>IF(Results_Raw!O146-O$2&gt;0, Results_Raw!O146-O$2, 0)</f>
        <v>0</v>
      </c>
      <c r="P146" s="63">
        <f>IF(Results_Raw!P146-P$2&gt;0, Results_Raw!P146-P$2, 0)</f>
        <v>41.360221862792969</v>
      </c>
      <c r="Q146" s="63">
        <f>IF(Results_Raw!Q146-Q$2&gt;0, Results_Raw!Q146-Q$2, 0)</f>
        <v>41.360221862792969</v>
      </c>
      <c r="R146" s="63">
        <f>IF(Results_Raw!R146-R$2&gt;0, Results_Raw!R146-R$2, 0)</f>
        <v>41.360221862792969</v>
      </c>
      <c r="S146" s="63">
        <f>IF(Results_Raw!S146-S$2&gt;0, Results_Raw!S146-S$2, 0)</f>
        <v>41.360221862792969</v>
      </c>
      <c r="T146" s="63">
        <f>IF(Results_Raw!T146-T$2&gt;0, Results_Raw!T146-T$2, 0)</f>
        <v>41.360221862792969</v>
      </c>
      <c r="U146" s="63">
        <f>IF(Results_Raw!U146-U$2&gt;0, Results_Raw!U146-U$2, 0)</f>
        <v>41.360221862792969</v>
      </c>
      <c r="V146" s="63">
        <f>IF(Results_Raw!V146-V$2&gt;0, Results_Raw!V146-V$2, 0)</f>
        <v>41.360221862792969</v>
      </c>
      <c r="W146" s="63">
        <f>IF(Results_Raw!W146-W$2&gt;0, Results_Raw!W146-W$2, 0)</f>
        <v>41.360221862792969</v>
      </c>
      <c r="X146" s="63">
        <f>IF(Results_Raw!X146-X$2&gt;0, Results_Raw!X146-X$2, 0)</f>
        <v>41.360221862792969</v>
      </c>
      <c r="Y146" s="63">
        <f>IF(Results_Raw!Y146-Y$2&gt;0, Results_Raw!Y146-Y$2, 0)</f>
        <v>41.360221862792969</v>
      </c>
      <c r="Z146" s="63">
        <f xml:space="preserve"> Results_Raw!Z146</f>
        <v>2.02728060685331E-5</v>
      </c>
      <c r="AA146" s="63">
        <f xml:space="preserve"> Results_Raw!AA146</f>
        <v>2.02728060685331E-5</v>
      </c>
      <c r="AB146" s="63">
        <f xml:space="preserve"> Results_Raw!AB146</f>
        <v>0</v>
      </c>
      <c r="AC146" s="63">
        <f xml:space="preserve"> Results_Raw!AC146</f>
        <v>773.90826416015625</v>
      </c>
      <c r="AD146" s="63">
        <f xml:space="preserve"> Results_Raw!AD146</f>
        <v>301.86163330078125</v>
      </c>
      <c r="AE146" s="63">
        <f xml:space="preserve"> Results_Raw!AE146</f>
        <v>0</v>
      </c>
      <c r="AF146" s="63">
        <f xml:space="preserve"> Results_Raw!AF146</f>
        <v>-5.0484862327575684</v>
      </c>
      <c r="AG146" s="63">
        <f xml:space="preserve"> Results_Raw!AG146</f>
        <v>167.79998779296875</v>
      </c>
      <c r="AH146" s="63">
        <f xml:space="preserve"> Results_Raw!AH146</f>
        <v>-1.5722872922196984E-4</v>
      </c>
      <c r="AI146" s="63">
        <f xml:space="preserve"> Results_Raw!AI146</f>
        <v>-2.4560731253586709E-4</v>
      </c>
      <c r="AJ146" s="63">
        <f xml:space="preserve"> Results_Raw!AJ146</f>
        <v>89.401565551757813</v>
      </c>
      <c r="AK146" s="63">
        <f xml:space="preserve"> Results_Raw!AK146</f>
        <v>97.760505676269531</v>
      </c>
      <c r="AL146" s="63">
        <f xml:space="preserve"> Results_Raw!AL146</f>
        <v>0</v>
      </c>
      <c r="AM146" s="63">
        <f xml:space="preserve"> Results_Raw!AM146</f>
        <v>0</v>
      </c>
      <c r="AN146" s="63">
        <f xml:space="preserve"> Results_Raw!AN146</f>
        <v>29.698709487915039</v>
      </c>
      <c r="AO146" s="63">
        <f xml:space="preserve"> Results_Raw!AO146</f>
        <v>41.360221862792969</v>
      </c>
      <c r="AP146" s="63">
        <f xml:space="preserve"> Results_Raw!AP146</f>
        <v>41.360221862792969</v>
      </c>
      <c r="AQ146" s="63">
        <f xml:space="preserve"> Results_Raw!AQ146</f>
        <v>41.360221862792969</v>
      </c>
      <c r="AR146" s="63">
        <f xml:space="preserve"> Results_Raw!AR146</f>
        <v>41.360221862792969</v>
      </c>
      <c r="AS146" s="63">
        <f xml:space="preserve"> Results_Raw!AS146</f>
        <v>41.360221862792969</v>
      </c>
    </row>
    <row r="147" spans="1:45" x14ac:dyDescent="0.25">
      <c r="A147" s="78" t="e">
        <f>#REF!</f>
        <v>#REF!</v>
      </c>
      <c r="B147" s="63">
        <f>IF(Results_Raw!B147-B$2&gt;0, Results_Raw!B147-B$2, 0)</f>
        <v>3.6472439765930176</v>
      </c>
      <c r="C147" s="63">
        <f>IF(Results_Raw!C147-C$2&gt;0, Results_Raw!C147-C$2, 0)</f>
        <v>4.3379383087158203</v>
      </c>
      <c r="D147" s="63">
        <f>IF(Results_Raw!D147-D$2&gt;0, Results_Raw!D147-D$2, 0)</f>
        <v>2.1289243698120117</v>
      </c>
      <c r="E147" s="63">
        <f>IF(Results_Raw!E147-E$2&gt;0, Results_Raw!E147-E$2, 0)</f>
        <v>4.1611309051513672</v>
      </c>
      <c r="F147" s="63">
        <f>IF(Results_Raw!F147-F$2&gt;0, Results_Raw!F147-F$2, 0)</f>
        <v>4.2510614395141602</v>
      </c>
      <c r="G147" s="63">
        <f>IF(Results_Raw!G147-G$2&gt;0, Results_Raw!G147-G$2, 0)</f>
        <v>3.488161563873291</v>
      </c>
      <c r="H147" s="63">
        <f>IF(Results_Raw!H147-H$2&gt;0, Results_Raw!H147-H$2, 0)</f>
        <v>2.844423770904541</v>
      </c>
      <c r="I147" s="63">
        <f>IF(Results_Raw!I147-I$2&gt;0, Results_Raw!I147-I$2, 0)</f>
        <v>3.2989697456359863</v>
      </c>
      <c r="J147" s="63">
        <f>IF(Results_Raw!J147-J$2&gt;0, Results_Raw!J147-J$2, 0)</f>
        <v>1.8377839326858521</v>
      </c>
      <c r="K147" s="63">
        <f>IF(Results_Raw!K147-K$2&gt;0, Results_Raw!K147-K$2, 0)</f>
        <v>3.4282655715942383</v>
      </c>
      <c r="L147" s="63">
        <f>IF(Results_Raw!L147-L$2&gt;0, Results_Raw!L147-L$2, 0)</f>
        <v>0.55613738298416138</v>
      </c>
      <c r="M147" s="63">
        <f>IF(Results_Raw!M147-M$2&gt;0, Results_Raw!M147-M$2, 0)</f>
        <v>0.55134701728820801</v>
      </c>
      <c r="N147" s="63">
        <f>IF(Results_Raw!N147-N$2&gt;0, Results_Raw!N147-N$2, 0)</f>
        <v>1.9287108443677425E-6</v>
      </c>
      <c r="O147" s="63">
        <f>IF(Results_Raw!O147-O$2&gt;0, Results_Raw!O147-O$2, 0)</f>
        <v>0</v>
      </c>
      <c r="P147" s="63">
        <f>IF(Results_Raw!P147-P$2&gt;0, Results_Raw!P147-P$2, 0)</f>
        <v>41.361053466796875</v>
      </c>
      <c r="Q147" s="63">
        <f>IF(Results_Raw!Q147-Q$2&gt;0, Results_Raw!Q147-Q$2, 0)</f>
        <v>41.361053466796875</v>
      </c>
      <c r="R147" s="63">
        <f>IF(Results_Raw!R147-R$2&gt;0, Results_Raw!R147-R$2, 0)</f>
        <v>41.361053466796875</v>
      </c>
      <c r="S147" s="63">
        <f>IF(Results_Raw!S147-S$2&gt;0, Results_Raw!S147-S$2, 0)</f>
        <v>41.361053466796875</v>
      </c>
      <c r="T147" s="63">
        <f>IF(Results_Raw!T147-T$2&gt;0, Results_Raw!T147-T$2, 0)</f>
        <v>41.361053466796875</v>
      </c>
      <c r="U147" s="63">
        <f>IF(Results_Raw!U147-U$2&gt;0, Results_Raw!U147-U$2, 0)</f>
        <v>41.361053466796875</v>
      </c>
      <c r="V147" s="63">
        <f>IF(Results_Raw!V147-V$2&gt;0, Results_Raw!V147-V$2, 0)</f>
        <v>41.361053466796875</v>
      </c>
      <c r="W147" s="63">
        <f>IF(Results_Raw!W147-W$2&gt;0, Results_Raw!W147-W$2, 0)</f>
        <v>41.361053466796875</v>
      </c>
      <c r="X147" s="63">
        <f>IF(Results_Raw!X147-X$2&gt;0, Results_Raw!X147-X$2, 0)</f>
        <v>41.361053466796875</v>
      </c>
      <c r="Y147" s="63">
        <f>IF(Results_Raw!Y147-Y$2&gt;0, Results_Raw!Y147-Y$2, 0)</f>
        <v>41.361053466796875</v>
      </c>
      <c r="Z147" s="63">
        <f xml:space="preserve"> Results_Raw!Z147</f>
        <v>1121.021240234375</v>
      </c>
      <c r="AA147" s="63">
        <f xml:space="preserve"> Results_Raw!AA147</f>
        <v>1120.7813720703125</v>
      </c>
      <c r="AB147" s="63">
        <f xml:space="preserve"> Results_Raw!AB147</f>
        <v>0</v>
      </c>
      <c r="AC147" s="63">
        <f xml:space="preserve"> Results_Raw!AC147</f>
        <v>746.3226318359375</v>
      </c>
      <c r="AD147" s="63">
        <f xml:space="preserve"> Results_Raw!AD147</f>
        <v>301.76422119140625</v>
      </c>
      <c r="AE147" s="63">
        <f xml:space="preserve"> Results_Raw!AE147</f>
        <v>0</v>
      </c>
      <c r="AF147" s="63">
        <f xml:space="preserve"> Results_Raw!AF147</f>
        <v>-4.560173511505127</v>
      </c>
      <c r="AG147" s="63">
        <f xml:space="preserve"> Results_Raw!AG147</f>
        <v>173.40228271484375</v>
      </c>
      <c r="AH147" s="63">
        <f xml:space="preserve"> Results_Raw!AH147</f>
        <v>-1.5722872922196984E-4</v>
      </c>
      <c r="AI147" s="63">
        <f xml:space="preserve"> Results_Raw!AI147</f>
        <v>-2.2316128888633102E-4</v>
      </c>
      <c r="AJ147" s="63">
        <f xml:space="preserve"> Results_Raw!AJ147</f>
        <v>89.519477844238281</v>
      </c>
      <c r="AK147" s="63">
        <f xml:space="preserve"> Results_Raw!AK147</f>
        <v>97.471061706542969</v>
      </c>
      <c r="AL147" s="63">
        <f xml:space="preserve"> Results_Raw!AL147</f>
        <v>0</v>
      </c>
      <c r="AM147" s="63">
        <f xml:space="preserve"> Results_Raw!AM147</f>
        <v>0</v>
      </c>
      <c r="AN147" s="63">
        <f xml:space="preserve"> Results_Raw!AN147</f>
        <v>11.773226737976074</v>
      </c>
      <c r="AO147" s="63">
        <f xml:space="preserve"> Results_Raw!AO147</f>
        <v>41.361053466796875</v>
      </c>
      <c r="AP147" s="63">
        <f xml:space="preserve"> Results_Raw!AP147</f>
        <v>41.361053466796875</v>
      </c>
      <c r="AQ147" s="63">
        <f xml:space="preserve"> Results_Raw!AQ147</f>
        <v>41.361053466796875</v>
      </c>
      <c r="AR147" s="63">
        <f xml:space="preserve"> Results_Raw!AR147</f>
        <v>41.361053466796875</v>
      </c>
      <c r="AS147" s="63">
        <f xml:space="preserve"> Results_Raw!AS147</f>
        <v>41.361053466796875</v>
      </c>
    </row>
    <row r="148" spans="1:45" x14ac:dyDescent="0.25">
      <c r="A148" s="78" t="e">
        <f>#REF!</f>
        <v>#REF!</v>
      </c>
      <c r="B148" s="63">
        <f>IF(Results_Raw!B148-B$2&gt;0, Results_Raw!B148-B$2, 0)</f>
        <v>3.7784266471862793</v>
      </c>
      <c r="C148" s="63">
        <f>IF(Results_Raw!C148-C$2&gt;0, Results_Raw!C148-C$2, 0)</f>
        <v>4.3463377952575684</v>
      </c>
      <c r="D148" s="63">
        <f>IF(Results_Raw!D148-D$2&gt;0, Results_Raw!D148-D$2, 0)</f>
        <v>2.1641223430633545</v>
      </c>
      <c r="E148" s="63">
        <f>IF(Results_Raw!E148-E$2&gt;0, Results_Raw!E148-E$2, 0)</f>
        <v>4.1571497917175293</v>
      </c>
      <c r="F148" s="63">
        <f>IF(Results_Raw!F148-F$2&gt;0, Results_Raw!F148-F$2, 0)</f>
        <v>4.2498102188110352</v>
      </c>
      <c r="G148" s="63">
        <f>IF(Results_Raw!G148-G$2&gt;0, Results_Raw!G148-G$2, 0)</f>
        <v>3.4727206230163574</v>
      </c>
      <c r="H148" s="63">
        <f>IF(Results_Raw!H148-H$2&gt;0, Results_Raw!H148-H$2, 0)</f>
        <v>2.8149745464324951</v>
      </c>
      <c r="I148" s="63">
        <f>IF(Results_Raw!I148-I$2&gt;0, Results_Raw!I148-I$2, 0)</f>
        <v>3.3515803813934326</v>
      </c>
      <c r="J148" s="63">
        <f>IF(Results_Raw!J148-J$2&gt;0, Results_Raw!J148-J$2, 0)</f>
        <v>1.8274403810501099</v>
      </c>
      <c r="K148" s="63">
        <f>IF(Results_Raw!K148-K$2&gt;0, Results_Raw!K148-K$2, 0)</f>
        <v>3.4313163757324219</v>
      </c>
      <c r="L148" s="63">
        <f>IF(Results_Raw!L148-L$2&gt;0, Results_Raw!L148-L$2, 0)</f>
        <v>0.52633458375930786</v>
      </c>
      <c r="M148" s="63">
        <f>IF(Results_Raw!M148-M$2&gt;0, Results_Raw!M148-M$2, 0)</f>
        <v>0.52397191524505615</v>
      </c>
      <c r="N148" s="63">
        <f>IF(Results_Raw!N148-N$2&gt;0, Results_Raw!N148-N$2, 0)</f>
        <v>1.9287108443677425E-6</v>
      </c>
      <c r="O148" s="63">
        <f>IF(Results_Raw!O148-O$2&gt;0, Results_Raw!O148-O$2, 0)</f>
        <v>0</v>
      </c>
      <c r="P148" s="63">
        <f>IF(Results_Raw!P148-P$2&gt;0, Results_Raw!P148-P$2, 0)</f>
        <v>41.338905334472656</v>
      </c>
      <c r="Q148" s="63">
        <f>IF(Results_Raw!Q148-Q$2&gt;0, Results_Raw!Q148-Q$2, 0)</f>
        <v>41.338905334472656</v>
      </c>
      <c r="R148" s="63">
        <f>IF(Results_Raw!R148-R$2&gt;0, Results_Raw!R148-R$2, 0)</f>
        <v>41.338905334472656</v>
      </c>
      <c r="S148" s="63">
        <f>IF(Results_Raw!S148-S$2&gt;0, Results_Raw!S148-S$2, 0)</f>
        <v>41.338905334472656</v>
      </c>
      <c r="T148" s="63">
        <f>IF(Results_Raw!T148-T$2&gt;0, Results_Raw!T148-T$2, 0)</f>
        <v>41.338905334472656</v>
      </c>
      <c r="U148" s="63">
        <f>IF(Results_Raw!U148-U$2&gt;0, Results_Raw!U148-U$2, 0)</f>
        <v>41.338905334472656</v>
      </c>
      <c r="V148" s="63">
        <f>IF(Results_Raw!V148-V$2&gt;0, Results_Raw!V148-V$2, 0)</f>
        <v>41.338905334472656</v>
      </c>
      <c r="W148" s="63">
        <f>IF(Results_Raw!W148-W$2&gt;0, Results_Raw!W148-W$2, 0)</f>
        <v>41.338905334472656</v>
      </c>
      <c r="X148" s="63">
        <f>IF(Results_Raw!X148-X$2&gt;0, Results_Raw!X148-X$2, 0)</f>
        <v>41.338905334472656</v>
      </c>
      <c r="Y148" s="63">
        <f>IF(Results_Raw!Y148-Y$2&gt;0, Results_Raw!Y148-Y$2, 0)</f>
        <v>41.338905334472656</v>
      </c>
      <c r="Z148" s="63">
        <f xml:space="preserve"> Results_Raw!Z148</f>
        <v>1108.6717529296875</v>
      </c>
      <c r="AA148" s="63">
        <f xml:space="preserve"> Results_Raw!AA148</f>
        <v>1108.4344482421875</v>
      </c>
      <c r="AB148" s="63">
        <f xml:space="preserve"> Results_Raw!AB148</f>
        <v>0</v>
      </c>
      <c r="AC148" s="63">
        <f xml:space="preserve"> Results_Raw!AC148</f>
        <v>761.90972900390625</v>
      </c>
      <c r="AD148" s="63">
        <f xml:space="preserve"> Results_Raw!AD148</f>
        <v>301.66604614257813</v>
      </c>
      <c r="AE148" s="63">
        <f xml:space="preserve"> Results_Raw!AE148</f>
        <v>0</v>
      </c>
      <c r="AF148" s="63">
        <f xml:space="preserve"> Results_Raw!AF148</f>
        <v>-6.5123257637023926</v>
      </c>
      <c r="AG148" s="63">
        <f xml:space="preserve"> Results_Raw!AG148</f>
        <v>173.86727905273438</v>
      </c>
      <c r="AH148" s="63">
        <f xml:space="preserve"> Results_Raw!AH148</f>
        <v>-1.5743559924885631E-4</v>
      </c>
      <c r="AI148" s="63">
        <f xml:space="preserve"> Results_Raw!AI148</f>
        <v>-2.3822947696316987E-4</v>
      </c>
      <c r="AJ148" s="63">
        <f xml:space="preserve"> Results_Raw!AJ148</f>
        <v>89.633476257324219</v>
      </c>
      <c r="AK148" s="63">
        <f xml:space="preserve"> Results_Raw!AK148</f>
        <v>100.228271484375</v>
      </c>
      <c r="AL148" s="63">
        <f xml:space="preserve"> Results_Raw!AL148</f>
        <v>0</v>
      </c>
      <c r="AM148" s="63">
        <f xml:space="preserve"> Results_Raw!AM148</f>
        <v>0</v>
      </c>
      <c r="AN148" s="63">
        <f xml:space="preserve"> Results_Raw!AN148</f>
        <v>25.479190826416016</v>
      </c>
      <c r="AO148" s="63">
        <f xml:space="preserve"> Results_Raw!AO148</f>
        <v>41.338905334472656</v>
      </c>
      <c r="AP148" s="63">
        <f xml:space="preserve"> Results_Raw!AP148</f>
        <v>41.338905334472656</v>
      </c>
      <c r="AQ148" s="63">
        <f xml:space="preserve"> Results_Raw!AQ148</f>
        <v>41.338905334472656</v>
      </c>
      <c r="AR148" s="63">
        <f xml:space="preserve"> Results_Raw!AR148</f>
        <v>41.338905334472656</v>
      </c>
      <c r="AS148" s="63">
        <f xml:space="preserve"> Results_Raw!AS148</f>
        <v>41.338905334472656</v>
      </c>
    </row>
    <row r="149" spans="1:45" s="69" customFormat="1" x14ac:dyDescent="0.25">
      <c r="A149" s="78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82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2"/>
      <c r="AM149" s="82"/>
      <c r="AN149" s="82"/>
      <c r="AO149" s="82"/>
      <c r="AP149" s="82"/>
      <c r="AQ149" s="82"/>
      <c r="AR149" s="71"/>
      <c r="AS149" s="71"/>
    </row>
    <row r="150" spans="1:45" s="69" customFormat="1" x14ac:dyDescent="0.25">
      <c r="A150" s="78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82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82"/>
      <c r="AM150" s="82"/>
      <c r="AN150" s="82"/>
      <c r="AO150" s="82"/>
      <c r="AP150" s="82"/>
      <c r="AQ150" s="82"/>
      <c r="AR150" s="71"/>
      <c r="AS150" s="71"/>
    </row>
    <row r="151" spans="1:45" s="69" customFormat="1" x14ac:dyDescent="0.25">
      <c r="A151" s="78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82"/>
      <c r="AA151" s="82"/>
      <c r="AB151" s="82"/>
      <c r="AC151" s="82"/>
      <c r="AD151" s="82"/>
      <c r="AE151" s="82"/>
      <c r="AF151" s="82"/>
      <c r="AG151" s="82"/>
      <c r="AH151" s="82"/>
      <c r="AI151" s="82"/>
      <c r="AJ151" s="82"/>
      <c r="AK151" s="82"/>
      <c r="AL151" s="82"/>
      <c r="AM151" s="82"/>
      <c r="AN151" s="82"/>
      <c r="AO151" s="82"/>
      <c r="AP151" s="82"/>
      <c r="AQ151" s="82"/>
      <c r="AR151" s="71"/>
      <c r="AS151" s="71"/>
    </row>
    <row r="152" spans="1:45" s="69" customFormat="1" x14ac:dyDescent="0.25">
      <c r="A152" s="78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2"/>
      <c r="AM152" s="82"/>
      <c r="AN152" s="82"/>
      <c r="AO152" s="82"/>
      <c r="AP152" s="82"/>
      <c r="AQ152" s="82"/>
      <c r="AR152" s="71"/>
      <c r="AS152" s="71"/>
    </row>
    <row r="153" spans="1:45" s="69" customFormat="1" x14ac:dyDescent="0.25">
      <c r="A153" s="78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82"/>
      <c r="AA153" s="82"/>
      <c r="AB153" s="82"/>
      <c r="AC153" s="82"/>
      <c r="AD153" s="82"/>
      <c r="AE153" s="82"/>
      <c r="AF153" s="82"/>
      <c r="AG153" s="82"/>
      <c r="AH153" s="82"/>
      <c r="AI153" s="82"/>
      <c r="AJ153" s="82"/>
      <c r="AK153" s="82"/>
      <c r="AL153" s="82"/>
      <c r="AM153" s="82"/>
      <c r="AN153" s="82"/>
      <c r="AO153" s="82"/>
      <c r="AP153" s="82"/>
      <c r="AQ153" s="82"/>
      <c r="AR153" s="71"/>
      <c r="AS153" s="71"/>
    </row>
    <row r="154" spans="1:45" s="69" customFormat="1" x14ac:dyDescent="0.25">
      <c r="A154" s="78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82"/>
      <c r="AA154" s="82"/>
      <c r="AB154" s="82"/>
      <c r="AC154" s="82"/>
      <c r="AD154" s="82"/>
      <c r="AE154" s="82"/>
      <c r="AF154" s="82"/>
      <c r="AG154" s="82"/>
      <c r="AH154" s="82"/>
      <c r="AI154" s="82"/>
      <c r="AJ154" s="82"/>
      <c r="AK154" s="82"/>
      <c r="AL154" s="82"/>
      <c r="AM154" s="82"/>
      <c r="AN154" s="82"/>
      <c r="AO154" s="82"/>
      <c r="AP154" s="82"/>
      <c r="AQ154" s="82"/>
      <c r="AR154" s="71"/>
      <c r="AS154" s="71"/>
    </row>
    <row r="155" spans="1:45" s="69" customFormat="1" x14ac:dyDescent="0.25">
      <c r="A155" s="78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82"/>
      <c r="AA155" s="82"/>
      <c r="AB155" s="82"/>
      <c r="AC155" s="82"/>
      <c r="AD155" s="82"/>
      <c r="AE155" s="82"/>
      <c r="AF155" s="82"/>
      <c r="AG155" s="82"/>
      <c r="AH155" s="82"/>
      <c r="AI155" s="82"/>
      <c r="AJ155" s="82"/>
      <c r="AK155" s="82"/>
      <c r="AL155" s="82"/>
      <c r="AM155" s="82"/>
      <c r="AN155" s="82"/>
      <c r="AO155" s="82"/>
      <c r="AP155" s="82"/>
      <c r="AQ155" s="82"/>
      <c r="AR155" s="71"/>
      <c r="AS155" s="71"/>
    </row>
    <row r="156" spans="1:45" s="69" customFormat="1" x14ac:dyDescent="0.25">
      <c r="A156" s="78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71"/>
      <c r="AS156" s="71"/>
    </row>
    <row r="157" spans="1:45" s="69" customFormat="1" x14ac:dyDescent="0.25">
      <c r="A157" s="78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82"/>
      <c r="AA157" s="82"/>
      <c r="AB157" s="82"/>
      <c r="AC157" s="82"/>
      <c r="AD157" s="82"/>
      <c r="AE157" s="82"/>
      <c r="AF157" s="82"/>
      <c r="AG157" s="82"/>
      <c r="AH157" s="82"/>
      <c r="AI157" s="82"/>
      <c r="AJ157" s="82"/>
      <c r="AK157" s="82"/>
      <c r="AL157" s="82"/>
      <c r="AM157" s="82"/>
      <c r="AN157" s="82"/>
      <c r="AO157" s="82"/>
      <c r="AP157" s="82"/>
      <c r="AQ157" s="82"/>
      <c r="AR157" s="71"/>
      <c r="AS157" s="71"/>
    </row>
    <row r="158" spans="1:45" s="69" customFormat="1" x14ac:dyDescent="0.25">
      <c r="A158" s="78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82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82"/>
      <c r="AM158" s="82"/>
      <c r="AN158" s="82"/>
      <c r="AO158" s="82"/>
      <c r="AP158" s="82"/>
      <c r="AQ158" s="82"/>
      <c r="AR158" s="71"/>
      <c r="AS158" s="71"/>
    </row>
    <row r="159" spans="1:45" s="69" customFormat="1" x14ac:dyDescent="0.25">
      <c r="A159" s="78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82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2"/>
      <c r="AM159" s="82"/>
      <c r="AN159" s="82"/>
      <c r="AO159" s="82"/>
      <c r="AP159" s="82"/>
      <c r="AQ159" s="82"/>
      <c r="AR159" s="71"/>
      <c r="AS159" s="71"/>
    </row>
    <row r="160" spans="1:45" s="69" customFormat="1" x14ac:dyDescent="0.25">
      <c r="A160" s="78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82"/>
      <c r="AA160" s="82"/>
      <c r="AB160" s="82"/>
      <c r="AC160" s="82"/>
      <c r="AD160" s="82"/>
      <c r="AE160" s="82"/>
      <c r="AF160" s="82"/>
      <c r="AG160" s="82"/>
      <c r="AH160" s="82"/>
      <c r="AI160" s="82"/>
      <c r="AJ160" s="82"/>
      <c r="AK160" s="82"/>
      <c r="AL160" s="82"/>
      <c r="AM160" s="82"/>
      <c r="AN160" s="82"/>
      <c r="AO160" s="82"/>
      <c r="AP160" s="82"/>
      <c r="AQ160" s="82"/>
      <c r="AR160" s="71"/>
      <c r="AS160" s="71"/>
    </row>
    <row r="161" spans="1:45" s="69" customFormat="1" x14ac:dyDescent="0.25">
      <c r="A161" s="78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82"/>
      <c r="AA161" s="82"/>
      <c r="AB161" s="82"/>
      <c r="AC161" s="82"/>
      <c r="AD161" s="82"/>
      <c r="AE161" s="82"/>
      <c r="AF161" s="82"/>
      <c r="AG161" s="82"/>
      <c r="AH161" s="82"/>
      <c r="AI161" s="82"/>
      <c r="AJ161" s="82"/>
      <c r="AK161" s="82"/>
      <c r="AL161" s="82"/>
      <c r="AM161" s="82"/>
      <c r="AN161" s="82"/>
      <c r="AO161" s="82"/>
      <c r="AP161" s="82"/>
      <c r="AQ161" s="82"/>
      <c r="AR161" s="71"/>
      <c r="AS161" s="71"/>
    </row>
    <row r="162" spans="1:45" s="69" customFormat="1" x14ac:dyDescent="0.25">
      <c r="A162" s="78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82"/>
      <c r="AA162" s="82"/>
      <c r="AB162" s="82"/>
      <c r="AC162" s="82"/>
      <c r="AD162" s="82"/>
      <c r="AE162" s="82"/>
      <c r="AF162" s="82"/>
      <c r="AG162" s="82"/>
      <c r="AH162" s="82"/>
      <c r="AI162" s="82"/>
      <c r="AJ162" s="82"/>
      <c r="AK162" s="82"/>
      <c r="AL162" s="82"/>
      <c r="AM162" s="82"/>
      <c r="AN162" s="82"/>
      <c r="AO162" s="82"/>
      <c r="AP162" s="82"/>
      <c r="AQ162" s="82"/>
      <c r="AR162" s="71"/>
      <c r="AS162" s="71"/>
    </row>
    <row r="163" spans="1:45" s="69" customFormat="1" x14ac:dyDescent="0.25">
      <c r="A163" s="78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82"/>
      <c r="AA163" s="82"/>
      <c r="AB163" s="82"/>
      <c r="AC163" s="82"/>
      <c r="AD163" s="82"/>
      <c r="AE163" s="82"/>
      <c r="AF163" s="82"/>
      <c r="AG163" s="82"/>
      <c r="AH163" s="82"/>
      <c r="AI163" s="82"/>
      <c r="AJ163" s="82"/>
      <c r="AK163" s="82"/>
      <c r="AL163" s="82"/>
      <c r="AM163" s="82"/>
      <c r="AN163" s="82"/>
      <c r="AO163" s="82"/>
      <c r="AP163" s="82"/>
      <c r="AQ163" s="82"/>
      <c r="AR163" s="71"/>
      <c r="AS163" s="71"/>
    </row>
    <row r="164" spans="1:45" s="69" customFormat="1" x14ac:dyDescent="0.25">
      <c r="A164" s="78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82"/>
      <c r="AA164" s="82"/>
      <c r="AB164" s="82"/>
      <c r="AC164" s="82"/>
      <c r="AD164" s="82"/>
      <c r="AE164" s="82"/>
      <c r="AF164" s="82"/>
      <c r="AG164" s="82"/>
      <c r="AH164" s="82"/>
      <c r="AI164" s="82"/>
      <c r="AJ164" s="82"/>
      <c r="AK164" s="82"/>
      <c r="AL164" s="82"/>
      <c r="AM164" s="82"/>
      <c r="AN164" s="82"/>
      <c r="AO164" s="82"/>
      <c r="AP164" s="82"/>
      <c r="AQ164" s="82"/>
      <c r="AR164" s="71"/>
      <c r="AS164" s="71"/>
    </row>
    <row r="165" spans="1:45" s="69" customFormat="1" x14ac:dyDescent="0.25">
      <c r="A165" s="78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82"/>
      <c r="AA165" s="82"/>
      <c r="AB165" s="82"/>
      <c r="AC165" s="82"/>
      <c r="AD165" s="82"/>
      <c r="AE165" s="82"/>
      <c r="AF165" s="82"/>
      <c r="AG165" s="82"/>
      <c r="AH165" s="82"/>
      <c r="AI165" s="82"/>
      <c r="AJ165" s="82"/>
      <c r="AK165" s="82"/>
      <c r="AL165" s="82"/>
      <c r="AM165" s="82"/>
      <c r="AN165" s="82"/>
      <c r="AO165" s="82"/>
      <c r="AP165" s="82"/>
      <c r="AQ165" s="82"/>
      <c r="AR165" s="71"/>
      <c r="AS165" s="71"/>
    </row>
    <row r="166" spans="1:45" s="69" customFormat="1" x14ac:dyDescent="0.25">
      <c r="A166" s="78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82"/>
      <c r="AA166" s="82"/>
      <c r="AB166" s="82"/>
      <c r="AC166" s="82"/>
      <c r="AD166" s="82"/>
      <c r="AE166" s="82"/>
      <c r="AF166" s="82"/>
      <c r="AG166" s="82"/>
      <c r="AH166" s="82"/>
      <c r="AI166" s="82"/>
      <c r="AJ166" s="82"/>
      <c r="AK166" s="82"/>
      <c r="AL166" s="82"/>
      <c r="AM166" s="82"/>
      <c r="AN166" s="82"/>
      <c r="AO166" s="82"/>
      <c r="AP166" s="82"/>
      <c r="AQ166" s="82"/>
      <c r="AR166" s="71"/>
      <c r="AS166" s="71"/>
    </row>
    <row r="167" spans="1:45" s="69" customFormat="1" x14ac:dyDescent="0.25">
      <c r="A167" s="78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82"/>
      <c r="AA167" s="82"/>
      <c r="AB167" s="82"/>
      <c r="AC167" s="82"/>
      <c r="AD167" s="82"/>
      <c r="AE167" s="82"/>
      <c r="AF167" s="82"/>
      <c r="AG167" s="82"/>
      <c r="AH167" s="82"/>
      <c r="AI167" s="82"/>
      <c r="AJ167" s="82"/>
      <c r="AK167" s="82"/>
      <c r="AL167" s="82"/>
      <c r="AM167" s="82"/>
      <c r="AN167" s="82"/>
      <c r="AO167" s="82"/>
      <c r="AP167" s="82"/>
      <c r="AQ167" s="82"/>
      <c r="AR167" s="71"/>
      <c r="AS167" s="71"/>
    </row>
    <row r="168" spans="1:45" s="69" customFormat="1" x14ac:dyDescent="0.25">
      <c r="A168" s="78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82"/>
      <c r="AA168" s="82"/>
      <c r="AB168" s="82"/>
      <c r="AC168" s="82"/>
      <c r="AD168" s="82"/>
      <c r="AE168" s="82"/>
      <c r="AF168" s="82"/>
      <c r="AG168" s="82"/>
      <c r="AH168" s="82"/>
      <c r="AI168" s="82"/>
      <c r="AJ168" s="82"/>
      <c r="AK168" s="82"/>
      <c r="AL168" s="82"/>
      <c r="AM168" s="82"/>
      <c r="AN168" s="82"/>
      <c r="AO168" s="82"/>
      <c r="AP168" s="82"/>
      <c r="AQ168" s="82"/>
      <c r="AR168" s="71"/>
      <c r="AS168" s="71"/>
    </row>
    <row r="169" spans="1:45" s="69" customFormat="1" x14ac:dyDescent="0.25">
      <c r="A169" s="78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82"/>
      <c r="AA169" s="82"/>
      <c r="AB169" s="82"/>
      <c r="AC169" s="82"/>
      <c r="AD169" s="82"/>
      <c r="AE169" s="82"/>
      <c r="AF169" s="82"/>
      <c r="AG169" s="82"/>
      <c r="AH169" s="82"/>
      <c r="AI169" s="82"/>
      <c r="AJ169" s="82"/>
      <c r="AK169" s="82"/>
      <c r="AL169" s="82"/>
      <c r="AM169" s="82"/>
      <c r="AN169" s="82"/>
      <c r="AO169" s="82"/>
      <c r="AP169" s="82"/>
      <c r="AQ169" s="82"/>
      <c r="AR169" s="71"/>
      <c r="AS169" s="71"/>
    </row>
    <row r="170" spans="1:45" s="69" customFormat="1" x14ac:dyDescent="0.25">
      <c r="A170" s="78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82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82"/>
      <c r="AM170" s="82"/>
      <c r="AN170" s="82"/>
      <c r="AO170" s="82"/>
      <c r="AP170" s="82"/>
      <c r="AQ170" s="82"/>
      <c r="AR170" s="71"/>
      <c r="AS170" s="71"/>
    </row>
    <row r="171" spans="1:45" s="69" customFormat="1" x14ac:dyDescent="0.25">
      <c r="A171" s="78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82"/>
      <c r="AA171" s="82"/>
      <c r="AB171" s="82"/>
      <c r="AC171" s="82"/>
      <c r="AD171" s="82"/>
      <c r="AE171" s="82"/>
      <c r="AF171" s="82"/>
      <c r="AG171" s="82"/>
      <c r="AH171" s="82"/>
      <c r="AI171" s="82"/>
      <c r="AJ171" s="82"/>
      <c r="AK171" s="82"/>
      <c r="AL171" s="82"/>
      <c r="AM171" s="82"/>
      <c r="AN171" s="82"/>
      <c r="AO171" s="82"/>
      <c r="AP171" s="82"/>
      <c r="AQ171" s="82"/>
      <c r="AR171" s="71"/>
      <c r="AS171" s="71"/>
    </row>
    <row r="172" spans="1:45" s="69" customFormat="1" x14ac:dyDescent="0.25">
      <c r="A172" s="78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82"/>
      <c r="AA172" s="82"/>
      <c r="AB172" s="82"/>
      <c r="AC172" s="82"/>
      <c r="AD172" s="82"/>
      <c r="AE172" s="82"/>
      <c r="AF172" s="82"/>
      <c r="AG172" s="82"/>
      <c r="AH172" s="82"/>
      <c r="AI172" s="82"/>
      <c r="AJ172" s="82"/>
      <c r="AK172" s="82"/>
      <c r="AL172" s="82"/>
      <c r="AM172" s="82"/>
      <c r="AN172" s="82"/>
      <c r="AO172" s="82"/>
      <c r="AP172" s="82"/>
      <c r="AQ172" s="82"/>
      <c r="AR172" s="71"/>
      <c r="AS172" s="71"/>
    </row>
    <row r="173" spans="1:45" s="69" customFormat="1" x14ac:dyDescent="0.25">
      <c r="A173" s="78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82"/>
      <c r="AA173" s="82"/>
      <c r="AB173" s="82"/>
      <c r="AC173" s="82"/>
      <c r="AD173" s="82"/>
      <c r="AE173" s="82"/>
      <c r="AF173" s="82"/>
      <c r="AG173" s="82"/>
      <c r="AH173" s="82"/>
      <c r="AI173" s="82"/>
      <c r="AJ173" s="82"/>
      <c r="AK173" s="82"/>
      <c r="AL173" s="82"/>
      <c r="AM173" s="82"/>
      <c r="AN173" s="82"/>
      <c r="AO173" s="82"/>
      <c r="AP173" s="82"/>
      <c r="AQ173" s="82"/>
      <c r="AR173" s="71"/>
      <c r="AS173" s="71"/>
    </row>
    <row r="174" spans="1:45" s="69" customFormat="1" x14ac:dyDescent="0.25">
      <c r="A174" s="78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82"/>
      <c r="AA174" s="82"/>
      <c r="AB174" s="82"/>
      <c r="AC174" s="82"/>
      <c r="AD174" s="82"/>
      <c r="AE174" s="82"/>
      <c r="AF174" s="82"/>
      <c r="AG174" s="82"/>
      <c r="AH174" s="82"/>
      <c r="AI174" s="82"/>
      <c r="AJ174" s="82"/>
      <c r="AK174" s="82"/>
      <c r="AL174" s="82"/>
      <c r="AM174" s="82"/>
      <c r="AN174" s="82"/>
      <c r="AO174" s="82"/>
      <c r="AP174" s="82"/>
      <c r="AQ174" s="82"/>
      <c r="AR174" s="71"/>
      <c r="AS174" s="71"/>
    </row>
    <row r="175" spans="1:45" s="69" customFormat="1" x14ac:dyDescent="0.25">
      <c r="A175" s="78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82"/>
      <c r="AA175" s="82"/>
      <c r="AB175" s="82"/>
      <c r="AC175" s="82"/>
      <c r="AD175" s="82"/>
      <c r="AE175" s="82"/>
      <c r="AF175" s="82"/>
      <c r="AG175" s="82"/>
      <c r="AH175" s="82"/>
      <c r="AI175" s="82"/>
      <c r="AJ175" s="82"/>
      <c r="AK175" s="82"/>
      <c r="AL175" s="82"/>
      <c r="AM175" s="82"/>
      <c r="AN175" s="82"/>
      <c r="AO175" s="82"/>
      <c r="AP175" s="82"/>
      <c r="AQ175" s="82"/>
      <c r="AR175" s="71"/>
      <c r="AS175" s="71"/>
    </row>
    <row r="176" spans="1:45" s="69" customFormat="1" x14ac:dyDescent="0.25">
      <c r="A176" s="78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  <c r="AR176" s="71"/>
      <c r="AS176" s="71"/>
    </row>
    <row r="177" spans="1:45" s="69" customFormat="1" x14ac:dyDescent="0.25">
      <c r="A177" s="78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82"/>
      <c r="AA177" s="82"/>
      <c r="AB177" s="82"/>
      <c r="AC177" s="82"/>
      <c r="AD177" s="82"/>
      <c r="AE177" s="82"/>
      <c r="AF177" s="82"/>
      <c r="AG177" s="82"/>
      <c r="AH177" s="82"/>
      <c r="AI177" s="82"/>
      <c r="AJ177" s="82"/>
      <c r="AK177" s="82"/>
      <c r="AL177" s="82"/>
      <c r="AM177" s="82"/>
      <c r="AN177" s="82"/>
      <c r="AO177" s="82"/>
      <c r="AP177" s="82"/>
      <c r="AQ177" s="82"/>
      <c r="AR177" s="71"/>
      <c r="AS177" s="71"/>
    </row>
    <row r="178" spans="1:45" s="69" customFormat="1" x14ac:dyDescent="0.25">
      <c r="A178" s="78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82"/>
      <c r="AA178" s="82"/>
      <c r="AB178" s="82"/>
      <c r="AC178" s="82"/>
      <c r="AD178" s="82"/>
      <c r="AE178" s="82"/>
      <c r="AF178" s="82"/>
      <c r="AG178" s="82"/>
      <c r="AH178" s="82"/>
      <c r="AI178" s="82"/>
      <c r="AJ178" s="82"/>
      <c r="AK178" s="82"/>
      <c r="AL178" s="82"/>
      <c r="AM178" s="82"/>
      <c r="AN178" s="82"/>
      <c r="AO178" s="82"/>
      <c r="AP178" s="82"/>
      <c r="AQ178" s="82"/>
      <c r="AR178" s="71"/>
      <c r="AS178" s="71"/>
    </row>
    <row r="179" spans="1:45" s="69" customFormat="1" x14ac:dyDescent="0.25">
      <c r="A179" s="78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82"/>
      <c r="AA179" s="82"/>
      <c r="AB179" s="82"/>
      <c r="AC179" s="82"/>
      <c r="AD179" s="82"/>
      <c r="AE179" s="82"/>
      <c r="AF179" s="82"/>
      <c r="AG179" s="82"/>
      <c r="AH179" s="82"/>
      <c r="AI179" s="82"/>
      <c r="AJ179" s="82"/>
      <c r="AK179" s="82"/>
      <c r="AL179" s="82"/>
      <c r="AM179" s="82"/>
      <c r="AN179" s="82"/>
      <c r="AO179" s="82"/>
      <c r="AP179" s="82"/>
      <c r="AQ179" s="82"/>
      <c r="AR179" s="71"/>
      <c r="AS179" s="71"/>
    </row>
    <row r="180" spans="1:45" s="69" customFormat="1" x14ac:dyDescent="0.25">
      <c r="A180" s="78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  <c r="AR180" s="71"/>
      <c r="AS180" s="71"/>
    </row>
    <row r="181" spans="1:45" s="69" customFormat="1" x14ac:dyDescent="0.25">
      <c r="A181" s="78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82"/>
      <c r="AA181" s="82"/>
      <c r="AB181" s="82"/>
      <c r="AC181" s="82"/>
      <c r="AD181" s="82"/>
      <c r="AE181" s="82"/>
      <c r="AF181" s="82"/>
      <c r="AG181" s="82"/>
      <c r="AH181" s="82"/>
      <c r="AI181" s="82"/>
      <c r="AJ181" s="82"/>
      <c r="AK181" s="82"/>
      <c r="AL181" s="82"/>
      <c r="AM181" s="82"/>
      <c r="AN181" s="82"/>
      <c r="AO181" s="82"/>
      <c r="AP181" s="82"/>
      <c r="AQ181" s="82"/>
      <c r="AR181" s="71"/>
      <c r="AS181" s="71"/>
    </row>
    <row r="182" spans="1:45" s="69" customFormat="1" x14ac:dyDescent="0.25">
      <c r="A182" s="78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82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82"/>
      <c r="AM182" s="82"/>
      <c r="AN182" s="82"/>
      <c r="AO182" s="82"/>
      <c r="AP182" s="82"/>
      <c r="AQ182" s="82"/>
      <c r="AR182" s="71"/>
      <c r="AS182" s="71"/>
    </row>
    <row r="183" spans="1:45" s="69" customFormat="1" x14ac:dyDescent="0.25">
      <c r="A183" s="78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82"/>
      <c r="AA183" s="82"/>
      <c r="AB183" s="82"/>
      <c r="AC183" s="82"/>
      <c r="AD183" s="82"/>
      <c r="AE183" s="82"/>
      <c r="AF183" s="82"/>
      <c r="AG183" s="82"/>
      <c r="AH183" s="82"/>
      <c r="AI183" s="82"/>
      <c r="AJ183" s="82"/>
      <c r="AK183" s="82"/>
      <c r="AL183" s="82"/>
      <c r="AM183" s="82"/>
      <c r="AN183" s="82"/>
      <c r="AO183" s="82"/>
      <c r="AP183" s="82"/>
      <c r="AQ183" s="82"/>
      <c r="AR183" s="71"/>
      <c r="AS183" s="71"/>
    </row>
    <row r="184" spans="1:45" s="69" customFormat="1" x14ac:dyDescent="0.25">
      <c r="A184" s="78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82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82"/>
      <c r="AM184" s="82"/>
      <c r="AN184" s="82"/>
      <c r="AO184" s="82"/>
      <c r="AP184" s="82"/>
      <c r="AQ184" s="82"/>
      <c r="AR184" s="71"/>
      <c r="AS184" s="71"/>
    </row>
    <row r="185" spans="1:45" s="69" customFormat="1" x14ac:dyDescent="0.25">
      <c r="A185" s="78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82"/>
      <c r="AA185" s="82"/>
      <c r="AB185" s="82"/>
      <c r="AC185" s="82"/>
      <c r="AD185" s="82"/>
      <c r="AE185" s="82"/>
      <c r="AF185" s="82"/>
      <c r="AG185" s="82"/>
      <c r="AH185" s="82"/>
      <c r="AI185" s="82"/>
      <c r="AJ185" s="82"/>
      <c r="AK185" s="82"/>
      <c r="AL185" s="82"/>
      <c r="AM185" s="82"/>
      <c r="AN185" s="82"/>
      <c r="AO185" s="82"/>
      <c r="AP185" s="82"/>
      <c r="AQ185" s="82"/>
      <c r="AR185" s="71"/>
      <c r="AS185" s="71"/>
    </row>
    <row r="186" spans="1:45" s="69" customFormat="1" x14ac:dyDescent="0.25">
      <c r="A186" s="78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  <c r="AR186" s="71"/>
      <c r="AS186" s="71"/>
    </row>
    <row r="187" spans="1:45" s="69" customFormat="1" x14ac:dyDescent="0.25">
      <c r="A187" s="78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82"/>
      <c r="AA187" s="82"/>
      <c r="AB187" s="82"/>
      <c r="AC187" s="82"/>
      <c r="AD187" s="82"/>
      <c r="AE187" s="82"/>
      <c r="AF187" s="82"/>
      <c r="AG187" s="82"/>
      <c r="AH187" s="82"/>
      <c r="AI187" s="82"/>
      <c r="AJ187" s="82"/>
      <c r="AK187" s="82"/>
      <c r="AL187" s="82"/>
      <c r="AM187" s="82"/>
      <c r="AN187" s="82"/>
      <c r="AO187" s="82"/>
      <c r="AP187" s="82"/>
      <c r="AQ187" s="82"/>
      <c r="AR187" s="71"/>
      <c r="AS187" s="71"/>
    </row>
    <row r="188" spans="1:45" s="69" customFormat="1" x14ac:dyDescent="0.25">
      <c r="A188" s="78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82"/>
      <c r="AA188" s="82"/>
      <c r="AB188" s="82"/>
      <c r="AC188" s="82"/>
      <c r="AD188" s="82"/>
      <c r="AE188" s="82"/>
      <c r="AF188" s="82"/>
      <c r="AG188" s="82"/>
      <c r="AH188" s="82"/>
      <c r="AI188" s="82"/>
      <c r="AJ188" s="82"/>
      <c r="AK188" s="82"/>
      <c r="AL188" s="82"/>
      <c r="AM188" s="82"/>
      <c r="AN188" s="82"/>
      <c r="AO188" s="82"/>
      <c r="AP188" s="82"/>
      <c r="AQ188" s="82"/>
      <c r="AR188" s="71"/>
      <c r="AS188" s="71"/>
    </row>
    <row r="189" spans="1:45" s="69" customFormat="1" x14ac:dyDescent="0.25">
      <c r="A189" s="78"/>
      <c r="B189" s="63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82"/>
      <c r="AA189" s="82"/>
      <c r="AB189" s="82"/>
      <c r="AC189" s="82"/>
      <c r="AD189" s="82"/>
      <c r="AE189" s="82"/>
      <c r="AF189" s="82"/>
      <c r="AG189" s="82"/>
      <c r="AH189" s="82"/>
      <c r="AI189" s="82"/>
      <c r="AJ189" s="82"/>
      <c r="AK189" s="82"/>
      <c r="AL189" s="82"/>
      <c r="AM189" s="82"/>
      <c r="AN189" s="82"/>
      <c r="AO189" s="82"/>
      <c r="AP189" s="82"/>
      <c r="AQ189" s="82"/>
      <c r="AR189" s="71"/>
      <c r="AS189" s="71"/>
    </row>
    <row r="190" spans="1:45" s="69" customFormat="1" x14ac:dyDescent="0.25">
      <c r="A190" s="78"/>
      <c r="B190" s="63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82"/>
      <c r="AA190" s="82"/>
      <c r="AB190" s="82"/>
      <c r="AC190" s="82"/>
      <c r="AD190" s="82"/>
      <c r="AE190" s="82"/>
      <c r="AF190" s="82"/>
      <c r="AG190" s="82"/>
      <c r="AH190" s="82"/>
      <c r="AI190" s="82"/>
      <c r="AJ190" s="82"/>
      <c r="AK190" s="82"/>
      <c r="AL190" s="82"/>
      <c r="AM190" s="82"/>
      <c r="AN190" s="82"/>
      <c r="AO190" s="82"/>
      <c r="AP190" s="82"/>
      <c r="AQ190" s="82"/>
      <c r="AR190" s="71"/>
      <c r="AS190" s="71"/>
    </row>
    <row r="191" spans="1:45" s="69" customFormat="1" x14ac:dyDescent="0.25">
      <c r="A191" s="78"/>
      <c r="B191" s="63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82"/>
      <c r="AA191" s="82"/>
      <c r="AB191" s="82"/>
      <c r="AC191" s="82"/>
      <c r="AD191" s="82"/>
      <c r="AE191" s="82"/>
      <c r="AF191" s="82"/>
      <c r="AG191" s="82"/>
      <c r="AH191" s="82"/>
      <c r="AI191" s="82"/>
      <c r="AJ191" s="82"/>
      <c r="AK191" s="82"/>
      <c r="AL191" s="82"/>
      <c r="AM191" s="82"/>
      <c r="AN191" s="82"/>
      <c r="AO191" s="82"/>
      <c r="AP191" s="82"/>
      <c r="AQ191" s="82"/>
      <c r="AR191" s="71"/>
      <c r="AS191" s="71"/>
    </row>
    <row r="192" spans="1:45" s="69" customFormat="1" x14ac:dyDescent="0.25">
      <c r="A192" s="78"/>
      <c r="B192" s="63"/>
      <c r="C192" s="63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2"/>
      <c r="AM192" s="82"/>
      <c r="AN192" s="82"/>
      <c r="AO192" s="82"/>
      <c r="AP192" s="82"/>
      <c r="AQ192" s="82"/>
      <c r="AR192" s="71"/>
      <c r="AS192" s="71"/>
    </row>
    <row r="193" spans="1:45" s="69" customFormat="1" x14ac:dyDescent="0.25">
      <c r="A193" s="78"/>
      <c r="B193" s="63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82"/>
      <c r="AA193" s="82"/>
      <c r="AB193" s="82"/>
      <c r="AC193" s="82"/>
      <c r="AD193" s="82"/>
      <c r="AE193" s="82"/>
      <c r="AF193" s="82"/>
      <c r="AG193" s="82"/>
      <c r="AH193" s="82"/>
      <c r="AI193" s="82"/>
      <c r="AJ193" s="82"/>
      <c r="AK193" s="82"/>
      <c r="AL193" s="82"/>
      <c r="AM193" s="82"/>
      <c r="AN193" s="82"/>
      <c r="AO193" s="82"/>
      <c r="AP193" s="82"/>
      <c r="AQ193" s="82"/>
      <c r="AR193" s="71"/>
      <c r="AS193" s="71"/>
    </row>
    <row r="194" spans="1:45" s="69" customFormat="1" x14ac:dyDescent="0.25">
      <c r="A194" s="78"/>
      <c r="B194" s="63"/>
      <c r="C194" s="63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82"/>
      <c r="AA194" s="82"/>
      <c r="AB194" s="82"/>
      <c r="AC194" s="82"/>
      <c r="AD194" s="82"/>
      <c r="AE194" s="82"/>
      <c r="AF194" s="82"/>
      <c r="AG194" s="82"/>
      <c r="AH194" s="82"/>
      <c r="AI194" s="82"/>
      <c r="AJ194" s="82"/>
      <c r="AK194" s="82"/>
      <c r="AL194" s="82"/>
      <c r="AM194" s="82"/>
      <c r="AN194" s="82"/>
      <c r="AO194" s="82"/>
      <c r="AP194" s="82"/>
      <c r="AQ194" s="82"/>
      <c r="AR194" s="71"/>
      <c r="AS194" s="71"/>
    </row>
    <row r="195" spans="1:45" s="69" customFormat="1" x14ac:dyDescent="0.25">
      <c r="A195" s="78"/>
      <c r="B195" s="63"/>
      <c r="C195" s="63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  <c r="AR195" s="71"/>
      <c r="AS195" s="71"/>
    </row>
    <row r="196" spans="1:45" s="69" customFormat="1" x14ac:dyDescent="0.25">
      <c r="A196" s="78"/>
      <c r="B196" s="63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82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82"/>
      <c r="AM196" s="82"/>
      <c r="AN196" s="82"/>
      <c r="AO196" s="82"/>
      <c r="AP196" s="82"/>
      <c r="AQ196" s="82"/>
      <c r="AR196" s="71"/>
      <c r="AS196" s="71"/>
    </row>
    <row r="197" spans="1:45" s="69" customFormat="1" x14ac:dyDescent="0.25">
      <c r="A197" s="78"/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82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2"/>
      <c r="AM197" s="82"/>
      <c r="AN197" s="82"/>
      <c r="AO197" s="82"/>
      <c r="AP197" s="82"/>
      <c r="AQ197" s="82"/>
      <c r="AR197" s="71"/>
      <c r="AS197" s="71"/>
    </row>
    <row r="198" spans="1:45" s="69" customFormat="1" x14ac:dyDescent="0.25">
      <c r="A198" s="78"/>
      <c r="B198" s="63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82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82"/>
      <c r="AM198" s="82"/>
      <c r="AN198" s="82"/>
      <c r="AO198" s="82"/>
      <c r="AP198" s="82"/>
      <c r="AQ198" s="82"/>
      <c r="AR198" s="71"/>
      <c r="AS198" s="71"/>
    </row>
    <row r="199" spans="1:45" s="69" customFormat="1" x14ac:dyDescent="0.25">
      <c r="A199" s="78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  <c r="AR199" s="71"/>
      <c r="AS199" s="71"/>
    </row>
    <row r="200" spans="1:45" s="69" customFormat="1" x14ac:dyDescent="0.25">
      <c r="A200" s="78"/>
      <c r="B200" s="63"/>
      <c r="C200" s="63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71"/>
      <c r="AS200" s="71"/>
    </row>
    <row r="201" spans="1:45" s="69" customFormat="1" x14ac:dyDescent="0.25">
      <c r="A201" s="78"/>
      <c r="B201" s="63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82"/>
      <c r="AA201" s="82"/>
      <c r="AB201" s="82"/>
      <c r="AC201" s="82"/>
      <c r="AD201" s="82"/>
      <c r="AE201" s="82"/>
      <c r="AF201" s="82"/>
      <c r="AG201" s="82"/>
      <c r="AH201" s="82"/>
      <c r="AI201" s="82"/>
      <c r="AJ201" s="82"/>
      <c r="AK201" s="82"/>
      <c r="AL201" s="82"/>
      <c r="AM201" s="82"/>
      <c r="AN201" s="82"/>
      <c r="AO201" s="82"/>
      <c r="AP201" s="82"/>
      <c r="AQ201" s="82"/>
      <c r="AR201" s="71"/>
      <c r="AS201" s="71"/>
    </row>
    <row r="202" spans="1:45" s="69" customFormat="1" x14ac:dyDescent="0.25">
      <c r="A202" s="78"/>
      <c r="B202" s="63"/>
      <c r="C202" s="63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71"/>
      <c r="AS202" s="71"/>
    </row>
    <row r="203" spans="1:45" s="69" customFormat="1" x14ac:dyDescent="0.25">
      <c r="A203" s="78"/>
      <c r="B203" s="63"/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82"/>
      <c r="AA203" s="82"/>
      <c r="AB203" s="82"/>
      <c r="AC203" s="82"/>
      <c r="AD203" s="82"/>
      <c r="AE203" s="82"/>
      <c r="AF203" s="82"/>
      <c r="AG203" s="82"/>
      <c r="AH203" s="82"/>
      <c r="AI203" s="82"/>
      <c r="AJ203" s="82"/>
      <c r="AK203" s="82"/>
      <c r="AL203" s="82"/>
      <c r="AM203" s="82"/>
      <c r="AN203" s="82"/>
      <c r="AO203" s="82"/>
      <c r="AP203" s="82"/>
      <c r="AQ203" s="82"/>
      <c r="AR203" s="71"/>
      <c r="AS203" s="71"/>
    </row>
    <row r="204" spans="1:45" s="69" customFormat="1" x14ac:dyDescent="0.25">
      <c r="A204" s="78"/>
      <c r="B204" s="63"/>
      <c r="C204" s="63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82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82"/>
      <c r="AM204" s="82"/>
      <c r="AN204" s="82"/>
      <c r="AO204" s="82"/>
      <c r="AP204" s="82"/>
      <c r="AQ204" s="82"/>
      <c r="AR204" s="71"/>
      <c r="AS204" s="71"/>
    </row>
    <row r="205" spans="1:45" s="69" customFormat="1" x14ac:dyDescent="0.25">
      <c r="A205" s="78"/>
      <c r="B205" s="63"/>
      <c r="C205" s="63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82"/>
      <c r="AA205" s="82"/>
      <c r="AB205" s="82"/>
      <c r="AC205" s="82"/>
      <c r="AD205" s="82"/>
      <c r="AE205" s="82"/>
      <c r="AF205" s="82"/>
      <c r="AG205" s="82"/>
      <c r="AH205" s="82"/>
      <c r="AI205" s="82"/>
      <c r="AJ205" s="82"/>
      <c r="AK205" s="82"/>
      <c r="AL205" s="82"/>
      <c r="AM205" s="82"/>
      <c r="AN205" s="82"/>
      <c r="AO205" s="82"/>
      <c r="AP205" s="82"/>
      <c r="AQ205" s="82"/>
      <c r="AR205" s="71"/>
      <c r="AS205" s="71"/>
    </row>
    <row r="206" spans="1:45" s="69" customFormat="1" x14ac:dyDescent="0.25">
      <c r="A206" s="78"/>
      <c r="B206" s="63"/>
      <c r="C206" s="63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82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82"/>
      <c r="AM206" s="82"/>
      <c r="AN206" s="82"/>
      <c r="AO206" s="82"/>
      <c r="AP206" s="82"/>
      <c r="AQ206" s="82"/>
      <c r="AR206" s="71"/>
      <c r="AS206" s="71"/>
    </row>
    <row r="207" spans="1:45" s="69" customFormat="1" x14ac:dyDescent="0.25">
      <c r="A207" s="78"/>
      <c r="B207" s="63"/>
      <c r="C207" s="63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82"/>
      <c r="AA207" s="82"/>
      <c r="AB207" s="82"/>
      <c r="AC207" s="82"/>
      <c r="AD207" s="82"/>
      <c r="AE207" s="82"/>
      <c r="AF207" s="82"/>
      <c r="AG207" s="82"/>
      <c r="AH207" s="82"/>
      <c r="AI207" s="82"/>
      <c r="AJ207" s="82"/>
      <c r="AK207" s="82"/>
      <c r="AL207" s="82"/>
      <c r="AM207" s="82"/>
      <c r="AN207" s="82"/>
      <c r="AO207" s="82"/>
      <c r="AP207" s="82"/>
      <c r="AQ207" s="82"/>
      <c r="AR207" s="71"/>
      <c r="AS207" s="71"/>
    </row>
    <row r="208" spans="1:45" s="69" customFormat="1" x14ac:dyDescent="0.25">
      <c r="A208" s="78"/>
      <c r="B208" s="63"/>
      <c r="C208" s="63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2"/>
      <c r="AM208" s="82"/>
      <c r="AN208" s="82"/>
      <c r="AO208" s="82"/>
      <c r="AP208" s="82"/>
      <c r="AQ208" s="82"/>
      <c r="AR208" s="71"/>
      <c r="AS208" s="71"/>
    </row>
    <row r="209" spans="1:45" s="69" customFormat="1" x14ac:dyDescent="0.25">
      <c r="A209" s="78"/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82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2"/>
      <c r="AM209" s="82"/>
      <c r="AN209" s="82"/>
      <c r="AO209" s="82"/>
      <c r="AP209" s="82"/>
      <c r="AQ209" s="82"/>
      <c r="AR209" s="71"/>
      <c r="AS209" s="71"/>
    </row>
    <row r="210" spans="1:45" s="69" customFormat="1" x14ac:dyDescent="0.25">
      <c r="A210" s="78"/>
      <c r="B210" s="63"/>
      <c r="C210" s="63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2"/>
      <c r="AM210" s="82"/>
      <c r="AN210" s="82"/>
      <c r="AO210" s="82"/>
      <c r="AP210" s="82"/>
      <c r="AQ210" s="82"/>
      <c r="AR210" s="71"/>
      <c r="AS210" s="71"/>
    </row>
    <row r="211" spans="1:45" s="69" customFormat="1" x14ac:dyDescent="0.25">
      <c r="A211" s="78"/>
      <c r="B211" s="63"/>
      <c r="C211" s="63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82"/>
      <c r="AA211" s="82"/>
      <c r="AB211" s="82"/>
      <c r="AC211" s="82"/>
      <c r="AD211" s="82"/>
      <c r="AE211" s="82"/>
      <c r="AF211" s="82"/>
      <c r="AG211" s="82"/>
      <c r="AH211" s="82"/>
      <c r="AI211" s="82"/>
      <c r="AJ211" s="82"/>
      <c r="AK211" s="82"/>
      <c r="AL211" s="82"/>
      <c r="AM211" s="82"/>
      <c r="AN211" s="82"/>
      <c r="AO211" s="82"/>
      <c r="AP211" s="82"/>
      <c r="AQ211" s="82"/>
      <c r="AR211" s="71"/>
      <c r="AS211" s="71"/>
    </row>
    <row r="212" spans="1:45" s="69" customFormat="1" x14ac:dyDescent="0.25">
      <c r="A212" s="78"/>
      <c r="B212" s="63"/>
      <c r="C212" s="63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82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82"/>
      <c r="AM212" s="82"/>
      <c r="AN212" s="82"/>
      <c r="AO212" s="82"/>
      <c r="AP212" s="82"/>
      <c r="AQ212" s="82"/>
      <c r="AR212" s="71"/>
      <c r="AS212" s="71"/>
    </row>
    <row r="213" spans="1:45" s="69" customFormat="1" x14ac:dyDescent="0.25">
      <c r="A213" s="78"/>
      <c r="B213" s="63"/>
      <c r="C213" s="63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82"/>
      <c r="AA213" s="82"/>
      <c r="AB213" s="82"/>
      <c r="AC213" s="82"/>
      <c r="AD213" s="82"/>
      <c r="AE213" s="82"/>
      <c r="AF213" s="82"/>
      <c r="AG213" s="82"/>
      <c r="AH213" s="82"/>
      <c r="AI213" s="82"/>
      <c r="AJ213" s="82"/>
      <c r="AK213" s="82"/>
      <c r="AL213" s="82"/>
      <c r="AM213" s="82"/>
      <c r="AN213" s="82"/>
      <c r="AO213" s="82"/>
      <c r="AP213" s="82"/>
      <c r="AQ213" s="82"/>
      <c r="AR213" s="71"/>
      <c r="AS213" s="71"/>
    </row>
    <row r="214" spans="1:45" s="69" customFormat="1" x14ac:dyDescent="0.25">
      <c r="A214" s="78"/>
      <c r="B214" s="63"/>
      <c r="C214" s="63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82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82"/>
      <c r="AM214" s="82"/>
      <c r="AN214" s="82"/>
      <c r="AO214" s="82"/>
      <c r="AP214" s="82"/>
      <c r="AQ214" s="82"/>
      <c r="AR214" s="71"/>
      <c r="AS214" s="71"/>
    </row>
    <row r="215" spans="1:45" s="69" customFormat="1" x14ac:dyDescent="0.25">
      <c r="A215" s="78"/>
      <c r="B215" s="63"/>
      <c r="C215" s="63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82"/>
      <c r="AA215" s="82"/>
      <c r="AB215" s="82"/>
      <c r="AC215" s="82"/>
      <c r="AD215" s="82"/>
      <c r="AE215" s="82"/>
      <c r="AF215" s="82"/>
      <c r="AG215" s="82"/>
      <c r="AH215" s="82"/>
      <c r="AI215" s="82"/>
      <c r="AJ215" s="82"/>
      <c r="AK215" s="82"/>
      <c r="AL215" s="82"/>
      <c r="AM215" s="82"/>
      <c r="AN215" s="82"/>
      <c r="AO215" s="82"/>
      <c r="AP215" s="82"/>
      <c r="AQ215" s="82"/>
      <c r="AR215" s="71"/>
      <c r="AS215" s="71"/>
    </row>
    <row r="216" spans="1:45" s="69" customFormat="1" x14ac:dyDescent="0.25">
      <c r="A216" s="78"/>
      <c r="B216" s="63"/>
      <c r="C216" s="63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82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82"/>
      <c r="AM216" s="82"/>
      <c r="AN216" s="82"/>
      <c r="AO216" s="82"/>
      <c r="AP216" s="82"/>
      <c r="AQ216" s="82"/>
      <c r="AR216" s="71"/>
      <c r="AS216" s="71"/>
    </row>
    <row r="217" spans="1:45" s="69" customFormat="1" x14ac:dyDescent="0.25">
      <c r="A217" s="78"/>
      <c r="B217" s="63"/>
      <c r="C217" s="63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82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2"/>
      <c r="AM217" s="82"/>
      <c r="AN217" s="82"/>
      <c r="AO217" s="82"/>
      <c r="AP217" s="82"/>
      <c r="AQ217" s="82"/>
      <c r="AR217" s="71"/>
      <c r="AS217" s="71"/>
    </row>
    <row r="218" spans="1:45" s="69" customFormat="1" x14ac:dyDescent="0.25">
      <c r="A218" s="78"/>
      <c r="B218" s="63"/>
      <c r="C218" s="63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  <c r="AR218" s="71"/>
      <c r="AS218" s="71"/>
    </row>
    <row r="219" spans="1:45" s="69" customFormat="1" x14ac:dyDescent="0.25">
      <c r="A219" s="78"/>
      <c r="B219" s="63"/>
      <c r="C219" s="63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82"/>
      <c r="AO219" s="82"/>
      <c r="AP219" s="82"/>
      <c r="AQ219" s="82"/>
      <c r="AR219" s="71"/>
      <c r="AS219" s="71"/>
    </row>
    <row r="220" spans="1:45" s="69" customFormat="1" x14ac:dyDescent="0.25">
      <c r="A220" s="78"/>
      <c r="B220" s="63"/>
      <c r="C220" s="63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82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82"/>
      <c r="AM220" s="82"/>
      <c r="AN220" s="82"/>
      <c r="AO220" s="82"/>
      <c r="AP220" s="82"/>
      <c r="AQ220" s="82"/>
      <c r="AR220" s="71"/>
      <c r="AS220" s="71"/>
    </row>
    <row r="221" spans="1:45" s="69" customFormat="1" x14ac:dyDescent="0.25">
      <c r="A221" s="78"/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82"/>
      <c r="AA221" s="82"/>
      <c r="AB221" s="82"/>
      <c r="AC221" s="82"/>
      <c r="AD221" s="82"/>
      <c r="AE221" s="82"/>
      <c r="AF221" s="82"/>
      <c r="AG221" s="82"/>
      <c r="AH221" s="82"/>
      <c r="AI221" s="82"/>
      <c r="AJ221" s="82"/>
      <c r="AK221" s="82"/>
      <c r="AL221" s="82"/>
      <c r="AM221" s="82"/>
      <c r="AN221" s="82"/>
      <c r="AO221" s="82"/>
      <c r="AP221" s="82"/>
      <c r="AQ221" s="82"/>
      <c r="AR221" s="71"/>
      <c r="AS221" s="71"/>
    </row>
    <row r="222" spans="1:45" s="69" customFormat="1" x14ac:dyDescent="0.25">
      <c r="A222" s="78"/>
      <c r="B222" s="63"/>
      <c r="C222" s="63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82"/>
      <c r="AA222" s="82"/>
      <c r="AB222" s="82"/>
      <c r="AC222" s="82"/>
      <c r="AD222" s="82"/>
      <c r="AE222" s="82"/>
      <c r="AF222" s="82"/>
      <c r="AG222" s="82"/>
      <c r="AH222" s="82"/>
      <c r="AI222" s="82"/>
      <c r="AJ222" s="82"/>
      <c r="AK222" s="82"/>
      <c r="AL222" s="82"/>
      <c r="AM222" s="82"/>
      <c r="AN222" s="82"/>
      <c r="AO222" s="82"/>
      <c r="AP222" s="82"/>
      <c r="AQ222" s="82"/>
      <c r="AR222" s="71"/>
      <c r="AS222" s="71"/>
    </row>
    <row r="223" spans="1:45" s="69" customFormat="1" x14ac:dyDescent="0.25">
      <c r="A223" s="78"/>
      <c r="B223" s="63"/>
      <c r="C223" s="63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82"/>
      <c r="AA223" s="82"/>
      <c r="AB223" s="82"/>
      <c r="AC223" s="82"/>
      <c r="AD223" s="82"/>
      <c r="AE223" s="82"/>
      <c r="AF223" s="82"/>
      <c r="AG223" s="82"/>
      <c r="AH223" s="82"/>
      <c r="AI223" s="82"/>
      <c r="AJ223" s="82"/>
      <c r="AK223" s="82"/>
      <c r="AL223" s="82"/>
      <c r="AM223" s="82"/>
      <c r="AN223" s="82"/>
      <c r="AO223" s="82"/>
      <c r="AP223" s="82"/>
      <c r="AQ223" s="82"/>
      <c r="AR223" s="71"/>
      <c r="AS223" s="71"/>
    </row>
    <row r="224" spans="1:45" s="69" customFormat="1" x14ac:dyDescent="0.25">
      <c r="A224" s="78"/>
      <c r="B224" s="63"/>
      <c r="C224" s="63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82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82"/>
      <c r="AM224" s="82"/>
      <c r="AN224" s="82"/>
      <c r="AO224" s="82"/>
      <c r="AP224" s="82"/>
      <c r="AQ224" s="82"/>
      <c r="AR224" s="71"/>
      <c r="AS224" s="71"/>
    </row>
    <row r="225" spans="1:45" s="69" customFormat="1" x14ac:dyDescent="0.25">
      <c r="A225" s="78"/>
      <c r="B225" s="63"/>
      <c r="C225" s="63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82"/>
      <c r="AA225" s="82"/>
      <c r="AB225" s="82"/>
      <c r="AC225" s="82"/>
      <c r="AD225" s="82"/>
      <c r="AE225" s="82"/>
      <c r="AF225" s="82"/>
      <c r="AG225" s="82"/>
      <c r="AH225" s="82"/>
      <c r="AI225" s="82"/>
      <c r="AJ225" s="82"/>
      <c r="AK225" s="82"/>
      <c r="AL225" s="82"/>
      <c r="AM225" s="82"/>
      <c r="AN225" s="82"/>
      <c r="AO225" s="82"/>
      <c r="AP225" s="82"/>
      <c r="AQ225" s="82"/>
      <c r="AR225" s="71"/>
      <c r="AS225" s="71"/>
    </row>
    <row r="226" spans="1:45" s="69" customFormat="1" x14ac:dyDescent="0.25">
      <c r="A226" s="78"/>
      <c r="B226" s="63"/>
      <c r="C226" s="63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82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82"/>
      <c r="AM226" s="82"/>
      <c r="AN226" s="82"/>
      <c r="AO226" s="82"/>
      <c r="AP226" s="82"/>
      <c r="AQ226" s="82"/>
      <c r="AR226" s="71"/>
      <c r="AS226" s="71"/>
    </row>
    <row r="227" spans="1:45" s="69" customFormat="1" x14ac:dyDescent="0.25">
      <c r="A227" s="78"/>
      <c r="B227" s="63"/>
      <c r="C227" s="63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82"/>
      <c r="AA227" s="82"/>
      <c r="AB227" s="82"/>
      <c r="AC227" s="82"/>
      <c r="AD227" s="82"/>
      <c r="AE227" s="82"/>
      <c r="AF227" s="82"/>
      <c r="AG227" s="82"/>
      <c r="AH227" s="82"/>
      <c r="AI227" s="82"/>
      <c r="AJ227" s="82"/>
      <c r="AK227" s="82"/>
      <c r="AL227" s="82"/>
      <c r="AM227" s="82"/>
      <c r="AN227" s="82"/>
      <c r="AO227" s="82"/>
      <c r="AP227" s="82"/>
      <c r="AQ227" s="82"/>
      <c r="AR227" s="71"/>
      <c r="AS227" s="71"/>
    </row>
    <row r="228" spans="1:45" s="69" customFormat="1" x14ac:dyDescent="0.25">
      <c r="A228" s="78"/>
      <c r="B228" s="63"/>
      <c r="C228" s="63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82"/>
      <c r="AA228" s="82"/>
      <c r="AB228" s="82"/>
      <c r="AC228" s="82"/>
      <c r="AD228" s="82"/>
      <c r="AE228" s="82"/>
      <c r="AF228" s="82"/>
      <c r="AG228" s="82"/>
      <c r="AH228" s="82"/>
      <c r="AI228" s="82"/>
      <c r="AJ228" s="82"/>
      <c r="AK228" s="82"/>
      <c r="AL228" s="82"/>
      <c r="AM228" s="82"/>
      <c r="AN228" s="82"/>
      <c r="AO228" s="82"/>
      <c r="AP228" s="82"/>
      <c r="AQ228" s="82"/>
      <c r="AR228" s="71"/>
      <c r="AS228" s="71"/>
    </row>
    <row r="229" spans="1:45" s="69" customFormat="1" x14ac:dyDescent="0.25">
      <c r="A229" s="78"/>
      <c r="B229" s="63"/>
      <c r="C229" s="63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82"/>
      <c r="AA229" s="82"/>
      <c r="AB229" s="82"/>
      <c r="AC229" s="82"/>
      <c r="AD229" s="82"/>
      <c r="AE229" s="82"/>
      <c r="AF229" s="82"/>
      <c r="AG229" s="82"/>
      <c r="AH229" s="82"/>
      <c r="AI229" s="82"/>
      <c r="AJ229" s="82"/>
      <c r="AK229" s="82"/>
      <c r="AL229" s="82"/>
      <c r="AM229" s="82"/>
      <c r="AN229" s="82"/>
      <c r="AO229" s="82"/>
      <c r="AP229" s="82"/>
      <c r="AQ229" s="82"/>
      <c r="AR229" s="71"/>
      <c r="AS229" s="71"/>
    </row>
    <row r="230" spans="1:45" s="69" customFormat="1" x14ac:dyDescent="0.25">
      <c r="A230" s="78"/>
      <c r="B230" s="63"/>
      <c r="C230" s="63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82"/>
      <c r="AA230" s="82"/>
      <c r="AB230" s="82"/>
      <c r="AC230" s="82"/>
      <c r="AD230" s="82"/>
      <c r="AE230" s="82"/>
      <c r="AF230" s="82"/>
      <c r="AG230" s="82"/>
      <c r="AH230" s="82"/>
      <c r="AI230" s="82"/>
      <c r="AJ230" s="82"/>
      <c r="AK230" s="82"/>
      <c r="AL230" s="82"/>
      <c r="AM230" s="82"/>
      <c r="AN230" s="82"/>
      <c r="AO230" s="82"/>
      <c r="AP230" s="82"/>
      <c r="AQ230" s="82"/>
      <c r="AR230" s="71"/>
      <c r="AS230" s="71"/>
    </row>
    <row r="231" spans="1:45" s="69" customFormat="1" x14ac:dyDescent="0.25">
      <c r="A231" s="78"/>
      <c r="B231" s="63"/>
      <c r="C231" s="63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82"/>
      <c r="AA231" s="82"/>
      <c r="AB231" s="82"/>
      <c r="AC231" s="82"/>
      <c r="AD231" s="82"/>
      <c r="AE231" s="82"/>
      <c r="AF231" s="82"/>
      <c r="AG231" s="82"/>
      <c r="AH231" s="82"/>
      <c r="AI231" s="82"/>
      <c r="AJ231" s="82"/>
      <c r="AK231" s="82"/>
      <c r="AL231" s="82"/>
      <c r="AM231" s="82"/>
      <c r="AN231" s="82"/>
      <c r="AO231" s="82"/>
      <c r="AP231" s="82"/>
      <c r="AQ231" s="82"/>
      <c r="AR231" s="71"/>
      <c r="AS231" s="71"/>
    </row>
    <row r="232" spans="1:45" s="69" customFormat="1" x14ac:dyDescent="0.25">
      <c r="A232" s="78"/>
      <c r="B232" s="63"/>
      <c r="C232" s="63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82"/>
      <c r="AA232" s="82"/>
      <c r="AB232" s="82"/>
      <c r="AC232" s="82"/>
      <c r="AD232" s="82"/>
      <c r="AE232" s="82"/>
      <c r="AF232" s="82"/>
      <c r="AG232" s="82"/>
      <c r="AH232" s="82"/>
      <c r="AI232" s="82"/>
      <c r="AJ232" s="82"/>
      <c r="AK232" s="82"/>
      <c r="AL232" s="82"/>
      <c r="AM232" s="82"/>
      <c r="AN232" s="82"/>
      <c r="AO232" s="82"/>
      <c r="AP232" s="82"/>
      <c r="AQ232" s="82"/>
      <c r="AR232" s="71"/>
      <c r="AS232" s="71"/>
    </row>
    <row r="233" spans="1:45" s="69" customFormat="1" x14ac:dyDescent="0.25">
      <c r="A233" s="78"/>
      <c r="B233" s="63"/>
      <c r="C233" s="63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82"/>
      <c r="AA233" s="82"/>
      <c r="AB233" s="82"/>
      <c r="AC233" s="82"/>
      <c r="AD233" s="82"/>
      <c r="AE233" s="82"/>
      <c r="AF233" s="82"/>
      <c r="AG233" s="82"/>
      <c r="AH233" s="82"/>
      <c r="AI233" s="82"/>
      <c r="AJ233" s="82"/>
      <c r="AK233" s="82"/>
      <c r="AL233" s="82"/>
      <c r="AM233" s="82"/>
      <c r="AN233" s="82"/>
      <c r="AO233" s="82"/>
      <c r="AP233" s="82"/>
      <c r="AQ233" s="82"/>
      <c r="AR233" s="71"/>
      <c r="AS233" s="71"/>
    </row>
    <row r="234" spans="1:45" s="69" customFormat="1" x14ac:dyDescent="0.25">
      <c r="A234" s="78"/>
      <c r="B234" s="63"/>
      <c r="C234" s="63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82"/>
      <c r="AM234" s="82"/>
      <c r="AN234" s="82"/>
      <c r="AO234" s="82"/>
      <c r="AP234" s="82"/>
      <c r="AQ234" s="82"/>
      <c r="AR234" s="71"/>
      <c r="AS234" s="71"/>
    </row>
    <row r="235" spans="1:45" s="69" customFormat="1" x14ac:dyDescent="0.25">
      <c r="A235" s="78"/>
      <c r="B235" s="63"/>
      <c r="C235" s="63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82"/>
      <c r="AA235" s="82"/>
      <c r="AB235" s="82"/>
      <c r="AC235" s="82"/>
      <c r="AD235" s="82"/>
      <c r="AE235" s="82"/>
      <c r="AF235" s="82"/>
      <c r="AG235" s="82"/>
      <c r="AH235" s="82"/>
      <c r="AI235" s="82"/>
      <c r="AJ235" s="82"/>
      <c r="AK235" s="82"/>
      <c r="AL235" s="82"/>
      <c r="AM235" s="82"/>
      <c r="AN235" s="82"/>
      <c r="AO235" s="82"/>
      <c r="AP235" s="82"/>
      <c r="AQ235" s="82"/>
      <c r="AR235" s="71"/>
      <c r="AS235" s="71"/>
    </row>
    <row r="236" spans="1:45" s="69" customFormat="1" x14ac:dyDescent="0.25">
      <c r="A236" s="78"/>
      <c r="B236" s="63"/>
      <c r="C236" s="63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82"/>
      <c r="AA236" s="82"/>
      <c r="AB236" s="82"/>
      <c r="AC236" s="82"/>
      <c r="AD236" s="82"/>
      <c r="AE236" s="82"/>
      <c r="AF236" s="82"/>
      <c r="AG236" s="82"/>
      <c r="AH236" s="82"/>
      <c r="AI236" s="82"/>
      <c r="AJ236" s="82"/>
      <c r="AK236" s="82"/>
      <c r="AL236" s="82"/>
      <c r="AM236" s="82"/>
      <c r="AN236" s="82"/>
      <c r="AO236" s="82"/>
      <c r="AP236" s="82"/>
      <c r="AQ236" s="82"/>
      <c r="AR236" s="71"/>
      <c r="AS236" s="71"/>
    </row>
    <row r="237" spans="1:45" s="69" customFormat="1" x14ac:dyDescent="0.25">
      <c r="A237" s="78"/>
      <c r="B237" s="63"/>
      <c r="C237" s="63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82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2"/>
      <c r="AM237" s="82"/>
      <c r="AN237" s="82"/>
      <c r="AO237" s="82"/>
      <c r="AP237" s="82"/>
      <c r="AQ237" s="82"/>
      <c r="AR237" s="71"/>
      <c r="AS237" s="71"/>
    </row>
    <row r="238" spans="1:45" s="69" customFormat="1" x14ac:dyDescent="0.25">
      <c r="A238" s="78"/>
      <c r="B238" s="63"/>
      <c r="C238" s="63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82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82"/>
      <c r="AM238" s="82"/>
      <c r="AN238" s="82"/>
      <c r="AO238" s="82"/>
      <c r="AP238" s="82"/>
      <c r="AQ238" s="82"/>
      <c r="AR238" s="71"/>
      <c r="AS238" s="71"/>
    </row>
    <row r="239" spans="1:45" s="69" customFormat="1" x14ac:dyDescent="0.25">
      <c r="A239" s="78"/>
      <c r="B239" s="63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82"/>
      <c r="AA239" s="82"/>
      <c r="AB239" s="82"/>
      <c r="AC239" s="82"/>
      <c r="AD239" s="82"/>
      <c r="AE239" s="82"/>
      <c r="AF239" s="82"/>
      <c r="AG239" s="82"/>
      <c r="AH239" s="82"/>
      <c r="AI239" s="82"/>
      <c r="AJ239" s="82"/>
      <c r="AK239" s="82"/>
      <c r="AL239" s="82"/>
      <c r="AM239" s="82"/>
      <c r="AN239" s="82"/>
      <c r="AO239" s="82"/>
      <c r="AP239" s="82"/>
      <c r="AQ239" s="82"/>
      <c r="AR239" s="71"/>
      <c r="AS239" s="71"/>
    </row>
    <row r="240" spans="1:45" s="69" customFormat="1" x14ac:dyDescent="0.25">
      <c r="A240" s="78"/>
      <c r="B240" s="63"/>
      <c r="C240" s="63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82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82"/>
      <c r="AM240" s="82"/>
      <c r="AN240" s="82"/>
      <c r="AO240" s="82"/>
      <c r="AP240" s="82"/>
      <c r="AQ240" s="82"/>
      <c r="AR240" s="71"/>
      <c r="AS240" s="71"/>
    </row>
    <row r="241" spans="1:45" s="69" customFormat="1" x14ac:dyDescent="0.25">
      <c r="A241" s="78"/>
      <c r="B241" s="63"/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82"/>
      <c r="AA241" s="82"/>
      <c r="AB241" s="82"/>
      <c r="AC241" s="82"/>
      <c r="AD241" s="82"/>
      <c r="AE241" s="82"/>
      <c r="AF241" s="82"/>
      <c r="AG241" s="82"/>
      <c r="AH241" s="82"/>
      <c r="AI241" s="82"/>
      <c r="AJ241" s="82"/>
      <c r="AK241" s="82"/>
      <c r="AL241" s="82"/>
      <c r="AM241" s="82"/>
      <c r="AN241" s="82"/>
      <c r="AO241" s="82"/>
      <c r="AP241" s="82"/>
      <c r="AQ241" s="82"/>
      <c r="AR241" s="71"/>
      <c r="AS241" s="71"/>
    </row>
    <row r="242" spans="1:45" s="69" customFormat="1" x14ac:dyDescent="0.25">
      <c r="A242" s="78"/>
      <c r="B242" s="63"/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82"/>
      <c r="AA242" s="82"/>
      <c r="AB242" s="82"/>
      <c r="AC242" s="82"/>
      <c r="AD242" s="82"/>
      <c r="AE242" s="82"/>
      <c r="AF242" s="82"/>
      <c r="AG242" s="82"/>
      <c r="AH242" s="82"/>
      <c r="AI242" s="82"/>
      <c r="AJ242" s="82"/>
      <c r="AK242" s="82"/>
      <c r="AL242" s="82"/>
      <c r="AM242" s="82"/>
      <c r="AN242" s="82"/>
      <c r="AO242" s="82"/>
      <c r="AP242" s="82"/>
      <c r="AQ242" s="82"/>
      <c r="AR242" s="71"/>
      <c r="AS242" s="71"/>
    </row>
    <row r="243" spans="1:45" s="69" customFormat="1" x14ac:dyDescent="0.25">
      <c r="A243" s="78"/>
      <c r="B243" s="63"/>
      <c r="C243" s="63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82"/>
      <c r="AA243" s="82"/>
      <c r="AB243" s="82"/>
      <c r="AC243" s="82"/>
      <c r="AD243" s="82"/>
      <c r="AE243" s="82"/>
      <c r="AF243" s="82"/>
      <c r="AG243" s="82"/>
      <c r="AH243" s="82"/>
      <c r="AI243" s="82"/>
      <c r="AJ243" s="82"/>
      <c r="AK243" s="82"/>
      <c r="AL243" s="82"/>
      <c r="AM243" s="82"/>
      <c r="AN243" s="82"/>
      <c r="AO243" s="82"/>
      <c r="AP243" s="82"/>
      <c r="AQ243" s="82"/>
      <c r="AR243" s="71"/>
      <c r="AS243" s="71"/>
    </row>
    <row r="244" spans="1:45" s="69" customFormat="1" x14ac:dyDescent="0.25">
      <c r="A244" s="78"/>
      <c r="B244" s="63"/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82"/>
      <c r="AA244" s="82"/>
      <c r="AB244" s="82"/>
      <c r="AC244" s="82"/>
      <c r="AD244" s="82"/>
      <c r="AE244" s="82"/>
      <c r="AF244" s="82"/>
      <c r="AG244" s="82"/>
      <c r="AH244" s="82"/>
      <c r="AI244" s="82"/>
      <c r="AJ244" s="82"/>
      <c r="AK244" s="82"/>
      <c r="AL244" s="82"/>
      <c r="AM244" s="82"/>
      <c r="AN244" s="82"/>
      <c r="AO244" s="82"/>
      <c r="AP244" s="82"/>
      <c r="AQ244" s="82"/>
      <c r="AR244" s="71"/>
      <c r="AS244" s="71"/>
    </row>
    <row r="245" spans="1:45" s="69" customFormat="1" x14ac:dyDescent="0.25">
      <c r="A245" s="78"/>
      <c r="B245" s="63"/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82"/>
      <c r="AA245" s="82"/>
      <c r="AB245" s="82"/>
      <c r="AC245" s="82"/>
      <c r="AD245" s="82"/>
      <c r="AE245" s="82"/>
      <c r="AF245" s="82"/>
      <c r="AG245" s="82"/>
      <c r="AH245" s="82"/>
      <c r="AI245" s="82"/>
      <c r="AJ245" s="82"/>
      <c r="AK245" s="82"/>
      <c r="AL245" s="82"/>
      <c r="AM245" s="82"/>
      <c r="AN245" s="82"/>
      <c r="AO245" s="82"/>
      <c r="AP245" s="82"/>
      <c r="AQ245" s="82"/>
      <c r="AR245" s="71"/>
      <c r="AS245" s="71"/>
    </row>
    <row r="246" spans="1:45" s="69" customFormat="1" x14ac:dyDescent="0.25">
      <c r="A246" s="78"/>
      <c r="B246" s="63"/>
      <c r="C246" s="63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71"/>
      <c r="AS246" s="71"/>
    </row>
    <row r="247" spans="1:45" s="69" customFormat="1" x14ac:dyDescent="0.25">
      <c r="A247" s="78"/>
      <c r="B247" s="63"/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71"/>
      <c r="AS247" s="71"/>
    </row>
    <row r="248" spans="1:45" s="69" customFormat="1" x14ac:dyDescent="0.25">
      <c r="A248" s="78"/>
      <c r="B248" s="63"/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71"/>
      <c r="AS248" s="71"/>
    </row>
    <row r="249" spans="1:45" s="69" customFormat="1" x14ac:dyDescent="0.25">
      <c r="A249" s="78"/>
      <c r="B249" s="63"/>
      <c r="C249" s="63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71"/>
      <c r="AS249" s="71"/>
    </row>
    <row r="250" spans="1:45" s="69" customFormat="1" x14ac:dyDescent="0.25">
      <c r="A250" s="78"/>
      <c r="B250" s="63"/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71"/>
      <c r="AS250" s="71"/>
    </row>
    <row r="251" spans="1:45" s="69" customFormat="1" x14ac:dyDescent="0.25">
      <c r="A251" s="78"/>
      <c r="B251" s="63"/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71"/>
      <c r="AS251" s="71"/>
    </row>
    <row r="252" spans="1:45" s="69" customFormat="1" x14ac:dyDescent="0.25">
      <c r="A252" s="78"/>
      <c r="B252" s="63"/>
      <c r="C252" s="63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71"/>
      <c r="AS252" s="71"/>
    </row>
    <row r="253" spans="1:45" s="69" customFormat="1" x14ac:dyDescent="0.25">
      <c r="A253" s="78"/>
      <c r="B253" s="63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71"/>
      <c r="AS253" s="71"/>
    </row>
    <row r="254" spans="1:45" s="69" customFormat="1" x14ac:dyDescent="0.25">
      <c r="A254" s="78"/>
      <c r="B254" s="63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2"/>
      <c r="AM254" s="82"/>
      <c r="AN254" s="82"/>
      <c r="AO254" s="82"/>
      <c r="AP254" s="82"/>
      <c r="AQ254" s="82"/>
      <c r="AR254" s="71"/>
      <c r="AS254" s="71"/>
    </row>
    <row r="255" spans="1:45" s="69" customFormat="1" x14ac:dyDescent="0.25">
      <c r="A255" s="78"/>
      <c r="B255" s="63"/>
      <c r="C255" s="63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82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2"/>
      <c r="AM255" s="82"/>
      <c r="AN255" s="82"/>
      <c r="AO255" s="82"/>
      <c r="AP255" s="82"/>
      <c r="AQ255" s="82"/>
      <c r="AR255" s="71"/>
      <c r="AS255" s="71"/>
    </row>
    <row r="256" spans="1:45" s="69" customFormat="1" x14ac:dyDescent="0.25">
      <c r="A256" s="78"/>
      <c r="B256" s="63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2"/>
      <c r="AM256" s="82"/>
      <c r="AN256" s="82"/>
      <c r="AO256" s="82"/>
      <c r="AP256" s="82"/>
      <c r="AQ256" s="82"/>
      <c r="AR256" s="71"/>
      <c r="AS256" s="71"/>
    </row>
    <row r="257" spans="1:45" s="69" customFormat="1" x14ac:dyDescent="0.25">
      <c r="A257" s="78"/>
      <c r="B257" s="63"/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82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82"/>
      <c r="AO257" s="82"/>
      <c r="AP257" s="82"/>
      <c r="AQ257" s="82"/>
      <c r="AR257" s="71"/>
      <c r="AS257" s="71"/>
    </row>
    <row r="258" spans="1:45" s="69" customFormat="1" x14ac:dyDescent="0.25">
      <c r="A258" s="78"/>
      <c r="B258" s="63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71"/>
      <c r="AS258" s="71"/>
    </row>
    <row r="259" spans="1:45" s="69" customFormat="1" x14ac:dyDescent="0.25">
      <c r="A259" s="78"/>
      <c r="B259" s="63"/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82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2"/>
      <c r="AM259" s="82"/>
      <c r="AN259" s="82"/>
      <c r="AO259" s="82"/>
      <c r="AP259" s="82"/>
      <c r="AQ259" s="82"/>
      <c r="AR259" s="71"/>
      <c r="AS259" s="71"/>
    </row>
    <row r="260" spans="1:45" s="69" customFormat="1" x14ac:dyDescent="0.25">
      <c r="A260" s="78"/>
      <c r="B260" s="63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2"/>
      <c r="AM260" s="82"/>
      <c r="AN260" s="82"/>
      <c r="AO260" s="82"/>
      <c r="AP260" s="82"/>
      <c r="AQ260" s="82"/>
      <c r="AR260" s="71"/>
      <c r="AS260" s="71"/>
    </row>
    <row r="261" spans="1:45" s="69" customFormat="1" x14ac:dyDescent="0.25">
      <c r="A261" s="78"/>
      <c r="B261" s="63"/>
      <c r="C261" s="63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82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2"/>
      <c r="AM261" s="82"/>
      <c r="AN261" s="82"/>
      <c r="AO261" s="82"/>
      <c r="AP261" s="82"/>
      <c r="AQ261" s="82"/>
      <c r="AR261" s="71"/>
      <c r="AS261" s="71"/>
    </row>
    <row r="262" spans="1:45" s="69" customFormat="1" x14ac:dyDescent="0.25">
      <c r="A262" s="78"/>
      <c r="B262" s="63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2"/>
      <c r="AM262" s="82"/>
      <c r="AN262" s="82"/>
      <c r="AO262" s="82"/>
      <c r="AP262" s="82"/>
      <c r="AQ262" s="82"/>
      <c r="AR262" s="71"/>
      <c r="AS262" s="71"/>
    </row>
    <row r="263" spans="1:45" s="69" customFormat="1" x14ac:dyDescent="0.25">
      <c r="A263" s="78"/>
      <c r="B263" s="63"/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82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2"/>
      <c r="AM263" s="82"/>
      <c r="AN263" s="82"/>
      <c r="AO263" s="82"/>
      <c r="AP263" s="82"/>
      <c r="AQ263" s="82"/>
      <c r="AR263" s="71"/>
      <c r="AS263" s="71"/>
    </row>
    <row r="264" spans="1:45" s="69" customFormat="1" x14ac:dyDescent="0.25">
      <c r="A264" s="78"/>
      <c r="B264" s="63"/>
      <c r="C264" s="63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71"/>
      <c r="AS264" s="71"/>
    </row>
    <row r="265" spans="1:45" s="69" customFormat="1" x14ac:dyDescent="0.25">
      <c r="A265" s="78"/>
      <c r="B265" s="63"/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71"/>
      <c r="AS265" s="71"/>
    </row>
    <row r="266" spans="1:45" s="69" customFormat="1" x14ac:dyDescent="0.25">
      <c r="A266" s="78"/>
      <c r="B266" s="63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71"/>
      <c r="AS266" s="71"/>
    </row>
    <row r="267" spans="1:45" s="69" customFormat="1" x14ac:dyDescent="0.25">
      <c r="A267" s="78"/>
      <c r="B267" s="63"/>
      <c r="C267" s="63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71"/>
      <c r="AS267" s="71"/>
    </row>
    <row r="268" spans="1:45" s="69" customFormat="1" x14ac:dyDescent="0.25">
      <c r="A268" s="78"/>
      <c r="B268" s="63"/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71"/>
      <c r="AS268" s="71"/>
    </row>
    <row r="269" spans="1:45" s="69" customFormat="1" x14ac:dyDescent="0.25">
      <c r="A269" s="78"/>
      <c r="B269" s="63"/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71"/>
      <c r="AS269" s="71"/>
    </row>
    <row r="270" spans="1:45" s="69" customFormat="1" x14ac:dyDescent="0.25">
      <c r="A270" s="78"/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82"/>
      <c r="AA270" s="82"/>
      <c r="AB270" s="82"/>
      <c r="AC270" s="82"/>
      <c r="AD270" s="82"/>
      <c r="AE270" s="82"/>
      <c r="AF270" s="82"/>
      <c r="AG270" s="82"/>
      <c r="AH270" s="82"/>
      <c r="AI270" s="82"/>
      <c r="AJ270" s="82"/>
      <c r="AK270" s="82"/>
      <c r="AL270" s="82"/>
      <c r="AM270" s="82"/>
      <c r="AN270" s="82"/>
      <c r="AO270" s="82"/>
      <c r="AP270" s="82"/>
      <c r="AQ270" s="82"/>
      <c r="AR270" s="71"/>
      <c r="AS270" s="71"/>
    </row>
    <row r="271" spans="1:45" s="69" customFormat="1" x14ac:dyDescent="0.25">
      <c r="A271" s="78"/>
      <c r="B271" s="63"/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82"/>
      <c r="AA271" s="82"/>
      <c r="AB271" s="82"/>
      <c r="AC271" s="82"/>
      <c r="AD271" s="82"/>
      <c r="AE271" s="82"/>
      <c r="AF271" s="82"/>
      <c r="AG271" s="82"/>
      <c r="AH271" s="82"/>
      <c r="AI271" s="82"/>
      <c r="AJ271" s="82"/>
      <c r="AK271" s="82"/>
      <c r="AL271" s="82"/>
      <c r="AM271" s="82"/>
      <c r="AN271" s="82"/>
      <c r="AO271" s="82"/>
      <c r="AP271" s="82"/>
      <c r="AQ271" s="82"/>
      <c r="AR271" s="71"/>
      <c r="AS271" s="71"/>
    </row>
    <row r="272" spans="1:45" s="69" customFormat="1" x14ac:dyDescent="0.25">
      <c r="A272" s="78"/>
      <c r="B272" s="63"/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2"/>
      <c r="AM272" s="82"/>
      <c r="AN272" s="82"/>
      <c r="AO272" s="82"/>
      <c r="AP272" s="82"/>
      <c r="AQ272" s="82"/>
      <c r="AR272" s="71"/>
      <c r="AS272" s="71"/>
    </row>
    <row r="273" spans="1:45" s="69" customFormat="1" x14ac:dyDescent="0.25">
      <c r="A273" s="78"/>
      <c r="B273" s="63"/>
      <c r="C273" s="63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82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2"/>
      <c r="AM273" s="82"/>
      <c r="AN273" s="82"/>
      <c r="AO273" s="82"/>
      <c r="AP273" s="82"/>
      <c r="AQ273" s="82"/>
      <c r="AR273" s="71"/>
      <c r="AS273" s="71"/>
    </row>
    <row r="274" spans="1:45" s="69" customFormat="1" x14ac:dyDescent="0.25">
      <c r="A274" s="78"/>
      <c r="B274" s="63"/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71"/>
      <c r="AS274" s="71"/>
    </row>
    <row r="275" spans="1:45" s="69" customFormat="1" x14ac:dyDescent="0.25">
      <c r="A275" s="78"/>
      <c r="B275" s="63"/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82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2"/>
      <c r="AM275" s="82"/>
      <c r="AN275" s="82"/>
      <c r="AO275" s="82"/>
      <c r="AP275" s="82"/>
      <c r="AQ275" s="82"/>
      <c r="AR275" s="71"/>
      <c r="AS275" s="71"/>
    </row>
    <row r="276" spans="1:45" s="69" customFormat="1" x14ac:dyDescent="0.25">
      <c r="A276" s="78"/>
      <c r="B276" s="63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82"/>
      <c r="AA276" s="82"/>
      <c r="AB276" s="82"/>
      <c r="AC276" s="82"/>
      <c r="AD276" s="82"/>
      <c r="AE276" s="82"/>
      <c r="AF276" s="82"/>
      <c r="AG276" s="82"/>
      <c r="AH276" s="82"/>
      <c r="AI276" s="82"/>
      <c r="AJ276" s="82"/>
      <c r="AK276" s="82"/>
      <c r="AL276" s="82"/>
      <c r="AM276" s="82"/>
      <c r="AN276" s="82"/>
      <c r="AO276" s="82"/>
      <c r="AP276" s="82"/>
      <c r="AQ276" s="82"/>
      <c r="AR276" s="71"/>
      <c r="AS276" s="71"/>
    </row>
    <row r="277" spans="1:45" s="69" customFormat="1" x14ac:dyDescent="0.25">
      <c r="A277" s="78"/>
      <c r="B277" s="63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82"/>
      <c r="AA277" s="82"/>
      <c r="AB277" s="82"/>
      <c r="AC277" s="82"/>
      <c r="AD277" s="82"/>
      <c r="AE277" s="82"/>
      <c r="AF277" s="82"/>
      <c r="AG277" s="82"/>
      <c r="AH277" s="82"/>
      <c r="AI277" s="82"/>
      <c r="AJ277" s="82"/>
      <c r="AK277" s="82"/>
      <c r="AL277" s="82"/>
      <c r="AM277" s="82"/>
      <c r="AN277" s="82"/>
      <c r="AO277" s="82"/>
      <c r="AP277" s="82"/>
      <c r="AQ277" s="82"/>
      <c r="AR277" s="71"/>
      <c r="AS277" s="71"/>
    </row>
    <row r="278" spans="1:45" s="69" customFormat="1" x14ac:dyDescent="0.25">
      <c r="A278" s="78"/>
      <c r="B278" s="63"/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82"/>
      <c r="AA278" s="82"/>
      <c r="AB278" s="82"/>
      <c r="AC278" s="82"/>
      <c r="AD278" s="82"/>
      <c r="AE278" s="82"/>
      <c r="AF278" s="82"/>
      <c r="AG278" s="82"/>
      <c r="AH278" s="82"/>
      <c r="AI278" s="82"/>
      <c r="AJ278" s="82"/>
      <c r="AK278" s="82"/>
      <c r="AL278" s="82"/>
      <c r="AM278" s="82"/>
      <c r="AN278" s="82"/>
      <c r="AO278" s="82"/>
      <c r="AP278" s="82"/>
      <c r="AQ278" s="82"/>
      <c r="AR278" s="71"/>
      <c r="AS278" s="71"/>
    </row>
    <row r="279" spans="1:45" s="69" customFormat="1" x14ac:dyDescent="0.25">
      <c r="A279" s="78"/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82"/>
      <c r="AA279" s="82"/>
      <c r="AB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P279" s="82"/>
      <c r="AQ279" s="82"/>
      <c r="AR279" s="71"/>
      <c r="AS279" s="71"/>
    </row>
    <row r="280" spans="1:45" s="69" customFormat="1" x14ac:dyDescent="0.25">
      <c r="A280" s="78"/>
      <c r="B280" s="63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82"/>
      <c r="AA280" s="82"/>
      <c r="AB280" s="82"/>
      <c r="AC280" s="82"/>
      <c r="AD280" s="82"/>
      <c r="AE280" s="82"/>
      <c r="AF280" s="82"/>
      <c r="AG280" s="82"/>
      <c r="AH280" s="82"/>
      <c r="AI280" s="82"/>
      <c r="AJ280" s="82"/>
      <c r="AK280" s="82"/>
      <c r="AL280" s="82"/>
      <c r="AM280" s="82"/>
      <c r="AN280" s="82"/>
      <c r="AO280" s="82"/>
      <c r="AP280" s="82"/>
      <c r="AQ280" s="82"/>
      <c r="AR280" s="71"/>
      <c r="AS280" s="71"/>
    </row>
    <row r="281" spans="1:45" s="69" customFormat="1" x14ac:dyDescent="0.25">
      <c r="A281" s="78"/>
      <c r="B281" s="63"/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82"/>
      <c r="AA281" s="82"/>
      <c r="AB281" s="82"/>
      <c r="AC281" s="82"/>
      <c r="AD281" s="82"/>
      <c r="AE281" s="82"/>
      <c r="AF281" s="82"/>
      <c r="AG281" s="82"/>
      <c r="AH281" s="82"/>
      <c r="AI281" s="82"/>
      <c r="AJ281" s="82"/>
      <c r="AK281" s="82"/>
      <c r="AL281" s="82"/>
      <c r="AM281" s="82"/>
      <c r="AN281" s="82"/>
      <c r="AO281" s="82"/>
      <c r="AP281" s="82"/>
      <c r="AQ281" s="82"/>
      <c r="AR281" s="71"/>
      <c r="AS281" s="71"/>
    </row>
    <row r="282" spans="1:45" s="69" customFormat="1" x14ac:dyDescent="0.25">
      <c r="A282" s="78"/>
      <c r="B282" s="63"/>
      <c r="C282" s="63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82"/>
      <c r="AA282" s="82"/>
      <c r="AB282" s="82"/>
      <c r="AC282" s="82"/>
      <c r="AD282" s="82"/>
      <c r="AE282" s="82"/>
      <c r="AF282" s="82"/>
      <c r="AG282" s="82"/>
      <c r="AH282" s="82"/>
      <c r="AI282" s="82"/>
      <c r="AJ282" s="82"/>
      <c r="AK282" s="82"/>
      <c r="AL282" s="82"/>
      <c r="AM282" s="82"/>
      <c r="AN282" s="82"/>
      <c r="AO282" s="82"/>
      <c r="AP282" s="82"/>
      <c r="AQ282" s="82"/>
      <c r="AR282" s="71"/>
      <c r="AS282" s="71"/>
    </row>
    <row r="283" spans="1:45" s="69" customFormat="1" x14ac:dyDescent="0.25">
      <c r="A283" s="78"/>
      <c r="B283" s="63"/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82"/>
      <c r="AA283" s="82"/>
      <c r="AB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P283" s="82"/>
      <c r="AQ283" s="82"/>
      <c r="AR283" s="71"/>
      <c r="AS283" s="71"/>
    </row>
    <row r="284" spans="1:45" s="69" customFormat="1" x14ac:dyDescent="0.25">
      <c r="A284" s="78"/>
      <c r="B284" s="63"/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82"/>
      <c r="AA284" s="82"/>
      <c r="AB284" s="82"/>
      <c r="AC284" s="82"/>
      <c r="AD284" s="82"/>
      <c r="AE284" s="82"/>
      <c r="AF284" s="82"/>
      <c r="AG284" s="82"/>
      <c r="AH284" s="82"/>
      <c r="AI284" s="82"/>
      <c r="AJ284" s="82"/>
      <c r="AK284" s="82"/>
      <c r="AL284" s="82"/>
      <c r="AM284" s="82"/>
      <c r="AN284" s="82"/>
      <c r="AO284" s="82"/>
      <c r="AP284" s="82"/>
      <c r="AQ284" s="82"/>
      <c r="AR284" s="71"/>
      <c r="AS284" s="71"/>
    </row>
    <row r="285" spans="1:45" s="69" customFormat="1" x14ac:dyDescent="0.25">
      <c r="A285" s="78"/>
      <c r="B285" s="63"/>
      <c r="C285" s="63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82"/>
      <c r="AA285" s="82"/>
      <c r="AB285" s="82"/>
      <c r="AC285" s="82"/>
      <c r="AD285" s="82"/>
      <c r="AE285" s="82"/>
      <c r="AF285" s="82"/>
      <c r="AG285" s="82"/>
      <c r="AH285" s="82"/>
      <c r="AI285" s="82"/>
      <c r="AJ285" s="82"/>
      <c r="AK285" s="82"/>
      <c r="AL285" s="82"/>
      <c r="AM285" s="82"/>
      <c r="AN285" s="82"/>
      <c r="AO285" s="82"/>
      <c r="AP285" s="82"/>
      <c r="AQ285" s="82"/>
      <c r="AR285" s="71"/>
      <c r="AS285" s="71"/>
    </row>
    <row r="286" spans="1:45" s="69" customFormat="1" x14ac:dyDescent="0.25">
      <c r="A286" s="78"/>
      <c r="B286" s="63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82"/>
      <c r="AA286" s="82"/>
      <c r="AB286" s="82"/>
      <c r="AC286" s="82"/>
      <c r="AD286" s="82"/>
      <c r="AE286" s="82"/>
      <c r="AF286" s="82"/>
      <c r="AG286" s="82"/>
      <c r="AH286" s="82"/>
      <c r="AI286" s="82"/>
      <c r="AJ286" s="82"/>
      <c r="AK286" s="82"/>
      <c r="AL286" s="82"/>
      <c r="AM286" s="82"/>
      <c r="AN286" s="82"/>
      <c r="AO286" s="82"/>
      <c r="AP286" s="82"/>
      <c r="AQ286" s="82"/>
      <c r="AR286" s="71"/>
      <c r="AS286" s="71"/>
    </row>
    <row r="287" spans="1:45" s="69" customFormat="1" x14ac:dyDescent="0.25">
      <c r="A287" s="78"/>
      <c r="B287" s="63"/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82"/>
      <c r="AA287" s="82"/>
      <c r="AB287" s="82"/>
      <c r="AC287" s="82"/>
      <c r="AD287" s="82"/>
      <c r="AE287" s="82"/>
      <c r="AF287" s="82"/>
      <c r="AG287" s="82"/>
      <c r="AH287" s="82"/>
      <c r="AI287" s="82"/>
      <c r="AJ287" s="82"/>
      <c r="AK287" s="82"/>
      <c r="AL287" s="82"/>
      <c r="AM287" s="82"/>
      <c r="AN287" s="82"/>
      <c r="AO287" s="82"/>
      <c r="AP287" s="82"/>
      <c r="AQ287" s="82"/>
      <c r="AR287" s="71"/>
      <c r="AS287" s="71"/>
    </row>
    <row r="288" spans="1:45" s="69" customFormat="1" x14ac:dyDescent="0.25">
      <c r="A288" s="78"/>
      <c r="B288" s="63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82"/>
      <c r="AA288" s="82"/>
      <c r="AB288" s="82"/>
      <c r="AC288" s="82"/>
      <c r="AD288" s="82"/>
      <c r="AE288" s="82"/>
      <c r="AF288" s="82"/>
      <c r="AG288" s="82"/>
      <c r="AH288" s="82"/>
      <c r="AI288" s="82"/>
      <c r="AJ288" s="82"/>
      <c r="AK288" s="82"/>
      <c r="AL288" s="82"/>
      <c r="AM288" s="82"/>
      <c r="AN288" s="82"/>
      <c r="AO288" s="82"/>
      <c r="AP288" s="82"/>
      <c r="AQ288" s="82"/>
      <c r="AR288" s="71"/>
      <c r="AS288" s="71"/>
    </row>
    <row r="289" spans="1:45" s="69" customFormat="1" x14ac:dyDescent="0.25">
      <c r="A289" s="78"/>
      <c r="B289" s="63"/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82"/>
      <c r="AA289" s="82"/>
      <c r="AB289" s="82"/>
      <c r="AC289" s="82"/>
      <c r="AD289" s="82"/>
      <c r="AE289" s="82"/>
      <c r="AF289" s="82"/>
      <c r="AG289" s="82"/>
      <c r="AH289" s="82"/>
      <c r="AI289" s="82"/>
      <c r="AJ289" s="82"/>
      <c r="AK289" s="82"/>
      <c r="AL289" s="82"/>
      <c r="AM289" s="82"/>
      <c r="AN289" s="82"/>
      <c r="AO289" s="82"/>
      <c r="AP289" s="82"/>
      <c r="AQ289" s="82"/>
      <c r="AR289" s="71"/>
      <c r="AS289" s="71"/>
    </row>
    <row r="290" spans="1:45" s="69" customFormat="1" x14ac:dyDescent="0.25">
      <c r="A290" s="78"/>
      <c r="B290" s="63"/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82"/>
      <c r="AA290" s="82"/>
      <c r="AB290" s="82"/>
      <c r="AC290" s="82"/>
      <c r="AD290" s="82"/>
      <c r="AE290" s="82"/>
      <c r="AF290" s="82"/>
      <c r="AG290" s="82"/>
      <c r="AH290" s="82"/>
      <c r="AI290" s="82"/>
      <c r="AJ290" s="82"/>
      <c r="AK290" s="82"/>
      <c r="AL290" s="82"/>
      <c r="AM290" s="82"/>
      <c r="AN290" s="82"/>
      <c r="AO290" s="82"/>
      <c r="AP290" s="82"/>
      <c r="AQ290" s="82"/>
      <c r="AR290" s="71"/>
      <c r="AS290" s="71"/>
    </row>
    <row r="291" spans="1:45" s="69" customFormat="1" x14ac:dyDescent="0.25">
      <c r="A291" s="78"/>
      <c r="B291" s="63"/>
      <c r="C291" s="63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82"/>
      <c r="AA291" s="82"/>
      <c r="AB291" s="82"/>
      <c r="AC291" s="82"/>
      <c r="AD291" s="82"/>
      <c r="AE291" s="82"/>
      <c r="AF291" s="82"/>
      <c r="AG291" s="82"/>
      <c r="AH291" s="82"/>
      <c r="AI291" s="82"/>
      <c r="AJ291" s="82"/>
      <c r="AK291" s="82"/>
      <c r="AL291" s="82"/>
      <c r="AM291" s="82"/>
      <c r="AN291" s="82"/>
      <c r="AO291" s="82"/>
      <c r="AP291" s="82"/>
      <c r="AQ291" s="82"/>
      <c r="AR291" s="71"/>
      <c r="AS291" s="71"/>
    </row>
    <row r="292" spans="1:45" s="69" customFormat="1" x14ac:dyDescent="0.25">
      <c r="A292" s="78"/>
      <c r="B292" s="63"/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8"/>
      <c r="AD292" s="82"/>
      <c r="AE292" s="82"/>
      <c r="AF292" s="82"/>
      <c r="AG292" s="82"/>
      <c r="AH292" s="82"/>
      <c r="AI292" s="82"/>
      <c r="AJ292" s="82"/>
      <c r="AK292" s="82"/>
      <c r="AL292" s="82"/>
      <c r="AM292" s="82"/>
      <c r="AN292" s="82"/>
      <c r="AO292" s="82"/>
      <c r="AP292" s="82"/>
      <c r="AQ292" s="82"/>
      <c r="AR292" s="64"/>
      <c r="AS292" s="64"/>
    </row>
    <row r="293" spans="1:45" s="69" customFormat="1" x14ac:dyDescent="0.25">
      <c r="A293" s="78"/>
      <c r="B293" s="63"/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8"/>
    </row>
    <row r="294" spans="1:45" s="69" customFormat="1" x14ac:dyDescent="0.25">
      <c r="A294" s="78"/>
      <c r="B294" s="63"/>
      <c r="C294" s="63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8"/>
    </row>
    <row r="295" spans="1:45" s="69" customFormat="1" x14ac:dyDescent="0.25">
      <c r="A295" s="78"/>
      <c r="B295" s="63"/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8"/>
    </row>
    <row r="296" spans="1:45" s="69" customFormat="1" x14ac:dyDescent="0.25">
      <c r="A296" s="78"/>
      <c r="B296" s="63"/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8"/>
    </row>
    <row r="297" spans="1:45" s="69" customFormat="1" x14ac:dyDescent="0.25">
      <c r="A297" s="78"/>
      <c r="B297" s="63"/>
      <c r="C297" s="63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8"/>
    </row>
    <row r="298" spans="1:45" s="69" customFormat="1" x14ac:dyDescent="0.25">
      <c r="A298" s="78"/>
      <c r="B298" s="63"/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8"/>
    </row>
    <row r="299" spans="1:45" s="69" customFormat="1" x14ac:dyDescent="0.25">
      <c r="A299" s="78"/>
      <c r="B299" s="63"/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8"/>
    </row>
    <row r="300" spans="1:45" s="69" customFormat="1" x14ac:dyDescent="0.25">
      <c r="A300" s="78"/>
      <c r="B300" s="63"/>
      <c r="C300" s="63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8"/>
    </row>
    <row r="301" spans="1:45" s="69" customFormat="1" x14ac:dyDescent="0.25">
      <c r="A301" s="78"/>
      <c r="B301" s="63"/>
      <c r="C301" s="63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8"/>
    </row>
    <row r="302" spans="1:45" s="69" customFormat="1" x14ac:dyDescent="0.25">
      <c r="A302" s="78"/>
      <c r="B302" s="63"/>
      <c r="C302" s="63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8"/>
    </row>
    <row r="303" spans="1:45" s="69" customFormat="1" x14ac:dyDescent="0.25">
      <c r="A303" s="78"/>
      <c r="B303" s="63"/>
      <c r="C303" s="63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8"/>
    </row>
    <row r="304" spans="1:45" s="69" customFormat="1" x14ac:dyDescent="0.25">
      <c r="A304" s="78"/>
      <c r="B304" s="63"/>
      <c r="C304" s="63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8"/>
    </row>
    <row r="305" spans="1:26" s="69" customFormat="1" x14ac:dyDescent="0.25">
      <c r="A305" s="78"/>
      <c r="B305" s="63"/>
      <c r="C305" s="63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8"/>
    </row>
    <row r="306" spans="1:26" s="69" customFormat="1" x14ac:dyDescent="0.25">
      <c r="A306" s="78"/>
      <c r="B306" s="63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8"/>
    </row>
    <row r="307" spans="1:26" s="69" customFormat="1" x14ac:dyDescent="0.25">
      <c r="A307" s="78"/>
      <c r="B307" s="63"/>
      <c r="C307" s="63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8"/>
    </row>
    <row r="308" spans="1:26" s="69" customFormat="1" x14ac:dyDescent="0.25">
      <c r="A308" s="78"/>
      <c r="B308" s="63"/>
      <c r="C308" s="63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8"/>
    </row>
    <row r="309" spans="1:26" s="69" customFormat="1" x14ac:dyDescent="0.25">
      <c r="A309" s="78"/>
      <c r="B309" s="63"/>
      <c r="C309" s="63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8"/>
    </row>
    <row r="310" spans="1:26" s="69" customFormat="1" x14ac:dyDescent="0.25">
      <c r="A310" s="78"/>
      <c r="B310" s="63"/>
      <c r="C310" s="63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8"/>
    </row>
    <row r="311" spans="1:26" s="69" customFormat="1" x14ac:dyDescent="0.25">
      <c r="A311" s="78"/>
      <c r="B311" s="63"/>
      <c r="C311" s="63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8"/>
    </row>
    <row r="312" spans="1:26" s="69" customFormat="1" x14ac:dyDescent="0.25">
      <c r="A312" s="78"/>
      <c r="B312" s="63"/>
      <c r="C312" s="63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8"/>
    </row>
    <row r="313" spans="1:26" s="69" customFormat="1" x14ac:dyDescent="0.25">
      <c r="A313" s="78"/>
      <c r="B313" s="63"/>
      <c r="C313" s="63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8"/>
    </row>
    <row r="314" spans="1:26" s="69" customFormat="1" x14ac:dyDescent="0.25">
      <c r="A314" s="78"/>
      <c r="B314" s="63"/>
      <c r="C314" s="63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8"/>
    </row>
    <row r="315" spans="1:26" s="69" customFormat="1" x14ac:dyDescent="0.25">
      <c r="A315" s="78"/>
      <c r="B315" s="63"/>
      <c r="C315" s="63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8"/>
    </row>
    <row r="316" spans="1:26" s="69" customFormat="1" x14ac:dyDescent="0.25">
      <c r="A316" s="78"/>
      <c r="B316" s="63"/>
      <c r="C316" s="63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8"/>
    </row>
    <row r="317" spans="1:26" s="69" customFormat="1" x14ac:dyDescent="0.25">
      <c r="A317" s="78"/>
      <c r="B317" s="63"/>
      <c r="C317" s="63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8"/>
    </row>
    <row r="318" spans="1:26" s="69" customFormat="1" x14ac:dyDescent="0.25">
      <c r="A318" s="78"/>
      <c r="B318" s="63"/>
      <c r="C318" s="63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8"/>
    </row>
    <row r="319" spans="1:26" s="69" customFormat="1" x14ac:dyDescent="0.25">
      <c r="A319" s="78"/>
      <c r="B319" s="63"/>
      <c r="C319" s="63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8"/>
    </row>
    <row r="320" spans="1:26" s="69" customFormat="1" x14ac:dyDescent="0.25">
      <c r="A320" s="78"/>
      <c r="B320" s="63"/>
      <c r="C320" s="63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8"/>
    </row>
    <row r="321" spans="1:26" s="69" customFormat="1" x14ac:dyDescent="0.25">
      <c r="A321" s="78"/>
      <c r="B321" s="63"/>
      <c r="C321" s="63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8"/>
    </row>
    <row r="322" spans="1:26" s="69" customFormat="1" x14ac:dyDescent="0.25">
      <c r="A322" s="78"/>
      <c r="B322" s="63"/>
      <c r="C322" s="63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8"/>
    </row>
    <row r="323" spans="1:26" s="69" customFormat="1" x14ac:dyDescent="0.25">
      <c r="A323" s="78"/>
      <c r="B323" s="63"/>
      <c r="C323" s="63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8"/>
    </row>
    <row r="324" spans="1:26" s="69" customFormat="1" x14ac:dyDescent="0.25">
      <c r="A324" s="78"/>
      <c r="B324" s="63"/>
      <c r="C324" s="63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8"/>
    </row>
    <row r="325" spans="1:26" s="69" customFormat="1" x14ac:dyDescent="0.25">
      <c r="A325" s="78"/>
      <c r="B325" s="63"/>
      <c r="C325" s="63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8"/>
    </row>
    <row r="326" spans="1:26" s="69" customFormat="1" x14ac:dyDescent="0.25">
      <c r="A326" s="78"/>
      <c r="B326" s="63"/>
      <c r="C326" s="63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8"/>
    </row>
    <row r="327" spans="1:26" s="69" customFormat="1" x14ac:dyDescent="0.25">
      <c r="A327" s="78"/>
      <c r="B327" s="63"/>
      <c r="C327" s="63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8"/>
    </row>
    <row r="328" spans="1:26" s="69" customFormat="1" x14ac:dyDescent="0.25">
      <c r="A328" s="78"/>
      <c r="B328" s="63"/>
      <c r="C328" s="63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8"/>
    </row>
    <row r="329" spans="1:26" s="69" customFormat="1" x14ac:dyDescent="0.25">
      <c r="A329" s="78"/>
      <c r="B329" s="63"/>
      <c r="C329" s="63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8"/>
    </row>
    <row r="330" spans="1:26" s="69" customFormat="1" x14ac:dyDescent="0.25">
      <c r="A330" s="78"/>
      <c r="B330" s="63"/>
      <c r="C330" s="63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8"/>
    </row>
    <row r="331" spans="1:26" s="69" customFormat="1" x14ac:dyDescent="0.25">
      <c r="A331" s="78"/>
      <c r="B331" s="63"/>
      <c r="C331" s="63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8"/>
    </row>
    <row r="332" spans="1:26" s="69" customFormat="1" x14ac:dyDescent="0.25">
      <c r="A332" s="78"/>
      <c r="B332" s="63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8"/>
    </row>
    <row r="333" spans="1:26" s="69" customFormat="1" x14ac:dyDescent="0.25">
      <c r="A333" s="78"/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8"/>
    </row>
    <row r="334" spans="1:26" s="69" customFormat="1" x14ac:dyDescent="0.25">
      <c r="A334" s="78"/>
      <c r="B334" s="63"/>
      <c r="C334" s="63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8"/>
    </row>
    <row r="335" spans="1:26" s="69" customFormat="1" x14ac:dyDescent="0.25">
      <c r="A335" s="78"/>
      <c r="B335" s="63"/>
      <c r="C335" s="63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8"/>
    </row>
    <row r="336" spans="1:26" s="69" customFormat="1" x14ac:dyDescent="0.25">
      <c r="A336" s="78"/>
      <c r="B336" s="63"/>
      <c r="C336" s="63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8"/>
    </row>
    <row r="337" spans="1:26" s="69" customFormat="1" x14ac:dyDescent="0.25">
      <c r="A337" s="78"/>
      <c r="B337" s="63"/>
      <c r="C337" s="63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8"/>
    </row>
    <row r="338" spans="1:26" s="69" customFormat="1" x14ac:dyDescent="0.25">
      <c r="A338" s="78"/>
      <c r="B338" s="63"/>
      <c r="C338" s="63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8"/>
    </row>
    <row r="339" spans="1:26" s="69" customFormat="1" x14ac:dyDescent="0.25">
      <c r="A339" s="78"/>
      <c r="B339" s="63"/>
      <c r="C339" s="63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8"/>
    </row>
    <row r="340" spans="1:26" s="69" customFormat="1" x14ac:dyDescent="0.25">
      <c r="A340" s="78"/>
      <c r="B340" s="63"/>
      <c r="C340" s="63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8"/>
    </row>
    <row r="341" spans="1:26" s="69" customFormat="1" x14ac:dyDescent="0.25">
      <c r="A341" s="78"/>
      <c r="B341" s="63"/>
      <c r="C341" s="63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8"/>
    </row>
    <row r="342" spans="1:26" s="69" customFormat="1" x14ac:dyDescent="0.25">
      <c r="A342" s="78"/>
      <c r="B342" s="63"/>
      <c r="C342" s="63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8"/>
    </row>
    <row r="343" spans="1:26" s="69" customFormat="1" x14ac:dyDescent="0.25">
      <c r="A343" s="78"/>
      <c r="B343" s="63"/>
      <c r="C343" s="63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8"/>
    </row>
    <row r="344" spans="1:26" s="69" customFormat="1" x14ac:dyDescent="0.25">
      <c r="A344" s="78"/>
      <c r="B344" s="63"/>
      <c r="C344" s="63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8"/>
    </row>
    <row r="345" spans="1:26" s="69" customFormat="1" x14ac:dyDescent="0.25">
      <c r="A345" s="78"/>
      <c r="B345" s="63"/>
      <c r="C345" s="63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8"/>
    </row>
    <row r="346" spans="1:26" s="69" customFormat="1" x14ac:dyDescent="0.25">
      <c r="A346" s="78"/>
      <c r="B346" s="63"/>
      <c r="C346" s="63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8"/>
    </row>
    <row r="347" spans="1:26" s="69" customFormat="1" x14ac:dyDescent="0.25">
      <c r="A347" s="78"/>
      <c r="B347" s="63"/>
      <c r="C347" s="63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8"/>
    </row>
    <row r="348" spans="1:26" s="69" customFormat="1" x14ac:dyDescent="0.25">
      <c r="A348" s="78"/>
      <c r="B348" s="63"/>
      <c r="C348" s="63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8"/>
    </row>
    <row r="349" spans="1:26" s="69" customFormat="1" x14ac:dyDescent="0.25">
      <c r="A349" s="78"/>
      <c r="B349" s="63"/>
      <c r="C349" s="63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8"/>
    </row>
    <row r="350" spans="1:26" s="69" customFormat="1" x14ac:dyDescent="0.25">
      <c r="A350" s="78"/>
      <c r="B350" s="63"/>
      <c r="C350" s="63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8"/>
    </row>
    <row r="351" spans="1:26" s="69" customFormat="1" x14ac:dyDescent="0.25">
      <c r="A351" s="78"/>
      <c r="B351" s="63"/>
      <c r="C351" s="63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8"/>
    </row>
    <row r="352" spans="1:26" s="69" customFormat="1" x14ac:dyDescent="0.25">
      <c r="A352" s="78"/>
      <c r="B352" s="63"/>
      <c r="C352" s="63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8"/>
    </row>
    <row r="353" spans="1:26" s="69" customFormat="1" x14ac:dyDescent="0.25">
      <c r="A353" s="78"/>
      <c r="B353" s="63"/>
      <c r="C353" s="63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8"/>
    </row>
    <row r="354" spans="1:26" s="69" customFormat="1" x14ac:dyDescent="0.25">
      <c r="A354" s="78"/>
      <c r="B354" s="63"/>
      <c r="C354" s="63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8"/>
    </row>
    <row r="355" spans="1:26" s="69" customFormat="1" x14ac:dyDescent="0.25">
      <c r="A355" s="78"/>
      <c r="B355" s="63"/>
      <c r="C355" s="63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8"/>
    </row>
    <row r="356" spans="1:26" s="69" customFormat="1" x14ac:dyDescent="0.25">
      <c r="A356" s="78"/>
      <c r="B356" s="63"/>
      <c r="C356" s="63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8"/>
    </row>
    <row r="357" spans="1:26" s="69" customFormat="1" x14ac:dyDescent="0.25">
      <c r="A357" s="78"/>
      <c r="B357" s="63"/>
      <c r="C357" s="63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8"/>
    </row>
    <row r="358" spans="1:26" s="69" customFormat="1" x14ac:dyDescent="0.25">
      <c r="A358" s="78"/>
      <c r="B358" s="63"/>
      <c r="C358" s="63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8"/>
    </row>
    <row r="359" spans="1:26" s="69" customFormat="1" x14ac:dyDescent="0.25">
      <c r="A359" s="78"/>
      <c r="B359" s="63"/>
      <c r="C359" s="63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8"/>
    </row>
    <row r="360" spans="1:26" s="69" customFormat="1" x14ac:dyDescent="0.25">
      <c r="A360" s="78"/>
      <c r="B360" s="63"/>
      <c r="C360" s="63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8"/>
    </row>
    <row r="361" spans="1:26" s="69" customFormat="1" x14ac:dyDescent="0.25">
      <c r="A361" s="78"/>
      <c r="B361" s="63"/>
      <c r="C361" s="63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8"/>
    </row>
    <row r="362" spans="1:26" s="69" customFormat="1" x14ac:dyDescent="0.25">
      <c r="A362" s="78"/>
      <c r="B362" s="63"/>
      <c r="C362" s="63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8"/>
    </row>
    <row r="363" spans="1:26" s="69" customFormat="1" x14ac:dyDescent="0.25">
      <c r="A363" s="78"/>
      <c r="B363" s="63"/>
      <c r="C363" s="63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8"/>
    </row>
    <row r="364" spans="1:26" s="69" customFormat="1" x14ac:dyDescent="0.25">
      <c r="A364" s="78"/>
      <c r="B364" s="63"/>
      <c r="C364" s="63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8"/>
    </row>
    <row r="365" spans="1:26" s="69" customFormat="1" x14ac:dyDescent="0.25">
      <c r="A365" s="78"/>
      <c r="B365" s="63"/>
      <c r="C365" s="63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8"/>
    </row>
    <row r="366" spans="1:26" s="69" customFormat="1" x14ac:dyDescent="0.25">
      <c r="A366" s="78"/>
      <c r="B366" s="63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8"/>
    </row>
    <row r="367" spans="1:26" s="69" customFormat="1" x14ac:dyDescent="0.25">
      <c r="A367" s="78"/>
      <c r="B367" s="63"/>
      <c r="C367" s="63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8"/>
    </row>
    <row r="368" spans="1:26" s="69" customFormat="1" x14ac:dyDescent="0.25">
      <c r="A368" s="78"/>
      <c r="B368" s="63"/>
      <c r="C368" s="63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8"/>
    </row>
    <row r="369" spans="1:26" s="69" customFormat="1" x14ac:dyDescent="0.25">
      <c r="A369" s="78"/>
      <c r="B369" s="63"/>
      <c r="C369" s="63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8"/>
    </row>
    <row r="370" spans="1:26" s="69" customFormat="1" x14ac:dyDescent="0.25">
      <c r="A370" s="78"/>
      <c r="B370" s="63"/>
      <c r="C370" s="63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8"/>
    </row>
    <row r="371" spans="1:26" s="69" customFormat="1" x14ac:dyDescent="0.25">
      <c r="A371" s="78"/>
      <c r="B371" s="63"/>
      <c r="C371" s="63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8"/>
    </row>
    <row r="372" spans="1:26" s="69" customFormat="1" x14ac:dyDescent="0.25">
      <c r="A372" s="78"/>
      <c r="B372" s="63"/>
      <c r="C372" s="63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8"/>
    </row>
    <row r="373" spans="1:26" s="69" customFormat="1" x14ac:dyDescent="0.25">
      <c r="A373" s="78"/>
      <c r="B373" s="63"/>
      <c r="C373" s="63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8"/>
    </row>
    <row r="374" spans="1:26" s="69" customFormat="1" x14ac:dyDescent="0.25">
      <c r="A374" s="78"/>
      <c r="B374" s="63"/>
      <c r="C374" s="63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8"/>
    </row>
    <row r="375" spans="1:26" s="69" customFormat="1" x14ac:dyDescent="0.25">
      <c r="A375" s="78"/>
      <c r="B375" s="63"/>
      <c r="C375" s="63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8"/>
    </row>
    <row r="376" spans="1:26" s="69" customFormat="1" x14ac:dyDescent="0.25">
      <c r="A376" s="78"/>
      <c r="B376" s="63"/>
      <c r="C376" s="63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8"/>
    </row>
    <row r="377" spans="1:26" s="69" customFormat="1" x14ac:dyDescent="0.25">
      <c r="A377" s="78"/>
      <c r="B377" s="63"/>
      <c r="C377" s="63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8"/>
    </row>
    <row r="378" spans="1:26" s="69" customFormat="1" x14ac:dyDescent="0.25">
      <c r="A378" s="78"/>
      <c r="B378" s="63"/>
      <c r="C378" s="63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8"/>
    </row>
    <row r="379" spans="1:26" s="69" customFormat="1" x14ac:dyDescent="0.25">
      <c r="A379" s="78"/>
      <c r="B379" s="63"/>
      <c r="C379" s="63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8"/>
    </row>
    <row r="380" spans="1:26" s="69" customFormat="1" x14ac:dyDescent="0.25">
      <c r="A380" s="78"/>
      <c r="B380" s="63"/>
      <c r="C380" s="63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8"/>
    </row>
    <row r="381" spans="1:26" s="69" customFormat="1" x14ac:dyDescent="0.25">
      <c r="A381" s="78"/>
      <c r="B381" s="63"/>
      <c r="C381" s="63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8"/>
    </row>
    <row r="382" spans="1:26" s="69" customFormat="1" x14ac:dyDescent="0.25">
      <c r="A382" s="78"/>
      <c r="B382" s="63"/>
      <c r="C382" s="63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8"/>
    </row>
    <row r="383" spans="1:26" s="69" customFormat="1" x14ac:dyDescent="0.25">
      <c r="A383" s="78"/>
      <c r="B383" s="63"/>
      <c r="C383" s="63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8"/>
    </row>
    <row r="384" spans="1:26" s="69" customFormat="1" x14ac:dyDescent="0.25">
      <c r="A384" s="78"/>
      <c r="B384" s="63"/>
      <c r="C384" s="63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8"/>
    </row>
    <row r="385" spans="1:26" s="69" customFormat="1" x14ac:dyDescent="0.25">
      <c r="A385" s="78"/>
      <c r="B385" s="63"/>
      <c r="C385" s="63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8"/>
    </row>
    <row r="386" spans="1:26" s="69" customFormat="1" x14ac:dyDescent="0.25">
      <c r="A386" s="78"/>
      <c r="B386" s="63"/>
      <c r="C386" s="63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8"/>
    </row>
    <row r="387" spans="1:26" s="69" customFormat="1" x14ac:dyDescent="0.25">
      <c r="A387" s="78"/>
      <c r="B387" s="63"/>
      <c r="C387" s="63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8"/>
    </row>
    <row r="388" spans="1:26" s="69" customFormat="1" x14ac:dyDescent="0.25">
      <c r="A388" s="78"/>
      <c r="B388" s="63"/>
      <c r="C388" s="63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8"/>
    </row>
    <row r="389" spans="1:26" s="69" customFormat="1" x14ac:dyDescent="0.25">
      <c r="A389" s="78"/>
      <c r="B389" s="63"/>
      <c r="C389" s="63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8"/>
    </row>
    <row r="390" spans="1:26" s="69" customFormat="1" x14ac:dyDescent="0.25">
      <c r="A390" s="78"/>
      <c r="B390" s="63"/>
      <c r="C390" s="63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8"/>
    </row>
    <row r="391" spans="1:26" s="69" customFormat="1" x14ac:dyDescent="0.25">
      <c r="A391" s="78"/>
      <c r="B391" s="63"/>
      <c r="C391" s="63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8"/>
    </row>
    <row r="392" spans="1:26" s="69" customFormat="1" x14ac:dyDescent="0.25">
      <c r="A392" s="78"/>
      <c r="B392" s="63"/>
      <c r="C392" s="63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8"/>
    </row>
    <row r="393" spans="1:26" s="69" customFormat="1" x14ac:dyDescent="0.25">
      <c r="A393" s="78"/>
      <c r="B393" s="63"/>
      <c r="C393" s="63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8"/>
    </row>
    <row r="394" spans="1:26" s="69" customFormat="1" x14ac:dyDescent="0.25">
      <c r="A394" s="78"/>
      <c r="B394" s="63"/>
      <c r="C394" s="63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8"/>
    </row>
    <row r="395" spans="1:26" s="69" customFormat="1" x14ac:dyDescent="0.25">
      <c r="A395" s="78"/>
      <c r="B395" s="63"/>
      <c r="C395" s="63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8"/>
    </row>
    <row r="396" spans="1:26" s="69" customFormat="1" x14ac:dyDescent="0.25">
      <c r="A396" s="78"/>
      <c r="B396" s="63"/>
      <c r="C396" s="63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8"/>
    </row>
    <row r="397" spans="1:26" s="69" customFormat="1" x14ac:dyDescent="0.25">
      <c r="A397" s="78"/>
      <c r="B397" s="63"/>
      <c r="C397" s="63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8"/>
    </row>
    <row r="398" spans="1:26" s="69" customFormat="1" x14ac:dyDescent="0.25">
      <c r="A398" s="78"/>
      <c r="B398" s="63"/>
      <c r="C398" s="63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8"/>
    </row>
    <row r="399" spans="1:26" s="69" customFormat="1" x14ac:dyDescent="0.25">
      <c r="A399" s="78"/>
      <c r="B399" s="63"/>
      <c r="C399" s="63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8"/>
    </row>
    <row r="400" spans="1:26" s="69" customFormat="1" x14ac:dyDescent="0.25">
      <c r="A400" s="78"/>
      <c r="B400" s="63"/>
      <c r="C400" s="63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8"/>
    </row>
    <row r="401" spans="1:26" s="69" customFormat="1" x14ac:dyDescent="0.25">
      <c r="A401" s="78"/>
      <c r="B401" s="63"/>
      <c r="C401" s="63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8"/>
    </row>
    <row r="402" spans="1:26" s="69" customFormat="1" x14ac:dyDescent="0.25">
      <c r="A402" s="78"/>
      <c r="B402" s="63"/>
      <c r="C402" s="63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8"/>
    </row>
    <row r="403" spans="1:26" s="69" customFormat="1" x14ac:dyDescent="0.25">
      <c r="A403" s="78"/>
      <c r="B403" s="63"/>
      <c r="C403" s="63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8"/>
    </row>
    <row r="404" spans="1:26" s="69" customFormat="1" x14ac:dyDescent="0.25">
      <c r="A404" s="78"/>
      <c r="B404" s="63"/>
      <c r="C404" s="63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8"/>
    </row>
    <row r="405" spans="1:26" s="69" customFormat="1" x14ac:dyDescent="0.25">
      <c r="A405" s="78"/>
      <c r="B405" s="63"/>
      <c r="C405" s="63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8"/>
    </row>
    <row r="406" spans="1:26" s="69" customFormat="1" x14ac:dyDescent="0.25">
      <c r="A406" s="78"/>
      <c r="B406" s="63"/>
      <c r="C406" s="63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8"/>
    </row>
    <row r="407" spans="1:26" s="69" customFormat="1" x14ac:dyDescent="0.25">
      <c r="A407" s="78"/>
      <c r="B407" s="63"/>
      <c r="C407" s="63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8"/>
    </row>
    <row r="408" spans="1:26" s="69" customFormat="1" x14ac:dyDescent="0.25">
      <c r="A408" s="78"/>
      <c r="B408" s="63"/>
      <c r="C408" s="63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8"/>
    </row>
    <row r="409" spans="1:26" s="69" customFormat="1" x14ac:dyDescent="0.25">
      <c r="A409" s="78"/>
      <c r="B409" s="63"/>
      <c r="C409" s="63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8"/>
    </row>
    <row r="410" spans="1:26" s="69" customFormat="1" x14ac:dyDescent="0.25">
      <c r="A410" s="78"/>
      <c r="B410" s="63"/>
      <c r="C410" s="63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8"/>
    </row>
    <row r="411" spans="1:26" s="69" customFormat="1" x14ac:dyDescent="0.25">
      <c r="A411" s="78"/>
      <c r="B411" s="63"/>
      <c r="C411" s="63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8"/>
    </row>
    <row r="412" spans="1:26" s="69" customFormat="1" x14ac:dyDescent="0.25">
      <c r="A412" s="78"/>
      <c r="B412" s="63"/>
      <c r="C412" s="63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8"/>
    </row>
    <row r="413" spans="1:26" s="69" customFormat="1" x14ac:dyDescent="0.25">
      <c r="A413" s="78"/>
      <c r="B413" s="63"/>
      <c r="C413" s="63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8"/>
    </row>
    <row r="414" spans="1:26" s="69" customFormat="1" x14ac:dyDescent="0.25">
      <c r="A414" s="78"/>
      <c r="B414" s="63"/>
      <c r="C414" s="63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8"/>
    </row>
    <row r="415" spans="1:26" s="69" customFormat="1" x14ac:dyDescent="0.25">
      <c r="A415" s="78"/>
      <c r="B415" s="63"/>
      <c r="C415" s="63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8"/>
    </row>
    <row r="416" spans="1:26" s="69" customFormat="1" x14ac:dyDescent="0.25">
      <c r="A416" s="78"/>
      <c r="B416" s="63"/>
      <c r="C416" s="63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8"/>
    </row>
    <row r="417" spans="1:26" s="69" customFormat="1" x14ac:dyDescent="0.25">
      <c r="A417" s="78"/>
      <c r="B417" s="63"/>
      <c r="C417" s="63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8"/>
    </row>
    <row r="418" spans="1:26" s="69" customFormat="1" x14ac:dyDescent="0.25">
      <c r="A418" s="78"/>
      <c r="B418" s="63"/>
      <c r="C418" s="63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8"/>
    </row>
    <row r="419" spans="1:26" s="69" customFormat="1" x14ac:dyDescent="0.25">
      <c r="A419" s="78"/>
      <c r="B419" s="63"/>
      <c r="C419" s="63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8"/>
    </row>
    <row r="420" spans="1:26" s="69" customFormat="1" x14ac:dyDescent="0.25">
      <c r="A420" s="78"/>
      <c r="B420" s="63"/>
      <c r="C420" s="63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8"/>
    </row>
    <row r="421" spans="1:26" s="69" customFormat="1" x14ac:dyDescent="0.25">
      <c r="A421" s="78"/>
      <c r="B421" s="63"/>
      <c r="C421" s="63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8"/>
    </row>
    <row r="422" spans="1:26" s="69" customFormat="1" x14ac:dyDescent="0.25">
      <c r="A422" s="78"/>
      <c r="B422" s="63"/>
      <c r="C422" s="63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8"/>
    </row>
    <row r="423" spans="1:26" s="69" customFormat="1" x14ac:dyDescent="0.25">
      <c r="A423" s="78"/>
      <c r="B423" s="63"/>
      <c r="C423" s="63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8"/>
    </row>
    <row r="424" spans="1:26" s="69" customFormat="1" x14ac:dyDescent="0.25">
      <c r="A424" s="78"/>
      <c r="B424" s="63"/>
      <c r="C424" s="63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8"/>
    </row>
    <row r="425" spans="1:26" s="69" customFormat="1" x14ac:dyDescent="0.25">
      <c r="A425" s="78"/>
      <c r="B425" s="63"/>
      <c r="C425" s="63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8"/>
    </row>
    <row r="426" spans="1:26" s="69" customFormat="1" x14ac:dyDescent="0.25">
      <c r="A426" s="78"/>
      <c r="B426" s="63"/>
      <c r="C426" s="63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8"/>
    </row>
    <row r="427" spans="1:26" s="69" customFormat="1" x14ac:dyDescent="0.25">
      <c r="A427" s="78"/>
      <c r="B427" s="63"/>
      <c r="C427" s="63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8"/>
    </row>
    <row r="428" spans="1:26" s="69" customFormat="1" x14ac:dyDescent="0.25">
      <c r="A428" s="78"/>
      <c r="B428" s="63"/>
      <c r="C428" s="63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8"/>
    </row>
    <row r="429" spans="1:26" s="69" customFormat="1" x14ac:dyDescent="0.25">
      <c r="A429" s="78"/>
      <c r="B429" s="63"/>
      <c r="C429" s="63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8"/>
    </row>
    <row r="430" spans="1:26" s="69" customFormat="1" x14ac:dyDescent="0.25">
      <c r="A430" s="78"/>
      <c r="B430" s="63"/>
      <c r="C430" s="63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8"/>
    </row>
    <row r="431" spans="1:26" s="69" customFormat="1" x14ac:dyDescent="0.25">
      <c r="A431" s="78"/>
      <c r="B431" s="63"/>
      <c r="C431" s="63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8"/>
    </row>
    <row r="432" spans="1:26" s="69" customFormat="1" x14ac:dyDescent="0.25">
      <c r="A432" s="78"/>
      <c r="B432" s="63"/>
      <c r="C432" s="63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8"/>
    </row>
    <row r="433" spans="1:26" s="69" customFormat="1" x14ac:dyDescent="0.25">
      <c r="A433" s="78"/>
      <c r="B433" s="63"/>
      <c r="C433" s="63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8"/>
    </row>
    <row r="434" spans="1:26" s="69" customFormat="1" x14ac:dyDescent="0.25">
      <c r="A434" s="78"/>
      <c r="B434" s="63"/>
      <c r="C434" s="63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8"/>
    </row>
    <row r="435" spans="1:26" s="69" customFormat="1" x14ac:dyDescent="0.25">
      <c r="A435" s="78"/>
      <c r="B435" s="63"/>
      <c r="C435" s="63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8"/>
    </row>
    <row r="436" spans="1:26" s="69" customFormat="1" x14ac:dyDescent="0.25">
      <c r="A436" s="78"/>
      <c r="B436" s="63"/>
      <c r="C436" s="63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8"/>
    </row>
    <row r="437" spans="1:26" s="69" customFormat="1" x14ac:dyDescent="0.25">
      <c r="A437" s="78"/>
      <c r="B437" s="63"/>
      <c r="C437" s="63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8"/>
    </row>
    <row r="438" spans="1:26" s="69" customFormat="1" x14ac:dyDescent="0.25">
      <c r="A438" s="78"/>
      <c r="B438" s="63"/>
      <c r="C438" s="63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8"/>
    </row>
    <row r="439" spans="1:26" s="69" customFormat="1" x14ac:dyDescent="0.25">
      <c r="A439" s="78"/>
      <c r="B439" s="63"/>
      <c r="C439" s="63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8"/>
    </row>
    <row r="440" spans="1:26" s="69" customFormat="1" x14ac:dyDescent="0.25">
      <c r="A440" s="78"/>
      <c r="B440" s="63"/>
      <c r="C440" s="63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8"/>
    </row>
    <row r="441" spans="1:26" s="69" customFormat="1" x14ac:dyDescent="0.25">
      <c r="A441" s="78"/>
      <c r="B441" s="63"/>
      <c r="C441" s="63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8"/>
    </row>
    <row r="442" spans="1:26" s="69" customFormat="1" x14ac:dyDescent="0.25">
      <c r="A442" s="78"/>
      <c r="B442" s="63"/>
      <c r="C442" s="63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8"/>
    </row>
    <row r="443" spans="1:26" s="69" customFormat="1" x14ac:dyDescent="0.25">
      <c r="A443" s="78"/>
      <c r="B443" s="63"/>
      <c r="C443" s="63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8"/>
    </row>
    <row r="444" spans="1:26" s="69" customFormat="1" x14ac:dyDescent="0.25">
      <c r="A444" s="78"/>
      <c r="B444" s="63"/>
      <c r="C444" s="63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8"/>
    </row>
    <row r="445" spans="1:26" s="69" customFormat="1" x14ac:dyDescent="0.25">
      <c r="A445" s="78"/>
      <c r="B445" s="63"/>
      <c r="C445" s="63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8"/>
    </row>
    <row r="446" spans="1:26" s="69" customFormat="1" x14ac:dyDescent="0.25">
      <c r="A446" s="78"/>
      <c r="B446" s="63"/>
      <c r="C446" s="63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8"/>
    </row>
    <row r="447" spans="1:26" s="69" customFormat="1" x14ac:dyDescent="0.25">
      <c r="A447" s="78"/>
      <c r="B447" s="63"/>
      <c r="C447" s="63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8"/>
    </row>
    <row r="448" spans="1:26" s="69" customFormat="1" x14ac:dyDescent="0.25">
      <c r="A448" s="78"/>
      <c r="B448" s="63"/>
      <c r="C448" s="63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8"/>
    </row>
    <row r="449" spans="1:26" s="69" customFormat="1" x14ac:dyDescent="0.25">
      <c r="A449" s="78"/>
      <c r="B449" s="63"/>
      <c r="C449" s="63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8"/>
    </row>
    <row r="450" spans="1:26" s="69" customFormat="1" x14ac:dyDescent="0.25">
      <c r="A450" s="78"/>
      <c r="B450" s="63"/>
      <c r="C450" s="63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8"/>
    </row>
    <row r="451" spans="1:26" s="69" customFormat="1" x14ac:dyDescent="0.25">
      <c r="A451" s="78"/>
      <c r="B451" s="63"/>
      <c r="C451" s="63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8"/>
    </row>
    <row r="452" spans="1:26" s="69" customFormat="1" x14ac:dyDescent="0.25">
      <c r="A452" s="78"/>
      <c r="B452" s="63"/>
      <c r="C452" s="63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8"/>
    </row>
    <row r="453" spans="1:26" s="69" customFormat="1" x14ac:dyDescent="0.25">
      <c r="A453" s="78"/>
      <c r="B453" s="63"/>
      <c r="C453" s="63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8"/>
    </row>
    <row r="454" spans="1:26" s="69" customFormat="1" x14ac:dyDescent="0.25">
      <c r="A454" s="78"/>
      <c r="B454" s="63"/>
      <c r="C454" s="63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8"/>
    </row>
    <row r="455" spans="1:26" s="69" customFormat="1" x14ac:dyDescent="0.25">
      <c r="A455" s="78"/>
      <c r="B455" s="63"/>
      <c r="C455" s="63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8"/>
    </row>
    <row r="456" spans="1:26" s="69" customFormat="1" x14ac:dyDescent="0.25">
      <c r="A456" s="78"/>
      <c r="B456" s="63"/>
      <c r="C456" s="63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8"/>
    </row>
    <row r="457" spans="1:26" s="69" customFormat="1" x14ac:dyDescent="0.25">
      <c r="A457" s="78"/>
      <c r="B457" s="63"/>
      <c r="C457" s="63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8"/>
    </row>
    <row r="458" spans="1:26" s="69" customFormat="1" x14ac:dyDescent="0.25">
      <c r="A458" s="78"/>
      <c r="B458" s="63"/>
      <c r="C458" s="63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8"/>
    </row>
    <row r="459" spans="1:26" s="69" customFormat="1" x14ac:dyDescent="0.25">
      <c r="A459" s="78"/>
      <c r="B459" s="63"/>
      <c r="C459" s="63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8"/>
    </row>
    <row r="460" spans="1:26" s="69" customFormat="1" x14ac:dyDescent="0.25">
      <c r="A460" s="78"/>
      <c r="B460" s="63"/>
      <c r="C460" s="63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8"/>
    </row>
    <row r="461" spans="1:26" s="69" customFormat="1" x14ac:dyDescent="0.25">
      <c r="A461" s="78"/>
      <c r="B461" s="63"/>
      <c r="C461" s="63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8"/>
    </row>
    <row r="462" spans="1:26" s="69" customFormat="1" x14ac:dyDescent="0.25">
      <c r="A462" s="78"/>
      <c r="B462" s="63"/>
      <c r="C462" s="63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8"/>
    </row>
    <row r="463" spans="1:26" s="69" customFormat="1" x14ac:dyDescent="0.25">
      <c r="A463" s="78"/>
      <c r="B463" s="63"/>
      <c r="C463" s="63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8"/>
    </row>
    <row r="464" spans="1:26" s="69" customFormat="1" x14ac:dyDescent="0.25">
      <c r="A464" s="78"/>
      <c r="B464" s="63"/>
      <c r="C464" s="63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8"/>
    </row>
    <row r="465" spans="1:26" s="69" customFormat="1" x14ac:dyDescent="0.25">
      <c r="A465" s="78"/>
      <c r="B465" s="63"/>
      <c r="C465" s="63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8"/>
    </row>
    <row r="466" spans="1:26" s="69" customFormat="1" x14ac:dyDescent="0.25">
      <c r="A466" s="78"/>
      <c r="B466" s="63"/>
      <c r="C466" s="63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8"/>
    </row>
    <row r="467" spans="1:26" s="69" customFormat="1" x14ac:dyDescent="0.25">
      <c r="A467" s="78"/>
      <c r="B467" s="63"/>
      <c r="C467" s="63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8"/>
    </row>
    <row r="468" spans="1:26" s="69" customFormat="1" x14ac:dyDescent="0.25">
      <c r="A468" s="78"/>
      <c r="B468" s="63"/>
      <c r="C468" s="63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8"/>
    </row>
    <row r="469" spans="1:26" s="69" customFormat="1" x14ac:dyDescent="0.25">
      <c r="A469" s="78"/>
      <c r="B469" s="63"/>
      <c r="C469" s="63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8"/>
    </row>
    <row r="470" spans="1:26" s="69" customFormat="1" x14ac:dyDescent="0.25">
      <c r="A470" s="78"/>
      <c r="B470" s="63"/>
      <c r="C470" s="63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8"/>
    </row>
    <row r="471" spans="1:26" s="69" customFormat="1" x14ac:dyDescent="0.25">
      <c r="A471" s="78"/>
      <c r="B471" s="63"/>
      <c r="C471" s="63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8"/>
    </row>
    <row r="472" spans="1:26" s="69" customFormat="1" x14ac:dyDescent="0.25">
      <c r="A472" s="78"/>
      <c r="B472" s="63"/>
      <c r="C472" s="63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8"/>
    </row>
    <row r="473" spans="1:26" s="69" customFormat="1" x14ac:dyDescent="0.25">
      <c r="A473" s="78"/>
      <c r="B473" s="63"/>
      <c r="C473" s="63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8"/>
    </row>
    <row r="474" spans="1:26" s="69" customFormat="1" x14ac:dyDescent="0.25">
      <c r="A474" s="78"/>
      <c r="B474" s="63"/>
      <c r="C474" s="63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8"/>
    </row>
    <row r="475" spans="1:26" s="69" customFormat="1" x14ac:dyDescent="0.25">
      <c r="A475" s="78"/>
      <c r="B475" s="63"/>
      <c r="C475" s="63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8"/>
    </row>
    <row r="476" spans="1:26" s="69" customFormat="1" x14ac:dyDescent="0.25">
      <c r="A476" s="78"/>
      <c r="B476" s="63"/>
      <c r="C476" s="63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8"/>
    </row>
    <row r="477" spans="1:26" s="69" customFormat="1" x14ac:dyDescent="0.25">
      <c r="A477" s="78"/>
      <c r="B477" s="63"/>
      <c r="C477" s="63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8"/>
    </row>
    <row r="478" spans="1:26" s="69" customFormat="1" x14ac:dyDescent="0.25">
      <c r="A478" s="78"/>
      <c r="B478" s="63"/>
      <c r="C478" s="63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8"/>
    </row>
    <row r="479" spans="1:26" s="69" customFormat="1" x14ac:dyDescent="0.25">
      <c r="A479" s="78"/>
      <c r="B479" s="63"/>
      <c r="C479" s="63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8"/>
    </row>
    <row r="480" spans="1:26" s="69" customFormat="1" x14ac:dyDescent="0.25">
      <c r="A480" s="78"/>
      <c r="B480" s="63"/>
      <c r="C480" s="63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8"/>
    </row>
    <row r="481" spans="1:26" s="69" customFormat="1" x14ac:dyDescent="0.25">
      <c r="A481" s="78"/>
      <c r="B481" s="63"/>
      <c r="C481" s="63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8"/>
    </row>
    <row r="482" spans="1:26" s="69" customFormat="1" x14ac:dyDescent="0.25">
      <c r="A482" s="78"/>
      <c r="B482" s="63"/>
      <c r="C482" s="63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8"/>
    </row>
    <row r="483" spans="1:26" s="69" customFormat="1" x14ac:dyDescent="0.25">
      <c r="A483" s="78"/>
      <c r="B483" s="63"/>
      <c r="C483" s="63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8"/>
    </row>
    <row r="484" spans="1:26" s="69" customFormat="1" x14ac:dyDescent="0.25">
      <c r="A484" s="78"/>
      <c r="B484" s="63"/>
      <c r="C484" s="63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8"/>
    </row>
    <row r="485" spans="1:26" s="69" customFormat="1" x14ac:dyDescent="0.25">
      <c r="A485" s="78"/>
      <c r="B485" s="63"/>
      <c r="C485" s="63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8"/>
    </row>
    <row r="486" spans="1:26" s="69" customFormat="1" x14ac:dyDescent="0.25">
      <c r="A486" s="78"/>
      <c r="B486" s="63"/>
      <c r="C486" s="63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8"/>
    </row>
    <row r="487" spans="1:26" s="69" customFormat="1" x14ac:dyDescent="0.25">
      <c r="A487" s="78"/>
      <c r="B487" s="63"/>
      <c r="C487" s="63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8"/>
    </row>
    <row r="488" spans="1:26" s="69" customFormat="1" x14ac:dyDescent="0.25">
      <c r="A488" s="78"/>
      <c r="B488" s="63"/>
      <c r="C488" s="63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8"/>
    </row>
    <row r="489" spans="1:26" s="69" customFormat="1" x14ac:dyDescent="0.25">
      <c r="A489" s="78"/>
      <c r="B489" s="63"/>
      <c r="C489" s="63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8"/>
    </row>
    <row r="490" spans="1:26" s="69" customFormat="1" x14ac:dyDescent="0.25">
      <c r="A490" s="78"/>
      <c r="B490" s="63"/>
      <c r="C490" s="63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8"/>
    </row>
    <row r="491" spans="1:26" s="69" customFormat="1" x14ac:dyDescent="0.25">
      <c r="A491" s="78"/>
      <c r="B491" s="63"/>
      <c r="C491" s="63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8"/>
    </row>
    <row r="492" spans="1:26" s="69" customFormat="1" x14ac:dyDescent="0.25">
      <c r="A492" s="78"/>
      <c r="B492" s="63"/>
      <c r="C492" s="63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8"/>
    </row>
    <row r="493" spans="1:26" s="69" customFormat="1" x14ac:dyDescent="0.25">
      <c r="A493" s="78"/>
      <c r="B493" s="63"/>
      <c r="C493" s="63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8"/>
    </row>
    <row r="494" spans="1:26" s="69" customFormat="1" x14ac:dyDescent="0.25">
      <c r="A494" s="78"/>
      <c r="B494" s="63"/>
      <c r="C494" s="63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8"/>
    </row>
    <row r="495" spans="1:26" s="69" customFormat="1" x14ac:dyDescent="0.25">
      <c r="A495" s="78"/>
      <c r="B495" s="63"/>
      <c r="C495" s="63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8"/>
    </row>
    <row r="496" spans="1:26" s="69" customFormat="1" x14ac:dyDescent="0.25">
      <c r="A496" s="78"/>
      <c r="B496" s="63"/>
      <c r="C496" s="63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8"/>
    </row>
    <row r="497" spans="1:26" s="69" customFormat="1" x14ac:dyDescent="0.25">
      <c r="A497" s="78"/>
      <c r="B497" s="63"/>
      <c r="C497" s="63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8"/>
    </row>
    <row r="498" spans="1:26" s="69" customFormat="1" x14ac:dyDescent="0.25">
      <c r="A498" s="78"/>
      <c r="B498" s="63"/>
      <c r="C498" s="63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8"/>
    </row>
    <row r="499" spans="1:26" s="69" customFormat="1" x14ac:dyDescent="0.25">
      <c r="A499" s="78"/>
      <c r="B499" s="63"/>
      <c r="C499" s="63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8"/>
    </row>
    <row r="500" spans="1:26" s="69" customFormat="1" x14ac:dyDescent="0.25">
      <c r="A500" s="78"/>
      <c r="B500" s="63"/>
      <c r="C500" s="63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8"/>
    </row>
    <row r="501" spans="1:26" s="69" customFormat="1" x14ac:dyDescent="0.25">
      <c r="A501" s="78"/>
      <c r="B501" s="63"/>
      <c r="C501" s="63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8"/>
    </row>
    <row r="502" spans="1:26" s="69" customFormat="1" x14ac:dyDescent="0.25">
      <c r="A502" s="78"/>
      <c r="B502" s="63"/>
      <c r="C502" s="63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8"/>
    </row>
    <row r="503" spans="1:26" s="69" customFormat="1" x14ac:dyDescent="0.25">
      <c r="A503" s="78"/>
      <c r="B503" s="63"/>
      <c r="C503" s="63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8"/>
    </row>
    <row r="504" spans="1:26" s="69" customFormat="1" x14ac:dyDescent="0.25">
      <c r="A504" s="78"/>
      <c r="B504" s="63"/>
      <c r="C504" s="63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8"/>
    </row>
    <row r="505" spans="1:26" s="69" customFormat="1" x14ac:dyDescent="0.25">
      <c r="A505" s="78"/>
      <c r="B505" s="63"/>
      <c r="C505" s="63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8"/>
    </row>
    <row r="506" spans="1:26" s="69" customFormat="1" x14ac:dyDescent="0.25">
      <c r="A506" s="78"/>
      <c r="B506" s="63"/>
      <c r="C506" s="63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8"/>
    </row>
    <row r="507" spans="1:26" s="69" customFormat="1" x14ac:dyDescent="0.25">
      <c r="A507" s="78"/>
      <c r="B507" s="63"/>
      <c r="C507" s="63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8"/>
    </row>
    <row r="508" spans="1:26" s="69" customFormat="1" x14ac:dyDescent="0.25">
      <c r="A508" s="78"/>
      <c r="B508" s="63"/>
      <c r="C508" s="63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8"/>
    </row>
    <row r="509" spans="1:26" s="69" customFormat="1" x14ac:dyDescent="0.25">
      <c r="A509" s="78"/>
      <c r="B509" s="63"/>
      <c r="C509" s="63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8"/>
    </row>
    <row r="510" spans="1:26" s="69" customFormat="1" x14ac:dyDescent="0.25">
      <c r="A510" s="78"/>
      <c r="B510" s="63"/>
      <c r="C510" s="63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8"/>
    </row>
    <row r="511" spans="1:26" s="69" customFormat="1" x14ac:dyDescent="0.25">
      <c r="A511" s="78"/>
      <c r="B511" s="63"/>
      <c r="C511" s="63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8"/>
    </row>
    <row r="512" spans="1:26" s="69" customFormat="1" x14ac:dyDescent="0.25">
      <c r="A512" s="78"/>
      <c r="B512" s="63"/>
      <c r="C512" s="63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8"/>
    </row>
    <row r="513" spans="1:26" s="69" customFormat="1" x14ac:dyDescent="0.25">
      <c r="A513" s="78"/>
      <c r="B513" s="63"/>
      <c r="C513" s="63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8"/>
    </row>
    <row r="514" spans="1:26" s="69" customFormat="1" x14ac:dyDescent="0.25">
      <c r="A514" s="78"/>
      <c r="B514" s="63"/>
      <c r="C514" s="63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8"/>
    </row>
    <row r="515" spans="1:26" s="69" customFormat="1" x14ac:dyDescent="0.25">
      <c r="A515" s="78"/>
      <c r="B515" s="63"/>
      <c r="C515" s="63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8"/>
    </row>
    <row r="516" spans="1:26" s="69" customFormat="1" x14ac:dyDescent="0.25">
      <c r="A516" s="78"/>
      <c r="B516" s="63"/>
      <c r="C516" s="63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8"/>
    </row>
    <row r="517" spans="1:26" s="69" customFormat="1" x14ac:dyDescent="0.25">
      <c r="A517" s="78"/>
      <c r="B517" s="63"/>
      <c r="C517" s="63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8"/>
    </row>
    <row r="518" spans="1:26" s="69" customFormat="1" x14ac:dyDescent="0.25">
      <c r="A518" s="78"/>
      <c r="B518" s="63"/>
      <c r="C518" s="63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8"/>
    </row>
    <row r="519" spans="1:26" s="69" customFormat="1" x14ac:dyDescent="0.25">
      <c r="A519" s="78"/>
      <c r="B519" s="63"/>
      <c r="C519" s="63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8"/>
    </row>
    <row r="520" spans="1:26" s="69" customFormat="1" x14ac:dyDescent="0.25">
      <c r="A520" s="78"/>
      <c r="B520" s="63"/>
      <c r="C520" s="63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8"/>
    </row>
    <row r="521" spans="1:26" s="69" customFormat="1" x14ac:dyDescent="0.25">
      <c r="A521" s="78"/>
      <c r="B521" s="63"/>
      <c r="C521" s="63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8"/>
    </row>
    <row r="522" spans="1:26" s="69" customFormat="1" x14ac:dyDescent="0.25">
      <c r="A522" s="78"/>
      <c r="B522" s="63"/>
      <c r="C522" s="63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8"/>
    </row>
    <row r="523" spans="1:26" s="69" customFormat="1" x14ac:dyDescent="0.25">
      <c r="A523" s="78"/>
      <c r="B523" s="63"/>
      <c r="C523" s="63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8"/>
    </row>
    <row r="524" spans="1:26" s="69" customFormat="1" x14ac:dyDescent="0.25">
      <c r="A524" s="78"/>
      <c r="B524" s="63"/>
      <c r="C524" s="63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8"/>
    </row>
    <row r="525" spans="1:26" s="69" customFormat="1" x14ac:dyDescent="0.25">
      <c r="A525" s="78"/>
      <c r="B525" s="63"/>
      <c r="C525" s="63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8"/>
    </row>
    <row r="526" spans="1:26" s="69" customFormat="1" x14ac:dyDescent="0.25">
      <c r="A526" s="78"/>
      <c r="B526" s="63"/>
      <c r="C526" s="63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8"/>
    </row>
    <row r="527" spans="1:26" s="69" customFormat="1" x14ac:dyDescent="0.25">
      <c r="A527" s="78"/>
      <c r="B527" s="63"/>
      <c r="C527" s="63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8"/>
    </row>
    <row r="528" spans="1:26" s="69" customFormat="1" x14ac:dyDescent="0.25">
      <c r="A528" s="78"/>
      <c r="B528" s="63"/>
      <c r="C528" s="63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8"/>
    </row>
    <row r="529" spans="1:26" s="69" customFormat="1" x14ac:dyDescent="0.25">
      <c r="A529" s="78"/>
      <c r="B529" s="63"/>
      <c r="C529" s="63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8"/>
    </row>
    <row r="530" spans="1:26" s="69" customFormat="1" x14ac:dyDescent="0.25">
      <c r="A530" s="78"/>
      <c r="B530" s="63"/>
      <c r="C530" s="63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8"/>
    </row>
    <row r="531" spans="1:26" s="69" customFormat="1" x14ac:dyDescent="0.25">
      <c r="A531" s="78"/>
      <c r="B531" s="63"/>
      <c r="C531" s="63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8"/>
    </row>
    <row r="532" spans="1:26" s="69" customFormat="1" x14ac:dyDescent="0.25">
      <c r="A532" s="78"/>
      <c r="B532" s="63"/>
      <c r="C532" s="63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8"/>
    </row>
    <row r="533" spans="1:26" s="69" customFormat="1" x14ac:dyDescent="0.25">
      <c r="A533" s="78"/>
      <c r="B533" s="63"/>
      <c r="C533" s="63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8"/>
    </row>
    <row r="534" spans="1:26" s="69" customFormat="1" x14ac:dyDescent="0.25">
      <c r="A534" s="78"/>
      <c r="B534" s="63"/>
      <c r="C534" s="63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8"/>
    </row>
    <row r="535" spans="1:26" s="69" customFormat="1" x14ac:dyDescent="0.25">
      <c r="A535" s="78"/>
      <c r="B535" s="63"/>
      <c r="C535" s="63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8"/>
    </row>
    <row r="536" spans="1:26" s="69" customFormat="1" x14ac:dyDescent="0.25">
      <c r="A536" s="78"/>
      <c r="B536" s="63"/>
      <c r="C536" s="63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8"/>
    </row>
    <row r="537" spans="1:26" s="69" customFormat="1" x14ac:dyDescent="0.25">
      <c r="A537" s="78"/>
      <c r="B537" s="63"/>
      <c r="C537" s="63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8"/>
    </row>
    <row r="538" spans="1:26" s="69" customFormat="1" x14ac:dyDescent="0.25">
      <c r="A538" s="78"/>
      <c r="B538" s="63"/>
      <c r="C538" s="63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8"/>
    </row>
    <row r="539" spans="1:26" s="69" customFormat="1" x14ac:dyDescent="0.25">
      <c r="A539" s="78"/>
      <c r="B539" s="63"/>
      <c r="C539" s="63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8"/>
    </row>
    <row r="540" spans="1:26" s="69" customFormat="1" x14ac:dyDescent="0.25">
      <c r="A540" s="78"/>
      <c r="B540" s="63"/>
      <c r="C540" s="63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8"/>
    </row>
    <row r="541" spans="1:26" s="69" customFormat="1" x14ac:dyDescent="0.25">
      <c r="A541" s="78"/>
      <c r="B541" s="63"/>
      <c r="C541" s="63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8"/>
    </row>
    <row r="542" spans="1:26" s="69" customFormat="1" x14ac:dyDescent="0.25">
      <c r="A542" s="78"/>
      <c r="B542" s="63"/>
      <c r="C542" s="63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8"/>
    </row>
    <row r="543" spans="1:26" s="69" customFormat="1" x14ac:dyDescent="0.25">
      <c r="A543" s="78"/>
      <c r="B543" s="63"/>
      <c r="C543" s="63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8"/>
    </row>
    <row r="544" spans="1:26" s="69" customFormat="1" x14ac:dyDescent="0.25">
      <c r="A544" s="78"/>
      <c r="B544" s="63"/>
      <c r="C544" s="63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8"/>
    </row>
    <row r="545" spans="1:26" s="69" customFormat="1" x14ac:dyDescent="0.25">
      <c r="A545" s="78"/>
      <c r="B545" s="63"/>
      <c r="C545" s="63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8"/>
    </row>
    <row r="546" spans="1:26" s="69" customFormat="1" x14ac:dyDescent="0.25">
      <c r="A546" s="78"/>
      <c r="B546" s="63"/>
      <c r="C546" s="63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8"/>
    </row>
    <row r="547" spans="1:26" s="69" customFormat="1" x14ac:dyDescent="0.25">
      <c r="A547" s="78"/>
      <c r="B547" s="63"/>
      <c r="C547" s="63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8"/>
    </row>
    <row r="548" spans="1:26" s="69" customFormat="1" x14ac:dyDescent="0.25">
      <c r="A548" s="78"/>
      <c r="B548" s="63"/>
      <c r="C548" s="63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8"/>
    </row>
    <row r="549" spans="1:26" s="69" customFormat="1" x14ac:dyDescent="0.25">
      <c r="A549" s="78"/>
      <c r="B549" s="63"/>
      <c r="C549" s="63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8"/>
    </row>
    <row r="550" spans="1:26" s="69" customFormat="1" x14ac:dyDescent="0.25">
      <c r="A550" s="78"/>
      <c r="B550" s="63"/>
      <c r="C550" s="63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8"/>
    </row>
    <row r="551" spans="1:26" s="69" customFormat="1" x14ac:dyDescent="0.25">
      <c r="A551" s="78"/>
      <c r="B551" s="63"/>
      <c r="C551" s="63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8"/>
    </row>
    <row r="552" spans="1:26" s="69" customFormat="1" x14ac:dyDescent="0.25">
      <c r="A552" s="78"/>
      <c r="B552" s="63"/>
      <c r="C552" s="63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8"/>
    </row>
    <row r="553" spans="1:26" s="69" customFormat="1" x14ac:dyDescent="0.25">
      <c r="A553" s="78"/>
      <c r="B553" s="63"/>
      <c r="C553" s="63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8"/>
    </row>
    <row r="554" spans="1:26" s="69" customFormat="1" x14ac:dyDescent="0.25">
      <c r="A554" s="78"/>
      <c r="B554" s="63"/>
      <c r="C554" s="63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8"/>
    </row>
    <row r="555" spans="1:26" s="69" customFormat="1" x14ac:dyDescent="0.25">
      <c r="A555" s="78"/>
      <c r="B555" s="63"/>
      <c r="C555" s="63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8"/>
    </row>
    <row r="556" spans="1:26" s="69" customFormat="1" x14ac:dyDescent="0.25">
      <c r="A556" s="78"/>
      <c r="B556" s="63"/>
      <c r="C556" s="63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8"/>
    </row>
    <row r="557" spans="1:26" s="69" customFormat="1" x14ac:dyDescent="0.25">
      <c r="A557" s="78"/>
      <c r="B557" s="63"/>
      <c r="C557" s="63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8"/>
    </row>
    <row r="558" spans="1:26" s="69" customFormat="1" x14ac:dyDescent="0.25">
      <c r="A558" s="78"/>
      <c r="B558" s="63"/>
      <c r="C558" s="63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8"/>
    </row>
    <row r="559" spans="1:26" s="69" customFormat="1" x14ac:dyDescent="0.25">
      <c r="A559" s="78"/>
      <c r="B559" s="63"/>
      <c r="C559" s="63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8"/>
    </row>
    <row r="560" spans="1:26" s="69" customFormat="1" x14ac:dyDescent="0.25">
      <c r="A560" s="78"/>
      <c r="B560" s="63"/>
      <c r="C560" s="63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8"/>
    </row>
    <row r="561" spans="1:26" s="69" customFormat="1" x14ac:dyDescent="0.25">
      <c r="A561" s="78"/>
      <c r="B561" s="63"/>
      <c r="C561" s="63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8"/>
    </row>
    <row r="562" spans="1:26" s="69" customFormat="1" x14ac:dyDescent="0.25">
      <c r="A562" s="78"/>
      <c r="B562" s="63"/>
      <c r="C562" s="63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8"/>
    </row>
    <row r="563" spans="1:26" s="69" customFormat="1" x14ac:dyDescent="0.25">
      <c r="A563" s="78"/>
      <c r="B563" s="63"/>
      <c r="C563" s="63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8"/>
    </row>
    <row r="564" spans="1:26" s="69" customFormat="1" x14ac:dyDescent="0.25">
      <c r="A564" s="78"/>
      <c r="B564" s="63"/>
      <c r="C564" s="63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8"/>
    </row>
    <row r="565" spans="1:26" s="69" customFormat="1" x14ac:dyDescent="0.25">
      <c r="A565" s="78"/>
      <c r="B565" s="63"/>
      <c r="C565" s="63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8"/>
    </row>
    <row r="566" spans="1:26" s="69" customFormat="1" x14ac:dyDescent="0.25">
      <c r="A566" s="78"/>
      <c r="B566" s="63"/>
      <c r="C566" s="63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8"/>
    </row>
    <row r="567" spans="1:26" s="69" customFormat="1" x14ac:dyDescent="0.25">
      <c r="A567" s="78"/>
      <c r="B567" s="63"/>
      <c r="C567" s="63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8"/>
    </row>
    <row r="568" spans="1:26" s="69" customFormat="1" x14ac:dyDescent="0.25">
      <c r="A568" s="78"/>
      <c r="B568" s="63"/>
      <c r="C568" s="63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8"/>
    </row>
    <row r="569" spans="1:26" s="69" customFormat="1" x14ac:dyDescent="0.25">
      <c r="A569" s="78"/>
      <c r="B569" s="63"/>
      <c r="C569" s="63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8"/>
    </row>
    <row r="570" spans="1:26" s="69" customFormat="1" x14ac:dyDescent="0.25">
      <c r="A570" s="78"/>
      <c r="B570" s="63"/>
      <c r="C570" s="63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8"/>
    </row>
    <row r="571" spans="1:26" s="69" customFormat="1" x14ac:dyDescent="0.25">
      <c r="A571" s="78"/>
      <c r="B571" s="63"/>
      <c r="C571" s="63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8"/>
    </row>
    <row r="572" spans="1:26" s="69" customFormat="1" x14ac:dyDescent="0.25">
      <c r="A572" s="78"/>
      <c r="B572" s="63"/>
      <c r="C572" s="63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8"/>
    </row>
    <row r="573" spans="1:26" s="69" customFormat="1" x14ac:dyDescent="0.25">
      <c r="A573" s="78"/>
      <c r="B573" s="63"/>
      <c r="C573" s="63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8"/>
    </row>
    <row r="574" spans="1:26" s="69" customFormat="1" x14ac:dyDescent="0.25">
      <c r="A574" s="78"/>
      <c r="B574" s="63"/>
      <c r="C574" s="63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8"/>
    </row>
    <row r="575" spans="1:26" s="69" customFormat="1" x14ac:dyDescent="0.25">
      <c r="A575" s="78"/>
      <c r="B575" s="63"/>
      <c r="C575" s="63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8"/>
    </row>
    <row r="576" spans="1:26" s="69" customFormat="1" x14ac:dyDescent="0.25">
      <c r="A576" s="78"/>
      <c r="B576" s="63"/>
      <c r="C576" s="63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8"/>
    </row>
    <row r="577" spans="1:26" s="69" customFormat="1" x14ac:dyDescent="0.25">
      <c r="A577" s="78"/>
      <c r="B577" s="63"/>
      <c r="C577" s="63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8"/>
    </row>
    <row r="578" spans="1:26" s="69" customFormat="1" x14ac:dyDescent="0.25">
      <c r="A578" s="78"/>
      <c r="B578" s="63"/>
      <c r="C578" s="63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8"/>
    </row>
    <row r="579" spans="1:26" s="69" customFormat="1" x14ac:dyDescent="0.25">
      <c r="A579" s="78"/>
      <c r="B579" s="63"/>
      <c r="C579" s="63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8"/>
    </row>
    <row r="580" spans="1:26" s="69" customFormat="1" x14ac:dyDescent="0.25">
      <c r="A580" s="78"/>
      <c r="B580" s="63"/>
      <c r="C580" s="63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8"/>
    </row>
    <row r="581" spans="1:26" s="69" customFormat="1" x14ac:dyDescent="0.25">
      <c r="A581" s="78"/>
      <c r="B581" s="63"/>
      <c r="C581" s="63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8"/>
    </row>
    <row r="582" spans="1:26" s="69" customFormat="1" x14ac:dyDescent="0.25">
      <c r="A582" s="78"/>
      <c r="B582" s="63"/>
      <c r="C582" s="63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8"/>
    </row>
    <row r="583" spans="1:26" s="69" customFormat="1" x14ac:dyDescent="0.25">
      <c r="A583" s="78"/>
      <c r="B583" s="63"/>
      <c r="C583" s="63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8"/>
    </row>
    <row r="584" spans="1:26" s="69" customFormat="1" x14ac:dyDescent="0.25">
      <c r="A584" s="78"/>
      <c r="B584" s="63"/>
      <c r="C584" s="63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8"/>
    </row>
    <row r="585" spans="1:26" s="69" customFormat="1" x14ac:dyDescent="0.25">
      <c r="A585" s="78"/>
      <c r="B585" s="63"/>
      <c r="C585" s="63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8"/>
    </row>
    <row r="586" spans="1:26" s="69" customFormat="1" x14ac:dyDescent="0.25">
      <c r="A586" s="78"/>
      <c r="B586" s="63"/>
      <c r="C586" s="63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8"/>
    </row>
    <row r="587" spans="1:26" s="69" customFormat="1" x14ac:dyDescent="0.25">
      <c r="A587" s="78"/>
      <c r="B587" s="63"/>
      <c r="C587" s="63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8"/>
    </row>
    <row r="588" spans="1:26" s="69" customFormat="1" x14ac:dyDescent="0.25">
      <c r="A588" s="78"/>
      <c r="B588" s="63"/>
      <c r="C588" s="63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8"/>
    </row>
    <row r="589" spans="1:26" s="69" customFormat="1" x14ac:dyDescent="0.25">
      <c r="A589" s="78"/>
      <c r="B589" s="63"/>
      <c r="C589" s="63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8"/>
    </row>
    <row r="590" spans="1:26" s="69" customFormat="1" x14ac:dyDescent="0.25">
      <c r="A590" s="78"/>
      <c r="B590" s="63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8"/>
    </row>
    <row r="591" spans="1:26" s="69" customFormat="1" x14ac:dyDescent="0.25">
      <c r="A591" s="78"/>
      <c r="B591" s="63"/>
      <c r="C591" s="63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8"/>
    </row>
    <row r="592" spans="1:26" s="69" customFormat="1" x14ac:dyDescent="0.25">
      <c r="A592" s="78"/>
      <c r="B592" s="63"/>
      <c r="C592" s="63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8"/>
    </row>
    <row r="593" spans="1:26" s="69" customFormat="1" x14ac:dyDescent="0.25">
      <c r="A593" s="78"/>
      <c r="B593" s="63"/>
      <c r="C593" s="63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8"/>
    </row>
    <row r="594" spans="1:26" s="69" customFormat="1" x14ac:dyDescent="0.25">
      <c r="A594" s="78"/>
      <c r="B594" s="63"/>
      <c r="C594" s="63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8"/>
    </row>
    <row r="595" spans="1:26" s="69" customFormat="1" x14ac:dyDescent="0.25">
      <c r="A595" s="78"/>
      <c r="B595" s="63"/>
      <c r="C595" s="63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8"/>
    </row>
    <row r="596" spans="1:26" s="69" customFormat="1" x14ac:dyDescent="0.25">
      <c r="A596" s="78"/>
      <c r="B596" s="63"/>
      <c r="C596" s="63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8"/>
    </row>
    <row r="597" spans="1:26" s="69" customFormat="1" x14ac:dyDescent="0.25">
      <c r="A597" s="78"/>
      <c r="B597" s="63"/>
      <c r="C597" s="63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8"/>
    </row>
    <row r="598" spans="1:26" s="69" customFormat="1" x14ac:dyDescent="0.25">
      <c r="A598" s="78"/>
      <c r="B598" s="63"/>
      <c r="C598" s="63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8"/>
    </row>
    <row r="599" spans="1:26" s="69" customFormat="1" x14ac:dyDescent="0.25">
      <c r="A599" s="78"/>
      <c r="B599" s="63"/>
      <c r="C599" s="63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8"/>
    </row>
    <row r="600" spans="1:26" s="69" customFormat="1" x14ac:dyDescent="0.25">
      <c r="A600" s="78"/>
      <c r="B600" s="63"/>
      <c r="C600" s="63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8"/>
    </row>
    <row r="601" spans="1:26" s="69" customFormat="1" x14ac:dyDescent="0.25">
      <c r="A601" s="78"/>
      <c r="B601" s="63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8"/>
    </row>
    <row r="602" spans="1:26" s="69" customFormat="1" x14ac:dyDescent="0.25">
      <c r="A602" s="78"/>
      <c r="B602" s="63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8"/>
    </row>
    <row r="603" spans="1:26" s="69" customFormat="1" x14ac:dyDescent="0.25">
      <c r="A603" s="78"/>
      <c r="B603" s="63"/>
      <c r="C603" s="63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8"/>
    </row>
    <row r="604" spans="1:26" s="69" customFormat="1" x14ac:dyDescent="0.25">
      <c r="A604" s="78"/>
      <c r="B604" s="63"/>
      <c r="C604" s="63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8"/>
    </row>
    <row r="605" spans="1:26" s="69" customFormat="1" x14ac:dyDescent="0.25">
      <c r="A605" s="78"/>
      <c r="B605" s="63"/>
      <c r="C605" s="63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8"/>
    </row>
    <row r="606" spans="1:26" s="69" customFormat="1" x14ac:dyDescent="0.25">
      <c r="A606" s="78"/>
      <c r="B606" s="63"/>
      <c r="C606" s="63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8"/>
    </row>
    <row r="607" spans="1:26" s="69" customFormat="1" x14ac:dyDescent="0.25">
      <c r="A607" s="78"/>
      <c r="B607" s="63"/>
      <c r="C607" s="63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8"/>
    </row>
    <row r="608" spans="1:26" s="69" customFormat="1" x14ac:dyDescent="0.25">
      <c r="A608" s="78"/>
      <c r="B608" s="63"/>
      <c r="C608" s="63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8"/>
    </row>
    <row r="609" spans="1:26" s="69" customFormat="1" x14ac:dyDescent="0.25">
      <c r="A609" s="78"/>
      <c r="B609" s="63"/>
      <c r="C609" s="63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8"/>
    </row>
    <row r="610" spans="1:26" s="69" customFormat="1" x14ac:dyDescent="0.25">
      <c r="A610" s="78"/>
      <c r="B610" s="63"/>
      <c r="C610" s="63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8"/>
    </row>
    <row r="611" spans="1:26" s="69" customFormat="1" x14ac:dyDescent="0.25">
      <c r="A611" s="78"/>
      <c r="B611" s="63"/>
      <c r="C611" s="63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8"/>
    </row>
    <row r="612" spans="1:26" s="69" customFormat="1" x14ac:dyDescent="0.25">
      <c r="A612" s="78"/>
      <c r="B612" s="63"/>
      <c r="C612" s="63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8"/>
    </row>
    <row r="613" spans="1:26" s="69" customFormat="1" x14ac:dyDescent="0.25">
      <c r="A613" s="78"/>
      <c r="B613" s="63"/>
      <c r="C613" s="63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8"/>
    </row>
    <row r="614" spans="1:26" s="69" customFormat="1" x14ac:dyDescent="0.25">
      <c r="A614" s="78"/>
      <c r="B614" s="63"/>
      <c r="C614" s="63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8"/>
    </row>
    <row r="615" spans="1:26" s="69" customFormat="1" x14ac:dyDescent="0.25">
      <c r="A615" s="78"/>
      <c r="B615" s="63"/>
      <c r="C615" s="63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8"/>
    </row>
    <row r="616" spans="1:26" s="69" customFormat="1" x14ac:dyDescent="0.25">
      <c r="A616" s="78"/>
      <c r="B616" s="63"/>
      <c r="C616" s="63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8"/>
    </row>
    <row r="617" spans="1:26" s="69" customFormat="1" x14ac:dyDescent="0.25">
      <c r="A617" s="78"/>
      <c r="B617" s="63"/>
      <c r="C617" s="63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8"/>
    </row>
    <row r="618" spans="1:26" s="69" customFormat="1" x14ac:dyDescent="0.25">
      <c r="A618" s="78"/>
      <c r="B618" s="63"/>
      <c r="C618" s="63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8"/>
    </row>
    <row r="619" spans="1:26" s="69" customFormat="1" x14ac:dyDescent="0.25">
      <c r="A619" s="78"/>
      <c r="B619" s="63"/>
      <c r="C619" s="63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8"/>
    </row>
    <row r="620" spans="1:26" s="69" customFormat="1" x14ac:dyDescent="0.25">
      <c r="A620" s="78"/>
      <c r="B620" s="63"/>
      <c r="C620" s="63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8"/>
    </row>
    <row r="621" spans="1:26" s="69" customFormat="1" x14ac:dyDescent="0.25">
      <c r="A621" s="78"/>
      <c r="B621" s="63"/>
      <c r="C621" s="63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8"/>
    </row>
    <row r="622" spans="1:26" s="69" customFormat="1" x14ac:dyDescent="0.25">
      <c r="A622" s="78"/>
      <c r="B622" s="63"/>
      <c r="C622" s="63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8"/>
    </row>
    <row r="623" spans="1:26" s="69" customFormat="1" x14ac:dyDescent="0.25">
      <c r="A623" s="78"/>
      <c r="B623" s="63"/>
      <c r="C623" s="63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8"/>
    </row>
    <row r="624" spans="1:26" s="69" customFormat="1" x14ac:dyDescent="0.25">
      <c r="A624" s="78"/>
      <c r="B624" s="63"/>
      <c r="C624" s="63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8"/>
    </row>
    <row r="625" spans="1:26" s="69" customFormat="1" x14ac:dyDescent="0.25">
      <c r="A625" s="78"/>
      <c r="B625" s="63"/>
      <c r="C625" s="63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8"/>
    </row>
    <row r="626" spans="1:26" s="69" customFormat="1" x14ac:dyDescent="0.25">
      <c r="A626" s="78"/>
      <c r="B626" s="63"/>
      <c r="C626" s="63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8"/>
    </row>
    <row r="627" spans="1:26" s="69" customFormat="1" x14ac:dyDescent="0.25">
      <c r="A627" s="78"/>
      <c r="B627" s="63"/>
      <c r="C627" s="63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8"/>
    </row>
    <row r="628" spans="1:26" s="69" customFormat="1" x14ac:dyDescent="0.25">
      <c r="A628" s="78"/>
      <c r="B628" s="63"/>
      <c r="C628" s="63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8"/>
    </row>
    <row r="629" spans="1:26" s="69" customFormat="1" x14ac:dyDescent="0.25">
      <c r="A629" s="78"/>
      <c r="B629" s="63"/>
      <c r="C629" s="63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8"/>
    </row>
    <row r="630" spans="1:26" s="69" customFormat="1" x14ac:dyDescent="0.25">
      <c r="A630" s="78"/>
      <c r="B630" s="63"/>
      <c r="C630" s="63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8"/>
    </row>
    <row r="631" spans="1:26" s="69" customFormat="1" x14ac:dyDescent="0.25">
      <c r="A631" s="78"/>
      <c r="B631" s="63"/>
      <c r="C631" s="63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8"/>
    </row>
    <row r="632" spans="1:26" s="69" customFormat="1" x14ac:dyDescent="0.25">
      <c r="A632" s="78"/>
      <c r="B632" s="63"/>
      <c r="C632" s="63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8"/>
    </row>
    <row r="633" spans="1:26" s="69" customFormat="1" x14ac:dyDescent="0.25">
      <c r="A633" s="78"/>
      <c r="B633" s="63"/>
      <c r="C633" s="63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8"/>
    </row>
    <row r="634" spans="1:26" s="69" customFormat="1" x14ac:dyDescent="0.25">
      <c r="A634" s="78"/>
      <c r="B634" s="63"/>
      <c r="C634" s="63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8"/>
    </row>
    <row r="635" spans="1:26" s="69" customFormat="1" x14ac:dyDescent="0.25">
      <c r="A635" s="78"/>
      <c r="B635" s="63"/>
      <c r="C635" s="63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8"/>
    </row>
    <row r="636" spans="1:26" s="69" customFormat="1" x14ac:dyDescent="0.25">
      <c r="A636" s="78"/>
      <c r="B636" s="63"/>
      <c r="C636" s="63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8"/>
    </row>
    <row r="637" spans="1:26" s="69" customFormat="1" x14ac:dyDescent="0.25">
      <c r="A637" s="78"/>
      <c r="B637" s="63"/>
      <c r="C637" s="63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8"/>
    </row>
    <row r="638" spans="1:26" s="69" customFormat="1" x14ac:dyDescent="0.25">
      <c r="A638" s="78"/>
      <c r="B638" s="63"/>
      <c r="C638" s="63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8"/>
    </row>
    <row r="639" spans="1:26" s="69" customFormat="1" x14ac:dyDescent="0.25">
      <c r="A639" s="78"/>
      <c r="B639" s="63"/>
      <c r="C639" s="63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8"/>
    </row>
    <row r="640" spans="1:26" s="69" customFormat="1" x14ac:dyDescent="0.25">
      <c r="A640" s="78"/>
      <c r="B640" s="63"/>
      <c r="C640" s="63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8"/>
    </row>
    <row r="641" spans="1:26" s="69" customFormat="1" x14ac:dyDescent="0.25">
      <c r="A641" s="78"/>
      <c r="B641" s="63"/>
      <c r="C641" s="63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8"/>
    </row>
    <row r="642" spans="1:26" s="69" customFormat="1" x14ac:dyDescent="0.25">
      <c r="A642" s="78"/>
      <c r="B642" s="63"/>
      <c r="C642" s="63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8"/>
    </row>
    <row r="643" spans="1:26" s="69" customFormat="1" x14ac:dyDescent="0.25">
      <c r="A643" s="78"/>
      <c r="B643" s="63"/>
      <c r="C643" s="63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8"/>
    </row>
    <row r="644" spans="1:26" s="69" customFormat="1" x14ac:dyDescent="0.25">
      <c r="A644" s="78"/>
      <c r="B644" s="63"/>
      <c r="C644" s="63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8"/>
    </row>
    <row r="645" spans="1:26" s="69" customFormat="1" x14ac:dyDescent="0.25">
      <c r="A645" s="78"/>
      <c r="B645" s="63"/>
      <c r="C645" s="63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8"/>
    </row>
    <row r="646" spans="1:26" s="69" customFormat="1" x14ac:dyDescent="0.25">
      <c r="A646" s="78"/>
      <c r="B646" s="63"/>
      <c r="C646" s="63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8"/>
    </row>
    <row r="647" spans="1:26" s="69" customFormat="1" x14ac:dyDescent="0.25">
      <c r="A647" s="78"/>
      <c r="B647" s="63"/>
      <c r="C647" s="63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8"/>
    </row>
    <row r="648" spans="1:26" s="69" customFormat="1" x14ac:dyDescent="0.25">
      <c r="A648" s="78"/>
      <c r="B648" s="63"/>
      <c r="C648" s="63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8"/>
    </row>
    <row r="649" spans="1:26" s="69" customFormat="1" x14ac:dyDescent="0.25">
      <c r="A649" s="78"/>
      <c r="B649" s="63"/>
      <c r="C649" s="63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8"/>
    </row>
    <row r="650" spans="1:26" s="69" customFormat="1" x14ac:dyDescent="0.25">
      <c r="A650" s="78"/>
      <c r="B650" s="63"/>
      <c r="C650" s="63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8"/>
    </row>
    <row r="651" spans="1:26" s="69" customFormat="1" x14ac:dyDescent="0.25">
      <c r="A651" s="78"/>
      <c r="B651" s="63"/>
      <c r="C651" s="63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8"/>
    </row>
    <row r="652" spans="1:26" s="69" customFormat="1" x14ac:dyDescent="0.25">
      <c r="A652" s="78"/>
      <c r="B652" s="63"/>
      <c r="C652" s="63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8"/>
    </row>
    <row r="653" spans="1:26" s="69" customFormat="1" x14ac:dyDescent="0.25">
      <c r="A653" s="78"/>
      <c r="B653" s="63"/>
      <c r="C653" s="63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8"/>
    </row>
    <row r="654" spans="1:26" s="69" customFormat="1" x14ac:dyDescent="0.25">
      <c r="A654" s="78"/>
      <c r="B654" s="63"/>
      <c r="C654" s="63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8"/>
    </row>
    <row r="655" spans="1:26" s="69" customFormat="1" x14ac:dyDescent="0.25">
      <c r="A655" s="78"/>
      <c r="B655" s="63"/>
      <c r="C655" s="63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8"/>
    </row>
    <row r="656" spans="1:26" s="69" customFormat="1" x14ac:dyDescent="0.25">
      <c r="A656" s="78"/>
      <c r="B656" s="63"/>
      <c r="C656" s="63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8"/>
    </row>
    <row r="657" spans="1:26" s="69" customFormat="1" x14ac:dyDescent="0.25">
      <c r="A657" s="78"/>
      <c r="B657" s="63"/>
      <c r="C657" s="63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8"/>
    </row>
    <row r="658" spans="1:26" s="69" customFormat="1" x14ac:dyDescent="0.25">
      <c r="A658" s="78"/>
      <c r="B658" s="63"/>
      <c r="C658" s="63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8"/>
    </row>
    <row r="659" spans="1:26" s="69" customFormat="1" x14ac:dyDescent="0.25">
      <c r="A659" s="78"/>
      <c r="B659" s="63"/>
      <c r="C659" s="63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8"/>
    </row>
    <row r="660" spans="1:26" s="69" customFormat="1" x14ac:dyDescent="0.25">
      <c r="A660" s="78"/>
      <c r="B660" s="63"/>
      <c r="C660" s="63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8"/>
    </row>
    <row r="661" spans="1:26" s="69" customFormat="1" x14ac:dyDescent="0.25">
      <c r="A661" s="78"/>
      <c r="B661" s="63"/>
      <c r="C661" s="63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8"/>
    </row>
    <row r="662" spans="1:26" s="69" customFormat="1" x14ac:dyDescent="0.25">
      <c r="A662" s="78"/>
      <c r="B662" s="63"/>
      <c r="C662" s="63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8"/>
    </row>
    <row r="663" spans="1:26" s="69" customFormat="1" x14ac:dyDescent="0.25">
      <c r="A663" s="78"/>
      <c r="B663" s="63"/>
      <c r="C663" s="63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8"/>
    </row>
    <row r="664" spans="1:26" s="69" customFormat="1" x14ac:dyDescent="0.25">
      <c r="A664" s="78"/>
      <c r="B664" s="63"/>
      <c r="C664" s="63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8"/>
    </row>
    <row r="665" spans="1:26" s="69" customFormat="1" x14ac:dyDescent="0.25">
      <c r="A665" s="78"/>
      <c r="B665" s="63"/>
      <c r="C665" s="63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8"/>
    </row>
    <row r="666" spans="1:26" s="69" customFormat="1" x14ac:dyDescent="0.25">
      <c r="A666" s="78"/>
      <c r="B666" s="63"/>
      <c r="C666" s="63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8"/>
    </row>
    <row r="667" spans="1:26" s="69" customFormat="1" x14ac:dyDescent="0.25">
      <c r="A667" s="78"/>
      <c r="B667" s="63"/>
      <c r="C667" s="63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8"/>
    </row>
    <row r="668" spans="1:26" s="69" customFormat="1" x14ac:dyDescent="0.25">
      <c r="A668" s="78"/>
      <c r="B668" s="63"/>
      <c r="C668" s="63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8"/>
    </row>
    <row r="669" spans="1:26" s="69" customFormat="1" x14ac:dyDescent="0.25">
      <c r="A669" s="78"/>
      <c r="B669" s="63"/>
      <c r="C669" s="63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8"/>
    </row>
    <row r="670" spans="1:26" s="69" customFormat="1" x14ac:dyDescent="0.25">
      <c r="A670" s="78"/>
      <c r="B670" s="63"/>
      <c r="C670" s="63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8"/>
    </row>
    <row r="671" spans="1:26" s="69" customFormat="1" x14ac:dyDescent="0.25">
      <c r="A671" s="78"/>
      <c r="B671" s="63"/>
      <c r="C671" s="63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8"/>
    </row>
    <row r="672" spans="1:26" s="69" customFormat="1" x14ac:dyDescent="0.25">
      <c r="A672" s="78"/>
      <c r="B672" s="63"/>
      <c r="C672" s="63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8"/>
    </row>
    <row r="673" spans="1:26" s="69" customFormat="1" x14ac:dyDescent="0.25">
      <c r="A673" s="78"/>
      <c r="B673" s="63"/>
      <c r="C673" s="63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8"/>
    </row>
    <row r="674" spans="1:26" s="69" customFormat="1" x14ac:dyDescent="0.25">
      <c r="A674" s="78"/>
      <c r="B674" s="63"/>
      <c r="C674" s="63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8"/>
    </row>
    <row r="675" spans="1:26" s="69" customFormat="1" x14ac:dyDescent="0.25">
      <c r="A675" s="78"/>
      <c r="B675" s="63"/>
      <c r="C675" s="63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8"/>
    </row>
    <row r="676" spans="1:26" s="69" customFormat="1" x14ac:dyDescent="0.25">
      <c r="A676" s="78"/>
      <c r="B676" s="63"/>
      <c r="C676" s="63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8"/>
    </row>
    <row r="677" spans="1:26" s="69" customFormat="1" x14ac:dyDescent="0.25">
      <c r="A677" s="78"/>
      <c r="B677" s="63"/>
      <c r="C677" s="63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8"/>
    </row>
    <row r="678" spans="1:26" s="69" customFormat="1" x14ac:dyDescent="0.25">
      <c r="A678" s="78"/>
      <c r="B678" s="63"/>
      <c r="C678" s="63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8"/>
    </row>
    <row r="679" spans="1:26" s="69" customFormat="1" x14ac:dyDescent="0.25">
      <c r="A679" s="78"/>
      <c r="B679" s="63"/>
      <c r="C679" s="63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8"/>
    </row>
    <row r="680" spans="1:26" s="69" customFormat="1" x14ac:dyDescent="0.25">
      <c r="A680" s="78"/>
      <c r="B680" s="63"/>
      <c r="C680" s="63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8"/>
    </row>
    <row r="681" spans="1:26" s="69" customFormat="1" x14ac:dyDescent="0.25">
      <c r="A681" s="78"/>
      <c r="B681" s="63"/>
      <c r="C681" s="63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8"/>
    </row>
    <row r="682" spans="1:26" s="69" customFormat="1" x14ac:dyDescent="0.25">
      <c r="A682" s="78"/>
      <c r="B682" s="63"/>
      <c r="C682" s="63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8"/>
    </row>
    <row r="683" spans="1:26" s="69" customFormat="1" x14ac:dyDescent="0.25">
      <c r="A683" s="78"/>
      <c r="B683" s="63"/>
      <c r="C683" s="63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8"/>
    </row>
    <row r="684" spans="1:26" s="69" customFormat="1" x14ac:dyDescent="0.25">
      <c r="A684" s="78"/>
      <c r="B684" s="63"/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8"/>
    </row>
    <row r="685" spans="1:26" s="69" customFormat="1" x14ac:dyDescent="0.25">
      <c r="A685" s="78"/>
      <c r="B685" s="63"/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8"/>
    </row>
    <row r="686" spans="1:26" s="69" customFormat="1" x14ac:dyDescent="0.25">
      <c r="A686" s="78"/>
      <c r="B686" s="63"/>
      <c r="C686" s="63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8"/>
    </row>
    <row r="687" spans="1:26" s="69" customFormat="1" x14ac:dyDescent="0.25">
      <c r="A687" s="78"/>
      <c r="B687" s="63"/>
      <c r="C687" s="63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8"/>
    </row>
    <row r="688" spans="1:26" s="69" customFormat="1" x14ac:dyDescent="0.25">
      <c r="A688" s="78"/>
      <c r="B688" s="63"/>
      <c r="C688" s="63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8"/>
    </row>
    <row r="689" spans="1:26" s="69" customFormat="1" x14ac:dyDescent="0.25">
      <c r="A689" s="78"/>
      <c r="B689" s="63"/>
      <c r="C689" s="63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8"/>
    </row>
    <row r="690" spans="1:26" s="69" customFormat="1" x14ac:dyDescent="0.25">
      <c r="A690" s="78"/>
      <c r="B690" s="63"/>
      <c r="C690" s="63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8"/>
    </row>
    <row r="691" spans="1:26" s="69" customFormat="1" x14ac:dyDescent="0.25">
      <c r="A691" s="78"/>
      <c r="B691" s="63"/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8"/>
    </row>
    <row r="692" spans="1:26" s="69" customFormat="1" x14ac:dyDescent="0.25">
      <c r="A692" s="78"/>
      <c r="B692" s="63"/>
      <c r="C692" s="63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8"/>
    </row>
    <row r="693" spans="1:26" s="69" customFormat="1" x14ac:dyDescent="0.25">
      <c r="A693" s="78"/>
      <c r="B693" s="63"/>
      <c r="C693" s="63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8"/>
    </row>
    <row r="694" spans="1:26" s="69" customFormat="1" x14ac:dyDescent="0.25">
      <c r="A694" s="78"/>
      <c r="B694" s="63"/>
      <c r="C694" s="63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8"/>
    </row>
    <row r="695" spans="1:26" s="69" customFormat="1" x14ac:dyDescent="0.25">
      <c r="A695" s="78"/>
      <c r="B695" s="63"/>
      <c r="C695" s="63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8"/>
    </row>
    <row r="696" spans="1:26" s="69" customFormat="1" x14ac:dyDescent="0.25">
      <c r="A696" s="78"/>
      <c r="B696" s="63"/>
      <c r="C696" s="63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8"/>
    </row>
    <row r="697" spans="1:26" s="69" customFormat="1" x14ac:dyDescent="0.25">
      <c r="A697" s="78"/>
      <c r="B697" s="63"/>
      <c r="C697" s="63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8"/>
    </row>
    <row r="698" spans="1:26" s="69" customFormat="1" x14ac:dyDescent="0.25">
      <c r="A698" s="78"/>
      <c r="B698" s="63"/>
      <c r="C698" s="63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8"/>
    </row>
    <row r="699" spans="1:26" s="69" customFormat="1" x14ac:dyDescent="0.25">
      <c r="A699" s="78"/>
      <c r="B699" s="63"/>
      <c r="C699" s="63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8"/>
    </row>
    <row r="700" spans="1:26" s="69" customFormat="1" x14ac:dyDescent="0.25">
      <c r="A700" s="78"/>
      <c r="B700" s="63"/>
      <c r="C700" s="63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8"/>
    </row>
    <row r="701" spans="1:26" s="69" customFormat="1" x14ac:dyDescent="0.25">
      <c r="A701" s="78"/>
      <c r="B701" s="63"/>
      <c r="C701" s="63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8"/>
    </row>
    <row r="702" spans="1:26" s="69" customFormat="1" x14ac:dyDescent="0.25">
      <c r="A702" s="78"/>
      <c r="B702" s="63"/>
      <c r="C702" s="63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8"/>
    </row>
    <row r="703" spans="1:26" s="69" customFormat="1" x14ac:dyDescent="0.25">
      <c r="A703" s="78"/>
      <c r="B703" s="63"/>
      <c r="C703" s="63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8"/>
    </row>
    <row r="704" spans="1:26" s="69" customFormat="1" x14ac:dyDescent="0.25">
      <c r="A704" s="78"/>
      <c r="B704" s="63"/>
      <c r="C704" s="63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8"/>
    </row>
    <row r="705" spans="1:26" s="69" customFormat="1" x14ac:dyDescent="0.25">
      <c r="A705" s="78"/>
      <c r="B705" s="63"/>
      <c r="C705" s="63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8"/>
    </row>
    <row r="706" spans="1:26" s="69" customFormat="1" x14ac:dyDescent="0.25">
      <c r="A706" s="78"/>
      <c r="B706" s="63"/>
      <c r="C706" s="63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8"/>
    </row>
    <row r="707" spans="1:26" s="69" customFormat="1" x14ac:dyDescent="0.25">
      <c r="A707" s="78"/>
      <c r="B707" s="63"/>
      <c r="C707" s="63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8"/>
    </row>
    <row r="708" spans="1:26" s="69" customFormat="1" x14ac:dyDescent="0.25">
      <c r="A708" s="78"/>
      <c r="B708" s="63"/>
      <c r="C708" s="63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8"/>
    </row>
    <row r="709" spans="1:26" s="69" customFormat="1" x14ac:dyDescent="0.25">
      <c r="A709" s="78"/>
      <c r="B709" s="63"/>
      <c r="C709" s="63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8"/>
    </row>
    <row r="710" spans="1:26" s="69" customFormat="1" x14ac:dyDescent="0.25">
      <c r="A710" s="78"/>
      <c r="B710" s="63"/>
      <c r="C710" s="63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8"/>
    </row>
    <row r="711" spans="1:26" s="69" customFormat="1" x14ac:dyDescent="0.25">
      <c r="A711" s="78"/>
      <c r="B711" s="63"/>
      <c r="C711" s="63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8"/>
    </row>
    <row r="712" spans="1:26" s="69" customFormat="1" x14ac:dyDescent="0.25">
      <c r="A712" s="78"/>
      <c r="B712" s="63"/>
      <c r="C712" s="63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8"/>
    </row>
    <row r="713" spans="1:26" s="69" customFormat="1" x14ac:dyDescent="0.25">
      <c r="A713" s="78"/>
      <c r="B713" s="63"/>
      <c r="C713" s="63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8"/>
    </row>
    <row r="714" spans="1:26" s="69" customFormat="1" x14ac:dyDescent="0.25">
      <c r="A714" s="78"/>
      <c r="B714" s="63"/>
      <c r="C714" s="63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8"/>
    </row>
    <row r="715" spans="1:26" s="69" customFormat="1" x14ac:dyDescent="0.25">
      <c r="A715" s="78"/>
      <c r="B715" s="63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8"/>
    </row>
    <row r="716" spans="1:26" s="69" customFormat="1" x14ac:dyDescent="0.25">
      <c r="A716" s="78"/>
      <c r="B716" s="63"/>
      <c r="C716" s="63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8"/>
    </row>
    <row r="717" spans="1:26" s="69" customFormat="1" x14ac:dyDescent="0.25">
      <c r="A717" s="78"/>
      <c r="B717" s="63"/>
      <c r="C717" s="63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8"/>
    </row>
    <row r="718" spans="1:26" s="69" customFormat="1" x14ac:dyDescent="0.25">
      <c r="A718" s="78"/>
      <c r="B718" s="63"/>
      <c r="C718" s="63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8"/>
    </row>
    <row r="719" spans="1:26" s="69" customFormat="1" x14ac:dyDescent="0.25">
      <c r="A719" s="78"/>
      <c r="B719" s="63"/>
      <c r="C719" s="63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8"/>
    </row>
    <row r="720" spans="1:26" s="69" customFormat="1" x14ac:dyDescent="0.25">
      <c r="A720" s="78"/>
      <c r="B720" s="63"/>
      <c r="C720" s="63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8"/>
    </row>
    <row r="721" spans="1:26" s="69" customFormat="1" x14ac:dyDescent="0.25">
      <c r="A721" s="78"/>
      <c r="B721" s="63"/>
      <c r="C721" s="63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8"/>
    </row>
    <row r="722" spans="1:26" s="69" customFormat="1" x14ac:dyDescent="0.25">
      <c r="A722" s="78"/>
      <c r="B722" s="63"/>
      <c r="C722" s="63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8"/>
    </row>
    <row r="723" spans="1:26" s="69" customFormat="1" x14ac:dyDescent="0.25">
      <c r="A723" s="78"/>
      <c r="B723" s="63"/>
      <c r="C723" s="63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8"/>
    </row>
    <row r="724" spans="1:26" s="69" customFormat="1" x14ac:dyDescent="0.25">
      <c r="A724" s="78"/>
      <c r="B724" s="63"/>
      <c r="C724" s="63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8"/>
    </row>
    <row r="725" spans="1:26" s="69" customFormat="1" x14ac:dyDescent="0.25">
      <c r="A725" s="78"/>
      <c r="B725" s="63"/>
      <c r="C725" s="63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8"/>
    </row>
    <row r="726" spans="1:26" s="69" customFormat="1" x14ac:dyDescent="0.25">
      <c r="A726" s="78"/>
      <c r="B726" s="63"/>
      <c r="C726" s="63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8"/>
    </row>
    <row r="727" spans="1:26" s="69" customFormat="1" x14ac:dyDescent="0.25">
      <c r="A727" s="78"/>
      <c r="B727" s="63"/>
      <c r="C727" s="63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8"/>
    </row>
    <row r="728" spans="1:26" s="69" customFormat="1" x14ac:dyDescent="0.25">
      <c r="A728" s="78"/>
      <c r="B728" s="63"/>
      <c r="C728" s="63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8"/>
    </row>
    <row r="729" spans="1:26" s="69" customFormat="1" x14ac:dyDescent="0.25">
      <c r="A729" s="78"/>
      <c r="B729" s="63"/>
      <c r="C729" s="63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8"/>
    </row>
    <row r="730" spans="1:26" s="69" customFormat="1" x14ac:dyDescent="0.25">
      <c r="A730" s="78"/>
      <c r="B730" s="63"/>
      <c r="C730" s="63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8"/>
    </row>
    <row r="731" spans="1:26" s="69" customFormat="1" x14ac:dyDescent="0.25">
      <c r="A731" s="78"/>
      <c r="B731" s="63"/>
      <c r="C731" s="63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8"/>
    </row>
    <row r="732" spans="1:26" s="69" customFormat="1" x14ac:dyDescent="0.25">
      <c r="A732" s="78"/>
      <c r="B732" s="63"/>
      <c r="C732" s="63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8"/>
    </row>
    <row r="733" spans="1:26" s="69" customFormat="1" x14ac:dyDescent="0.25">
      <c r="A733" s="78"/>
      <c r="B733" s="63"/>
      <c r="C733" s="63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8"/>
    </row>
    <row r="734" spans="1:26" s="69" customFormat="1" x14ac:dyDescent="0.25">
      <c r="A734" s="78"/>
      <c r="B734" s="63"/>
      <c r="C734" s="63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8"/>
    </row>
    <row r="735" spans="1:26" s="69" customFormat="1" x14ac:dyDescent="0.25">
      <c r="A735" s="78"/>
      <c r="B735" s="63"/>
      <c r="C735" s="63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8"/>
    </row>
    <row r="736" spans="1:26" s="69" customFormat="1" x14ac:dyDescent="0.25">
      <c r="A736" s="78"/>
      <c r="B736" s="63"/>
      <c r="C736" s="63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8"/>
    </row>
    <row r="737" spans="1:26" s="69" customFormat="1" x14ac:dyDescent="0.25">
      <c r="A737" s="78"/>
      <c r="B737" s="63"/>
      <c r="C737" s="63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8"/>
    </row>
    <row r="738" spans="1:26" s="69" customFormat="1" x14ac:dyDescent="0.25">
      <c r="A738" s="78"/>
      <c r="B738" s="63"/>
      <c r="C738" s="63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8"/>
    </row>
    <row r="739" spans="1:26" s="69" customFormat="1" x14ac:dyDescent="0.25">
      <c r="A739" s="78"/>
      <c r="B739" s="63"/>
      <c r="C739" s="63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8"/>
    </row>
    <row r="740" spans="1:26" s="69" customFormat="1" x14ac:dyDescent="0.25">
      <c r="A740" s="78"/>
      <c r="B740" s="63"/>
      <c r="C740" s="63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8"/>
    </row>
    <row r="741" spans="1:26" s="69" customFormat="1" x14ac:dyDescent="0.25">
      <c r="A741" s="78"/>
      <c r="B741" s="63"/>
      <c r="C741" s="63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8"/>
    </row>
    <row r="742" spans="1:26" s="69" customFormat="1" x14ac:dyDescent="0.25">
      <c r="A742" s="78"/>
      <c r="B742" s="63"/>
      <c r="C742" s="63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8"/>
    </row>
    <row r="743" spans="1:26" s="69" customFormat="1" x14ac:dyDescent="0.25">
      <c r="A743" s="78"/>
      <c r="B743" s="63"/>
      <c r="C743" s="63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8"/>
    </row>
    <row r="744" spans="1:26" s="69" customFormat="1" x14ac:dyDescent="0.25">
      <c r="A744" s="78"/>
      <c r="B744" s="63"/>
      <c r="C744" s="63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8"/>
    </row>
    <row r="745" spans="1:26" s="69" customFormat="1" x14ac:dyDescent="0.25">
      <c r="A745" s="78"/>
      <c r="B745" s="63"/>
      <c r="C745" s="63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8"/>
    </row>
    <row r="746" spans="1:26" s="69" customFormat="1" x14ac:dyDescent="0.25">
      <c r="A746" s="78"/>
      <c r="B746" s="63"/>
      <c r="C746" s="63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8"/>
    </row>
    <row r="747" spans="1:26" s="69" customFormat="1" x14ac:dyDescent="0.25">
      <c r="A747" s="78"/>
      <c r="B747" s="63"/>
      <c r="C747" s="63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8"/>
    </row>
    <row r="748" spans="1:26" s="69" customFormat="1" x14ac:dyDescent="0.25">
      <c r="A748" s="78"/>
      <c r="B748" s="63"/>
      <c r="C748" s="63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8"/>
    </row>
    <row r="749" spans="1:26" s="69" customFormat="1" x14ac:dyDescent="0.25">
      <c r="A749" s="78"/>
      <c r="B749" s="63"/>
      <c r="C749" s="63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8"/>
    </row>
    <row r="750" spans="1:26" s="69" customFormat="1" x14ac:dyDescent="0.25">
      <c r="A750" s="78"/>
      <c r="B750" s="63"/>
      <c r="C750" s="63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8"/>
    </row>
    <row r="751" spans="1:26" s="69" customFormat="1" x14ac:dyDescent="0.25">
      <c r="A751" s="78"/>
      <c r="B751" s="63"/>
      <c r="C751" s="63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8"/>
    </row>
    <row r="752" spans="1:26" s="69" customFormat="1" x14ac:dyDescent="0.25">
      <c r="A752" s="78"/>
      <c r="B752" s="63"/>
      <c r="C752" s="63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8"/>
    </row>
    <row r="753" spans="1:26" s="69" customFormat="1" x14ac:dyDescent="0.25">
      <c r="A753" s="78"/>
      <c r="B753" s="63"/>
      <c r="C753" s="63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8"/>
    </row>
    <row r="754" spans="1:26" s="69" customFormat="1" x14ac:dyDescent="0.25">
      <c r="A754" s="78"/>
      <c r="B754" s="63"/>
      <c r="C754" s="63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8"/>
    </row>
    <row r="755" spans="1:26" s="69" customFormat="1" x14ac:dyDescent="0.25">
      <c r="A755" s="78"/>
      <c r="B755" s="63"/>
      <c r="C755" s="63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8"/>
    </row>
    <row r="756" spans="1:26" s="69" customFormat="1" x14ac:dyDescent="0.25">
      <c r="A756" s="78"/>
      <c r="B756" s="63"/>
      <c r="C756" s="63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8"/>
    </row>
    <row r="757" spans="1:26" s="69" customFormat="1" x14ac:dyDescent="0.25">
      <c r="A757" s="78"/>
      <c r="B757" s="63"/>
      <c r="C757" s="63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8"/>
    </row>
    <row r="758" spans="1:26" s="69" customFormat="1" x14ac:dyDescent="0.25">
      <c r="A758" s="78"/>
      <c r="B758" s="63"/>
      <c r="C758" s="63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8"/>
    </row>
    <row r="759" spans="1:26" s="69" customFormat="1" x14ac:dyDescent="0.25">
      <c r="A759" s="78"/>
      <c r="B759" s="63"/>
      <c r="C759" s="63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8"/>
    </row>
    <row r="760" spans="1:26" s="69" customFormat="1" x14ac:dyDescent="0.25">
      <c r="A760" s="78"/>
      <c r="B760" s="63"/>
      <c r="C760" s="63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8"/>
    </row>
    <row r="761" spans="1:26" s="69" customFormat="1" x14ac:dyDescent="0.25">
      <c r="A761" s="78"/>
      <c r="B761" s="63"/>
      <c r="C761" s="63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8"/>
    </row>
    <row r="762" spans="1:26" s="69" customFormat="1" x14ac:dyDescent="0.25">
      <c r="A762" s="78"/>
      <c r="B762" s="63"/>
      <c r="C762" s="63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8"/>
    </row>
    <row r="763" spans="1:26" s="69" customFormat="1" x14ac:dyDescent="0.25">
      <c r="A763" s="78"/>
      <c r="B763" s="63"/>
      <c r="C763" s="63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8"/>
    </row>
    <row r="764" spans="1:26" s="69" customFormat="1" x14ac:dyDescent="0.25">
      <c r="A764" s="78"/>
      <c r="B764" s="63"/>
      <c r="C764" s="63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8"/>
    </row>
    <row r="765" spans="1:26" s="69" customFormat="1" x14ac:dyDescent="0.25">
      <c r="A765" s="78"/>
      <c r="B765" s="63"/>
      <c r="C765" s="63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8"/>
    </row>
    <row r="766" spans="1:26" s="69" customFormat="1" x14ac:dyDescent="0.25">
      <c r="A766" s="78"/>
      <c r="B766" s="63"/>
      <c r="C766" s="63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8"/>
    </row>
    <row r="767" spans="1:26" s="69" customFormat="1" x14ac:dyDescent="0.25">
      <c r="A767" s="78"/>
      <c r="B767" s="63"/>
      <c r="C767" s="63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8"/>
    </row>
    <row r="768" spans="1:26" s="69" customFormat="1" x14ac:dyDescent="0.25">
      <c r="A768" s="78"/>
      <c r="B768" s="63"/>
      <c r="C768" s="63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8"/>
    </row>
    <row r="769" spans="1:26" s="69" customFormat="1" x14ac:dyDescent="0.25">
      <c r="A769" s="78"/>
      <c r="B769" s="63"/>
      <c r="C769" s="63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8"/>
    </row>
    <row r="770" spans="1:26" s="69" customFormat="1" x14ac:dyDescent="0.25">
      <c r="A770" s="78"/>
      <c r="B770" s="63"/>
      <c r="C770" s="63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8"/>
    </row>
    <row r="771" spans="1:26" s="69" customFormat="1" x14ac:dyDescent="0.25">
      <c r="A771" s="78"/>
      <c r="B771" s="63"/>
      <c r="C771" s="63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8"/>
    </row>
    <row r="772" spans="1:26" s="69" customFormat="1" x14ac:dyDescent="0.25">
      <c r="A772" s="78"/>
      <c r="B772" s="63"/>
      <c r="C772" s="63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8"/>
    </row>
    <row r="773" spans="1:26" s="69" customFormat="1" x14ac:dyDescent="0.25">
      <c r="A773" s="78"/>
      <c r="B773" s="63"/>
      <c r="C773" s="63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8"/>
    </row>
    <row r="774" spans="1:26" s="69" customFormat="1" x14ac:dyDescent="0.25">
      <c r="A774" s="78"/>
      <c r="B774" s="63"/>
      <c r="C774" s="63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8"/>
    </row>
    <row r="775" spans="1:26" s="69" customFormat="1" x14ac:dyDescent="0.25">
      <c r="A775" s="78"/>
      <c r="B775" s="63"/>
      <c r="C775" s="63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8"/>
    </row>
    <row r="776" spans="1:26" s="69" customFormat="1" x14ac:dyDescent="0.25">
      <c r="A776" s="78"/>
      <c r="B776" s="63"/>
      <c r="C776" s="63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8"/>
    </row>
    <row r="777" spans="1:26" s="69" customFormat="1" x14ac:dyDescent="0.25">
      <c r="A777" s="78"/>
      <c r="B777" s="63"/>
      <c r="C777" s="63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8"/>
    </row>
    <row r="778" spans="1:26" s="69" customFormat="1" x14ac:dyDescent="0.25">
      <c r="A778" s="78"/>
      <c r="B778" s="63"/>
      <c r="C778" s="63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8"/>
    </row>
    <row r="779" spans="1:26" s="69" customFormat="1" x14ac:dyDescent="0.25">
      <c r="A779" s="78"/>
      <c r="B779" s="63"/>
      <c r="C779" s="63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8"/>
    </row>
    <row r="780" spans="1:26" s="69" customFormat="1" x14ac:dyDescent="0.25">
      <c r="A780" s="78"/>
      <c r="B780" s="63"/>
      <c r="C780" s="63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8"/>
    </row>
    <row r="781" spans="1:26" s="69" customFormat="1" x14ac:dyDescent="0.25">
      <c r="A781" s="78"/>
      <c r="B781" s="63"/>
      <c r="C781" s="63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8"/>
    </row>
    <row r="782" spans="1:26" s="69" customFormat="1" x14ac:dyDescent="0.25">
      <c r="A782" s="78"/>
      <c r="B782" s="63"/>
      <c r="C782" s="63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8"/>
    </row>
    <row r="783" spans="1:26" s="69" customFormat="1" x14ac:dyDescent="0.25">
      <c r="A783" s="78"/>
      <c r="B783" s="63"/>
      <c r="C783" s="63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8"/>
    </row>
    <row r="784" spans="1:26" s="69" customFormat="1" x14ac:dyDescent="0.25">
      <c r="A784" s="78"/>
      <c r="B784" s="63"/>
      <c r="C784" s="63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8"/>
    </row>
    <row r="785" spans="1:26" s="69" customFormat="1" x14ac:dyDescent="0.25">
      <c r="A785" s="78"/>
      <c r="B785" s="63"/>
      <c r="C785" s="63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8"/>
    </row>
    <row r="786" spans="1:26" s="69" customFormat="1" x14ac:dyDescent="0.25">
      <c r="A786" s="78"/>
      <c r="B786" s="63"/>
      <c r="C786" s="63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8"/>
    </row>
    <row r="787" spans="1:26" s="69" customFormat="1" x14ac:dyDescent="0.25">
      <c r="A787" s="78"/>
      <c r="B787" s="63"/>
      <c r="C787" s="63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8"/>
    </row>
    <row r="788" spans="1:26" s="69" customFormat="1" x14ac:dyDescent="0.25">
      <c r="A788" s="78"/>
      <c r="B788" s="63"/>
      <c r="C788" s="63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8"/>
    </row>
    <row r="789" spans="1:26" s="69" customFormat="1" x14ac:dyDescent="0.25">
      <c r="A789" s="78"/>
      <c r="B789" s="63"/>
      <c r="C789" s="63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8"/>
    </row>
    <row r="790" spans="1:26" s="69" customFormat="1" x14ac:dyDescent="0.25">
      <c r="A790" s="78"/>
      <c r="B790" s="63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8"/>
    </row>
    <row r="791" spans="1:26" s="69" customFormat="1" x14ac:dyDescent="0.25">
      <c r="A791" s="78"/>
      <c r="B791" s="63"/>
      <c r="C791" s="63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8"/>
    </row>
    <row r="792" spans="1:26" s="69" customFormat="1" x14ac:dyDescent="0.25">
      <c r="A792" s="78"/>
      <c r="B792" s="63"/>
      <c r="C792" s="63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8"/>
    </row>
    <row r="793" spans="1:26" s="69" customFormat="1" x14ac:dyDescent="0.25">
      <c r="A793" s="78"/>
      <c r="B793" s="63"/>
      <c r="C793" s="63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8"/>
    </row>
    <row r="794" spans="1:26" s="69" customFormat="1" x14ac:dyDescent="0.25">
      <c r="A794" s="78"/>
      <c r="B794" s="63"/>
      <c r="C794" s="63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8"/>
    </row>
    <row r="795" spans="1:26" s="69" customFormat="1" x14ac:dyDescent="0.25">
      <c r="A795" s="78"/>
      <c r="B795" s="63"/>
      <c r="C795" s="63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8"/>
    </row>
    <row r="796" spans="1:26" s="69" customFormat="1" x14ac:dyDescent="0.25">
      <c r="A796" s="78"/>
      <c r="B796" s="63"/>
      <c r="C796" s="63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8"/>
    </row>
    <row r="797" spans="1:26" s="69" customFormat="1" x14ac:dyDescent="0.25">
      <c r="A797" s="78"/>
      <c r="B797" s="63"/>
      <c r="C797" s="63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8"/>
    </row>
    <row r="798" spans="1:26" s="69" customFormat="1" x14ac:dyDescent="0.25">
      <c r="A798" s="78"/>
      <c r="B798" s="63"/>
      <c r="C798" s="63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8"/>
    </row>
    <row r="799" spans="1:26" s="69" customFormat="1" x14ac:dyDescent="0.25">
      <c r="A799" s="78"/>
      <c r="B799" s="63"/>
      <c r="C799" s="63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8"/>
    </row>
    <row r="800" spans="1:26" s="69" customFormat="1" x14ac:dyDescent="0.25">
      <c r="A800" s="78"/>
      <c r="B800" s="63"/>
      <c r="C800" s="63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8"/>
    </row>
    <row r="801" spans="1:26" s="69" customFormat="1" x14ac:dyDescent="0.25">
      <c r="A801" s="78"/>
      <c r="B801" s="63"/>
      <c r="C801" s="63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8"/>
    </row>
    <row r="802" spans="1:26" s="69" customFormat="1" x14ac:dyDescent="0.25">
      <c r="A802" s="78"/>
      <c r="B802" s="63"/>
      <c r="C802" s="63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8"/>
    </row>
    <row r="803" spans="1:26" s="69" customFormat="1" x14ac:dyDescent="0.25">
      <c r="A803" s="78"/>
      <c r="B803" s="63"/>
      <c r="C803" s="63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8"/>
    </row>
    <row r="804" spans="1:26" s="69" customFormat="1" x14ac:dyDescent="0.25">
      <c r="A804" s="78"/>
      <c r="B804" s="63"/>
      <c r="C804" s="63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8"/>
    </row>
    <row r="805" spans="1:26" s="69" customFormat="1" x14ac:dyDescent="0.25">
      <c r="A805" s="78"/>
      <c r="B805" s="63"/>
      <c r="C805" s="63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8"/>
    </row>
    <row r="806" spans="1:26" s="69" customFormat="1" x14ac:dyDescent="0.25">
      <c r="A806" s="78"/>
      <c r="B806" s="63"/>
      <c r="C806" s="63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8"/>
    </row>
    <row r="807" spans="1:26" s="69" customFormat="1" x14ac:dyDescent="0.25">
      <c r="A807" s="78"/>
      <c r="B807" s="63"/>
      <c r="C807" s="63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8"/>
    </row>
    <row r="808" spans="1:26" s="69" customFormat="1" x14ac:dyDescent="0.25">
      <c r="A808" s="78"/>
      <c r="B808" s="63"/>
      <c r="C808" s="63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8"/>
    </row>
    <row r="809" spans="1:26" s="69" customFormat="1" x14ac:dyDescent="0.25">
      <c r="A809" s="78"/>
      <c r="B809" s="63"/>
      <c r="C809" s="63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8"/>
    </row>
    <row r="810" spans="1:26" s="69" customFormat="1" x14ac:dyDescent="0.25">
      <c r="A810" s="78"/>
      <c r="B810" s="63"/>
      <c r="C810" s="63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8"/>
    </row>
    <row r="811" spans="1:26" s="69" customFormat="1" x14ac:dyDescent="0.25">
      <c r="A811" s="78"/>
      <c r="B811" s="63"/>
      <c r="C811" s="63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8"/>
    </row>
    <row r="812" spans="1:26" s="69" customFormat="1" x14ac:dyDescent="0.25">
      <c r="A812" s="78"/>
      <c r="B812" s="63"/>
      <c r="C812" s="63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8"/>
    </row>
    <row r="813" spans="1:26" s="69" customFormat="1" x14ac:dyDescent="0.25">
      <c r="A813" s="78"/>
      <c r="B813" s="63"/>
      <c r="C813" s="63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8"/>
    </row>
    <row r="814" spans="1:26" s="69" customFormat="1" x14ac:dyDescent="0.25">
      <c r="A814" s="78"/>
      <c r="B814" s="63"/>
      <c r="C814" s="63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8"/>
    </row>
    <row r="815" spans="1:26" s="69" customFormat="1" x14ac:dyDescent="0.25">
      <c r="A815" s="78"/>
      <c r="B815" s="63"/>
      <c r="C815" s="63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8"/>
    </row>
    <row r="816" spans="1:26" s="69" customFormat="1" x14ac:dyDescent="0.25">
      <c r="A816" s="78"/>
      <c r="B816" s="63"/>
      <c r="C816" s="63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8"/>
    </row>
    <row r="817" spans="1:26" s="69" customFormat="1" x14ac:dyDescent="0.25">
      <c r="A817" s="78"/>
      <c r="B817" s="63"/>
      <c r="C817" s="63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8"/>
    </row>
    <row r="818" spans="1:26" s="69" customFormat="1" x14ac:dyDescent="0.25">
      <c r="A818" s="78"/>
      <c r="B818" s="63"/>
      <c r="C818" s="63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8"/>
    </row>
    <row r="819" spans="1:26" s="69" customFormat="1" x14ac:dyDescent="0.25">
      <c r="A819" s="78"/>
      <c r="B819" s="63"/>
      <c r="C819" s="63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8"/>
    </row>
    <row r="820" spans="1:26" s="69" customFormat="1" x14ac:dyDescent="0.25">
      <c r="A820" s="78"/>
      <c r="B820" s="63"/>
      <c r="C820" s="63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8"/>
    </row>
    <row r="821" spans="1:26" s="69" customFormat="1" x14ac:dyDescent="0.25">
      <c r="A821" s="78"/>
      <c r="B821" s="63"/>
      <c r="C821" s="63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8"/>
    </row>
    <row r="822" spans="1:26" s="69" customFormat="1" x14ac:dyDescent="0.25">
      <c r="A822" s="78"/>
      <c r="B822" s="63"/>
      <c r="C822" s="63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8"/>
    </row>
    <row r="823" spans="1:26" s="69" customFormat="1" x14ac:dyDescent="0.25">
      <c r="A823" s="78"/>
      <c r="B823" s="63"/>
      <c r="C823" s="63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8"/>
    </row>
    <row r="824" spans="1:26" s="69" customFormat="1" x14ac:dyDescent="0.25">
      <c r="A824" s="78"/>
      <c r="B824" s="63"/>
      <c r="C824" s="63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8"/>
    </row>
    <row r="825" spans="1:26" s="69" customFormat="1" x14ac:dyDescent="0.25">
      <c r="A825" s="78"/>
      <c r="B825" s="63"/>
      <c r="C825" s="63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8"/>
    </row>
    <row r="826" spans="1:26" s="69" customFormat="1" x14ac:dyDescent="0.25">
      <c r="A826" s="78"/>
      <c r="B826" s="63"/>
      <c r="C826" s="63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8"/>
    </row>
    <row r="827" spans="1:26" s="69" customFormat="1" x14ac:dyDescent="0.25">
      <c r="A827" s="78"/>
      <c r="B827" s="63"/>
      <c r="C827" s="63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8"/>
    </row>
    <row r="828" spans="1:26" s="69" customFormat="1" x14ac:dyDescent="0.25">
      <c r="A828" s="78"/>
      <c r="B828" s="63"/>
      <c r="C828" s="63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8"/>
    </row>
    <row r="829" spans="1:26" s="69" customFormat="1" x14ac:dyDescent="0.25">
      <c r="A829" s="78"/>
      <c r="B829" s="63"/>
      <c r="C829" s="63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8"/>
    </row>
    <row r="830" spans="1:26" s="69" customFormat="1" x14ac:dyDescent="0.25">
      <c r="A830" s="78"/>
      <c r="B830" s="63"/>
      <c r="C830" s="63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8"/>
    </row>
    <row r="831" spans="1:26" s="69" customFormat="1" x14ac:dyDescent="0.25">
      <c r="A831" s="78"/>
      <c r="B831" s="63"/>
      <c r="C831" s="63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8"/>
    </row>
    <row r="832" spans="1:26" s="69" customFormat="1" x14ac:dyDescent="0.25">
      <c r="A832" s="78"/>
      <c r="B832" s="63"/>
      <c r="C832" s="63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8"/>
    </row>
    <row r="833" spans="1:26" s="69" customFormat="1" x14ac:dyDescent="0.25">
      <c r="A833" s="78"/>
      <c r="B833" s="63"/>
      <c r="C833" s="63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8"/>
    </row>
    <row r="834" spans="1:26" s="69" customFormat="1" x14ac:dyDescent="0.25">
      <c r="A834" s="78"/>
      <c r="B834" s="63"/>
      <c r="C834" s="63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8"/>
    </row>
    <row r="835" spans="1:26" s="69" customFormat="1" x14ac:dyDescent="0.25">
      <c r="A835" s="78"/>
      <c r="B835" s="63"/>
      <c r="C835" s="63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8"/>
    </row>
    <row r="836" spans="1:26" s="69" customFormat="1" x14ac:dyDescent="0.25">
      <c r="A836" s="78"/>
      <c r="B836" s="63"/>
      <c r="C836" s="63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8"/>
    </row>
    <row r="837" spans="1:26" s="69" customFormat="1" x14ac:dyDescent="0.25">
      <c r="A837" s="78"/>
      <c r="B837" s="63"/>
      <c r="C837" s="63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8"/>
    </row>
    <row r="838" spans="1:26" s="69" customFormat="1" x14ac:dyDescent="0.25">
      <c r="A838" s="78"/>
      <c r="B838" s="63"/>
      <c r="C838" s="63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8"/>
    </row>
    <row r="839" spans="1:26" s="69" customFormat="1" x14ac:dyDescent="0.25">
      <c r="A839" s="78"/>
      <c r="B839" s="63"/>
      <c r="C839" s="63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8"/>
    </row>
    <row r="840" spans="1:26" s="69" customFormat="1" x14ac:dyDescent="0.25">
      <c r="A840" s="78"/>
      <c r="B840" s="63"/>
      <c r="C840" s="63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8"/>
    </row>
    <row r="841" spans="1:26" s="69" customFormat="1" x14ac:dyDescent="0.25">
      <c r="A841" s="78"/>
      <c r="B841" s="63"/>
      <c r="C841" s="63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8"/>
    </row>
    <row r="842" spans="1:26" s="69" customFormat="1" x14ac:dyDescent="0.25">
      <c r="A842" s="78"/>
      <c r="B842" s="63"/>
      <c r="C842" s="63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8"/>
    </row>
    <row r="843" spans="1:26" s="69" customFormat="1" x14ac:dyDescent="0.25">
      <c r="A843" s="78"/>
      <c r="B843" s="63"/>
      <c r="C843" s="63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8"/>
    </row>
    <row r="844" spans="1:26" s="69" customFormat="1" x14ac:dyDescent="0.25">
      <c r="A844" s="78"/>
      <c r="B844" s="63"/>
      <c r="C844" s="63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8"/>
    </row>
    <row r="845" spans="1:26" s="69" customFormat="1" x14ac:dyDescent="0.25">
      <c r="A845" s="78"/>
      <c r="B845" s="63"/>
      <c r="C845" s="63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8"/>
    </row>
    <row r="846" spans="1:26" s="69" customFormat="1" x14ac:dyDescent="0.25">
      <c r="A846" s="78"/>
      <c r="B846" s="63"/>
      <c r="C846" s="63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8"/>
    </row>
    <row r="847" spans="1:26" s="69" customFormat="1" x14ac:dyDescent="0.25">
      <c r="A847" s="78"/>
      <c r="B847" s="63"/>
      <c r="C847" s="63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8"/>
    </row>
    <row r="848" spans="1:26" s="69" customFormat="1" x14ac:dyDescent="0.25">
      <c r="A848" s="78"/>
      <c r="B848" s="63"/>
      <c r="C848" s="63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8"/>
    </row>
    <row r="849" spans="1:26" s="69" customFormat="1" x14ac:dyDescent="0.25">
      <c r="A849" s="78"/>
      <c r="B849" s="63"/>
      <c r="C849" s="63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8"/>
    </row>
    <row r="850" spans="1:26" s="69" customFormat="1" x14ac:dyDescent="0.25">
      <c r="A850" s="78"/>
      <c r="B850" s="63"/>
      <c r="C850" s="63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8"/>
    </row>
    <row r="851" spans="1:26" s="69" customFormat="1" x14ac:dyDescent="0.25">
      <c r="A851" s="78"/>
      <c r="B851" s="63"/>
      <c r="C851" s="63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8"/>
    </row>
    <row r="852" spans="1:26" s="69" customFormat="1" x14ac:dyDescent="0.25">
      <c r="A852" s="78"/>
      <c r="B852" s="63"/>
      <c r="C852" s="63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8"/>
    </row>
    <row r="853" spans="1:26" s="69" customFormat="1" x14ac:dyDescent="0.25">
      <c r="A853" s="78"/>
      <c r="B853" s="63"/>
      <c r="C853" s="63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8"/>
    </row>
    <row r="854" spans="1:26" s="69" customFormat="1" x14ac:dyDescent="0.25">
      <c r="A854" s="78"/>
      <c r="B854" s="63"/>
      <c r="C854" s="63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8"/>
    </row>
    <row r="855" spans="1:26" s="69" customFormat="1" x14ac:dyDescent="0.25">
      <c r="A855" s="78"/>
      <c r="B855" s="63"/>
      <c r="C855" s="63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8"/>
    </row>
    <row r="856" spans="1:26" s="69" customFormat="1" x14ac:dyDescent="0.25">
      <c r="A856" s="78"/>
      <c r="B856" s="63"/>
      <c r="C856" s="63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8"/>
    </row>
    <row r="857" spans="1:26" s="69" customFormat="1" x14ac:dyDescent="0.25">
      <c r="A857" s="78"/>
      <c r="B857" s="63"/>
      <c r="C857" s="63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8"/>
    </row>
    <row r="858" spans="1:26" s="69" customFormat="1" x14ac:dyDescent="0.25">
      <c r="A858" s="78"/>
      <c r="B858" s="63"/>
      <c r="C858" s="63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8"/>
    </row>
    <row r="859" spans="1:26" s="69" customFormat="1" x14ac:dyDescent="0.25">
      <c r="A859" s="78"/>
      <c r="B859" s="63"/>
      <c r="C859" s="63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8"/>
    </row>
    <row r="860" spans="1:26" s="69" customFormat="1" x14ac:dyDescent="0.25">
      <c r="A860" s="78"/>
      <c r="B860" s="63"/>
      <c r="C860" s="63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8"/>
    </row>
    <row r="861" spans="1:26" s="69" customFormat="1" x14ac:dyDescent="0.25">
      <c r="A861" s="78"/>
      <c r="B861" s="63"/>
      <c r="C861" s="63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8"/>
    </row>
    <row r="862" spans="1:26" s="69" customFormat="1" x14ac:dyDescent="0.25">
      <c r="A862" s="78"/>
      <c r="B862" s="63"/>
      <c r="C862" s="63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8"/>
    </row>
    <row r="863" spans="1:26" s="69" customFormat="1" x14ac:dyDescent="0.25">
      <c r="A863" s="78"/>
      <c r="B863" s="63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8"/>
    </row>
    <row r="864" spans="1:26" s="69" customFormat="1" x14ac:dyDescent="0.25">
      <c r="A864" s="78"/>
      <c r="B864" s="63"/>
      <c r="C864" s="63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8"/>
    </row>
    <row r="865" spans="1:26" s="69" customFormat="1" x14ac:dyDescent="0.25">
      <c r="A865" s="78"/>
      <c r="B865" s="63"/>
      <c r="C865" s="63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8"/>
    </row>
    <row r="866" spans="1:26" s="69" customFormat="1" x14ac:dyDescent="0.25">
      <c r="A866" s="78"/>
      <c r="B866" s="63"/>
      <c r="C866" s="63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8"/>
    </row>
    <row r="867" spans="1:26" s="69" customFormat="1" x14ac:dyDescent="0.25">
      <c r="A867" s="78"/>
      <c r="B867" s="63"/>
      <c r="C867" s="63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8"/>
    </row>
    <row r="868" spans="1:26" s="69" customFormat="1" x14ac:dyDescent="0.25">
      <c r="A868" s="78"/>
      <c r="B868" s="63"/>
      <c r="C868" s="63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8"/>
    </row>
    <row r="869" spans="1:26" s="69" customFormat="1" x14ac:dyDescent="0.25">
      <c r="A869" s="78"/>
      <c r="B869" s="63"/>
      <c r="C869" s="63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8"/>
    </row>
    <row r="870" spans="1:26" s="69" customFormat="1" x14ac:dyDescent="0.25">
      <c r="A870" s="78"/>
      <c r="B870" s="63"/>
      <c r="C870" s="63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8"/>
    </row>
    <row r="871" spans="1:26" s="69" customFormat="1" x14ac:dyDescent="0.25">
      <c r="A871" s="78"/>
      <c r="B871" s="63"/>
      <c r="C871" s="63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8"/>
    </row>
    <row r="872" spans="1:26" s="69" customFormat="1" x14ac:dyDescent="0.25">
      <c r="A872" s="78"/>
      <c r="B872" s="63"/>
      <c r="C872" s="63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8"/>
    </row>
    <row r="873" spans="1:26" s="69" customFormat="1" x14ac:dyDescent="0.25">
      <c r="A873" s="78"/>
      <c r="B873" s="63"/>
      <c r="C873" s="63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8"/>
    </row>
    <row r="874" spans="1:26" s="69" customFormat="1" x14ac:dyDescent="0.25">
      <c r="A874" s="78"/>
      <c r="B874" s="63"/>
      <c r="C874" s="63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8"/>
    </row>
    <row r="875" spans="1:26" s="69" customFormat="1" x14ac:dyDescent="0.25">
      <c r="A875" s="78"/>
      <c r="B875" s="63"/>
      <c r="C875" s="63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8"/>
    </row>
    <row r="876" spans="1:26" s="69" customFormat="1" x14ac:dyDescent="0.25">
      <c r="A876" s="78"/>
      <c r="B876" s="63"/>
      <c r="C876" s="63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8"/>
    </row>
    <row r="877" spans="1:26" s="69" customFormat="1" x14ac:dyDescent="0.25">
      <c r="A877" s="78"/>
      <c r="B877" s="63"/>
      <c r="C877" s="63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8"/>
    </row>
    <row r="878" spans="1:26" s="69" customFormat="1" x14ac:dyDescent="0.25">
      <c r="A878" s="78"/>
      <c r="B878" s="63"/>
      <c r="C878" s="63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8"/>
    </row>
    <row r="879" spans="1:26" s="69" customFormat="1" x14ac:dyDescent="0.25">
      <c r="A879" s="78"/>
      <c r="B879" s="63"/>
      <c r="C879" s="63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8"/>
    </row>
    <row r="880" spans="1:26" s="69" customFormat="1" x14ac:dyDescent="0.25">
      <c r="A880" s="78"/>
      <c r="B880" s="63"/>
      <c r="C880" s="63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8"/>
    </row>
    <row r="881" spans="1:26" s="69" customFormat="1" x14ac:dyDescent="0.25">
      <c r="A881" s="78"/>
      <c r="B881" s="63"/>
      <c r="C881" s="63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8"/>
    </row>
    <row r="882" spans="1:26" s="69" customFormat="1" x14ac:dyDescent="0.25">
      <c r="A882" s="78"/>
      <c r="B882" s="63"/>
      <c r="C882" s="63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8"/>
    </row>
    <row r="883" spans="1:26" s="69" customFormat="1" x14ac:dyDescent="0.25">
      <c r="A883" s="78"/>
      <c r="B883" s="63"/>
      <c r="C883" s="63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8"/>
    </row>
    <row r="884" spans="1:26" s="69" customFormat="1" x14ac:dyDescent="0.25">
      <c r="A884" s="78"/>
      <c r="B884" s="63"/>
      <c r="C884" s="63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8"/>
    </row>
    <row r="885" spans="1:26" s="69" customFormat="1" x14ac:dyDescent="0.25">
      <c r="A885" s="78"/>
      <c r="B885" s="63"/>
      <c r="C885" s="63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8"/>
    </row>
    <row r="886" spans="1:26" s="69" customFormat="1" x14ac:dyDescent="0.25">
      <c r="A886" s="78"/>
      <c r="B886" s="63"/>
      <c r="C886" s="63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8"/>
    </row>
    <row r="887" spans="1:26" s="69" customFormat="1" x14ac:dyDescent="0.25">
      <c r="A887" s="78"/>
      <c r="B887" s="63"/>
      <c r="C887" s="63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8"/>
    </row>
    <row r="888" spans="1:26" s="69" customFormat="1" x14ac:dyDescent="0.25">
      <c r="A888" s="78"/>
      <c r="B888" s="63"/>
      <c r="C888" s="63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8"/>
    </row>
    <row r="889" spans="1:26" s="69" customFormat="1" x14ac:dyDescent="0.25">
      <c r="A889" s="78"/>
      <c r="B889" s="63"/>
      <c r="C889" s="63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8"/>
    </row>
    <row r="890" spans="1:26" s="69" customFormat="1" x14ac:dyDescent="0.25">
      <c r="A890" s="78"/>
      <c r="B890" s="63"/>
      <c r="C890" s="63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8"/>
    </row>
    <row r="891" spans="1:26" s="69" customFormat="1" x14ac:dyDescent="0.25">
      <c r="A891" s="78"/>
      <c r="B891" s="63"/>
      <c r="C891" s="63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8"/>
    </row>
    <row r="892" spans="1:26" s="69" customFormat="1" x14ac:dyDescent="0.25">
      <c r="A892" s="78"/>
      <c r="B892" s="63"/>
      <c r="C892" s="63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8"/>
    </row>
    <row r="893" spans="1:26" s="69" customFormat="1" x14ac:dyDescent="0.25">
      <c r="A893" s="78"/>
      <c r="B893" s="63"/>
      <c r="C893" s="63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8"/>
    </row>
    <row r="894" spans="1:26" s="69" customFormat="1" x14ac:dyDescent="0.25">
      <c r="A894" s="78"/>
      <c r="B894" s="63"/>
      <c r="C894" s="63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8"/>
    </row>
    <row r="895" spans="1:26" s="69" customFormat="1" x14ac:dyDescent="0.25">
      <c r="A895" s="78"/>
      <c r="B895" s="63"/>
      <c r="C895" s="63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8"/>
    </row>
    <row r="896" spans="1:26" s="69" customFormat="1" x14ac:dyDescent="0.25">
      <c r="A896" s="78"/>
      <c r="B896" s="63"/>
      <c r="C896" s="63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8"/>
    </row>
    <row r="897" spans="1:26" s="69" customFormat="1" x14ac:dyDescent="0.25">
      <c r="A897" s="78"/>
      <c r="B897" s="63"/>
      <c r="C897" s="63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8"/>
    </row>
    <row r="898" spans="1:26" s="69" customFormat="1" x14ac:dyDescent="0.25">
      <c r="A898" s="78"/>
      <c r="B898" s="63"/>
      <c r="C898" s="63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8"/>
    </row>
    <row r="899" spans="1:26" s="69" customFormat="1" x14ac:dyDescent="0.25">
      <c r="A899" s="78"/>
      <c r="B899" s="63"/>
      <c r="C899" s="63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8"/>
    </row>
    <row r="900" spans="1:26" s="69" customFormat="1" x14ac:dyDescent="0.25">
      <c r="A900" s="78"/>
      <c r="B900" s="63"/>
      <c r="C900" s="63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8"/>
    </row>
    <row r="901" spans="1:26" s="69" customFormat="1" x14ac:dyDescent="0.25">
      <c r="A901" s="78"/>
      <c r="B901" s="63"/>
      <c r="C901" s="63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8"/>
    </row>
    <row r="902" spans="1:26" s="69" customFormat="1" x14ac:dyDescent="0.25">
      <c r="A902" s="78"/>
      <c r="B902" s="63"/>
      <c r="C902" s="63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8"/>
    </row>
    <row r="903" spans="1:26" s="69" customFormat="1" x14ac:dyDescent="0.25">
      <c r="A903" s="78"/>
      <c r="B903" s="63"/>
      <c r="C903" s="63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8"/>
    </row>
    <row r="904" spans="1:26" s="69" customFormat="1" x14ac:dyDescent="0.25">
      <c r="A904" s="78"/>
      <c r="B904" s="63"/>
      <c r="C904" s="63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8"/>
    </row>
    <row r="905" spans="1:26" s="69" customFormat="1" x14ac:dyDescent="0.25">
      <c r="A905" s="78"/>
      <c r="B905" s="63"/>
      <c r="C905" s="63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8"/>
    </row>
    <row r="906" spans="1:26" s="69" customFormat="1" x14ac:dyDescent="0.25">
      <c r="A906" s="78"/>
      <c r="B906" s="63"/>
      <c r="C906" s="63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8"/>
    </row>
    <row r="907" spans="1:26" s="69" customFormat="1" x14ac:dyDescent="0.25">
      <c r="A907" s="78"/>
      <c r="B907" s="63"/>
      <c r="C907" s="63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8"/>
    </row>
    <row r="908" spans="1:26" s="69" customFormat="1" x14ac:dyDescent="0.25">
      <c r="A908" s="78"/>
      <c r="B908" s="63"/>
      <c r="C908" s="63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8"/>
    </row>
    <row r="909" spans="1:26" s="69" customFormat="1" x14ac:dyDescent="0.25">
      <c r="A909" s="78"/>
      <c r="B909" s="63"/>
      <c r="C909" s="63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8"/>
    </row>
    <row r="910" spans="1:26" s="69" customFormat="1" x14ac:dyDescent="0.25">
      <c r="A910" s="78"/>
      <c r="B910" s="63"/>
      <c r="C910" s="63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8"/>
    </row>
    <row r="911" spans="1:26" s="69" customFormat="1" x14ac:dyDescent="0.25">
      <c r="A911" s="78"/>
      <c r="B911" s="63"/>
      <c r="C911" s="63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8"/>
    </row>
    <row r="912" spans="1:26" s="69" customFormat="1" x14ac:dyDescent="0.25">
      <c r="A912" s="78"/>
      <c r="B912" s="63"/>
      <c r="C912" s="63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8"/>
    </row>
    <row r="913" spans="1:26" s="69" customFormat="1" x14ac:dyDescent="0.25">
      <c r="A913" s="78"/>
      <c r="B913" s="63"/>
      <c r="C913" s="63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8"/>
    </row>
    <row r="914" spans="1:26" s="69" customFormat="1" x14ac:dyDescent="0.25">
      <c r="A914" s="78"/>
      <c r="B914" s="63"/>
      <c r="C914" s="63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8"/>
    </row>
    <row r="915" spans="1:26" s="69" customFormat="1" x14ac:dyDescent="0.25">
      <c r="A915" s="78"/>
      <c r="B915" s="63"/>
      <c r="C915" s="63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8"/>
    </row>
    <row r="916" spans="1:26" s="69" customFormat="1" x14ac:dyDescent="0.25">
      <c r="A916" s="78"/>
      <c r="B916" s="63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8"/>
    </row>
    <row r="917" spans="1:26" s="69" customFormat="1" x14ac:dyDescent="0.25">
      <c r="A917" s="78"/>
      <c r="B917" s="63"/>
      <c r="C917" s="63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8"/>
    </row>
    <row r="918" spans="1:26" s="69" customFormat="1" x14ac:dyDescent="0.25">
      <c r="A918" s="78"/>
      <c r="B918" s="63"/>
      <c r="C918" s="63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8"/>
    </row>
    <row r="919" spans="1:26" s="69" customFormat="1" x14ac:dyDescent="0.25">
      <c r="A919" s="78"/>
      <c r="B919" s="63"/>
      <c r="C919" s="63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8"/>
    </row>
    <row r="920" spans="1:26" s="69" customFormat="1" x14ac:dyDescent="0.25">
      <c r="A920" s="78"/>
      <c r="B920" s="63"/>
      <c r="C920" s="63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8"/>
    </row>
    <row r="921" spans="1:26" s="69" customFormat="1" x14ac:dyDescent="0.25">
      <c r="A921" s="78"/>
      <c r="B921" s="63"/>
      <c r="C921" s="63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8"/>
    </row>
    <row r="922" spans="1:26" s="69" customFormat="1" x14ac:dyDescent="0.25">
      <c r="A922" s="78"/>
      <c r="B922" s="63"/>
      <c r="C922" s="63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8"/>
    </row>
    <row r="923" spans="1:26" s="69" customFormat="1" x14ac:dyDescent="0.25">
      <c r="A923" s="78"/>
      <c r="B923" s="63"/>
      <c r="C923" s="63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8"/>
    </row>
    <row r="924" spans="1:26" s="69" customFormat="1" x14ac:dyDescent="0.25">
      <c r="A924" s="78"/>
      <c r="B924" s="63"/>
      <c r="C924" s="63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8"/>
    </row>
    <row r="925" spans="1:26" s="69" customFormat="1" x14ac:dyDescent="0.25">
      <c r="A925" s="78"/>
      <c r="B925" s="63"/>
      <c r="C925" s="63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8"/>
    </row>
    <row r="926" spans="1:26" s="69" customFormat="1" x14ac:dyDescent="0.25">
      <c r="A926" s="78"/>
      <c r="B926" s="63"/>
      <c r="C926" s="63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8"/>
    </row>
    <row r="927" spans="1:26" s="69" customFormat="1" x14ac:dyDescent="0.25">
      <c r="A927" s="78"/>
      <c r="B927" s="63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8"/>
    </row>
    <row r="928" spans="1:26" s="69" customFormat="1" x14ac:dyDescent="0.25">
      <c r="A928" s="78"/>
      <c r="B928" s="63"/>
      <c r="C928" s="63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8"/>
    </row>
    <row r="929" spans="1:26" s="69" customFormat="1" x14ac:dyDescent="0.25">
      <c r="A929" s="78"/>
      <c r="B929" s="63"/>
      <c r="C929" s="63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8"/>
    </row>
    <row r="930" spans="1:26" s="69" customFormat="1" x14ac:dyDescent="0.25">
      <c r="A930" s="78"/>
      <c r="B930" s="63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8"/>
    </row>
    <row r="931" spans="1:26" s="69" customFormat="1" x14ac:dyDescent="0.25">
      <c r="A931" s="78"/>
      <c r="B931" s="63"/>
      <c r="C931" s="63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8"/>
    </row>
    <row r="932" spans="1:26" s="69" customFormat="1" x14ac:dyDescent="0.25">
      <c r="A932" s="78"/>
      <c r="B932" s="63"/>
      <c r="C932" s="63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8"/>
    </row>
    <row r="933" spans="1:26" s="69" customFormat="1" x14ac:dyDescent="0.25">
      <c r="A933" s="78"/>
      <c r="B933" s="63"/>
      <c r="C933" s="63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8"/>
    </row>
    <row r="934" spans="1:26" s="69" customFormat="1" x14ac:dyDescent="0.25">
      <c r="A934" s="78"/>
      <c r="B934" s="63"/>
      <c r="C934" s="63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8"/>
    </row>
    <row r="935" spans="1:26" s="69" customFormat="1" x14ac:dyDescent="0.25">
      <c r="A935" s="78"/>
      <c r="B935" s="63"/>
      <c r="C935" s="63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8"/>
    </row>
    <row r="936" spans="1:26" s="69" customFormat="1" x14ac:dyDescent="0.25">
      <c r="A936" s="78"/>
      <c r="B936" s="63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8"/>
    </row>
    <row r="937" spans="1:26" s="69" customFormat="1" x14ac:dyDescent="0.25">
      <c r="A937" s="78"/>
      <c r="B937" s="63"/>
      <c r="C937" s="63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8"/>
    </row>
    <row r="938" spans="1:26" s="69" customFormat="1" x14ac:dyDescent="0.25">
      <c r="A938" s="78"/>
      <c r="B938" s="63"/>
      <c r="C938" s="63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8"/>
    </row>
    <row r="939" spans="1:26" s="69" customFormat="1" x14ac:dyDescent="0.25">
      <c r="A939" s="78"/>
      <c r="B939" s="63"/>
      <c r="C939" s="63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8"/>
    </row>
    <row r="940" spans="1:26" s="69" customFormat="1" x14ac:dyDescent="0.25">
      <c r="A940" s="78"/>
      <c r="B940" s="63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8"/>
    </row>
    <row r="941" spans="1:26" s="69" customFormat="1" x14ac:dyDescent="0.25">
      <c r="A941" s="78"/>
      <c r="B941" s="63"/>
      <c r="C941" s="63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8"/>
    </row>
    <row r="942" spans="1:26" s="69" customFormat="1" x14ac:dyDescent="0.25">
      <c r="A942" s="78"/>
      <c r="B942" s="63"/>
      <c r="C942" s="63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8"/>
    </row>
    <row r="943" spans="1:26" s="69" customFormat="1" x14ac:dyDescent="0.25">
      <c r="A943" s="78"/>
      <c r="B943" s="63"/>
      <c r="C943" s="63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8"/>
    </row>
    <row r="944" spans="1:26" s="69" customFormat="1" x14ac:dyDescent="0.25">
      <c r="A944" s="78"/>
      <c r="B944" s="63"/>
      <c r="C944" s="63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8"/>
    </row>
    <row r="945" spans="1:26" s="69" customFormat="1" x14ac:dyDescent="0.25">
      <c r="A945" s="78"/>
      <c r="B945" s="63"/>
      <c r="C945" s="63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8"/>
    </row>
    <row r="946" spans="1:26" s="69" customFormat="1" x14ac:dyDescent="0.25">
      <c r="A946" s="78"/>
      <c r="B946" s="63"/>
      <c r="C946" s="63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8"/>
    </row>
    <row r="947" spans="1:26" s="69" customFormat="1" x14ac:dyDescent="0.25">
      <c r="A947" s="78"/>
      <c r="B947" s="63"/>
      <c r="C947" s="63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8"/>
    </row>
    <row r="948" spans="1:26" s="69" customFormat="1" x14ac:dyDescent="0.25">
      <c r="A948" s="78"/>
      <c r="B948" s="63"/>
      <c r="C948" s="63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8"/>
    </row>
    <row r="949" spans="1:26" s="69" customFormat="1" x14ac:dyDescent="0.25">
      <c r="A949" s="78"/>
      <c r="B949" s="63"/>
      <c r="C949" s="63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8"/>
    </row>
    <row r="950" spans="1:26" s="69" customFormat="1" x14ac:dyDescent="0.25">
      <c r="A950" s="78"/>
      <c r="B950" s="63"/>
      <c r="C950" s="63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8"/>
    </row>
    <row r="951" spans="1:26" s="69" customFormat="1" x14ac:dyDescent="0.25">
      <c r="A951" s="78"/>
      <c r="B951" s="63"/>
      <c r="C951" s="63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8"/>
    </row>
    <row r="952" spans="1:26" s="69" customFormat="1" x14ac:dyDescent="0.25">
      <c r="A952" s="78"/>
      <c r="B952" s="63"/>
      <c r="C952" s="63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8"/>
    </row>
    <row r="953" spans="1:26" s="69" customFormat="1" x14ac:dyDescent="0.25">
      <c r="A953" s="78"/>
      <c r="B953" s="63"/>
      <c r="C953" s="63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8"/>
    </row>
    <row r="954" spans="1:26" s="69" customFormat="1" x14ac:dyDescent="0.25">
      <c r="A954" s="78"/>
      <c r="B954" s="63"/>
      <c r="C954" s="63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8"/>
    </row>
    <row r="955" spans="1:26" s="69" customFormat="1" x14ac:dyDescent="0.25">
      <c r="A955" s="78"/>
      <c r="B955" s="63"/>
      <c r="C955" s="63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8"/>
    </row>
    <row r="956" spans="1:26" s="69" customFormat="1" x14ac:dyDescent="0.25">
      <c r="A956" s="78"/>
      <c r="B956" s="63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8"/>
    </row>
    <row r="957" spans="1:26" s="69" customFormat="1" x14ac:dyDescent="0.25">
      <c r="A957" s="78"/>
      <c r="B957" s="63"/>
      <c r="C957" s="63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8"/>
    </row>
    <row r="958" spans="1:26" s="69" customFormat="1" x14ac:dyDescent="0.25">
      <c r="A958" s="78"/>
      <c r="B958" s="63"/>
      <c r="C958" s="63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8"/>
    </row>
    <row r="959" spans="1:26" s="69" customFormat="1" x14ac:dyDescent="0.25">
      <c r="A959" s="78"/>
      <c r="B959" s="63"/>
      <c r="C959" s="63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8"/>
    </row>
    <row r="960" spans="1:26" s="69" customFormat="1" x14ac:dyDescent="0.25">
      <c r="A960" s="78"/>
      <c r="B960" s="63"/>
      <c r="C960" s="63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8"/>
    </row>
    <row r="961" spans="1:26" s="69" customFormat="1" x14ac:dyDescent="0.25">
      <c r="A961" s="78"/>
      <c r="B961" s="63"/>
      <c r="C961" s="63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8"/>
    </row>
    <row r="962" spans="1:26" s="69" customFormat="1" x14ac:dyDescent="0.25">
      <c r="A962" s="78"/>
      <c r="B962" s="63"/>
      <c r="C962" s="63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8"/>
    </row>
    <row r="963" spans="1:26" s="69" customFormat="1" x14ac:dyDescent="0.25">
      <c r="A963" s="78"/>
      <c r="B963" s="63"/>
      <c r="C963" s="63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8"/>
    </row>
    <row r="964" spans="1:26" s="69" customFormat="1" x14ac:dyDescent="0.25">
      <c r="A964" s="78"/>
      <c r="B964" s="63"/>
      <c r="C964" s="63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8"/>
    </row>
    <row r="965" spans="1:26" s="69" customFormat="1" x14ac:dyDescent="0.25">
      <c r="A965" s="78"/>
      <c r="B965" s="63"/>
      <c r="C965" s="63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8"/>
    </row>
    <row r="966" spans="1:26" s="69" customFormat="1" x14ac:dyDescent="0.25">
      <c r="A966" s="78"/>
      <c r="B966" s="63"/>
      <c r="C966" s="63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8"/>
    </row>
    <row r="967" spans="1:26" s="69" customFormat="1" x14ac:dyDescent="0.25">
      <c r="A967" s="78"/>
      <c r="B967" s="63"/>
      <c r="C967" s="63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8"/>
    </row>
    <row r="968" spans="1:26" s="69" customFormat="1" x14ac:dyDescent="0.25">
      <c r="A968" s="78"/>
      <c r="B968" s="63"/>
      <c r="C968" s="63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8"/>
    </row>
    <row r="969" spans="1:26" s="69" customFormat="1" x14ac:dyDescent="0.25">
      <c r="A969" s="78"/>
      <c r="B969" s="63"/>
      <c r="C969" s="63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8"/>
    </row>
    <row r="970" spans="1:26" s="69" customFormat="1" x14ac:dyDescent="0.25">
      <c r="A970" s="78"/>
      <c r="B970" s="63"/>
      <c r="C970" s="63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8"/>
    </row>
    <row r="971" spans="1:26" s="69" customFormat="1" x14ac:dyDescent="0.25">
      <c r="A971" s="78"/>
      <c r="B971" s="63"/>
      <c r="C971" s="63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8"/>
    </row>
    <row r="972" spans="1:26" s="69" customFormat="1" x14ac:dyDescent="0.25">
      <c r="A972" s="78"/>
      <c r="B972" s="63"/>
      <c r="C972" s="63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8"/>
    </row>
    <row r="973" spans="1:26" s="69" customFormat="1" x14ac:dyDescent="0.25">
      <c r="A973" s="78"/>
      <c r="B973" s="63"/>
      <c r="C973" s="63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8"/>
    </row>
    <row r="974" spans="1:26" s="69" customFormat="1" x14ac:dyDescent="0.25">
      <c r="A974" s="78"/>
      <c r="B974" s="63"/>
      <c r="C974" s="63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8"/>
    </row>
    <row r="975" spans="1:26" s="69" customFormat="1" x14ac:dyDescent="0.25">
      <c r="A975" s="78"/>
      <c r="B975" s="63"/>
      <c r="C975" s="63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8"/>
    </row>
    <row r="976" spans="1:26" s="69" customFormat="1" x14ac:dyDescent="0.25">
      <c r="A976" s="78"/>
      <c r="B976" s="63"/>
      <c r="C976" s="63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8"/>
    </row>
    <row r="977" spans="1:26" s="69" customFormat="1" x14ac:dyDescent="0.25">
      <c r="A977" s="78"/>
      <c r="B977" s="63"/>
      <c r="C977" s="63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8"/>
    </row>
    <row r="978" spans="1:26" s="69" customFormat="1" x14ac:dyDescent="0.25">
      <c r="A978" s="78"/>
      <c r="B978" s="63"/>
      <c r="C978" s="63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8"/>
    </row>
    <row r="979" spans="1:26" s="69" customFormat="1" x14ac:dyDescent="0.25">
      <c r="A979" s="78"/>
      <c r="B979" s="63"/>
      <c r="C979" s="63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8"/>
    </row>
    <row r="980" spans="1:26" s="69" customFormat="1" x14ac:dyDescent="0.25">
      <c r="A980" s="78"/>
      <c r="B980" s="63"/>
      <c r="C980" s="63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8"/>
    </row>
    <row r="981" spans="1:26" s="69" customFormat="1" x14ac:dyDescent="0.25">
      <c r="A981" s="78"/>
      <c r="B981" s="63"/>
      <c r="C981" s="63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8"/>
    </row>
    <row r="982" spans="1:26" s="69" customFormat="1" x14ac:dyDescent="0.25">
      <c r="A982" s="78"/>
      <c r="B982" s="63"/>
      <c r="C982" s="63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8"/>
    </row>
    <row r="983" spans="1:26" s="69" customFormat="1" x14ac:dyDescent="0.25">
      <c r="A983" s="78"/>
      <c r="B983" s="63"/>
      <c r="C983" s="63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8"/>
    </row>
    <row r="984" spans="1:26" s="69" customFormat="1" x14ac:dyDescent="0.25">
      <c r="A984" s="78"/>
      <c r="B984" s="63"/>
      <c r="C984" s="63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8"/>
    </row>
    <row r="985" spans="1:26" s="69" customFormat="1" x14ac:dyDescent="0.25">
      <c r="A985" s="78"/>
      <c r="B985" s="63"/>
      <c r="C985" s="63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8"/>
    </row>
    <row r="986" spans="1:26" s="69" customFormat="1" x14ac:dyDescent="0.25">
      <c r="A986" s="78"/>
      <c r="B986" s="63"/>
      <c r="C986" s="63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8"/>
    </row>
    <row r="987" spans="1:26" s="69" customFormat="1" x14ac:dyDescent="0.25">
      <c r="A987" s="78"/>
      <c r="B987" s="63"/>
      <c r="C987" s="63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8"/>
    </row>
    <row r="988" spans="1:26" s="69" customFormat="1" x14ac:dyDescent="0.25">
      <c r="A988" s="78"/>
      <c r="B988" s="63"/>
      <c r="C988" s="63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8"/>
    </row>
    <row r="989" spans="1:26" s="69" customFormat="1" x14ac:dyDescent="0.25">
      <c r="A989" s="78"/>
      <c r="B989" s="63"/>
      <c r="C989" s="63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8"/>
    </row>
    <row r="990" spans="1:26" s="69" customFormat="1" x14ac:dyDescent="0.25">
      <c r="A990" s="78"/>
      <c r="B990" s="63"/>
      <c r="C990" s="63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8"/>
    </row>
    <row r="991" spans="1:26" s="69" customFormat="1" x14ac:dyDescent="0.25">
      <c r="A991" s="78"/>
      <c r="B991" s="63"/>
      <c r="C991" s="63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8"/>
    </row>
    <row r="992" spans="1:26" s="69" customFormat="1" x14ac:dyDescent="0.25">
      <c r="A992" s="78"/>
      <c r="B992" s="63"/>
      <c r="C992" s="63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8"/>
    </row>
    <row r="993" spans="1:26" s="69" customFormat="1" x14ac:dyDescent="0.25">
      <c r="A993" s="78"/>
      <c r="B993" s="63"/>
      <c r="C993" s="63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8"/>
    </row>
    <row r="994" spans="1:26" s="69" customFormat="1" x14ac:dyDescent="0.25">
      <c r="A994" s="78"/>
      <c r="B994" s="63"/>
      <c r="C994" s="63"/>
      <c r="D994" s="63"/>
      <c r="E994" s="63"/>
      <c r="F994" s="63"/>
      <c r="G994" s="63"/>
      <c r="H994" s="63"/>
      <c r="I994" s="63"/>
      <c r="J994" s="63"/>
      <c r="K994" s="63"/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8"/>
    </row>
    <row r="995" spans="1:26" s="69" customFormat="1" x14ac:dyDescent="0.25">
      <c r="A995" s="78"/>
      <c r="B995" s="63"/>
      <c r="C995" s="63"/>
      <c r="D995" s="63"/>
      <c r="E995" s="63"/>
      <c r="F995" s="63"/>
      <c r="G995" s="63"/>
      <c r="H995" s="63"/>
      <c r="I995" s="63"/>
      <c r="J995" s="63"/>
      <c r="K995" s="63"/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8"/>
    </row>
    <row r="996" spans="1:26" s="69" customFormat="1" x14ac:dyDescent="0.25">
      <c r="A996" s="78"/>
      <c r="B996" s="63"/>
      <c r="C996" s="63"/>
      <c r="D996" s="63"/>
      <c r="E996" s="63"/>
      <c r="F996" s="63"/>
      <c r="G996" s="63"/>
      <c r="H996" s="63"/>
      <c r="I996" s="63"/>
      <c r="J996" s="63"/>
      <c r="K996" s="63"/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8"/>
    </row>
    <row r="997" spans="1:26" s="69" customFormat="1" x14ac:dyDescent="0.25">
      <c r="A997" s="78"/>
      <c r="B997" s="63"/>
      <c r="C997" s="63"/>
      <c r="D997" s="63"/>
      <c r="E997" s="63"/>
      <c r="F997" s="63"/>
      <c r="G997" s="63"/>
      <c r="H997" s="63"/>
      <c r="I997" s="63"/>
      <c r="J997" s="63"/>
      <c r="K997" s="63"/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8"/>
    </row>
    <row r="998" spans="1:26" s="69" customFormat="1" x14ac:dyDescent="0.25">
      <c r="A998" s="78"/>
      <c r="B998" s="63"/>
      <c r="C998" s="63"/>
      <c r="D998" s="63"/>
      <c r="E998" s="63"/>
      <c r="F998" s="63"/>
      <c r="G998" s="63"/>
      <c r="H998" s="63"/>
      <c r="I998" s="63"/>
      <c r="J998" s="63"/>
      <c r="K998" s="63"/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8"/>
    </row>
    <row r="999" spans="1:26" s="69" customFormat="1" x14ac:dyDescent="0.25">
      <c r="A999" s="78"/>
      <c r="B999" s="63"/>
      <c r="C999" s="63"/>
      <c r="D999" s="63"/>
      <c r="E999" s="63"/>
      <c r="F999" s="63"/>
      <c r="G999" s="63"/>
      <c r="H999" s="63"/>
      <c r="I999" s="63"/>
      <c r="J999" s="63"/>
      <c r="K999" s="63"/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8"/>
    </row>
    <row r="1000" spans="1:26" s="69" customFormat="1" x14ac:dyDescent="0.25">
      <c r="A1000" s="78"/>
      <c r="B1000" s="63"/>
      <c r="C1000" s="63"/>
      <c r="D1000" s="63"/>
      <c r="E1000" s="63"/>
      <c r="F1000" s="63"/>
      <c r="G1000" s="63"/>
      <c r="H1000" s="63"/>
      <c r="I1000" s="63"/>
      <c r="J1000" s="63"/>
      <c r="K1000" s="63"/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8"/>
    </row>
    <row r="1001" spans="1:26" s="69" customFormat="1" x14ac:dyDescent="0.25">
      <c r="A1001" s="78"/>
      <c r="B1001" s="63"/>
      <c r="C1001" s="63"/>
      <c r="D1001" s="63"/>
      <c r="E1001" s="63"/>
      <c r="F1001" s="63"/>
      <c r="G1001" s="63"/>
      <c r="H1001" s="63"/>
      <c r="I1001" s="63"/>
      <c r="J1001" s="63"/>
      <c r="K1001" s="63"/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8"/>
    </row>
    <row r="1002" spans="1:26" s="69" customFormat="1" x14ac:dyDescent="0.25">
      <c r="A1002" s="78"/>
      <c r="B1002" s="63"/>
      <c r="C1002" s="63"/>
      <c r="D1002" s="63"/>
      <c r="E1002" s="63"/>
      <c r="F1002" s="63"/>
      <c r="G1002" s="63"/>
      <c r="H1002" s="63"/>
      <c r="I1002" s="63"/>
      <c r="J1002" s="63"/>
      <c r="K1002" s="63"/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8"/>
    </row>
    <row r="1003" spans="1:26" s="69" customFormat="1" x14ac:dyDescent="0.25">
      <c r="A1003" s="78"/>
      <c r="B1003" s="63"/>
      <c r="C1003" s="63"/>
      <c r="D1003" s="63"/>
      <c r="E1003" s="63"/>
      <c r="F1003" s="63"/>
      <c r="G1003" s="63"/>
      <c r="H1003" s="63"/>
      <c r="I1003" s="63"/>
      <c r="J1003" s="63"/>
      <c r="K1003" s="63"/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8"/>
    </row>
    <row r="1004" spans="1:26" s="69" customFormat="1" x14ac:dyDescent="0.25">
      <c r="A1004" s="78"/>
      <c r="B1004" s="63"/>
      <c r="C1004" s="63"/>
      <c r="D1004" s="63"/>
      <c r="E1004" s="63"/>
      <c r="F1004" s="63"/>
      <c r="G1004" s="63"/>
      <c r="H1004" s="63"/>
      <c r="I1004" s="63"/>
      <c r="J1004" s="63"/>
      <c r="K1004" s="63"/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8"/>
    </row>
    <row r="1005" spans="1:26" s="69" customFormat="1" x14ac:dyDescent="0.25">
      <c r="A1005" s="78"/>
      <c r="B1005" s="63"/>
      <c r="C1005" s="63"/>
      <c r="D1005" s="63"/>
      <c r="E1005" s="63"/>
      <c r="F1005" s="63"/>
      <c r="G1005" s="63"/>
      <c r="H1005" s="63"/>
      <c r="I1005" s="63"/>
      <c r="J1005" s="63"/>
      <c r="K1005" s="63"/>
      <c r="L1005" s="63"/>
      <c r="M1005" s="63"/>
      <c r="N1005" s="63"/>
      <c r="O1005" s="63"/>
      <c r="P1005" s="63"/>
      <c r="Q1005" s="63"/>
      <c r="R1005" s="63"/>
      <c r="S1005" s="63"/>
      <c r="T1005" s="63"/>
      <c r="U1005" s="63"/>
      <c r="V1005" s="63"/>
      <c r="W1005" s="63"/>
      <c r="X1005" s="63"/>
      <c r="Y1005" s="63"/>
      <c r="Z1005" s="68"/>
    </row>
    <row r="1006" spans="1:26" s="69" customFormat="1" x14ac:dyDescent="0.25">
      <c r="A1006" s="78"/>
      <c r="B1006" s="63"/>
      <c r="C1006" s="63"/>
      <c r="D1006" s="63"/>
      <c r="E1006" s="63"/>
      <c r="F1006" s="63"/>
      <c r="G1006" s="63"/>
      <c r="H1006" s="63"/>
      <c r="I1006" s="63"/>
      <c r="J1006" s="63"/>
      <c r="K1006" s="63"/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8"/>
    </row>
    <row r="1007" spans="1:26" s="69" customFormat="1" x14ac:dyDescent="0.25">
      <c r="A1007" s="78"/>
      <c r="B1007" s="63"/>
      <c r="C1007" s="63"/>
      <c r="D1007" s="63"/>
      <c r="E1007" s="63"/>
      <c r="F1007" s="63"/>
      <c r="G1007" s="63"/>
      <c r="H1007" s="63"/>
      <c r="I1007" s="63"/>
      <c r="J1007" s="63"/>
      <c r="K1007" s="63"/>
      <c r="L1007" s="63"/>
      <c r="M1007" s="63"/>
      <c r="N1007" s="63"/>
      <c r="O1007" s="63"/>
      <c r="P1007" s="63"/>
      <c r="Q1007" s="63"/>
      <c r="R1007" s="63"/>
      <c r="S1007" s="63"/>
      <c r="T1007" s="63"/>
      <c r="U1007" s="63"/>
      <c r="V1007" s="63"/>
      <c r="W1007" s="63"/>
      <c r="X1007" s="63"/>
      <c r="Y1007" s="63"/>
      <c r="Z1007" s="68"/>
    </row>
    <row r="1008" spans="1:26" s="69" customFormat="1" x14ac:dyDescent="0.25">
      <c r="A1008" s="78"/>
      <c r="B1008" s="63"/>
      <c r="C1008" s="63"/>
      <c r="D1008" s="63"/>
      <c r="E1008" s="63"/>
      <c r="F1008" s="63"/>
      <c r="G1008" s="63"/>
      <c r="H1008" s="63"/>
      <c r="I1008" s="63"/>
      <c r="J1008" s="63"/>
      <c r="K1008" s="63"/>
      <c r="L1008" s="63"/>
      <c r="M1008" s="63"/>
      <c r="N1008" s="63"/>
      <c r="O1008" s="63"/>
      <c r="P1008" s="63"/>
      <c r="Q1008" s="63"/>
      <c r="R1008" s="63"/>
      <c r="S1008" s="63"/>
      <c r="T1008" s="63"/>
      <c r="U1008" s="63"/>
      <c r="V1008" s="63"/>
      <c r="W1008" s="63"/>
      <c r="X1008" s="63"/>
      <c r="Y1008" s="63"/>
      <c r="Z1008" s="68"/>
    </row>
    <row r="1009" spans="1:26" s="69" customFormat="1" x14ac:dyDescent="0.25">
      <c r="A1009" s="78"/>
      <c r="B1009" s="63"/>
      <c r="C1009" s="63"/>
      <c r="D1009" s="63"/>
      <c r="E1009" s="63"/>
      <c r="F1009" s="63"/>
      <c r="G1009" s="63"/>
      <c r="H1009" s="63"/>
      <c r="I1009" s="63"/>
      <c r="J1009" s="63"/>
      <c r="K1009" s="63"/>
      <c r="L1009" s="63"/>
      <c r="M1009" s="63"/>
      <c r="N1009" s="63"/>
      <c r="O1009" s="63"/>
      <c r="P1009" s="63"/>
      <c r="Q1009" s="63"/>
      <c r="R1009" s="63"/>
      <c r="S1009" s="63"/>
      <c r="T1009" s="63"/>
      <c r="U1009" s="63"/>
      <c r="V1009" s="63"/>
      <c r="W1009" s="63"/>
      <c r="X1009" s="63"/>
      <c r="Y1009" s="63"/>
      <c r="Z1009" s="68"/>
    </row>
    <row r="1010" spans="1:26" s="69" customFormat="1" x14ac:dyDescent="0.25">
      <c r="A1010" s="78"/>
      <c r="B1010" s="63"/>
      <c r="C1010" s="63"/>
      <c r="D1010" s="63"/>
      <c r="E1010" s="63"/>
      <c r="F1010" s="63"/>
      <c r="G1010" s="63"/>
      <c r="H1010" s="63"/>
      <c r="I1010" s="63"/>
      <c r="J1010" s="63"/>
      <c r="K1010" s="63"/>
      <c r="L1010" s="63"/>
      <c r="M1010" s="63"/>
      <c r="N1010" s="63"/>
      <c r="O1010" s="63"/>
      <c r="P1010" s="63"/>
      <c r="Q1010" s="63"/>
      <c r="R1010" s="63"/>
      <c r="S1010" s="63"/>
      <c r="T1010" s="63"/>
      <c r="U1010" s="63"/>
      <c r="V1010" s="63"/>
      <c r="W1010" s="63"/>
      <c r="X1010" s="63"/>
      <c r="Y1010" s="63"/>
      <c r="Z1010" s="68"/>
    </row>
    <row r="1011" spans="1:26" s="69" customFormat="1" x14ac:dyDescent="0.25">
      <c r="A1011" s="78"/>
      <c r="B1011" s="63"/>
      <c r="C1011" s="63"/>
      <c r="D1011" s="63"/>
      <c r="E1011" s="63"/>
      <c r="F1011" s="63"/>
      <c r="G1011" s="63"/>
      <c r="H1011" s="63"/>
      <c r="I1011" s="63"/>
      <c r="J1011" s="63"/>
      <c r="K1011" s="63"/>
      <c r="L1011" s="63"/>
      <c r="M1011" s="63"/>
      <c r="N1011" s="63"/>
      <c r="O1011" s="63"/>
      <c r="P1011" s="63"/>
      <c r="Q1011" s="63"/>
      <c r="R1011" s="63"/>
      <c r="S1011" s="63"/>
      <c r="T1011" s="63"/>
      <c r="U1011" s="63"/>
      <c r="V1011" s="63"/>
      <c r="W1011" s="63"/>
      <c r="X1011" s="63"/>
      <c r="Y1011" s="63"/>
      <c r="Z1011" s="68"/>
    </row>
    <row r="1012" spans="1:26" s="69" customFormat="1" x14ac:dyDescent="0.25">
      <c r="A1012" s="78"/>
      <c r="B1012" s="63"/>
      <c r="C1012" s="63"/>
      <c r="D1012" s="63"/>
      <c r="E1012" s="63"/>
      <c r="F1012" s="63"/>
      <c r="G1012" s="63"/>
      <c r="H1012" s="63"/>
      <c r="I1012" s="63"/>
      <c r="J1012" s="63"/>
      <c r="K1012" s="63"/>
      <c r="L1012" s="63"/>
      <c r="M1012" s="63"/>
      <c r="N1012" s="63"/>
      <c r="O1012" s="63"/>
      <c r="P1012" s="63"/>
      <c r="Q1012" s="63"/>
      <c r="R1012" s="63"/>
      <c r="S1012" s="63"/>
      <c r="T1012" s="63"/>
      <c r="U1012" s="63"/>
      <c r="V1012" s="63"/>
      <c r="W1012" s="63"/>
      <c r="X1012" s="63"/>
      <c r="Y1012" s="63"/>
      <c r="Z1012" s="68"/>
    </row>
    <row r="1013" spans="1:26" s="69" customFormat="1" x14ac:dyDescent="0.25">
      <c r="A1013" s="78"/>
      <c r="B1013" s="63"/>
      <c r="C1013" s="63"/>
      <c r="D1013" s="63"/>
      <c r="E1013" s="63"/>
      <c r="F1013" s="63"/>
      <c r="G1013" s="63"/>
      <c r="H1013" s="63"/>
      <c r="I1013" s="63"/>
      <c r="J1013" s="63"/>
      <c r="K1013" s="63"/>
      <c r="L1013" s="63"/>
      <c r="M1013" s="63"/>
      <c r="N1013" s="63"/>
      <c r="O1013" s="63"/>
      <c r="P1013" s="63"/>
      <c r="Q1013" s="63"/>
      <c r="R1013" s="63"/>
      <c r="S1013" s="63"/>
      <c r="T1013" s="63"/>
      <c r="U1013" s="63"/>
      <c r="V1013" s="63"/>
      <c r="W1013" s="63"/>
      <c r="X1013" s="63"/>
      <c r="Y1013" s="63"/>
      <c r="Z1013" s="68"/>
    </row>
    <row r="1014" spans="1:26" s="69" customFormat="1" x14ac:dyDescent="0.25">
      <c r="A1014" s="78"/>
      <c r="B1014" s="63"/>
      <c r="C1014" s="63"/>
      <c r="D1014" s="63"/>
      <c r="E1014" s="63"/>
      <c r="F1014" s="63"/>
      <c r="G1014" s="63"/>
      <c r="H1014" s="63"/>
      <c r="I1014" s="63"/>
      <c r="J1014" s="63"/>
      <c r="K1014" s="63"/>
      <c r="L1014" s="63"/>
      <c r="M1014" s="63"/>
      <c r="N1014" s="63"/>
      <c r="O1014" s="63"/>
      <c r="P1014" s="63"/>
      <c r="Q1014" s="63"/>
      <c r="R1014" s="63"/>
      <c r="S1014" s="63"/>
      <c r="T1014" s="63"/>
      <c r="U1014" s="63"/>
      <c r="V1014" s="63"/>
      <c r="W1014" s="63"/>
      <c r="X1014" s="63"/>
      <c r="Y1014" s="63"/>
      <c r="Z1014" s="68"/>
    </row>
    <row r="1015" spans="1:26" s="69" customFormat="1" x14ac:dyDescent="0.25">
      <c r="A1015" s="78"/>
      <c r="B1015" s="63"/>
      <c r="C1015" s="63"/>
      <c r="D1015" s="63"/>
      <c r="E1015" s="63"/>
      <c r="F1015" s="63"/>
      <c r="G1015" s="63"/>
      <c r="H1015" s="63"/>
      <c r="I1015" s="63"/>
      <c r="J1015" s="63"/>
      <c r="K1015" s="63"/>
      <c r="L1015" s="63"/>
      <c r="M1015" s="63"/>
      <c r="N1015" s="63"/>
      <c r="O1015" s="63"/>
      <c r="P1015" s="63"/>
      <c r="Q1015" s="63"/>
      <c r="R1015" s="63"/>
      <c r="S1015" s="63"/>
      <c r="T1015" s="63"/>
      <c r="U1015" s="63"/>
      <c r="V1015" s="63"/>
      <c r="W1015" s="63"/>
      <c r="X1015" s="63"/>
      <c r="Y1015" s="63"/>
      <c r="Z1015" s="68"/>
    </row>
    <row r="1016" spans="1:26" s="69" customFormat="1" x14ac:dyDescent="0.25">
      <c r="A1016" s="78"/>
      <c r="B1016" s="63"/>
      <c r="C1016" s="63"/>
      <c r="D1016" s="63"/>
      <c r="E1016" s="63"/>
      <c r="F1016" s="63"/>
      <c r="G1016" s="63"/>
      <c r="H1016" s="63"/>
      <c r="I1016" s="63"/>
      <c r="J1016" s="63"/>
      <c r="K1016" s="63"/>
      <c r="L1016" s="63"/>
      <c r="M1016" s="63"/>
      <c r="N1016" s="63"/>
      <c r="O1016" s="63"/>
      <c r="P1016" s="63"/>
      <c r="Q1016" s="63"/>
      <c r="R1016" s="63"/>
      <c r="S1016" s="63"/>
      <c r="T1016" s="63"/>
      <c r="U1016" s="63"/>
      <c r="V1016" s="63"/>
      <c r="W1016" s="63"/>
      <c r="X1016" s="63"/>
      <c r="Y1016" s="63"/>
      <c r="Z1016" s="68"/>
    </row>
    <row r="1017" spans="1:26" s="69" customFormat="1" x14ac:dyDescent="0.25">
      <c r="A1017" s="78"/>
      <c r="B1017" s="63"/>
      <c r="C1017" s="63"/>
      <c r="D1017" s="63"/>
      <c r="E1017" s="63"/>
      <c r="F1017" s="63"/>
      <c r="G1017" s="63"/>
      <c r="H1017" s="63"/>
      <c r="I1017" s="63"/>
      <c r="J1017" s="63"/>
      <c r="K1017" s="63"/>
      <c r="L1017" s="63"/>
      <c r="M1017" s="63"/>
      <c r="N1017" s="63"/>
      <c r="O1017" s="63"/>
      <c r="P1017" s="63"/>
      <c r="Q1017" s="63"/>
      <c r="R1017" s="63"/>
      <c r="S1017" s="63"/>
      <c r="T1017" s="63"/>
      <c r="U1017" s="63"/>
      <c r="V1017" s="63"/>
      <c r="W1017" s="63"/>
      <c r="X1017" s="63"/>
      <c r="Y1017" s="63"/>
      <c r="Z1017" s="68"/>
    </row>
    <row r="1018" spans="1:26" s="69" customFormat="1" x14ac:dyDescent="0.25">
      <c r="A1018" s="78"/>
      <c r="B1018" s="63"/>
      <c r="C1018" s="63"/>
      <c r="D1018" s="63"/>
      <c r="E1018" s="63"/>
      <c r="F1018" s="63"/>
      <c r="G1018" s="63"/>
      <c r="H1018" s="63"/>
      <c r="I1018" s="63"/>
      <c r="J1018" s="63"/>
      <c r="K1018" s="63"/>
      <c r="L1018" s="63"/>
      <c r="M1018" s="63"/>
      <c r="N1018" s="63"/>
      <c r="O1018" s="63"/>
      <c r="P1018" s="63"/>
      <c r="Q1018" s="63"/>
      <c r="R1018" s="63"/>
      <c r="S1018" s="63"/>
      <c r="T1018" s="63"/>
      <c r="U1018" s="63"/>
      <c r="V1018" s="63"/>
      <c r="W1018" s="63"/>
      <c r="X1018" s="63"/>
      <c r="Y1018" s="63"/>
      <c r="Z1018" s="68"/>
    </row>
    <row r="1019" spans="1:26" s="69" customFormat="1" x14ac:dyDescent="0.25">
      <c r="A1019" s="78"/>
      <c r="B1019" s="63"/>
      <c r="C1019" s="63"/>
      <c r="D1019" s="63"/>
      <c r="E1019" s="63"/>
      <c r="F1019" s="63"/>
      <c r="G1019" s="63"/>
      <c r="H1019" s="63"/>
      <c r="I1019" s="63"/>
      <c r="J1019" s="63"/>
      <c r="K1019" s="63"/>
      <c r="L1019" s="63"/>
      <c r="M1019" s="63"/>
      <c r="N1019" s="63"/>
      <c r="O1019" s="63"/>
      <c r="P1019" s="63"/>
      <c r="Q1019" s="63"/>
      <c r="R1019" s="63"/>
      <c r="S1019" s="63"/>
      <c r="T1019" s="63"/>
      <c r="U1019" s="63"/>
      <c r="V1019" s="63"/>
      <c r="W1019" s="63"/>
      <c r="X1019" s="63"/>
      <c r="Y1019" s="63"/>
      <c r="Z1019" s="68"/>
    </row>
    <row r="1020" spans="1:26" s="69" customFormat="1" x14ac:dyDescent="0.25">
      <c r="A1020" s="78"/>
      <c r="B1020" s="63"/>
      <c r="C1020" s="63"/>
      <c r="D1020" s="63"/>
      <c r="E1020" s="63"/>
      <c r="F1020" s="63"/>
      <c r="G1020" s="63"/>
      <c r="H1020" s="63"/>
      <c r="I1020" s="63"/>
      <c r="J1020" s="63"/>
      <c r="K1020" s="63"/>
      <c r="L1020" s="63"/>
      <c r="M1020" s="63"/>
      <c r="N1020" s="63"/>
      <c r="O1020" s="63"/>
      <c r="P1020" s="63"/>
      <c r="Q1020" s="63"/>
      <c r="R1020" s="63"/>
      <c r="S1020" s="63"/>
      <c r="T1020" s="63"/>
      <c r="U1020" s="63"/>
      <c r="V1020" s="63"/>
      <c r="W1020" s="63"/>
      <c r="X1020" s="63"/>
      <c r="Y1020" s="63"/>
      <c r="Z1020" s="68"/>
    </row>
    <row r="1021" spans="1:26" s="69" customFormat="1" x14ac:dyDescent="0.25">
      <c r="A1021" s="78"/>
      <c r="B1021" s="63"/>
      <c r="C1021" s="63"/>
      <c r="D1021" s="63"/>
      <c r="E1021" s="63"/>
      <c r="F1021" s="63"/>
      <c r="G1021" s="63"/>
      <c r="H1021" s="63"/>
      <c r="I1021" s="63"/>
      <c r="J1021" s="63"/>
      <c r="K1021" s="63"/>
      <c r="L1021" s="63"/>
      <c r="M1021" s="63"/>
      <c r="N1021" s="63"/>
      <c r="O1021" s="63"/>
      <c r="P1021" s="63"/>
      <c r="Q1021" s="63"/>
      <c r="R1021" s="63"/>
      <c r="S1021" s="63"/>
      <c r="T1021" s="63"/>
      <c r="U1021" s="63"/>
      <c r="V1021" s="63"/>
      <c r="W1021" s="63"/>
      <c r="X1021" s="63"/>
      <c r="Y1021" s="63"/>
      <c r="Z1021" s="68"/>
    </row>
    <row r="1022" spans="1:26" s="69" customFormat="1" x14ac:dyDescent="0.25">
      <c r="A1022" s="78"/>
      <c r="B1022" s="63"/>
      <c r="C1022" s="63"/>
      <c r="D1022" s="63"/>
      <c r="E1022" s="63"/>
      <c r="F1022" s="63"/>
      <c r="G1022" s="63"/>
      <c r="H1022" s="63"/>
      <c r="I1022" s="63"/>
      <c r="J1022" s="63"/>
      <c r="K1022" s="63"/>
      <c r="L1022" s="63"/>
      <c r="M1022" s="63"/>
      <c r="N1022" s="63"/>
      <c r="O1022" s="63"/>
      <c r="P1022" s="63"/>
      <c r="Q1022" s="63"/>
      <c r="R1022" s="63"/>
      <c r="S1022" s="63"/>
      <c r="T1022" s="63"/>
      <c r="U1022" s="63"/>
      <c r="V1022" s="63"/>
      <c r="W1022" s="63"/>
      <c r="X1022" s="63"/>
      <c r="Y1022" s="63"/>
      <c r="Z1022" s="68"/>
    </row>
    <row r="1023" spans="1:26" s="69" customFormat="1" x14ac:dyDescent="0.25">
      <c r="A1023" s="78"/>
      <c r="B1023" s="63"/>
      <c r="C1023" s="63"/>
      <c r="D1023" s="63"/>
      <c r="E1023" s="63"/>
      <c r="F1023" s="63"/>
      <c r="G1023" s="63"/>
      <c r="H1023" s="63"/>
      <c r="I1023" s="63"/>
      <c r="J1023" s="63"/>
      <c r="K1023" s="63"/>
      <c r="L1023" s="63"/>
      <c r="M1023" s="63"/>
      <c r="N1023" s="63"/>
      <c r="O1023" s="63"/>
      <c r="P1023" s="63"/>
      <c r="Q1023" s="63"/>
      <c r="R1023" s="63"/>
      <c r="S1023" s="63"/>
      <c r="T1023" s="63"/>
      <c r="U1023" s="63"/>
      <c r="V1023" s="63"/>
      <c r="W1023" s="63"/>
      <c r="X1023" s="63"/>
      <c r="Y1023" s="63"/>
      <c r="Z1023" s="68"/>
    </row>
    <row r="1024" spans="1:26" s="69" customFormat="1" x14ac:dyDescent="0.25">
      <c r="A1024" s="78"/>
      <c r="B1024" s="63"/>
      <c r="C1024" s="63"/>
      <c r="D1024" s="63"/>
      <c r="E1024" s="63"/>
      <c r="F1024" s="63"/>
      <c r="G1024" s="63"/>
      <c r="H1024" s="63"/>
      <c r="I1024" s="63"/>
      <c r="J1024" s="63"/>
      <c r="K1024" s="63"/>
      <c r="L1024" s="63"/>
      <c r="M1024" s="63"/>
      <c r="N1024" s="63"/>
      <c r="O1024" s="63"/>
      <c r="P1024" s="63"/>
      <c r="Q1024" s="63"/>
      <c r="R1024" s="63"/>
      <c r="S1024" s="63"/>
      <c r="T1024" s="63"/>
      <c r="U1024" s="63"/>
      <c r="V1024" s="63"/>
      <c r="W1024" s="63"/>
      <c r="X1024" s="63"/>
      <c r="Y1024" s="63"/>
      <c r="Z1024" s="68"/>
    </row>
    <row r="1025" spans="1:26" s="69" customFormat="1" x14ac:dyDescent="0.25">
      <c r="A1025" s="78"/>
      <c r="B1025" s="63"/>
      <c r="C1025" s="63"/>
      <c r="D1025" s="63"/>
      <c r="E1025" s="63"/>
      <c r="F1025" s="63"/>
      <c r="G1025" s="63"/>
      <c r="H1025" s="63"/>
      <c r="I1025" s="63"/>
      <c r="J1025" s="63"/>
      <c r="K1025" s="63"/>
      <c r="L1025" s="63"/>
      <c r="M1025" s="63"/>
      <c r="N1025" s="63"/>
      <c r="O1025" s="63"/>
      <c r="P1025" s="63"/>
      <c r="Q1025" s="63"/>
      <c r="R1025" s="63"/>
      <c r="S1025" s="63"/>
      <c r="T1025" s="63"/>
      <c r="U1025" s="63"/>
      <c r="V1025" s="63"/>
      <c r="W1025" s="63"/>
      <c r="X1025" s="63"/>
      <c r="Y1025" s="63"/>
      <c r="Z1025" s="68"/>
    </row>
    <row r="1026" spans="1:26" s="69" customFormat="1" x14ac:dyDescent="0.25">
      <c r="A1026" s="78"/>
      <c r="B1026" s="63"/>
      <c r="C1026" s="63"/>
      <c r="D1026" s="63"/>
      <c r="E1026" s="63"/>
      <c r="F1026" s="63"/>
      <c r="G1026" s="63"/>
      <c r="H1026" s="63"/>
      <c r="I1026" s="63"/>
      <c r="J1026" s="63"/>
      <c r="K1026" s="63"/>
      <c r="L1026" s="63"/>
      <c r="M1026" s="63"/>
      <c r="N1026" s="63"/>
      <c r="O1026" s="63"/>
      <c r="P1026" s="63"/>
      <c r="Q1026" s="63"/>
      <c r="R1026" s="63"/>
      <c r="S1026" s="63"/>
      <c r="T1026" s="63"/>
      <c r="U1026" s="63"/>
      <c r="V1026" s="63"/>
      <c r="W1026" s="63"/>
      <c r="X1026" s="63"/>
      <c r="Y1026" s="63"/>
      <c r="Z1026" s="68"/>
    </row>
    <row r="1027" spans="1:26" s="69" customFormat="1" x14ac:dyDescent="0.25">
      <c r="A1027" s="78"/>
      <c r="B1027" s="63"/>
      <c r="C1027" s="63"/>
      <c r="D1027" s="63"/>
      <c r="E1027" s="63"/>
      <c r="F1027" s="63"/>
      <c r="G1027" s="63"/>
      <c r="H1027" s="63"/>
      <c r="I1027" s="63"/>
      <c r="J1027" s="63"/>
      <c r="K1027" s="63"/>
      <c r="L1027" s="63"/>
      <c r="M1027" s="63"/>
      <c r="N1027" s="63"/>
      <c r="O1027" s="63"/>
      <c r="P1027" s="63"/>
      <c r="Q1027" s="63"/>
      <c r="R1027" s="63"/>
      <c r="S1027" s="63"/>
      <c r="T1027" s="63"/>
      <c r="U1027" s="63"/>
      <c r="V1027" s="63"/>
      <c r="W1027" s="63"/>
      <c r="X1027" s="63"/>
      <c r="Y1027" s="63"/>
      <c r="Z1027" s="68"/>
    </row>
    <row r="1028" spans="1:26" s="69" customFormat="1" x14ac:dyDescent="0.25">
      <c r="A1028" s="78"/>
      <c r="B1028" s="63"/>
      <c r="C1028" s="63"/>
      <c r="D1028" s="63"/>
      <c r="E1028" s="63"/>
      <c r="F1028" s="63"/>
      <c r="G1028" s="63"/>
      <c r="H1028" s="63"/>
      <c r="I1028" s="63"/>
      <c r="J1028" s="63"/>
      <c r="K1028" s="63"/>
      <c r="L1028" s="63"/>
      <c r="M1028" s="63"/>
      <c r="N1028" s="63"/>
      <c r="O1028" s="63"/>
      <c r="P1028" s="63"/>
      <c r="Q1028" s="63"/>
      <c r="R1028" s="63"/>
      <c r="S1028" s="63"/>
      <c r="T1028" s="63"/>
      <c r="U1028" s="63"/>
      <c r="V1028" s="63"/>
      <c r="W1028" s="63"/>
      <c r="X1028" s="63"/>
      <c r="Y1028" s="63"/>
      <c r="Z1028" s="68"/>
    </row>
    <row r="1029" spans="1:26" s="69" customFormat="1" x14ac:dyDescent="0.25">
      <c r="A1029" s="78"/>
      <c r="B1029" s="63"/>
      <c r="C1029" s="63"/>
      <c r="D1029" s="63"/>
      <c r="E1029" s="63"/>
      <c r="F1029" s="63"/>
      <c r="G1029" s="63"/>
      <c r="H1029" s="63"/>
      <c r="I1029" s="63"/>
      <c r="J1029" s="63"/>
      <c r="K1029" s="63"/>
      <c r="L1029" s="63"/>
      <c r="M1029" s="63"/>
      <c r="N1029" s="63"/>
      <c r="O1029" s="63"/>
      <c r="P1029" s="63"/>
      <c r="Q1029" s="63"/>
      <c r="R1029" s="63"/>
      <c r="S1029" s="63"/>
      <c r="T1029" s="63"/>
      <c r="U1029" s="63"/>
      <c r="V1029" s="63"/>
      <c r="W1029" s="63"/>
      <c r="X1029" s="63"/>
      <c r="Y1029" s="63"/>
      <c r="Z1029" s="68"/>
    </row>
    <row r="1030" spans="1:26" s="69" customFormat="1" x14ac:dyDescent="0.25">
      <c r="A1030" s="78"/>
      <c r="B1030" s="63"/>
      <c r="C1030" s="63"/>
      <c r="D1030" s="63"/>
      <c r="E1030" s="63"/>
      <c r="F1030" s="63"/>
      <c r="G1030" s="63"/>
      <c r="H1030" s="63"/>
      <c r="I1030" s="63"/>
      <c r="J1030" s="63"/>
      <c r="K1030" s="63"/>
      <c r="L1030" s="63"/>
      <c r="M1030" s="63"/>
      <c r="N1030" s="63"/>
      <c r="O1030" s="63"/>
      <c r="P1030" s="63"/>
      <c r="Q1030" s="63"/>
      <c r="R1030" s="63"/>
      <c r="S1030" s="63"/>
      <c r="T1030" s="63"/>
      <c r="U1030" s="63"/>
      <c r="V1030" s="63"/>
      <c r="W1030" s="63"/>
      <c r="X1030" s="63"/>
      <c r="Y1030" s="63"/>
      <c r="Z1030" s="68"/>
    </row>
    <row r="1031" spans="1:26" s="69" customFormat="1" x14ac:dyDescent="0.25">
      <c r="A1031" s="78"/>
      <c r="B1031" s="63"/>
      <c r="C1031" s="63"/>
      <c r="D1031" s="63"/>
      <c r="E1031" s="63"/>
      <c r="F1031" s="63"/>
      <c r="G1031" s="63"/>
      <c r="H1031" s="63"/>
      <c r="I1031" s="63"/>
      <c r="J1031" s="63"/>
      <c r="K1031" s="63"/>
      <c r="L1031" s="63"/>
      <c r="M1031" s="63"/>
      <c r="N1031" s="63"/>
      <c r="O1031" s="63"/>
      <c r="P1031" s="63"/>
      <c r="Q1031" s="63"/>
      <c r="R1031" s="63"/>
      <c r="S1031" s="63"/>
      <c r="T1031" s="63"/>
      <c r="U1031" s="63"/>
      <c r="V1031" s="63"/>
      <c r="W1031" s="63"/>
      <c r="X1031" s="63"/>
      <c r="Y1031" s="63"/>
      <c r="Z1031" s="68"/>
    </row>
    <row r="1032" spans="1:26" s="69" customFormat="1" x14ac:dyDescent="0.25">
      <c r="A1032" s="78"/>
      <c r="B1032" s="63"/>
      <c r="C1032" s="63"/>
      <c r="D1032" s="63"/>
      <c r="E1032" s="63"/>
      <c r="F1032" s="63"/>
      <c r="G1032" s="63"/>
      <c r="H1032" s="63"/>
      <c r="I1032" s="63"/>
      <c r="J1032" s="63"/>
      <c r="K1032" s="63"/>
      <c r="L1032" s="63"/>
      <c r="M1032" s="63"/>
      <c r="N1032" s="63"/>
      <c r="O1032" s="63"/>
      <c r="P1032" s="63"/>
      <c r="Q1032" s="63"/>
      <c r="R1032" s="63"/>
      <c r="S1032" s="63"/>
      <c r="T1032" s="63"/>
      <c r="U1032" s="63"/>
      <c r="V1032" s="63"/>
      <c r="W1032" s="63"/>
      <c r="X1032" s="63"/>
      <c r="Y1032" s="63"/>
      <c r="Z1032" s="68"/>
    </row>
    <row r="1033" spans="1:26" s="69" customFormat="1" x14ac:dyDescent="0.25">
      <c r="A1033" s="78"/>
      <c r="B1033" s="63"/>
      <c r="C1033" s="63"/>
      <c r="D1033" s="63"/>
      <c r="E1033" s="63"/>
      <c r="F1033" s="63"/>
      <c r="G1033" s="63"/>
      <c r="H1033" s="63"/>
      <c r="I1033" s="63"/>
      <c r="J1033" s="63"/>
      <c r="K1033" s="63"/>
      <c r="L1033" s="63"/>
      <c r="M1033" s="63"/>
      <c r="N1033" s="63"/>
      <c r="O1033" s="63"/>
      <c r="P1033" s="63"/>
      <c r="Q1033" s="63"/>
      <c r="R1033" s="63"/>
      <c r="S1033" s="63"/>
      <c r="T1033" s="63"/>
      <c r="U1033" s="63"/>
      <c r="V1033" s="63"/>
      <c r="W1033" s="63"/>
      <c r="X1033" s="63"/>
      <c r="Y1033" s="63"/>
      <c r="Z1033" s="68"/>
    </row>
    <row r="1034" spans="1:26" s="69" customFormat="1" x14ac:dyDescent="0.25">
      <c r="A1034" s="78"/>
      <c r="B1034" s="63"/>
      <c r="C1034" s="63"/>
      <c r="D1034" s="63"/>
      <c r="E1034" s="63"/>
      <c r="F1034" s="63"/>
      <c r="G1034" s="63"/>
      <c r="H1034" s="63"/>
      <c r="I1034" s="63"/>
      <c r="J1034" s="63"/>
      <c r="K1034" s="63"/>
      <c r="L1034" s="63"/>
      <c r="M1034" s="63"/>
      <c r="N1034" s="63"/>
      <c r="O1034" s="63"/>
      <c r="P1034" s="63"/>
      <c r="Q1034" s="63"/>
      <c r="R1034" s="63"/>
      <c r="S1034" s="63"/>
      <c r="T1034" s="63"/>
      <c r="U1034" s="63"/>
      <c r="V1034" s="63"/>
      <c r="W1034" s="63"/>
      <c r="X1034" s="63"/>
      <c r="Y1034" s="63"/>
      <c r="Z1034" s="68"/>
    </row>
    <row r="1035" spans="1:26" s="69" customFormat="1" x14ac:dyDescent="0.25">
      <c r="A1035" s="78"/>
      <c r="B1035" s="63"/>
      <c r="C1035" s="63"/>
      <c r="D1035" s="63"/>
      <c r="E1035" s="63"/>
      <c r="F1035" s="63"/>
      <c r="G1035" s="63"/>
      <c r="H1035" s="63"/>
      <c r="I1035" s="63"/>
      <c r="J1035" s="63"/>
      <c r="K1035" s="63"/>
      <c r="L1035" s="63"/>
      <c r="M1035" s="63"/>
      <c r="N1035" s="63"/>
      <c r="O1035" s="63"/>
      <c r="P1035" s="63"/>
      <c r="Q1035" s="63"/>
      <c r="R1035" s="63"/>
      <c r="S1035" s="63"/>
      <c r="T1035" s="63"/>
      <c r="U1035" s="63"/>
      <c r="V1035" s="63"/>
      <c r="W1035" s="63"/>
      <c r="X1035" s="63"/>
      <c r="Y1035" s="63"/>
      <c r="Z1035" s="68"/>
    </row>
    <row r="1036" spans="1:26" s="69" customFormat="1" x14ac:dyDescent="0.25">
      <c r="A1036" s="78"/>
      <c r="B1036" s="63"/>
      <c r="C1036" s="63"/>
      <c r="D1036" s="63"/>
      <c r="E1036" s="63"/>
      <c r="F1036" s="63"/>
      <c r="G1036" s="63"/>
      <c r="H1036" s="63"/>
      <c r="I1036" s="63"/>
      <c r="J1036" s="63"/>
      <c r="K1036" s="63"/>
      <c r="L1036" s="63"/>
      <c r="M1036" s="63"/>
      <c r="N1036" s="63"/>
      <c r="O1036" s="63"/>
      <c r="P1036" s="63"/>
      <c r="Q1036" s="63"/>
      <c r="R1036" s="63"/>
      <c r="S1036" s="63"/>
      <c r="T1036" s="63"/>
      <c r="U1036" s="63"/>
      <c r="V1036" s="63"/>
      <c r="W1036" s="63"/>
      <c r="X1036" s="63"/>
      <c r="Y1036" s="63"/>
      <c r="Z1036" s="68"/>
    </row>
    <row r="1037" spans="1:26" s="69" customFormat="1" x14ac:dyDescent="0.25">
      <c r="A1037" s="78"/>
      <c r="B1037" s="63"/>
      <c r="C1037" s="63"/>
      <c r="D1037" s="63"/>
      <c r="E1037" s="63"/>
      <c r="F1037" s="63"/>
      <c r="G1037" s="63"/>
      <c r="H1037" s="63"/>
      <c r="I1037" s="63"/>
      <c r="J1037" s="63"/>
      <c r="K1037" s="63"/>
      <c r="L1037" s="63"/>
      <c r="M1037" s="63"/>
      <c r="N1037" s="63"/>
      <c r="O1037" s="63"/>
      <c r="P1037" s="63"/>
      <c r="Q1037" s="63"/>
      <c r="R1037" s="63"/>
      <c r="S1037" s="63"/>
      <c r="T1037" s="63"/>
      <c r="U1037" s="63"/>
      <c r="V1037" s="63"/>
      <c r="W1037" s="63"/>
      <c r="X1037" s="63"/>
      <c r="Y1037" s="63"/>
      <c r="Z1037" s="68"/>
    </row>
    <row r="1038" spans="1:26" s="69" customFormat="1" x14ac:dyDescent="0.25">
      <c r="A1038" s="78"/>
      <c r="B1038" s="63"/>
      <c r="C1038" s="63"/>
      <c r="D1038" s="63"/>
      <c r="E1038" s="63"/>
      <c r="F1038" s="63"/>
      <c r="G1038" s="63"/>
      <c r="H1038" s="63"/>
      <c r="I1038" s="63"/>
      <c r="J1038" s="63"/>
      <c r="K1038" s="63"/>
      <c r="L1038" s="63"/>
      <c r="M1038" s="63"/>
      <c r="N1038" s="63"/>
      <c r="O1038" s="63"/>
      <c r="P1038" s="63"/>
      <c r="Q1038" s="63"/>
      <c r="R1038" s="63"/>
      <c r="S1038" s="63"/>
      <c r="T1038" s="63"/>
      <c r="U1038" s="63"/>
      <c r="V1038" s="63"/>
      <c r="W1038" s="63"/>
      <c r="X1038" s="63"/>
      <c r="Y1038" s="63"/>
      <c r="Z1038" s="68"/>
    </row>
    <row r="1039" spans="1:26" s="69" customFormat="1" x14ac:dyDescent="0.25">
      <c r="A1039" s="78"/>
      <c r="B1039" s="63"/>
      <c r="C1039" s="63"/>
      <c r="D1039" s="63"/>
      <c r="E1039" s="63"/>
      <c r="F1039" s="63"/>
      <c r="G1039" s="63"/>
      <c r="H1039" s="63"/>
      <c r="I1039" s="63"/>
      <c r="J1039" s="63"/>
      <c r="K1039" s="63"/>
      <c r="L1039" s="63"/>
      <c r="M1039" s="63"/>
      <c r="N1039" s="63"/>
      <c r="O1039" s="63"/>
      <c r="P1039" s="63"/>
      <c r="Q1039" s="63"/>
      <c r="R1039" s="63"/>
      <c r="S1039" s="63"/>
      <c r="T1039" s="63"/>
      <c r="U1039" s="63"/>
      <c r="V1039" s="63"/>
      <c r="W1039" s="63"/>
      <c r="X1039" s="63"/>
      <c r="Y1039" s="63"/>
      <c r="Z1039" s="68"/>
    </row>
    <row r="1040" spans="1:26" s="69" customFormat="1" x14ac:dyDescent="0.25">
      <c r="A1040" s="78"/>
      <c r="B1040" s="63"/>
      <c r="C1040" s="63"/>
      <c r="D1040" s="63"/>
      <c r="E1040" s="63"/>
      <c r="F1040" s="63"/>
      <c r="G1040" s="63"/>
      <c r="H1040" s="63"/>
      <c r="I1040" s="63"/>
      <c r="J1040" s="63"/>
      <c r="K1040" s="63"/>
      <c r="L1040" s="63"/>
      <c r="M1040" s="63"/>
      <c r="N1040" s="63"/>
      <c r="O1040" s="63"/>
      <c r="P1040" s="63"/>
      <c r="Q1040" s="63"/>
      <c r="R1040" s="63"/>
      <c r="S1040" s="63"/>
      <c r="T1040" s="63"/>
      <c r="U1040" s="63"/>
      <c r="V1040" s="63"/>
      <c r="W1040" s="63"/>
      <c r="X1040" s="63"/>
      <c r="Y1040" s="63"/>
      <c r="Z1040" s="68"/>
    </row>
    <row r="1041" spans="1:26" s="69" customFormat="1" x14ac:dyDescent="0.25">
      <c r="A1041" s="78"/>
      <c r="B1041" s="63"/>
      <c r="C1041" s="63"/>
      <c r="D1041" s="63"/>
      <c r="E1041" s="63"/>
      <c r="F1041" s="63"/>
      <c r="G1041" s="63"/>
      <c r="H1041" s="63"/>
      <c r="I1041" s="63"/>
      <c r="J1041" s="63"/>
      <c r="K1041" s="63"/>
      <c r="L1041" s="63"/>
      <c r="M1041" s="63"/>
      <c r="N1041" s="63"/>
      <c r="O1041" s="63"/>
      <c r="P1041" s="63"/>
      <c r="Q1041" s="63"/>
      <c r="R1041" s="63"/>
      <c r="S1041" s="63"/>
      <c r="T1041" s="63"/>
      <c r="U1041" s="63"/>
      <c r="V1041" s="63"/>
      <c r="W1041" s="63"/>
      <c r="X1041" s="63"/>
      <c r="Y1041" s="63"/>
      <c r="Z1041" s="68"/>
    </row>
    <row r="1042" spans="1:26" s="69" customFormat="1" x14ac:dyDescent="0.25">
      <c r="A1042" s="78"/>
      <c r="B1042" s="63"/>
      <c r="C1042" s="63"/>
      <c r="D1042" s="63"/>
      <c r="E1042" s="63"/>
      <c r="F1042" s="63"/>
      <c r="G1042" s="63"/>
      <c r="H1042" s="63"/>
      <c r="I1042" s="63"/>
      <c r="J1042" s="63"/>
      <c r="K1042" s="63"/>
      <c r="L1042" s="63"/>
      <c r="M1042" s="63"/>
      <c r="N1042" s="63"/>
      <c r="O1042" s="63"/>
      <c r="P1042" s="63"/>
      <c r="Q1042" s="63"/>
      <c r="R1042" s="63"/>
      <c r="S1042" s="63"/>
      <c r="T1042" s="63"/>
      <c r="U1042" s="63"/>
      <c r="V1042" s="63"/>
      <c r="W1042" s="63"/>
      <c r="X1042" s="63"/>
      <c r="Y1042" s="63"/>
      <c r="Z1042" s="68"/>
    </row>
    <row r="1043" spans="1:26" s="69" customFormat="1" x14ac:dyDescent="0.25">
      <c r="A1043" s="78"/>
      <c r="B1043" s="63"/>
      <c r="C1043" s="63"/>
      <c r="D1043" s="63"/>
      <c r="E1043" s="63"/>
      <c r="F1043" s="63"/>
      <c r="G1043" s="63"/>
      <c r="H1043" s="63"/>
      <c r="I1043" s="63"/>
      <c r="J1043" s="63"/>
      <c r="K1043" s="63"/>
      <c r="L1043" s="63"/>
      <c r="M1043" s="63"/>
      <c r="N1043" s="63"/>
      <c r="O1043" s="63"/>
      <c r="P1043" s="63"/>
      <c r="Q1043" s="63"/>
      <c r="R1043" s="63"/>
      <c r="S1043" s="63"/>
      <c r="T1043" s="63"/>
      <c r="U1043" s="63"/>
      <c r="V1043" s="63"/>
      <c r="W1043" s="63"/>
      <c r="X1043" s="63"/>
      <c r="Y1043" s="63"/>
      <c r="Z1043" s="68"/>
    </row>
    <row r="1044" spans="1:26" s="69" customFormat="1" x14ac:dyDescent="0.25">
      <c r="A1044" s="78"/>
      <c r="B1044" s="63"/>
      <c r="C1044" s="63"/>
      <c r="D1044" s="63"/>
      <c r="E1044" s="63"/>
      <c r="F1044" s="63"/>
      <c r="G1044" s="63"/>
      <c r="H1044" s="63"/>
      <c r="I1044" s="63"/>
      <c r="J1044" s="63"/>
      <c r="K1044" s="63"/>
      <c r="L1044" s="63"/>
      <c r="M1044" s="63"/>
      <c r="N1044" s="63"/>
      <c r="O1044" s="63"/>
      <c r="P1044" s="63"/>
      <c r="Q1044" s="63"/>
      <c r="R1044" s="63"/>
      <c r="S1044" s="63"/>
      <c r="T1044" s="63"/>
      <c r="U1044" s="63"/>
      <c r="V1044" s="63"/>
      <c r="W1044" s="63"/>
      <c r="X1044" s="63"/>
      <c r="Y1044" s="63"/>
      <c r="Z1044" s="68"/>
    </row>
    <row r="1045" spans="1:26" s="69" customFormat="1" x14ac:dyDescent="0.25">
      <c r="A1045" s="78"/>
      <c r="B1045" s="63"/>
      <c r="C1045" s="63"/>
      <c r="D1045" s="63"/>
      <c r="E1045" s="63"/>
      <c r="F1045" s="63"/>
      <c r="G1045" s="63"/>
      <c r="H1045" s="63"/>
      <c r="I1045" s="63"/>
      <c r="J1045" s="63"/>
      <c r="K1045" s="63"/>
      <c r="L1045" s="63"/>
      <c r="M1045" s="63"/>
      <c r="N1045" s="63"/>
      <c r="O1045" s="63"/>
      <c r="P1045" s="63"/>
      <c r="Q1045" s="63"/>
      <c r="R1045" s="63"/>
      <c r="S1045" s="63"/>
      <c r="T1045" s="63"/>
      <c r="U1045" s="63"/>
      <c r="V1045" s="63"/>
      <c r="W1045" s="63"/>
      <c r="X1045" s="63"/>
      <c r="Y1045" s="63"/>
      <c r="Z1045" s="68"/>
    </row>
    <row r="1046" spans="1:26" s="69" customFormat="1" x14ac:dyDescent="0.25">
      <c r="A1046" s="78"/>
      <c r="B1046" s="63"/>
      <c r="C1046" s="63"/>
      <c r="D1046" s="63"/>
      <c r="E1046" s="63"/>
      <c r="F1046" s="63"/>
      <c r="G1046" s="63"/>
      <c r="H1046" s="63"/>
      <c r="I1046" s="63"/>
      <c r="J1046" s="63"/>
      <c r="K1046" s="63"/>
      <c r="L1046" s="63"/>
      <c r="M1046" s="63"/>
      <c r="N1046" s="63"/>
      <c r="O1046" s="63"/>
      <c r="P1046" s="63"/>
      <c r="Q1046" s="63"/>
      <c r="R1046" s="63"/>
      <c r="S1046" s="63"/>
      <c r="T1046" s="63"/>
      <c r="U1046" s="63"/>
      <c r="V1046" s="63"/>
      <c r="W1046" s="63"/>
      <c r="X1046" s="63"/>
      <c r="Y1046" s="63"/>
      <c r="Z1046" s="68"/>
    </row>
    <row r="1047" spans="1:26" s="69" customFormat="1" x14ac:dyDescent="0.25">
      <c r="A1047" s="78"/>
      <c r="B1047" s="63"/>
      <c r="C1047" s="63"/>
      <c r="D1047" s="63"/>
      <c r="E1047" s="63"/>
      <c r="F1047" s="63"/>
      <c r="G1047" s="63"/>
      <c r="H1047" s="63"/>
      <c r="I1047" s="63"/>
      <c r="J1047" s="63"/>
      <c r="K1047" s="63"/>
      <c r="L1047" s="63"/>
      <c r="M1047" s="63"/>
      <c r="N1047" s="63"/>
      <c r="O1047" s="63"/>
      <c r="P1047" s="63"/>
      <c r="Q1047" s="63"/>
      <c r="R1047" s="63"/>
      <c r="S1047" s="63"/>
      <c r="T1047" s="63"/>
      <c r="U1047" s="63"/>
      <c r="V1047" s="63"/>
      <c r="W1047" s="63"/>
      <c r="X1047" s="63"/>
      <c r="Y1047" s="63"/>
      <c r="Z1047" s="68"/>
    </row>
    <row r="1048" spans="1:26" s="69" customFormat="1" x14ac:dyDescent="0.25">
      <c r="A1048" s="78"/>
      <c r="B1048" s="63"/>
      <c r="C1048" s="63"/>
      <c r="D1048" s="63"/>
      <c r="E1048" s="63"/>
      <c r="F1048" s="63"/>
      <c r="G1048" s="63"/>
      <c r="H1048" s="63"/>
      <c r="I1048" s="63"/>
      <c r="J1048" s="63"/>
      <c r="K1048" s="63"/>
      <c r="L1048" s="63"/>
      <c r="M1048" s="63"/>
      <c r="N1048" s="63"/>
      <c r="O1048" s="63"/>
      <c r="P1048" s="63"/>
      <c r="Q1048" s="63"/>
      <c r="R1048" s="63"/>
      <c r="S1048" s="63"/>
      <c r="T1048" s="63"/>
      <c r="U1048" s="63"/>
      <c r="V1048" s="63"/>
      <c r="W1048" s="63"/>
      <c r="X1048" s="63"/>
      <c r="Y1048" s="63"/>
      <c r="Z1048" s="68"/>
    </row>
    <row r="1049" spans="1:26" s="69" customFormat="1" x14ac:dyDescent="0.25">
      <c r="A1049" s="78"/>
      <c r="B1049" s="63"/>
      <c r="C1049" s="63"/>
      <c r="D1049" s="63"/>
      <c r="E1049" s="63"/>
      <c r="F1049" s="63"/>
      <c r="G1049" s="63"/>
      <c r="H1049" s="63"/>
      <c r="I1049" s="63"/>
      <c r="J1049" s="63"/>
      <c r="K1049" s="63"/>
      <c r="L1049" s="63"/>
      <c r="M1049" s="63"/>
      <c r="N1049" s="63"/>
      <c r="O1049" s="63"/>
      <c r="P1049" s="63"/>
      <c r="Q1049" s="63"/>
      <c r="R1049" s="63"/>
      <c r="S1049" s="63"/>
      <c r="T1049" s="63"/>
      <c r="U1049" s="63"/>
      <c r="V1049" s="63"/>
      <c r="W1049" s="63"/>
      <c r="X1049" s="63"/>
      <c r="Y1049" s="63"/>
      <c r="Z1049" s="68"/>
    </row>
    <row r="1050" spans="1:26" s="69" customFormat="1" x14ac:dyDescent="0.25">
      <c r="A1050" s="78"/>
      <c r="B1050" s="63"/>
      <c r="C1050" s="63"/>
      <c r="D1050" s="63"/>
      <c r="E1050" s="63"/>
      <c r="F1050" s="63"/>
      <c r="G1050" s="63"/>
      <c r="H1050" s="63"/>
      <c r="I1050" s="63"/>
      <c r="J1050" s="63"/>
      <c r="K1050" s="63"/>
      <c r="L1050" s="63"/>
      <c r="M1050" s="63"/>
      <c r="N1050" s="63"/>
      <c r="O1050" s="63"/>
      <c r="P1050" s="63"/>
      <c r="Q1050" s="63"/>
      <c r="R1050" s="63"/>
      <c r="S1050" s="63"/>
      <c r="T1050" s="63"/>
      <c r="U1050" s="63"/>
      <c r="V1050" s="63"/>
      <c r="W1050" s="63"/>
      <c r="X1050" s="63"/>
      <c r="Y1050" s="63"/>
      <c r="Z1050" s="68"/>
    </row>
    <row r="1051" spans="1:26" s="69" customFormat="1" x14ac:dyDescent="0.25">
      <c r="A1051" s="78"/>
      <c r="B1051" s="63"/>
      <c r="C1051" s="63"/>
      <c r="D1051" s="63"/>
      <c r="E1051" s="63"/>
      <c r="F1051" s="63"/>
      <c r="G1051" s="63"/>
      <c r="H1051" s="63"/>
      <c r="I1051" s="63"/>
      <c r="J1051" s="63"/>
      <c r="K1051" s="63"/>
      <c r="L1051" s="63"/>
      <c r="M1051" s="63"/>
      <c r="N1051" s="63"/>
      <c r="O1051" s="63"/>
      <c r="P1051" s="63"/>
      <c r="Q1051" s="63"/>
      <c r="R1051" s="63"/>
      <c r="S1051" s="63"/>
      <c r="T1051" s="63"/>
      <c r="U1051" s="63"/>
      <c r="V1051" s="63"/>
      <c r="W1051" s="63"/>
      <c r="X1051" s="63"/>
      <c r="Y1051" s="63"/>
      <c r="Z1051" s="68"/>
    </row>
    <row r="1052" spans="1:26" s="69" customFormat="1" x14ac:dyDescent="0.25">
      <c r="A1052" s="78"/>
      <c r="B1052" s="63"/>
      <c r="C1052" s="63"/>
      <c r="D1052" s="63"/>
      <c r="E1052" s="63"/>
      <c r="F1052" s="63"/>
      <c r="G1052" s="63"/>
      <c r="H1052" s="63"/>
      <c r="I1052" s="63"/>
      <c r="J1052" s="63"/>
      <c r="K1052" s="63"/>
      <c r="L1052" s="63"/>
      <c r="M1052" s="63"/>
      <c r="N1052" s="63"/>
      <c r="O1052" s="63"/>
      <c r="P1052" s="63"/>
      <c r="Q1052" s="63"/>
      <c r="R1052" s="63"/>
      <c r="S1052" s="63"/>
      <c r="T1052" s="63"/>
      <c r="U1052" s="63"/>
      <c r="V1052" s="63"/>
      <c r="W1052" s="63"/>
      <c r="X1052" s="63"/>
      <c r="Y1052" s="63"/>
      <c r="Z1052" s="68"/>
    </row>
    <row r="1053" spans="1:26" s="69" customFormat="1" x14ac:dyDescent="0.25">
      <c r="A1053" s="78"/>
      <c r="B1053" s="63"/>
      <c r="C1053" s="63"/>
      <c r="D1053" s="63"/>
      <c r="E1053" s="63"/>
      <c r="F1053" s="63"/>
      <c r="G1053" s="63"/>
      <c r="H1053" s="63"/>
      <c r="I1053" s="63"/>
      <c r="J1053" s="63"/>
      <c r="K1053" s="63"/>
      <c r="L1053" s="63"/>
      <c r="M1053" s="63"/>
      <c r="N1053" s="63"/>
      <c r="O1053" s="63"/>
      <c r="P1053" s="63"/>
      <c r="Q1053" s="63"/>
      <c r="R1053" s="63"/>
      <c r="S1053" s="63"/>
      <c r="T1053" s="63"/>
      <c r="U1053" s="63"/>
      <c r="V1053" s="63"/>
      <c r="W1053" s="63"/>
      <c r="X1053" s="63"/>
      <c r="Y1053" s="63"/>
      <c r="Z1053" s="68"/>
    </row>
    <row r="1054" spans="1:26" s="69" customFormat="1" x14ac:dyDescent="0.25">
      <c r="A1054" s="78"/>
      <c r="B1054" s="63"/>
      <c r="C1054" s="63"/>
      <c r="D1054" s="63"/>
      <c r="E1054" s="63"/>
      <c r="F1054" s="63"/>
      <c r="G1054" s="63"/>
      <c r="H1054" s="63"/>
      <c r="I1054" s="63"/>
      <c r="J1054" s="63"/>
      <c r="K1054" s="63"/>
      <c r="L1054" s="63"/>
      <c r="M1054" s="63"/>
      <c r="N1054" s="63"/>
      <c r="O1054" s="63"/>
      <c r="P1054" s="63"/>
      <c r="Q1054" s="63"/>
      <c r="R1054" s="63"/>
      <c r="S1054" s="63"/>
      <c r="T1054" s="63"/>
      <c r="U1054" s="63"/>
      <c r="V1054" s="63"/>
      <c r="W1054" s="63"/>
      <c r="X1054" s="63"/>
      <c r="Y1054" s="63"/>
      <c r="Z1054" s="68"/>
    </row>
    <row r="1055" spans="1:26" s="69" customFormat="1" x14ac:dyDescent="0.25">
      <c r="A1055" s="78"/>
      <c r="B1055" s="63"/>
      <c r="C1055" s="63"/>
      <c r="D1055" s="63"/>
      <c r="E1055" s="63"/>
      <c r="F1055" s="63"/>
      <c r="G1055" s="63"/>
      <c r="H1055" s="63"/>
      <c r="I1055" s="63"/>
      <c r="J1055" s="63"/>
      <c r="K1055" s="63"/>
      <c r="L1055" s="63"/>
      <c r="M1055" s="63"/>
      <c r="N1055" s="63"/>
      <c r="O1055" s="63"/>
      <c r="P1055" s="63"/>
      <c r="Q1055" s="63"/>
      <c r="R1055" s="63"/>
      <c r="S1055" s="63"/>
      <c r="T1055" s="63"/>
      <c r="U1055" s="63"/>
      <c r="V1055" s="63"/>
      <c r="W1055" s="63"/>
      <c r="X1055" s="63"/>
      <c r="Y1055" s="63"/>
      <c r="Z1055" s="68"/>
    </row>
    <row r="1056" spans="1:26" s="69" customFormat="1" x14ac:dyDescent="0.25">
      <c r="A1056" s="78"/>
      <c r="B1056" s="63"/>
      <c r="C1056" s="63"/>
      <c r="D1056" s="63"/>
      <c r="E1056" s="63"/>
      <c r="F1056" s="63"/>
      <c r="G1056" s="63"/>
      <c r="H1056" s="63"/>
      <c r="I1056" s="63"/>
      <c r="J1056" s="63"/>
      <c r="K1056" s="63"/>
      <c r="L1056" s="63"/>
      <c r="M1056" s="63"/>
      <c r="N1056" s="63"/>
      <c r="O1056" s="63"/>
      <c r="P1056" s="63"/>
      <c r="Q1056" s="63"/>
      <c r="R1056" s="63"/>
      <c r="S1056" s="63"/>
      <c r="T1056" s="63"/>
      <c r="U1056" s="63"/>
      <c r="V1056" s="63"/>
      <c r="W1056" s="63"/>
      <c r="X1056" s="63"/>
      <c r="Y1056" s="63"/>
      <c r="Z1056" s="68"/>
    </row>
    <row r="1057" spans="1:26" s="69" customFormat="1" x14ac:dyDescent="0.25">
      <c r="A1057" s="78"/>
      <c r="B1057" s="63"/>
      <c r="C1057" s="63"/>
      <c r="D1057" s="63"/>
      <c r="E1057" s="63"/>
      <c r="F1057" s="63"/>
      <c r="G1057" s="63"/>
      <c r="H1057" s="63"/>
      <c r="I1057" s="63"/>
      <c r="J1057" s="63"/>
      <c r="K1057" s="63"/>
      <c r="L1057" s="63"/>
      <c r="M1057" s="63"/>
      <c r="N1057" s="63"/>
      <c r="O1057" s="63"/>
      <c r="P1057" s="63"/>
      <c r="Q1057" s="63"/>
      <c r="R1057" s="63"/>
      <c r="S1057" s="63"/>
      <c r="T1057" s="63"/>
      <c r="U1057" s="63"/>
      <c r="V1057" s="63"/>
      <c r="W1057" s="63"/>
      <c r="X1057" s="63"/>
      <c r="Y1057" s="63"/>
      <c r="Z1057" s="68"/>
    </row>
    <row r="1058" spans="1:26" s="69" customFormat="1" x14ac:dyDescent="0.25">
      <c r="A1058" s="78"/>
      <c r="B1058" s="63"/>
      <c r="C1058" s="63"/>
      <c r="D1058" s="63"/>
      <c r="E1058" s="63"/>
      <c r="F1058" s="63"/>
      <c r="G1058" s="63"/>
      <c r="H1058" s="63"/>
      <c r="I1058" s="63"/>
      <c r="J1058" s="63"/>
      <c r="K1058" s="63"/>
      <c r="L1058" s="63"/>
      <c r="M1058" s="63"/>
      <c r="N1058" s="63"/>
      <c r="O1058" s="63"/>
      <c r="P1058" s="63"/>
      <c r="Q1058" s="63"/>
      <c r="R1058" s="63"/>
      <c r="S1058" s="63"/>
      <c r="T1058" s="63"/>
      <c r="U1058" s="63"/>
      <c r="V1058" s="63"/>
      <c r="W1058" s="63"/>
      <c r="X1058" s="63"/>
      <c r="Y1058" s="63"/>
      <c r="Z1058" s="68"/>
    </row>
    <row r="1059" spans="1:26" s="69" customFormat="1" x14ac:dyDescent="0.25">
      <c r="A1059" s="78"/>
      <c r="B1059" s="63"/>
      <c r="C1059" s="63"/>
      <c r="D1059" s="63"/>
      <c r="E1059" s="63"/>
      <c r="F1059" s="63"/>
      <c r="G1059" s="63"/>
      <c r="H1059" s="63"/>
      <c r="I1059" s="63"/>
      <c r="J1059" s="63"/>
      <c r="K1059" s="63"/>
      <c r="L1059" s="63"/>
      <c r="M1059" s="63"/>
      <c r="N1059" s="63"/>
      <c r="O1059" s="63"/>
      <c r="P1059" s="63"/>
      <c r="Q1059" s="63"/>
      <c r="R1059" s="63"/>
      <c r="S1059" s="63"/>
      <c r="T1059" s="63"/>
      <c r="U1059" s="63"/>
      <c r="V1059" s="63"/>
      <c r="W1059" s="63"/>
      <c r="X1059" s="63"/>
      <c r="Y1059" s="63"/>
      <c r="Z1059" s="68"/>
    </row>
    <row r="1060" spans="1:26" s="69" customFormat="1" x14ac:dyDescent="0.25">
      <c r="A1060" s="78"/>
      <c r="B1060" s="63"/>
      <c r="C1060" s="63"/>
      <c r="D1060" s="63"/>
      <c r="E1060" s="63"/>
      <c r="F1060" s="63"/>
      <c r="G1060" s="63"/>
      <c r="H1060" s="63"/>
      <c r="I1060" s="63"/>
      <c r="J1060" s="63"/>
      <c r="K1060" s="63"/>
      <c r="L1060" s="63"/>
      <c r="M1060" s="63"/>
      <c r="N1060" s="63"/>
      <c r="O1060" s="63"/>
      <c r="P1060" s="63"/>
      <c r="Q1060" s="63"/>
      <c r="R1060" s="63"/>
      <c r="S1060" s="63"/>
      <c r="T1060" s="63"/>
      <c r="U1060" s="63"/>
      <c r="V1060" s="63"/>
      <c r="W1060" s="63"/>
      <c r="X1060" s="63"/>
      <c r="Y1060" s="63"/>
      <c r="Z1060" s="68"/>
    </row>
    <row r="1061" spans="1:26" s="69" customFormat="1" x14ac:dyDescent="0.25">
      <c r="A1061" s="78"/>
      <c r="B1061" s="63"/>
      <c r="C1061" s="63"/>
      <c r="D1061" s="63"/>
      <c r="E1061" s="63"/>
      <c r="F1061" s="63"/>
      <c r="G1061" s="63"/>
      <c r="H1061" s="63"/>
      <c r="I1061" s="63"/>
      <c r="J1061" s="63"/>
      <c r="K1061" s="63"/>
      <c r="L1061" s="63"/>
      <c r="M1061" s="63"/>
      <c r="N1061" s="63"/>
      <c r="O1061" s="63"/>
      <c r="P1061" s="63"/>
      <c r="Q1061" s="63"/>
      <c r="R1061" s="63"/>
      <c r="S1061" s="63"/>
      <c r="T1061" s="63"/>
      <c r="U1061" s="63"/>
      <c r="V1061" s="63"/>
      <c r="W1061" s="63"/>
      <c r="X1061" s="63"/>
      <c r="Y1061" s="63"/>
      <c r="Z1061" s="68"/>
    </row>
    <row r="1062" spans="1:26" s="69" customFormat="1" x14ac:dyDescent="0.25">
      <c r="A1062" s="78"/>
      <c r="B1062" s="63"/>
      <c r="C1062" s="63"/>
      <c r="D1062" s="63"/>
      <c r="E1062" s="63"/>
      <c r="F1062" s="63"/>
      <c r="G1062" s="63"/>
      <c r="H1062" s="63"/>
      <c r="I1062" s="63"/>
      <c r="J1062" s="63"/>
      <c r="K1062" s="63"/>
      <c r="L1062" s="63"/>
      <c r="M1062" s="63"/>
      <c r="N1062" s="63"/>
      <c r="O1062" s="63"/>
      <c r="P1062" s="63"/>
      <c r="Q1062" s="63"/>
      <c r="R1062" s="63"/>
      <c r="S1062" s="63"/>
      <c r="T1062" s="63"/>
      <c r="U1062" s="63"/>
      <c r="V1062" s="63"/>
      <c r="W1062" s="63"/>
      <c r="X1062" s="63"/>
      <c r="Y1062" s="63"/>
      <c r="Z1062" s="68"/>
    </row>
    <row r="1063" spans="1:26" s="69" customFormat="1" x14ac:dyDescent="0.25">
      <c r="A1063" s="78"/>
      <c r="B1063" s="63"/>
      <c r="C1063" s="63"/>
      <c r="D1063" s="63"/>
      <c r="E1063" s="63"/>
      <c r="F1063" s="63"/>
      <c r="G1063" s="63"/>
      <c r="H1063" s="63"/>
      <c r="I1063" s="63"/>
      <c r="J1063" s="63"/>
      <c r="K1063" s="63"/>
      <c r="L1063" s="63"/>
      <c r="M1063" s="63"/>
      <c r="N1063" s="63"/>
      <c r="O1063" s="63"/>
      <c r="P1063" s="63"/>
      <c r="Q1063" s="63"/>
      <c r="R1063" s="63"/>
      <c r="S1063" s="63"/>
      <c r="T1063" s="63"/>
      <c r="U1063" s="63"/>
      <c r="V1063" s="63"/>
      <c r="W1063" s="63"/>
      <c r="X1063" s="63"/>
      <c r="Y1063" s="63"/>
      <c r="Z1063" s="68"/>
    </row>
    <row r="1064" spans="1:26" s="69" customFormat="1" x14ac:dyDescent="0.25">
      <c r="A1064" s="78"/>
      <c r="B1064" s="63"/>
      <c r="C1064" s="63"/>
      <c r="D1064" s="63"/>
      <c r="E1064" s="63"/>
      <c r="F1064" s="63"/>
      <c r="G1064" s="63"/>
      <c r="H1064" s="63"/>
      <c r="I1064" s="63"/>
      <c r="J1064" s="63"/>
      <c r="K1064" s="63"/>
      <c r="L1064" s="63"/>
      <c r="M1064" s="63"/>
      <c r="N1064" s="63"/>
      <c r="O1064" s="63"/>
      <c r="P1064" s="63"/>
      <c r="Q1064" s="63"/>
      <c r="R1064" s="63"/>
      <c r="S1064" s="63"/>
      <c r="T1064" s="63"/>
      <c r="U1064" s="63"/>
      <c r="V1064" s="63"/>
      <c r="W1064" s="63"/>
      <c r="X1064" s="63"/>
      <c r="Y1064" s="63"/>
      <c r="Z1064" s="68"/>
    </row>
    <row r="1065" spans="1:26" s="69" customFormat="1" x14ac:dyDescent="0.25">
      <c r="A1065" s="78"/>
      <c r="B1065" s="63"/>
      <c r="C1065" s="63"/>
      <c r="D1065" s="63"/>
      <c r="E1065" s="63"/>
      <c r="F1065" s="63"/>
      <c r="G1065" s="63"/>
      <c r="H1065" s="63"/>
      <c r="I1065" s="63"/>
      <c r="J1065" s="63"/>
      <c r="K1065" s="63"/>
      <c r="L1065" s="63"/>
      <c r="M1065" s="63"/>
      <c r="N1065" s="63"/>
      <c r="O1065" s="63"/>
      <c r="P1065" s="63"/>
      <c r="Q1065" s="63"/>
      <c r="R1065" s="63"/>
      <c r="S1065" s="63"/>
      <c r="T1065" s="63"/>
      <c r="U1065" s="63"/>
      <c r="V1065" s="63"/>
      <c r="W1065" s="63"/>
      <c r="X1065" s="63"/>
      <c r="Y1065" s="63"/>
      <c r="Z1065" s="68"/>
    </row>
    <row r="1066" spans="1:26" s="69" customFormat="1" x14ac:dyDescent="0.25">
      <c r="A1066" s="78"/>
      <c r="B1066" s="63"/>
      <c r="C1066" s="63"/>
      <c r="D1066" s="63"/>
      <c r="E1066" s="63"/>
      <c r="F1066" s="63"/>
      <c r="G1066" s="63"/>
      <c r="H1066" s="63"/>
      <c r="I1066" s="63"/>
      <c r="J1066" s="63"/>
      <c r="K1066" s="63"/>
      <c r="L1066" s="63"/>
      <c r="M1066" s="63"/>
      <c r="N1066" s="63"/>
      <c r="O1066" s="63"/>
      <c r="P1066" s="63"/>
      <c r="Q1066" s="63"/>
      <c r="R1066" s="63"/>
      <c r="S1066" s="63"/>
      <c r="T1066" s="63"/>
      <c r="U1066" s="63"/>
      <c r="V1066" s="63"/>
      <c r="W1066" s="63"/>
      <c r="X1066" s="63"/>
      <c r="Y1066" s="63"/>
      <c r="Z1066" s="68"/>
    </row>
    <row r="1067" spans="1:26" s="69" customFormat="1" x14ac:dyDescent="0.25">
      <c r="A1067" s="78"/>
      <c r="B1067" s="63"/>
      <c r="C1067" s="63"/>
      <c r="D1067" s="63"/>
      <c r="E1067" s="63"/>
      <c r="F1067" s="63"/>
      <c r="G1067" s="63"/>
      <c r="H1067" s="63"/>
      <c r="I1067" s="63"/>
      <c r="J1067" s="63"/>
      <c r="K1067" s="63"/>
      <c r="L1067" s="63"/>
      <c r="M1067" s="63"/>
      <c r="N1067" s="63"/>
      <c r="O1067" s="63"/>
      <c r="P1067" s="63"/>
      <c r="Q1067" s="63"/>
      <c r="R1067" s="63"/>
      <c r="S1067" s="63"/>
      <c r="T1067" s="63"/>
      <c r="U1067" s="63"/>
      <c r="V1067" s="63"/>
      <c r="W1067" s="63"/>
      <c r="X1067" s="63"/>
      <c r="Y1067" s="63"/>
      <c r="Z1067" s="68"/>
    </row>
    <row r="1068" spans="1:26" s="69" customFormat="1" x14ac:dyDescent="0.25">
      <c r="A1068" s="78"/>
      <c r="B1068" s="63"/>
      <c r="C1068" s="63"/>
      <c r="D1068" s="63"/>
      <c r="E1068" s="63"/>
      <c r="F1068" s="63"/>
      <c r="G1068" s="63"/>
      <c r="H1068" s="63"/>
      <c r="I1068" s="63"/>
      <c r="J1068" s="63"/>
      <c r="K1068" s="63"/>
      <c r="L1068" s="63"/>
      <c r="M1068" s="63"/>
      <c r="N1068" s="63"/>
      <c r="O1068" s="63"/>
      <c r="P1068" s="63"/>
      <c r="Q1068" s="63"/>
      <c r="R1068" s="63"/>
      <c r="S1068" s="63"/>
      <c r="T1068" s="63"/>
      <c r="U1068" s="63"/>
      <c r="V1068" s="63"/>
      <c r="W1068" s="63"/>
      <c r="X1068" s="63"/>
      <c r="Y1068" s="63"/>
      <c r="Z1068" s="68"/>
    </row>
    <row r="1069" spans="1:26" s="69" customFormat="1" x14ac:dyDescent="0.25">
      <c r="A1069" s="78"/>
      <c r="B1069" s="63"/>
      <c r="C1069" s="63"/>
      <c r="D1069" s="63"/>
      <c r="E1069" s="63"/>
      <c r="F1069" s="63"/>
      <c r="G1069" s="63"/>
      <c r="H1069" s="63"/>
      <c r="I1069" s="63"/>
      <c r="J1069" s="63"/>
      <c r="K1069" s="63"/>
      <c r="L1069" s="63"/>
      <c r="M1069" s="63"/>
      <c r="N1069" s="63"/>
      <c r="O1069" s="63"/>
      <c r="P1069" s="63"/>
      <c r="Q1069" s="63"/>
      <c r="R1069" s="63"/>
      <c r="S1069" s="63"/>
      <c r="T1069" s="63"/>
      <c r="U1069" s="63"/>
      <c r="V1069" s="63"/>
      <c r="W1069" s="63"/>
      <c r="X1069" s="63"/>
      <c r="Y1069" s="63"/>
      <c r="Z1069" s="68"/>
    </row>
    <row r="1070" spans="1:26" s="69" customFormat="1" x14ac:dyDescent="0.25">
      <c r="A1070" s="78"/>
      <c r="B1070" s="63"/>
      <c r="C1070" s="63"/>
      <c r="D1070" s="63"/>
      <c r="E1070" s="63"/>
      <c r="F1070" s="63"/>
      <c r="G1070" s="63"/>
      <c r="H1070" s="63"/>
      <c r="I1070" s="63"/>
      <c r="J1070" s="63"/>
      <c r="K1070" s="63"/>
      <c r="L1070" s="63"/>
      <c r="M1070" s="63"/>
      <c r="N1070" s="63"/>
      <c r="O1070" s="63"/>
      <c r="P1070" s="63"/>
      <c r="Q1070" s="63"/>
      <c r="R1070" s="63"/>
      <c r="S1070" s="63"/>
      <c r="T1070" s="63"/>
      <c r="U1070" s="63"/>
      <c r="V1070" s="63"/>
      <c r="W1070" s="63"/>
      <c r="X1070" s="63"/>
      <c r="Y1070" s="63"/>
      <c r="Z1070" s="68"/>
    </row>
    <row r="1071" spans="1:26" s="69" customFormat="1" x14ac:dyDescent="0.25">
      <c r="A1071" s="78"/>
      <c r="B1071" s="63"/>
      <c r="C1071" s="63"/>
      <c r="D1071" s="63"/>
      <c r="E1071" s="63"/>
      <c r="F1071" s="63"/>
      <c r="G1071" s="63"/>
      <c r="H1071" s="63"/>
      <c r="I1071" s="63"/>
      <c r="J1071" s="63"/>
      <c r="K1071" s="63"/>
      <c r="L1071" s="63"/>
      <c r="M1071" s="63"/>
      <c r="N1071" s="63"/>
      <c r="O1071" s="63"/>
      <c r="P1071" s="63"/>
      <c r="Q1071" s="63"/>
      <c r="R1071" s="63"/>
      <c r="S1071" s="63"/>
      <c r="T1071" s="63"/>
      <c r="U1071" s="63"/>
      <c r="V1071" s="63"/>
      <c r="W1071" s="63"/>
      <c r="X1071" s="63"/>
      <c r="Y1071" s="63"/>
      <c r="Z1071" s="68"/>
    </row>
    <row r="1072" spans="1:26" s="69" customFormat="1" x14ac:dyDescent="0.25">
      <c r="A1072" s="78"/>
      <c r="B1072" s="63"/>
      <c r="C1072" s="63"/>
      <c r="D1072" s="63"/>
      <c r="E1072" s="63"/>
      <c r="F1072" s="63"/>
      <c r="G1072" s="63"/>
      <c r="H1072" s="63"/>
      <c r="I1072" s="63"/>
      <c r="J1072" s="63"/>
      <c r="K1072" s="63"/>
      <c r="L1072" s="63"/>
      <c r="M1072" s="63"/>
      <c r="N1072" s="63"/>
      <c r="O1072" s="63"/>
      <c r="P1072" s="63"/>
      <c r="Q1072" s="63"/>
      <c r="R1072" s="63"/>
      <c r="S1072" s="63"/>
      <c r="T1072" s="63"/>
      <c r="U1072" s="63"/>
      <c r="V1072" s="63"/>
      <c r="W1072" s="63"/>
      <c r="X1072" s="63"/>
      <c r="Y1072" s="63"/>
      <c r="Z1072" s="68"/>
    </row>
    <row r="1073" spans="1:26" s="69" customFormat="1" x14ac:dyDescent="0.25">
      <c r="A1073" s="78"/>
      <c r="B1073" s="63"/>
      <c r="C1073" s="63"/>
      <c r="D1073" s="63"/>
      <c r="E1073" s="63"/>
      <c r="F1073" s="63"/>
      <c r="G1073" s="63"/>
      <c r="H1073" s="63"/>
      <c r="I1073" s="63"/>
      <c r="J1073" s="63"/>
      <c r="K1073" s="63"/>
      <c r="L1073" s="63"/>
      <c r="M1073" s="63"/>
      <c r="N1073" s="63"/>
      <c r="O1073" s="63"/>
      <c r="P1073" s="63"/>
      <c r="Q1073" s="63"/>
      <c r="R1073" s="63"/>
      <c r="S1073" s="63"/>
      <c r="T1073" s="63"/>
      <c r="U1073" s="63"/>
      <c r="V1073" s="63"/>
      <c r="W1073" s="63"/>
      <c r="X1073" s="63"/>
      <c r="Y1073" s="63"/>
      <c r="Z1073" s="68"/>
    </row>
    <row r="1074" spans="1:26" s="69" customFormat="1" x14ac:dyDescent="0.25">
      <c r="A1074" s="78"/>
      <c r="B1074" s="63"/>
      <c r="C1074" s="63"/>
      <c r="D1074" s="63"/>
      <c r="E1074" s="63"/>
      <c r="F1074" s="63"/>
      <c r="G1074" s="63"/>
      <c r="H1074" s="63"/>
      <c r="I1074" s="63"/>
      <c r="J1074" s="63"/>
      <c r="K1074" s="63"/>
      <c r="L1074" s="63"/>
      <c r="M1074" s="63"/>
      <c r="N1074" s="63"/>
      <c r="O1074" s="63"/>
      <c r="P1074" s="63"/>
      <c r="Q1074" s="63"/>
      <c r="R1074" s="63"/>
      <c r="S1074" s="63"/>
      <c r="T1074" s="63"/>
      <c r="U1074" s="63"/>
      <c r="V1074" s="63"/>
      <c r="W1074" s="63"/>
      <c r="X1074" s="63"/>
      <c r="Y1074" s="63"/>
      <c r="Z1074" s="68"/>
    </row>
    <row r="1075" spans="1:26" s="69" customFormat="1" x14ac:dyDescent="0.25">
      <c r="A1075" s="78"/>
      <c r="B1075" s="63"/>
      <c r="C1075" s="63"/>
      <c r="D1075" s="63"/>
      <c r="E1075" s="63"/>
      <c r="F1075" s="63"/>
      <c r="G1075" s="63"/>
      <c r="H1075" s="63"/>
      <c r="I1075" s="63"/>
      <c r="J1075" s="63"/>
      <c r="K1075" s="63"/>
      <c r="L1075" s="63"/>
      <c r="M1075" s="63"/>
      <c r="N1075" s="63"/>
      <c r="O1075" s="63"/>
      <c r="P1075" s="63"/>
      <c r="Q1075" s="63"/>
      <c r="R1075" s="63"/>
      <c r="S1075" s="63"/>
      <c r="T1075" s="63"/>
      <c r="U1075" s="63"/>
      <c r="V1075" s="63"/>
      <c r="W1075" s="63"/>
      <c r="X1075" s="63"/>
      <c r="Y1075" s="63"/>
      <c r="Z1075" s="68"/>
    </row>
    <row r="1076" spans="1:26" s="69" customFormat="1" x14ac:dyDescent="0.25">
      <c r="A1076" s="78"/>
      <c r="B1076" s="63"/>
      <c r="C1076" s="63"/>
      <c r="D1076" s="63"/>
      <c r="E1076" s="63"/>
      <c r="F1076" s="63"/>
      <c r="G1076" s="63"/>
      <c r="H1076" s="63"/>
      <c r="I1076" s="63"/>
      <c r="J1076" s="63"/>
      <c r="K1076" s="63"/>
      <c r="L1076" s="63"/>
      <c r="M1076" s="63"/>
      <c r="N1076" s="63"/>
      <c r="O1076" s="63"/>
      <c r="P1076" s="63"/>
      <c r="Q1076" s="63"/>
      <c r="R1076" s="63"/>
      <c r="S1076" s="63"/>
      <c r="T1076" s="63"/>
      <c r="U1076" s="63"/>
      <c r="V1076" s="63"/>
      <c r="W1076" s="63"/>
      <c r="X1076" s="63"/>
      <c r="Y1076" s="63"/>
      <c r="Z1076" s="68"/>
    </row>
    <row r="1077" spans="1:26" s="69" customFormat="1" x14ac:dyDescent="0.25">
      <c r="A1077" s="78"/>
      <c r="B1077" s="63"/>
      <c r="C1077" s="63"/>
      <c r="D1077" s="63"/>
      <c r="E1077" s="63"/>
      <c r="F1077" s="63"/>
      <c r="G1077" s="63"/>
      <c r="H1077" s="63"/>
      <c r="I1077" s="63"/>
      <c r="J1077" s="63"/>
      <c r="K1077" s="63"/>
      <c r="L1077" s="63"/>
      <c r="M1077" s="63"/>
      <c r="N1077" s="63"/>
      <c r="O1077" s="63"/>
      <c r="P1077" s="63"/>
      <c r="Q1077" s="63"/>
      <c r="R1077" s="63"/>
      <c r="S1077" s="63"/>
      <c r="T1077" s="63"/>
      <c r="U1077" s="63"/>
      <c r="V1077" s="63"/>
      <c r="W1077" s="63"/>
      <c r="X1077" s="63"/>
      <c r="Y1077" s="63"/>
      <c r="Z1077" s="68"/>
    </row>
    <row r="1078" spans="1:26" s="69" customFormat="1" x14ac:dyDescent="0.25">
      <c r="A1078" s="78"/>
      <c r="B1078" s="63"/>
      <c r="C1078" s="63"/>
      <c r="D1078" s="63"/>
      <c r="E1078" s="63"/>
      <c r="F1078" s="63"/>
      <c r="G1078" s="63"/>
      <c r="H1078" s="63"/>
      <c r="I1078" s="63"/>
      <c r="J1078" s="63"/>
      <c r="K1078" s="63"/>
      <c r="L1078" s="63"/>
      <c r="M1078" s="63"/>
      <c r="N1078" s="63"/>
      <c r="O1078" s="63"/>
      <c r="P1078" s="63"/>
      <c r="Q1078" s="63"/>
      <c r="R1078" s="63"/>
      <c r="S1078" s="63"/>
      <c r="T1078" s="63"/>
      <c r="U1078" s="63"/>
      <c r="V1078" s="63"/>
      <c r="W1078" s="63"/>
      <c r="X1078" s="63"/>
      <c r="Y1078" s="63"/>
      <c r="Z1078" s="68"/>
    </row>
    <row r="1079" spans="1:26" s="69" customFormat="1" x14ac:dyDescent="0.25">
      <c r="A1079" s="78"/>
      <c r="B1079" s="63"/>
      <c r="C1079" s="63"/>
      <c r="D1079" s="63"/>
      <c r="E1079" s="63"/>
      <c r="F1079" s="63"/>
      <c r="G1079" s="63"/>
      <c r="H1079" s="63"/>
      <c r="I1079" s="63"/>
      <c r="J1079" s="63"/>
      <c r="K1079" s="63"/>
      <c r="L1079" s="63"/>
      <c r="M1079" s="63"/>
      <c r="N1079" s="63"/>
      <c r="O1079" s="63"/>
      <c r="P1079" s="63"/>
      <c r="Q1079" s="63"/>
      <c r="R1079" s="63"/>
      <c r="S1079" s="63"/>
      <c r="T1079" s="63"/>
      <c r="U1079" s="63"/>
      <c r="V1079" s="63"/>
      <c r="W1079" s="63"/>
      <c r="X1079" s="63"/>
      <c r="Y1079" s="63"/>
      <c r="Z1079" s="68"/>
    </row>
    <row r="1080" spans="1:26" s="69" customFormat="1" x14ac:dyDescent="0.25">
      <c r="A1080" s="78"/>
      <c r="B1080" s="63"/>
      <c r="C1080" s="63"/>
      <c r="D1080" s="63"/>
      <c r="E1080" s="63"/>
      <c r="F1080" s="63"/>
      <c r="G1080" s="63"/>
      <c r="H1080" s="63"/>
      <c r="I1080" s="63"/>
      <c r="J1080" s="63"/>
      <c r="K1080" s="63"/>
      <c r="L1080" s="63"/>
      <c r="M1080" s="63"/>
      <c r="N1080" s="63"/>
      <c r="O1080" s="63"/>
      <c r="P1080" s="63"/>
      <c r="Q1080" s="63"/>
      <c r="R1080" s="63"/>
      <c r="S1080" s="63"/>
      <c r="T1080" s="63"/>
      <c r="U1080" s="63"/>
      <c r="V1080" s="63"/>
      <c r="W1080" s="63"/>
      <c r="X1080" s="63"/>
      <c r="Y1080" s="63"/>
      <c r="Z1080" s="68"/>
    </row>
    <row r="1081" spans="1:26" s="69" customFormat="1" x14ac:dyDescent="0.25">
      <c r="A1081" s="78"/>
      <c r="B1081" s="63"/>
      <c r="C1081" s="63"/>
      <c r="D1081" s="63"/>
      <c r="E1081" s="63"/>
      <c r="F1081" s="63"/>
      <c r="G1081" s="63"/>
      <c r="H1081" s="63"/>
      <c r="I1081" s="63"/>
      <c r="J1081" s="63"/>
      <c r="K1081" s="63"/>
      <c r="L1081" s="63"/>
      <c r="M1081" s="63"/>
      <c r="N1081" s="63"/>
      <c r="O1081" s="63"/>
      <c r="P1081" s="63"/>
      <c r="Q1081" s="63"/>
      <c r="R1081" s="63"/>
      <c r="S1081" s="63"/>
      <c r="T1081" s="63"/>
      <c r="U1081" s="63"/>
      <c r="V1081" s="63"/>
      <c r="W1081" s="63"/>
      <c r="X1081" s="63"/>
      <c r="Y1081" s="63"/>
      <c r="Z1081" s="68"/>
    </row>
    <row r="1082" spans="1:26" s="69" customFormat="1" x14ac:dyDescent="0.25">
      <c r="A1082" s="78"/>
      <c r="B1082" s="63"/>
      <c r="C1082" s="63"/>
      <c r="D1082" s="63"/>
      <c r="E1082" s="63"/>
      <c r="F1082" s="63"/>
      <c r="G1082" s="63"/>
      <c r="H1082" s="63"/>
      <c r="I1082" s="63"/>
      <c r="J1082" s="63"/>
      <c r="K1082" s="63"/>
      <c r="L1082" s="63"/>
      <c r="M1082" s="63"/>
      <c r="N1082" s="63"/>
      <c r="O1082" s="63"/>
      <c r="P1082" s="63"/>
      <c r="Q1082" s="63"/>
      <c r="R1082" s="63"/>
      <c r="S1082" s="63"/>
      <c r="T1082" s="63"/>
      <c r="U1082" s="63"/>
      <c r="V1082" s="63"/>
      <c r="W1082" s="63"/>
      <c r="X1082" s="63"/>
      <c r="Y1082" s="63"/>
      <c r="Z1082" s="68"/>
    </row>
    <row r="1083" spans="1:26" s="69" customFormat="1" x14ac:dyDescent="0.25">
      <c r="A1083" s="78"/>
      <c r="B1083" s="63"/>
      <c r="C1083" s="63"/>
      <c r="D1083" s="63"/>
      <c r="E1083" s="63"/>
      <c r="F1083" s="63"/>
      <c r="G1083" s="63"/>
      <c r="H1083" s="63"/>
      <c r="I1083" s="63"/>
      <c r="J1083" s="63"/>
      <c r="K1083" s="63"/>
      <c r="L1083" s="63"/>
      <c r="M1083" s="63"/>
      <c r="N1083" s="63"/>
      <c r="O1083" s="63"/>
      <c r="P1083" s="63"/>
      <c r="Q1083" s="63"/>
      <c r="R1083" s="63"/>
      <c r="S1083" s="63"/>
      <c r="T1083" s="63"/>
      <c r="U1083" s="63"/>
      <c r="V1083" s="63"/>
      <c r="W1083" s="63"/>
      <c r="X1083" s="63"/>
      <c r="Y1083" s="63"/>
      <c r="Z1083" s="68"/>
    </row>
    <row r="1084" spans="1:26" s="69" customFormat="1" x14ac:dyDescent="0.25">
      <c r="A1084" s="78"/>
      <c r="B1084" s="63"/>
      <c r="C1084" s="63"/>
      <c r="D1084" s="63"/>
      <c r="E1084" s="63"/>
      <c r="F1084" s="63"/>
      <c r="G1084" s="63"/>
      <c r="H1084" s="63"/>
      <c r="I1084" s="63"/>
      <c r="J1084" s="63"/>
      <c r="K1084" s="63"/>
      <c r="L1084" s="63"/>
      <c r="M1084" s="63"/>
      <c r="N1084" s="63"/>
      <c r="O1084" s="63"/>
      <c r="P1084" s="63"/>
      <c r="Q1084" s="63"/>
      <c r="R1084" s="63"/>
      <c r="S1084" s="63"/>
      <c r="T1084" s="63"/>
      <c r="U1084" s="63"/>
      <c r="V1084" s="63"/>
      <c r="W1084" s="63"/>
      <c r="X1084" s="63"/>
      <c r="Y1084" s="63"/>
      <c r="Z1084" s="68"/>
    </row>
    <row r="1085" spans="1:26" s="69" customFormat="1" x14ac:dyDescent="0.25">
      <c r="A1085" s="78"/>
      <c r="B1085" s="63"/>
      <c r="C1085" s="63"/>
      <c r="D1085" s="63"/>
      <c r="E1085" s="63"/>
      <c r="F1085" s="63"/>
      <c r="G1085" s="63"/>
      <c r="H1085" s="63"/>
      <c r="I1085" s="63"/>
      <c r="J1085" s="63"/>
      <c r="K1085" s="63"/>
      <c r="L1085" s="63"/>
      <c r="M1085" s="63"/>
      <c r="N1085" s="63"/>
      <c r="O1085" s="63"/>
      <c r="P1085" s="63"/>
      <c r="Q1085" s="63"/>
      <c r="R1085" s="63"/>
      <c r="S1085" s="63"/>
      <c r="T1085" s="63"/>
      <c r="U1085" s="63"/>
      <c r="V1085" s="63"/>
      <c r="W1085" s="63"/>
      <c r="X1085" s="63"/>
      <c r="Y1085" s="63"/>
      <c r="Z1085" s="68"/>
    </row>
    <row r="1086" spans="1:26" s="69" customFormat="1" x14ac:dyDescent="0.25">
      <c r="A1086" s="78"/>
      <c r="B1086" s="63"/>
      <c r="C1086" s="63"/>
      <c r="D1086" s="63"/>
      <c r="E1086" s="63"/>
      <c r="F1086" s="63"/>
      <c r="G1086" s="63"/>
      <c r="H1086" s="63"/>
      <c r="I1086" s="63"/>
      <c r="J1086" s="63"/>
      <c r="K1086" s="63"/>
      <c r="L1086" s="63"/>
      <c r="M1086" s="63"/>
      <c r="N1086" s="63"/>
      <c r="O1086" s="63"/>
      <c r="P1086" s="63"/>
      <c r="Q1086" s="63"/>
      <c r="R1086" s="63"/>
      <c r="S1086" s="63"/>
      <c r="T1086" s="63"/>
      <c r="U1086" s="63"/>
      <c r="V1086" s="63"/>
      <c r="W1086" s="63"/>
      <c r="X1086" s="63"/>
      <c r="Y1086" s="63"/>
      <c r="Z1086" s="68"/>
    </row>
    <row r="1087" spans="1:26" s="69" customFormat="1" x14ac:dyDescent="0.25">
      <c r="A1087" s="78"/>
      <c r="B1087" s="63"/>
      <c r="C1087" s="63"/>
      <c r="D1087" s="63"/>
      <c r="E1087" s="63"/>
      <c r="F1087" s="63"/>
      <c r="G1087" s="63"/>
      <c r="H1087" s="63"/>
      <c r="I1087" s="63"/>
      <c r="J1087" s="63"/>
      <c r="K1087" s="63"/>
      <c r="L1087" s="63"/>
      <c r="M1087" s="63"/>
      <c r="N1087" s="63"/>
      <c r="O1087" s="63"/>
      <c r="P1087" s="63"/>
      <c r="Q1087" s="63"/>
      <c r="R1087" s="63"/>
      <c r="S1087" s="63"/>
      <c r="T1087" s="63"/>
      <c r="U1087" s="63"/>
      <c r="V1087" s="63"/>
      <c r="W1087" s="63"/>
      <c r="X1087" s="63"/>
      <c r="Y1087" s="63"/>
      <c r="Z1087" s="68"/>
    </row>
    <row r="1088" spans="1:26" s="69" customFormat="1" x14ac:dyDescent="0.25">
      <c r="A1088" s="78"/>
      <c r="B1088" s="63"/>
      <c r="C1088" s="63"/>
      <c r="D1088" s="63"/>
      <c r="E1088" s="63"/>
      <c r="F1088" s="63"/>
      <c r="G1088" s="63"/>
      <c r="H1088" s="63"/>
      <c r="I1088" s="63"/>
      <c r="J1088" s="63"/>
      <c r="K1088" s="63"/>
      <c r="L1088" s="63"/>
      <c r="M1088" s="63"/>
      <c r="N1088" s="63"/>
      <c r="O1088" s="63"/>
      <c r="P1088" s="63"/>
      <c r="Q1088" s="63"/>
      <c r="R1088" s="63"/>
      <c r="S1088" s="63"/>
      <c r="T1088" s="63"/>
      <c r="U1088" s="63"/>
      <c r="V1088" s="63"/>
      <c r="W1088" s="63"/>
      <c r="X1088" s="63"/>
      <c r="Y1088" s="63"/>
      <c r="Z1088" s="68"/>
    </row>
    <row r="1089" spans="1:26" s="69" customFormat="1" x14ac:dyDescent="0.25">
      <c r="A1089" s="78"/>
      <c r="B1089" s="63"/>
      <c r="C1089" s="63"/>
      <c r="D1089" s="63"/>
      <c r="E1089" s="63"/>
      <c r="F1089" s="63"/>
      <c r="G1089" s="63"/>
      <c r="H1089" s="63"/>
      <c r="I1089" s="63"/>
      <c r="J1089" s="63"/>
      <c r="K1089" s="63"/>
      <c r="L1089" s="63"/>
      <c r="M1089" s="63"/>
      <c r="N1089" s="63"/>
      <c r="O1089" s="63"/>
      <c r="P1089" s="63"/>
      <c r="Q1089" s="63"/>
      <c r="R1089" s="63"/>
      <c r="S1089" s="63"/>
      <c r="T1089" s="63"/>
      <c r="U1089" s="63"/>
      <c r="V1089" s="63"/>
      <c r="W1089" s="63"/>
      <c r="X1089" s="63"/>
      <c r="Y1089" s="63"/>
      <c r="Z1089" s="68"/>
    </row>
    <row r="1090" spans="1:26" s="69" customFormat="1" x14ac:dyDescent="0.25">
      <c r="A1090" s="78"/>
      <c r="B1090" s="63"/>
      <c r="C1090" s="63"/>
      <c r="D1090" s="63"/>
      <c r="E1090" s="63"/>
      <c r="F1090" s="63"/>
      <c r="G1090" s="63"/>
      <c r="H1090" s="63"/>
      <c r="I1090" s="63"/>
      <c r="J1090" s="63"/>
      <c r="K1090" s="63"/>
      <c r="L1090" s="63"/>
      <c r="M1090" s="63"/>
      <c r="N1090" s="63"/>
      <c r="O1090" s="63"/>
      <c r="P1090" s="63"/>
      <c r="Q1090" s="63"/>
      <c r="R1090" s="63"/>
      <c r="S1090" s="63"/>
      <c r="T1090" s="63"/>
      <c r="U1090" s="63"/>
      <c r="V1090" s="63"/>
      <c r="W1090" s="63"/>
      <c r="X1090" s="63"/>
      <c r="Y1090" s="63"/>
      <c r="Z1090" s="68"/>
    </row>
    <row r="1091" spans="1:26" s="69" customFormat="1" x14ac:dyDescent="0.25">
      <c r="A1091" s="78"/>
      <c r="B1091" s="63"/>
      <c r="C1091" s="63"/>
      <c r="D1091" s="63"/>
      <c r="E1091" s="63"/>
      <c r="F1091" s="63"/>
      <c r="G1091" s="63"/>
      <c r="H1091" s="63"/>
      <c r="I1091" s="63"/>
      <c r="J1091" s="63"/>
      <c r="K1091" s="63"/>
      <c r="L1091" s="63"/>
      <c r="M1091" s="63"/>
      <c r="N1091" s="63"/>
      <c r="O1091" s="63"/>
      <c r="P1091" s="63"/>
      <c r="Q1091" s="63"/>
      <c r="R1091" s="63"/>
      <c r="S1091" s="63"/>
      <c r="T1091" s="63"/>
      <c r="U1091" s="63"/>
      <c r="V1091" s="63"/>
      <c r="W1091" s="63"/>
      <c r="X1091" s="63"/>
      <c r="Y1091" s="63"/>
      <c r="Z1091" s="68"/>
    </row>
    <row r="1092" spans="1:26" s="69" customFormat="1" x14ac:dyDescent="0.25">
      <c r="A1092" s="78"/>
      <c r="B1092" s="63"/>
      <c r="C1092" s="63"/>
      <c r="D1092" s="63"/>
      <c r="E1092" s="63"/>
      <c r="F1092" s="63"/>
      <c r="G1092" s="63"/>
      <c r="H1092" s="63"/>
      <c r="I1092" s="63"/>
      <c r="J1092" s="63"/>
      <c r="K1092" s="63"/>
      <c r="L1092" s="63"/>
      <c r="M1092" s="63"/>
      <c r="N1092" s="63"/>
      <c r="O1092" s="63"/>
      <c r="P1092" s="63"/>
      <c r="Q1092" s="63"/>
      <c r="R1092" s="63"/>
      <c r="S1092" s="63"/>
      <c r="T1092" s="63"/>
      <c r="U1092" s="63"/>
      <c r="V1092" s="63"/>
      <c r="W1092" s="63"/>
      <c r="X1092" s="63"/>
      <c r="Y1092" s="63"/>
      <c r="Z1092" s="68"/>
    </row>
    <row r="1093" spans="1:26" s="69" customFormat="1" x14ac:dyDescent="0.25">
      <c r="A1093" s="78"/>
      <c r="B1093" s="63"/>
      <c r="C1093" s="63"/>
      <c r="D1093" s="63"/>
      <c r="E1093" s="63"/>
      <c r="F1093" s="63"/>
      <c r="G1093" s="63"/>
      <c r="H1093" s="63"/>
      <c r="I1093" s="63"/>
      <c r="J1093" s="63"/>
      <c r="K1093" s="63"/>
      <c r="L1093" s="63"/>
      <c r="M1093" s="63"/>
      <c r="N1093" s="63"/>
      <c r="O1093" s="63"/>
      <c r="P1093" s="63"/>
      <c r="Q1093" s="63"/>
      <c r="R1093" s="63"/>
      <c r="S1093" s="63"/>
      <c r="T1093" s="63"/>
      <c r="U1093" s="63"/>
      <c r="V1093" s="63"/>
      <c r="W1093" s="63"/>
      <c r="X1093" s="63"/>
      <c r="Y1093" s="63"/>
      <c r="Z1093" s="68"/>
    </row>
    <row r="1094" spans="1:26" s="69" customFormat="1" x14ac:dyDescent="0.25">
      <c r="A1094" s="78"/>
      <c r="B1094" s="63"/>
      <c r="C1094" s="63"/>
      <c r="D1094" s="63"/>
      <c r="E1094" s="63"/>
      <c r="F1094" s="63"/>
      <c r="G1094" s="63"/>
      <c r="H1094" s="63"/>
      <c r="I1094" s="63"/>
      <c r="J1094" s="63"/>
      <c r="K1094" s="63"/>
      <c r="L1094" s="63"/>
      <c r="M1094" s="63"/>
      <c r="N1094" s="63"/>
      <c r="O1094" s="63"/>
      <c r="P1094" s="63"/>
      <c r="Q1094" s="63"/>
      <c r="R1094" s="63"/>
      <c r="S1094" s="63"/>
      <c r="T1094" s="63"/>
      <c r="U1094" s="63"/>
      <c r="V1094" s="63"/>
      <c r="W1094" s="63"/>
      <c r="X1094" s="63"/>
      <c r="Y1094" s="63"/>
      <c r="Z1094" s="68"/>
    </row>
    <row r="1095" spans="1:26" s="69" customFormat="1" x14ac:dyDescent="0.25">
      <c r="A1095" s="78"/>
      <c r="B1095" s="63"/>
      <c r="C1095" s="63"/>
      <c r="D1095" s="63"/>
      <c r="E1095" s="63"/>
      <c r="F1095" s="63"/>
      <c r="G1095" s="63"/>
      <c r="H1095" s="63"/>
      <c r="I1095" s="63"/>
      <c r="J1095" s="63"/>
      <c r="K1095" s="63"/>
      <c r="L1095" s="63"/>
      <c r="M1095" s="63"/>
      <c r="N1095" s="63"/>
      <c r="O1095" s="63"/>
      <c r="P1095" s="63"/>
      <c r="Q1095" s="63"/>
      <c r="R1095" s="63"/>
      <c r="S1095" s="63"/>
      <c r="T1095" s="63"/>
      <c r="U1095" s="63"/>
      <c r="V1095" s="63"/>
      <c r="W1095" s="63"/>
      <c r="X1095" s="63"/>
      <c r="Y1095" s="63"/>
      <c r="Z1095" s="68"/>
    </row>
    <row r="1096" spans="1:26" s="69" customFormat="1" x14ac:dyDescent="0.25">
      <c r="A1096" s="78"/>
      <c r="B1096" s="63"/>
      <c r="C1096" s="63"/>
      <c r="D1096" s="63"/>
      <c r="E1096" s="63"/>
      <c r="F1096" s="63"/>
      <c r="G1096" s="63"/>
      <c r="H1096" s="63"/>
      <c r="I1096" s="63"/>
      <c r="J1096" s="63"/>
      <c r="K1096" s="63"/>
      <c r="L1096" s="63"/>
      <c r="M1096" s="63"/>
      <c r="N1096" s="63"/>
      <c r="O1096" s="63"/>
      <c r="P1096" s="63"/>
      <c r="Q1096" s="63"/>
      <c r="R1096" s="63"/>
      <c r="S1096" s="63"/>
      <c r="T1096" s="63"/>
      <c r="U1096" s="63"/>
      <c r="V1096" s="63"/>
      <c r="W1096" s="63"/>
      <c r="X1096" s="63"/>
      <c r="Y1096" s="63"/>
      <c r="Z1096" s="68"/>
    </row>
    <row r="1097" spans="1:26" s="69" customFormat="1" x14ac:dyDescent="0.25">
      <c r="A1097" s="78"/>
      <c r="B1097" s="63"/>
      <c r="C1097" s="63"/>
      <c r="D1097" s="63"/>
      <c r="E1097" s="63"/>
      <c r="F1097" s="63"/>
      <c r="G1097" s="63"/>
      <c r="H1097" s="63"/>
      <c r="I1097" s="63"/>
      <c r="J1097" s="63"/>
      <c r="K1097" s="63"/>
      <c r="L1097" s="63"/>
      <c r="M1097" s="63"/>
      <c r="N1097" s="63"/>
      <c r="O1097" s="63"/>
      <c r="P1097" s="63"/>
      <c r="Q1097" s="63"/>
      <c r="R1097" s="63"/>
      <c r="S1097" s="63"/>
      <c r="T1097" s="63"/>
      <c r="U1097" s="63"/>
      <c r="V1097" s="63"/>
      <c r="W1097" s="63"/>
      <c r="X1097" s="63"/>
      <c r="Y1097" s="63"/>
      <c r="Z1097" s="68"/>
    </row>
    <row r="1098" spans="1:26" s="69" customFormat="1" x14ac:dyDescent="0.25">
      <c r="A1098" s="78"/>
      <c r="B1098" s="63"/>
      <c r="C1098" s="63"/>
      <c r="D1098" s="63"/>
      <c r="E1098" s="63"/>
      <c r="F1098" s="63"/>
      <c r="G1098" s="63"/>
      <c r="H1098" s="63"/>
      <c r="I1098" s="63"/>
      <c r="J1098" s="63"/>
      <c r="K1098" s="63"/>
      <c r="L1098" s="63"/>
      <c r="M1098" s="63"/>
      <c r="N1098" s="63"/>
      <c r="O1098" s="63"/>
      <c r="P1098" s="63"/>
      <c r="Q1098" s="63"/>
      <c r="R1098" s="63"/>
      <c r="S1098" s="63"/>
      <c r="T1098" s="63"/>
      <c r="U1098" s="63"/>
      <c r="V1098" s="63"/>
      <c r="W1098" s="63"/>
      <c r="X1098" s="63"/>
      <c r="Y1098" s="63"/>
      <c r="Z1098" s="68"/>
    </row>
    <row r="1099" spans="1:26" s="69" customFormat="1" x14ac:dyDescent="0.25">
      <c r="A1099" s="78"/>
      <c r="B1099" s="63"/>
      <c r="C1099" s="63"/>
      <c r="D1099" s="63"/>
      <c r="E1099" s="63"/>
      <c r="F1099" s="63"/>
      <c r="G1099" s="63"/>
      <c r="H1099" s="63"/>
      <c r="I1099" s="63"/>
      <c r="J1099" s="63"/>
      <c r="K1099" s="63"/>
      <c r="L1099" s="63"/>
      <c r="M1099" s="63"/>
      <c r="N1099" s="63"/>
      <c r="O1099" s="63"/>
      <c r="P1099" s="63"/>
      <c r="Q1099" s="63"/>
      <c r="R1099" s="63"/>
      <c r="S1099" s="63"/>
      <c r="T1099" s="63"/>
      <c r="U1099" s="63"/>
      <c r="V1099" s="63"/>
      <c r="W1099" s="63"/>
      <c r="X1099" s="63"/>
      <c r="Y1099" s="63"/>
      <c r="Z1099" s="68"/>
    </row>
    <row r="1100" spans="1:26" s="69" customFormat="1" x14ac:dyDescent="0.25">
      <c r="A1100" s="78"/>
      <c r="B1100" s="63"/>
      <c r="C1100" s="63"/>
      <c r="D1100" s="63"/>
      <c r="E1100" s="63"/>
      <c r="F1100" s="63"/>
      <c r="G1100" s="63"/>
      <c r="H1100" s="63"/>
      <c r="I1100" s="63"/>
      <c r="J1100" s="63"/>
      <c r="K1100" s="63"/>
      <c r="L1100" s="63"/>
      <c r="M1100" s="63"/>
      <c r="N1100" s="63"/>
      <c r="O1100" s="63"/>
      <c r="P1100" s="63"/>
      <c r="Q1100" s="63"/>
      <c r="R1100" s="63"/>
      <c r="S1100" s="63"/>
      <c r="T1100" s="63"/>
      <c r="U1100" s="63"/>
      <c r="V1100" s="63"/>
      <c r="W1100" s="63"/>
      <c r="X1100" s="63"/>
      <c r="Y1100" s="63"/>
      <c r="Z1100" s="68"/>
    </row>
    <row r="1101" spans="1:26" s="69" customFormat="1" x14ac:dyDescent="0.25">
      <c r="A1101" s="78"/>
      <c r="B1101" s="63"/>
      <c r="C1101" s="63"/>
      <c r="D1101" s="63"/>
      <c r="E1101" s="63"/>
      <c r="F1101" s="63"/>
      <c r="G1101" s="63"/>
      <c r="H1101" s="63"/>
      <c r="I1101" s="63"/>
      <c r="J1101" s="63"/>
      <c r="K1101" s="63"/>
      <c r="L1101" s="63"/>
      <c r="M1101" s="63"/>
      <c r="N1101" s="63"/>
      <c r="O1101" s="63"/>
      <c r="P1101" s="63"/>
      <c r="Q1101" s="63"/>
      <c r="R1101" s="63"/>
      <c r="S1101" s="63"/>
      <c r="T1101" s="63"/>
      <c r="U1101" s="63"/>
      <c r="V1101" s="63"/>
      <c r="W1101" s="63"/>
      <c r="X1101" s="63"/>
      <c r="Y1101" s="63"/>
      <c r="Z1101" s="68"/>
    </row>
    <row r="1102" spans="1:26" s="69" customFormat="1" x14ac:dyDescent="0.25">
      <c r="A1102" s="78"/>
      <c r="B1102" s="63"/>
      <c r="C1102" s="63"/>
      <c r="D1102" s="63"/>
      <c r="E1102" s="63"/>
      <c r="F1102" s="63"/>
      <c r="G1102" s="63"/>
      <c r="H1102" s="63"/>
      <c r="I1102" s="63"/>
      <c r="J1102" s="63"/>
      <c r="K1102" s="63"/>
      <c r="L1102" s="63"/>
      <c r="M1102" s="63"/>
      <c r="N1102" s="63"/>
      <c r="O1102" s="63"/>
      <c r="P1102" s="63"/>
      <c r="Q1102" s="63"/>
      <c r="R1102" s="63"/>
      <c r="S1102" s="63"/>
      <c r="T1102" s="63"/>
      <c r="U1102" s="63"/>
      <c r="V1102" s="63"/>
      <c r="W1102" s="63"/>
      <c r="X1102" s="63"/>
      <c r="Y1102" s="63"/>
      <c r="Z1102" s="68"/>
    </row>
    <row r="1103" spans="1:26" s="69" customFormat="1" x14ac:dyDescent="0.25">
      <c r="A1103" s="78"/>
      <c r="B1103" s="63"/>
      <c r="C1103" s="63"/>
      <c r="D1103" s="63"/>
      <c r="E1103" s="63"/>
      <c r="F1103" s="63"/>
      <c r="G1103" s="63"/>
      <c r="H1103" s="63"/>
      <c r="I1103" s="63"/>
      <c r="J1103" s="63"/>
      <c r="K1103" s="63"/>
      <c r="L1103" s="63"/>
      <c r="M1103" s="63"/>
      <c r="N1103" s="63"/>
      <c r="O1103" s="63"/>
      <c r="P1103" s="63"/>
      <c r="Q1103" s="63"/>
      <c r="R1103" s="63"/>
      <c r="S1103" s="63"/>
      <c r="T1103" s="63"/>
      <c r="U1103" s="63"/>
      <c r="V1103" s="63"/>
      <c r="W1103" s="63"/>
      <c r="X1103" s="63"/>
      <c r="Y1103" s="63"/>
      <c r="Z1103" s="68"/>
    </row>
    <row r="1104" spans="1:26" s="69" customFormat="1" x14ac:dyDescent="0.25">
      <c r="A1104" s="78"/>
      <c r="B1104" s="63"/>
      <c r="C1104" s="63"/>
      <c r="D1104" s="63"/>
      <c r="E1104" s="63"/>
      <c r="F1104" s="63"/>
      <c r="G1104" s="63"/>
      <c r="H1104" s="63"/>
      <c r="I1104" s="63"/>
      <c r="J1104" s="63"/>
      <c r="K1104" s="63"/>
      <c r="L1104" s="63"/>
      <c r="M1104" s="63"/>
      <c r="N1104" s="63"/>
      <c r="O1104" s="63"/>
      <c r="P1104" s="63"/>
      <c r="Q1104" s="63"/>
      <c r="R1104" s="63"/>
      <c r="S1104" s="63"/>
      <c r="T1104" s="63"/>
      <c r="U1104" s="63"/>
      <c r="V1104" s="63"/>
      <c r="W1104" s="63"/>
      <c r="X1104" s="63"/>
      <c r="Y1104" s="63"/>
      <c r="Z1104" s="68"/>
    </row>
    <row r="1105" spans="1:26" s="69" customFormat="1" x14ac:dyDescent="0.25">
      <c r="A1105" s="78"/>
      <c r="B1105" s="63"/>
      <c r="C1105" s="63"/>
      <c r="D1105" s="63"/>
      <c r="E1105" s="63"/>
      <c r="F1105" s="63"/>
      <c r="G1105" s="63"/>
      <c r="H1105" s="63"/>
      <c r="I1105" s="63"/>
      <c r="J1105" s="63"/>
      <c r="K1105" s="63"/>
      <c r="L1105" s="63"/>
      <c r="M1105" s="63"/>
      <c r="N1105" s="63"/>
      <c r="O1105" s="63"/>
      <c r="P1105" s="63"/>
      <c r="Q1105" s="63"/>
      <c r="R1105" s="63"/>
      <c r="S1105" s="63"/>
      <c r="T1105" s="63"/>
      <c r="U1105" s="63"/>
      <c r="V1105" s="63"/>
      <c r="W1105" s="63"/>
      <c r="X1105" s="63"/>
      <c r="Y1105" s="63"/>
      <c r="Z1105" s="68"/>
    </row>
    <row r="1106" spans="1:26" s="69" customFormat="1" x14ac:dyDescent="0.25">
      <c r="A1106" s="78"/>
      <c r="B1106" s="63"/>
      <c r="C1106" s="63"/>
      <c r="D1106" s="63"/>
      <c r="E1106" s="63"/>
      <c r="F1106" s="63"/>
      <c r="G1106" s="63"/>
      <c r="H1106" s="63"/>
      <c r="I1106" s="63"/>
      <c r="J1106" s="63"/>
      <c r="K1106" s="63"/>
      <c r="L1106" s="63"/>
      <c r="M1106" s="63"/>
      <c r="N1106" s="63"/>
      <c r="O1106" s="63"/>
      <c r="P1106" s="63"/>
      <c r="Q1106" s="63"/>
      <c r="R1106" s="63"/>
      <c r="S1106" s="63"/>
      <c r="T1106" s="63"/>
      <c r="U1106" s="63"/>
      <c r="V1106" s="63"/>
      <c r="W1106" s="63"/>
      <c r="X1106" s="63"/>
      <c r="Y1106" s="63"/>
      <c r="Z1106" s="68"/>
    </row>
    <row r="1107" spans="1:26" s="69" customFormat="1" x14ac:dyDescent="0.25">
      <c r="A1107" s="78"/>
      <c r="B1107" s="63"/>
      <c r="C1107" s="63"/>
      <c r="D1107" s="63"/>
      <c r="E1107" s="63"/>
      <c r="F1107" s="63"/>
      <c r="G1107" s="63"/>
      <c r="H1107" s="63"/>
      <c r="I1107" s="63"/>
      <c r="J1107" s="63"/>
      <c r="K1107" s="63"/>
      <c r="L1107" s="63"/>
      <c r="M1107" s="63"/>
      <c r="N1107" s="63"/>
      <c r="O1107" s="63"/>
      <c r="P1107" s="63"/>
      <c r="Q1107" s="63"/>
      <c r="R1107" s="63"/>
      <c r="S1107" s="63"/>
      <c r="T1107" s="63"/>
      <c r="U1107" s="63"/>
      <c r="V1107" s="63"/>
      <c r="W1107" s="63"/>
      <c r="X1107" s="63"/>
      <c r="Y1107" s="63"/>
      <c r="Z1107" s="68"/>
    </row>
    <row r="1108" spans="1:26" s="69" customFormat="1" x14ac:dyDescent="0.25">
      <c r="A1108" s="78"/>
      <c r="B1108" s="63"/>
      <c r="C1108" s="63"/>
      <c r="D1108" s="63"/>
      <c r="E1108" s="63"/>
      <c r="F1108" s="63"/>
      <c r="G1108" s="63"/>
      <c r="H1108" s="63"/>
      <c r="I1108" s="63"/>
      <c r="J1108" s="63"/>
      <c r="K1108" s="63"/>
      <c r="L1108" s="63"/>
      <c r="M1108" s="63"/>
      <c r="N1108" s="63"/>
      <c r="O1108" s="63"/>
      <c r="P1108" s="63"/>
      <c r="Q1108" s="63"/>
      <c r="R1108" s="63"/>
      <c r="S1108" s="63"/>
      <c r="T1108" s="63"/>
      <c r="U1108" s="63"/>
      <c r="V1108" s="63"/>
      <c r="W1108" s="63"/>
      <c r="X1108" s="63"/>
      <c r="Y1108" s="63"/>
      <c r="Z1108" s="68"/>
    </row>
    <row r="1109" spans="1:26" s="69" customFormat="1" x14ac:dyDescent="0.25">
      <c r="A1109" s="78"/>
      <c r="B1109" s="63"/>
      <c r="C1109" s="63"/>
      <c r="D1109" s="63"/>
      <c r="E1109" s="63"/>
      <c r="F1109" s="63"/>
      <c r="G1109" s="63"/>
      <c r="H1109" s="63"/>
      <c r="I1109" s="63"/>
      <c r="J1109" s="63"/>
      <c r="K1109" s="63"/>
      <c r="L1109" s="63"/>
      <c r="M1109" s="63"/>
      <c r="N1109" s="63"/>
      <c r="O1109" s="63"/>
      <c r="P1109" s="63"/>
      <c r="Q1109" s="63"/>
      <c r="R1109" s="63"/>
      <c r="S1109" s="63"/>
      <c r="T1109" s="63"/>
      <c r="U1109" s="63"/>
      <c r="V1109" s="63"/>
      <c r="W1109" s="63"/>
      <c r="X1109" s="63"/>
      <c r="Y1109" s="63"/>
      <c r="Z1109" s="68"/>
    </row>
    <row r="1110" spans="1:26" s="69" customFormat="1" x14ac:dyDescent="0.25">
      <c r="A1110" s="78"/>
      <c r="B1110" s="63"/>
      <c r="C1110" s="63"/>
      <c r="D1110" s="63"/>
      <c r="E1110" s="63"/>
      <c r="F1110" s="63"/>
      <c r="G1110" s="63"/>
      <c r="H1110" s="63"/>
      <c r="I1110" s="63"/>
      <c r="J1110" s="63"/>
      <c r="K1110" s="63"/>
      <c r="L1110" s="63"/>
      <c r="M1110" s="63"/>
      <c r="N1110" s="63"/>
      <c r="O1110" s="63"/>
      <c r="P1110" s="63"/>
      <c r="Q1110" s="63"/>
      <c r="R1110" s="63"/>
      <c r="S1110" s="63"/>
      <c r="T1110" s="63"/>
      <c r="U1110" s="63"/>
      <c r="V1110" s="63"/>
      <c r="W1110" s="63"/>
      <c r="X1110" s="63"/>
      <c r="Y1110" s="63"/>
      <c r="Z1110" s="68"/>
    </row>
    <row r="1111" spans="1:26" s="69" customFormat="1" x14ac:dyDescent="0.25">
      <c r="A1111" s="78"/>
      <c r="B1111" s="63"/>
      <c r="C1111" s="63"/>
      <c r="D1111" s="63"/>
      <c r="E1111" s="63"/>
      <c r="F1111" s="63"/>
      <c r="G1111" s="63"/>
      <c r="H1111" s="63"/>
      <c r="I1111" s="63"/>
      <c r="J1111" s="63"/>
      <c r="K1111" s="63"/>
      <c r="L1111" s="63"/>
      <c r="M1111" s="63"/>
      <c r="N1111" s="63"/>
      <c r="O1111" s="63"/>
      <c r="P1111" s="63"/>
      <c r="Q1111" s="63"/>
      <c r="R1111" s="63"/>
      <c r="S1111" s="63"/>
      <c r="T1111" s="63"/>
      <c r="U1111" s="63"/>
      <c r="V1111" s="63"/>
      <c r="W1111" s="63"/>
      <c r="X1111" s="63"/>
      <c r="Y1111" s="63"/>
      <c r="Z1111" s="68"/>
    </row>
    <row r="1112" spans="1:26" s="69" customFormat="1" x14ac:dyDescent="0.25">
      <c r="A1112" s="78"/>
      <c r="B1112" s="63"/>
      <c r="C1112" s="63"/>
      <c r="D1112" s="63"/>
      <c r="E1112" s="63"/>
      <c r="F1112" s="63"/>
      <c r="G1112" s="63"/>
      <c r="H1112" s="63"/>
      <c r="I1112" s="63"/>
      <c r="J1112" s="63"/>
      <c r="K1112" s="63"/>
      <c r="L1112" s="63"/>
      <c r="M1112" s="63"/>
      <c r="N1112" s="63"/>
      <c r="O1112" s="63"/>
      <c r="P1112" s="63"/>
      <c r="Q1112" s="63"/>
      <c r="R1112" s="63"/>
      <c r="S1112" s="63"/>
      <c r="T1112" s="63"/>
      <c r="U1112" s="63"/>
      <c r="V1112" s="63"/>
      <c r="W1112" s="63"/>
      <c r="X1112" s="63"/>
      <c r="Y1112" s="63"/>
      <c r="Z1112" s="68"/>
    </row>
    <row r="1113" spans="1:26" s="69" customFormat="1" x14ac:dyDescent="0.25">
      <c r="A1113" s="78"/>
      <c r="B1113" s="63"/>
      <c r="C1113" s="63"/>
      <c r="D1113" s="63"/>
      <c r="E1113" s="63"/>
      <c r="F1113" s="63"/>
      <c r="G1113" s="63"/>
      <c r="H1113" s="63"/>
      <c r="I1113" s="63"/>
      <c r="J1113" s="63"/>
      <c r="K1113" s="63"/>
      <c r="L1113" s="63"/>
      <c r="M1113" s="63"/>
      <c r="N1113" s="63"/>
      <c r="O1113" s="63"/>
      <c r="P1113" s="63"/>
      <c r="Q1113" s="63"/>
      <c r="R1113" s="63"/>
      <c r="S1113" s="63"/>
      <c r="T1113" s="63"/>
      <c r="U1113" s="63"/>
      <c r="V1113" s="63"/>
      <c r="W1113" s="63"/>
      <c r="X1113" s="63"/>
      <c r="Y1113" s="63"/>
      <c r="Z1113" s="68"/>
    </row>
    <row r="1114" spans="1:26" s="69" customFormat="1" x14ac:dyDescent="0.25">
      <c r="A1114" s="78"/>
      <c r="B1114" s="63"/>
      <c r="C1114" s="63"/>
      <c r="D1114" s="63"/>
      <c r="E1114" s="63"/>
      <c r="F1114" s="63"/>
      <c r="G1114" s="63"/>
      <c r="H1114" s="63"/>
      <c r="I1114" s="63"/>
      <c r="J1114" s="63"/>
      <c r="K1114" s="63"/>
      <c r="L1114" s="63"/>
      <c r="M1114" s="63"/>
      <c r="N1114" s="63"/>
      <c r="O1114" s="63"/>
      <c r="P1114" s="63"/>
      <c r="Q1114" s="63"/>
      <c r="R1114" s="63"/>
      <c r="S1114" s="63"/>
      <c r="T1114" s="63"/>
      <c r="U1114" s="63"/>
      <c r="V1114" s="63"/>
      <c r="W1114" s="63"/>
      <c r="X1114" s="63"/>
      <c r="Y1114" s="63"/>
      <c r="Z1114" s="68"/>
    </row>
    <row r="1115" spans="1:26" s="69" customFormat="1" x14ac:dyDescent="0.25">
      <c r="A1115" s="78"/>
      <c r="B1115" s="63"/>
      <c r="C1115" s="63"/>
      <c r="D1115" s="63"/>
      <c r="E1115" s="63"/>
      <c r="F1115" s="63"/>
      <c r="G1115" s="63"/>
      <c r="H1115" s="63"/>
      <c r="I1115" s="63"/>
      <c r="J1115" s="63"/>
      <c r="K1115" s="63"/>
      <c r="L1115" s="63"/>
      <c r="M1115" s="63"/>
      <c r="N1115" s="63"/>
      <c r="O1115" s="63"/>
      <c r="P1115" s="63"/>
      <c r="Q1115" s="63"/>
      <c r="R1115" s="63"/>
      <c r="S1115" s="63"/>
      <c r="T1115" s="63"/>
      <c r="U1115" s="63"/>
      <c r="V1115" s="63"/>
      <c r="W1115" s="63"/>
      <c r="X1115" s="63"/>
      <c r="Y1115" s="63"/>
      <c r="Z1115" s="68"/>
    </row>
    <row r="1116" spans="1:26" s="69" customFormat="1" x14ac:dyDescent="0.25">
      <c r="A1116" s="78"/>
      <c r="B1116" s="63"/>
      <c r="C1116" s="63"/>
      <c r="D1116" s="63"/>
      <c r="E1116" s="63"/>
      <c r="F1116" s="63"/>
      <c r="G1116" s="63"/>
      <c r="H1116" s="63"/>
      <c r="I1116" s="63"/>
      <c r="J1116" s="63"/>
      <c r="K1116" s="63"/>
      <c r="L1116" s="63"/>
      <c r="M1116" s="63"/>
      <c r="N1116" s="63"/>
      <c r="O1116" s="63"/>
      <c r="P1116" s="63"/>
      <c r="Q1116" s="63"/>
      <c r="R1116" s="63"/>
      <c r="S1116" s="63"/>
      <c r="T1116" s="63"/>
      <c r="U1116" s="63"/>
      <c r="V1116" s="63"/>
      <c r="W1116" s="63"/>
      <c r="X1116" s="63"/>
      <c r="Y1116" s="63"/>
      <c r="Z1116" s="68"/>
    </row>
    <row r="1117" spans="1:26" s="69" customFormat="1" x14ac:dyDescent="0.25">
      <c r="A1117" s="78"/>
      <c r="B1117" s="63"/>
      <c r="C1117" s="63"/>
      <c r="D1117" s="63"/>
      <c r="E1117" s="63"/>
      <c r="F1117" s="63"/>
      <c r="G1117" s="63"/>
      <c r="H1117" s="63"/>
      <c r="I1117" s="63"/>
      <c r="J1117" s="63"/>
      <c r="K1117" s="63"/>
      <c r="L1117" s="63"/>
      <c r="M1117" s="63"/>
      <c r="N1117" s="63"/>
      <c r="O1117" s="63"/>
      <c r="P1117" s="63"/>
      <c r="Q1117" s="63"/>
      <c r="R1117" s="63"/>
      <c r="S1117" s="63"/>
      <c r="T1117" s="63"/>
      <c r="U1117" s="63"/>
      <c r="V1117" s="63"/>
      <c r="W1117" s="63"/>
      <c r="X1117" s="63"/>
      <c r="Y1117" s="63"/>
      <c r="Z1117" s="68"/>
    </row>
    <row r="1118" spans="1:26" s="69" customFormat="1" x14ac:dyDescent="0.25">
      <c r="A1118" s="78"/>
      <c r="B1118" s="63"/>
      <c r="C1118" s="63"/>
      <c r="D1118" s="63"/>
      <c r="E1118" s="63"/>
      <c r="F1118" s="63"/>
      <c r="G1118" s="63"/>
      <c r="H1118" s="63"/>
      <c r="I1118" s="63"/>
      <c r="J1118" s="63"/>
      <c r="K1118" s="63"/>
      <c r="L1118" s="63"/>
      <c r="M1118" s="63"/>
      <c r="N1118" s="63"/>
      <c r="O1118" s="63"/>
      <c r="P1118" s="63"/>
      <c r="Q1118" s="63"/>
      <c r="R1118" s="63"/>
      <c r="S1118" s="63"/>
      <c r="T1118" s="63"/>
      <c r="U1118" s="63"/>
      <c r="V1118" s="63"/>
      <c r="W1118" s="63"/>
      <c r="X1118" s="63"/>
      <c r="Y1118" s="63"/>
      <c r="Z1118" s="68"/>
    </row>
    <row r="1119" spans="1:26" s="69" customFormat="1" x14ac:dyDescent="0.25">
      <c r="A1119" s="78"/>
      <c r="B1119" s="63"/>
      <c r="C1119" s="63"/>
      <c r="D1119" s="63"/>
      <c r="E1119" s="63"/>
      <c r="F1119" s="63"/>
      <c r="G1119" s="63"/>
      <c r="H1119" s="63"/>
      <c r="I1119" s="63"/>
      <c r="J1119" s="63"/>
      <c r="K1119" s="63"/>
      <c r="L1119" s="63"/>
      <c r="M1119" s="63"/>
      <c r="N1119" s="63"/>
      <c r="O1119" s="63"/>
      <c r="P1119" s="63"/>
      <c r="Q1119" s="63"/>
      <c r="R1119" s="63"/>
      <c r="S1119" s="63"/>
      <c r="T1119" s="63"/>
      <c r="U1119" s="63"/>
      <c r="V1119" s="63"/>
      <c r="W1119" s="63"/>
      <c r="X1119" s="63"/>
      <c r="Y1119" s="63"/>
      <c r="Z1119" s="68"/>
    </row>
    <row r="1120" spans="1:26" s="69" customFormat="1" x14ac:dyDescent="0.25">
      <c r="A1120" s="78"/>
      <c r="B1120" s="63"/>
      <c r="C1120" s="63"/>
      <c r="D1120" s="63"/>
      <c r="E1120" s="63"/>
      <c r="F1120" s="63"/>
      <c r="G1120" s="63"/>
      <c r="H1120" s="63"/>
      <c r="I1120" s="63"/>
      <c r="J1120" s="63"/>
      <c r="K1120" s="63"/>
      <c r="L1120" s="63"/>
      <c r="M1120" s="63"/>
      <c r="N1120" s="63"/>
      <c r="O1120" s="63"/>
      <c r="P1120" s="63"/>
      <c r="Q1120" s="63"/>
      <c r="R1120" s="63"/>
      <c r="S1120" s="63"/>
      <c r="T1120" s="63"/>
      <c r="U1120" s="63"/>
      <c r="V1120" s="63"/>
      <c r="W1120" s="63"/>
      <c r="X1120" s="63"/>
      <c r="Y1120" s="63"/>
      <c r="Z1120" s="68"/>
    </row>
    <row r="1121" spans="1:26" s="69" customFormat="1" x14ac:dyDescent="0.25">
      <c r="A1121" s="78"/>
      <c r="B1121" s="63"/>
      <c r="C1121" s="63"/>
      <c r="D1121" s="63"/>
      <c r="E1121" s="63"/>
      <c r="F1121" s="63"/>
      <c r="G1121" s="63"/>
      <c r="H1121" s="63"/>
      <c r="I1121" s="63"/>
      <c r="J1121" s="63"/>
      <c r="K1121" s="63"/>
      <c r="L1121" s="63"/>
      <c r="M1121" s="63"/>
      <c r="N1121" s="63"/>
      <c r="O1121" s="63"/>
      <c r="P1121" s="63"/>
      <c r="Q1121" s="63"/>
      <c r="R1121" s="63"/>
      <c r="S1121" s="63"/>
      <c r="T1121" s="63"/>
      <c r="U1121" s="63"/>
      <c r="V1121" s="63"/>
      <c r="W1121" s="63"/>
      <c r="X1121" s="63"/>
      <c r="Y1121" s="63"/>
      <c r="Z1121" s="68"/>
    </row>
    <row r="1122" spans="1:26" s="69" customFormat="1" x14ac:dyDescent="0.25">
      <c r="A1122" s="78"/>
      <c r="B1122" s="63"/>
      <c r="C1122" s="63"/>
      <c r="D1122" s="63"/>
      <c r="E1122" s="63"/>
      <c r="F1122" s="63"/>
      <c r="G1122" s="63"/>
      <c r="H1122" s="63"/>
      <c r="I1122" s="63"/>
      <c r="J1122" s="63"/>
      <c r="K1122" s="63"/>
      <c r="L1122" s="63"/>
      <c r="M1122" s="63"/>
      <c r="N1122" s="63"/>
      <c r="O1122" s="63"/>
      <c r="P1122" s="63"/>
      <c r="Q1122" s="63"/>
      <c r="R1122" s="63"/>
      <c r="S1122" s="63"/>
      <c r="T1122" s="63"/>
      <c r="U1122" s="63"/>
      <c r="V1122" s="63"/>
      <c r="W1122" s="63"/>
      <c r="X1122" s="63"/>
      <c r="Y1122" s="63"/>
      <c r="Z1122" s="68"/>
    </row>
    <row r="1123" spans="1:26" s="69" customFormat="1" x14ac:dyDescent="0.25">
      <c r="A1123" s="78"/>
      <c r="B1123" s="63"/>
      <c r="C1123" s="63"/>
      <c r="D1123" s="63"/>
      <c r="E1123" s="63"/>
      <c r="F1123" s="63"/>
      <c r="G1123" s="63"/>
      <c r="H1123" s="63"/>
      <c r="I1123" s="63"/>
      <c r="J1123" s="63"/>
      <c r="K1123" s="63"/>
      <c r="L1123" s="63"/>
      <c r="M1123" s="63"/>
      <c r="N1123" s="63"/>
      <c r="O1123" s="63"/>
      <c r="P1123" s="63"/>
      <c r="Q1123" s="63"/>
      <c r="R1123" s="63"/>
      <c r="S1123" s="63"/>
      <c r="T1123" s="63"/>
      <c r="U1123" s="63"/>
      <c r="V1123" s="63"/>
      <c r="W1123" s="63"/>
      <c r="X1123" s="63"/>
      <c r="Y1123" s="63"/>
      <c r="Z1123" s="68"/>
    </row>
    <row r="1124" spans="1:26" s="69" customFormat="1" x14ac:dyDescent="0.25">
      <c r="A1124" s="78"/>
      <c r="B1124" s="63"/>
      <c r="C1124" s="63"/>
      <c r="D1124" s="63"/>
      <c r="E1124" s="63"/>
      <c r="F1124" s="63"/>
      <c r="G1124" s="63"/>
      <c r="H1124" s="63"/>
      <c r="I1124" s="63"/>
      <c r="J1124" s="63"/>
      <c r="K1124" s="63"/>
      <c r="L1124" s="63"/>
      <c r="M1124" s="63"/>
      <c r="N1124" s="63"/>
      <c r="O1124" s="63"/>
      <c r="P1124" s="63"/>
      <c r="Q1124" s="63"/>
      <c r="R1124" s="63"/>
      <c r="S1124" s="63"/>
      <c r="T1124" s="63"/>
      <c r="U1124" s="63"/>
      <c r="V1124" s="63"/>
      <c r="W1124" s="63"/>
      <c r="X1124" s="63"/>
      <c r="Y1124" s="63"/>
      <c r="Z1124" s="68"/>
    </row>
    <row r="1125" spans="1:26" s="69" customFormat="1" x14ac:dyDescent="0.25">
      <c r="A1125" s="78"/>
      <c r="B1125" s="63"/>
      <c r="C1125" s="63"/>
      <c r="D1125" s="63"/>
      <c r="E1125" s="63"/>
      <c r="F1125" s="63"/>
      <c r="G1125" s="63"/>
      <c r="H1125" s="63"/>
      <c r="I1125" s="63"/>
      <c r="J1125" s="63"/>
      <c r="K1125" s="63"/>
      <c r="L1125" s="63"/>
      <c r="M1125" s="63"/>
      <c r="N1125" s="63"/>
      <c r="O1125" s="63"/>
      <c r="P1125" s="63"/>
      <c r="Q1125" s="63"/>
      <c r="R1125" s="63"/>
      <c r="S1125" s="63"/>
      <c r="T1125" s="63"/>
      <c r="U1125" s="63"/>
      <c r="V1125" s="63"/>
      <c r="W1125" s="63"/>
      <c r="X1125" s="63"/>
      <c r="Y1125" s="63"/>
      <c r="Z1125" s="68"/>
    </row>
    <row r="1126" spans="1:26" s="69" customFormat="1" x14ac:dyDescent="0.25">
      <c r="A1126" s="78"/>
      <c r="B1126" s="63"/>
      <c r="C1126" s="63"/>
      <c r="D1126" s="63"/>
      <c r="E1126" s="63"/>
      <c r="F1126" s="63"/>
      <c r="G1126" s="63"/>
      <c r="H1126" s="63"/>
      <c r="I1126" s="63"/>
      <c r="J1126" s="63"/>
      <c r="K1126" s="63"/>
      <c r="L1126" s="63"/>
      <c r="M1126" s="63"/>
      <c r="N1126" s="63"/>
      <c r="O1126" s="63"/>
      <c r="P1126" s="63"/>
      <c r="Q1126" s="63"/>
      <c r="R1126" s="63"/>
      <c r="S1126" s="63"/>
      <c r="T1126" s="63"/>
      <c r="U1126" s="63"/>
      <c r="V1126" s="63"/>
      <c r="W1126" s="63"/>
      <c r="X1126" s="63"/>
      <c r="Y1126" s="63"/>
      <c r="Z1126" s="68"/>
    </row>
    <row r="1127" spans="1:26" s="69" customFormat="1" x14ac:dyDescent="0.25">
      <c r="A1127" s="78"/>
      <c r="B1127" s="63"/>
      <c r="C1127" s="63"/>
      <c r="D1127" s="63"/>
      <c r="E1127" s="63"/>
      <c r="F1127" s="63"/>
      <c r="G1127" s="63"/>
      <c r="H1127" s="63"/>
      <c r="I1127" s="63"/>
      <c r="J1127" s="63"/>
      <c r="K1127" s="63"/>
      <c r="L1127" s="63"/>
      <c r="M1127" s="63"/>
      <c r="N1127" s="63"/>
      <c r="O1127" s="63"/>
      <c r="P1127" s="63"/>
      <c r="Q1127" s="63"/>
      <c r="R1127" s="63"/>
      <c r="S1127" s="63"/>
      <c r="T1127" s="63"/>
      <c r="U1127" s="63"/>
      <c r="V1127" s="63"/>
      <c r="W1127" s="63"/>
      <c r="X1127" s="63"/>
      <c r="Y1127" s="63"/>
      <c r="Z1127" s="68"/>
    </row>
    <row r="1128" spans="1:26" s="69" customFormat="1" x14ac:dyDescent="0.25">
      <c r="A1128" s="78"/>
      <c r="B1128" s="63"/>
      <c r="C1128" s="63"/>
      <c r="D1128" s="63"/>
      <c r="E1128" s="63"/>
      <c r="F1128" s="63"/>
      <c r="G1128" s="63"/>
      <c r="H1128" s="63"/>
      <c r="I1128" s="63"/>
      <c r="J1128" s="63"/>
      <c r="K1128" s="63"/>
      <c r="L1128" s="63"/>
      <c r="M1128" s="63"/>
      <c r="N1128" s="63"/>
      <c r="O1128" s="63"/>
      <c r="P1128" s="63"/>
      <c r="Q1128" s="63"/>
      <c r="R1128" s="63"/>
      <c r="S1128" s="63"/>
      <c r="T1128" s="63"/>
      <c r="U1128" s="63"/>
      <c r="V1128" s="63"/>
      <c r="W1128" s="63"/>
      <c r="X1128" s="63"/>
      <c r="Y1128" s="63"/>
      <c r="Z1128" s="68"/>
    </row>
    <row r="1129" spans="1:26" s="69" customFormat="1" x14ac:dyDescent="0.25">
      <c r="A1129" s="78"/>
      <c r="B1129" s="63"/>
      <c r="C1129" s="63"/>
      <c r="D1129" s="63"/>
      <c r="E1129" s="63"/>
      <c r="F1129" s="63"/>
      <c r="G1129" s="63"/>
      <c r="H1129" s="63"/>
      <c r="I1129" s="63"/>
      <c r="J1129" s="63"/>
      <c r="K1129" s="63"/>
      <c r="L1129" s="63"/>
      <c r="M1129" s="63"/>
      <c r="N1129" s="63"/>
      <c r="O1129" s="63"/>
      <c r="P1129" s="63"/>
      <c r="Q1129" s="63"/>
      <c r="R1129" s="63"/>
      <c r="S1129" s="63"/>
      <c r="T1129" s="63"/>
      <c r="U1129" s="63"/>
      <c r="V1129" s="63"/>
      <c r="W1129" s="63"/>
      <c r="X1129" s="63"/>
      <c r="Y1129" s="63"/>
      <c r="Z1129" s="68"/>
    </row>
    <row r="1130" spans="1:26" s="69" customFormat="1" x14ac:dyDescent="0.25">
      <c r="A1130" s="78"/>
      <c r="B1130" s="63"/>
      <c r="C1130" s="63"/>
      <c r="D1130" s="63"/>
      <c r="E1130" s="63"/>
      <c r="F1130" s="63"/>
      <c r="G1130" s="63"/>
      <c r="H1130" s="63"/>
      <c r="I1130" s="63"/>
      <c r="J1130" s="63"/>
      <c r="K1130" s="63"/>
      <c r="L1130" s="63"/>
      <c r="M1130" s="63"/>
      <c r="N1130" s="63"/>
      <c r="O1130" s="63"/>
      <c r="P1130" s="63"/>
      <c r="Q1130" s="63"/>
      <c r="R1130" s="63"/>
      <c r="S1130" s="63"/>
      <c r="T1130" s="63"/>
      <c r="U1130" s="63"/>
      <c r="V1130" s="63"/>
      <c r="W1130" s="63"/>
      <c r="X1130" s="63"/>
      <c r="Y1130" s="63"/>
      <c r="Z1130" s="68"/>
    </row>
    <row r="1131" spans="1:26" s="69" customFormat="1" x14ac:dyDescent="0.25">
      <c r="A1131" s="78"/>
      <c r="B1131" s="63"/>
      <c r="C1131" s="63"/>
      <c r="D1131" s="63"/>
      <c r="E1131" s="63"/>
      <c r="F1131" s="63"/>
      <c r="G1131" s="63"/>
      <c r="H1131" s="63"/>
      <c r="I1131" s="63"/>
      <c r="J1131" s="63"/>
      <c r="K1131" s="63"/>
      <c r="L1131" s="63"/>
      <c r="M1131" s="63"/>
      <c r="N1131" s="63"/>
      <c r="O1131" s="63"/>
      <c r="P1131" s="63"/>
      <c r="Q1131" s="63"/>
      <c r="R1131" s="63"/>
      <c r="S1131" s="63"/>
      <c r="T1131" s="63"/>
      <c r="U1131" s="63"/>
      <c r="V1131" s="63"/>
      <c r="W1131" s="63"/>
      <c r="X1131" s="63"/>
      <c r="Y1131" s="63"/>
      <c r="Z1131" s="68"/>
    </row>
    <row r="1132" spans="1:26" s="69" customFormat="1" x14ac:dyDescent="0.25">
      <c r="A1132" s="78"/>
      <c r="B1132" s="63"/>
      <c r="C1132" s="63"/>
      <c r="D1132" s="63"/>
      <c r="E1132" s="63"/>
      <c r="F1132" s="63"/>
      <c r="G1132" s="63"/>
      <c r="H1132" s="63"/>
      <c r="I1132" s="63"/>
      <c r="J1132" s="63"/>
      <c r="K1132" s="63"/>
      <c r="L1132" s="63"/>
      <c r="M1132" s="63"/>
      <c r="N1132" s="63"/>
      <c r="O1132" s="63"/>
      <c r="P1132" s="63"/>
      <c r="Q1132" s="63"/>
      <c r="R1132" s="63"/>
      <c r="S1132" s="63"/>
      <c r="T1132" s="63"/>
      <c r="U1132" s="63"/>
      <c r="V1132" s="63"/>
      <c r="W1132" s="63"/>
      <c r="X1132" s="63"/>
      <c r="Y1132" s="63"/>
      <c r="Z1132" s="68"/>
    </row>
    <row r="1133" spans="1:26" s="69" customFormat="1" x14ac:dyDescent="0.25">
      <c r="A1133" s="78"/>
      <c r="B1133" s="63"/>
      <c r="C1133" s="63"/>
      <c r="D1133" s="63"/>
      <c r="E1133" s="63"/>
      <c r="F1133" s="63"/>
      <c r="G1133" s="63"/>
      <c r="H1133" s="63"/>
      <c r="I1133" s="63"/>
      <c r="J1133" s="63"/>
      <c r="K1133" s="63"/>
      <c r="L1133" s="63"/>
      <c r="M1133" s="63"/>
      <c r="N1133" s="63"/>
      <c r="O1133" s="63"/>
      <c r="P1133" s="63"/>
      <c r="Q1133" s="63"/>
      <c r="R1133" s="63"/>
      <c r="S1133" s="63"/>
      <c r="T1133" s="63"/>
      <c r="U1133" s="63"/>
      <c r="V1133" s="63"/>
      <c r="W1133" s="63"/>
      <c r="X1133" s="63"/>
      <c r="Y1133" s="63"/>
      <c r="Z1133" s="68"/>
    </row>
    <row r="1134" spans="1:26" s="69" customFormat="1" x14ac:dyDescent="0.25">
      <c r="A1134" s="78"/>
      <c r="B1134" s="63"/>
      <c r="C1134" s="63"/>
      <c r="D1134" s="63"/>
      <c r="E1134" s="63"/>
      <c r="F1134" s="63"/>
      <c r="G1134" s="63"/>
      <c r="H1134" s="63"/>
      <c r="I1134" s="63"/>
      <c r="J1134" s="63"/>
      <c r="K1134" s="63"/>
      <c r="L1134" s="63"/>
      <c r="M1134" s="63"/>
      <c r="N1134" s="63"/>
      <c r="O1134" s="63"/>
      <c r="P1134" s="63"/>
      <c r="Q1134" s="63"/>
      <c r="R1134" s="63"/>
      <c r="S1134" s="63"/>
      <c r="T1134" s="63"/>
      <c r="U1134" s="63"/>
      <c r="V1134" s="63"/>
      <c r="W1134" s="63"/>
      <c r="X1134" s="63"/>
      <c r="Y1134" s="63"/>
      <c r="Z1134" s="68"/>
    </row>
    <row r="1135" spans="1:26" s="69" customFormat="1" x14ac:dyDescent="0.25">
      <c r="A1135" s="78"/>
      <c r="B1135" s="63"/>
      <c r="C1135" s="63"/>
      <c r="D1135" s="63"/>
      <c r="E1135" s="63"/>
      <c r="F1135" s="63"/>
      <c r="G1135" s="63"/>
      <c r="H1135" s="63"/>
      <c r="I1135" s="63"/>
      <c r="J1135" s="63"/>
      <c r="K1135" s="63"/>
      <c r="L1135" s="63"/>
      <c r="M1135" s="63"/>
      <c r="N1135" s="63"/>
      <c r="O1135" s="63"/>
      <c r="P1135" s="63"/>
      <c r="Q1135" s="63"/>
      <c r="R1135" s="63"/>
      <c r="S1135" s="63"/>
      <c r="T1135" s="63"/>
      <c r="U1135" s="63"/>
      <c r="V1135" s="63"/>
      <c r="W1135" s="63"/>
      <c r="X1135" s="63"/>
      <c r="Y1135" s="63"/>
      <c r="Z1135" s="68"/>
    </row>
    <row r="1136" spans="1:26" s="69" customFormat="1" x14ac:dyDescent="0.25">
      <c r="A1136" s="78"/>
      <c r="B1136" s="63"/>
      <c r="C1136" s="63"/>
      <c r="D1136" s="63"/>
      <c r="E1136" s="63"/>
      <c r="F1136" s="63"/>
      <c r="G1136" s="63"/>
      <c r="H1136" s="63"/>
      <c r="I1136" s="63"/>
      <c r="J1136" s="63"/>
      <c r="K1136" s="63"/>
      <c r="L1136" s="63"/>
      <c r="M1136" s="63"/>
      <c r="N1136" s="63"/>
      <c r="O1136" s="63"/>
      <c r="P1136" s="63"/>
      <c r="Q1136" s="63"/>
      <c r="R1136" s="63"/>
      <c r="S1136" s="63"/>
      <c r="T1136" s="63"/>
      <c r="U1136" s="63"/>
      <c r="V1136" s="63"/>
      <c r="W1136" s="63"/>
      <c r="X1136" s="63"/>
      <c r="Y1136" s="63"/>
      <c r="Z1136" s="68"/>
    </row>
    <row r="1137" spans="1:26" s="69" customFormat="1" x14ac:dyDescent="0.25">
      <c r="A1137" s="78"/>
      <c r="B1137" s="63"/>
      <c r="C1137" s="63"/>
      <c r="D1137" s="63"/>
      <c r="E1137" s="63"/>
      <c r="F1137" s="63"/>
      <c r="G1137" s="63"/>
      <c r="H1137" s="63"/>
      <c r="I1137" s="63"/>
      <c r="J1137" s="63"/>
      <c r="K1137" s="63"/>
      <c r="L1137" s="63"/>
      <c r="M1137" s="63"/>
      <c r="N1137" s="63"/>
      <c r="O1137" s="63"/>
      <c r="P1137" s="63"/>
      <c r="Q1137" s="63"/>
      <c r="R1137" s="63"/>
      <c r="S1137" s="63"/>
      <c r="T1137" s="63"/>
      <c r="U1137" s="63"/>
      <c r="V1137" s="63"/>
      <c r="W1137" s="63"/>
      <c r="X1137" s="63"/>
      <c r="Y1137" s="63"/>
      <c r="Z1137" s="68"/>
    </row>
    <row r="1138" spans="1:26" s="69" customFormat="1" x14ac:dyDescent="0.25">
      <c r="A1138" s="78"/>
      <c r="B1138" s="63"/>
      <c r="C1138" s="63"/>
      <c r="D1138" s="63"/>
      <c r="E1138" s="63"/>
      <c r="F1138" s="63"/>
      <c r="G1138" s="63"/>
      <c r="H1138" s="63"/>
      <c r="I1138" s="63"/>
      <c r="J1138" s="63"/>
      <c r="K1138" s="63"/>
      <c r="L1138" s="63"/>
      <c r="M1138" s="63"/>
      <c r="N1138" s="63"/>
      <c r="O1138" s="63"/>
      <c r="P1138" s="63"/>
      <c r="Q1138" s="63"/>
      <c r="R1138" s="63"/>
      <c r="S1138" s="63"/>
      <c r="T1138" s="63"/>
      <c r="U1138" s="63"/>
      <c r="V1138" s="63"/>
      <c r="W1138" s="63"/>
      <c r="X1138" s="63"/>
      <c r="Y1138" s="63"/>
      <c r="Z1138" s="68"/>
    </row>
    <row r="1139" spans="1:26" s="69" customFormat="1" x14ac:dyDescent="0.25">
      <c r="A1139" s="78"/>
      <c r="B1139" s="63"/>
      <c r="C1139" s="63"/>
      <c r="D1139" s="63"/>
      <c r="E1139" s="63"/>
      <c r="F1139" s="63"/>
      <c r="G1139" s="63"/>
      <c r="H1139" s="63"/>
      <c r="I1139" s="63"/>
      <c r="J1139" s="63"/>
      <c r="K1139" s="63"/>
      <c r="L1139" s="63"/>
      <c r="M1139" s="63"/>
      <c r="N1139" s="63"/>
      <c r="O1139" s="63"/>
      <c r="P1139" s="63"/>
      <c r="Q1139" s="63"/>
      <c r="R1139" s="63"/>
      <c r="S1139" s="63"/>
      <c r="T1139" s="63"/>
      <c r="U1139" s="63"/>
      <c r="V1139" s="63"/>
      <c r="W1139" s="63"/>
      <c r="X1139" s="63"/>
      <c r="Y1139" s="63"/>
      <c r="Z1139" s="68"/>
    </row>
    <row r="1140" spans="1:26" s="69" customFormat="1" x14ac:dyDescent="0.25">
      <c r="A1140" s="78"/>
      <c r="B1140" s="63"/>
      <c r="C1140" s="63"/>
      <c r="D1140" s="63"/>
      <c r="E1140" s="63"/>
      <c r="F1140" s="63"/>
      <c r="G1140" s="63"/>
      <c r="H1140" s="63"/>
      <c r="I1140" s="63"/>
      <c r="J1140" s="63"/>
      <c r="K1140" s="63"/>
      <c r="L1140" s="63"/>
      <c r="M1140" s="63"/>
      <c r="N1140" s="63"/>
      <c r="O1140" s="63"/>
      <c r="P1140" s="63"/>
      <c r="Q1140" s="63"/>
      <c r="R1140" s="63"/>
      <c r="S1140" s="63"/>
      <c r="T1140" s="63"/>
      <c r="U1140" s="63"/>
      <c r="V1140" s="63"/>
      <c r="W1140" s="63"/>
      <c r="X1140" s="63"/>
      <c r="Y1140" s="63"/>
      <c r="Z1140" s="68"/>
    </row>
    <row r="1141" spans="1:26" s="69" customFormat="1" x14ac:dyDescent="0.25">
      <c r="A1141" s="78"/>
      <c r="B1141" s="63"/>
      <c r="C1141" s="63"/>
      <c r="D1141" s="63"/>
      <c r="E1141" s="63"/>
      <c r="F1141" s="63"/>
      <c r="G1141" s="63"/>
      <c r="H1141" s="63"/>
      <c r="I1141" s="63"/>
      <c r="J1141" s="63"/>
      <c r="K1141" s="63"/>
      <c r="L1141" s="63"/>
      <c r="M1141" s="63"/>
      <c r="N1141" s="63"/>
      <c r="O1141" s="63"/>
      <c r="P1141" s="63"/>
      <c r="Q1141" s="63"/>
      <c r="R1141" s="63"/>
      <c r="S1141" s="63"/>
      <c r="T1141" s="63"/>
      <c r="U1141" s="63"/>
      <c r="V1141" s="63"/>
      <c r="W1141" s="63"/>
      <c r="X1141" s="63"/>
      <c r="Y1141" s="63"/>
      <c r="Z1141" s="68"/>
    </row>
    <row r="1142" spans="1:26" s="69" customFormat="1" x14ac:dyDescent="0.25">
      <c r="A1142" s="78"/>
      <c r="B1142" s="63"/>
      <c r="C1142" s="63"/>
      <c r="D1142" s="63"/>
      <c r="E1142" s="63"/>
      <c r="F1142" s="63"/>
      <c r="G1142" s="63"/>
      <c r="H1142" s="63"/>
      <c r="I1142" s="63"/>
      <c r="J1142" s="63"/>
      <c r="K1142" s="63"/>
      <c r="L1142" s="63"/>
      <c r="M1142" s="63"/>
      <c r="N1142" s="63"/>
      <c r="O1142" s="63"/>
      <c r="P1142" s="63"/>
      <c r="Q1142" s="63"/>
      <c r="R1142" s="63"/>
      <c r="S1142" s="63"/>
      <c r="T1142" s="63"/>
      <c r="U1142" s="63"/>
      <c r="V1142" s="63"/>
      <c r="W1142" s="63"/>
      <c r="X1142" s="63"/>
      <c r="Y1142" s="63"/>
      <c r="Z1142" s="68"/>
    </row>
    <row r="1143" spans="1:26" s="69" customFormat="1" x14ac:dyDescent="0.25">
      <c r="A1143" s="78"/>
      <c r="B1143" s="63"/>
      <c r="C1143" s="63"/>
      <c r="D1143" s="63"/>
      <c r="E1143" s="63"/>
      <c r="F1143" s="63"/>
      <c r="G1143" s="63"/>
      <c r="H1143" s="63"/>
      <c r="I1143" s="63"/>
      <c r="J1143" s="63"/>
      <c r="K1143" s="63"/>
      <c r="L1143" s="63"/>
      <c r="M1143" s="63"/>
      <c r="N1143" s="63"/>
      <c r="O1143" s="63"/>
      <c r="P1143" s="63"/>
      <c r="Q1143" s="63"/>
      <c r="R1143" s="63"/>
      <c r="S1143" s="63"/>
      <c r="T1143" s="63"/>
      <c r="U1143" s="63"/>
      <c r="V1143" s="63"/>
      <c r="W1143" s="63"/>
      <c r="X1143" s="63"/>
      <c r="Y1143" s="63"/>
      <c r="Z1143" s="68"/>
    </row>
    <row r="1144" spans="1:26" s="69" customFormat="1" x14ac:dyDescent="0.25">
      <c r="A1144" s="78"/>
      <c r="B1144" s="63"/>
      <c r="C1144" s="63"/>
      <c r="D1144" s="63"/>
      <c r="E1144" s="63"/>
      <c r="F1144" s="63"/>
      <c r="G1144" s="63"/>
      <c r="H1144" s="63"/>
      <c r="I1144" s="63"/>
      <c r="J1144" s="63"/>
      <c r="K1144" s="63"/>
      <c r="L1144" s="63"/>
      <c r="M1144" s="63"/>
      <c r="N1144" s="63"/>
      <c r="O1144" s="63"/>
      <c r="P1144" s="63"/>
      <c r="Q1144" s="63"/>
      <c r="R1144" s="63"/>
      <c r="S1144" s="63"/>
      <c r="T1144" s="63"/>
      <c r="U1144" s="63"/>
      <c r="V1144" s="63"/>
      <c r="W1144" s="63"/>
      <c r="X1144" s="63"/>
      <c r="Y1144" s="63"/>
      <c r="Z1144" s="68"/>
    </row>
    <row r="1145" spans="1:26" s="69" customFormat="1" x14ac:dyDescent="0.25">
      <c r="A1145" s="78"/>
      <c r="B1145" s="63"/>
      <c r="C1145" s="63"/>
      <c r="D1145" s="63"/>
      <c r="E1145" s="63"/>
      <c r="F1145" s="63"/>
      <c r="G1145" s="63"/>
      <c r="H1145" s="63"/>
      <c r="I1145" s="63"/>
      <c r="J1145" s="63"/>
      <c r="K1145" s="63"/>
      <c r="L1145" s="63"/>
      <c r="M1145" s="63"/>
      <c r="N1145" s="63"/>
      <c r="O1145" s="63"/>
      <c r="P1145" s="63"/>
      <c r="Q1145" s="63"/>
      <c r="R1145" s="63"/>
      <c r="S1145" s="63"/>
      <c r="T1145" s="63"/>
      <c r="U1145" s="63"/>
      <c r="V1145" s="63"/>
      <c r="W1145" s="63"/>
      <c r="X1145" s="63"/>
      <c r="Y1145" s="63"/>
      <c r="Z1145" s="68"/>
    </row>
    <row r="1146" spans="1:26" s="69" customFormat="1" x14ac:dyDescent="0.25">
      <c r="A1146" s="78"/>
      <c r="B1146" s="63"/>
      <c r="C1146" s="63"/>
      <c r="D1146" s="63"/>
      <c r="E1146" s="63"/>
      <c r="F1146" s="63"/>
      <c r="G1146" s="63"/>
      <c r="H1146" s="63"/>
      <c r="I1146" s="63"/>
      <c r="J1146" s="63"/>
      <c r="K1146" s="63"/>
      <c r="L1146" s="63"/>
      <c r="M1146" s="63"/>
      <c r="N1146" s="63"/>
      <c r="O1146" s="63"/>
      <c r="P1146" s="63"/>
      <c r="Q1146" s="63"/>
      <c r="R1146" s="63"/>
      <c r="S1146" s="63"/>
      <c r="T1146" s="63"/>
      <c r="U1146" s="63"/>
      <c r="V1146" s="63"/>
      <c r="W1146" s="63"/>
      <c r="X1146" s="63"/>
      <c r="Y1146" s="63"/>
      <c r="Z1146" s="68"/>
    </row>
    <row r="1147" spans="1:26" s="69" customFormat="1" x14ac:dyDescent="0.25">
      <c r="A1147" s="78"/>
      <c r="B1147" s="63"/>
      <c r="C1147" s="63"/>
      <c r="D1147" s="63"/>
      <c r="E1147" s="63"/>
      <c r="F1147" s="63"/>
      <c r="G1147" s="63"/>
      <c r="H1147" s="63"/>
      <c r="I1147" s="63"/>
      <c r="J1147" s="63"/>
      <c r="K1147" s="63"/>
      <c r="L1147" s="63"/>
      <c r="M1147" s="63"/>
      <c r="N1147" s="63"/>
      <c r="O1147" s="63"/>
      <c r="P1147" s="63"/>
      <c r="Q1147" s="63"/>
      <c r="R1147" s="63"/>
      <c r="S1147" s="63"/>
      <c r="T1147" s="63"/>
      <c r="U1147" s="63"/>
      <c r="V1147" s="63"/>
      <c r="W1147" s="63"/>
      <c r="X1147" s="63"/>
      <c r="Y1147" s="63"/>
      <c r="Z1147" s="68"/>
    </row>
    <row r="1148" spans="1:26" s="69" customFormat="1" x14ac:dyDescent="0.25">
      <c r="A1148" s="78"/>
      <c r="B1148" s="63"/>
      <c r="C1148" s="63"/>
      <c r="D1148" s="63"/>
      <c r="E1148" s="63"/>
      <c r="F1148" s="63"/>
      <c r="G1148" s="63"/>
      <c r="H1148" s="63"/>
      <c r="I1148" s="63"/>
      <c r="J1148" s="63"/>
      <c r="K1148" s="63"/>
      <c r="L1148" s="63"/>
      <c r="M1148" s="63"/>
      <c r="N1148" s="63"/>
      <c r="O1148" s="63"/>
      <c r="P1148" s="63"/>
      <c r="Q1148" s="63"/>
      <c r="R1148" s="63"/>
      <c r="S1148" s="63"/>
      <c r="T1148" s="63"/>
      <c r="U1148" s="63"/>
      <c r="V1148" s="63"/>
      <c r="W1148" s="63"/>
      <c r="X1148" s="63"/>
      <c r="Y1148" s="63"/>
      <c r="Z1148" s="68"/>
    </row>
    <row r="1149" spans="1:26" s="69" customFormat="1" x14ac:dyDescent="0.25">
      <c r="A1149" s="78"/>
      <c r="B1149" s="63"/>
      <c r="C1149" s="63"/>
      <c r="D1149" s="63"/>
      <c r="E1149" s="63"/>
      <c r="F1149" s="63"/>
      <c r="G1149" s="63"/>
      <c r="H1149" s="63"/>
      <c r="I1149" s="63"/>
      <c r="J1149" s="63"/>
      <c r="K1149" s="63"/>
      <c r="L1149" s="63"/>
      <c r="M1149" s="63"/>
      <c r="N1149" s="63"/>
      <c r="O1149" s="63"/>
      <c r="P1149" s="63"/>
      <c r="Q1149" s="63"/>
      <c r="R1149" s="63"/>
      <c r="S1149" s="63"/>
      <c r="T1149" s="63"/>
      <c r="U1149" s="63"/>
      <c r="V1149" s="63"/>
      <c r="W1149" s="63"/>
      <c r="X1149" s="63"/>
      <c r="Y1149" s="63"/>
      <c r="Z1149" s="68"/>
    </row>
    <row r="1150" spans="1:26" s="69" customFormat="1" x14ac:dyDescent="0.25">
      <c r="A1150" s="78"/>
      <c r="B1150" s="63"/>
      <c r="C1150" s="63"/>
      <c r="D1150" s="63"/>
      <c r="E1150" s="63"/>
      <c r="F1150" s="63"/>
      <c r="G1150" s="63"/>
      <c r="H1150" s="63"/>
      <c r="I1150" s="63"/>
      <c r="J1150" s="63"/>
      <c r="K1150" s="63"/>
      <c r="L1150" s="63"/>
      <c r="M1150" s="63"/>
      <c r="N1150" s="63"/>
      <c r="O1150" s="63"/>
      <c r="P1150" s="63"/>
      <c r="Q1150" s="63"/>
      <c r="R1150" s="63"/>
      <c r="S1150" s="63"/>
      <c r="T1150" s="63"/>
      <c r="U1150" s="63"/>
      <c r="V1150" s="63"/>
      <c r="W1150" s="63"/>
      <c r="X1150" s="63"/>
      <c r="Y1150" s="63"/>
      <c r="Z1150" s="68"/>
    </row>
    <row r="1151" spans="1:26" s="69" customFormat="1" x14ac:dyDescent="0.25">
      <c r="A1151" s="78"/>
      <c r="B1151" s="63"/>
      <c r="C1151" s="63"/>
      <c r="D1151" s="63"/>
      <c r="E1151" s="63"/>
      <c r="F1151" s="63"/>
      <c r="G1151" s="63"/>
      <c r="H1151" s="63"/>
      <c r="I1151" s="63"/>
      <c r="J1151" s="63"/>
      <c r="K1151" s="63"/>
      <c r="L1151" s="63"/>
      <c r="M1151" s="63"/>
      <c r="N1151" s="63"/>
      <c r="O1151" s="63"/>
      <c r="P1151" s="63"/>
      <c r="Q1151" s="63"/>
      <c r="R1151" s="63"/>
      <c r="S1151" s="63"/>
      <c r="T1151" s="63"/>
      <c r="U1151" s="63"/>
      <c r="V1151" s="63"/>
      <c r="W1151" s="63"/>
      <c r="X1151" s="63"/>
      <c r="Y1151" s="63"/>
      <c r="Z1151" s="68"/>
    </row>
    <row r="1152" spans="1:26" s="69" customFormat="1" x14ac:dyDescent="0.25">
      <c r="A1152" s="78"/>
      <c r="B1152" s="63"/>
      <c r="C1152" s="63"/>
      <c r="D1152" s="63"/>
      <c r="E1152" s="63"/>
      <c r="F1152" s="63"/>
      <c r="G1152" s="63"/>
      <c r="H1152" s="63"/>
      <c r="I1152" s="63"/>
      <c r="J1152" s="63"/>
      <c r="K1152" s="63"/>
      <c r="L1152" s="63"/>
      <c r="M1152" s="63"/>
      <c r="N1152" s="63"/>
      <c r="O1152" s="63"/>
      <c r="P1152" s="63"/>
      <c r="Q1152" s="63"/>
      <c r="R1152" s="63"/>
      <c r="S1152" s="63"/>
      <c r="T1152" s="63"/>
      <c r="U1152" s="63"/>
      <c r="V1152" s="63"/>
      <c r="W1152" s="63"/>
      <c r="X1152" s="63"/>
      <c r="Y1152" s="63"/>
      <c r="Z1152" s="68"/>
    </row>
    <row r="1153" spans="1:26" s="69" customFormat="1" x14ac:dyDescent="0.25">
      <c r="A1153" s="78"/>
      <c r="B1153" s="63"/>
      <c r="C1153" s="63"/>
      <c r="D1153" s="63"/>
      <c r="E1153" s="63"/>
      <c r="F1153" s="63"/>
      <c r="G1153" s="63"/>
      <c r="H1153" s="63"/>
      <c r="I1153" s="63"/>
      <c r="J1153" s="63"/>
      <c r="K1153" s="63"/>
      <c r="L1153" s="63"/>
      <c r="M1153" s="63"/>
      <c r="N1153" s="63"/>
      <c r="O1153" s="63"/>
      <c r="P1153" s="63"/>
      <c r="Q1153" s="63"/>
      <c r="R1153" s="63"/>
      <c r="S1153" s="63"/>
      <c r="T1153" s="63"/>
      <c r="U1153" s="63"/>
      <c r="V1153" s="63"/>
      <c r="W1153" s="63"/>
      <c r="X1153" s="63"/>
      <c r="Y1153" s="63"/>
      <c r="Z1153" s="68"/>
    </row>
    <row r="1154" spans="1:26" s="69" customFormat="1" x14ac:dyDescent="0.25">
      <c r="A1154" s="78"/>
      <c r="B1154" s="63"/>
      <c r="C1154" s="63"/>
      <c r="D1154" s="63"/>
      <c r="E1154" s="63"/>
      <c r="F1154" s="63"/>
      <c r="G1154" s="63"/>
      <c r="H1154" s="63"/>
      <c r="I1154" s="63"/>
      <c r="J1154" s="63"/>
      <c r="K1154" s="63"/>
      <c r="L1154" s="63"/>
      <c r="M1154" s="63"/>
      <c r="N1154" s="63"/>
      <c r="O1154" s="63"/>
      <c r="P1154" s="63"/>
      <c r="Q1154" s="63"/>
      <c r="R1154" s="63"/>
      <c r="S1154" s="63"/>
      <c r="T1154" s="63"/>
      <c r="U1154" s="63"/>
      <c r="V1154" s="63"/>
      <c r="W1154" s="63"/>
      <c r="X1154" s="63"/>
      <c r="Y1154" s="63"/>
      <c r="Z1154" s="68"/>
    </row>
    <row r="1155" spans="1:26" s="69" customFormat="1" x14ac:dyDescent="0.25">
      <c r="A1155" s="78"/>
      <c r="B1155" s="63"/>
      <c r="C1155" s="63"/>
      <c r="D1155" s="63"/>
      <c r="E1155" s="63"/>
      <c r="F1155" s="63"/>
      <c r="G1155" s="63"/>
      <c r="H1155" s="63"/>
      <c r="I1155" s="63"/>
      <c r="J1155" s="63"/>
      <c r="K1155" s="63"/>
      <c r="L1155" s="63"/>
      <c r="M1155" s="63"/>
      <c r="N1155" s="63"/>
      <c r="O1155" s="63"/>
      <c r="P1155" s="63"/>
      <c r="Q1155" s="63"/>
      <c r="R1155" s="63"/>
      <c r="S1155" s="63"/>
      <c r="T1155" s="63"/>
      <c r="U1155" s="63"/>
      <c r="V1155" s="63"/>
      <c r="W1155" s="63"/>
      <c r="X1155" s="63"/>
      <c r="Y1155" s="63"/>
      <c r="Z1155" s="68"/>
    </row>
    <row r="1156" spans="1:26" s="69" customFormat="1" x14ac:dyDescent="0.25">
      <c r="A1156" s="78"/>
      <c r="B1156" s="63"/>
      <c r="C1156" s="63"/>
      <c r="D1156" s="63"/>
      <c r="E1156" s="63"/>
      <c r="F1156" s="63"/>
      <c r="G1156" s="63"/>
      <c r="H1156" s="63"/>
      <c r="I1156" s="63"/>
      <c r="J1156" s="63"/>
      <c r="K1156" s="63"/>
      <c r="L1156" s="63"/>
      <c r="M1156" s="63"/>
      <c r="N1156" s="63"/>
      <c r="O1156" s="63"/>
      <c r="P1156" s="63"/>
      <c r="Q1156" s="63"/>
      <c r="R1156" s="63"/>
      <c r="S1156" s="63"/>
      <c r="T1156" s="63"/>
      <c r="U1156" s="63"/>
      <c r="V1156" s="63"/>
      <c r="W1156" s="63"/>
      <c r="X1156" s="63"/>
      <c r="Y1156" s="63"/>
      <c r="Z1156" s="68"/>
    </row>
    <row r="1157" spans="1:26" s="69" customFormat="1" x14ac:dyDescent="0.25">
      <c r="A1157" s="78"/>
      <c r="B1157" s="63"/>
      <c r="C1157" s="63"/>
      <c r="D1157" s="63"/>
      <c r="E1157" s="63"/>
      <c r="F1157" s="63"/>
      <c r="G1157" s="63"/>
      <c r="H1157" s="63"/>
      <c r="I1157" s="63"/>
      <c r="J1157" s="63"/>
      <c r="K1157" s="63"/>
      <c r="L1157" s="63"/>
      <c r="M1157" s="63"/>
      <c r="N1157" s="63"/>
      <c r="O1157" s="63"/>
      <c r="P1157" s="63"/>
      <c r="Q1157" s="63"/>
      <c r="R1157" s="63"/>
      <c r="S1157" s="63"/>
      <c r="T1157" s="63"/>
      <c r="U1157" s="63"/>
      <c r="V1157" s="63"/>
      <c r="W1157" s="63"/>
      <c r="X1157" s="63"/>
      <c r="Y1157" s="63"/>
      <c r="Z1157" s="68"/>
    </row>
    <row r="1158" spans="1:26" s="69" customFormat="1" x14ac:dyDescent="0.25">
      <c r="A1158" s="78"/>
      <c r="B1158" s="63"/>
      <c r="C1158" s="63"/>
      <c r="D1158" s="63"/>
      <c r="E1158" s="63"/>
      <c r="F1158" s="63"/>
      <c r="G1158" s="63"/>
      <c r="H1158" s="63"/>
      <c r="I1158" s="63"/>
      <c r="J1158" s="63"/>
      <c r="K1158" s="63"/>
      <c r="L1158" s="63"/>
      <c r="M1158" s="63"/>
      <c r="N1158" s="63"/>
      <c r="O1158" s="63"/>
      <c r="P1158" s="63"/>
      <c r="Q1158" s="63"/>
      <c r="R1158" s="63"/>
      <c r="S1158" s="63"/>
      <c r="T1158" s="63"/>
      <c r="U1158" s="63"/>
      <c r="V1158" s="63"/>
      <c r="W1158" s="63"/>
      <c r="X1158" s="63"/>
      <c r="Y1158" s="63"/>
      <c r="Z1158" s="68"/>
    </row>
    <row r="1159" spans="1:26" s="69" customFormat="1" x14ac:dyDescent="0.25">
      <c r="A1159" s="78"/>
      <c r="B1159" s="63"/>
      <c r="C1159" s="63"/>
      <c r="D1159" s="63"/>
      <c r="E1159" s="63"/>
      <c r="F1159" s="63"/>
      <c r="G1159" s="63"/>
      <c r="H1159" s="63"/>
      <c r="I1159" s="63"/>
      <c r="J1159" s="63"/>
      <c r="K1159" s="63"/>
      <c r="L1159" s="63"/>
      <c r="M1159" s="63"/>
      <c r="N1159" s="63"/>
      <c r="O1159" s="63"/>
      <c r="P1159" s="63"/>
      <c r="Q1159" s="63"/>
      <c r="R1159" s="63"/>
      <c r="S1159" s="63"/>
      <c r="T1159" s="63"/>
      <c r="U1159" s="63"/>
      <c r="V1159" s="63"/>
      <c r="W1159" s="63"/>
      <c r="X1159" s="63"/>
      <c r="Y1159" s="63"/>
      <c r="Z1159" s="68"/>
    </row>
    <row r="1160" spans="1:26" s="69" customFormat="1" x14ac:dyDescent="0.25">
      <c r="A1160" s="78"/>
      <c r="B1160" s="63"/>
      <c r="C1160" s="63"/>
      <c r="D1160" s="63"/>
      <c r="E1160" s="63"/>
      <c r="F1160" s="63"/>
      <c r="G1160" s="63"/>
      <c r="H1160" s="63"/>
      <c r="I1160" s="63"/>
      <c r="J1160" s="63"/>
      <c r="K1160" s="63"/>
      <c r="L1160" s="63"/>
      <c r="M1160" s="63"/>
      <c r="N1160" s="63"/>
      <c r="O1160" s="63"/>
      <c r="P1160" s="63"/>
      <c r="Q1160" s="63"/>
      <c r="R1160" s="63"/>
      <c r="S1160" s="63"/>
      <c r="T1160" s="63"/>
      <c r="U1160" s="63"/>
      <c r="V1160" s="63"/>
      <c r="W1160" s="63"/>
      <c r="X1160" s="63"/>
      <c r="Y1160" s="63"/>
      <c r="Z1160" s="68"/>
    </row>
    <row r="1161" spans="1:26" s="69" customFormat="1" x14ac:dyDescent="0.25">
      <c r="A1161" s="78"/>
      <c r="B1161" s="63"/>
      <c r="C1161" s="63"/>
      <c r="D1161" s="63"/>
      <c r="E1161" s="63"/>
      <c r="F1161" s="63"/>
      <c r="G1161" s="63"/>
      <c r="H1161" s="63"/>
      <c r="I1161" s="63"/>
      <c r="J1161" s="63"/>
      <c r="K1161" s="63"/>
      <c r="L1161" s="63"/>
      <c r="M1161" s="63"/>
      <c r="N1161" s="63"/>
      <c r="O1161" s="63"/>
      <c r="P1161" s="63"/>
      <c r="Q1161" s="63"/>
      <c r="R1161" s="63"/>
      <c r="S1161" s="63"/>
      <c r="T1161" s="63"/>
      <c r="U1161" s="63"/>
      <c r="V1161" s="63"/>
      <c r="W1161" s="63"/>
      <c r="X1161" s="63"/>
      <c r="Y1161" s="63"/>
      <c r="Z1161" s="68"/>
    </row>
    <row r="1162" spans="1:26" s="69" customFormat="1" x14ac:dyDescent="0.25">
      <c r="A1162" s="78"/>
      <c r="B1162" s="63"/>
      <c r="C1162" s="63"/>
      <c r="D1162" s="63"/>
      <c r="E1162" s="63"/>
      <c r="F1162" s="63"/>
      <c r="G1162" s="63"/>
      <c r="H1162" s="63"/>
      <c r="I1162" s="63"/>
      <c r="J1162" s="63"/>
      <c r="K1162" s="63"/>
      <c r="L1162" s="63"/>
      <c r="M1162" s="63"/>
      <c r="N1162" s="63"/>
      <c r="O1162" s="63"/>
      <c r="P1162" s="63"/>
      <c r="Q1162" s="63"/>
      <c r="R1162" s="63"/>
      <c r="S1162" s="63"/>
      <c r="T1162" s="63"/>
      <c r="U1162" s="63"/>
      <c r="V1162" s="63"/>
      <c r="W1162" s="63"/>
      <c r="X1162" s="63"/>
      <c r="Y1162" s="63"/>
      <c r="Z1162" s="68"/>
    </row>
    <row r="1163" spans="1:26" s="69" customFormat="1" x14ac:dyDescent="0.25">
      <c r="A1163" s="78"/>
      <c r="B1163" s="63"/>
      <c r="C1163" s="63"/>
      <c r="D1163" s="63"/>
      <c r="E1163" s="63"/>
      <c r="F1163" s="63"/>
      <c r="G1163" s="63"/>
      <c r="H1163" s="63"/>
      <c r="I1163" s="63"/>
      <c r="J1163" s="63"/>
      <c r="K1163" s="63"/>
      <c r="L1163" s="63"/>
      <c r="M1163" s="63"/>
      <c r="N1163" s="63"/>
      <c r="O1163" s="63"/>
      <c r="P1163" s="63"/>
      <c r="Q1163" s="63"/>
      <c r="R1163" s="63"/>
      <c r="S1163" s="63"/>
      <c r="T1163" s="63"/>
      <c r="U1163" s="63"/>
      <c r="V1163" s="63"/>
      <c r="W1163" s="63"/>
      <c r="X1163" s="63"/>
      <c r="Y1163" s="63"/>
      <c r="Z1163" s="68"/>
    </row>
    <row r="1164" spans="1:26" s="69" customFormat="1" x14ac:dyDescent="0.25">
      <c r="A1164" s="78"/>
      <c r="B1164" s="63"/>
      <c r="C1164" s="63"/>
      <c r="D1164" s="63"/>
      <c r="E1164" s="63"/>
      <c r="F1164" s="63"/>
      <c r="G1164" s="63"/>
      <c r="H1164" s="63"/>
      <c r="I1164" s="63"/>
      <c r="J1164" s="63"/>
      <c r="K1164" s="63"/>
      <c r="L1164" s="63"/>
      <c r="M1164" s="63"/>
      <c r="N1164" s="63"/>
      <c r="O1164" s="63"/>
      <c r="P1164" s="63"/>
      <c r="Q1164" s="63"/>
      <c r="R1164" s="63"/>
      <c r="S1164" s="63"/>
      <c r="T1164" s="63"/>
      <c r="U1164" s="63"/>
      <c r="V1164" s="63"/>
      <c r="W1164" s="63"/>
      <c r="X1164" s="63"/>
      <c r="Y1164" s="63"/>
      <c r="Z1164" s="68"/>
    </row>
    <row r="1165" spans="1:26" s="69" customFormat="1" x14ac:dyDescent="0.25">
      <c r="A1165" s="78"/>
      <c r="B1165" s="63"/>
      <c r="C1165" s="63"/>
      <c r="D1165" s="63"/>
      <c r="E1165" s="63"/>
      <c r="F1165" s="63"/>
      <c r="G1165" s="63"/>
      <c r="H1165" s="63"/>
      <c r="I1165" s="63"/>
      <c r="J1165" s="63"/>
      <c r="K1165" s="63"/>
      <c r="L1165" s="63"/>
      <c r="M1165" s="63"/>
      <c r="N1165" s="63"/>
      <c r="O1165" s="63"/>
      <c r="P1165" s="63"/>
      <c r="Q1165" s="63"/>
      <c r="R1165" s="63"/>
      <c r="S1165" s="63"/>
      <c r="T1165" s="63"/>
      <c r="U1165" s="63"/>
      <c r="V1165" s="63"/>
      <c r="W1165" s="63"/>
      <c r="X1165" s="63"/>
      <c r="Y1165" s="63"/>
      <c r="Z1165" s="68"/>
    </row>
    <row r="1166" spans="1:26" s="69" customFormat="1" x14ac:dyDescent="0.25">
      <c r="A1166" s="78"/>
      <c r="B1166" s="63"/>
      <c r="C1166" s="63"/>
      <c r="D1166" s="63"/>
      <c r="E1166" s="63"/>
      <c r="F1166" s="63"/>
      <c r="G1166" s="63"/>
      <c r="H1166" s="63"/>
      <c r="I1166" s="63"/>
      <c r="J1166" s="63"/>
      <c r="K1166" s="63"/>
      <c r="L1166" s="63"/>
      <c r="M1166" s="63"/>
      <c r="N1166" s="63"/>
      <c r="O1166" s="63"/>
      <c r="P1166" s="63"/>
      <c r="Q1166" s="63"/>
      <c r="R1166" s="63"/>
      <c r="S1166" s="63"/>
      <c r="T1166" s="63"/>
      <c r="U1166" s="63"/>
      <c r="V1166" s="63"/>
      <c r="W1166" s="63"/>
      <c r="X1166" s="63"/>
      <c r="Y1166" s="63"/>
      <c r="Z1166" s="68"/>
    </row>
    <row r="1167" spans="1:26" s="69" customFormat="1" x14ac:dyDescent="0.25">
      <c r="A1167" s="78"/>
      <c r="B1167" s="63"/>
      <c r="C1167" s="63"/>
      <c r="D1167" s="63"/>
      <c r="E1167" s="63"/>
      <c r="F1167" s="63"/>
      <c r="G1167" s="63"/>
      <c r="H1167" s="63"/>
      <c r="I1167" s="63"/>
      <c r="J1167" s="63"/>
      <c r="K1167" s="63"/>
      <c r="L1167" s="63"/>
      <c r="M1167" s="63"/>
      <c r="N1167" s="63"/>
      <c r="O1167" s="63"/>
      <c r="P1167" s="63"/>
      <c r="Q1167" s="63"/>
      <c r="R1167" s="63"/>
      <c r="S1167" s="63"/>
      <c r="T1167" s="63"/>
      <c r="U1167" s="63"/>
      <c r="V1167" s="63"/>
      <c r="W1167" s="63"/>
      <c r="X1167" s="63"/>
      <c r="Y1167" s="63"/>
      <c r="Z1167" s="68"/>
    </row>
    <row r="1168" spans="1:26" s="69" customFormat="1" x14ac:dyDescent="0.25">
      <c r="A1168" s="78"/>
      <c r="B1168" s="63"/>
      <c r="C1168" s="63"/>
      <c r="D1168" s="63"/>
      <c r="E1168" s="63"/>
      <c r="F1168" s="63"/>
      <c r="G1168" s="63"/>
      <c r="H1168" s="63"/>
      <c r="I1168" s="63"/>
      <c r="J1168" s="63"/>
      <c r="K1168" s="63"/>
      <c r="L1168" s="63"/>
      <c r="M1168" s="63"/>
      <c r="N1168" s="63"/>
      <c r="O1168" s="63"/>
      <c r="P1168" s="63"/>
      <c r="Q1168" s="63"/>
      <c r="R1168" s="63"/>
      <c r="S1168" s="63"/>
      <c r="T1168" s="63"/>
      <c r="U1168" s="63"/>
      <c r="V1168" s="63"/>
      <c r="W1168" s="63"/>
      <c r="X1168" s="63"/>
      <c r="Y1168" s="63"/>
      <c r="Z1168" s="68"/>
    </row>
    <row r="1169" spans="1:26" s="69" customFormat="1" x14ac:dyDescent="0.25">
      <c r="A1169" s="78"/>
      <c r="B1169" s="63"/>
      <c r="C1169" s="63"/>
      <c r="D1169" s="63"/>
      <c r="E1169" s="63"/>
      <c r="F1169" s="63"/>
      <c r="G1169" s="63"/>
      <c r="H1169" s="63"/>
      <c r="I1169" s="63"/>
      <c r="J1169" s="63"/>
      <c r="K1169" s="63"/>
      <c r="L1169" s="63"/>
      <c r="M1169" s="63"/>
      <c r="N1169" s="63"/>
      <c r="O1169" s="63"/>
      <c r="P1169" s="63"/>
      <c r="Q1169" s="63"/>
      <c r="R1169" s="63"/>
      <c r="S1169" s="63"/>
      <c r="T1169" s="63"/>
      <c r="U1169" s="63"/>
      <c r="V1169" s="63"/>
      <c r="W1169" s="63"/>
      <c r="X1169" s="63"/>
      <c r="Y1169" s="63"/>
      <c r="Z1169" s="68"/>
    </row>
    <row r="1170" spans="1:26" s="69" customFormat="1" x14ac:dyDescent="0.25">
      <c r="A1170" s="78"/>
      <c r="B1170" s="63"/>
      <c r="C1170" s="63"/>
      <c r="D1170" s="63"/>
      <c r="E1170" s="63"/>
      <c r="F1170" s="63"/>
      <c r="G1170" s="63"/>
      <c r="H1170" s="63"/>
      <c r="I1170" s="63"/>
      <c r="J1170" s="63"/>
      <c r="K1170" s="63"/>
      <c r="L1170" s="63"/>
      <c r="M1170" s="63"/>
      <c r="N1170" s="63"/>
      <c r="O1170" s="63"/>
      <c r="P1170" s="63"/>
      <c r="Q1170" s="63"/>
      <c r="R1170" s="63"/>
      <c r="S1170" s="63"/>
      <c r="T1170" s="63"/>
      <c r="U1170" s="63"/>
      <c r="V1170" s="63"/>
      <c r="W1170" s="63"/>
      <c r="X1170" s="63"/>
      <c r="Y1170" s="63"/>
      <c r="Z1170" s="68"/>
    </row>
    <row r="1171" spans="1:26" s="69" customFormat="1" x14ac:dyDescent="0.25">
      <c r="A1171" s="78"/>
      <c r="B1171" s="63"/>
      <c r="C1171" s="63"/>
      <c r="D1171" s="63"/>
      <c r="E1171" s="63"/>
      <c r="F1171" s="63"/>
      <c r="G1171" s="63"/>
      <c r="H1171" s="63"/>
      <c r="I1171" s="63"/>
      <c r="J1171" s="63"/>
      <c r="K1171" s="63"/>
      <c r="L1171" s="63"/>
      <c r="M1171" s="63"/>
      <c r="N1171" s="63"/>
      <c r="O1171" s="63"/>
      <c r="P1171" s="63"/>
      <c r="Q1171" s="63"/>
      <c r="R1171" s="63"/>
      <c r="S1171" s="63"/>
      <c r="T1171" s="63"/>
      <c r="U1171" s="63"/>
      <c r="V1171" s="63"/>
      <c r="W1171" s="63"/>
      <c r="X1171" s="63"/>
      <c r="Y1171" s="63"/>
      <c r="Z1171" s="68"/>
    </row>
    <row r="1172" spans="1:26" s="69" customFormat="1" x14ac:dyDescent="0.25">
      <c r="A1172" s="78"/>
      <c r="B1172" s="63"/>
      <c r="C1172" s="63"/>
      <c r="D1172" s="63"/>
      <c r="E1172" s="63"/>
      <c r="F1172" s="63"/>
      <c r="G1172" s="63"/>
      <c r="H1172" s="63"/>
      <c r="I1172" s="63"/>
      <c r="J1172" s="63"/>
      <c r="K1172" s="63"/>
      <c r="L1172" s="63"/>
      <c r="M1172" s="63"/>
      <c r="N1172" s="63"/>
      <c r="O1172" s="63"/>
      <c r="P1172" s="63"/>
      <c r="Q1172" s="63"/>
      <c r="R1172" s="63"/>
      <c r="S1172" s="63"/>
      <c r="T1172" s="63"/>
      <c r="U1172" s="63"/>
      <c r="V1172" s="63"/>
      <c r="W1172" s="63"/>
      <c r="X1172" s="63"/>
      <c r="Y1172" s="63"/>
      <c r="Z1172" s="68"/>
    </row>
    <row r="1173" spans="1:26" s="69" customFormat="1" x14ac:dyDescent="0.25">
      <c r="A1173" s="78"/>
      <c r="B1173" s="63"/>
      <c r="C1173" s="63"/>
      <c r="D1173" s="63"/>
      <c r="E1173" s="63"/>
      <c r="F1173" s="63"/>
      <c r="G1173" s="63"/>
      <c r="H1173" s="63"/>
      <c r="I1173" s="63"/>
      <c r="J1173" s="63"/>
      <c r="K1173" s="63"/>
      <c r="L1173" s="63"/>
      <c r="M1173" s="63"/>
      <c r="N1173" s="63"/>
      <c r="O1173" s="63"/>
      <c r="P1173" s="63"/>
      <c r="Q1173" s="63"/>
      <c r="R1173" s="63"/>
      <c r="S1173" s="63"/>
      <c r="T1173" s="63"/>
      <c r="U1173" s="63"/>
      <c r="V1173" s="63"/>
      <c r="W1173" s="63"/>
      <c r="X1173" s="63"/>
      <c r="Y1173" s="63"/>
      <c r="Z1173" s="68"/>
    </row>
    <row r="1174" spans="1:26" s="69" customFormat="1" x14ac:dyDescent="0.25">
      <c r="A1174" s="78"/>
      <c r="B1174" s="63"/>
      <c r="C1174" s="63"/>
      <c r="D1174" s="63"/>
      <c r="E1174" s="63"/>
      <c r="F1174" s="63"/>
      <c r="G1174" s="63"/>
      <c r="H1174" s="63"/>
      <c r="I1174" s="63"/>
      <c r="J1174" s="63"/>
      <c r="K1174" s="63"/>
      <c r="L1174" s="63"/>
      <c r="M1174" s="63"/>
      <c r="N1174" s="63"/>
      <c r="O1174" s="63"/>
      <c r="P1174" s="63"/>
      <c r="Q1174" s="63"/>
      <c r="R1174" s="63"/>
      <c r="S1174" s="63"/>
      <c r="T1174" s="63"/>
      <c r="U1174" s="63"/>
      <c r="V1174" s="63"/>
      <c r="W1174" s="63"/>
      <c r="X1174" s="63"/>
      <c r="Y1174" s="63"/>
      <c r="Z1174" s="68"/>
    </row>
    <row r="1175" spans="1:26" s="69" customFormat="1" x14ac:dyDescent="0.25">
      <c r="A1175" s="78"/>
      <c r="B1175" s="63"/>
      <c r="C1175" s="63"/>
      <c r="D1175" s="63"/>
      <c r="E1175" s="63"/>
      <c r="F1175" s="63"/>
      <c r="G1175" s="63"/>
      <c r="H1175" s="63"/>
      <c r="I1175" s="63"/>
      <c r="J1175" s="63"/>
      <c r="K1175" s="63"/>
      <c r="L1175" s="63"/>
      <c r="M1175" s="63"/>
      <c r="N1175" s="63"/>
      <c r="O1175" s="63"/>
      <c r="P1175" s="63"/>
      <c r="Q1175" s="63"/>
      <c r="R1175" s="63"/>
      <c r="S1175" s="63"/>
      <c r="T1175" s="63"/>
      <c r="U1175" s="63"/>
      <c r="V1175" s="63"/>
      <c r="W1175" s="63"/>
      <c r="X1175" s="63"/>
      <c r="Y1175" s="63"/>
      <c r="Z1175" s="68"/>
    </row>
    <row r="1176" spans="1:26" s="69" customFormat="1" x14ac:dyDescent="0.25">
      <c r="A1176" s="78"/>
      <c r="B1176" s="63"/>
      <c r="C1176" s="63"/>
      <c r="D1176" s="63"/>
      <c r="E1176" s="63"/>
      <c r="F1176" s="63"/>
      <c r="G1176" s="63"/>
      <c r="H1176" s="63"/>
      <c r="I1176" s="63"/>
      <c r="J1176" s="63"/>
      <c r="K1176" s="63"/>
      <c r="L1176" s="63"/>
      <c r="M1176" s="63"/>
      <c r="N1176" s="63"/>
      <c r="O1176" s="63"/>
      <c r="P1176" s="63"/>
      <c r="Q1176" s="63"/>
      <c r="R1176" s="63"/>
      <c r="S1176" s="63"/>
      <c r="T1176" s="63"/>
      <c r="U1176" s="63"/>
      <c r="V1176" s="63"/>
      <c r="W1176" s="63"/>
      <c r="X1176" s="63"/>
      <c r="Y1176" s="63"/>
      <c r="Z1176" s="68"/>
    </row>
    <row r="1177" spans="1:26" s="69" customFormat="1" x14ac:dyDescent="0.25">
      <c r="A1177" s="78"/>
      <c r="B1177" s="63"/>
      <c r="C1177" s="63"/>
      <c r="D1177" s="63"/>
      <c r="E1177" s="63"/>
      <c r="F1177" s="63"/>
      <c r="G1177" s="63"/>
      <c r="H1177" s="63"/>
      <c r="I1177" s="63"/>
      <c r="J1177" s="63"/>
      <c r="K1177" s="63"/>
      <c r="L1177" s="63"/>
      <c r="M1177" s="63"/>
      <c r="N1177" s="63"/>
      <c r="O1177" s="63"/>
      <c r="P1177" s="63"/>
      <c r="Q1177" s="63"/>
      <c r="R1177" s="63"/>
      <c r="S1177" s="63"/>
      <c r="T1177" s="63"/>
      <c r="U1177" s="63"/>
      <c r="V1177" s="63"/>
      <c r="W1177" s="63"/>
      <c r="X1177" s="63"/>
      <c r="Y1177" s="63"/>
      <c r="Z1177" s="68"/>
    </row>
    <row r="1178" spans="1:26" s="69" customFormat="1" x14ac:dyDescent="0.25">
      <c r="A1178" s="78"/>
      <c r="B1178" s="63"/>
      <c r="C1178" s="63"/>
      <c r="D1178" s="63"/>
      <c r="E1178" s="63"/>
      <c r="F1178" s="63"/>
      <c r="G1178" s="63"/>
      <c r="H1178" s="63"/>
      <c r="I1178" s="63"/>
      <c r="J1178" s="63"/>
      <c r="K1178" s="63"/>
      <c r="L1178" s="63"/>
      <c r="M1178" s="63"/>
      <c r="N1178" s="63"/>
      <c r="O1178" s="63"/>
      <c r="P1178" s="63"/>
      <c r="Q1178" s="63"/>
      <c r="R1178" s="63"/>
      <c r="S1178" s="63"/>
      <c r="T1178" s="63"/>
      <c r="U1178" s="63"/>
      <c r="V1178" s="63"/>
      <c r="W1178" s="63"/>
      <c r="X1178" s="63"/>
      <c r="Y1178" s="63"/>
      <c r="Z1178" s="68"/>
    </row>
    <row r="1179" spans="1:26" s="69" customFormat="1" x14ac:dyDescent="0.25">
      <c r="A1179" s="78"/>
      <c r="B1179" s="63"/>
      <c r="C1179" s="63"/>
      <c r="D1179" s="63"/>
      <c r="E1179" s="63"/>
      <c r="F1179" s="63"/>
      <c r="G1179" s="63"/>
      <c r="H1179" s="63"/>
      <c r="I1179" s="63"/>
      <c r="J1179" s="63"/>
      <c r="K1179" s="63"/>
      <c r="L1179" s="63"/>
      <c r="M1179" s="63"/>
      <c r="N1179" s="63"/>
      <c r="O1179" s="63"/>
      <c r="P1179" s="63"/>
      <c r="Q1179" s="63"/>
      <c r="R1179" s="63"/>
      <c r="S1179" s="63"/>
      <c r="T1179" s="63"/>
      <c r="U1179" s="63"/>
      <c r="V1179" s="63"/>
      <c r="W1179" s="63"/>
      <c r="X1179" s="63"/>
      <c r="Y1179" s="63"/>
      <c r="Z1179" s="68"/>
    </row>
    <row r="1180" spans="1:26" s="69" customFormat="1" x14ac:dyDescent="0.25">
      <c r="A1180" s="78"/>
      <c r="B1180" s="63"/>
      <c r="C1180" s="63"/>
      <c r="D1180" s="63"/>
      <c r="E1180" s="63"/>
      <c r="F1180" s="63"/>
      <c r="G1180" s="63"/>
      <c r="H1180" s="63"/>
      <c r="I1180" s="63"/>
      <c r="J1180" s="63"/>
      <c r="K1180" s="63"/>
      <c r="L1180" s="63"/>
      <c r="M1180" s="63"/>
      <c r="N1180" s="63"/>
      <c r="O1180" s="63"/>
      <c r="P1180" s="63"/>
      <c r="Q1180" s="63"/>
      <c r="R1180" s="63"/>
      <c r="S1180" s="63"/>
      <c r="T1180" s="63"/>
      <c r="U1180" s="63"/>
      <c r="V1180" s="63"/>
      <c r="W1180" s="63"/>
      <c r="X1180" s="63"/>
      <c r="Y1180" s="63"/>
      <c r="Z1180" s="68"/>
    </row>
    <row r="1181" spans="1:26" s="69" customFormat="1" x14ac:dyDescent="0.25">
      <c r="A1181" s="78"/>
      <c r="B1181" s="63"/>
      <c r="C1181" s="63"/>
      <c r="D1181" s="63"/>
      <c r="E1181" s="63"/>
      <c r="F1181" s="63"/>
      <c r="G1181" s="63"/>
      <c r="H1181" s="63"/>
      <c r="I1181" s="63"/>
      <c r="J1181" s="63"/>
      <c r="K1181" s="63"/>
      <c r="L1181" s="63"/>
      <c r="M1181" s="63"/>
      <c r="N1181" s="63"/>
      <c r="O1181" s="63"/>
      <c r="P1181" s="63"/>
      <c r="Q1181" s="63"/>
      <c r="R1181" s="63"/>
      <c r="S1181" s="63"/>
      <c r="T1181" s="63"/>
      <c r="U1181" s="63"/>
      <c r="V1181" s="63"/>
      <c r="W1181" s="63"/>
      <c r="X1181" s="63"/>
      <c r="Y1181" s="63"/>
      <c r="Z1181" s="68"/>
    </row>
    <row r="1182" spans="1:26" s="69" customFormat="1" x14ac:dyDescent="0.25">
      <c r="A1182" s="78"/>
      <c r="B1182" s="63"/>
      <c r="C1182" s="63"/>
      <c r="D1182" s="63"/>
      <c r="E1182" s="63"/>
      <c r="F1182" s="63"/>
      <c r="G1182" s="63"/>
      <c r="H1182" s="63"/>
      <c r="I1182" s="63"/>
      <c r="J1182" s="63"/>
      <c r="K1182" s="63"/>
      <c r="L1182" s="63"/>
      <c r="M1182" s="63"/>
      <c r="N1182" s="63"/>
      <c r="O1182" s="63"/>
      <c r="P1182" s="63"/>
      <c r="Q1182" s="63"/>
      <c r="R1182" s="63"/>
      <c r="S1182" s="63"/>
      <c r="T1182" s="63"/>
      <c r="U1182" s="63"/>
      <c r="V1182" s="63"/>
      <c r="W1182" s="63"/>
      <c r="X1182" s="63"/>
      <c r="Y1182" s="63"/>
      <c r="Z1182" s="68"/>
    </row>
    <row r="1183" spans="1:26" s="69" customFormat="1" x14ac:dyDescent="0.25">
      <c r="A1183" s="78"/>
      <c r="B1183" s="63"/>
      <c r="C1183" s="63"/>
      <c r="D1183" s="63"/>
      <c r="E1183" s="63"/>
      <c r="F1183" s="63"/>
      <c r="G1183" s="63"/>
      <c r="H1183" s="63"/>
      <c r="I1183" s="63"/>
      <c r="J1183" s="63"/>
      <c r="K1183" s="63"/>
      <c r="L1183" s="63"/>
      <c r="M1183" s="63"/>
      <c r="N1183" s="63"/>
      <c r="O1183" s="63"/>
      <c r="P1183" s="63"/>
      <c r="Q1183" s="63"/>
      <c r="R1183" s="63"/>
      <c r="S1183" s="63"/>
      <c r="T1183" s="63"/>
      <c r="U1183" s="63"/>
      <c r="V1183" s="63"/>
      <c r="W1183" s="63"/>
      <c r="X1183" s="63"/>
      <c r="Y1183" s="63"/>
      <c r="Z1183" s="68"/>
    </row>
    <row r="1184" spans="1:26" s="69" customFormat="1" x14ac:dyDescent="0.25">
      <c r="A1184" s="78"/>
      <c r="B1184" s="63"/>
      <c r="C1184" s="63"/>
      <c r="D1184" s="63"/>
      <c r="E1184" s="63"/>
      <c r="F1184" s="63"/>
      <c r="G1184" s="63"/>
      <c r="H1184" s="63"/>
      <c r="I1184" s="63"/>
      <c r="J1184" s="63"/>
      <c r="K1184" s="63"/>
      <c r="L1184" s="63"/>
      <c r="M1184" s="63"/>
      <c r="N1184" s="63"/>
      <c r="O1184" s="63"/>
      <c r="P1184" s="63"/>
      <c r="Q1184" s="63"/>
      <c r="R1184" s="63"/>
      <c r="S1184" s="63"/>
      <c r="T1184" s="63"/>
      <c r="U1184" s="63"/>
      <c r="V1184" s="63"/>
      <c r="W1184" s="63"/>
      <c r="X1184" s="63"/>
      <c r="Y1184" s="63"/>
      <c r="Z1184" s="68"/>
    </row>
    <row r="1185" spans="1:26" s="69" customFormat="1" x14ac:dyDescent="0.25">
      <c r="A1185" s="78"/>
      <c r="B1185" s="63"/>
      <c r="C1185" s="63"/>
      <c r="D1185" s="63"/>
      <c r="E1185" s="63"/>
      <c r="F1185" s="63"/>
      <c r="G1185" s="63"/>
      <c r="H1185" s="63"/>
      <c r="I1185" s="63"/>
      <c r="J1185" s="63"/>
      <c r="K1185" s="63"/>
      <c r="L1185" s="63"/>
      <c r="M1185" s="63"/>
      <c r="N1185" s="63"/>
      <c r="O1185" s="63"/>
      <c r="P1185" s="63"/>
      <c r="Q1185" s="63"/>
      <c r="R1185" s="63"/>
      <c r="S1185" s="63"/>
      <c r="T1185" s="63"/>
      <c r="U1185" s="63"/>
      <c r="V1185" s="63"/>
      <c r="W1185" s="63"/>
      <c r="X1185" s="63"/>
      <c r="Y1185" s="63"/>
      <c r="Z1185" s="68"/>
    </row>
    <row r="1186" spans="1:26" s="69" customFormat="1" x14ac:dyDescent="0.25">
      <c r="A1186" s="78"/>
      <c r="B1186" s="63"/>
      <c r="C1186" s="63"/>
      <c r="D1186" s="63"/>
      <c r="E1186" s="63"/>
      <c r="F1186" s="63"/>
      <c r="G1186" s="63"/>
      <c r="H1186" s="63"/>
      <c r="I1186" s="63"/>
      <c r="J1186" s="63"/>
      <c r="K1186" s="63"/>
      <c r="L1186" s="63"/>
      <c r="M1186" s="63"/>
      <c r="N1186" s="63"/>
      <c r="O1186" s="63"/>
      <c r="P1186" s="63"/>
      <c r="Q1186" s="63"/>
      <c r="R1186" s="63"/>
      <c r="S1186" s="63"/>
      <c r="T1186" s="63"/>
      <c r="U1186" s="63"/>
      <c r="V1186" s="63"/>
      <c r="W1186" s="63"/>
      <c r="X1186" s="63"/>
      <c r="Y1186" s="63"/>
      <c r="Z1186" s="68"/>
    </row>
    <row r="1187" spans="1:26" s="69" customFormat="1" x14ac:dyDescent="0.25">
      <c r="A1187" s="78"/>
      <c r="B1187" s="63"/>
      <c r="C1187" s="63"/>
      <c r="D1187" s="63"/>
      <c r="E1187" s="63"/>
      <c r="F1187" s="63"/>
      <c r="G1187" s="63"/>
      <c r="H1187" s="63"/>
      <c r="I1187" s="63"/>
      <c r="J1187" s="63"/>
      <c r="K1187" s="63"/>
      <c r="L1187" s="63"/>
      <c r="M1187" s="63"/>
      <c r="N1187" s="63"/>
      <c r="O1187" s="63"/>
      <c r="P1187" s="63"/>
      <c r="Q1187" s="63"/>
      <c r="R1187" s="63"/>
      <c r="S1187" s="63"/>
      <c r="T1187" s="63"/>
      <c r="U1187" s="63"/>
      <c r="V1187" s="63"/>
      <c r="W1187" s="63"/>
      <c r="X1187" s="63"/>
      <c r="Y1187" s="63"/>
      <c r="Z1187" s="68"/>
    </row>
    <row r="1188" spans="1:26" s="69" customFormat="1" x14ac:dyDescent="0.25">
      <c r="A1188" s="78"/>
      <c r="B1188" s="63"/>
      <c r="C1188" s="63"/>
      <c r="D1188" s="63"/>
      <c r="E1188" s="63"/>
      <c r="F1188" s="63"/>
      <c r="G1188" s="63"/>
      <c r="H1188" s="63"/>
      <c r="I1188" s="63"/>
      <c r="J1188" s="63"/>
      <c r="K1188" s="63"/>
      <c r="L1188" s="63"/>
      <c r="M1188" s="63"/>
      <c r="N1188" s="63"/>
      <c r="O1188" s="63"/>
      <c r="P1188" s="63"/>
      <c r="Q1188" s="63"/>
      <c r="R1188" s="63"/>
      <c r="S1188" s="63"/>
      <c r="T1188" s="63"/>
      <c r="U1188" s="63"/>
      <c r="V1188" s="63"/>
      <c r="W1188" s="63"/>
      <c r="X1188" s="63"/>
      <c r="Y1188" s="63"/>
      <c r="Z1188" s="68"/>
    </row>
    <row r="1189" spans="1:26" s="69" customFormat="1" x14ac:dyDescent="0.25">
      <c r="A1189" s="78"/>
      <c r="B1189" s="63"/>
      <c r="C1189" s="63"/>
      <c r="D1189" s="63"/>
      <c r="E1189" s="63"/>
      <c r="F1189" s="63"/>
      <c r="G1189" s="63"/>
      <c r="H1189" s="63"/>
      <c r="I1189" s="63"/>
      <c r="J1189" s="63"/>
      <c r="K1189" s="63"/>
      <c r="L1189" s="63"/>
      <c r="M1189" s="63"/>
      <c r="N1189" s="63"/>
      <c r="O1189" s="63"/>
      <c r="P1189" s="63"/>
      <c r="Q1189" s="63"/>
      <c r="R1189" s="63"/>
      <c r="S1189" s="63"/>
      <c r="T1189" s="63"/>
      <c r="U1189" s="63"/>
      <c r="V1189" s="63"/>
      <c r="W1189" s="63"/>
      <c r="X1189" s="63"/>
      <c r="Y1189" s="63"/>
      <c r="Z1189" s="68"/>
    </row>
    <row r="1190" spans="1:26" s="69" customFormat="1" x14ac:dyDescent="0.25">
      <c r="A1190" s="78"/>
      <c r="B1190" s="63"/>
      <c r="C1190" s="63"/>
      <c r="D1190" s="63"/>
      <c r="E1190" s="63"/>
      <c r="F1190" s="63"/>
      <c r="G1190" s="63"/>
      <c r="H1190" s="63"/>
      <c r="I1190" s="63"/>
      <c r="J1190" s="63"/>
      <c r="K1190" s="63"/>
      <c r="L1190" s="63"/>
      <c r="M1190" s="63"/>
      <c r="N1190" s="63"/>
      <c r="O1190" s="63"/>
      <c r="P1190" s="63"/>
      <c r="Q1190" s="63"/>
      <c r="R1190" s="63"/>
      <c r="S1190" s="63"/>
      <c r="T1190" s="63"/>
      <c r="U1190" s="63"/>
      <c r="V1190" s="63"/>
      <c r="W1190" s="63"/>
      <c r="X1190" s="63"/>
      <c r="Y1190" s="63"/>
      <c r="Z1190" s="68"/>
    </row>
    <row r="1191" spans="1:26" s="69" customFormat="1" x14ac:dyDescent="0.25">
      <c r="A1191" s="78"/>
      <c r="B1191" s="63"/>
      <c r="C1191" s="63"/>
      <c r="D1191" s="63"/>
      <c r="E1191" s="63"/>
      <c r="F1191" s="63"/>
      <c r="G1191" s="63"/>
      <c r="H1191" s="63"/>
      <c r="I1191" s="63"/>
      <c r="J1191" s="63"/>
      <c r="K1191" s="63"/>
      <c r="L1191" s="63"/>
      <c r="M1191" s="63"/>
      <c r="N1191" s="63"/>
      <c r="O1191" s="63"/>
      <c r="P1191" s="63"/>
      <c r="Q1191" s="63"/>
      <c r="R1191" s="63"/>
      <c r="S1191" s="63"/>
      <c r="T1191" s="63"/>
      <c r="U1191" s="63"/>
      <c r="V1191" s="63"/>
      <c r="W1191" s="63"/>
      <c r="X1191" s="63"/>
      <c r="Y1191" s="63"/>
      <c r="Z1191" s="68"/>
    </row>
    <row r="1192" spans="1:26" s="69" customFormat="1" x14ac:dyDescent="0.25">
      <c r="A1192" s="78"/>
      <c r="B1192" s="63"/>
      <c r="C1192" s="63"/>
      <c r="D1192" s="63"/>
      <c r="E1192" s="63"/>
      <c r="F1192" s="63"/>
      <c r="G1192" s="63"/>
      <c r="H1192" s="63"/>
      <c r="I1192" s="63"/>
      <c r="J1192" s="63"/>
      <c r="K1192" s="63"/>
      <c r="L1192" s="63"/>
      <c r="M1192" s="63"/>
      <c r="N1192" s="63"/>
      <c r="O1192" s="63"/>
      <c r="P1192" s="63"/>
      <c r="Q1192" s="63"/>
      <c r="R1192" s="63"/>
      <c r="S1192" s="63"/>
      <c r="T1192" s="63"/>
      <c r="U1192" s="63"/>
      <c r="V1192" s="63"/>
      <c r="W1192" s="63"/>
      <c r="X1192" s="63"/>
      <c r="Y1192" s="63"/>
      <c r="Z1192" s="68"/>
    </row>
    <row r="1193" spans="1:26" s="69" customFormat="1" x14ac:dyDescent="0.25">
      <c r="A1193" s="78"/>
      <c r="B1193" s="63"/>
      <c r="C1193" s="63"/>
      <c r="D1193" s="63"/>
      <c r="E1193" s="63"/>
      <c r="F1193" s="63"/>
      <c r="G1193" s="63"/>
      <c r="H1193" s="63"/>
      <c r="I1193" s="63"/>
      <c r="J1193" s="63"/>
      <c r="K1193" s="63"/>
      <c r="L1193" s="63"/>
      <c r="M1193" s="63"/>
      <c r="N1193" s="63"/>
      <c r="O1193" s="63"/>
      <c r="P1193" s="63"/>
      <c r="Q1193" s="63"/>
      <c r="R1193" s="63"/>
      <c r="S1193" s="63"/>
      <c r="T1193" s="63"/>
      <c r="U1193" s="63"/>
      <c r="V1193" s="63"/>
      <c r="W1193" s="63"/>
      <c r="X1193" s="63"/>
      <c r="Y1193" s="63"/>
      <c r="Z1193" s="68"/>
    </row>
    <row r="1194" spans="1:26" s="69" customFormat="1" x14ac:dyDescent="0.25">
      <c r="A1194" s="78"/>
      <c r="B1194" s="63"/>
      <c r="C1194" s="63"/>
      <c r="D1194" s="63"/>
      <c r="E1194" s="63"/>
      <c r="F1194" s="63"/>
      <c r="G1194" s="63"/>
      <c r="H1194" s="63"/>
      <c r="I1194" s="63"/>
      <c r="J1194" s="63"/>
      <c r="K1194" s="63"/>
      <c r="L1194" s="63"/>
      <c r="M1194" s="63"/>
      <c r="N1194" s="63"/>
      <c r="O1194" s="63"/>
      <c r="P1194" s="63"/>
      <c r="Q1194" s="63"/>
      <c r="R1194" s="63"/>
      <c r="S1194" s="63"/>
      <c r="T1194" s="63"/>
      <c r="U1194" s="63"/>
      <c r="V1194" s="63"/>
      <c r="W1194" s="63"/>
      <c r="X1194" s="63"/>
      <c r="Y1194" s="63"/>
      <c r="Z1194" s="68"/>
    </row>
    <row r="1195" spans="1:26" s="69" customFormat="1" x14ac:dyDescent="0.25">
      <c r="A1195" s="78"/>
      <c r="B1195" s="63"/>
      <c r="C1195" s="63"/>
      <c r="D1195" s="63"/>
      <c r="E1195" s="63"/>
      <c r="F1195" s="63"/>
      <c r="G1195" s="63"/>
      <c r="H1195" s="63"/>
      <c r="I1195" s="63"/>
      <c r="J1195" s="63"/>
      <c r="K1195" s="63"/>
      <c r="L1195" s="63"/>
      <c r="M1195" s="63"/>
      <c r="N1195" s="63"/>
      <c r="O1195" s="63"/>
      <c r="P1195" s="63"/>
      <c r="Q1195" s="63"/>
      <c r="R1195" s="63"/>
      <c r="S1195" s="63"/>
      <c r="T1195" s="63"/>
      <c r="U1195" s="63"/>
      <c r="V1195" s="63"/>
      <c r="W1195" s="63"/>
      <c r="X1195" s="63"/>
      <c r="Y1195" s="63"/>
      <c r="Z1195" s="68"/>
    </row>
    <row r="1196" spans="1:26" s="69" customFormat="1" x14ac:dyDescent="0.25">
      <c r="A1196" s="78"/>
      <c r="B1196" s="63"/>
      <c r="C1196" s="63"/>
      <c r="D1196" s="63"/>
      <c r="E1196" s="63"/>
      <c r="F1196" s="63"/>
      <c r="G1196" s="63"/>
      <c r="H1196" s="63"/>
      <c r="I1196" s="63"/>
      <c r="J1196" s="63"/>
      <c r="K1196" s="63"/>
      <c r="L1196" s="63"/>
      <c r="M1196" s="63"/>
      <c r="N1196" s="63"/>
      <c r="O1196" s="63"/>
      <c r="P1196" s="63"/>
      <c r="Q1196" s="63"/>
      <c r="R1196" s="63"/>
      <c r="S1196" s="63"/>
      <c r="T1196" s="63"/>
      <c r="U1196" s="63"/>
      <c r="V1196" s="63"/>
      <c r="W1196" s="63"/>
      <c r="X1196" s="63"/>
      <c r="Y1196" s="63"/>
      <c r="Z1196" s="68"/>
    </row>
    <row r="1197" spans="1:26" s="69" customFormat="1" x14ac:dyDescent="0.25">
      <c r="A1197" s="78"/>
      <c r="B1197" s="63"/>
      <c r="C1197" s="63"/>
      <c r="D1197" s="63"/>
      <c r="E1197" s="63"/>
      <c r="F1197" s="63"/>
      <c r="G1197" s="63"/>
      <c r="H1197" s="63"/>
      <c r="I1197" s="63"/>
      <c r="J1197" s="63"/>
      <c r="K1197" s="63"/>
      <c r="L1197" s="63"/>
      <c r="M1197" s="63"/>
      <c r="N1197" s="63"/>
      <c r="O1197" s="63"/>
      <c r="P1197" s="63"/>
      <c r="Q1197" s="63"/>
      <c r="R1197" s="63"/>
      <c r="S1197" s="63"/>
      <c r="T1197" s="63"/>
      <c r="U1197" s="63"/>
      <c r="V1197" s="63"/>
      <c r="W1197" s="63"/>
      <c r="X1197" s="63"/>
      <c r="Y1197" s="63"/>
      <c r="Z1197" s="68"/>
    </row>
    <row r="1198" spans="1:26" s="69" customFormat="1" x14ac:dyDescent="0.25">
      <c r="A1198" s="78"/>
      <c r="B1198" s="63"/>
      <c r="C1198" s="63"/>
      <c r="D1198" s="63"/>
      <c r="E1198" s="63"/>
      <c r="F1198" s="63"/>
      <c r="G1198" s="63"/>
      <c r="H1198" s="63"/>
      <c r="I1198" s="63"/>
      <c r="J1198" s="63"/>
      <c r="K1198" s="63"/>
      <c r="L1198" s="63"/>
      <c r="M1198" s="63"/>
      <c r="N1198" s="63"/>
      <c r="O1198" s="63"/>
      <c r="P1198" s="63"/>
      <c r="Q1198" s="63"/>
      <c r="R1198" s="63"/>
      <c r="S1198" s="63"/>
      <c r="T1198" s="63"/>
      <c r="U1198" s="63"/>
      <c r="V1198" s="63"/>
      <c r="W1198" s="63"/>
      <c r="X1198" s="63"/>
      <c r="Y1198" s="63"/>
      <c r="Z1198" s="68"/>
    </row>
    <row r="1199" spans="1:26" s="69" customFormat="1" x14ac:dyDescent="0.25">
      <c r="A1199" s="78"/>
      <c r="B1199" s="63"/>
      <c r="C1199" s="63"/>
      <c r="D1199" s="63"/>
      <c r="E1199" s="63"/>
      <c r="F1199" s="63"/>
      <c r="G1199" s="63"/>
      <c r="H1199" s="63"/>
      <c r="I1199" s="63"/>
      <c r="J1199" s="63"/>
      <c r="K1199" s="63"/>
      <c r="L1199" s="63"/>
      <c r="M1199" s="63"/>
      <c r="N1199" s="63"/>
      <c r="O1199" s="63"/>
      <c r="P1199" s="63"/>
      <c r="Q1199" s="63"/>
      <c r="R1199" s="63"/>
      <c r="S1199" s="63"/>
      <c r="T1199" s="63"/>
      <c r="U1199" s="63"/>
      <c r="V1199" s="63"/>
      <c r="W1199" s="63"/>
      <c r="X1199" s="63"/>
      <c r="Y1199" s="63"/>
      <c r="Z1199" s="68"/>
    </row>
    <row r="1200" spans="1:26" s="69" customFormat="1" x14ac:dyDescent="0.25">
      <c r="A1200" s="78"/>
      <c r="B1200" s="63"/>
      <c r="C1200" s="63"/>
      <c r="D1200" s="63"/>
      <c r="E1200" s="63"/>
      <c r="F1200" s="63"/>
      <c r="G1200" s="63"/>
      <c r="H1200" s="63"/>
      <c r="I1200" s="63"/>
      <c r="J1200" s="63"/>
      <c r="K1200" s="63"/>
      <c r="L1200" s="63"/>
      <c r="M1200" s="63"/>
      <c r="N1200" s="63"/>
      <c r="O1200" s="63"/>
      <c r="P1200" s="63"/>
      <c r="Q1200" s="63"/>
      <c r="R1200" s="63"/>
      <c r="S1200" s="63"/>
      <c r="T1200" s="63"/>
      <c r="U1200" s="63"/>
      <c r="V1200" s="63"/>
      <c r="W1200" s="63"/>
      <c r="X1200" s="63"/>
      <c r="Y1200" s="63"/>
      <c r="Z1200" s="68"/>
    </row>
    <row r="1201" spans="1:26" s="69" customFormat="1" x14ac:dyDescent="0.25">
      <c r="A1201" s="78"/>
      <c r="B1201" s="63"/>
      <c r="C1201" s="63"/>
      <c r="D1201" s="63"/>
      <c r="E1201" s="63"/>
      <c r="F1201" s="63"/>
      <c r="G1201" s="63"/>
      <c r="H1201" s="63"/>
      <c r="I1201" s="63"/>
      <c r="J1201" s="63"/>
      <c r="K1201" s="63"/>
      <c r="L1201" s="63"/>
      <c r="M1201" s="63"/>
      <c r="N1201" s="63"/>
      <c r="O1201" s="63"/>
      <c r="P1201" s="63"/>
      <c r="Q1201" s="63"/>
      <c r="R1201" s="63"/>
      <c r="S1201" s="63"/>
      <c r="T1201" s="63"/>
      <c r="U1201" s="63"/>
      <c r="V1201" s="63"/>
      <c r="W1201" s="63"/>
      <c r="X1201" s="63"/>
      <c r="Y1201" s="63"/>
      <c r="Z1201" s="68"/>
    </row>
    <row r="1202" spans="1:26" s="69" customFormat="1" x14ac:dyDescent="0.25">
      <c r="A1202" s="78"/>
      <c r="B1202" s="63"/>
      <c r="C1202" s="63"/>
      <c r="D1202" s="63"/>
      <c r="E1202" s="63"/>
      <c r="F1202" s="63"/>
      <c r="G1202" s="63"/>
      <c r="H1202" s="63"/>
      <c r="I1202" s="63"/>
      <c r="J1202" s="63"/>
      <c r="K1202" s="63"/>
      <c r="L1202" s="63"/>
      <c r="M1202" s="63"/>
      <c r="N1202" s="63"/>
      <c r="O1202" s="63"/>
      <c r="P1202" s="63"/>
      <c r="Q1202" s="63"/>
      <c r="R1202" s="63"/>
      <c r="S1202" s="63"/>
      <c r="T1202" s="63"/>
      <c r="U1202" s="63"/>
      <c r="V1202" s="63"/>
      <c r="W1202" s="63"/>
      <c r="X1202" s="63"/>
      <c r="Y1202" s="63"/>
      <c r="Z1202" s="68"/>
    </row>
    <row r="1203" spans="1:26" s="69" customFormat="1" x14ac:dyDescent="0.25">
      <c r="A1203" s="78"/>
      <c r="B1203" s="63"/>
      <c r="C1203" s="63"/>
      <c r="D1203" s="63"/>
      <c r="E1203" s="63"/>
      <c r="F1203" s="63"/>
      <c r="G1203" s="63"/>
      <c r="H1203" s="63"/>
      <c r="I1203" s="63"/>
      <c r="J1203" s="63"/>
      <c r="K1203" s="63"/>
      <c r="L1203" s="63"/>
      <c r="M1203" s="63"/>
      <c r="N1203" s="63"/>
      <c r="O1203" s="63"/>
      <c r="P1203" s="63"/>
      <c r="Q1203" s="63"/>
      <c r="R1203" s="63"/>
      <c r="S1203" s="63"/>
      <c r="T1203" s="63"/>
      <c r="U1203" s="63"/>
      <c r="V1203" s="63"/>
      <c r="W1203" s="63"/>
      <c r="X1203" s="63"/>
      <c r="Y1203" s="63"/>
      <c r="Z1203" s="68"/>
    </row>
    <row r="1204" spans="1:26" s="69" customFormat="1" x14ac:dyDescent="0.25">
      <c r="A1204" s="78"/>
      <c r="B1204" s="63"/>
      <c r="C1204" s="63"/>
      <c r="D1204" s="63"/>
      <c r="E1204" s="63"/>
      <c r="F1204" s="63"/>
      <c r="G1204" s="63"/>
      <c r="H1204" s="63"/>
      <c r="I1204" s="63"/>
      <c r="J1204" s="63"/>
      <c r="K1204" s="63"/>
      <c r="L1204" s="63"/>
      <c r="M1204" s="63"/>
      <c r="N1204" s="63"/>
      <c r="O1204" s="63"/>
      <c r="P1204" s="63"/>
      <c r="Q1204" s="63"/>
      <c r="R1204" s="63"/>
      <c r="S1204" s="63"/>
      <c r="T1204" s="63"/>
      <c r="U1204" s="63"/>
      <c r="V1204" s="63"/>
      <c r="W1204" s="63"/>
      <c r="X1204" s="63"/>
      <c r="Y1204" s="63"/>
      <c r="Z1204" s="68"/>
    </row>
    <row r="1205" spans="1:26" s="69" customFormat="1" x14ac:dyDescent="0.25">
      <c r="A1205" s="78"/>
      <c r="B1205" s="63"/>
      <c r="C1205" s="63"/>
      <c r="D1205" s="63"/>
      <c r="E1205" s="63"/>
      <c r="F1205" s="63"/>
      <c r="G1205" s="63"/>
      <c r="H1205" s="63"/>
      <c r="I1205" s="63"/>
      <c r="J1205" s="63"/>
      <c r="K1205" s="63"/>
      <c r="L1205" s="63"/>
      <c r="M1205" s="63"/>
      <c r="N1205" s="63"/>
      <c r="O1205" s="63"/>
      <c r="P1205" s="63"/>
      <c r="Q1205" s="63"/>
      <c r="R1205" s="63"/>
      <c r="S1205" s="63"/>
      <c r="T1205" s="63"/>
      <c r="U1205" s="63"/>
      <c r="V1205" s="63"/>
      <c r="W1205" s="63"/>
      <c r="X1205" s="63"/>
      <c r="Y1205" s="63"/>
      <c r="Z1205" s="68"/>
    </row>
    <row r="1206" spans="1:26" s="69" customFormat="1" x14ac:dyDescent="0.25">
      <c r="A1206" s="78"/>
      <c r="B1206" s="63"/>
      <c r="C1206" s="63"/>
      <c r="D1206" s="63"/>
      <c r="E1206" s="63"/>
      <c r="F1206" s="63"/>
      <c r="G1206" s="63"/>
      <c r="H1206" s="63"/>
      <c r="I1206" s="63"/>
      <c r="J1206" s="63"/>
      <c r="K1206" s="63"/>
      <c r="L1206" s="63"/>
      <c r="M1206" s="63"/>
      <c r="N1206" s="63"/>
      <c r="O1206" s="63"/>
      <c r="P1206" s="63"/>
      <c r="Q1206" s="63"/>
      <c r="R1206" s="63"/>
      <c r="S1206" s="63"/>
      <c r="T1206" s="63"/>
      <c r="U1206" s="63"/>
      <c r="V1206" s="63"/>
      <c r="W1206" s="63"/>
      <c r="X1206" s="63"/>
      <c r="Y1206" s="63"/>
      <c r="Z1206" s="68"/>
    </row>
    <row r="1207" spans="1:26" s="69" customFormat="1" x14ac:dyDescent="0.25">
      <c r="A1207" s="78"/>
      <c r="B1207" s="63"/>
      <c r="C1207" s="63"/>
      <c r="D1207" s="63"/>
      <c r="E1207" s="63"/>
      <c r="F1207" s="63"/>
      <c r="G1207" s="63"/>
      <c r="H1207" s="63"/>
      <c r="I1207" s="63"/>
      <c r="J1207" s="63"/>
      <c r="K1207" s="63"/>
      <c r="L1207" s="63"/>
      <c r="M1207" s="63"/>
      <c r="N1207" s="63"/>
      <c r="O1207" s="63"/>
      <c r="P1207" s="63"/>
      <c r="Q1207" s="63"/>
      <c r="R1207" s="63"/>
      <c r="S1207" s="63"/>
      <c r="T1207" s="63"/>
      <c r="U1207" s="63"/>
      <c r="V1207" s="63"/>
      <c r="W1207" s="63"/>
      <c r="X1207" s="63"/>
      <c r="Y1207" s="63"/>
      <c r="Z1207" s="68"/>
    </row>
    <row r="1208" spans="1:26" s="69" customFormat="1" x14ac:dyDescent="0.25">
      <c r="A1208" s="78"/>
      <c r="B1208" s="63"/>
      <c r="C1208" s="63"/>
      <c r="D1208" s="63"/>
      <c r="E1208" s="63"/>
      <c r="F1208" s="63"/>
      <c r="G1208" s="63"/>
      <c r="H1208" s="63"/>
      <c r="I1208" s="63"/>
      <c r="J1208" s="63"/>
      <c r="K1208" s="63"/>
      <c r="L1208" s="63"/>
      <c r="M1208" s="63"/>
      <c r="N1208" s="63"/>
      <c r="O1208" s="63"/>
      <c r="P1208" s="63"/>
      <c r="Q1208" s="63"/>
      <c r="R1208" s="63"/>
      <c r="S1208" s="63"/>
      <c r="T1208" s="63"/>
      <c r="U1208" s="63"/>
      <c r="V1208" s="63"/>
      <c r="W1208" s="63"/>
      <c r="X1208" s="63"/>
      <c r="Y1208" s="63"/>
      <c r="Z1208" s="68"/>
    </row>
    <row r="1209" spans="1:26" s="69" customFormat="1" x14ac:dyDescent="0.25">
      <c r="A1209" s="78"/>
      <c r="B1209" s="63"/>
      <c r="C1209" s="63"/>
      <c r="D1209" s="63"/>
      <c r="E1209" s="63"/>
      <c r="F1209" s="63"/>
      <c r="G1209" s="63"/>
      <c r="H1209" s="63"/>
      <c r="I1209" s="63"/>
      <c r="J1209" s="63"/>
      <c r="K1209" s="63"/>
      <c r="L1209" s="63"/>
      <c r="M1209" s="63"/>
      <c r="N1209" s="63"/>
      <c r="O1209" s="63"/>
      <c r="P1209" s="63"/>
      <c r="Q1209" s="63"/>
      <c r="R1209" s="63"/>
      <c r="S1209" s="63"/>
      <c r="T1209" s="63"/>
      <c r="U1209" s="63"/>
      <c r="V1209" s="63"/>
      <c r="W1209" s="63"/>
      <c r="X1209" s="63"/>
      <c r="Y1209" s="63"/>
      <c r="Z1209" s="68"/>
    </row>
    <row r="1210" spans="1:26" s="69" customFormat="1" x14ac:dyDescent="0.25">
      <c r="A1210" s="78"/>
      <c r="B1210" s="63"/>
      <c r="C1210" s="63"/>
      <c r="D1210" s="63"/>
      <c r="E1210" s="63"/>
      <c r="F1210" s="63"/>
      <c r="G1210" s="63"/>
      <c r="H1210" s="63"/>
      <c r="I1210" s="63"/>
      <c r="J1210" s="63"/>
      <c r="K1210" s="63"/>
      <c r="L1210" s="63"/>
      <c r="M1210" s="63"/>
      <c r="N1210" s="63"/>
      <c r="O1210" s="63"/>
      <c r="P1210" s="63"/>
      <c r="Q1210" s="63"/>
      <c r="R1210" s="63"/>
      <c r="S1210" s="63"/>
      <c r="T1210" s="63"/>
      <c r="U1210" s="63"/>
      <c r="V1210" s="63"/>
      <c r="W1210" s="63"/>
      <c r="X1210" s="63"/>
      <c r="Y1210" s="63"/>
      <c r="Z1210" s="68"/>
    </row>
    <row r="1211" spans="1:26" s="69" customFormat="1" x14ac:dyDescent="0.25">
      <c r="A1211" s="78"/>
      <c r="B1211" s="63"/>
      <c r="C1211" s="63"/>
      <c r="D1211" s="63"/>
      <c r="E1211" s="63"/>
      <c r="F1211" s="63"/>
      <c r="G1211" s="63"/>
      <c r="H1211" s="63"/>
      <c r="I1211" s="63"/>
      <c r="J1211" s="63"/>
      <c r="K1211" s="63"/>
      <c r="L1211" s="63"/>
      <c r="M1211" s="63"/>
      <c r="N1211" s="63"/>
      <c r="O1211" s="63"/>
      <c r="P1211" s="63"/>
      <c r="Q1211" s="63"/>
      <c r="R1211" s="63"/>
      <c r="S1211" s="63"/>
      <c r="T1211" s="63"/>
      <c r="U1211" s="63"/>
      <c r="V1211" s="63"/>
      <c r="W1211" s="63"/>
      <c r="X1211" s="63"/>
      <c r="Y1211" s="63"/>
      <c r="Z1211" s="68"/>
    </row>
    <row r="1212" spans="1:26" s="69" customFormat="1" x14ac:dyDescent="0.25">
      <c r="A1212" s="78"/>
      <c r="B1212" s="63"/>
      <c r="C1212" s="63"/>
      <c r="D1212" s="63"/>
      <c r="E1212" s="63"/>
      <c r="F1212" s="63"/>
      <c r="G1212" s="63"/>
      <c r="H1212" s="63"/>
      <c r="I1212" s="63"/>
      <c r="J1212" s="63"/>
      <c r="K1212" s="63"/>
      <c r="L1212" s="63"/>
      <c r="M1212" s="63"/>
      <c r="N1212" s="63"/>
      <c r="O1212" s="63"/>
      <c r="P1212" s="63"/>
      <c r="Q1212" s="63"/>
      <c r="R1212" s="63"/>
      <c r="S1212" s="63"/>
      <c r="T1212" s="63"/>
      <c r="U1212" s="63"/>
      <c r="V1212" s="63"/>
      <c r="W1212" s="63"/>
      <c r="X1212" s="63"/>
      <c r="Y1212" s="63"/>
      <c r="Z1212" s="68"/>
    </row>
    <row r="1213" spans="1:26" s="69" customFormat="1" x14ac:dyDescent="0.25">
      <c r="A1213" s="78"/>
      <c r="B1213" s="63"/>
      <c r="C1213" s="63"/>
      <c r="D1213" s="63"/>
      <c r="E1213" s="63"/>
      <c r="F1213" s="63"/>
      <c r="G1213" s="63"/>
      <c r="H1213" s="63"/>
      <c r="I1213" s="63"/>
      <c r="J1213" s="63"/>
      <c r="K1213" s="63"/>
      <c r="L1213" s="63"/>
      <c r="M1213" s="63"/>
      <c r="N1213" s="63"/>
      <c r="O1213" s="63"/>
      <c r="P1213" s="63"/>
      <c r="Q1213" s="63"/>
      <c r="R1213" s="63"/>
      <c r="S1213" s="63"/>
      <c r="T1213" s="63"/>
      <c r="U1213" s="63"/>
      <c r="V1213" s="63"/>
      <c r="W1213" s="63"/>
      <c r="X1213" s="63"/>
      <c r="Y1213" s="63"/>
      <c r="Z1213" s="68"/>
    </row>
    <row r="1214" spans="1:26" s="69" customFormat="1" x14ac:dyDescent="0.25">
      <c r="A1214" s="78"/>
      <c r="B1214" s="63"/>
      <c r="C1214" s="63"/>
      <c r="D1214" s="63"/>
      <c r="E1214" s="63"/>
      <c r="F1214" s="63"/>
      <c r="G1214" s="63"/>
      <c r="H1214" s="63"/>
      <c r="I1214" s="63"/>
      <c r="J1214" s="63"/>
      <c r="K1214" s="63"/>
      <c r="L1214" s="63"/>
      <c r="M1214" s="63"/>
      <c r="N1214" s="63"/>
      <c r="O1214" s="63"/>
      <c r="P1214" s="63"/>
      <c r="Q1214" s="63"/>
      <c r="R1214" s="63"/>
      <c r="S1214" s="63"/>
      <c r="T1214" s="63"/>
      <c r="U1214" s="63"/>
      <c r="V1214" s="63"/>
      <c r="W1214" s="63"/>
      <c r="X1214" s="63"/>
      <c r="Y1214" s="63"/>
      <c r="Z1214" s="68"/>
    </row>
    <row r="1215" spans="1:26" s="69" customFormat="1" x14ac:dyDescent="0.25">
      <c r="A1215" s="78"/>
      <c r="B1215" s="63"/>
      <c r="C1215" s="63"/>
      <c r="D1215" s="63"/>
      <c r="E1215" s="63"/>
      <c r="F1215" s="63"/>
      <c r="G1215" s="63"/>
      <c r="H1215" s="63"/>
      <c r="I1215" s="63"/>
      <c r="J1215" s="63"/>
      <c r="K1215" s="63"/>
      <c r="L1215" s="63"/>
      <c r="M1215" s="63"/>
      <c r="N1215" s="63"/>
      <c r="O1215" s="63"/>
      <c r="P1215" s="63"/>
      <c r="Q1215" s="63"/>
      <c r="R1215" s="63"/>
      <c r="S1215" s="63"/>
      <c r="T1215" s="63"/>
      <c r="U1215" s="63"/>
      <c r="V1215" s="63"/>
      <c r="W1215" s="63"/>
      <c r="X1215" s="63"/>
      <c r="Y1215" s="63"/>
      <c r="Z1215" s="68"/>
    </row>
    <row r="1216" spans="1:26" s="69" customFormat="1" x14ac:dyDescent="0.25">
      <c r="A1216" s="78"/>
      <c r="B1216" s="63"/>
      <c r="C1216" s="63"/>
      <c r="D1216" s="63"/>
      <c r="E1216" s="63"/>
      <c r="F1216" s="63"/>
      <c r="G1216" s="63"/>
      <c r="H1216" s="63"/>
      <c r="I1216" s="63"/>
      <c r="J1216" s="63"/>
      <c r="K1216" s="63"/>
      <c r="L1216" s="63"/>
      <c r="M1216" s="63"/>
      <c r="N1216" s="63"/>
      <c r="O1216" s="63"/>
      <c r="P1216" s="63"/>
      <c r="Q1216" s="63"/>
      <c r="R1216" s="63"/>
      <c r="S1216" s="63"/>
      <c r="T1216" s="63"/>
      <c r="U1216" s="63"/>
      <c r="V1216" s="63"/>
      <c r="W1216" s="63"/>
      <c r="X1216" s="63"/>
      <c r="Y1216" s="63"/>
      <c r="Z1216" s="68"/>
    </row>
    <row r="1217" spans="1:26" s="69" customFormat="1" x14ac:dyDescent="0.25">
      <c r="A1217" s="78"/>
      <c r="B1217" s="63"/>
      <c r="C1217" s="63"/>
      <c r="D1217" s="63"/>
      <c r="E1217" s="63"/>
      <c r="F1217" s="63"/>
      <c r="G1217" s="63"/>
      <c r="H1217" s="63"/>
      <c r="I1217" s="63"/>
      <c r="J1217" s="63"/>
      <c r="K1217" s="63"/>
      <c r="L1217" s="63"/>
      <c r="M1217" s="63"/>
      <c r="N1217" s="63"/>
      <c r="O1217" s="63"/>
      <c r="P1217" s="63"/>
      <c r="Q1217" s="63"/>
      <c r="R1217" s="63"/>
      <c r="S1217" s="63"/>
      <c r="T1217" s="63"/>
      <c r="U1217" s="63"/>
      <c r="V1217" s="63"/>
      <c r="W1217" s="63"/>
      <c r="X1217" s="63"/>
      <c r="Y1217" s="63"/>
      <c r="Z1217" s="68"/>
    </row>
    <row r="1218" spans="1:26" s="69" customFormat="1" x14ac:dyDescent="0.25">
      <c r="A1218" s="78"/>
      <c r="B1218" s="63"/>
      <c r="C1218" s="63"/>
      <c r="D1218" s="63"/>
      <c r="E1218" s="63"/>
      <c r="F1218" s="63"/>
      <c r="G1218" s="63"/>
      <c r="H1218" s="63"/>
      <c r="I1218" s="63"/>
      <c r="J1218" s="63"/>
      <c r="K1218" s="63"/>
      <c r="L1218" s="63"/>
      <c r="M1218" s="63"/>
      <c r="N1218" s="63"/>
      <c r="O1218" s="63"/>
      <c r="P1218" s="63"/>
      <c r="Q1218" s="63"/>
      <c r="R1218" s="63"/>
      <c r="S1218" s="63"/>
      <c r="T1218" s="63"/>
      <c r="U1218" s="63"/>
      <c r="V1218" s="63"/>
      <c r="W1218" s="63"/>
      <c r="X1218" s="63"/>
      <c r="Y1218" s="63"/>
      <c r="Z1218" s="68"/>
    </row>
    <row r="1219" spans="1:26" s="69" customFormat="1" x14ac:dyDescent="0.25">
      <c r="A1219" s="78"/>
      <c r="B1219" s="63"/>
      <c r="C1219" s="63"/>
      <c r="D1219" s="63"/>
      <c r="E1219" s="63"/>
      <c r="F1219" s="63"/>
      <c r="G1219" s="63"/>
      <c r="H1219" s="63"/>
      <c r="I1219" s="63"/>
      <c r="J1219" s="63"/>
      <c r="K1219" s="63"/>
      <c r="L1219" s="63"/>
      <c r="M1219" s="63"/>
      <c r="N1219" s="63"/>
      <c r="O1219" s="63"/>
      <c r="P1219" s="63"/>
      <c r="Q1219" s="63"/>
      <c r="R1219" s="63"/>
      <c r="S1219" s="63"/>
      <c r="T1219" s="63"/>
      <c r="U1219" s="63"/>
      <c r="V1219" s="63"/>
      <c r="W1219" s="63"/>
      <c r="X1219" s="63"/>
      <c r="Y1219" s="63"/>
      <c r="Z1219" s="68"/>
    </row>
    <row r="1220" spans="1:26" s="69" customFormat="1" x14ac:dyDescent="0.25">
      <c r="A1220" s="78"/>
      <c r="B1220" s="63"/>
      <c r="C1220" s="63"/>
      <c r="D1220" s="63"/>
      <c r="E1220" s="63"/>
      <c r="F1220" s="63"/>
      <c r="G1220" s="63"/>
      <c r="H1220" s="63"/>
      <c r="I1220" s="63"/>
      <c r="J1220" s="63"/>
      <c r="K1220" s="63"/>
      <c r="L1220" s="63"/>
      <c r="M1220" s="63"/>
      <c r="N1220" s="63"/>
      <c r="O1220" s="63"/>
      <c r="P1220" s="63"/>
      <c r="Q1220" s="63"/>
      <c r="R1220" s="63"/>
      <c r="S1220" s="63"/>
      <c r="T1220" s="63"/>
      <c r="U1220" s="63"/>
      <c r="V1220" s="63"/>
      <c r="W1220" s="63"/>
      <c r="X1220" s="63"/>
      <c r="Y1220" s="63"/>
      <c r="Z1220" s="68"/>
    </row>
    <row r="1221" spans="1:26" s="69" customFormat="1" x14ac:dyDescent="0.25">
      <c r="A1221" s="78"/>
      <c r="B1221" s="63"/>
      <c r="C1221" s="63"/>
      <c r="D1221" s="63"/>
      <c r="E1221" s="63"/>
      <c r="F1221" s="63"/>
      <c r="G1221" s="63"/>
      <c r="H1221" s="63"/>
      <c r="I1221" s="63"/>
      <c r="J1221" s="63"/>
      <c r="K1221" s="63"/>
      <c r="L1221" s="63"/>
      <c r="M1221" s="63"/>
      <c r="N1221" s="63"/>
      <c r="O1221" s="63"/>
      <c r="P1221" s="63"/>
      <c r="Q1221" s="63"/>
      <c r="R1221" s="63"/>
      <c r="S1221" s="63"/>
      <c r="T1221" s="63"/>
      <c r="U1221" s="63"/>
      <c r="V1221" s="63"/>
      <c r="W1221" s="63"/>
      <c r="X1221" s="63"/>
      <c r="Y1221" s="63"/>
      <c r="Z1221" s="68"/>
    </row>
    <row r="1222" spans="1:26" s="69" customFormat="1" x14ac:dyDescent="0.25">
      <c r="A1222" s="78"/>
      <c r="B1222" s="63"/>
      <c r="C1222" s="63"/>
      <c r="D1222" s="63"/>
      <c r="E1222" s="63"/>
      <c r="F1222" s="63"/>
      <c r="G1222" s="63"/>
      <c r="H1222" s="63"/>
      <c r="I1222" s="63"/>
      <c r="J1222" s="63"/>
      <c r="K1222" s="63"/>
      <c r="L1222" s="63"/>
      <c r="M1222" s="63"/>
      <c r="N1222" s="63"/>
      <c r="O1222" s="63"/>
      <c r="P1222" s="63"/>
      <c r="Q1222" s="63"/>
      <c r="R1222" s="63"/>
      <c r="S1222" s="63"/>
      <c r="T1222" s="63"/>
      <c r="U1222" s="63"/>
      <c r="V1222" s="63"/>
      <c r="W1222" s="63"/>
      <c r="X1222" s="63"/>
      <c r="Y1222" s="63"/>
      <c r="Z1222" s="68"/>
    </row>
    <row r="1223" spans="1:26" s="69" customFormat="1" x14ac:dyDescent="0.25">
      <c r="A1223" s="78"/>
      <c r="B1223" s="63"/>
      <c r="C1223" s="63"/>
      <c r="D1223" s="63"/>
      <c r="E1223" s="63"/>
      <c r="F1223" s="63"/>
      <c r="G1223" s="63"/>
      <c r="H1223" s="63"/>
      <c r="I1223" s="63"/>
      <c r="J1223" s="63"/>
      <c r="K1223" s="63"/>
      <c r="L1223" s="63"/>
      <c r="M1223" s="63"/>
      <c r="N1223" s="63"/>
      <c r="O1223" s="63"/>
      <c r="P1223" s="63"/>
      <c r="Q1223" s="63"/>
      <c r="R1223" s="63"/>
      <c r="S1223" s="63"/>
      <c r="T1223" s="63"/>
      <c r="U1223" s="63"/>
      <c r="V1223" s="63"/>
      <c r="W1223" s="63"/>
      <c r="X1223" s="63"/>
      <c r="Y1223" s="63"/>
      <c r="Z1223" s="68"/>
    </row>
    <row r="1224" spans="1:26" s="69" customFormat="1" x14ac:dyDescent="0.25">
      <c r="A1224" s="78"/>
      <c r="B1224" s="63"/>
      <c r="C1224" s="63"/>
      <c r="D1224" s="63"/>
      <c r="E1224" s="63"/>
      <c r="F1224" s="63"/>
      <c r="G1224" s="63"/>
      <c r="H1224" s="63"/>
      <c r="I1224" s="63"/>
      <c r="J1224" s="63"/>
      <c r="K1224" s="63"/>
      <c r="L1224" s="63"/>
      <c r="M1224" s="63"/>
      <c r="N1224" s="63"/>
      <c r="O1224" s="63"/>
      <c r="P1224" s="63"/>
      <c r="Q1224" s="63"/>
      <c r="R1224" s="63"/>
      <c r="S1224" s="63"/>
      <c r="T1224" s="63"/>
      <c r="U1224" s="63"/>
      <c r="V1224" s="63"/>
      <c r="W1224" s="63"/>
      <c r="X1224" s="63"/>
      <c r="Y1224" s="63"/>
      <c r="Z1224" s="68"/>
    </row>
    <row r="1225" spans="1:26" s="69" customFormat="1" x14ac:dyDescent="0.25">
      <c r="A1225" s="78"/>
      <c r="B1225" s="63"/>
      <c r="C1225" s="63"/>
      <c r="D1225" s="63"/>
      <c r="E1225" s="63"/>
      <c r="F1225" s="63"/>
      <c r="G1225" s="63"/>
      <c r="H1225" s="63"/>
      <c r="I1225" s="63"/>
      <c r="J1225" s="63"/>
      <c r="K1225" s="63"/>
      <c r="L1225" s="63"/>
      <c r="M1225" s="63"/>
      <c r="N1225" s="63"/>
      <c r="O1225" s="63"/>
      <c r="P1225" s="63"/>
      <c r="Q1225" s="63"/>
      <c r="R1225" s="63"/>
      <c r="S1225" s="63"/>
      <c r="T1225" s="63"/>
      <c r="U1225" s="63"/>
      <c r="V1225" s="63"/>
      <c r="W1225" s="63"/>
      <c r="X1225" s="63"/>
      <c r="Y1225" s="63"/>
      <c r="Z1225" s="68"/>
    </row>
    <row r="1226" spans="1:26" s="69" customFormat="1" x14ac:dyDescent="0.25">
      <c r="A1226" s="78"/>
      <c r="B1226" s="63"/>
      <c r="C1226" s="63"/>
      <c r="D1226" s="63"/>
      <c r="E1226" s="63"/>
      <c r="F1226" s="63"/>
      <c r="G1226" s="63"/>
      <c r="H1226" s="63"/>
      <c r="I1226" s="63"/>
      <c r="J1226" s="63"/>
      <c r="K1226" s="63"/>
      <c r="L1226" s="63"/>
      <c r="M1226" s="63"/>
      <c r="N1226" s="63"/>
      <c r="O1226" s="63"/>
      <c r="P1226" s="63"/>
      <c r="Q1226" s="63"/>
      <c r="R1226" s="63"/>
      <c r="S1226" s="63"/>
      <c r="T1226" s="63"/>
      <c r="U1226" s="63"/>
      <c r="V1226" s="63"/>
      <c r="W1226" s="63"/>
      <c r="X1226" s="63"/>
      <c r="Y1226" s="63"/>
      <c r="Z1226" s="68"/>
    </row>
    <row r="1227" spans="1:26" s="69" customFormat="1" x14ac:dyDescent="0.25">
      <c r="A1227" s="78"/>
      <c r="B1227" s="63"/>
      <c r="C1227" s="63"/>
      <c r="D1227" s="63"/>
      <c r="E1227" s="63"/>
      <c r="F1227" s="63"/>
      <c r="G1227" s="63"/>
      <c r="H1227" s="63"/>
      <c r="I1227" s="63"/>
      <c r="J1227" s="63"/>
      <c r="K1227" s="63"/>
      <c r="L1227" s="63"/>
      <c r="M1227" s="63"/>
      <c r="N1227" s="63"/>
      <c r="O1227" s="63"/>
      <c r="P1227" s="63"/>
      <c r="Q1227" s="63"/>
      <c r="R1227" s="63"/>
      <c r="S1227" s="63"/>
      <c r="T1227" s="63"/>
      <c r="U1227" s="63"/>
      <c r="V1227" s="63"/>
      <c r="W1227" s="63"/>
      <c r="X1227" s="63"/>
      <c r="Y1227" s="63"/>
      <c r="Z1227" s="68"/>
    </row>
    <row r="1228" spans="1:26" s="69" customFormat="1" x14ac:dyDescent="0.25">
      <c r="A1228" s="78"/>
      <c r="B1228" s="63"/>
      <c r="C1228" s="63"/>
      <c r="D1228" s="63"/>
      <c r="E1228" s="63"/>
      <c r="F1228" s="63"/>
      <c r="G1228" s="63"/>
      <c r="H1228" s="63"/>
      <c r="I1228" s="63"/>
      <c r="J1228" s="63"/>
      <c r="K1228" s="63"/>
      <c r="L1228" s="63"/>
      <c r="M1228" s="63"/>
      <c r="N1228" s="63"/>
      <c r="O1228" s="63"/>
      <c r="P1228" s="63"/>
      <c r="Q1228" s="63"/>
      <c r="R1228" s="63"/>
      <c r="S1228" s="63"/>
      <c r="T1228" s="63"/>
      <c r="U1228" s="63"/>
      <c r="V1228" s="63"/>
      <c r="W1228" s="63"/>
      <c r="X1228" s="63"/>
      <c r="Y1228" s="63"/>
      <c r="Z1228" s="68"/>
    </row>
    <row r="1229" spans="1:26" s="69" customFormat="1" x14ac:dyDescent="0.25">
      <c r="A1229" s="78"/>
      <c r="B1229" s="63"/>
      <c r="C1229" s="63"/>
      <c r="D1229" s="63"/>
      <c r="E1229" s="63"/>
      <c r="F1229" s="63"/>
      <c r="G1229" s="63"/>
      <c r="H1229" s="63"/>
      <c r="I1229" s="63"/>
      <c r="J1229" s="63"/>
      <c r="K1229" s="63"/>
      <c r="L1229" s="63"/>
      <c r="M1229" s="63"/>
      <c r="N1229" s="63"/>
      <c r="O1229" s="63"/>
      <c r="P1229" s="63"/>
      <c r="Q1229" s="63"/>
      <c r="R1229" s="63"/>
      <c r="S1229" s="63"/>
      <c r="T1229" s="63"/>
      <c r="U1229" s="63"/>
      <c r="V1229" s="63"/>
      <c r="W1229" s="63"/>
      <c r="X1229" s="63"/>
      <c r="Y1229" s="63"/>
      <c r="Z1229" s="68"/>
    </row>
    <row r="1230" spans="1:26" s="69" customFormat="1" x14ac:dyDescent="0.25">
      <c r="A1230" s="78"/>
      <c r="B1230" s="63"/>
      <c r="C1230" s="63"/>
      <c r="D1230" s="63"/>
      <c r="E1230" s="63"/>
      <c r="F1230" s="63"/>
      <c r="G1230" s="63"/>
      <c r="H1230" s="63"/>
      <c r="I1230" s="63"/>
      <c r="J1230" s="63"/>
      <c r="K1230" s="63"/>
      <c r="L1230" s="63"/>
      <c r="M1230" s="63"/>
      <c r="N1230" s="63"/>
      <c r="O1230" s="63"/>
      <c r="P1230" s="63"/>
      <c r="Q1230" s="63"/>
      <c r="R1230" s="63"/>
      <c r="S1230" s="63"/>
      <c r="T1230" s="63"/>
      <c r="U1230" s="63"/>
      <c r="V1230" s="63"/>
      <c r="W1230" s="63"/>
      <c r="X1230" s="63"/>
      <c r="Y1230" s="63"/>
      <c r="Z1230" s="68"/>
    </row>
    <row r="1231" spans="1:26" s="69" customFormat="1" x14ac:dyDescent="0.25">
      <c r="A1231" s="78"/>
      <c r="B1231" s="63"/>
      <c r="C1231" s="63"/>
      <c r="D1231" s="63"/>
      <c r="E1231" s="63"/>
      <c r="F1231" s="63"/>
      <c r="G1231" s="63"/>
      <c r="H1231" s="63"/>
      <c r="I1231" s="63"/>
      <c r="J1231" s="63"/>
      <c r="K1231" s="63"/>
      <c r="L1231" s="63"/>
      <c r="M1231" s="63"/>
      <c r="N1231" s="63"/>
      <c r="O1231" s="63"/>
      <c r="P1231" s="63"/>
      <c r="Q1231" s="63"/>
      <c r="R1231" s="63"/>
      <c r="S1231" s="63"/>
      <c r="T1231" s="63"/>
      <c r="U1231" s="63"/>
      <c r="V1231" s="63"/>
      <c r="W1231" s="63"/>
      <c r="X1231" s="63"/>
      <c r="Y1231" s="63"/>
      <c r="Z1231" s="68"/>
    </row>
    <row r="1232" spans="1:26" s="69" customFormat="1" x14ac:dyDescent="0.25">
      <c r="A1232" s="78"/>
      <c r="B1232" s="63"/>
      <c r="C1232" s="63"/>
      <c r="D1232" s="63"/>
      <c r="E1232" s="63"/>
      <c r="F1232" s="63"/>
      <c r="G1232" s="63"/>
      <c r="H1232" s="63"/>
      <c r="I1232" s="63"/>
      <c r="J1232" s="63"/>
      <c r="K1232" s="63"/>
      <c r="L1232" s="63"/>
      <c r="M1232" s="63"/>
      <c r="N1232" s="63"/>
      <c r="O1232" s="63"/>
      <c r="P1232" s="63"/>
      <c r="Q1232" s="63"/>
      <c r="R1232" s="63"/>
      <c r="S1232" s="63"/>
      <c r="T1232" s="63"/>
      <c r="U1232" s="63"/>
      <c r="V1232" s="63"/>
      <c r="W1232" s="63"/>
      <c r="X1232" s="63"/>
      <c r="Y1232" s="63"/>
      <c r="Z1232" s="68"/>
    </row>
    <row r="1233" spans="1:26" s="69" customFormat="1" x14ac:dyDescent="0.25">
      <c r="A1233" s="78"/>
      <c r="B1233" s="63"/>
      <c r="C1233" s="63"/>
      <c r="D1233" s="63"/>
      <c r="E1233" s="63"/>
      <c r="F1233" s="63"/>
      <c r="G1233" s="63"/>
      <c r="H1233" s="63"/>
      <c r="I1233" s="63"/>
      <c r="J1233" s="63"/>
      <c r="K1233" s="63"/>
      <c r="L1233" s="63"/>
      <c r="M1233" s="63"/>
      <c r="N1233" s="63"/>
      <c r="O1233" s="63"/>
      <c r="P1233" s="63"/>
      <c r="Q1233" s="63"/>
      <c r="R1233" s="63"/>
      <c r="S1233" s="63"/>
      <c r="T1233" s="63"/>
      <c r="U1233" s="63"/>
      <c r="V1233" s="63"/>
      <c r="W1233" s="63"/>
      <c r="X1233" s="63"/>
      <c r="Y1233" s="63"/>
      <c r="Z1233" s="68"/>
    </row>
    <row r="1234" spans="1:26" s="69" customFormat="1" x14ac:dyDescent="0.25">
      <c r="A1234" s="78"/>
      <c r="B1234" s="63"/>
      <c r="C1234" s="63"/>
      <c r="D1234" s="63"/>
      <c r="E1234" s="63"/>
      <c r="F1234" s="63"/>
      <c r="G1234" s="63"/>
      <c r="H1234" s="63"/>
      <c r="I1234" s="63"/>
      <c r="J1234" s="63"/>
      <c r="K1234" s="63"/>
      <c r="L1234" s="63"/>
      <c r="M1234" s="63"/>
      <c r="N1234" s="63"/>
      <c r="O1234" s="63"/>
      <c r="P1234" s="63"/>
      <c r="Q1234" s="63"/>
      <c r="R1234" s="63"/>
      <c r="S1234" s="63"/>
      <c r="T1234" s="63"/>
      <c r="U1234" s="63"/>
      <c r="V1234" s="63"/>
      <c r="W1234" s="63"/>
      <c r="X1234" s="63"/>
      <c r="Y1234" s="63"/>
      <c r="Z1234" s="68"/>
    </row>
    <row r="1235" spans="1:26" s="69" customFormat="1" x14ac:dyDescent="0.25">
      <c r="A1235" s="78"/>
      <c r="B1235" s="63"/>
      <c r="C1235" s="63"/>
      <c r="D1235" s="63"/>
      <c r="E1235" s="63"/>
      <c r="F1235" s="63"/>
      <c r="G1235" s="63"/>
      <c r="H1235" s="63"/>
      <c r="I1235" s="63"/>
      <c r="J1235" s="63"/>
      <c r="K1235" s="63"/>
      <c r="L1235" s="63"/>
      <c r="M1235" s="63"/>
      <c r="N1235" s="63"/>
      <c r="O1235" s="63"/>
      <c r="P1235" s="63"/>
      <c r="Q1235" s="63"/>
      <c r="R1235" s="63"/>
      <c r="S1235" s="63"/>
      <c r="T1235" s="63"/>
      <c r="U1235" s="63"/>
      <c r="V1235" s="63"/>
      <c r="W1235" s="63"/>
      <c r="X1235" s="63"/>
      <c r="Y1235" s="63"/>
      <c r="Z1235" s="68"/>
    </row>
    <row r="1236" spans="1:26" s="69" customFormat="1" x14ac:dyDescent="0.25">
      <c r="A1236" s="78"/>
      <c r="B1236" s="63"/>
      <c r="C1236" s="63"/>
      <c r="D1236" s="63"/>
      <c r="E1236" s="63"/>
      <c r="F1236" s="63"/>
      <c r="G1236" s="63"/>
      <c r="H1236" s="63"/>
      <c r="I1236" s="63"/>
      <c r="J1236" s="63"/>
      <c r="K1236" s="63"/>
      <c r="L1236" s="63"/>
      <c r="M1236" s="63"/>
      <c r="N1236" s="63"/>
      <c r="O1236" s="63"/>
      <c r="P1236" s="63"/>
      <c r="Q1236" s="63"/>
      <c r="R1236" s="63"/>
      <c r="S1236" s="63"/>
      <c r="T1236" s="63"/>
      <c r="U1236" s="63"/>
      <c r="V1236" s="63"/>
      <c r="W1236" s="63"/>
      <c r="X1236" s="63"/>
      <c r="Y1236" s="63"/>
      <c r="Z1236" s="68"/>
    </row>
    <row r="1237" spans="1:26" s="69" customFormat="1" x14ac:dyDescent="0.25">
      <c r="A1237" s="78"/>
      <c r="B1237" s="63"/>
      <c r="C1237" s="63"/>
      <c r="D1237" s="63"/>
      <c r="E1237" s="63"/>
      <c r="F1237" s="63"/>
      <c r="G1237" s="63"/>
      <c r="H1237" s="63"/>
      <c r="I1237" s="63"/>
      <c r="J1237" s="63"/>
      <c r="K1237" s="63"/>
      <c r="L1237" s="63"/>
      <c r="M1237" s="63"/>
      <c r="N1237" s="63"/>
      <c r="O1237" s="63"/>
      <c r="P1237" s="63"/>
      <c r="Q1237" s="63"/>
      <c r="R1237" s="63"/>
      <c r="S1237" s="63"/>
      <c r="T1237" s="63"/>
      <c r="U1237" s="63"/>
      <c r="V1237" s="63"/>
      <c r="W1237" s="63"/>
      <c r="X1237" s="63"/>
      <c r="Y1237" s="63"/>
      <c r="Z1237" s="68"/>
    </row>
    <row r="1238" spans="1:26" s="69" customFormat="1" x14ac:dyDescent="0.25">
      <c r="A1238" s="78"/>
      <c r="B1238" s="63"/>
      <c r="C1238" s="63"/>
      <c r="D1238" s="63"/>
      <c r="E1238" s="63"/>
      <c r="F1238" s="63"/>
      <c r="G1238" s="63"/>
      <c r="H1238" s="63"/>
      <c r="I1238" s="63"/>
      <c r="J1238" s="63"/>
      <c r="K1238" s="63"/>
      <c r="L1238" s="63"/>
      <c r="M1238" s="63"/>
      <c r="N1238" s="63"/>
      <c r="O1238" s="63"/>
      <c r="P1238" s="63"/>
      <c r="Q1238" s="63"/>
      <c r="R1238" s="63"/>
      <c r="S1238" s="63"/>
      <c r="T1238" s="63"/>
      <c r="U1238" s="63"/>
      <c r="V1238" s="63"/>
      <c r="W1238" s="63"/>
      <c r="X1238" s="63"/>
      <c r="Y1238" s="63"/>
      <c r="Z1238" s="68"/>
    </row>
    <row r="1239" spans="1:26" s="69" customFormat="1" x14ac:dyDescent="0.25">
      <c r="A1239" s="78"/>
      <c r="B1239" s="63"/>
      <c r="C1239" s="63"/>
      <c r="D1239" s="63"/>
      <c r="E1239" s="63"/>
      <c r="F1239" s="63"/>
      <c r="G1239" s="63"/>
      <c r="H1239" s="63"/>
      <c r="I1239" s="63"/>
      <c r="J1239" s="63"/>
      <c r="K1239" s="63"/>
      <c r="L1239" s="63"/>
      <c r="M1239" s="63"/>
      <c r="N1239" s="63"/>
      <c r="O1239" s="63"/>
      <c r="P1239" s="63"/>
      <c r="Q1239" s="63"/>
      <c r="R1239" s="63"/>
      <c r="S1239" s="63"/>
      <c r="T1239" s="63"/>
      <c r="U1239" s="63"/>
      <c r="V1239" s="63"/>
      <c r="W1239" s="63"/>
      <c r="X1239" s="63"/>
      <c r="Y1239" s="63"/>
      <c r="Z1239" s="68"/>
    </row>
    <row r="1240" spans="1:26" s="69" customFormat="1" x14ac:dyDescent="0.25">
      <c r="A1240" s="78"/>
      <c r="B1240" s="63"/>
      <c r="C1240" s="63"/>
      <c r="D1240" s="63"/>
      <c r="E1240" s="63"/>
      <c r="F1240" s="63"/>
      <c r="G1240" s="63"/>
      <c r="H1240" s="63"/>
      <c r="I1240" s="63"/>
      <c r="J1240" s="63"/>
      <c r="K1240" s="63"/>
      <c r="L1240" s="63"/>
      <c r="M1240" s="63"/>
      <c r="N1240" s="63"/>
      <c r="O1240" s="63"/>
      <c r="P1240" s="63"/>
      <c r="Q1240" s="63"/>
      <c r="R1240" s="63"/>
      <c r="S1240" s="63"/>
      <c r="T1240" s="63"/>
      <c r="U1240" s="63"/>
      <c r="V1240" s="63"/>
      <c r="W1240" s="63"/>
      <c r="X1240" s="63"/>
      <c r="Y1240" s="63"/>
      <c r="Z1240" s="68"/>
    </row>
    <row r="1241" spans="1:26" s="69" customFormat="1" x14ac:dyDescent="0.25">
      <c r="A1241" s="78"/>
      <c r="B1241" s="63"/>
      <c r="C1241" s="63"/>
      <c r="D1241" s="63"/>
      <c r="E1241" s="63"/>
      <c r="F1241" s="63"/>
      <c r="G1241" s="63"/>
      <c r="H1241" s="63"/>
      <c r="I1241" s="63"/>
      <c r="J1241" s="63"/>
      <c r="K1241" s="63"/>
      <c r="L1241" s="63"/>
      <c r="M1241" s="63"/>
      <c r="N1241" s="63"/>
      <c r="O1241" s="63"/>
      <c r="P1241" s="63"/>
      <c r="Q1241" s="63"/>
      <c r="R1241" s="63"/>
      <c r="S1241" s="63"/>
      <c r="T1241" s="63"/>
      <c r="U1241" s="63"/>
      <c r="V1241" s="63"/>
      <c r="W1241" s="63"/>
      <c r="X1241" s="63"/>
      <c r="Y1241" s="63"/>
      <c r="Z1241" s="68"/>
    </row>
    <row r="1242" spans="1:26" s="69" customFormat="1" x14ac:dyDescent="0.25">
      <c r="A1242" s="78"/>
      <c r="B1242" s="63"/>
      <c r="C1242" s="63"/>
      <c r="D1242" s="63"/>
      <c r="E1242" s="63"/>
      <c r="F1242" s="63"/>
      <c r="G1242" s="63"/>
      <c r="H1242" s="63"/>
      <c r="I1242" s="63"/>
      <c r="J1242" s="63"/>
      <c r="K1242" s="63"/>
      <c r="L1242" s="63"/>
      <c r="M1242" s="63"/>
      <c r="N1242" s="63"/>
      <c r="O1242" s="63"/>
      <c r="P1242" s="63"/>
      <c r="Q1242" s="63"/>
      <c r="R1242" s="63"/>
      <c r="S1242" s="63"/>
      <c r="T1242" s="63"/>
      <c r="U1242" s="63"/>
      <c r="V1242" s="63"/>
      <c r="W1242" s="63"/>
      <c r="X1242" s="63"/>
      <c r="Y1242" s="63"/>
      <c r="Z1242" s="68"/>
    </row>
    <row r="1243" spans="1:26" s="69" customFormat="1" x14ac:dyDescent="0.25">
      <c r="A1243" s="78"/>
      <c r="B1243" s="63"/>
      <c r="C1243" s="63"/>
      <c r="D1243" s="63"/>
      <c r="E1243" s="63"/>
      <c r="F1243" s="63"/>
      <c r="G1243" s="63"/>
      <c r="H1243" s="63"/>
      <c r="I1243" s="63"/>
      <c r="J1243" s="63"/>
      <c r="K1243" s="63"/>
      <c r="L1243" s="63"/>
      <c r="M1243" s="63"/>
      <c r="N1243" s="63"/>
      <c r="O1243" s="63"/>
      <c r="P1243" s="63"/>
      <c r="Q1243" s="63"/>
      <c r="R1243" s="63"/>
      <c r="S1243" s="63"/>
      <c r="T1243" s="63"/>
      <c r="U1243" s="63"/>
      <c r="V1243" s="63"/>
      <c r="W1243" s="63"/>
      <c r="X1243" s="63"/>
      <c r="Y1243" s="63"/>
      <c r="Z1243" s="68"/>
    </row>
    <row r="1244" spans="1:26" s="69" customFormat="1" x14ac:dyDescent="0.25">
      <c r="A1244" s="78"/>
      <c r="B1244" s="63"/>
      <c r="C1244" s="63"/>
      <c r="D1244" s="63"/>
      <c r="E1244" s="63"/>
      <c r="F1244" s="63"/>
      <c r="G1244" s="63"/>
      <c r="H1244" s="63"/>
      <c r="I1244" s="63"/>
      <c r="J1244" s="63"/>
      <c r="K1244" s="63"/>
      <c r="L1244" s="63"/>
      <c r="M1244" s="63"/>
      <c r="N1244" s="63"/>
      <c r="O1244" s="63"/>
      <c r="P1244" s="63"/>
      <c r="Q1244" s="63"/>
      <c r="R1244" s="63"/>
      <c r="S1244" s="63"/>
      <c r="T1244" s="63"/>
      <c r="U1244" s="63"/>
      <c r="V1244" s="63"/>
      <c r="W1244" s="63"/>
      <c r="X1244" s="63"/>
      <c r="Y1244" s="63"/>
      <c r="Z1244" s="68"/>
    </row>
    <row r="1245" spans="1:26" s="69" customFormat="1" x14ac:dyDescent="0.25">
      <c r="A1245" s="78"/>
      <c r="B1245" s="63"/>
      <c r="C1245" s="63"/>
      <c r="D1245" s="63"/>
      <c r="E1245" s="63"/>
      <c r="F1245" s="63"/>
      <c r="G1245" s="63"/>
      <c r="H1245" s="63"/>
      <c r="I1245" s="63"/>
      <c r="J1245" s="63"/>
      <c r="K1245" s="63"/>
      <c r="L1245" s="63"/>
      <c r="M1245" s="63"/>
      <c r="N1245" s="63"/>
      <c r="O1245" s="63"/>
      <c r="P1245" s="63"/>
      <c r="Q1245" s="63"/>
      <c r="R1245" s="63"/>
      <c r="S1245" s="63"/>
      <c r="T1245" s="63"/>
      <c r="U1245" s="63"/>
      <c r="V1245" s="63"/>
      <c r="W1245" s="63"/>
      <c r="X1245" s="63"/>
      <c r="Y1245" s="63"/>
      <c r="Z1245" s="68"/>
    </row>
    <row r="1246" spans="1:26" s="69" customFormat="1" x14ac:dyDescent="0.25">
      <c r="A1246" s="78"/>
      <c r="B1246" s="63"/>
      <c r="C1246" s="63"/>
      <c r="D1246" s="63"/>
      <c r="E1246" s="63"/>
      <c r="F1246" s="63"/>
      <c r="G1246" s="63"/>
      <c r="H1246" s="63"/>
      <c r="I1246" s="63"/>
      <c r="J1246" s="63"/>
      <c r="K1246" s="63"/>
      <c r="L1246" s="63"/>
      <c r="M1246" s="63"/>
      <c r="N1246" s="63"/>
      <c r="O1246" s="63"/>
      <c r="P1246" s="63"/>
      <c r="Q1246" s="63"/>
      <c r="R1246" s="63"/>
      <c r="S1246" s="63"/>
      <c r="T1246" s="63"/>
      <c r="U1246" s="63"/>
      <c r="V1246" s="63"/>
      <c r="W1246" s="63"/>
      <c r="X1246" s="63"/>
      <c r="Y1246" s="63"/>
      <c r="Z1246" s="68"/>
    </row>
    <row r="1247" spans="1:26" s="69" customFormat="1" x14ac:dyDescent="0.25">
      <c r="A1247" s="78"/>
      <c r="B1247" s="63"/>
      <c r="C1247" s="63"/>
      <c r="D1247" s="63"/>
      <c r="E1247" s="63"/>
      <c r="F1247" s="63"/>
      <c r="G1247" s="63"/>
      <c r="H1247" s="63"/>
      <c r="I1247" s="63"/>
      <c r="J1247" s="63"/>
      <c r="K1247" s="63"/>
      <c r="L1247" s="63"/>
      <c r="M1247" s="63"/>
      <c r="N1247" s="63"/>
      <c r="O1247" s="63"/>
      <c r="P1247" s="63"/>
      <c r="Q1247" s="63"/>
      <c r="R1247" s="63"/>
      <c r="S1247" s="63"/>
      <c r="T1247" s="63"/>
      <c r="U1247" s="63"/>
      <c r="V1247" s="63"/>
      <c r="W1247" s="63"/>
      <c r="X1247" s="63"/>
      <c r="Y1247" s="63"/>
      <c r="Z1247" s="68"/>
    </row>
    <row r="1248" spans="1:26" s="69" customFormat="1" x14ac:dyDescent="0.25">
      <c r="A1248" s="78"/>
      <c r="B1248" s="63"/>
      <c r="C1248" s="63"/>
      <c r="D1248" s="63"/>
      <c r="E1248" s="63"/>
      <c r="F1248" s="63"/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8"/>
    </row>
    <row r="1249" spans="1:26" s="69" customFormat="1" x14ac:dyDescent="0.25">
      <c r="A1249" s="78"/>
      <c r="B1249" s="63"/>
      <c r="C1249" s="63"/>
      <c r="D1249" s="63"/>
      <c r="E1249" s="63"/>
      <c r="F1249" s="63"/>
      <c r="G1249" s="63"/>
      <c r="H1249" s="63"/>
      <c r="I1249" s="63"/>
      <c r="J1249" s="63"/>
      <c r="K1249" s="63"/>
      <c r="L1249" s="63"/>
      <c r="M1249" s="63"/>
      <c r="N1249" s="63"/>
      <c r="O1249" s="63"/>
      <c r="P1249" s="63"/>
      <c r="Q1249" s="63"/>
      <c r="R1249" s="63"/>
      <c r="S1249" s="63"/>
      <c r="T1249" s="63"/>
      <c r="U1249" s="63"/>
      <c r="V1249" s="63"/>
      <c r="W1249" s="63"/>
      <c r="X1249" s="63"/>
      <c r="Y1249" s="63"/>
      <c r="Z1249" s="68"/>
    </row>
    <row r="1250" spans="1:26" s="69" customFormat="1" x14ac:dyDescent="0.25">
      <c r="A1250" s="78"/>
      <c r="B1250" s="63"/>
      <c r="C1250" s="63"/>
      <c r="D1250" s="63"/>
      <c r="E1250" s="63"/>
      <c r="F1250" s="63"/>
      <c r="G1250" s="63"/>
      <c r="H1250" s="63"/>
      <c r="I1250" s="63"/>
      <c r="J1250" s="63"/>
      <c r="K1250" s="63"/>
      <c r="L1250" s="63"/>
      <c r="M1250" s="63"/>
      <c r="N1250" s="63"/>
      <c r="O1250" s="63"/>
      <c r="P1250" s="63"/>
      <c r="Q1250" s="63"/>
      <c r="R1250" s="63"/>
      <c r="S1250" s="63"/>
      <c r="T1250" s="63"/>
      <c r="U1250" s="63"/>
      <c r="V1250" s="63"/>
      <c r="W1250" s="63"/>
      <c r="X1250" s="63"/>
      <c r="Y1250" s="63"/>
      <c r="Z1250" s="68"/>
    </row>
    <row r="1251" spans="1:26" s="69" customFormat="1" x14ac:dyDescent="0.25">
      <c r="A1251" s="78"/>
      <c r="B1251" s="63"/>
      <c r="C1251" s="63"/>
      <c r="D1251" s="63"/>
      <c r="E1251" s="63"/>
      <c r="F1251" s="63"/>
      <c r="G1251" s="63"/>
      <c r="H1251" s="63"/>
      <c r="I1251" s="63"/>
      <c r="J1251" s="63"/>
      <c r="K1251" s="63"/>
      <c r="L1251" s="63"/>
      <c r="M1251" s="63"/>
      <c r="N1251" s="63"/>
      <c r="O1251" s="63"/>
      <c r="P1251" s="63"/>
      <c r="Q1251" s="63"/>
      <c r="R1251" s="63"/>
      <c r="S1251" s="63"/>
      <c r="T1251" s="63"/>
      <c r="U1251" s="63"/>
      <c r="V1251" s="63"/>
      <c r="W1251" s="63"/>
      <c r="X1251" s="63"/>
      <c r="Y1251" s="63"/>
      <c r="Z1251" s="68"/>
    </row>
    <row r="1252" spans="1:26" s="69" customFormat="1" x14ac:dyDescent="0.25">
      <c r="A1252" s="78"/>
      <c r="B1252" s="63"/>
      <c r="C1252" s="63"/>
      <c r="D1252" s="63"/>
      <c r="E1252" s="63"/>
      <c r="F1252" s="63"/>
      <c r="G1252" s="63"/>
      <c r="H1252" s="63"/>
      <c r="I1252" s="63"/>
      <c r="J1252" s="63"/>
      <c r="K1252" s="63"/>
      <c r="L1252" s="63"/>
      <c r="M1252" s="63"/>
      <c r="N1252" s="63"/>
      <c r="O1252" s="63"/>
      <c r="P1252" s="63"/>
      <c r="Q1252" s="63"/>
      <c r="R1252" s="63"/>
      <c r="S1252" s="63"/>
      <c r="T1252" s="63"/>
      <c r="U1252" s="63"/>
      <c r="V1252" s="63"/>
      <c r="W1252" s="63"/>
      <c r="X1252" s="63"/>
      <c r="Y1252" s="63"/>
      <c r="Z1252" s="68"/>
    </row>
    <row r="1253" spans="1:26" s="69" customFormat="1" x14ac:dyDescent="0.25">
      <c r="A1253" s="78"/>
      <c r="B1253" s="63"/>
      <c r="C1253" s="63"/>
      <c r="D1253" s="63"/>
      <c r="E1253" s="63"/>
      <c r="F1253" s="63"/>
      <c r="G1253" s="63"/>
      <c r="H1253" s="63"/>
      <c r="I1253" s="63"/>
      <c r="J1253" s="63"/>
      <c r="K1253" s="63"/>
      <c r="L1253" s="63"/>
      <c r="M1253" s="63"/>
      <c r="N1253" s="63"/>
      <c r="O1253" s="63"/>
      <c r="P1253" s="63"/>
      <c r="Q1253" s="63"/>
      <c r="R1253" s="63"/>
      <c r="S1253" s="63"/>
      <c r="T1253" s="63"/>
      <c r="U1253" s="63"/>
      <c r="V1253" s="63"/>
      <c r="W1253" s="63"/>
      <c r="X1253" s="63"/>
      <c r="Y1253" s="63"/>
      <c r="Z1253" s="68"/>
    </row>
    <row r="1254" spans="1:26" s="69" customFormat="1" x14ac:dyDescent="0.25">
      <c r="A1254" s="78"/>
      <c r="B1254" s="63"/>
      <c r="C1254" s="63"/>
      <c r="D1254" s="63"/>
      <c r="E1254" s="63"/>
      <c r="F1254" s="63"/>
      <c r="G1254" s="63"/>
      <c r="H1254" s="63"/>
      <c r="I1254" s="63"/>
      <c r="J1254" s="63"/>
      <c r="K1254" s="63"/>
      <c r="L1254" s="63"/>
      <c r="M1254" s="63"/>
      <c r="N1254" s="63"/>
      <c r="O1254" s="63"/>
      <c r="P1254" s="63"/>
      <c r="Q1254" s="63"/>
      <c r="R1254" s="63"/>
      <c r="S1254" s="63"/>
      <c r="T1254" s="63"/>
      <c r="U1254" s="63"/>
      <c r="V1254" s="63"/>
      <c r="W1254" s="63"/>
      <c r="X1254" s="63"/>
      <c r="Y1254" s="63"/>
      <c r="Z1254" s="68"/>
    </row>
    <row r="1255" spans="1:26" s="69" customFormat="1" x14ac:dyDescent="0.25">
      <c r="A1255" s="78"/>
      <c r="B1255" s="63"/>
      <c r="C1255" s="63"/>
      <c r="D1255" s="63"/>
      <c r="E1255" s="63"/>
      <c r="F1255" s="63"/>
      <c r="G1255" s="63"/>
      <c r="H1255" s="63"/>
      <c r="I1255" s="63"/>
      <c r="J1255" s="63"/>
      <c r="K1255" s="63"/>
      <c r="L1255" s="63"/>
      <c r="M1255" s="63"/>
      <c r="N1255" s="63"/>
      <c r="O1255" s="63"/>
      <c r="P1255" s="63"/>
      <c r="Q1255" s="63"/>
      <c r="R1255" s="63"/>
      <c r="S1255" s="63"/>
      <c r="T1255" s="63"/>
      <c r="U1255" s="63"/>
      <c r="V1255" s="63"/>
      <c r="W1255" s="63"/>
      <c r="X1255" s="63"/>
      <c r="Y1255" s="63"/>
      <c r="Z1255" s="68"/>
    </row>
    <row r="1256" spans="1:26" s="69" customFormat="1" x14ac:dyDescent="0.25">
      <c r="A1256" s="78"/>
      <c r="B1256" s="63"/>
      <c r="C1256" s="63"/>
      <c r="D1256" s="63"/>
      <c r="E1256" s="63"/>
      <c r="F1256" s="63"/>
      <c r="G1256" s="63"/>
      <c r="H1256" s="63"/>
      <c r="I1256" s="63"/>
      <c r="J1256" s="63"/>
      <c r="K1256" s="63"/>
      <c r="L1256" s="63"/>
      <c r="M1256" s="63"/>
      <c r="N1256" s="63"/>
      <c r="O1256" s="63"/>
      <c r="P1256" s="63"/>
      <c r="Q1256" s="63"/>
      <c r="R1256" s="63"/>
      <c r="S1256" s="63"/>
      <c r="T1256" s="63"/>
      <c r="U1256" s="63"/>
      <c r="V1256" s="63"/>
      <c r="W1256" s="63"/>
      <c r="X1256" s="63"/>
      <c r="Y1256" s="63"/>
      <c r="Z1256" s="68"/>
    </row>
    <row r="1257" spans="1:26" s="69" customFormat="1" x14ac:dyDescent="0.25">
      <c r="A1257" s="78"/>
      <c r="B1257" s="63"/>
      <c r="C1257" s="63"/>
      <c r="D1257" s="63"/>
      <c r="E1257" s="63"/>
      <c r="F1257" s="63"/>
      <c r="G1257" s="63"/>
      <c r="H1257" s="63"/>
      <c r="I1257" s="63"/>
      <c r="J1257" s="63"/>
      <c r="K1257" s="63"/>
      <c r="L1257" s="63"/>
      <c r="M1257" s="63"/>
      <c r="N1257" s="63"/>
      <c r="O1257" s="63"/>
      <c r="P1257" s="63"/>
      <c r="Q1257" s="63"/>
      <c r="R1257" s="63"/>
      <c r="S1257" s="63"/>
      <c r="T1257" s="63"/>
      <c r="U1257" s="63"/>
      <c r="V1257" s="63"/>
      <c r="W1257" s="63"/>
      <c r="X1257" s="63"/>
      <c r="Y1257" s="63"/>
      <c r="Z1257" s="68"/>
    </row>
    <row r="1258" spans="1:26" s="69" customFormat="1" x14ac:dyDescent="0.25">
      <c r="A1258" s="78"/>
      <c r="B1258" s="63"/>
      <c r="C1258" s="63"/>
      <c r="D1258" s="63"/>
      <c r="E1258" s="63"/>
      <c r="F1258" s="63"/>
      <c r="G1258" s="63"/>
      <c r="H1258" s="63"/>
      <c r="I1258" s="63"/>
      <c r="J1258" s="63"/>
      <c r="K1258" s="63"/>
      <c r="L1258" s="63"/>
      <c r="M1258" s="63"/>
      <c r="N1258" s="63"/>
      <c r="O1258" s="63"/>
      <c r="P1258" s="63"/>
      <c r="Q1258" s="63"/>
      <c r="R1258" s="63"/>
      <c r="S1258" s="63"/>
      <c r="T1258" s="63"/>
      <c r="U1258" s="63"/>
      <c r="V1258" s="63"/>
      <c r="W1258" s="63"/>
      <c r="X1258" s="63"/>
      <c r="Y1258" s="63"/>
      <c r="Z1258" s="68"/>
    </row>
    <row r="1259" spans="1:26" s="69" customFormat="1" x14ac:dyDescent="0.25">
      <c r="A1259" s="78"/>
      <c r="B1259" s="63"/>
      <c r="C1259" s="63"/>
      <c r="D1259" s="63"/>
      <c r="E1259" s="63"/>
      <c r="F1259" s="63"/>
      <c r="G1259" s="63"/>
      <c r="H1259" s="63"/>
      <c r="I1259" s="63"/>
      <c r="J1259" s="63"/>
      <c r="K1259" s="63"/>
      <c r="L1259" s="63"/>
      <c r="M1259" s="63"/>
      <c r="N1259" s="63"/>
      <c r="O1259" s="63"/>
      <c r="P1259" s="63"/>
      <c r="Q1259" s="63"/>
      <c r="R1259" s="63"/>
      <c r="S1259" s="63"/>
      <c r="T1259" s="63"/>
      <c r="U1259" s="63"/>
      <c r="V1259" s="63"/>
      <c r="W1259" s="63"/>
      <c r="X1259" s="63"/>
      <c r="Y1259" s="63"/>
      <c r="Z1259" s="68"/>
    </row>
    <row r="1260" spans="1:26" s="69" customFormat="1" x14ac:dyDescent="0.25">
      <c r="A1260" s="78"/>
      <c r="B1260" s="63"/>
      <c r="C1260" s="63"/>
      <c r="D1260" s="63"/>
      <c r="E1260" s="63"/>
      <c r="F1260" s="63"/>
      <c r="G1260" s="63"/>
      <c r="H1260" s="63"/>
      <c r="I1260" s="63"/>
      <c r="J1260" s="63"/>
      <c r="K1260" s="63"/>
      <c r="L1260" s="63"/>
      <c r="M1260" s="63"/>
      <c r="N1260" s="63"/>
      <c r="O1260" s="63"/>
      <c r="P1260" s="63"/>
      <c r="Q1260" s="63"/>
      <c r="R1260" s="63"/>
      <c r="S1260" s="63"/>
      <c r="T1260" s="63"/>
      <c r="U1260" s="63"/>
      <c r="V1260" s="63"/>
      <c r="W1260" s="63"/>
      <c r="X1260" s="63"/>
      <c r="Y1260" s="63"/>
      <c r="Z1260" s="68"/>
    </row>
    <row r="1261" spans="1:26" s="69" customFormat="1" x14ac:dyDescent="0.25">
      <c r="A1261" s="78"/>
      <c r="B1261" s="63"/>
      <c r="C1261" s="63"/>
      <c r="D1261" s="63"/>
      <c r="E1261" s="63"/>
      <c r="F1261" s="63"/>
      <c r="G1261" s="63"/>
      <c r="H1261" s="63"/>
      <c r="I1261" s="63"/>
      <c r="J1261" s="63"/>
      <c r="K1261" s="63"/>
      <c r="L1261" s="63"/>
      <c r="M1261" s="63"/>
      <c r="N1261" s="63"/>
      <c r="O1261" s="63"/>
      <c r="P1261" s="63"/>
      <c r="Q1261" s="63"/>
      <c r="R1261" s="63"/>
      <c r="S1261" s="63"/>
      <c r="T1261" s="63"/>
      <c r="U1261" s="63"/>
      <c r="V1261" s="63"/>
      <c r="W1261" s="63"/>
      <c r="X1261" s="63"/>
      <c r="Y1261" s="63"/>
      <c r="Z1261" s="68"/>
    </row>
    <row r="1262" spans="1:26" s="69" customFormat="1" x14ac:dyDescent="0.25">
      <c r="A1262" s="78"/>
      <c r="B1262" s="63"/>
      <c r="C1262" s="63"/>
      <c r="D1262" s="63"/>
      <c r="E1262" s="63"/>
      <c r="F1262" s="63"/>
      <c r="G1262" s="63"/>
      <c r="H1262" s="63"/>
      <c r="I1262" s="63"/>
      <c r="J1262" s="63"/>
      <c r="K1262" s="63"/>
      <c r="L1262" s="63"/>
      <c r="M1262" s="63"/>
      <c r="N1262" s="63"/>
      <c r="O1262" s="63"/>
      <c r="P1262" s="63"/>
      <c r="Q1262" s="63"/>
      <c r="R1262" s="63"/>
      <c r="S1262" s="63"/>
      <c r="T1262" s="63"/>
      <c r="U1262" s="63"/>
      <c r="V1262" s="63"/>
      <c r="W1262" s="63"/>
      <c r="X1262" s="63"/>
      <c r="Y1262" s="63"/>
      <c r="Z1262" s="68"/>
    </row>
    <row r="1263" spans="1:26" s="69" customFormat="1" x14ac:dyDescent="0.25">
      <c r="A1263" s="78"/>
      <c r="B1263" s="63"/>
      <c r="C1263" s="63"/>
      <c r="D1263" s="63"/>
      <c r="E1263" s="63"/>
      <c r="F1263" s="63"/>
      <c r="G1263" s="63"/>
      <c r="H1263" s="63"/>
      <c r="I1263" s="63"/>
      <c r="J1263" s="63"/>
      <c r="K1263" s="63"/>
      <c r="L1263" s="63"/>
      <c r="M1263" s="63"/>
      <c r="N1263" s="63"/>
      <c r="O1263" s="63"/>
      <c r="P1263" s="63"/>
      <c r="Q1263" s="63"/>
      <c r="R1263" s="63"/>
      <c r="S1263" s="63"/>
      <c r="T1263" s="63"/>
      <c r="U1263" s="63"/>
      <c r="V1263" s="63"/>
      <c r="W1263" s="63"/>
      <c r="X1263" s="63"/>
      <c r="Y1263" s="63"/>
      <c r="Z1263" s="68"/>
    </row>
    <row r="1264" spans="1:26" s="69" customFormat="1" x14ac:dyDescent="0.25">
      <c r="A1264" s="78"/>
      <c r="B1264" s="63"/>
      <c r="C1264" s="63"/>
      <c r="D1264" s="63"/>
      <c r="E1264" s="63"/>
      <c r="F1264" s="63"/>
      <c r="G1264" s="63"/>
      <c r="H1264" s="63"/>
      <c r="I1264" s="63"/>
      <c r="J1264" s="63"/>
      <c r="K1264" s="63"/>
      <c r="L1264" s="63"/>
      <c r="M1264" s="63"/>
      <c r="N1264" s="63"/>
      <c r="O1264" s="63"/>
      <c r="P1264" s="63"/>
      <c r="Q1264" s="63"/>
      <c r="R1264" s="63"/>
      <c r="S1264" s="63"/>
      <c r="T1264" s="63"/>
      <c r="U1264" s="63"/>
      <c r="V1264" s="63"/>
      <c r="W1264" s="63"/>
      <c r="X1264" s="63"/>
      <c r="Y1264" s="63"/>
      <c r="Z1264" s="68"/>
    </row>
    <row r="1265" spans="1:26" s="69" customFormat="1" x14ac:dyDescent="0.25">
      <c r="A1265" s="78"/>
      <c r="B1265" s="63"/>
      <c r="C1265" s="63"/>
      <c r="D1265" s="63"/>
      <c r="E1265" s="63"/>
      <c r="F1265" s="63"/>
      <c r="G1265" s="63"/>
      <c r="H1265" s="63"/>
      <c r="I1265" s="63"/>
      <c r="J1265" s="63"/>
      <c r="K1265" s="63"/>
      <c r="L1265" s="63"/>
      <c r="M1265" s="63"/>
      <c r="N1265" s="63"/>
      <c r="O1265" s="63"/>
      <c r="P1265" s="63"/>
      <c r="Q1265" s="63"/>
      <c r="R1265" s="63"/>
      <c r="S1265" s="63"/>
      <c r="T1265" s="63"/>
      <c r="U1265" s="63"/>
      <c r="V1265" s="63"/>
      <c r="W1265" s="63"/>
      <c r="X1265" s="63"/>
      <c r="Y1265" s="63"/>
      <c r="Z1265" s="68"/>
    </row>
    <row r="1266" spans="1:26" s="69" customFormat="1" x14ac:dyDescent="0.25">
      <c r="A1266" s="78"/>
      <c r="B1266" s="63"/>
      <c r="C1266" s="63"/>
      <c r="D1266" s="63"/>
      <c r="E1266" s="63"/>
      <c r="F1266" s="63"/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8"/>
    </row>
    <row r="1267" spans="1:26" s="69" customFormat="1" x14ac:dyDescent="0.25">
      <c r="A1267" s="78"/>
      <c r="B1267" s="63"/>
      <c r="C1267" s="63"/>
      <c r="D1267" s="63"/>
      <c r="E1267" s="63"/>
      <c r="F1267" s="63"/>
      <c r="G1267" s="63"/>
      <c r="H1267" s="63"/>
      <c r="I1267" s="63"/>
      <c r="J1267" s="63"/>
      <c r="K1267" s="63"/>
      <c r="L1267" s="63"/>
      <c r="M1267" s="63"/>
      <c r="N1267" s="63"/>
      <c r="O1267" s="63"/>
      <c r="P1267" s="63"/>
      <c r="Q1267" s="63"/>
      <c r="R1267" s="63"/>
      <c r="S1267" s="63"/>
      <c r="T1267" s="63"/>
      <c r="U1267" s="63"/>
      <c r="V1267" s="63"/>
      <c r="W1267" s="63"/>
      <c r="X1267" s="63"/>
      <c r="Y1267" s="63"/>
      <c r="Z1267" s="68"/>
    </row>
    <row r="1268" spans="1:26" s="69" customFormat="1" x14ac:dyDescent="0.25">
      <c r="A1268" s="78"/>
      <c r="B1268" s="63"/>
      <c r="C1268" s="63"/>
      <c r="D1268" s="63"/>
      <c r="E1268" s="63"/>
      <c r="F1268" s="63"/>
      <c r="G1268" s="63"/>
      <c r="H1268" s="63"/>
      <c r="I1268" s="63"/>
      <c r="J1268" s="63"/>
      <c r="K1268" s="63"/>
      <c r="L1268" s="63"/>
      <c r="M1268" s="63"/>
      <c r="N1268" s="63"/>
      <c r="O1268" s="63"/>
      <c r="P1268" s="63"/>
      <c r="Q1268" s="63"/>
      <c r="R1268" s="63"/>
      <c r="S1268" s="63"/>
      <c r="T1268" s="63"/>
      <c r="U1268" s="63"/>
      <c r="V1268" s="63"/>
      <c r="W1268" s="63"/>
      <c r="X1268" s="63"/>
      <c r="Y1268" s="63"/>
      <c r="Z1268" s="68"/>
    </row>
    <row r="1269" spans="1:26" s="69" customFormat="1" x14ac:dyDescent="0.25">
      <c r="A1269" s="78"/>
      <c r="B1269" s="63"/>
      <c r="C1269" s="63"/>
      <c r="D1269" s="63"/>
      <c r="E1269" s="63"/>
      <c r="F1269" s="63"/>
      <c r="G1269" s="63"/>
      <c r="H1269" s="63"/>
      <c r="I1269" s="63"/>
      <c r="J1269" s="63"/>
      <c r="K1269" s="63"/>
      <c r="L1269" s="63"/>
      <c r="M1269" s="63"/>
      <c r="N1269" s="63"/>
      <c r="O1269" s="63"/>
      <c r="P1269" s="63"/>
      <c r="Q1269" s="63"/>
      <c r="R1269" s="63"/>
      <c r="S1269" s="63"/>
      <c r="T1269" s="63"/>
      <c r="U1269" s="63"/>
      <c r="V1269" s="63"/>
      <c r="W1269" s="63"/>
      <c r="X1269" s="63"/>
      <c r="Y1269" s="63"/>
      <c r="Z1269" s="68"/>
    </row>
    <row r="1270" spans="1:26" s="69" customFormat="1" x14ac:dyDescent="0.25">
      <c r="A1270" s="78"/>
      <c r="B1270" s="63"/>
      <c r="C1270" s="63"/>
      <c r="D1270" s="63"/>
      <c r="E1270" s="63"/>
      <c r="F1270" s="63"/>
      <c r="G1270" s="63"/>
      <c r="H1270" s="63"/>
      <c r="I1270" s="63"/>
      <c r="J1270" s="63"/>
      <c r="K1270" s="63"/>
      <c r="L1270" s="63"/>
      <c r="M1270" s="63"/>
      <c r="N1270" s="63"/>
      <c r="O1270" s="63"/>
      <c r="P1270" s="63"/>
      <c r="Q1270" s="63"/>
      <c r="R1270" s="63"/>
      <c r="S1270" s="63"/>
      <c r="T1270" s="63"/>
      <c r="U1270" s="63"/>
      <c r="V1270" s="63"/>
      <c r="W1270" s="63"/>
      <c r="X1270" s="63"/>
      <c r="Y1270" s="63"/>
      <c r="Z1270" s="68"/>
    </row>
    <row r="1271" spans="1:26" s="69" customFormat="1" x14ac:dyDescent="0.25">
      <c r="A1271" s="78"/>
      <c r="B1271" s="63"/>
      <c r="C1271" s="63"/>
      <c r="D1271" s="63"/>
      <c r="E1271" s="63"/>
      <c r="F1271" s="63"/>
      <c r="G1271" s="63"/>
      <c r="H1271" s="63"/>
      <c r="I1271" s="63"/>
      <c r="J1271" s="63"/>
      <c r="K1271" s="63"/>
      <c r="L1271" s="63"/>
      <c r="M1271" s="63"/>
      <c r="N1271" s="63"/>
      <c r="O1271" s="63"/>
      <c r="P1271" s="63"/>
      <c r="Q1271" s="63"/>
      <c r="R1271" s="63"/>
      <c r="S1271" s="63"/>
      <c r="T1271" s="63"/>
      <c r="U1271" s="63"/>
      <c r="V1271" s="63"/>
      <c r="W1271" s="63"/>
      <c r="X1271" s="63"/>
      <c r="Y1271" s="63"/>
      <c r="Z1271" s="68"/>
    </row>
    <row r="1272" spans="1:26" s="69" customFormat="1" x14ac:dyDescent="0.25">
      <c r="A1272" s="78"/>
      <c r="B1272" s="63"/>
      <c r="C1272" s="63"/>
      <c r="D1272" s="63"/>
      <c r="E1272" s="63"/>
      <c r="F1272" s="63"/>
      <c r="G1272" s="63"/>
      <c r="H1272" s="63"/>
      <c r="I1272" s="63"/>
      <c r="J1272" s="63"/>
      <c r="K1272" s="63"/>
      <c r="L1272" s="63"/>
      <c r="M1272" s="63"/>
      <c r="N1272" s="63"/>
      <c r="O1272" s="63"/>
      <c r="P1272" s="63"/>
      <c r="Q1272" s="63"/>
      <c r="R1272" s="63"/>
      <c r="S1272" s="63"/>
      <c r="T1272" s="63"/>
      <c r="U1272" s="63"/>
      <c r="V1272" s="63"/>
      <c r="W1272" s="63"/>
      <c r="X1272" s="63"/>
      <c r="Y1272" s="63"/>
      <c r="Z1272" s="68"/>
    </row>
    <row r="1273" spans="1:26" s="69" customFormat="1" x14ac:dyDescent="0.25">
      <c r="A1273" s="78"/>
      <c r="B1273" s="63"/>
      <c r="C1273" s="63"/>
      <c r="D1273" s="63"/>
      <c r="E1273" s="63"/>
      <c r="F1273" s="63"/>
      <c r="G1273" s="63"/>
      <c r="H1273" s="63"/>
      <c r="I1273" s="63"/>
      <c r="J1273" s="63"/>
      <c r="K1273" s="63"/>
      <c r="L1273" s="63"/>
      <c r="M1273" s="63"/>
      <c r="N1273" s="63"/>
      <c r="O1273" s="63"/>
      <c r="P1273" s="63"/>
      <c r="Q1273" s="63"/>
      <c r="R1273" s="63"/>
      <c r="S1273" s="63"/>
      <c r="T1273" s="63"/>
      <c r="U1273" s="63"/>
      <c r="V1273" s="63"/>
      <c r="W1273" s="63"/>
      <c r="X1273" s="63"/>
      <c r="Y1273" s="63"/>
      <c r="Z1273" s="68"/>
    </row>
    <row r="1274" spans="1:26" s="69" customFormat="1" x14ac:dyDescent="0.25">
      <c r="A1274" s="78"/>
      <c r="B1274" s="63"/>
      <c r="C1274" s="63"/>
      <c r="D1274" s="63"/>
      <c r="E1274" s="63"/>
      <c r="F1274" s="63"/>
      <c r="G1274" s="63"/>
      <c r="H1274" s="63"/>
      <c r="I1274" s="63"/>
      <c r="J1274" s="63"/>
      <c r="K1274" s="63"/>
      <c r="L1274" s="63"/>
      <c r="M1274" s="63"/>
      <c r="N1274" s="63"/>
      <c r="O1274" s="63"/>
      <c r="P1274" s="63"/>
      <c r="Q1274" s="63"/>
      <c r="R1274" s="63"/>
      <c r="S1274" s="63"/>
      <c r="T1274" s="63"/>
      <c r="U1274" s="63"/>
      <c r="V1274" s="63"/>
      <c r="W1274" s="63"/>
      <c r="X1274" s="63"/>
      <c r="Y1274" s="63"/>
      <c r="Z1274" s="68"/>
    </row>
    <row r="1275" spans="1:26" s="69" customFormat="1" x14ac:dyDescent="0.25">
      <c r="A1275" s="78"/>
      <c r="B1275" s="63"/>
      <c r="C1275" s="63"/>
      <c r="D1275" s="63"/>
      <c r="E1275" s="63"/>
      <c r="F1275" s="63"/>
      <c r="G1275" s="63"/>
      <c r="H1275" s="63"/>
      <c r="I1275" s="63"/>
      <c r="J1275" s="63"/>
      <c r="K1275" s="63"/>
      <c r="L1275" s="63"/>
      <c r="M1275" s="63"/>
      <c r="N1275" s="63"/>
      <c r="O1275" s="63"/>
      <c r="P1275" s="63"/>
      <c r="Q1275" s="63"/>
      <c r="R1275" s="63"/>
      <c r="S1275" s="63"/>
      <c r="T1275" s="63"/>
      <c r="U1275" s="63"/>
      <c r="V1275" s="63"/>
      <c r="W1275" s="63"/>
      <c r="X1275" s="63"/>
      <c r="Y1275" s="63"/>
      <c r="Z1275" s="68"/>
    </row>
    <row r="1276" spans="1:26" s="69" customFormat="1" x14ac:dyDescent="0.25">
      <c r="A1276" s="78"/>
      <c r="B1276" s="63"/>
      <c r="C1276" s="63"/>
      <c r="D1276" s="63"/>
      <c r="E1276" s="63"/>
      <c r="F1276" s="63"/>
      <c r="G1276" s="63"/>
      <c r="H1276" s="63"/>
      <c r="I1276" s="63"/>
      <c r="J1276" s="63"/>
      <c r="K1276" s="63"/>
      <c r="L1276" s="63"/>
      <c r="M1276" s="63"/>
      <c r="N1276" s="63"/>
      <c r="O1276" s="63"/>
      <c r="P1276" s="63"/>
      <c r="Q1276" s="63"/>
      <c r="R1276" s="63"/>
      <c r="S1276" s="63"/>
      <c r="T1276" s="63"/>
      <c r="U1276" s="63"/>
      <c r="V1276" s="63"/>
      <c r="W1276" s="63"/>
      <c r="X1276" s="63"/>
      <c r="Y1276" s="63"/>
      <c r="Z1276" s="68"/>
    </row>
    <row r="1277" spans="1:26" s="69" customFormat="1" x14ac:dyDescent="0.25">
      <c r="A1277" s="78"/>
      <c r="B1277" s="63"/>
      <c r="C1277" s="63"/>
      <c r="D1277" s="63"/>
      <c r="E1277" s="63"/>
      <c r="F1277" s="63"/>
      <c r="G1277" s="63"/>
      <c r="H1277" s="63"/>
      <c r="I1277" s="63"/>
      <c r="J1277" s="63"/>
      <c r="K1277" s="63"/>
      <c r="L1277" s="63"/>
      <c r="M1277" s="63"/>
      <c r="N1277" s="63"/>
      <c r="O1277" s="63"/>
      <c r="P1277" s="63"/>
      <c r="Q1277" s="63"/>
      <c r="R1277" s="63"/>
      <c r="S1277" s="63"/>
      <c r="T1277" s="63"/>
      <c r="U1277" s="63"/>
      <c r="V1277" s="63"/>
      <c r="W1277" s="63"/>
      <c r="X1277" s="63"/>
      <c r="Y1277" s="63"/>
      <c r="Z1277" s="68"/>
    </row>
    <row r="1278" spans="1:26" s="69" customFormat="1" x14ac:dyDescent="0.25">
      <c r="A1278" s="78"/>
      <c r="B1278" s="63"/>
      <c r="C1278" s="63"/>
      <c r="D1278" s="63"/>
      <c r="E1278" s="63"/>
      <c r="F1278" s="63"/>
      <c r="G1278" s="63"/>
      <c r="H1278" s="63"/>
      <c r="I1278" s="63"/>
      <c r="J1278" s="63"/>
      <c r="K1278" s="63"/>
      <c r="L1278" s="63"/>
      <c r="M1278" s="63"/>
      <c r="N1278" s="63"/>
      <c r="O1278" s="63"/>
      <c r="P1278" s="63"/>
      <c r="Q1278" s="63"/>
      <c r="R1278" s="63"/>
      <c r="S1278" s="63"/>
      <c r="T1278" s="63"/>
      <c r="U1278" s="63"/>
      <c r="V1278" s="63"/>
      <c r="W1278" s="63"/>
      <c r="X1278" s="63"/>
      <c r="Y1278" s="63"/>
      <c r="Z1278" s="68"/>
    </row>
    <row r="1279" spans="1:26" s="69" customFormat="1" x14ac:dyDescent="0.25">
      <c r="A1279" s="78"/>
      <c r="B1279" s="63"/>
      <c r="C1279" s="63"/>
      <c r="D1279" s="63"/>
      <c r="E1279" s="63"/>
      <c r="F1279" s="63"/>
      <c r="G1279" s="63"/>
      <c r="H1279" s="63"/>
      <c r="I1279" s="63"/>
      <c r="J1279" s="63"/>
      <c r="K1279" s="63"/>
      <c r="L1279" s="63"/>
      <c r="M1279" s="63"/>
      <c r="N1279" s="63"/>
      <c r="O1279" s="63"/>
      <c r="P1279" s="63"/>
      <c r="Q1279" s="63"/>
      <c r="R1279" s="63"/>
      <c r="S1279" s="63"/>
      <c r="T1279" s="63"/>
      <c r="U1279" s="63"/>
      <c r="V1279" s="63"/>
      <c r="W1279" s="63"/>
      <c r="X1279" s="63"/>
      <c r="Y1279" s="63"/>
      <c r="Z1279" s="68"/>
    </row>
    <row r="1280" spans="1:26" s="69" customFormat="1" x14ac:dyDescent="0.25">
      <c r="A1280" s="78"/>
      <c r="B1280" s="63"/>
      <c r="C1280" s="63"/>
      <c r="D1280" s="63"/>
      <c r="E1280" s="63"/>
      <c r="F1280" s="63"/>
      <c r="G1280" s="63"/>
      <c r="H1280" s="63"/>
      <c r="I1280" s="63"/>
      <c r="J1280" s="63"/>
      <c r="K1280" s="63"/>
      <c r="L1280" s="63"/>
      <c r="M1280" s="63"/>
      <c r="N1280" s="63"/>
      <c r="O1280" s="63"/>
      <c r="P1280" s="63"/>
      <c r="Q1280" s="63"/>
      <c r="R1280" s="63"/>
      <c r="S1280" s="63"/>
      <c r="T1280" s="63"/>
      <c r="U1280" s="63"/>
      <c r="V1280" s="63"/>
      <c r="W1280" s="63"/>
      <c r="X1280" s="63"/>
      <c r="Y1280" s="63"/>
      <c r="Z1280" s="68"/>
    </row>
    <row r="1281" spans="1:26" s="69" customFormat="1" x14ac:dyDescent="0.25">
      <c r="A1281" s="78"/>
      <c r="B1281" s="63"/>
      <c r="C1281" s="63"/>
      <c r="D1281" s="63"/>
      <c r="E1281" s="63"/>
      <c r="F1281" s="63"/>
      <c r="G1281" s="63"/>
      <c r="H1281" s="63"/>
      <c r="I1281" s="63"/>
      <c r="J1281" s="63"/>
      <c r="K1281" s="63"/>
      <c r="L1281" s="63"/>
      <c r="M1281" s="63"/>
      <c r="N1281" s="63"/>
      <c r="O1281" s="63"/>
      <c r="P1281" s="63"/>
      <c r="Q1281" s="63"/>
      <c r="R1281" s="63"/>
      <c r="S1281" s="63"/>
      <c r="T1281" s="63"/>
      <c r="U1281" s="63"/>
      <c r="V1281" s="63"/>
      <c r="W1281" s="63"/>
      <c r="X1281" s="63"/>
      <c r="Y1281" s="63"/>
      <c r="Z1281" s="68"/>
    </row>
    <row r="1282" spans="1:26" s="69" customFormat="1" x14ac:dyDescent="0.25">
      <c r="A1282" s="78"/>
      <c r="B1282" s="63"/>
      <c r="C1282" s="63"/>
      <c r="D1282" s="63"/>
      <c r="E1282" s="63"/>
      <c r="F1282" s="63"/>
      <c r="G1282" s="63"/>
      <c r="H1282" s="63"/>
      <c r="I1282" s="63"/>
      <c r="J1282" s="63"/>
      <c r="K1282" s="63"/>
      <c r="L1282" s="63"/>
      <c r="M1282" s="63"/>
      <c r="N1282" s="63"/>
      <c r="O1282" s="63"/>
      <c r="P1282" s="63"/>
      <c r="Q1282" s="63"/>
      <c r="R1282" s="63"/>
      <c r="S1282" s="63"/>
      <c r="T1282" s="63"/>
      <c r="U1282" s="63"/>
      <c r="V1282" s="63"/>
      <c r="W1282" s="63"/>
      <c r="X1282" s="63"/>
      <c r="Y1282" s="63"/>
      <c r="Z1282" s="68"/>
    </row>
    <row r="1283" spans="1:26" s="69" customFormat="1" x14ac:dyDescent="0.25">
      <c r="A1283" s="78"/>
      <c r="B1283" s="63"/>
      <c r="C1283" s="63"/>
      <c r="D1283" s="63"/>
      <c r="E1283" s="63"/>
      <c r="F1283" s="63"/>
      <c r="G1283" s="63"/>
      <c r="H1283" s="63"/>
      <c r="I1283" s="63"/>
      <c r="J1283" s="63"/>
      <c r="K1283" s="63"/>
      <c r="L1283" s="63"/>
      <c r="M1283" s="63"/>
      <c r="N1283" s="63"/>
      <c r="O1283" s="63"/>
      <c r="P1283" s="63"/>
      <c r="Q1283" s="63"/>
      <c r="R1283" s="63"/>
      <c r="S1283" s="63"/>
      <c r="T1283" s="63"/>
      <c r="U1283" s="63"/>
      <c r="V1283" s="63"/>
      <c r="W1283" s="63"/>
      <c r="X1283" s="63"/>
      <c r="Y1283" s="63"/>
      <c r="Z1283" s="68"/>
    </row>
    <row r="1284" spans="1:26" s="69" customFormat="1" x14ac:dyDescent="0.25">
      <c r="A1284" s="78"/>
      <c r="B1284" s="63"/>
      <c r="C1284" s="63"/>
      <c r="D1284" s="63"/>
      <c r="E1284" s="63"/>
      <c r="F1284" s="63"/>
      <c r="G1284" s="63"/>
      <c r="H1284" s="63"/>
      <c r="I1284" s="63"/>
      <c r="J1284" s="63"/>
      <c r="K1284" s="63"/>
      <c r="L1284" s="63"/>
      <c r="M1284" s="63"/>
      <c r="N1284" s="63"/>
      <c r="O1284" s="63"/>
      <c r="P1284" s="63"/>
      <c r="Q1284" s="63"/>
      <c r="R1284" s="63"/>
      <c r="S1284" s="63"/>
      <c r="T1284" s="63"/>
      <c r="U1284" s="63"/>
      <c r="V1284" s="63"/>
      <c r="W1284" s="63"/>
      <c r="X1284" s="63"/>
      <c r="Y1284" s="63"/>
      <c r="Z1284" s="68"/>
    </row>
    <row r="1285" spans="1:26" s="69" customFormat="1" x14ac:dyDescent="0.25">
      <c r="A1285" s="78"/>
      <c r="B1285" s="63"/>
      <c r="C1285" s="63"/>
      <c r="D1285" s="63"/>
      <c r="E1285" s="63"/>
      <c r="F1285" s="63"/>
      <c r="G1285" s="63"/>
      <c r="H1285" s="63"/>
      <c r="I1285" s="63"/>
      <c r="J1285" s="63"/>
      <c r="K1285" s="63"/>
      <c r="L1285" s="63"/>
      <c r="M1285" s="63"/>
      <c r="N1285" s="63"/>
      <c r="O1285" s="63"/>
      <c r="P1285" s="63"/>
      <c r="Q1285" s="63"/>
      <c r="R1285" s="63"/>
      <c r="S1285" s="63"/>
      <c r="T1285" s="63"/>
      <c r="U1285" s="63"/>
      <c r="V1285" s="63"/>
      <c r="W1285" s="63"/>
      <c r="X1285" s="63"/>
      <c r="Y1285" s="63"/>
      <c r="Z1285" s="68"/>
    </row>
    <row r="1286" spans="1:26" s="69" customFormat="1" x14ac:dyDescent="0.25">
      <c r="A1286" s="78"/>
      <c r="B1286" s="63"/>
      <c r="C1286" s="63"/>
      <c r="D1286" s="63"/>
      <c r="E1286" s="63"/>
      <c r="F1286" s="63"/>
      <c r="G1286" s="63"/>
      <c r="H1286" s="63"/>
      <c r="I1286" s="63"/>
      <c r="J1286" s="63"/>
      <c r="K1286" s="63"/>
      <c r="L1286" s="63"/>
      <c r="M1286" s="63"/>
      <c r="N1286" s="63"/>
      <c r="O1286" s="63"/>
      <c r="P1286" s="63"/>
      <c r="Q1286" s="63"/>
      <c r="R1286" s="63"/>
      <c r="S1286" s="63"/>
      <c r="T1286" s="63"/>
      <c r="U1286" s="63"/>
      <c r="V1286" s="63"/>
      <c r="W1286" s="63"/>
      <c r="X1286" s="63"/>
      <c r="Y1286" s="63"/>
      <c r="Z1286" s="68"/>
    </row>
    <row r="1287" spans="1:26" s="69" customFormat="1" x14ac:dyDescent="0.25">
      <c r="A1287" s="78"/>
      <c r="B1287" s="63"/>
      <c r="C1287" s="63"/>
      <c r="D1287" s="63"/>
      <c r="E1287" s="63"/>
      <c r="F1287" s="63"/>
      <c r="G1287" s="63"/>
      <c r="H1287" s="63"/>
      <c r="I1287" s="63"/>
      <c r="J1287" s="63"/>
      <c r="K1287" s="63"/>
      <c r="L1287" s="63"/>
      <c r="M1287" s="63"/>
      <c r="N1287" s="63"/>
      <c r="O1287" s="63"/>
      <c r="P1287" s="63"/>
      <c r="Q1287" s="63"/>
      <c r="R1287" s="63"/>
      <c r="S1287" s="63"/>
      <c r="T1287" s="63"/>
      <c r="U1287" s="63"/>
      <c r="V1287" s="63"/>
      <c r="W1287" s="63"/>
      <c r="X1287" s="63"/>
      <c r="Y1287" s="63"/>
      <c r="Z1287" s="68"/>
    </row>
    <row r="1288" spans="1:26" s="69" customFormat="1" x14ac:dyDescent="0.25">
      <c r="A1288" s="78"/>
      <c r="B1288" s="63"/>
      <c r="C1288" s="63"/>
      <c r="D1288" s="63"/>
      <c r="E1288" s="63"/>
      <c r="F1288" s="63"/>
      <c r="G1288" s="63"/>
      <c r="H1288" s="63"/>
      <c r="I1288" s="63"/>
      <c r="J1288" s="63"/>
      <c r="K1288" s="63"/>
      <c r="L1288" s="63"/>
      <c r="M1288" s="63"/>
      <c r="N1288" s="63"/>
      <c r="O1288" s="63"/>
      <c r="P1288" s="63"/>
      <c r="Q1288" s="63"/>
      <c r="R1288" s="63"/>
      <c r="S1288" s="63"/>
      <c r="T1288" s="63"/>
      <c r="U1288" s="63"/>
      <c r="V1288" s="63"/>
      <c r="W1288" s="63"/>
      <c r="X1288" s="63"/>
      <c r="Y1288" s="63"/>
      <c r="Z1288" s="68"/>
    </row>
    <row r="1289" spans="1:26" s="69" customFormat="1" x14ac:dyDescent="0.25">
      <c r="A1289" s="78"/>
      <c r="B1289" s="63"/>
      <c r="C1289" s="63"/>
      <c r="D1289" s="63"/>
      <c r="E1289" s="63"/>
      <c r="F1289" s="63"/>
      <c r="G1289" s="63"/>
      <c r="H1289" s="63"/>
      <c r="I1289" s="63"/>
      <c r="J1289" s="63"/>
      <c r="K1289" s="63"/>
      <c r="L1289" s="63"/>
      <c r="M1289" s="63"/>
      <c r="N1289" s="63"/>
      <c r="O1289" s="63"/>
      <c r="P1289" s="63"/>
      <c r="Q1289" s="63"/>
      <c r="R1289" s="63"/>
      <c r="S1289" s="63"/>
      <c r="T1289" s="63"/>
      <c r="U1289" s="63"/>
      <c r="V1289" s="63"/>
      <c r="W1289" s="63"/>
      <c r="X1289" s="63"/>
      <c r="Y1289" s="63"/>
      <c r="Z1289" s="68"/>
    </row>
    <row r="1290" spans="1:26" s="69" customFormat="1" x14ac:dyDescent="0.25">
      <c r="A1290" s="78"/>
      <c r="B1290" s="63"/>
      <c r="C1290" s="63"/>
      <c r="D1290" s="63"/>
      <c r="E1290" s="63"/>
      <c r="F1290" s="63"/>
      <c r="G1290" s="63"/>
      <c r="H1290" s="63"/>
      <c r="I1290" s="63"/>
      <c r="J1290" s="63"/>
      <c r="K1290" s="63"/>
      <c r="L1290" s="63"/>
      <c r="M1290" s="63"/>
      <c r="N1290" s="63"/>
      <c r="O1290" s="63"/>
      <c r="P1290" s="63"/>
      <c r="Q1290" s="63"/>
      <c r="R1290" s="63"/>
      <c r="S1290" s="63"/>
      <c r="T1290" s="63"/>
      <c r="U1290" s="63"/>
      <c r="V1290" s="63"/>
      <c r="W1290" s="63"/>
      <c r="X1290" s="63"/>
      <c r="Y1290" s="63"/>
      <c r="Z1290" s="68"/>
    </row>
    <row r="1291" spans="1:26" s="69" customFormat="1" x14ac:dyDescent="0.25">
      <c r="A1291" s="78"/>
      <c r="B1291" s="63"/>
      <c r="C1291" s="63"/>
      <c r="D1291" s="63"/>
      <c r="E1291" s="63"/>
      <c r="F1291" s="63"/>
      <c r="G1291" s="63"/>
      <c r="H1291" s="63"/>
      <c r="I1291" s="63"/>
      <c r="J1291" s="63"/>
      <c r="K1291" s="63"/>
      <c r="L1291" s="63"/>
      <c r="M1291" s="63"/>
      <c r="N1291" s="63"/>
      <c r="O1291" s="63"/>
      <c r="P1291" s="63"/>
      <c r="Q1291" s="63"/>
      <c r="R1291" s="63"/>
      <c r="S1291" s="63"/>
      <c r="T1291" s="63"/>
      <c r="U1291" s="63"/>
      <c r="V1291" s="63"/>
      <c r="W1291" s="63"/>
      <c r="X1291" s="63"/>
      <c r="Y1291" s="63"/>
      <c r="Z1291" s="68"/>
    </row>
    <row r="1292" spans="1:26" s="69" customFormat="1" x14ac:dyDescent="0.25">
      <c r="A1292" s="78"/>
      <c r="B1292" s="63"/>
      <c r="C1292" s="63"/>
      <c r="D1292" s="63"/>
      <c r="E1292" s="63"/>
      <c r="F1292" s="63"/>
      <c r="G1292" s="63"/>
      <c r="H1292" s="63"/>
      <c r="I1292" s="63"/>
      <c r="J1292" s="63"/>
      <c r="K1292" s="63"/>
      <c r="L1292" s="63"/>
      <c r="M1292" s="63"/>
      <c r="N1292" s="63"/>
      <c r="O1292" s="63"/>
      <c r="P1292" s="63"/>
      <c r="Q1292" s="63"/>
      <c r="R1292" s="63"/>
      <c r="S1292" s="63"/>
      <c r="T1292" s="63"/>
      <c r="U1292" s="63"/>
      <c r="V1292" s="63"/>
      <c r="W1292" s="63"/>
      <c r="X1292" s="63"/>
      <c r="Y1292" s="63"/>
      <c r="Z1292" s="68"/>
    </row>
    <row r="1293" spans="1:26" s="69" customFormat="1" x14ac:dyDescent="0.25">
      <c r="A1293" s="78"/>
      <c r="B1293" s="63"/>
      <c r="C1293" s="63"/>
      <c r="D1293" s="63"/>
      <c r="E1293" s="63"/>
      <c r="F1293" s="63"/>
      <c r="G1293" s="63"/>
      <c r="H1293" s="63"/>
      <c r="I1293" s="63"/>
      <c r="J1293" s="63"/>
      <c r="K1293" s="63"/>
      <c r="L1293" s="63"/>
      <c r="M1293" s="63"/>
      <c r="N1293" s="63"/>
      <c r="O1293" s="63"/>
      <c r="P1293" s="63"/>
      <c r="Q1293" s="63"/>
      <c r="R1293" s="63"/>
      <c r="S1293" s="63"/>
      <c r="T1293" s="63"/>
      <c r="U1293" s="63"/>
      <c r="V1293" s="63"/>
      <c r="W1293" s="63"/>
      <c r="X1293" s="63"/>
      <c r="Y1293" s="63"/>
      <c r="Z1293" s="68"/>
    </row>
    <row r="1294" spans="1:26" s="69" customFormat="1" x14ac:dyDescent="0.25">
      <c r="A1294" s="78"/>
      <c r="B1294" s="63"/>
      <c r="C1294" s="63"/>
      <c r="D1294" s="63"/>
      <c r="E1294" s="63"/>
      <c r="F1294" s="63"/>
      <c r="G1294" s="63"/>
      <c r="H1294" s="63"/>
      <c r="I1294" s="63"/>
      <c r="J1294" s="63"/>
      <c r="K1294" s="63"/>
      <c r="L1294" s="63"/>
      <c r="M1294" s="63"/>
      <c r="N1294" s="63"/>
      <c r="O1294" s="63"/>
      <c r="P1294" s="63"/>
      <c r="Q1294" s="63"/>
      <c r="R1294" s="63"/>
      <c r="S1294" s="63"/>
      <c r="T1294" s="63"/>
      <c r="U1294" s="63"/>
      <c r="V1294" s="63"/>
      <c r="W1294" s="63"/>
      <c r="X1294" s="63"/>
      <c r="Y1294" s="63"/>
      <c r="Z1294" s="68"/>
    </row>
    <row r="1295" spans="1:26" s="69" customFormat="1" x14ac:dyDescent="0.25">
      <c r="A1295" s="78"/>
      <c r="B1295" s="63"/>
      <c r="C1295" s="63"/>
      <c r="D1295" s="63"/>
      <c r="E1295" s="63"/>
      <c r="F1295" s="63"/>
      <c r="G1295" s="63"/>
      <c r="H1295" s="63"/>
      <c r="I1295" s="63"/>
      <c r="J1295" s="63"/>
      <c r="K1295" s="63"/>
      <c r="L1295" s="63"/>
      <c r="M1295" s="63"/>
      <c r="N1295" s="63"/>
      <c r="O1295" s="63"/>
      <c r="P1295" s="63"/>
      <c r="Q1295" s="63"/>
      <c r="R1295" s="63"/>
      <c r="S1295" s="63"/>
      <c r="T1295" s="63"/>
      <c r="U1295" s="63"/>
      <c r="V1295" s="63"/>
      <c r="W1295" s="63"/>
      <c r="X1295" s="63"/>
      <c r="Y1295" s="63"/>
      <c r="Z1295" s="68"/>
    </row>
    <row r="1296" spans="1:26" s="69" customFormat="1" x14ac:dyDescent="0.25">
      <c r="A1296" s="78"/>
      <c r="B1296" s="63"/>
      <c r="C1296" s="63"/>
      <c r="D1296" s="63"/>
      <c r="E1296" s="63"/>
      <c r="F1296" s="63"/>
      <c r="G1296" s="63"/>
      <c r="H1296" s="63"/>
      <c r="I1296" s="63"/>
      <c r="J1296" s="63"/>
      <c r="K1296" s="63"/>
      <c r="L1296" s="63"/>
      <c r="M1296" s="63"/>
      <c r="N1296" s="63"/>
      <c r="O1296" s="63"/>
      <c r="P1296" s="63"/>
      <c r="Q1296" s="63"/>
      <c r="R1296" s="63"/>
      <c r="S1296" s="63"/>
      <c r="T1296" s="63"/>
      <c r="U1296" s="63"/>
      <c r="V1296" s="63"/>
      <c r="W1296" s="63"/>
      <c r="X1296" s="63"/>
      <c r="Y1296" s="63"/>
      <c r="Z1296" s="68"/>
    </row>
    <row r="1297" spans="1:26" s="69" customFormat="1" x14ac:dyDescent="0.25">
      <c r="A1297" s="78"/>
      <c r="B1297" s="63"/>
      <c r="C1297" s="63"/>
      <c r="D1297" s="63"/>
      <c r="E1297" s="63"/>
      <c r="F1297" s="63"/>
      <c r="G1297" s="63"/>
      <c r="H1297" s="63"/>
      <c r="I1297" s="63"/>
      <c r="J1297" s="63"/>
      <c r="K1297" s="63"/>
      <c r="L1297" s="63"/>
      <c r="M1297" s="63"/>
      <c r="N1297" s="63"/>
      <c r="O1297" s="63"/>
      <c r="P1297" s="63"/>
      <c r="Q1297" s="63"/>
      <c r="R1297" s="63"/>
      <c r="S1297" s="63"/>
      <c r="T1297" s="63"/>
      <c r="U1297" s="63"/>
      <c r="V1297" s="63"/>
      <c r="W1297" s="63"/>
      <c r="X1297" s="63"/>
      <c r="Y1297" s="63"/>
      <c r="Z1297" s="68"/>
    </row>
    <row r="1298" spans="1:26" s="69" customFormat="1" x14ac:dyDescent="0.25">
      <c r="A1298" s="78"/>
      <c r="B1298" s="63"/>
      <c r="C1298" s="63"/>
      <c r="D1298" s="63"/>
      <c r="E1298" s="63"/>
      <c r="F1298" s="63"/>
      <c r="G1298" s="63"/>
      <c r="H1298" s="63"/>
      <c r="I1298" s="63"/>
      <c r="J1298" s="63"/>
      <c r="K1298" s="63"/>
      <c r="L1298" s="63"/>
      <c r="M1298" s="63"/>
      <c r="N1298" s="63"/>
      <c r="O1298" s="63"/>
      <c r="P1298" s="63"/>
      <c r="Q1298" s="63"/>
      <c r="R1298" s="63"/>
      <c r="S1298" s="63"/>
      <c r="T1298" s="63"/>
      <c r="U1298" s="63"/>
      <c r="V1298" s="63"/>
      <c r="W1298" s="63"/>
      <c r="X1298" s="63"/>
      <c r="Y1298" s="63"/>
      <c r="Z1298" s="68"/>
    </row>
    <row r="1299" spans="1:26" s="69" customFormat="1" x14ac:dyDescent="0.25">
      <c r="A1299" s="78"/>
      <c r="B1299" s="63"/>
      <c r="C1299" s="63"/>
      <c r="D1299" s="63"/>
      <c r="E1299" s="63"/>
      <c r="F1299" s="63"/>
      <c r="G1299" s="63"/>
      <c r="H1299" s="63"/>
      <c r="I1299" s="63"/>
      <c r="J1299" s="63"/>
      <c r="K1299" s="63"/>
      <c r="L1299" s="63"/>
      <c r="M1299" s="63"/>
      <c r="N1299" s="63"/>
      <c r="O1299" s="63"/>
      <c r="P1299" s="63"/>
      <c r="Q1299" s="63"/>
      <c r="R1299" s="63"/>
      <c r="S1299" s="63"/>
      <c r="T1299" s="63"/>
      <c r="U1299" s="63"/>
      <c r="V1299" s="63"/>
      <c r="W1299" s="63"/>
      <c r="X1299" s="63"/>
      <c r="Y1299" s="63"/>
      <c r="Z1299" s="68"/>
    </row>
    <row r="1300" spans="1:26" s="69" customFormat="1" x14ac:dyDescent="0.25">
      <c r="A1300" s="78"/>
      <c r="B1300" s="63"/>
      <c r="C1300" s="63"/>
      <c r="D1300" s="63"/>
      <c r="E1300" s="63"/>
      <c r="F1300" s="63"/>
      <c r="G1300" s="63"/>
      <c r="H1300" s="63"/>
      <c r="I1300" s="63"/>
      <c r="J1300" s="63"/>
      <c r="K1300" s="63"/>
      <c r="L1300" s="63"/>
      <c r="M1300" s="63"/>
      <c r="N1300" s="63"/>
      <c r="O1300" s="63"/>
      <c r="P1300" s="63"/>
      <c r="Q1300" s="63"/>
      <c r="R1300" s="63"/>
      <c r="S1300" s="63"/>
      <c r="T1300" s="63"/>
      <c r="U1300" s="63"/>
      <c r="V1300" s="63"/>
      <c r="W1300" s="63"/>
      <c r="X1300" s="63"/>
      <c r="Y1300" s="63"/>
      <c r="Z1300" s="68"/>
    </row>
    <row r="1301" spans="1:26" s="69" customFormat="1" x14ac:dyDescent="0.25">
      <c r="A1301" s="78"/>
      <c r="B1301" s="63"/>
      <c r="C1301" s="63"/>
      <c r="D1301" s="63"/>
      <c r="E1301" s="63"/>
      <c r="F1301" s="63"/>
      <c r="G1301" s="63"/>
      <c r="H1301" s="63"/>
      <c r="I1301" s="63"/>
      <c r="J1301" s="63"/>
      <c r="K1301" s="63"/>
      <c r="L1301" s="63"/>
      <c r="M1301" s="63"/>
      <c r="N1301" s="63"/>
      <c r="O1301" s="63"/>
      <c r="P1301" s="63"/>
      <c r="Q1301" s="63"/>
      <c r="R1301" s="63"/>
      <c r="S1301" s="63"/>
      <c r="T1301" s="63"/>
      <c r="U1301" s="63"/>
      <c r="V1301" s="63"/>
      <c r="W1301" s="63"/>
      <c r="X1301" s="63"/>
      <c r="Y1301" s="63"/>
      <c r="Z1301" s="68"/>
    </row>
    <row r="1302" spans="1:26" s="69" customFormat="1" x14ac:dyDescent="0.25">
      <c r="A1302" s="78"/>
      <c r="B1302" s="63"/>
      <c r="C1302" s="63"/>
      <c r="D1302" s="63"/>
      <c r="E1302" s="63"/>
      <c r="F1302" s="63"/>
      <c r="G1302" s="63"/>
      <c r="H1302" s="63"/>
      <c r="I1302" s="63"/>
      <c r="J1302" s="63"/>
      <c r="K1302" s="63"/>
      <c r="L1302" s="63"/>
      <c r="M1302" s="63"/>
      <c r="N1302" s="63"/>
      <c r="O1302" s="63"/>
      <c r="P1302" s="63"/>
      <c r="Q1302" s="63"/>
      <c r="R1302" s="63"/>
      <c r="S1302" s="63"/>
      <c r="T1302" s="63"/>
      <c r="U1302" s="63"/>
      <c r="V1302" s="63"/>
      <c r="W1302" s="63"/>
      <c r="X1302" s="63"/>
      <c r="Y1302" s="63"/>
      <c r="Z1302" s="68"/>
    </row>
    <row r="1303" spans="1:26" s="69" customFormat="1" x14ac:dyDescent="0.25">
      <c r="A1303" s="78"/>
      <c r="B1303" s="63"/>
      <c r="C1303" s="63"/>
      <c r="D1303" s="63"/>
      <c r="E1303" s="63"/>
      <c r="F1303" s="63"/>
      <c r="G1303" s="63"/>
      <c r="H1303" s="63"/>
      <c r="I1303" s="63"/>
      <c r="J1303" s="63"/>
      <c r="K1303" s="63"/>
      <c r="L1303" s="63"/>
      <c r="M1303" s="63"/>
      <c r="N1303" s="63"/>
      <c r="O1303" s="63"/>
      <c r="P1303" s="63"/>
      <c r="Q1303" s="63"/>
      <c r="R1303" s="63"/>
      <c r="S1303" s="63"/>
      <c r="T1303" s="63"/>
      <c r="U1303" s="63"/>
      <c r="V1303" s="63"/>
      <c r="W1303" s="63"/>
      <c r="X1303" s="63"/>
      <c r="Y1303" s="63"/>
      <c r="Z1303" s="68"/>
    </row>
    <row r="1304" spans="1:26" s="69" customFormat="1" x14ac:dyDescent="0.25">
      <c r="A1304" s="78"/>
      <c r="B1304" s="63"/>
      <c r="C1304" s="63"/>
      <c r="D1304" s="63"/>
      <c r="E1304" s="63"/>
      <c r="F1304" s="63"/>
      <c r="G1304" s="63"/>
      <c r="H1304" s="63"/>
      <c r="I1304" s="63"/>
      <c r="J1304" s="63"/>
      <c r="K1304" s="63"/>
      <c r="L1304" s="63"/>
      <c r="M1304" s="63"/>
      <c r="N1304" s="63"/>
      <c r="O1304" s="63"/>
      <c r="P1304" s="63"/>
      <c r="Q1304" s="63"/>
      <c r="R1304" s="63"/>
      <c r="S1304" s="63"/>
      <c r="T1304" s="63"/>
      <c r="U1304" s="63"/>
      <c r="V1304" s="63"/>
      <c r="W1304" s="63"/>
      <c r="X1304" s="63"/>
      <c r="Y1304" s="63"/>
      <c r="Z1304" s="68"/>
    </row>
    <row r="1305" spans="1:26" s="69" customFormat="1" x14ac:dyDescent="0.25">
      <c r="A1305" s="78"/>
      <c r="B1305" s="63"/>
      <c r="C1305" s="63"/>
      <c r="D1305" s="63"/>
      <c r="E1305" s="63"/>
      <c r="F1305" s="63"/>
      <c r="G1305" s="63"/>
      <c r="H1305" s="63"/>
      <c r="I1305" s="63"/>
      <c r="J1305" s="63"/>
      <c r="K1305" s="63"/>
      <c r="L1305" s="63"/>
      <c r="M1305" s="63"/>
      <c r="N1305" s="63"/>
      <c r="O1305" s="63"/>
      <c r="P1305" s="63"/>
      <c r="Q1305" s="63"/>
      <c r="R1305" s="63"/>
      <c r="S1305" s="63"/>
      <c r="T1305" s="63"/>
      <c r="U1305" s="63"/>
      <c r="V1305" s="63"/>
      <c r="W1305" s="63"/>
      <c r="X1305" s="63"/>
      <c r="Y1305" s="63"/>
      <c r="Z1305" s="68"/>
    </row>
    <row r="1306" spans="1:26" s="69" customFormat="1" x14ac:dyDescent="0.25">
      <c r="A1306" s="78"/>
      <c r="B1306" s="63"/>
      <c r="C1306" s="63"/>
      <c r="D1306" s="63"/>
      <c r="E1306" s="63"/>
      <c r="F1306" s="63"/>
      <c r="G1306" s="63"/>
      <c r="H1306" s="63"/>
      <c r="I1306" s="63"/>
      <c r="J1306" s="63"/>
      <c r="K1306" s="63"/>
      <c r="L1306" s="63"/>
      <c r="M1306" s="63"/>
      <c r="N1306" s="63"/>
      <c r="O1306" s="63"/>
      <c r="P1306" s="63"/>
      <c r="Q1306" s="63"/>
      <c r="R1306" s="63"/>
      <c r="S1306" s="63"/>
      <c r="T1306" s="63"/>
      <c r="U1306" s="63"/>
      <c r="V1306" s="63"/>
      <c r="W1306" s="63"/>
      <c r="X1306" s="63"/>
      <c r="Y1306" s="63"/>
      <c r="Z1306" s="68"/>
    </row>
    <row r="1307" spans="1:26" s="69" customFormat="1" x14ac:dyDescent="0.25">
      <c r="A1307" s="78"/>
      <c r="B1307" s="63"/>
      <c r="C1307" s="63"/>
      <c r="D1307" s="63"/>
      <c r="E1307" s="63"/>
      <c r="F1307" s="63"/>
      <c r="G1307" s="63"/>
      <c r="H1307" s="63"/>
      <c r="I1307" s="63"/>
      <c r="J1307" s="63"/>
      <c r="K1307" s="63"/>
      <c r="L1307" s="63"/>
      <c r="M1307" s="63"/>
      <c r="N1307" s="63"/>
      <c r="O1307" s="63"/>
      <c r="P1307" s="63"/>
      <c r="Q1307" s="63"/>
      <c r="R1307" s="63"/>
      <c r="S1307" s="63"/>
      <c r="T1307" s="63"/>
      <c r="U1307" s="63"/>
      <c r="V1307" s="63"/>
      <c r="W1307" s="63"/>
      <c r="X1307" s="63"/>
      <c r="Y1307" s="63"/>
      <c r="Z1307" s="68"/>
    </row>
    <row r="1308" spans="1:26" s="69" customFormat="1" x14ac:dyDescent="0.25">
      <c r="A1308" s="78"/>
      <c r="B1308" s="63"/>
      <c r="C1308" s="63"/>
      <c r="D1308" s="63"/>
      <c r="E1308" s="63"/>
      <c r="F1308" s="63"/>
      <c r="G1308" s="63"/>
      <c r="H1308" s="63"/>
      <c r="I1308" s="63"/>
      <c r="J1308" s="63"/>
      <c r="K1308" s="63"/>
      <c r="L1308" s="63"/>
      <c r="M1308" s="63"/>
      <c r="N1308" s="63"/>
      <c r="O1308" s="63"/>
      <c r="P1308" s="63"/>
      <c r="Q1308" s="63"/>
      <c r="R1308" s="63"/>
      <c r="S1308" s="63"/>
      <c r="T1308" s="63"/>
      <c r="U1308" s="63"/>
      <c r="V1308" s="63"/>
      <c r="W1308" s="63"/>
      <c r="X1308" s="63"/>
      <c r="Y1308" s="63"/>
      <c r="Z1308" s="68"/>
    </row>
    <row r="1309" spans="1:26" s="69" customFormat="1" x14ac:dyDescent="0.25">
      <c r="A1309" s="78"/>
      <c r="B1309" s="63"/>
      <c r="C1309" s="63"/>
      <c r="D1309" s="63"/>
      <c r="E1309" s="63"/>
      <c r="F1309" s="63"/>
      <c r="G1309" s="63"/>
      <c r="H1309" s="63"/>
      <c r="I1309" s="63"/>
      <c r="J1309" s="63"/>
      <c r="K1309" s="63"/>
      <c r="L1309" s="63"/>
      <c r="M1309" s="63"/>
      <c r="N1309" s="63"/>
      <c r="O1309" s="63"/>
      <c r="P1309" s="63"/>
      <c r="Q1309" s="63"/>
      <c r="R1309" s="63"/>
      <c r="S1309" s="63"/>
      <c r="T1309" s="63"/>
      <c r="U1309" s="63"/>
      <c r="V1309" s="63"/>
      <c r="W1309" s="63"/>
      <c r="X1309" s="63"/>
      <c r="Y1309" s="63"/>
      <c r="Z1309" s="68"/>
    </row>
    <row r="1310" spans="1:26" s="69" customFormat="1" x14ac:dyDescent="0.25">
      <c r="A1310" s="78"/>
      <c r="B1310" s="63"/>
      <c r="C1310" s="63"/>
      <c r="D1310" s="63"/>
      <c r="E1310" s="63"/>
      <c r="F1310" s="63"/>
      <c r="G1310" s="63"/>
      <c r="H1310" s="63"/>
      <c r="I1310" s="63"/>
      <c r="J1310" s="63"/>
      <c r="K1310" s="63"/>
      <c r="L1310" s="63"/>
      <c r="M1310" s="63"/>
      <c r="N1310" s="63"/>
      <c r="O1310" s="63"/>
      <c r="P1310" s="63"/>
      <c r="Q1310" s="63"/>
      <c r="R1310" s="63"/>
      <c r="S1310" s="63"/>
      <c r="T1310" s="63"/>
      <c r="U1310" s="63"/>
      <c r="V1310" s="63"/>
      <c r="W1310" s="63"/>
      <c r="X1310" s="63"/>
      <c r="Y1310" s="63"/>
      <c r="Z1310" s="68"/>
    </row>
    <row r="1311" spans="1:26" s="69" customFormat="1" x14ac:dyDescent="0.25">
      <c r="A1311" s="78"/>
      <c r="B1311" s="63"/>
      <c r="C1311" s="63"/>
      <c r="D1311" s="63"/>
      <c r="E1311" s="63"/>
      <c r="F1311" s="63"/>
      <c r="G1311" s="63"/>
      <c r="H1311" s="63"/>
      <c r="I1311" s="63"/>
      <c r="J1311" s="63"/>
      <c r="K1311" s="63"/>
      <c r="L1311" s="63"/>
      <c r="M1311" s="63"/>
      <c r="N1311" s="63"/>
      <c r="O1311" s="63"/>
      <c r="P1311" s="63"/>
      <c r="Q1311" s="63"/>
      <c r="R1311" s="63"/>
      <c r="S1311" s="63"/>
      <c r="T1311" s="63"/>
      <c r="U1311" s="63"/>
      <c r="V1311" s="63"/>
      <c r="W1311" s="63"/>
      <c r="X1311" s="63"/>
      <c r="Y1311" s="63"/>
      <c r="Z1311" s="68"/>
    </row>
    <row r="1312" spans="1:26" s="69" customFormat="1" x14ac:dyDescent="0.25">
      <c r="A1312" s="78"/>
      <c r="B1312" s="63"/>
      <c r="C1312" s="63"/>
      <c r="D1312" s="63"/>
      <c r="E1312" s="63"/>
      <c r="F1312" s="63"/>
      <c r="G1312" s="63"/>
      <c r="H1312" s="63"/>
      <c r="I1312" s="63"/>
      <c r="J1312" s="63"/>
      <c r="K1312" s="63"/>
      <c r="L1312" s="63"/>
      <c r="M1312" s="63"/>
      <c r="N1312" s="63"/>
      <c r="O1312" s="63"/>
      <c r="P1312" s="63"/>
      <c r="Q1312" s="63"/>
      <c r="R1312" s="63"/>
      <c r="S1312" s="63"/>
      <c r="T1312" s="63"/>
      <c r="U1312" s="63"/>
      <c r="V1312" s="63"/>
      <c r="W1312" s="63"/>
      <c r="X1312" s="63"/>
      <c r="Y1312" s="63"/>
      <c r="Z1312" s="68"/>
    </row>
    <row r="1313" spans="1:26" s="69" customFormat="1" x14ac:dyDescent="0.25">
      <c r="A1313" s="78"/>
      <c r="B1313" s="63"/>
      <c r="C1313" s="63"/>
      <c r="D1313" s="63"/>
      <c r="E1313" s="63"/>
      <c r="F1313" s="63"/>
      <c r="G1313" s="63"/>
      <c r="H1313" s="63"/>
      <c r="I1313" s="63"/>
      <c r="J1313" s="63"/>
      <c r="K1313" s="63"/>
      <c r="L1313" s="63"/>
      <c r="M1313" s="63"/>
      <c r="N1313" s="63"/>
      <c r="O1313" s="63"/>
      <c r="P1313" s="63"/>
      <c r="Q1313" s="63"/>
      <c r="R1313" s="63"/>
      <c r="S1313" s="63"/>
      <c r="T1313" s="63"/>
      <c r="U1313" s="63"/>
      <c r="V1313" s="63"/>
      <c r="W1313" s="63"/>
      <c r="X1313" s="63"/>
      <c r="Y1313" s="63"/>
      <c r="Z1313" s="68"/>
    </row>
    <row r="1314" spans="1:26" s="69" customFormat="1" x14ac:dyDescent="0.25">
      <c r="A1314" s="78"/>
      <c r="B1314" s="63"/>
      <c r="C1314" s="63"/>
      <c r="D1314" s="63"/>
      <c r="E1314" s="63"/>
      <c r="F1314" s="63"/>
      <c r="G1314" s="63"/>
      <c r="H1314" s="63"/>
      <c r="I1314" s="63"/>
      <c r="J1314" s="63"/>
      <c r="K1314" s="63"/>
      <c r="L1314" s="63"/>
      <c r="M1314" s="63"/>
      <c r="N1314" s="63"/>
      <c r="O1314" s="63"/>
      <c r="P1314" s="63"/>
      <c r="Q1314" s="63"/>
      <c r="R1314" s="63"/>
      <c r="S1314" s="63"/>
      <c r="T1314" s="63"/>
      <c r="U1314" s="63"/>
      <c r="V1314" s="63"/>
      <c r="W1314" s="63"/>
      <c r="X1314" s="63"/>
      <c r="Y1314" s="63"/>
      <c r="Z1314" s="68"/>
    </row>
    <row r="1315" spans="1:26" s="69" customFormat="1" x14ac:dyDescent="0.25">
      <c r="A1315" s="78"/>
      <c r="B1315" s="63"/>
      <c r="C1315" s="63"/>
      <c r="D1315" s="63"/>
      <c r="E1315" s="63"/>
      <c r="F1315" s="63"/>
      <c r="G1315" s="63"/>
      <c r="H1315" s="63"/>
      <c r="I1315" s="63"/>
      <c r="J1315" s="63"/>
      <c r="K1315" s="63"/>
      <c r="L1315" s="63"/>
      <c r="M1315" s="63"/>
      <c r="N1315" s="63"/>
      <c r="O1315" s="63"/>
      <c r="P1315" s="63"/>
      <c r="Q1315" s="63"/>
      <c r="R1315" s="63"/>
      <c r="S1315" s="63"/>
      <c r="T1315" s="63"/>
      <c r="U1315" s="63"/>
      <c r="V1315" s="63"/>
      <c r="W1315" s="63"/>
      <c r="X1315" s="63"/>
      <c r="Y1315" s="63"/>
      <c r="Z1315" s="68"/>
    </row>
    <row r="1316" spans="1:26" s="69" customFormat="1" x14ac:dyDescent="0.25">
      <c r="A1316" s="78"/>
      <c r="B1316" s="63"/>
      <c r="C1316" s="63"/>
      <c r="D1316" s="63"/>
      <c r="E1316" s="63"/>
      <c r="F1316" s="63"/>
      <c r="G1316" s="63"/>
      <c r="H1316" s="63"/>
      <c r="I1316" s="63"/>
      <c r="J1316" s="63"/>
      <c r="K1316" s="63"/>
      <c r="L1316" s="63"/>
      <c r="M1316" s="63"/>
      <c r="N1316" s="63"/>
      <c r="O1316" s="63"/>
      <c r="P1316" s="63"/>
      <c r="Q1316" s="63"/>
      <c r="R1316" s="63"/>
      <c r="S1316" s="63"/>
      <c r="T1316" s="63"/>
      <c r="U1316" s="63"/>
      <c r="V1316" s="63"/>
      <c r="W1316" s="63"/>
      <c r="X1316" s="63"/>
      <c r="Y1316" s="63"/>
      <c r="Z1316" s="68"/>
    </row>
    <row r="1317" spans="1:26" s="69" customFormat="1" x14ac:dyDescent="0.25">
      <c r="A1317" s="78"/>
      <c r="B1317" s="63"/>
      <c r="C1317" s="63"/>
      <c r="D1317" s="63"/>
      <c r="E1317" s="63"/>
      <c r="F1317" s="63"/>
      <c r="G1317" s="63"/>
      <c r="H1317" s="63"/>
      <c r="I1317" s="63"/>
      <c r="J1317" s="63"/>
      <c r="K1317" s="63"/>
      <c r="L1317" s="63"/>
      <c r="M1317" s="63"/>
      <c r="N1317" s="63"/>
      <c r="O1317" s="63"/>
      <c r="P1317" s="63"/>
      <c r="Q1317" s="63"/>
      <c r="R1317" s="63"/>
      <c r="S1317" s="63"/>
      <c r="T1317" s="63"/>
      <c r="U1317" s="63"/>
      <c r="V1317" s="63"/>
      <c r="W1317" s="63"/>
      <c r="X1317" s="63"/>
      <c r="Y1317" s="63"/>
      <c r="Z1317" s="68"/>
    </row>
    <row r="1318" spans="1:26" s="69" customFormat="1" x14ac:dyDescent="0.25">
      <c r="A1318" s="78"/>
      <c r="B1318" s="63"/>
      <c r="C1318" s="63"/>
      <c r="D1318" s="63"/>
      <c r="E1318" s="63"/>
      <c r="F1318" s="63"/>
      <c r="G1318" s="63"/>
      <c r="H1318" s="63"/>
      <c r="I1318" s="63"/>
      <c r="J1318" s="63"/>
      <c r="K1318" s="63"/>
      <c r="L1318" s="63"/>
      <c r="M1318" s="63"/>
      <c r="N1318" s="63"/>
      <c r="O1318" s="63"/>
      <c r="P1318" s="63"/>
      <c r="Q1318" s="63"/>
      <c r="R1318" s="63"/>
      <c r="S1318" s="63"/>
      <c r="T1318" s="63"/>
      <c r="U1318" s="63"/>
      <c r="V1318" s="63"/>
      <c r="W1318" s="63"/>
      <c r="X1318" s="63"/>
      <c r="Y1318" s="63"/>
      <c r="Z1318" s="68"/>
    </row>
    <row r="1319" spans="1:26" s="69" customFormat="1" x14ac:dyDescent="0.25">
      <c r="A1319" s="78"/>
      <c r="B1319" s="63"/>
      <c r="C1319" s="63"/>
      <c r="D1319" s="63"/>
      <c r="E1319" s="63"/>
      <c r="F1319" s="63"/>
      <c r="G1319" s="63"/>
      <c r="H1319" s="63"/>
      <c r="I1319" s="63"/>
      <c r="J1319" s="63"/>
      <c r="K1319" s="63"/>
      <c r="L1319" s="63"/>
      <c r="M1319" s="63"/>
      <c r="N1319" s="63"/>
      <c r="O1319" s="63"/>
      <c r="P1319" s="63"/>
      <c r="Q1319" s="63"/>
      <c r="R1319" s="63"/>
      <c r="S1319" s="63"/>
      <c r="T1319" s="63"/>
      <c r="U1319" s="63"/>
      <c r="V1319" s="63"/>
      <c r="W1319" s="63"/>
      <c r="X1319" s="63"/>
      <c r="Y1319" s="63"/>
      <c r="Z1319" s="68"/>
    </row>
    <row r="1320" spans="1:26" s="69" customFormat="1" x14ac:dyDescent="0.25">
      <c r="A1320" s="78"/>
      <c r="B1320" s="63"/>
      <c r="C1320" s="63"/>
      <c r="D1320" s="63"/>
      <c r="E1320" s="63"/>
      <c r="F1320" s="63"/>
      <c r="G1320" s="63"/>
      <c r="H1320" s="63"/>
      <c r="I1320" s="63"/>
      <c r="J1320" s="63"/>
      <c r="K1320" s="63"/>
      <c r="L1320" s="63"/>
      <c r="M1320" s="63"/>
      <c r="N1320" s="63"/>
      <c r="O1320" s="63"/>
      <c r="P1320" s="63"/>
      <c r="Q1320" s="63"/>
      <c r="R1320" s="63"/>
      <c r="S1320" s="63"/>
      <c r="T1320" s="63"/>
      <c r="U1320" s="63"/>
      <c r="V1320" s="63"/>
      <c r="W1320" s="63"/>
      <c r="X1320" s="63"/>
      <c r="Y1320" s="63"/>
      <c r="Z1320" s="68"/>
    </row>
    <row r="1321" spans="1:26" s="69" customFormat="1" x14ac:dyDescent="0.25">
      <c r="A1321" s="78"/>
      <c r="B1321" s="63"/>
      <c r="C1321" s="63"/>
      <c r="D1321" s="63"/>
      <c r="E1321" s="63"/>
      <c r="F1321" s="63"/>
      <c r="G1321" s="63"/>
      <c r="H1321" s="63"/>
      <c r="I1321" s="63"/>
      <c r="J1321" s="63"/>
      <c r="K1321" s="63"/>
      <c r="L1321" s="63"/>
      <c r="M1321" s="63"/>
      <c r="N1321" s="63"/>
      <c r="O1321" s="63"/>
      <c r="P1321" s="63"/>
      <c r="Q1321" s="63"/>
      <c r="R1321" s="63"/>
      <c r="S1321" s="63"/>
      <c r="T1321" s="63"/>
      <c r="U1321" s="63"/>
      <c r="V1321" s="63"/>
      <c r="W1321" s="63"/>
      <c r="X1321" s="63"/>
      <c r="Y1321" s="63"/>
      <c r="Z1321" s="68"/>
    </row>
    <row r="1322" spans="1:26" s="69" customFormat="1" x14ac:dyDescent="0.25">
      <c r="A1322" s="78"/>
      <c r="B1322" s="63"/>
      <c r="C1322" s="63"/>
      <c r="D1322" s="63"/>
      <c r="E1322" s="63"/>
      <c r="F1322" s="63"/>
      <c r="G1322" s="63"/>
      <c r="H1322" s="63"/>
      <c r="I1322" s="63"/>
      <c r="J1322" s="63"/>
      <c r="K1322" s="63"/>
      <c r="L1322" s="63"/>
      <c r="M1322" s="63"/>
      <c r="N1322" s="63"/>
      <c r="O1322" s="63"/>
      <c r="P1322" s="63"/>
      <c r="Q1322" s="63"/>
      <c r="R1322" s="63"/>
      <c r="S1322" s="63"/>
      <c r="T1322" s="63"/>
      <c r="U1322" s="63"/>
      <c r="V1322" s="63"/>
      <c r="W1322" s="63"/>
      <c r="X1322" s="63"/>
      <c r="Y1322" s="63"/>
      <c r="Z1322" s="68"/>
    </row>
    <row r="1323" spans="1:26" s="69" customFormat="1" x14ac:dyDescent="0.25">
      <c r="A1323" s="78"/>
      <c r="B1323" s="63"/>
      <c r="C1323" s="63"/>
      <c r="D1323" s="63"/>
      <c r="E1323" s="63"/>
      <c r="F1323" s="63"/>
      <c r="G1323" s="63"/>
      <c r="H1323" s="63"/>
      <c r="I1323" s="63"/>
      <c r="J1323" s="63"/>
      <c r="K1323" s="63"/>
      <c r="L1323" s="63"/>
      <c r="M1323" s="63"/>
      <c r="N1323" s="63"/>
      <c r="O1323" s="63"/>
      <c r="P1323" s="63"/>
      <c r="Q1323" s="63"/>
      <c r="R1323" s="63"/>
      <c r="S1323" s="63"/>
      <c r="T1323" s="63"/>
      <c r="U1323" s="63"/>
      <c r="V1323" s="63"/>
      <c r="W1323" s="63"/>
      <c r="X1323" s="63"/>
      <c r="Y1323" s="63"/>
      <c r="Z1323" s="68"/>
    </row>
    <row r="1324" spans="1:26" s="69" customFormat="1" x14ac:dyDescent="0.25">
      <c r="A1324" s="78"/>
      <c r="B1324" s="63"/>
      <c r="C1324" s="63"/>
      <c r="D1324" s="63"/>
      <c r="E1324" s="63"/>
      <c r="F1324" s="63"/>
      <c r="G1324" s="63"/>
      <c r="H1324" s="63"/>
      <c r="I1324" s="63"/>
      <c r="J1324" s="63"/>
      <c r="K1324" s="63"/>
      <c r="L1324" s="63"/>
      <c r="M1324" s="63"/>
      <c r="N1324" s="63"/>
      <c r="O1324" s="63"/>
      <c r="P1324" s="63"/>
      <c r="Q1324" s="63"/>
      <c r="R1324" s="63"/>
      <c r="S1324" s="63"/>
      <c r="T1324" s="63"/>
      <c r="U1324" s="63"/>
      <c r="V1324" s="63"/>
      <c r="W1324" s="63"/>
      <c r="X1324" s="63"/>
      <c r="Y1324" s="63"/>
      <c r="Z1324" s="68"/>
    </row>
    <row r="1325" spans="1:26" s="69" customFormat="1" x14ac:dyDescent="0.25">
      <c r="A1325" s="78"/>
      <c r="B1325" s="63"/>
      <c r="C1325" s="63"/>
      <c r="D1325" s="63"/>
      <c r="E1325" s="63"/>
      <c r="F1325" s="63"/>
      <c r="G1325" s="63"/>
      <c r="H1325" s="63"/>
      <c r="I1325" s="63"/>
      <c r="J1325" s="63"/>
      <c r="K1325" s="63"/>
      <c r="L1325" s="63"/>
      <c r="M1325" s="63"/>
      <c r="N1325" s="63"/>
      <c r="O1325" s="63"/>
      <c r="P1325" s="63"/>
      <c r="Q1325" s="63"/>
      <c r="R1325" s="63"/>
      <c r="S1325" s="63"/>
      <c r="T1325" s="63"/>
      <c r="U1325" s="63"/>
      <c r="V1325" s="63"/>
      <c r="W1325" s="63"/>
      <c r="X1325" s="63"/>
      <c r="Y1325" s="63"/>
      <c r="Z1325" s="68"/>
    </row>
    <row r="1326" spans="1:26" s="69" customFormat="1" x14ac:dyDescent="0.25">
      <c r="A1326" s="78"/>
      <c r="B1326" s="63"/>
      <c r="C1326" s="63"/>
      <c r="D1326" s="63"/>
      <c r="E1326" s="63"/>
      <c r="F1326" s="63"/>
      <c r="G1326" s="63"/>
      <c r="H1326" s="63"/>
      <c r="I1326" s="63"/>
      <c r="J1326" s="63"/>
      <c r="K1326" s="63"/>
      <c r="L1326" s="63"/>
      <c r="M1326" s="63"/>
      <c r="N1326" s="63"/>
      <c r="O1326" s="63"/>
      <c r="P1326" s="63"/>
      <c r="Q1326" s="63"/>
      <c r="R1326" s="63"/>
      <c r="S1326" s="63"/>
      <c r="T1326" s="63"/>
      <c r="U1326" s="63"/>
      <c r="V1326" s="63"/>
      <c r="W1326" s="63"/>
      <c r="X1326" s="63"/>
      <c r="Y1326" s="63"/>
      <c r="Z1326" s="68"/>
    </row>
    <row r="1327" spans="1:26" s="69" customFormat="1" x14ac:dyDescent="0.25">
      <c r="A1327" s="78"/>
      <c r="B1327" s="63"/>
      <c r="C1327" s="63"/>
      <c r="D1327" s="63"/>
      <c r="E1327" s="63"/>
      <c r="F1327" s="63"/>
      <c r="G1327" s="63"/>
      <c r="H1327" s="63"/>
      <c r="I1327" s="63"/>
      <c r="J1327" s="63"/>
      <c r="K1327" s="63"/>
      <c r="L1327" s="63"/>
      <c r="M1327" s="63"/>
      <c r="N1327" s="63"/>
      <c r="O1327" s="63"/>
      <c r="P1327" s="63"/>
      <c r="Q1327" s="63"/>
      <c r="R1327" s="63"/>
      <c r="S1327" s="63"/>
      <c r="T1327" s="63"/>
      <c r="U1327" s="63"/>
      <c r="V1327" s="63"/>
      <c r="W1327" s="63"/>
      <c r="X1327" s="63"/>
      <c r="Y1327" s="63"/>
      <c r="Z1327" s="68"/>
    </row>
    <row r="1328" spans="1:26" s="69" customFormat="1" x14ac:dyDescent="0.25">
      <c r="A1328" s="78"/>
      <c r="B1328" s="63"/>
      <c r="C1328" s="63"/>
      <c r="D1328" s="63"/>
      <c r="E1328" s="63"/>
      <c r="F1328" s="63"/>
      <c r="G1328" s="63"/>
      <c r="H1328" s="63"/>
      <c r="I1328" s="63"/>
      <c r="J1328" s="63"/>
      <c r="K1328" s="63"/>
      <c r="L1328" s="63"/>
      <c r="M1328" s="63"/>
      <c r="N1328" s="63"/>
      <c r="O1328" s="63"/>
      <c r="P1328" s="63"/>
      <c r="Q1328" s="63"/>
      <c r="R1328" s="63"/>
      <c r="S1328" s="63"/>
      <c r="T1328" s="63"/>
      <c r="U1328" s="63"/>
      <c r="V1328" s="63"/>
      <c r="W1328" s="63"/>
      <c r="X1328" s="63"/>
      <c r="Y1328" s="63"/>
      <c r="Z1328" s="68"/>
    </row>
    <row r="1329" spans="1:26" s="69" customFormat="1" x14ac:dyDescent="0.25">
      <c r="A1329" s="78"/>
      <c r="B1329" s="63"/>
      <c r="C1329" s="63"/>
      <c r="D1329" s="63"/>
      <c r="E1329" s="63"/>
      <c r="F1329" s="63"/>
      <c r="G1329" s="63"/>
      <c r="H1329" s="63"/>
      <c r="I1329" s="63"/>
      <c r="J1329" s="63"/>
      <c r="K1329" s="63"/>
      <c r="L1329" s="63"/>
      <c r="M1329" s="63"/>
      <c r="N1329" s="63"/>
      <c r="O1329" s="63"/>
      <c r="P1329" s="63"/>
      <c r="Q1329" s="63"/>
      <c r="R1329" s="63"/>
      <c r="S1329" s="63"/>
      <c r="T1329" s="63"/>
      <c r="U1329" s="63"/>
      <c r="V1329" s="63"/>
      <c r="W1329" s="63"/>
      <c r="X1329" s="63"/>
      <c r="Y1329" s="63"/>
      <c r="Z1329" s="68"/>
    </row>
    <row r="1330" spans="1:26" s="69" customFormat="1" x14ac:dyDescent="0.25">
      <c r="A1330" s="78"/>
      <c r="B1330" s="63"/>
      <c r="C1330" s="63"/>
      <c r="D1330" s="63"/>
      <c r="E1330" s="63"/>
      <c r="F1330" s="63"/>
      <c r="G1330" s="63"/>
      <c r="H1330" s="63"/>
      <c r="I1330" s="63"/>
      <c r="J1330" s="63"/>
      <c r="K1330" s="63"/>
      <c r="L1330" s="63"/>
      <c r="M1330" s="63"/>
      <c r="N1330" s="63"/>
      <c r="O1330" s="63"/>
      <c r="P1330" s="63"/>
      <c r="Q1330" s="63"/>
      <c r="R1330" s="63"/>
      <c r="S1330" s="63"/>
      <c r="T1330" s="63"/>
      <c r="U1330" s="63"/>
      <c r="V1330" s="63"/>
      <c r="W1330" s="63"/>
      <c r="X1330" s="63"/>
      <c r="Y1330" s="63"/>
      <c r="Z1330" s="68"/>
    </row>
    <row r="1331" spans="1:26" s="69" customFormat="1" x14ac:dyDescent="0.25">
      <c r="A1331" s="78"/>
      <c r="B1331" s="63"/>
      <c r="C1331" s="63"/>
      <c r="D1331" s="63"/>
      <c r="E1331" s="63"/>
      <c r="F1331" s="63"/>
      <c r="G1331" s="63"/>
      <c r="H1331" s="63"/>
      <c r="I1331" s="63"/>
      <c r="J1331" s="63"/>
      <c r="K1331" s="63"/>
      <c r="L1331" s="63"/>
      <c r="M1331" s="63"/>
      <c r="N1331" s="63"/>
      <c r="O1331" s="63"/>
      <c r="P1331" s="63"/>
      <c r="Q1331" s="63"/>
      <c r="R1331" s="63"/>
      <c r="S1331" s="63"/>
      <c r="T1331" s="63"/>
      <c r="U1331" s="63"/>
      <c r="V1331" s="63"/>
      <c r="W1331" s="63"/>
      <c r="X1331" s="63"/>
      <c r="Y1331" s="63"/>
      <c r="Z1331" s="68"/>
    </row>
    <row r="1332" spans="1:26" s="69" customFormat="1" x14ac:dyDescent="0.25">
      <c r="A1332" s="78"/>
      <c r="B1332" s="63"/>
      <c r="C1332" s="63"/>
      <c r="D1332" s="63"/>
      <c r="E1332" s="63"/>
      <c r="F1332" s="63"/>
      <c r="G1332" s="63"/>
      <c r="H1332" s="63"/>
      <c r="I1332" s="63"/>
      <c r="J1332" s="63"/>
      <c r="K1332" s="63"/>
      <c r="L1332" s="63"/>
      <c r="M1332" s="63"/>
      <c r="N1332" s="63"/>
      <c r="O1332" s="63"/>
      <c r="P1332" s="63"/>
      <c r="Q1332" s="63"/>
      <c r="R1332" s="63"/>
      <c r="S1332" s="63"/>
      <c r="T1332" s="63"/>
      <c r="U1332" s="63"/>
      <c r="V1332" s="63"/>
      <c r="W1332" s="63"/>
      <c r="X1332" s="63"/>
      <c r="Y1332" s="63"/>
      <c r="Z1332" s="68"/>
    </row>
    <row r="1333" spans="1:26" s="69" customFormat="1" x14ac:dyDescent="0.25">
      <c r="A1333" s="78"/>
      <c r="B1333" s="63"/>
      <c r="C1333" s="63"/>
      <c r="D1333" s="63"/>
      <c r="E1333" s="63"/>
      <c r="F1333" s="63"/>
      <c r="G1333" s="63"/>
      <c r="H1333" s="63"/>
      <c r="I1333" s="63"/>
      <c r="J1333" s="63"/>
      <c r="K1333" s="63"/>
      <c r="L1333" s="63"/>
      <c r="M1333" s="63"/>
      <c r="N1333" s="63"/>
      <c r="O1333" s="63"/>
      <c r="P1333" s="63"/>
      <c r="Q1333" s="63"/>
      <c r="R1333" s="63"/>
      <c r="S1333" s="63"/>
      <c r="T1333" s="63"/>
      <c r="U1333" s="63"/>
      <c r="V1333" s="63"/>
      <c r="W1333" s="63"/>
      <c r="X1333" s="63"/>
      <c r="Y1333" s="63"/>
      <c r="Z1333" s="68"/>
    </row>
    <row r="1334" spans="1:26" s="69" customFormat="1" x14ac:dyDescent="0.25">
      <c r="A1334" s="78"/>
      <c r="B1334" s="63"/>
      <c r="C1334" s="63"/>
      <c r="D1334" s="63"/>
      <c r="E1334" s="63"/>
      <c r="F1334" s="63"/>
      <c r="G1334" s="63"/>
      <c r="H1334" s="63"/>
      <c r="I1334" s="63"/>
      <c r="J1334" s="63"/>
      <c r="K1334" s="63"/>
      <c r="L1334" s="63"/>
      <c r="M1334" s="63"/>
      <c r="N1334" s="63"/>
      <c r="O1334" s="63"/>
      <c r="P1334" s="63"/>
      <c r="Q1334" s="63"/>
      <c r="R1334" s="63"/>
      <c r="S1334" s="63"/>
      <c r="T1334" s="63"/>
      <c r="U1334" s="63"/>
      <c r="V1334" s="63"/>
      <c r="W1334" s="63"/>
      <c r="X1334" s="63"/>
      <c r="Y1334" s="63"/>
      <c r="Z1334" s="68"/>
    </row>
    <row r="1335" spans="1:26" s="69" customFormat="1" x14ac:dyDescent="0.25">
      <c r="A1335" s="78"/>
      <c r="B1335" s="63"/>
      <c r="C1335" s="63"/>
      <c r="D1335" s="63"/>
      <c r="E1335" s="63"/>
      <c r="F1335" s="63"/>
      <c r="G1335" s="63"/>
      <c r="H1335" s="63"/>
      <c r="I1335" s="63"/>
      <c r="J1335" s="63"/>
      <c r="K1335" s="63"/>
      <c r="L1335" s="63"/>
      <c r="M1335" s="63"/>
      <c r="N1335" s="63"/>
      <c r="O1335" s="63"/>
      <c r="P1335" s="63"/>
      <c r="Q1335" s="63"/>
      <c r="R1335" s="63"/>
      <c r="S1335" s="63"/>
      <c r="T1335" s="63"/>
      <c r="U1335" s="63"/>
      <c r="V1335" s="63"/>
      <c r="W1335" s="63"/>
      <c r="X1335" s="63"/>
      <c r="Y1335" s="63"/>
      <c r="Z1335" s="68"/>
    </row>
    <row r="1336" spans="1:26" s="69" customFormat="1" x14ac:dyDescent="0.25">
      <c r="A1336" s="78"/>
      <c r="B1336" s="63"/>
      <c r="C1336" s="63"/>
      <c r="D1336" s="63"/>
      <c r="E1336" s="63"/>
      <c r="F1336" s="63"/>
      <c r="G1336" s="63"/>
      <c r="H1336" s="63"/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8"/>
    </row>
    <row r="1337" spans="1:26" s="69" customFormat="1" x14ac:dyDescent="0.25">
      <c r="A1337" s="78"/>
      <c r="B1337" s="63"/>
      <c r="C1337" s="63"/>
      <c r="D1337" s="63"/>
      <c r="E1337" s="63"/>
      <c r="F1337" s="63"/>
      <c r="G1337" s="63"/>
      <c r="H1337" s="63"/>
      <c r="I1337" s="63"/>
      <c r="J1337" s="63"/>
      <c r="K1337" s="63"/>
      <c r="L1337" s="63"/>
      <c r="M1337" s="63"/>
      <c r="N1337" s="63"/>
      <c r="O1337" s="63"/>
      <c r="P1337" s="63"/>
      <c r="Q1337" s="63"/>
      <c r="R1337" s="63"/>
      <c r="S1337" s="63"/>
      <c r="T1337" s="63"/>
      <c r="U1337" s="63"/>
      <c r="V1337" s="63"/>
      <c r="W1337" s="63"/>
      <c r="X1337" s="63"/>
      <c r="Y1337" s="63"/>
      <c r="Z1337" s="68"/>
    </row>
    <row r="1338" spans="1:26" s="69" customFormat="1" x14ac:dyDescent="0.25">
      <c r="A1338" s="78"/>
      <c r="B1338" s="63"/>
      <c r="C1338" s="63"/>
      <c r="D1338" s="63"/>
      <c r="E1338" s="63"/>
      <c r="F1338" s="63"/>
      <c r="G1338" s="63"/>
      <c r="H1338" s="63"/>
      <c r="I1338" s="63"/>
      <c r="J1338" s="63"/>
      <c r="K1338" s="63"/>
      <c r="L1338" s="63"/>
      <c r="M1338" s="63"/>
      <c r="N1338" s="63"/>
      <c r="O1338" s="63"/>
      <c r="P1338" s="63"/>
      <c r="Q1338" s="63"/>
      <c r="R1338" s="63"/>
      <c r="S1338" s="63"/>
      <c r="T1338" s="63"/>
      <c r="U1338" s="63"/>
      <c r="V1338" s="63"/>
      <c r="W1338" s="63"/>
      <c r="X1338" s="63"/>
      <c r="Y1338" s="63"/>
      <c r="Z1338" s="68"/>
    </row>
    <row r="1339" spans="1:26" s="69" customFormat="1" x14ac:dyDescent="0.25">
      <c r="A1339" s="78"/>
      <c r="B1339" s="63"/>
      <c r="C1339" s="63"/>
      <c r="D1339" s="63"/>
      <c r="E1339" s="63"/>
      <c r="F1339" s="63"/>
      <c r="G1339" s="63"/>
      <c r="H1339" s="63"/>
      <c r="I1339" s="63"/>
      <c r="J1339" s="63"/>
      <c r="K1339" s="63"/>
      <c r="L1339" s="63"/>
      <c r="M1339" s="63"/>
      <c r="N1339" s="63"/>
      <c r="O1339" s="63"/>
      <c r="P1339" s="63"/>
      <c r="Q1339" s="63"/>
      <c r="R1339" s="63"/>
      <c r="S1339" s="63"/>
      <c r="T1339" s="63"/>
      <c r="U1339" s="63"/>
      <c r="V1339" s="63"/>
      <c r="W1339" s="63"/>
      <c r="X1339" s="63"/>
      <c r="Y1339" s="63"/>
      <c r="Z1339" s="68"/>
    </row>
    <row r="1340" spans="1:26" s="69" customFormat="1" x14ac:dyDescent="0.25">
      <c r="A1340" s="78"/>
      <c r="B1340" s="63"/>
      <c r="C1340" s="63"/>
      <c r="D1340" s="63"/>
      <c r="E1340" s="63"/>
      <c r="F1340" s="63"/>
      <c r="G1340" s="63"/>
      <c r="H1340" s="63"/>
      <c r="I1340" s="63"/>
      <c r="J1340" s="63"/>
      <c r="K1340" s="63"/>
      <c r="L1340" s="63"/>
      <c r="M1340" s="63"/>
      <c r="N1340" s="63"/>
      <c r="O1340" s="63"/>
      <c r="P1340" s="63"/>
      <c r="Q1340" s="63"/>
      <c r="R1340" s="63"/>
      <c r="S1340" s="63"/>
      <c r="T1340" s="63"/>
      <c r="U1340" s="63"/>
      <c r="V1340" s="63"/>
      <c r="W1340" s="63"/>
      <c r="X1340" s="63"/>
      <c r="Y1340" s="63"/>
      <c r="Z1340" s="68"/>
    </row>
    <row r="1341" spans="1:26" s="69" customFormat="1" x14ac:dyDescent="0.25">
      <c r="A1341" s="78"/>
      <c r="B1341" s="63"/>
      <c r="C1341" s="63"/>
      <c r="D1341" s="63"/>
      <c r="E1341" s="63"/>
      <c r="F1341" s="63"/>
      <c r="G1341" s="63"/>
      <c r="H1341" s="63"/>
      <c r="I1341" s="63"/>
      <c r="J1341" s="63"/>
      <c r="K1341" s="63"/>
      <c r="L1341" s="63"/>
      <c r="M1341" s="63"/>
      <c r="N1341" s="63"/>
      <c r="O1341" s="63"/>
      <c r="P1341" s="63"/>
      <c r="Q1341" s="63"/>
      <c r="R1341" s="63"/>
      <c r="S1341" s="63"/>
      <c r="T1341" s="63"/>
      <c r="U1341" s="63"/>
      <c r="V1341" s="63"/>
      <c r="W1341" s="63"/>
      <c r="X1341" s="63"/>
      <c r="Y1341" s="63"/>
      <c r="Z1341" s="68"/>
    </row>
    <row r="1342" spans="1:26" s="69" customFormat="1" x14ac:dyDescent="0.25">
      <c r="A1342" s="78"/>
      <c r="B1342" s="63"/>
      <c r="C1342" s="63"/>
      <c r="D1342" s="63"/>
      <c r="E1342" s="63"/>
      <c r="F1342" s="63"/>
      <c r="G1342" s="63"/>
      <c r="H1342" s="63"/>
      <c r="I1342" s="63"/>
      <c r="J1342" s="63"/>
      <c r="K1342" s="63"/>
      <c r="L1342" s="63"/>
      <c r="M1342" s="63"/>
      <c r="N1342" s="63"/>
      <c r="O1342" s="63"/>
      <c r="P1342" s="63"/>
      <c r="Q1342" s="63"/>
      <c r="R1342" s="63"/>
      <c r="S1342" s="63"/>
      <c r="T1342" s="63"/>
      <c r="U1342" s="63"/>
      <c r="V1342" s="63"/>
      <c r="W1342" s="63"/>
      <c r="X1342" s="63"/>
      <c r="Y1342" s="63"/>
      <c r="Z1342" s="68"/>
    </row>
    <row r="1343" spans="1:26" s="69" customFormat="1" x14ac:dyDescent="0.25">
      <c r="A1343" s="78"/>
      <c r="B1343" s="63"/>
      <c r="C1343" s="63"/>
      <c r="D1343" s="63"/>
      <c r="E1343" s="63"/>
      <c r="F1343" s="63"/>
      <c r="G1343" s="63"/>
      <c r="H1343" s="63"/>
      <c r="I1343" s="63"/>
      <c r="J1343" s="63"/>
      <c r="K1343" s="63"/>
      <c r="L1343" s="63"/>
      <c r="M1343" s="63"/>
      <c r="N1343" s="63"/>
      <c r="O1343" s="63"/>
      <c r="P1343" s="63"/>
      <c r="Q1343" s="63"/>
      <c r="R1343" s="63"/>
      <c r="S1343" s="63"/>
      <c r="T1343" s="63"/>
      <c r="U1343" s="63"/>
      <c r="V1343" s="63"/>
      <c r="W1343" s="63"/>
      <c r="X1343" s="63"/>
      <c r="Y1343" s="63"/>
      <c r="Z1343" s="68"/>
    </row>
    <row r="1344" spans="1:26" s="69" customFormat="1" x14ac:dyDescent="0.25">
      <c r="A1344" s="78"/>
      <c r="B1344" s="63"/>
      <c r="C1344" s="63"/>
      <c r="D1344" s="63"/>
      <c r="E1344" s="63"/>
      <c r="F1344" s="63"/>
      <c r="G1344" s="63"/>
      <c r="H1344" s="63"/>
      <c r="I1344" s="63"/>
      <c r="J1344" s="63"/>
      <c r="K1344" s="63"/>
      <c r="L1344" s="63"/>
      <c r="M1344" s="63"/>
      <c r="N1344" s="63"/>
      <c r="O1344" s="63"/>
      <c r="P1344" s="63"/>
      <c r="Q1344" s="63"/>
      <c r="R1344" s="63"/>
      <c r="S1344" s="63"/>
      <c r="T1344" s="63"/>
      <c r="U1344" s="63"/>
      <c r="V1344" s="63"/>
      <c r="W1344" s="63"/>
      <c r="X1344" s="63"/>
      <c r="Y1344" s="63"/>
      <c r="Z1344" s="68"/>
    </row>
    <row r="1345" spans="1:26" s="69" customFormat="1" x14ac:dyDescent="0.25">
      <c r="A1345" s="78"/>
      <c r="B1345" s="63"/>
      <c r="C1345" s="63"/>
      <c r="D1345" s="63"/>
      <c r="E1345" s="63"/>
      <c r="F1345" s="63"/>
      <c r="G1345" s="63"/>
      <c r="H1345" s="63"/>
      <c r="I1345" s="63"/>
      <c r="J1345" s="63"/>
      <c r="K1345" s="63"/>
      <c r="L1345" s="63"/>
      <c r="M1345" s="63"/>
      <c r="N1345" s="63"/>
      <c r="O1345" s="63"/>
      <c r="P1345" s="63"/>
      <c r="Q1345" s="63"/>
      <c r="R1345" s="63"/>
      <c r="S1345" s="63"/>
      <c r="T1345" s="63"/>
      <c r="U1345" s="63"/>
      <c r="V1345" s="63"/>
      <c r="W1345" s="63"/>
      <c r="X1345" s="63"/>
      <c r="Y1345" s="63"/>
      <c r="Z1345" s="68"/>
    </row>
    <row r="1346" spans="1:26" s="69" customFormat="1" x14ac:dyDescent="0.25">
      <c r="A1346" s="78"/>
      <c r="B1346" s="63"/>
      <c r="C1346" s="63"/>
      <c r="D1346" s="63"/>
      <c r="E1346" s="63"/>
      <c r="F1346" s="63"/>
      <c r="G1346" s="63"/>
      <c r="H1346" s="63"/>
      <c r="I1346" s="63"/>
      <c r="J1346" s="63"/>
      <c r="K1346" s="63"/>
      <c r="L1346" s="63"/>
      <c r="M1346" s="63"/>
      <c r="N1346" s="63"/>
      <c r="O1346" s="63"/>
      <c r="P1346" s="63"/>
      <c r="Q1346" s="63"/>
      <c r="R1346" s="63"/>
      <c r="S1346" s="63"/>
      <c r="T1346" s="63"/>
      <c r="U1346" s="63"/>
      <c r="V1346" s="63"/>
      <c r="W1346" s="63"/>
      <c r="X1346" s="63"/>
      <c r="Y1346" s="63"/>
      <c r="Z1346" s="68"/>
    </row>
    <row r="1347" spans="1:26" s="69" customFormat="1" x14ac:dyDescent="0.25">
      <c r="A1347" s="78"/>
      <c r="B1347" s="63"/>
      <c r="C1347" s="63"/>
      <c r="D1347" s="63"/>
      <c r="E1347" s="63"/>
      <c r="F1347" s="63"/>
      <c r="G1347" s="63"/>
      <c r="H1347" s="63"/>
      <c r="I1347" s="63"/>
      <c r="J1347" s="63"/>
      <c r="K1347" s="63"/>
      <c r="L1347" s="63"/>
      <c r="M1347" s="63"/>
      <c r="N1347" s="63"/>
      <c r="O1347" s="63"/>
      <c r="P1347" s="63"/>
      <c r="Q1347" s="63"/>
      <c r="R1347" s="63"/>
      <c r="S1347" s="63"/>
      <c r="T1347" s="63"/>
      <c r="U1347" s="63"/>
      <c r="V1347" s="63"/>
      <c r="W1347" s="63"/>
      <c r="X1347" s="63"/>
      <c r="Y1347" s="63"/>
      <c r="Z1347" s="68"/>
    </row>
    <row r="1348" spans="1:26" s="69" customFormat="1" x14ac:dyDescent="0.25">
      <c r="A1348" s="78"/>
      <c r="B1348" s="63"/>
      <c r="C1348" s="63"/>
      <c r="D1348" s="63"/>
      <c r="E1348" s="63"/>
      <c r="F1348" s="63"/>
      <c r="G1348" s="63"/>
      <c r="H1348" s="63"/>
      <c r="I1348" s="63"/>
      <c r="J1348" s="63"/>
      <c r="K1348" s="63"/>
      <c r="L1348" s="63"/>
      <c r="M1348" s="63"/>
      <c r="N1348" s="63"/>
      <c r="O1348" s="63"/>
      <c r="P1348" s="63"/>
      <c r="Q1348" s="63"/>
      <c r="R1348" s="63"/>
      <c r="S1348" s="63"/>
      <c r="T1348" s="63"/>
      <c r="U1348" s="63"/>
      <c r="V1348" s="63"/>
      <c r="W1348" s="63"/>
      <c r="X1348" s="63"/>
      <c r="Y1348" s="63"/>
      <c r="Z1348" s="68"/>
    </row>
    <row r="1349" spans="1:26" s="69" customFormat="1" x14ac:dyDescent="0.25">
      <c r="A1349" s="78"/>
      <c r="B1349" s="63"/>
      <c r="C1349" s="63"/>
      <c r="D1349" s="63"/>
      <c r="E1349" s="63"/>
      <c r="F1349" s="63"/>
      <c r="G1349" s="63"/>
      <c r="H1349" s="63"/>
      <c r="I1349" s="63"/>
      <c r="J1349" s="63"/>
      <c r="K1349" s="63"/>
      <c r="L1349" s="63"/>
      <c r="M1349" s="63"/>
      <c r="N1349" s="63"/>
      <c r="O1349" s="63"/>
      <c r="P1349" s="63"/>
      <c r="Q1349" s="63"/>
      <c r="R1349" s="63"/>
      <c r="S1349" s="63"/>
      <c r="T1349" s="63"/>
      <c r="U1349" s="63"/>
      <c r="V1349" s="63"/>
      <c r="W1349" s="63"/>
      <c r="X1349" s="63"/>
      <c r="Y1349" s="63"/>
      <c r="Z1349" s="68"/>
    </row>
    <row r="1350" spans="1:26" s="69" customFormat="1" x14ac:dyDescent="0.25">
      <c r="A1350" s="78"/>
      <c r="B1350" s="63"/>
      <c r="C1350" s="63"/>
      <c r="D1350" s="63"/>
      <c r="E1350" s="63"/>
      <c r="F1350" s="63"/>
      <c r="G1350" s="63"/>
      <c r="H1350" s="63"/>
      <c r="I1350" s="63"/>
      <c r="J1350" s="63"/>
      <c r="K1350" s="63"/>
      <c r="L1350" s="63"/>
      <c r="M1350" s="63"/>
      <c r="N1350" s="63"/>
      <c r="O1350" s="63"/>
      <c r="P1350" s="63"/>
      <c r="Q1350" s="63"/>
      <c r="R1350" s="63"/>
      <c r="S1350" s="63"/>
      <c r="T1350" s="63"/>
      <c r="U1350" s="63"/>
      <c r="V1350" s="63"/>
      <c r="W1350" s="63"/>
      <c r="X1350" s="63"/>
      <c r="Y1350" s="63"/>
      <c r="Z1350" s="68"/>
    </row>
    <row r="1351" spans="1:26" s="69" customFormat="1" x14ac:dyDescent="0.25">
      <c r="A1351" s="78"/>
      <c r="B1351" s="63"/>
      <c r="C1351" s="63"/>
      <c r="D1351" s="63"/>
      <c r="E1351" s="63"/>
      <c r="F1351" s="63"/>
      <c r="G1351" s="63"/>
      <c r="H1351" s="63"/>
      <c r="I1351" s="63"/>
      <c r="J1351" s="63"/>
      <c r="K1351" s="63"/>
      <c r="L1351" s="63"/>
      <c r="M1351" s="63"/>
      <c r="N1351" s="63"/>
      <c r="O1351" s="63"/>
      <c r="P1351" s="63"/>
      <c r="Q1351" s="63"/>
      <c r="R1351" s="63"/>
      <c r="S1351" s="63"/>
      <c r="T1351" s="63"/>
      <c r="U1351" s="63"/>
      <c r="V1351" s="63"/>
      <c r="W1351" s="63"/>
      <c r="X1351" s="63"/>
      <c r="Y1351" s="63"/>
      <c r="Z1351" s="68"/>
    </row>
    <row r="1352" spans="1:26" s="69" customFormat="1" x14ac:dyDescent="0.25">
      <c r="A1352" s="78"/>
      <c r="B1352" s="63"/>
      <c r="C1352" s="63"/>
      <c r="D1352" s="63"/>
      <c r="E1352" s="63"/>
      <c r="F1352" s="63"/>
      <c r="G1352" s="63"/>
      <c r="H1352" s="63"/>
      <c r="I1352" s="63"/>
      <c r="J1352" s="63"/>
      <c r="K1352" s="63"/>
      <c r="L1352" s="63"/>
      <c r="M1352" s="63"/>
      <c r="N1352" s="63"/>
      <c r="O1352" s="63"/>
      <c r="P1352" s="63"/>
      <c r="Q1352" s="63"/>
      <c r="R1352" s="63"/>
      <c r="S1352" s="63"/>
      <c r="T1352" s="63"/>
      <c r="U1352" s="63"/>
      <c r="V1352" s="63"/>
      <c r="W1352" s="63"/>
      <c r="X1352" s="63"/>
      <c r="Y1352" s="63"/>
      <c r="Z1352" s="68"/>
    </row>
    <row r="1353" spans="1:26" s="69" customFormat="1" x14ac:dyDescent="0.25">
      <c r="A1353" s="78"/>
      <c r="B1353" s="63"/>
      <c r="C1353" s="63"/>
      <c r="D1353" s="63"/>
      <c r="E1353" s="63"/>
      <c r="F1353" s="63"/>
      <c r="G1353" s="63"/>
      <c r="H1353" s="63"/>
      <c r="I1353" s="63"/>
      <c r="J1353" s="63"/>
      <c r="K1353" s="63"/>
      <c r="L1353" s="63"/>
      <c r="M1353" s="63"/>
      <c r="N1353" s="63"/>
      <c r="O1353" s="63"/>
      <c r="P1353" s="63"/>
      <c r="Q1353" s="63"/>
      <c r="R1353" s="63"/>
      <c r="S1353" s="63"/>
      <c r="T1353" s="63"/>
      <c r="U1353" s="63"/>
      <c r="V1353" s="63"/>
      <c r="W1353" s="63"/>
      <c r="X1353" s="63"/>
      <c r="Y1353" s="63"/>
      <c r="Z1353" s="68"/>
    </row>
    <row r="1354" spans="1:26" s="69" customFormat="1" x14ac:dyDescent="0.25">
      <c r="A1354" s="78"/>
      <c r="B1354" s="63"/>
      <c r="C1354" s="63"/>
      <c r="D1354" s="63"/>
      <c r="E1354" s="63"/>
      <c r="F1354" s="63"/>
      <c r="G1354" s="63"/>
      <c r="H1354" s="63"/>
      <c r="I1354" s="63"/>
      <c r="J1354" s="63"/>
      <c r="K1354" s="63"/>
      <c r="L1354" s="63"/>
      <c r="M1354" s="63"/>
      <c r="N1354" s="63"/>
      <c r="O1354" s="63"/>
      <c r="P1354" s="63"/>
      <c r="Q1354" s="63"/>
      <c r="R1354" s="63"/>
      <c r="S1354" s="63"/>
      <c r="T1354" s="63"/>
      <c r="U1354" s="63"/>
      <c r="V1354" s="63"/>
      <c r="W1354" s="63"/>
      <c r="X1354" s="63"/>
      <c r="Y1354" s="63"/>
      <c r="Z1354" s="68"/>
    </row>
    <row r="1355" spans="1:26" s="69" customFormat="1" x14ac:dyDescent="0.25">
      <c r="A1355" s="78"/>
      <c r="B1355" s="63"/>
      <c r="C1355" s="63"/>
      <c r="D1355" s="63"/>
      <c r="E1355" s="63"/>
      <c r="F1355" s="63"/>
      <c r="G1355" s="63"/>
      <c r="H1355" s="63"/>
      <c r="I1355" s="63"/>
      <c r="J1355" s="63"/>
      <c r="K1355" s="63"/>
      <c r="L1355" s="63"/>
      <c r="M1355" s="63"/>
      <c r="N1355" s="63"/>
      <c r="O1355" s="63"/>
      <c r="P1355" s="63"/>
      <c r="Q1355" s="63"/>
      <c r="R1355" s="63"/>
      <c r="S1355" s="63"/>
      <c r="T1355" s="63"/>
      <c r="U1355" s="63"/>
      <c r="V1355" s="63"/>
      <c r="W1355" s="63"/>
      <c r="X1355" s="63"/>
      <c r="Y1355" s="63"/>
      <c r="Z1355" s="68"/>
    </row>
    <row r="1356" spans="1:26" s="69" customFormat="1" x14ac:dyDescent="0.25">
      <c r="A1356" s="78"/>
      <c r="B1356" s="63"/>
      <c r="C1356" s="63"/>
      <c r="D1356" s="63"/>
      <c r="E1356" s="63"/>
      <c r="F1356" s="63"/>
      <c r="G1356" s="63"/>
      <c r="H1356" s="63"/>
      <c r="I1356" s="63"/>
      <c r="J1356" s="63"/>
      <c r="K1356" s="63"/>
      <c r="L1356" s="63"/>
      <c r="M1356" s="63"/>
      <c r="N1356" s="63"/>
      <c r="O1356" s="63"/>
      <c r="P1356" s="63"/>
      <c r="Q1356" s="63"/>
      <c r="R1356" s="63"/>
      <c r="S1356" s="63"/>
      <c r="T1356" s="63"/>
      <c r="U1356" s="63"/>
      <c r="V1356" s="63"/>
      <c r="W1356" s="63"/>
      <c r="X1356" s="63"/>
      <c r="Y1356" s="63"/>
      <c r="Z1356" s="68"/>
    </row>
    <row r="1357" spans="1:26" s="69" customFormat="1" x14ac:dyDescent="0.25">
      <c r="A1357" s="78"/>
      <c r="B1357" s="63"/>
      <c r="C1357" s="63"/>
      <c r="D1357" s="63"/>
      <c r="E1357" s="63"/>
      <c r="F1357" s="63"/>
      <c r="G1357" s="63"/>
      <c r="H1357" s="63"/>
      <c r="I1357" s="63"/>
      <c r="J1357" s="63"/>
      <c r="K1357" s="63"/>
      <c r="L1357" s="63"/>
      <c r="M1357" s="63"/>
      <c r="N1357" s="63"/>
      <c r="O1357" s="63"/>
      <c r="P1357" s="63"/>
      <c r="Q1357" s="63"/>
      <c r="R1357" s="63"/>
      <c r="S1357" s="63"/>
      <c r="T1357" s="63"/>
      <c r="U1357" s="63"/>
      <c r="V1357" s="63"/>
      <c r="W1357" s="63"/>
      <c r="X1357" s="63"/>
      <c r="Y1357" s="63"/>
      <c r="Z1357" s="68"/>
    </row>
    <row r="1358" spans="1:26" s="69" customFormat="1" x14ac:dyDescent="0.25">
      <c r="A1358" s="78"/>
      <c r="B1358" s="63"/>
      <c r="C1358" s="63"/>
      <c r="D1358" s="63"/>
      <c r="E1358" s="63"/>
      <c r="F1358" s="63"/>
      <c r="G1358" s="63"/>
      <c r="H1358" s="63"/>
      <c r="I1358" s="63"/>
      <c r="J1358" s="63"/>
      <c r="K1358" s="63"/>
      <c r="L1358" s="63"/>
      <c r="M1358" s="63"/>
      <c r="N1358" s="63"/>
      <c r="O1358" s="63"/>
      <c r="P1358" s="63"/>
      <c r="Q1358" s="63"/>
      <c r="R1358" s="63"/>
      <c r="S1358" s="63"/>
      <c r="T1358" s="63"/>
      <c r="U1358" s="63"/>
      <c r="V1358" s="63"/>
      <c r="W1358" s="63"/>
      <c r="X1358" s="63"/>
      <c r="Y1358" s="63"/>
      <c r="Z1358" s="68"/>
    </row>
    <row r="1359" spans="1:26" s="69" customFormat="1" x14ac:dyDescent="0.25">
      <c r="A1359" s="78"/>
      <c r="B1359" s="63"/>
      <c r="C1359" s="63"/>
      <c r="D1359" s="63"/>
      <c r="E1359" s="63"/>
      <c r="F1359" s="63"/>
      <c r="G1359" s="63"/>
      <c r="H1359" s="63"/>
      <c r="I1359" s="63"/>
      <c r="J1359" s="63"/>
      <c r="K1359" s="63"/>
      <c r="L1359" s="63"/>
      <c r="M1359" s="63"/>
      <c r="N1359" s="63"/>
      <c r="O1359" s="63"/>
      <c r="P1359" s="63"/>
      <c r="Q1359" s="63"/>
      <c r="R1359" s="63"/>
      <c r="S1359" s="63"/>
      <c r="T1359" s="63"/>
      <c r="U1359" s="63"/>
      <c r="V1359" s="63"/>
      <c r="W1359" s="63"/>
      <c r="X1359" s="63"/>
      <c r="Y1359" s="63"/>
      <c r="Z1359" s="68"/>
    </row>
    <row r="1360" spans="1:26" s="69" customFormat="1" x14ac:dyDescent="0.25">
      <c r="A1360" s="78"/>
      <c r="B1360" s="63"/>
      <c r="C1360" s="63"/>
      <c r="D1360" s="63"/>
      <c r="E1360" s="63"/>
      <c r="F1360" s="63"/>
      <c r="G1360" s="63"/>
      <c r="H1360" s="63"/>
      <c r="I1360" s="63"/>
      <c r="J1360" s="63"/>
      <c r="K1360" s="63"/>
      <c r="L1360" s="63"/>
      <c r="M1360" s="63"/>
      <c r="N1360" s="63"/>
      <c r="O1360" s="63"/>
      <c r="P1360" s="63"/>
      <c r="Q1360" s="63"/>
      <c r="R1360" s="63"/>
      <c r="S1360" s="63"/>
      <c r="T1360" s="63"/>
      <c r="U1360" s="63"/>
      <c r="V1360" s="63"/>
      <c r="W1360" s="63"/>
      <c r="X1360" s="63"/>
      <c r="Y1360" s="63"/>
      <c r="Z1360" s="68"/>
    </row>
    <row r="1361" spans="1:26" s="69" customFormat="1" x14ac:dyDescent="0.25">
      <c r="A1361" s="78"/>
      <c r="B1361" s="63"/>
      <c r="C1361" s="63"/>
      <c r="D1361" s="63"/>
      <c r="E1361" s="63"/>
      <c r="F1361" s="63"/>
      <c r="G1361" s="63"/>
      <c r="H1361" s="63"/>
      <c r="I1361" s="63"/>
      <c r="J1361" s="63"/>
      <c r="K1361" s="63"/>
      <c r="L1361" s="63"/>
      <c r="M1361" s="63"/>
      <c r="N1361" s="63"/>
      <c r="O1361" s="63"/>
      <c r="P1361" s="63"/>
      <c r="Q1361" s="63"/>
      <c r="R1361" s="63"/>
      <c r="S1361" s="63"/>
      <c r="T1361" s="63"/>
      <c r="U1361" s="63"/>
      <c r="V1361" s="63"/>
      <c r="W1361" s="63"/>
      <c r="X1361" s="63"/>
      <c r="Y1361" s="63"/>
      <c r="Z1361" s="68"/>
    </row>
    <row r="1362" spans="1:26" s="69" customFormat="1" x14ac:dyDescent="0.25">
      <c r="A1362" s="78"/>
      <c r="B1362" s="63"/>
      <c r="C1362" s="63"/>
      <c r="D1362" s="63"/>
      <c r="E1362" s="63"/>
      <c r="F1362" s="63"/>
      <c r="G1362" s="63"/>
      <c r="H1362" s="63"/>
      <c r="I1362" s="63"/>
      <c r="J1362" s="63"/>
      <c r="K1362" s="63"/>
      <c r="L1362" s="63"/>
      <c r="M1362" s="63"/>
      <c r="N1362" s="63"/>
      <c r="O1362" s="63"/>
      <c r="P1362" s="63"/>
      <c r="Q1362" s="63"/>
      <c r="R1362" s="63"/>
      <c r="S1362" s="63"/>
      <c r="T1362" s="63"/>
      <c r="U1362" s="63"/>
      <c r="V1362" s="63"/>
      <c r="W1362" s="63"/>
      <c r="X1362" s="63"/>
      <c r="Y1362" s="63"/>
      <c r="Z1362" s="68"/>
    </row>
    <row r="1363" spans="1:26" s="69" customFormat="1" x14ac:dyDescent="0.25">
      <c r="A1363" s="78"/>
      <c r="B1363" s="63"/>
      <c r="C1363" s="63"/>
      <c r="D1363" s="63"/>
      <c r="E1363" s="63"/>
      <c r="F1363" s="63"/>
      <c r="G1363" s="63"/>
      <c r="H1363" s="63"/>
      <c r="I1363" s="63"/>
      <c r="J1363" s="63"/>
      <c r="K1363" s="63"/>
      <c r="L1363" s="63"/>
      <c r="M1363" s="63"/>
      <c r="N1363" s="63"/>
      <c r="O1363" s="63"/>
      <c r="P1363" s="63"/>
      <c r="Q1363" s="63"/>
      <c r="R1363" s="63"/>
      <c r="S1363" s="63"/>
      <c r="T1363" s="63"/>
      <c r="U1363" s="63"/>
      <c r="V1363" s="63"/>
      <c r="W1363" s="63"/>
      <c r="X1363" s="63"/>
      <c r="Y1363" s="63"/>
      <c r="Z1363" s="68"/>
    </row>
    <row r="1364" spans="1:26" s="69" customFormat="1" x14ac:dyDescent="0.25">
      <c r="A1364" s="78"/>
      <c r="B1364" s="63"/>
      <c r="C1364" s="63"/>
      <c r="D1364" s="63"/>
      <c r="E1364" s="63"/>
      <c r="F1364" s="63"/>
      <c r="G1364" s="63"/>
      <c r="H1364" s="63"/>
      <c r="I1364" s="63"/>
      <c r="J1364" s="63"/>
      <c r="K1364" s="63"/>
      <c r="L1364" s="63"/>
      <c r="M1364" s="63"/>
      <c r="N1364" s="63"/>
      <c r="O1364" s="63"/>
      <c r="P1364" s="63"/>
      <c r="Q1364" s="63"/>
      <c r="R1364" s="63"/>
      <c r="S1364" s="63"/>
      <c r="T1364" s="63"/>
      <c r="U1364" s="63"/>
      <c r="V1364" s="63"/>
      <c r="W1364" s="63"/>
      <c r="X1364" s="63"/>
      <c r="Y1364" s="63"/>
      <c r="Z1364" s="68"/>
    </row>
    <row r="1365" spans="1:26" s="69" customFormat="1" x14ac:dyDescent="0.25">
      <c r="A1365" s="78"/>
      <c r="B1365" s="63"/>
      <c r="C1365" s="63"/>
      <c r="D1365" s="63"/>
      <c r="E1365" s="63"/>
      <c r="F1365" s="63"/>
      <c r="G1365" s="63"/>
      <c r="H1365" s="63"/>
      <c r="I1365" s="63"/>
      <c r="J1365" s="63"/>
      <c r="K1365" s="63"/>
      <c r="L1365" s="63"/>
      <c r="M1365" s="63"/>
      <c r="N1365" s="63"/>
      <c r="O1365" s="63"/>
      <c r="P1365" s="63"/>
      <c r="Q1365" s="63"/>
      <c r="R1365" s="63"/>
      <c r="S1365" s="63"/>
      <c r="T1365" s="63"/>
      <c r="U1365" s="63"/>
      <c r="V1365" s="63"/>
      <c r="W1365" s="63"/>
      <c r="X1365" s="63"/>
      <c r="Y1365" s="63"/>
      <c r="Z1365" s="68"/>
    </row>
    <row r="1366" spans="1:26" s="69" customFormat="1" x14ac:dyDescent="0.25">
      <c r="A1366" s="78"/>
      <c r="B1366" s="63"/>
      <c r="C1366" s="63"/>
      <c r="D1366" s="63"/>
      <c r="E1366" s="63"/>
      <c r="F1366" s="63"/>
      <c r="G1366" s="63"/>
      <c r="H1366" s="63"/>
      <c r="I1366" s="63"/>
      <c r="J1366" s="63"/>
      <c r="K1366" s="63"/>
      <c r="L1366" s="63"/>
      <c r="M1366" s="63"/>
      <c r="N1366" s="63"/>
      <c r="O1366" s="63"/>
      <c r="P1366" s="63"/>
      <c r="Q1366" s="63"/>
      <c r="R1366" s="63"/>
      <c r="S1366" s="63"/>
      <c r="T1366" s="63"/>
      <c r="U1366" s="63"/>
      <c r="V1366" s="63"/>
      <c r="W1366" s="63"/>
      <c r="X1366" s="63"/>
      <c r="Y1366" s="63"/>
      <c r="Z1366" s="68"/>
    </row>
    <row r="1367" spans="1:26" s="69" customFormat="1" x14ac:dyDescent="0.25">
      <c r="A1367" s="78"/>
      <c r="B1367" s="63"/>
      <c r="C1367" s="63"/>
      <c r="D1367" s="63"/>
      <c r="E1367" s="63"/>
      <c r="F1367" s="63"/>
      <c r="G1367" s="63"/>
      <c r="H1367" s="63"/>
      <c r="I1367" s="63"/>
      <c r="J1367" s="63"/>
      <c r="K1367" s="63"/>
      <c r="L1367" s="63"/>
      <c r="M1367" s="63"/>
      <c r="N1367" s="63"/>
      <c r="O1367" s="63"/>
      <c r="P1367" s="63"/>
      <c r="Q1367" s="63"/>
      <c r="R1367" s="63"/>
      <c r="S1367" s="63"/>
      <c r="T1367" s="63"/>
      <c r="U1367" s="63"/>
      <c r="V1367" s="63"/>
      <c r="W1367" s="63"/>
      <c r="X1367" s="63"/>
      <c r="Y1367" s="63"/>
      <c r="Z1367" s="68"/>
    </row>
    <row r="1368" spans="1:26" s="69" customFormat="1" x14ac:dyDescent="0.25">
      <c r="A1368" s="78"/>
      <c r="B1368" s="63"/>
      <c r="C1368" s="63"/>
      <c r="D1368" s="63"/>
      <c r="E1368" s="63"/>
      <c r="F1368" s="63"/>
      <c r="G1368" s="63"/>
      <c r="H1368" s="63"/>
      <c r="I1368" s="63"/>
      <c r="J1368" s="63"/>
      <c r="K1368" s="63"/>
      <c r="L1368" s="63"/>
      <c r="M1368" s="63"/>
      <c r="N1368" s="63"/>
      <c r="O1368" s="63"/>
      <c r="P1368" s="63"/>
      <c r="Q1368" s="63"/>
      <c r="R1368" s="63"/>
      <c r="S1368" s="63"/>
      <c r="T1368" s="63"/>
      <c r="U1368" s="63"/>
      <c r="V1368" s="63"/>
      <c r="W1368" s="63"/>
      <c r="X1368" s="63"/>
      <c r="Y1368" s="63"/>
      <c r="Z1368" s="68"/>
    </row>
    <row r="1369" spans="1:26" s="69" customFormat="1" x14ac:dyDescent="0.25">
      <c r="A1369" s="78"/>
      <c r="B1369" s="63"/>
      <c r="C1369" s="63"/>
      <c r="D1369" s="63"/>
      <c r="E1369" s="63"/>
      <c r="F1369" s="63"/>
      <c r="G1369" s="63"/>
      <c r="H1369" s="63"/>
      <c r="I1369" s="63"/>
      <c r="J1369" s="63"/>
      <c r="K1369" s="63"/>
      <c r="L1369" s="63"/>
      <c r="M1369" s="63"/>
      <c r="N1369" s="63"/>
      <c r="O1369" s="63"/>
      <c r="P1369" s="63"/>
      <c r="Q1369" s="63"/>
      <c r="R1369" s="63"/>
      <c r="S1369" s="63"/>
      <c r="T1369" s="63"/>
      <c r="U1369" s="63"/>
      <c r="V1369" s="63"/>
      <c r="W1369" s="63"/>
      <c r="X1369" s="63"/>
      <c r="Y1369" s="63"/>
      <c r="Z1369" s="68"/>
    </row>
    <row r="1370" spans="1:26" s="69" customFormat="1" x14ac:dyDescent="0.25">
      <c r="A1370" s="78"/>
      <c r="B1370" s="63"/>
      <c r="C1370" s="63"/>
      <c r="D1370" s="63"/>
      <c r="E1370" s="63"/>
      <c r="F1370" s="63"/>
      <c r="G1370" s="63"/>
      <c r="H1370" s="63"/>
      <c r="I1370" s="63"/>
      <c r="J1370" s="63"/>
      <c r="K1370" s="63"/>
      <c r="L1370" s="63"/>
      <c r="M1370" s="63"/>
      <c r="N1370" s="63"/>
      <c r="O1370" s="63"/>
      <c r="P1370" s="63"/>
      <c r="Q1370" s="63"/>
      <c r="R1370" s="63"/>
      <c r="S1370" s="63"/>
      <c r="T1370" s="63"/>
      <c r="U1370" s="63"/>
      <c r="V1370" s="63"/>
      <c r="W1370" s="63"/>
      <c r="X1370" s="63"/>
      <c r="Y1370" s="63"/>
      <c r="Z1370" s="68"/>
    </row>
    <row r="1371" spans="1:26" s="69" customFormat="1" x14ac:dyDescent="0.25">
      <c r="A1371" s="78"/>
      <c r="B1371" s="63"/>
      <c r="C1371" s="63"/>
      <c r="D1371" s="63"/>
      <c r="E1371" s="63"/>
      <c r="F1371" s="63"/>
      <c r="G1371" s="63"/>
      <c r="H1371" s="63"/>
      <c r="I1371" s="63"/>
      <c r="J1371" s="63"/>
      <c r="K1371" s="63"/>
      <c r="L1371" s="63"/>
      <c r="M1371" s="63"/>
      <c r="N1371" s="63"/>
      <c r="O1371" s="63"/>
      <c r="P1371" s="63"/>
      <c r="Q1371" s="63"/>
      <c r="R1371" s="63"/>
      <c r="S1371" s="63"/>
      <c r="T1371" s="63"/>
      <c r="U1371" s="63"/>
      <c r="V1371" s="63"/>
      <c r="W1371" s="63"/>
      <c r="X1371" s="63"/>
      <c r="Y1371" s="63"/>
      <c r="Z1371" s="68"/>
    </row>
    <row r="1372" spans="1:26" s="69" customFormat="1" x14ac:dyDescent="0.25">
      <c r="A1372" s="78"/>
      <c r="B1372" s="63"/>
      <c r="C1372" s="63"/>
      <c r="D1372" s="63"/>
      <c r="E1372" s="63"/>
      <c r="F1372" s="63"/>
      <c r="G1372" s="63"/>
      <c r="H1372" s="63"/>
      <c r="I1372" s="63"/>
      <c r="J1372" s="63"/>
      <c r="K1372" s="63"/>
      <c r="L1372" s="63"/>
      <c r="M1372" s="63"/>
      <c r="N1372" s="63"/>
      <c r="O1372" s="63"/>
      <c r="P1372" s="63"/>
      <c r="Q1372" s="63"/>
      <c r="R1372" s="63"/>
      <c r="S1372" s="63"/>
      <c r="T1372" s="63"/>
      <c r="U1372" s="63"/>
      <c r="V1372" s="63"/>
      <c r="W1372" s="63"/>
      <c r="X1372" s="63"/>
      <c r="Y1372" s="63"/>
      <c r="Z1372" s="68"/>
    </row>
    <row r="1373" spans="1:26" s="69" customFormat="1" x14ac:dyDescent="0.25">
      <c r="A1373" s="78"/>
      <c r="B1373" s="63"/>
      <c r="C1373" s="63"/>
      <c r="D1373" s="63"/>
      <c r="E1373" s="63"/>
      <c r="F1373" s="63"/>
      <c r="G1373" s="63"/>
      <c r="H1373" s="63"/>
      <c r="I1373" s="63"/>
      <c r="J1373" s="63"/>
      <c r="K1373" s="63"/>
      <c r="L1373" s="63"/>
      <c r="M1373" s="63"/>
      <c r="N1373" s="63"/>
      <c r="O1373" s="63"/>
      <c r="P1373" s="63"/>
      <c r="Q1373" s="63"/>
      <c r="R1373" s="63"/>
      <c r="S1373" s="63"/>
      <c r="T1373" s="63"/>
      <c r="U1373" s="63"/>
      <c r="V1373" s="63"/>
      <c r="W1373" s="63"/>
      <c r="X1373" s="63"/>
      <c r="Y1373" s="63"/>
      <c r="Z1373" s="68"/>
    </row>
    <row r="1374" spans="1:26" s="69" customFormat="1" x14ac:dyDescent="0.25">
      <c r="A1374" s="78"/>
      <c r="B1374" s="63"/>
      <c r="C1374" s="63"/>
      <c r="D1374" s="63"/>
      <c r="E1374" s="63"/>
      <c r="F1374" s="63"/>
      <c r="G1374" s="63"/>
      <c r="H1374" s="63"/>
      <c r="I1374" s="63"/>
      <c r="J1374" s="63"/>
      <c r="K1374" s="63"/>
      <c r="L1374" s="63"/>
      <c r="M1374" s="63"/>
      <c r="N1374" s="63"/>
      <c r="O1374" s="63"/>
      <c r="P1374" s="63"/>
      <c r="Q1374" s="63"/>
      <c r="R1374" s="63"/>
      <c r="S1374" s="63"/>
      <c r="T1374" s="63"/>
      <c r="U1374" s="63"/>
      <c r="V1374" s="63"/>
      <c r="W1374" s="63"/>
      <c r="X1374" s="63"/>
      <c r="Y1374" s="63"/>
      <c r="Z1374" s="68"/>
    </row>
    <row r="1375" spans="1:26" s="69" customFormat="1" x14ac:dyDescent="0.25">
      <c r="A1375" s="78"/>
      <c r="B1375" s="63"/>
      <c r="C1375" s="63"/>
      <c r="D1375" s="63"/>
      <c r="E1375" s="63"/>
      <c r="F1375" s="63"/>
      <c r="G1375" s="63"/>
      <c r="H1375" s="63"/>
      <c r="I1375" s="63"/>
      <c r="J1375" s="63"/>
      <c r="K1375" s="63"/>
      <c r="L1375" s="63"/>
      <c r="M1375" s="63"/>
      <c r="N1375" s="63"/>
      <c r="O1375" s="63"/>
      <c r="P1375" s="63"/>
      <c r="Q1375" s="63"/>
      <c r="R1375" s="63"/>
      <c r="S1375" s="63"/>
      <c r="T1375" s="63"/>
      <c r="U1375" s="63"/>
      <c r="V1375" s="63"/>
      <c r="W1375" s="63"/>
      <c r="X1375" s="63"/>
      <c r="Y1375" s="63"/>
      <c r="Z1375" s="68"/>
    </row>
    <row r="1376" spans="1:26" s="69" customFormat="1" x14ac:dyDescent="0.25">
      <c r="A1376" s="78"/>
      <c r="B1376" s="63"/>
      <c r="C1376" s="63"/>
      <c r="D1376" s="63"/>
      <c r="E1376" s="63"/>
      <c r="F1376" s="63"/>
      <c r="G1376" s="63"/>
      <c r="H1376" s="63"/>
      <c r="I1376" s="63"/>
      <c r="J1376" s="63"/>
      <c r="K1376" s="63"/>
      <c r="L1376" s="63"/>
      <c r="M1376" s="63"/>
      <c r="N1376" s="63"/>
      <c r="O1376" s="63"/>
      <c r="P1376" s="63"/>
      <c r="Q1376" s="63"/>
      <c r="R1376" s="63"/>
      <c r="S1376" s="63"/>
      <c r="T1376" s="63"/>
      <c r="U1376" s="63"/>
      <c r="V1376" s="63"/>
      <c r="W1376" s="63"/>
      <c r="X1376" s="63"/>
      <c r="Y1376" s="63"/>
      <c r="Z1376" s="68"/>
    </row>
    <row r="1377" spans="1:26" s="69" customFormat="1" x14ac:dyDescent="0.25">
      <c r="A1377" s="78"/>
      <c r="B1377" s="63"/>
      <c r="C1377" s="63"/>
      <c r="D1377" s="63"/>
      <c r="E1377" s="63"/>
      <c r="F1377" s="63"/>
      <c r="G1377" s="63"/>
      <c r="H1377" s="63"/>
      <c r="I1377" s="63"/>
      <c r="J1377" s="63"/>
      <c r="K1377" s="63"/>
      <c r="L1377" s="63"/>
      <c r="M1377" s="63"/>
      <c r="N1377" s="63"/>
      <c r="O1377" s="63"/>
      <c r="P1377" s="63"/>
      <c r="Q1377" s="63"/>
      <c r="R1377" s="63"/>
      <c r="S1377" s="63"/>
      <c r="T1377" s="63"/>
      <c r="U1377" s="63"/>
      <c r="V1377" s="63"/>
      <c r="W1377" s="63"/>
      <c r="X1377" s="63"/>
      <c r="Y1377" s="63"/>
      <c r="Z1377" s="68"/>
    </row>
    <row r="1378" spans="1:26" s="69" customFormat="1" x14ac:dyDescent="0.25">
      <c r="A1378" s="78"/>
      <c r="B1378" s="63"/>
      <c r="C1378" s="63"/>
      <c r="D1378" s="63"/>
      <c r="E1378" s="63"/>
      <c r="F1378" s="63"/>
      <c r="G1378" s="63"/>
      <c r="H1378" s="63"/>
      <c r="I1378" s="63"/>
      <c r="J1378" s="63"/>
      <c r="K1378" s="63"/>
      <c r="L1378" s="63"/>
      <c r="M1378" s="63"/>
      <c r="N1378" s="63"/>
      <c r="O1378" s="63"/>
      <c r="P1378" s="63"/>
      <c r="Q1378" s="63"/>
      <c r="R1378" s="63"/>
      <c r="S1378" s="63"/>
      <c r="T1378" s="63"/>
      <c r="U1378" s="63"/>
      <c r="V1378" s="63"/>
      <c r="W1378" s="63"/>
      <c r="X1378" s="63"/>
      <c r="Y1378" s="63"/>
      <c r="Z1378" s="68"/>
    </row>
    <row r="1379" spans="1:26" s="69" customFormat="1" x14ac:dyDescent="0.25">
      <c r="A1379" s="78"/>
      <c r="B1379" s="63"/>
      <c r="C1379" s="63"/>
      <c r="D1379" s="63"/>
      <c r="E1379" s="63"/>
      <c r="F1379" s="63"/>
      <c r="G1379" s="63"/>
      <c r="H1379" s="63"/>
      <c r="I1379" s="63"/>
      <c r="J1379" s="63"/>
      <c r="K1379" s="63"/>
      <c r="L1379" s="63"/>
      <c r="M1379" s="63"/>
      <c r="N1379" s="63"/>
      <c r="O1379" s="63"/>
      <c r="P1379" s="63"/>
      <c r="Q1379" s="63"/>
      <c r="R1379" s="63"/>
      <c r="S1379" s="63"/>
      <c r="T1379" s="63"/>
      <c r="U1379" s="63"/>
      <c r="V1379" s="63"/>
      <c r="W1379" s="63"/>
      <c r="X1379" s="63"/>
      <c r="Y1379" s="63"/>
      <c r="Z1379" s="68"/>
    </row>
    <row r="1380" spans="1:26" s="69" customFormat="1" x14ac:dyDescent="0.25">
      <c r="A1380" s="78"/>
      <c r="B1380" s="63"/>
      <c r="C1380" s="63"/>
      <c r="D1380" s="63"/>
      <c r="E1380" s="63"/>
      <c r="F1380" s="63"/>
      <c r="G1380" s="63"/>
      <c r="H1380" s="63"/>
      <c r="I1380" s="63"/>
      <c r="J1380" s="63"/>
      <c r="K1380" s="63"/>
      <c r="L1380" s="63"/>
      <c r="M1380" s="63"/>
      <c r="N1380" s="63"/>
      <c r="O1380" s="63"/>
      <c r="P1380" s="63"/>
      <c r="Q1380" s="63"/>
      <c r="R1380" s="63"/>
      <c r="S1380" s="63"/>
      <c r="T1380" s="63"/>
      <c r="U1380" s="63"/>
      <c r="V1380" s="63"/>
      <c r="W1380" s="63"/>
      <c r="X1380" s="63"/>
      <c r="Y1380" s="63"/>
      <c r="Z1380" s="68"/>
    </row>
    <row r="1381" spans="1:26" s="69" customFormat="1" x14ac:dyDescent="0.25">
      <c r="A1381" s="78"/>
      <c r="B1381" s="63"/>
      <c r="C1381" s="63"/>
      <c r="D1381" s="63"/>
      <c r="E1381" s="63"/>
      <c r="F1381" s="63"/>
      <c r="G1381" s="63"/>
      <c r="H1381" s="63"/>
      <c r="I1381" s="63"/>
      <c r="J1381" s="63"/>
      <c r="K1381" s="63"/>
      <c r="L1381" s="63"/>
      <c r="M1381" s="63"/>
      <c r="N1381" s="63"/>
      <c r="O1381" s="63"/>
      <c r="P1381" s="63"/>
      <c r="Q1381" s="63"/>
      <c r="R1381" s="63"/>
      <c r="S1381" s="63"/>
      <c r="T1381" s="63"/>
      <c r="U1381" s="63"/>
      <c r="V1381" s="63"/>
      <c r="W1381" s="63"/>
      <c r="X1381" s="63"/>
      <c r="Y1381" s="63"/>
      <c r="Z1381" s="68"/>
    </row>
    <row r="1382" spans="1:26" s="69" customFormat="1" x14ac:dyDescent="0.25">
      <c r="A1382" s="78"/>
      <c r="B1382" s="63"/>
      <c r="C1382" s="63"/>
      <c r="D1382" s="63"/>
      <c r="E1382" s="63"/>
      <c r="F1382" s="63"/>
      <c r="G1382" s="63"/>
      <c r="H1382" s="63"/>
      <c r="I1382" s="63"/>
      <c r="J1382" s="63"/>
      <c r="K1382" s="63"/>
      <c r="L1382" s="63"/>
      <c r="M1382" s="63"/>
      <c r="N1382" s="63"/>
      <c r="O1382" s="63"/>
      <c r="P1382" s="63"/>
      <c r="Q1382" s="63"/>
      <c r="R1382" s="63"/>
      <c r="S1382" s="63"/>
      <c r="T1382" s="63"/>
      <c r="U1382" s="63"/>
      <c r="V1382" s="63"/>
      <c r="W1382" s="63"/>
      <c r="X1382" s="63"/>
      <c r="Y1382" s="63"/>
      <c r="Z1382" s="68"/>
    </row>
    <row r="1383" spans="1:26" s="69" customFormat="1" x14ac:dyDescent="0.25">
      <c r="A1383" s="78"/>
      <c r="B1383" s="63"/>
      <c r="C1383" s="63"/>
      <c r="D1383" s="63"/>
      <c r="E1383" s="63"/>
      <c r="F1383" s="63"/>
      <c r="G1383" s="63"/>
      <c r="H1383" s="63"/>
      <c r="I1383" s="63"/>
      <c r="J1383" s="63"/>
      <c r="K1383" s="63"/>
      <c r="L1383" s="63"/>
      <c r="M1383" s="63"/>
      <c r="N1383" s="63"/>
      <c r="O1383" s="63"/>
      <c r="P1383" s="63"/>
      <c r="Q1383" s="63"/>
      <c r="R1383" s="63"/>
      <c r="S1383" s="63"/>
      <c r="T1383" s="63"/>
      <c r="U1383" s="63"/>
      <c r="V1383" s="63"/>
      <c r="W1383" s="63"/>
      <c r="X1383" s="63"/>
      <c r="Y1383" s="63"/>
      <c r="Z1383" s="68"/>
    </row>
    <row r="1384" spans="1:26" s="69" customFormat="1" x14ac:dyDescent="0.25">
      <c r="A1384" s="78"/>
      <c r="B1384" s="63"/>
      <c r="C1384" s="63"/>
      <c r="D1384" s="63"/>
      <c r="E1384" s="63"/>
      <c r="F1384" s="63"/>
      <c r="G1384" s="63"/>
      <c r="H1384" s="63"/>
      <c r="I1384" s="63"/>
      <c r="J1384" s="63"/>
      <c r="K1384" s="63"/>
      <c r="L1384" s="63"/>
      <c r="M1384" s="63"/>
      <c r="N1384" s="63"/>
      <c r="O1384" s="63"/>
      <c r="P1384" s="63"/>
      <c r="Q1384" s="63"/>
      <c r="R1384" s="63"/>
      <c r="S1384" s="63"/>
      <c r="T1384" s="63"/>
      <c r="U1384" s="63"/>
      <c r="V1384" s="63"/>
      <c r="W1384" s="63"/>
      <c r="X1384" s="63"/>
      <c r="Y1384" s="63"/>
      <c r="Z1384" s="68"/>
    </row>
    <row r="1385" spans="1:26" s="69" customFormat="1" x14ac:dyDescent="0.25">
      <c r="A1385" s="78"/>
      <c r="B1385" s="63"/>
      <c r="C1385" s="63"/>
      <c r="D1385" s="63"/>
      <c r="E1385" s="63"/>
      <c r="F1385" s="63"/>
      <c r="G1385" s="63"/>
      <c r="H1385" s="63"/>
      <c r="I1385" s="63"/>
      <c r="J1385" s="63"/>
      <c r="K1385" s="63"/>
      <c r="L1385" s="63"/>
      <c r="M1385" s="63"/>
      <c r="N1385" s="63"/>
      <c r="O1385" s="63"/>
      <c r="P1385" s="63"/>
      <c r="Q1385" s="63"/>
      <c r="R1385" s="63"/>
      <c r="S1385" s="63"/>
      <c r="T1385" s="63"/>
      <c r="U1385" s="63"/>
      <c r="V1385" s="63"/>
      <c r="W1385" s="63"/>
      <c r="X1385" s="63"/>
      <c r="Y1385" s="63"/>
      <c r="Z1385" s="68"/>
    </row>
    <row r="1386" spans="1:26" s="69" customFormat="1" x14ac:dyDescent="0.25">
      <c r="A1386" s="78"/>
      <c r="B1386" s="63"/>
      <c r="C1386" s="63"/>
      <c r="D1386" s="63"/>
      <c r="E1386" s="63"/>
      <c r="F1386" s="63"/>
      <c r="G1386" s="63"/>
      <c r="H1386" s="63"/>
      <c r="I1386" s="63"/>
      <c r="J1386" s="63"/>
      <c r="K1386" s="63"/>
      <c r="L1386" s="63"/>
      <c r="M1386" s="63"/>
      <c r="N1386" s="63"/>
      <c r="O1386" s="63"/>
      <c r="P1386" s="63"/>
      <c r="Q1386" s="63"/>
      <c r="R1386" s="63"/>
      <c r="S1386" s="63"/>
      <c r="T1386" s="63"/>
      <c r="U1386" s="63"/>
      <c r="V1386" s="63"/>
      <c r="W1386" s="63"/>
      <c r="X1386" s="63"/>
      <c r="Y1386" s="63"/>
      <c r="Z1386" s="68"/>
    </row>
    <row r="1387" spans="1:26" s="69" customFormat="1" x14ac:dyDescent="0.25">
      <c r="A1387" s="78"/>
      <c r="B1387" s="63"/>
      <c r="C1387" s="63"/>
      <c r="D1387" s="63"/>
      <c r="E1387" s="63"/>
      <c r="F1387" s="63"/>
      <c r="G1387" s="63"/>
      <c r="H1387" s="63"/>
      <c r="I1387" s="63"/>
      <c r="J1387" s="63"/>
      <c r="K1387" s="63"/>
      <c r="L1387" s="63"/>
      <c r="M1387" s="63"/>
      <c r="N1387" s="63"/>
      <c r="O1387" s="63"/>
      <c r="P1387" s="63"/>
      <c r="Q1387" s="63"/>
      <c r="R1387" s="63"/>
      <c r="S1387" s="63"/>
      <c r="T1387" s="63"/>
      <c r="U1387" s="63"/>
      <c r="V1387" s="63"/>
      <c r="W1387" s="63"/>
      <c r="X1387" s="63"/>
      <c r="Y1387" s="63"/>
      <c r="Z1387" s="68"/>
    </row>
    <row r="1388" spans="1:26" s="69" customFormat="1" x14ac:dyDescent="0.25">
      <c r="A1388" s="78"/>
      <c r="B1388" s="63"/>
      <c r="C1388" s="63"/>
      <c r="D1388" s="63"/>
      <c r="E1388" s="63"/>
      <c r="F1388" s="63"/>
      <c r="G1388" s="63"/>
      <c r="H1388" s="63"/>
      <c r="I1388" s="63"/>
      <c r="J1388" s="63"/>
      <c r="K1388" s="63"/>
      <c r="L1388" s="63"/>
      <c r="M1388" s="63"/>
      <c r="N1388" s="63"/>
      <c r="O1388" s="63"/>
      <c r="P1388" s="63"/>
      <c r="Q1388" s="63"/>
      <c r="R1388" s="63"/>
      <c r="S1388" s="63"/>
      <c r="T1388" s="63"/>
      <c r="U1388" s="63"/>
      <c r="V1388" s="63"/>
      <c r="W1388" s="63"/>
      <c r="X1388" s="63"/>
      <c r="Y1388" s="63"/>
      <c r="Z1388" s="68"/>
    </row>
    <row r="1389" spans="1:26" s="69" customFormat="1" x14ac:dyDescent="0.25">
      <c r="A1389" s="78"/>
      <c r="B1389" s="63"/>
      <c r="C1389" s="63"/>
      <c r="D1389" s="63"/>
      <c r="E1389" s="63"/>
      <c r="F1389" s="63"/>
      <c r="G1389" s="63"/>
      <c r="H1389" s="63"/>
      <c r="I1389" s="63"/>
      <c r="J1389" s="63"/>
      <c r="K1389" s="63"/>
      <c r="L1389" s="63"/>
      <c r="M1389" s="63"/>
      <c r="N1389" s="63"/>
      <c r="O1389" s="63"/>
      <c r="P1389" s="63"/>
      <c r="Q1389" s="63"/>
      <c r="R1389" s="63"/>
      <c r="S1389" s="63"/>
      <c r="T1389" s="63"/>
      <c r="U1389" s="63"/>
      <c r="V1389" s="63"/>
      <c r="W1389" s="63"/>
      <c r="X1389" s="63"/>
      <c r="Y1389" s="63"/>
      <c r="Z1389" s="68"/>
    </row>
    <row r="1390" spans="1:26" s="69" customFormat="1" x14ac:dyDescent="0.25">
      <c r="A1390" s="78"/>
      <c r="B1390" s="63"/>
      <c r="C1390" s="63"/>
      <c r="D1390" s="63"/>
      <c r="E1390" s="63"/>
      <c r="F1390" s="63"/>
      <c r="G1390" s="63"/>
      <c r="H1390" s="63"/>
      <c r="I1390" s="63"/>
      <c r="J1390" s="63"/>
      <c r="K1390" s="63"/>
      <c r="L1390" s="63"/>
      <c r="M1390" s="63"/>
      <c r="N1390" s="63"/>
      <c r="O1390" s="63"/>
      <c r="P1390" s="63"/>
      <c r="Q1390" s="63"/>
      <c r="R1390" s="63"/>
      <c r="S1390" s="63"/>
      <c r="T1390" s="63"/>
      <c r="U1390" s="63"/>
      <c r="V1390" s="63"/>
      <c r="W1390" s="63"/>
      <c r="X1390" s="63"/>
      <c r="Y1390" s="63"/>
      <c r="Z1390" s="68"/>
    </row>
    <row r="1391" spans="1:26" s="69" customFormat="1" x14ac:dyDescent="0.25">
      <c r="A1391" s="78"/>
      <c r="B1391" s="63"/>
      <c r="C1391" s="63"/>
      <c r="D1391" s="63"/>
      <c r="E1391" s="63"/>
      <c r="F1391" s="63"/>
      <c r="G1391" s="63"/>
      <c r="H1391" s="63"/>
      <c r="I1391" s="63"/>
      <c r="J1391" s="63"/>
      <c r="K1391" s="63"/>
      <c r="L1391" s="63"/>
      <c r="M1391" s="63"/>
      <c r="N1391" s="63"/>
      <c r="O1391" s="63"/>
      <c r="P1391" s="63"/>
      <c r="Q1391" s="63"/>
      <c r="R1391" s="63"/>
      <c r="S1391" s="63"/>
      <c r="T1391" s="63"/>
      <c r="U1391" s="63"/>
      <c r="V1391" s="63"/>
      <c r="W1391" s="63"/>
      <c r="X1391" s="63"/>
      <c r="Y1391" s="63"/>
      <c r="Z1391" s="68"/>
    </row>
    <row r="1392" spans="1:26" s="69" customFormat="1" x14ac:dyDescent="0.25">
      <c r="A1392" s="78"/>
      <c r="B1392" s="63"/>
      <c r="C1392" s="63"/>
      <c r="D1392" s="63"/>
      <c r="E1392" s="63"/>
      <c r="F1392" s="63"/>
      <c r="G1392" s="63"/>
      <c r="H1392" s="63"/>
      <c r="I1392" s="63"/>
      <c r="J1392" s="63"/>
      <c r="K1392" s="63"/>
      <c r="L1392" s="63"/>
      <c r="M1392" s="63"/>
      <c r="N1392" s="63"/>
      <c r="O1392" s="63"/>
      <c r="P1392" s="63"/>
      <c r="Q1392" s="63"/>
      <c r="R1392" s="63"/>
      <c r="S1392" s="63"/>
      <c r="T1392" s="63"/>
      <c r="U1392" s="63"/>
      <c r="V1392" s="63"/>
      <c r="W1392" s="63"/>
      <c r="X1392" s="63"/>
      <c r="Y1392" s="63"/>
      <c r="Z1392" s="68"/>
    </row>
    <row r="1393" spans="1:26" s="69" customFormat="1" x14ac:dyDescent="0.25">
      <c r="A1393" s="78"/>
      <c r="B1393" s="63"/>
      <c r="C1393" s="63"/>
      <c r="D1393" s="63"/>
      <c r="E1393" s="63"/>
      <c r="F1393" s="63"/>
      <c r="G1393" s="63"/>
      <c r="H1393" s="63"/>
      <c r="I1393" s="63"/>
      <c r="J1393" s="63"/>
      <c r="K1393" s="63"/>
      <c r="L1393" s="63"/>
      <c r="M1393" s="63"/>
      <c r="N1393" s="63"/>
      <c r="O1393" s="63"/>
      <c r="P1393" s="63"/>
      <c r="Q1393" s="63"/>
      <c r="R1393" s="63"/>
      <c r="S1393" s="63"/>
      <c r="T1393" s="63"/>
      <c r="U1393" s="63"/>
      <c r="V1393" s="63"/>
      <c r="W1393" s="63"/>
      <c r="X1393" s="63"/>
      <c r="Y1393" s="63"/>
      <c r="Z1393" s="68"/>
    </row>
    <row r="1394" spans="1:26" s="69" customFormat="1" x14ac:dyDescent="0.25">
      <c r="A1394" s="78"/>
      <c r="B1394" s="63"/>
      <c r="C1394" s="63"/>
      <c r="D1394" s="63"/>
      <c r="E1394" s="63"/>
      <c r="F1394" s="63"/>
      <c r="G1394" s="63"/>
      <c r="H1394" s="63"/>
      <c r="I1394" s="63"/>
      <c r="J1394" s="63"/>
      <c r="K1394" s="63"/>
      <c r="L1394" s="63"/>
      <c r="M1394" s="63"/>
      <c r="N1394" s="63"/>
      <c r="O1394" s="63"/>
      <c r="P1394" s="63"/>
      <c r="Q1394" s="63"/>
      <c r="R1394" s="63"/>
      <c r="S1394" s="63"/>
      <c r="T1394" s="63"/>
      <c r="U1394" s="63"/>
      <c r="V1394" s="63"/>
      <c r="W1394" s="63"/>
      <c r="X1394" s="63"/>
      <c r="Y1394" s="63"/>
      <c r="Z1394" s="68"/>
    </row>
    <row r="1395" spans="1:26" s="69" customFormat="1" x14ac:dyDescent="0.25">
      <c r="A1395" s="78"/>
      <c r="B1395" s="63"/>
      <c r="C1395" s="63"/>
      <c r="D1395" s="63"/>
      <c r="E1395" s="63"/>
      <c r="F1395" s="63"/>
      <c r="G1395" s="63"/>
      <c r="H1395" s="63"/>
      <c r="I1395" s="63"/>
      <c r="J1395" s="63"/>
      <c r="K1395" s="63"/>
      <c r="L1395" s="63"/>
      <c r="M1395" s="63"/>
      <c r="N1395" s="63"/>
      <c r="O1395" s="63"/>
      <c r="P1395" s="63"/>
      <c r="Q1395" s="63"/>
      <c r="R1395" s="63"/>
      <c r="S1395" s="63"/>
      <c r="T1395" s="63"/>
      <c r="U1395" s="63"/>
      <c r="V1395" s="63"/>
      <c r="W1395" s="63"/>
      <c r="X1395" s="63"/>
      <c r="Y1395" s="63"/>
      <c r="Z1395" s="68"/>
    </row>
    <row r="1396" spans="1:26" s="69" customFormat="1" x14ac:dyDescent="0.25">
      <c r="A1396" s="78"/>
      <c r="B1396" s="63"/>
      <c r="C1396" s="63"/>
      <c r="D1396" s="63"/>
      <c r="E1396" s="63"/>
      <c r="F1396" s="63"/>
      <c r="G1396" s="63"/>
      <c r="H1396" s="63"/>
      <c r="I1396" s="63"/>
      <c r="J1396" s="63"/>
      <c r="K1396" s="63"/>
      <c r="L1396" s="63"/>
      <c r="M1396" s="63"/>
      <c r="N1396" s="63"/>
      <c r="O1396" s="63"/>
      <c r="P1396" s="63"/>
      <c r="Q1396" s="63"/>
      <c r="R1396" s="63"/>
      <c r="S1396" s="63"/>
      <c r="T1396" s="63"/>
      <c r="U1396" s="63"/>
      <c r="V1396" s="63"/>
      <c r="W1396" s="63"/>
      <c r="X1396" s="63"/>
      <c r="Y1396" s="63"/>
      <c r="Z1396" s="68"/>
    </row>
    <row r="1397" spans="1:26" s="69" customFormat="1" x14ac:dyDescent="0.25">
      <c r="A1397" s="78"/>
      <c r="B1397" s="63"/>
      <c r="C1397" s="63"/>
      <c r="D1397" s="63"/>
      <c r="E1397" s="63"/>
      <c r="F1397" s="63"/>
      <c r="G1397" s="63"/>
      <c r="H1397" s="63"/>
      <c r="I1397" s="63"/>
      <c r="J1397" s="63"/>
      <c r="K1397" s="63"/>
      <c r="L1397" s="63"/>
      <c r="M1397" s="63"/>
      <c r="N1397" s="63"/>
      <c r="O1397" s="63"/>
      <c r="P1397" s="63"/>
      <c r="Q1397" s="63"/>
      <c r="R1397" s="63"/>
      <c r="S1397" s="63"/>
      <c r="T1397" s="63"/>
      <c r="U1397" s="63"/>
      <c r="V1397" s="63"/>
      <c r="W1397" s="63"/>
      <c r="X1397" s="63"/>
      <c r="Y1397" s="63"/>
      <c r="Z1397" s="68"/>
    </row>
    <row r="1398" spans="1:26" s="69" customFormat="1" x14ac:dyDescent="0.25">
      <c r="A1398" s="78"/>
      <c r="B1398" s="63"/>
      <c r="C1398" s="63"/>
      <c r="D1398" s="63"/>
      <c r="E1398" s="63"/>
      <c r="F1398" s="63"/>
      <c r="G1398" s="63"/>
      <c r="H1398" s="63"/>
      <c r="I1398" s="63"/>
      <c r="J1398" s="63"/>
      <c r="K1398" s="63"/>
      <c r="L1398" s="63"/>
      <c r="M1398" s="63"/>
      <c r="N1398" s="63"/>
      <c r="O1398" s="63"/>
      <c r="P1398" s="63"/>
      <c r="Q1398" s="63"/>
      <c r="R1398" s="63"/>
      <c r="S1398" s="63"/>
      <c r="T1398" s="63"/>
      <c r="U1398" s="63"/>
      <c r="V1398" s="63"/>
      <c r="W1398" s="63"/>
      <c r="X1398" s="63"/>
      <c r="Y1398" s="63"/>
      <c r="Z1398" s="68"/>
    </row>
    <row r="1399" spans="1:26" s="69" customFormat="1" x14ac:dyDescent="0.25">
      <c r="A1399" s="78"/>
      <c r="B1399" s="63"/>
      <c r="C1399" s="63"/>
      <c r="D1399" s="63"/>
      <c r="E1399" s="63"/>
      <c r="F1399" s="63"/>
      <c r="G1399" s="63"/>
      <c r="H1399" s="63"/>
      <c r="I1399" s="63"/>
      <c r="J1399" s="63"/>
      <c r="K1399" s="63"/>
      <c r="L1399" s="63"/>
      <c r="M1399" s="63"/>
      <c r="N1399" s="63"/>
      <c r="O1399" s="63"/>
      <c r="P1399" s="63"/>
      <c r="Q1399" s="63"/>
      <c r="R1399" s="63"/>
      <c r="S1399" s="63"/>
      <c r="T1399" s="63"/>
      <c r="U1399" s="63"/>
      <c r="V1399" s="63"/>
      <c r="W1399" s="63"/>
      <c r="X1399" s="63"/>
      <c r="Y1399" s="63"/>
      <c r="Z1399" s="68"/>
    </row>
    <row r="1400" spans="1:26" s="69" customFormat="1" x14ac:dyDescent="0.25">
      <c r="A1400" s="78"/>
      <c r="B1400" s="63"/>
      <c r="C1400" s="63"/>
      <c r="D1400" s="63"/>
      <c r="E1400" s="63"/>
      <c r="F1400" s="63"/>
      <c r="G1400" s="63"/>
      <c r="H1400" s="63"/>
      <c r="I1400" s="63"/>
      <c r="J1400" s="63"/>
      <c r="K1400" s="63"/>
      <c r="L1400" s="63"/>
      <c r="M1400" s="63"/>
      <c r="N1400" s="63"/>
      <c r="O1400" s="63"/>
      <c r="P1400" s="63"/>
      <c r="Q1400" s="63"/>
      <c r="R1400" s="63"/>
      <c r="S1400" s="63"/>
      <c r="T1400" s="63"/>
      <c r="U1400" s="63"/>
      <c r="V1400" s="63"/>
      <c r="W1400" s="63"/>
      <c r="X1400" s="63"/>
      <c r="Y1400" s="63"/>
      <c r="Z1400" s="68"/>
    </row>
    <row r="1401" spans="1:26" s="69" customFormat="1" x14ac:dyDescent="0.25">
      <c r="A1401" s="78"/>
      <c r="B1401" s="63"/>
      <c r="C1401" s="63"/>
      <c r="D1401" s="63"/>
      <c r="E1401" s="63"/>
      <c r="F1401" s="63"/>
      <c r="G1401" s="63"/>
      <c r="H1401" s="63"/>
      <c r="I1401" s="63"/>
      <c r="J1401" s="63"/>
      <c r="K1401" s="63"/>
      <c r="L1401" s="63"/>
      <c r="M1401" s="63"/>
      <c r="N1401" s="63"/>
      <c r="O1401" s="63"/>
      <c r="P1401" s="63"/>
      <c r="Q1401" s="63"/>
      <c r="R1401" s="63"/>
      <c r="S1401" s="63"/>
      <c r="T1401" s="63"/>
      <c r="U1401" s="63"/>
      <c r="V1401" s="63"/>
      <c r="W1401" s="63"/>
      <c r="X1401" s="63"/>
      <c r="Y1401" s="63"/>
      <c r="Z1401" s="68"/>
    </row>
    <row r="1402" spans="1:26" s="69" customFormat="1" x14ac:dyDescent="0.25">
      <c r="A1402" s="78"/>
      <c r="B1402" s="63"/>
      <c r="C1402" s="63"/>
      <c r="D1402" s="63"/>
      <c r="E1402" s="63"/>
      <c r="F1402" s="63"/>
      <c r="G1402" s="63"/>
      <c r="H1402" s="63"/>
      <c r="I1402" s="63"/>
      <c r="J1402" s="63"/>
      <c r="K1402" s="63"/>
      <c r="L1402" s="63"/>
      <c r="M1402" s="63"/>
      <c r="N1402" s="63"/>
      <c r="O1402" s="63"/>
      <c r="P1402" s="63"/>
      <c r="Q1402" s="63"/>
      <c r="R1402" s="63"/>
      <c r="S1402" s="63"/>
      <c r="T1402" s="63"/>
      <c r="U1402" s="63"/>
      <c r="V1402" s="63"/>
      <c r="W1402" s="63"/>
      <c r="X1402" s="63"/>
      <c r="Y1402" s="63"/>
      <c r="Z1402" s="68"/>
    </row>
    <row r="1403" spans="1:26" s="69" customFormat="1" x14ac:dyDescent="0.25">
      <c r="A1403" s="78"/>
      <c r="B1403" s="63"/>
      <c r="C1403" s="63"/>
      <c r="D1403" s="63"/>
      <c r="E1403" s="63"/>
      <c r="F1403" s="63"/>
      <c r="G1403" s="63"/>
      <c r="H1403" s="63"/>
      <c r="I1403" s="63"/>
      <c r="J1403" s="63"/>
      <c r="K1403" s="63"/>
      <c r="L1403" s="63"/>
      <c r="M1403" s="63"/>
      <c r="N1403" s="63"/>
      <c r="O1403" s="63"/>
      <c r="P1403" s="63"/>
      <c r="Q1403" s="63"/>
      <c r="R1403" s="63"/>
      <c r="S1403" s="63"/>
      <c r="T1403" s="63"/>
      <c r="U1403" s="63"/>
      <c r="V1403" s="63"/>
      <c r="W1403" s="63"/>
      <c r="X1403" s="63"/>
      <c r="Y1403" s="63"/>
      <c r="Z1403" s="68"/>
    </row>
    <row r="1404" spans="1:26" s="69" customFormat="1" x14ac:dyDescent="0.25">
      <c r="A1404" s="78"/>
      <c r="B1404" s="63"/>
      <c r="C1404" s="63"/>
      <c r="D1404" s="63"/>
      <c r="E1404" s="63"/>
      <c r="F1404" s="63"/>
      <c r="G1404" s="63"/>
      <c r="H1404" s="63"/>
      <c r="I1404" s="63"/>
      <c r="J1404" s="63"/>
      <c r="K1404" s="63"/>
      <c r="L1404" s="63"/>
      <c r="M1404" s="63"/>
      <c r="N1404" s="63"/>
      <c r="O1404" s="63"/>
      <c r="P1404" s="63"/>
      <c r="Q1404" s="63"/>
      <c r="R1404" s="63"/>
      <c r="S1404" s="63"/>
      <c r="T1404" s="63"/>
      <c r="U1404" s="63"/>
      <c r="V1404" s="63"/>
      <c r="W1404" s="63"/>
      <c r="X1404" s="63"/>
      <c r="Y1404" s="63"/>
      <c r="Z1404" s="68"/>
    </row>
    <row r="1405" spans="1:26" s="69" customFormat="1" x14ac:dyDescent="0.25">
      <c r="A1405" s="78"/>
      <c r="B1405" s="63"/>
      <c r="C1405" s="63"/>
      <c r="D1405" s="63"/>
      <c r="E1405" s="63"/>
      <c r="F1405" s="63"/>
      <c r="G1405" s="63"/>
      <c r="H1405" s="63"/>
      <c r="I1405" s="63"/>
      <c r="J1405" s="63"/>
      <c r="K1405" s="63"/>
      <c r="L1405" s="63"/>
      <c r="M1405" s="63"/>
      <c r="N1405" s="63"/>
      <c r="O1405" s="63"/>
      <c r="P1405" s="63"/>
      <c r="Q1405" s="63"/>
      <c r="R1405" s="63"/>
      <c r="S1405" s="63"/>
      <c r="T1405" s="63"/>
      <c r="U1405" s="63"/>
      <c r="V1405" s="63"/>
      <c r="W1405" s="63"/>
      <c r="X1405" s="63"/>
      <c r="Y1405" s="63"/>
      <c r="Z1405" s="68"/>
    </row>
    <row r="1406" spans="1:26" s="69" customFormat="1" x14ac:dyDescent="0.25">
      <c r="A1406" s="78"/>
      <c r="B1406" s="63"/>
      <c r="C1406" s="63"/>
      <c r="D1406" s="63"/>
      <c r="E1406" s="63"/>
      <c r="F1406" s="63"/>
      <c r="G1406" s="63"/>
      <c r="H1406" s="63"/>
      <c r="I1406" s="63"/>
      <c r="J1406" s="63"/>
      <c r="K1406" s="63"/>
      <c r="L1406" s="63"/>
      <c r="M1406" s="63"/>
      <c r="N1406" s="63"/>
      <c r="O1406" s="63"/>
      <c r="P1406" s="63"/>
      <c r="Q1406" s="63"/>
      <c r="R1406" s="63"/>
      <c r="S1406" s="63"/>
      <c r="T1406" s="63"/>
      <c r="U1406" s="63"/>
      <c r="V1406" s="63"/>
      <c r="W1406" s="63"/>
      <c r="X1406" s="63"/>
      <c r="Y1406" s="63"/>
      <c r="Z1406" s="68"/>
    </row>
    <row r="1407" spans="1:26" s="69" customFormat="1" x14ac:dyDescent="0.25">
      <c r="A1407" s="78"/>
      <c r="B1407" s="63"/>
      <c r="C1407" s="63"/>
      <c r="D1407" s="63"/>
      <c r="E1407" s="63"/>
      <c r="F1407" s="63"/>
      <c r="G1407" s="63"/>
      <c r="H1407" s="63"/>
      <c r="I1407" s="63"/>
      <c r="J1407" s="63"/>
      <c r="K1407" s="63"/>
      <c r="L1407" s="63"/>
      <c r="M1407" s="63"/>
      <c r="N1407" s="63"/>
      <c r="O1407" s="63"/>
      <c r="P1407" s="63"/>
      <c r="Q1407" s="63"/>
      <c r="R1407" s="63"/>
      <c r="S1407" s="63"/>
      <c r="T1407" s="63"/>
      <c r="U1407" s="63"/>
      <c r="V1407" s="63"/>
      <c r="W1407" s="63"/>
      <c r="X1407" s="63"/>
      <c r="Y1407" s="63"/>
      <c r="Z1407" s="68"/>
    </row>
    <row r="1408" spans="1:26" s="69" customFormat="1" x14ac:dyDescent="0.25">
      <c r="A1408" s="78"/>
      <c r="B1408" s="63"/>
      <c r="C1408" s="63"/>
      <c r="D1408" s="63"/>
      <c r="E1408" s="63"/>
      <c r="F1408" s="63"/>
      <c r="G1408" s="63"/>
      <c r="H1408" s="63"/>
      <c r="I1408" s="63"/>
      <c r="J1408" s="63"/>
      <c r="K1408" s="63"/>
      <c r="L1408" s="63"/>
      <c r="M1408" s="63"/>
      <c r="N1408" s="63"/>
      <c r="O1408" s="63"/>
      <c r="P1408" s="63"/>
      <c r="Q1408" s="63"/>
      <c r="R1408" s="63"/>
      <c r="S1408" s="63"/>
      <c r="T1408" s="63"/>
      <c r="U1408" s="63"/>
      <c r="V1408" s="63"/>
      <c r="W1408" s="63"/>
      <c r="X1408" s="63"/>
      <c r="Y1408" s="63"/>
      <c r="Z1408" s="68"/>
    </row>
    <row r="1409" spans="1:26" s="69" customFormat="1" x14ac:dyDescent="0.25">
      <c r="A1409" s="78"/>
      <c r="B1409" s="63"/>
      <c r="C1409" s="63"/>
      <c r="D1409" s="63"/>
      <c r="E1409" s="63"/>
      <c r="F1409" s="63"/>
      <c r="G1409" s="63"/>
      <c r="H1409" s="63"/>
      <c r="I1409" s="63"/>
      <c r="J1409" s="63"/>
      <c r="K1409" s="63"/>
      <c r="L1409" s="63"/>
      <c r="M1409" s="63"/>
      <c r="N1409" s="63"/>
      <c r="O1409" s="63"/>
      <c r="P1409" s="63"/>
      <c r="Q1409" s="63"/>
      <c r="R1409" s="63"/>
      <c r="S1409" s="63"/>
      <c r="T1409" s="63"/>
      <c r="U1409" s="63"/>
      <c r="V1409" s="63"/>
      <c r="W1409" s="63"/>
      <c r="X1409" s="63"/>
      <c r="Y1409" s="63"/>
      <c r="Z1409" s="68"/>
    </row>
    <row r="1410" spans="1:26" s="69" customFormat="1" x14ac:dyDescent="0.25">
      <c r="A1410" s="78"/>
      <c r="B1410" s="63"/>
      <c r="C1410" s="63"/>
      <c r="D1410" s="63"/>
      <c r="E1410" s="63"/>
      <c r="F1410" s="63"/>
      <c r="G1410" s="63"/>
      <c r="H1410" s="63"/>
      <c r="I1410" s="63"/>
      <c r="J1410" s="63"/>
      <c r="K1410" s="63"/>
      <c r="L1410" s="63"/>
      <c r="M1410" s="63"/>
      <c r="N1410" s="63"/>
      <c r="O1410" s="63"/>
      <c r="P1410" s="63"/>
      <c r="Q1410" s="63"/>
      <c r="R1410" s="63"/>
      <c r="S1410" s="63"/>
      <c r="T1410" s="63"/>
      <c r="U1410" s="63"/>
      <c r="V1410" s="63"/>
      <c r="W1410" s="63"/>
      <c r="X1410" s="63"/>
      <c r="Y1410" s="63"/>
      <c r="Z1410" s="68"/>
    </row>
    <row r="1411" spans="1:26" s="69" customFormat="1" x14ac:dyDescent="0.25">
      <c r="A1411" s="78"/>
      <c r="B1411" s="63"/>
      <c r="C1411" s="63"/>
      <c r="D1411" s="63"/>
      <c r="E1411" s="63"/>
      <c r="F1411" s="63"/>
      <c r="G1411" s="63"/>
      <c r="H1411" s="63"/>
      <c r="I1411" s="63"/>
      <c r="J1411" s="63"/>
      <c r="K1411" s="63"/>
      <c r="L1411" s="63"/>
      <c r="M1411" s="63"/>
      <c r="N1411" s="63"/>
      <c r="O1411" s="63"/>
      <c r="P1411" s="63"/>
      <c r="Q1411" s="63"/>
      <c r="R1411" s="63"/>
      <c r="S1411" s="63"/>
      <c r="T1411" s="63"/>
      <c r="U1411" s="63"/>
      <c r="V1411" s="63"/>
      <c r="W1411" s="63"/>
      <c r="X1411" s="63"/>
      <c r="Y1411" s="63"/>
      <c r="Z1411" s="68"/>
    </row>
    <row r="1412" spans="1:26" s="69" customFormat="1" x14ac:dyDescent="0.25">
      <c r="A1412" s="78"/>
      <c r="B1412" s="63"/>
      <c r="C1412" s="63"/>
      <c r="D1412" s="63"/>
      <c r="E1412" s="63"/>
      <c r="F1412" s="63"/>
      <c r="G1412" s="63"/>
      <c r="H1412" s="63"/>
      <c r="I1412" s="63"/>
      <c r="J1412" s="63"/>
      <c r="K1412" s="63"/>
      <c r="L1412" s="63"/>
      <c r="M1412" s="63"/>
      <c r="N1412" s="63"/>
      <c r="O1412" s="63"/>
      <c r="P1412" s="63"/>
      <c r="Q1412" s="63"/>
      <c r="R1412" s="63"/>
      <c r="S1412" s="63"/>
      <c r="T1412" s="63"/>
      <c r="U1412" s="63"/>
      <c r="V1412" s="63"/>
      <c r="W1412" s="63"/>
      <c r="X1412" s="63"/>
      <c r="Y1412" s="63"/>
      <c r="Z1412" s="68"/>
    </row>
    <row r="1413" spans="1:26" s="69" customFormat="1" x14ac:dyDescent="0.25">
      <c r="A1413" s="78"/>
      <c r="B1413" s="63"/>
      <c r="C1413" s="63"/>
      <c r="D1413" s="63"/>
      <c r="E1413" s="63"/>
      <c r="F1413" s="63"/>
      <c r="G1413" s="63"/>
      <c r="H1413" s="63"/>
      <c r="I1413" s="63"/>
      <c r="J1413" s="63"/>
      <c r="K1413" s="63"/>
      <c r="L1413" s="63"/>
      <c r="M1413" s="63"/>
      <c r="N1413" s="63"/>
      <c r="O1413" s="63"/>
      <c r="P1413" s="63"/>
      <c r="Q1413" s="63"/>
      <c r="R1413" s="63"/>
      <c r="S1413" s="63"/>
      <c r="T1413" s="63"/>
      <c r="U1413" s="63"/>
      <c r="V1413" s="63"/>
      <c r="W1413" s="63"/>
      <c r="X1413" s="63"/>
      <c r="Y1413" s="63"/>
      <c r="Z1413" s="68"/>
    </row>
    <row r="1414" spans="1:26" s="69" customFormat="1" x14ac:dyDescent="0.25">
      <c r="A1414" s="78"/>
      <c r="B1414" s="63"/>
      <c r="C1414" s="63"/>
      <c r="D1414" s="63"/>
      <c r="E1414" s="63"/>
      <c r="F1414" s="63"/>
      <c r="G1414" s="63"/>
      <c r="H1414" s="63"/>
      <c r="I1414" s="63"/>
      <c r="J1414" s="63"/>
      <c r="K1414" s="63"/>
      <c r="L1414" s="63"/>
      <c r="M1414" s="63"/>
      <c r="N1414" s="63"/>
      <c r="O1414" s="63"/>
      <c r="P1414" s="63"/>
      <c r="Q1414" s="63"/>
      <c r="R1414" s="63"/>
      <c r="S1414" s="63"/>
      <c r="T1414" s="63"/>
      <c r="U1414" s="63"/>
      <c r="V1414" s="63"/>
      <c r="W1414" s="63"/>
      <c r="X1414" s="63"/>
      <c r="Y1414" s="63"/>
      <c r="Z1414" s="68"/>
    </row>
    <row r="1415" spans="1:26" s="69" customFormat="1" x14ac:dyDescent="0.25">
      <c r="A1415" s="78"/>
      <c r="B1415" s="63"/>
      <c r="C1415" s="63"/>
      <c r="D1415" s="63"/>
      <c r="E1415" s="63"/>
      <c r="F1415" s="63"/>
      <c r="G1415" s="63"/>
      <c r="H1415" s="63"/>
      <c r="I1415" s="63"/>
      <c r="J1415" s="63"/>
      <c r="K1415" s="63"/>
      <c r="L1415" s="63"/>
      <c r="M1415" s="63"/>
      <c r="N1415" s="63"/>
      <c r="O1415" s="63"/>
      <c r="P1415" s="63"/>
      <c r="Q1415" s="63"/>
      <c r="R1415" s="63"/>
      <c r="S1415" s="63"/>
      <c r="T1415" s="63"/>
      <c r="U1415" s="63"/>
      <c r="V1415" s="63"/>
      <c r="W1415" s="63"/>
      <c r="X1415" s="63"/>
      <c r="Y1415" s="63"/>
      <c r="Z1415" s="68"/>
    </row>
    <row r="1416" spans="1:26" s="69" customFormat="1" x14ac:dyDescent="0.25">
      <c r="A1416" s="78"/>
      <c r="B1416" s="63"/>
      <c r="C1416" s="63"/>
      <c r="D1416" s="63"/>
      <c r="E1416" s="63"/>
      <c r="F1416" s="63"/>
      <c r="G1416" s="63"/>
      <c r="H1416" s="63"/>
      <c r="I1416" s="63"/>
      <c r="J1416" s="63"/>
      <c r="K1416" s="63"/>
      <c r="L1416" s="63"/>
      <c r="M1416" s="63"/>
      <c r="N1416" s="63"/>
      <c r="O1416" s="63"/>
      <c r="P1416" s="63"/>
      <c r="Q1416" s="63"/>
      <c r="R1416" s="63"/>
      <c r="S1416" s="63"/>
      <c r="T1416" s="63"/>
      <c r="U1416" s="63"/>
      <c r="V1416" s="63"/>
      <c r="W1416" s="63"/>
      <c r="X1416" s="63"/>
      <c r="Y1416" s="63"/>
      <c r="Z1416" s="68"/>
    </row>
    <row r="1417" spans="1:26" s="69" customFormat="1" x14ac:dyDescent="0.25">
      <c r="A1417" s="78"/>
      <c r="B1417" s="63"/>
      <c r="C1417" s="63"/>
      <c r="D1417" s="63"/>
      <c r="E1417" s="63"/>
      <c r="F1417" s="63"/>
      <c r="G1417" s="63"/>
      <c r="H1417" s="63"/>
      <c r="I1417" s="63"/>
      <c r="J1417" s="63"/>
      <c r="K1417" s="63"/>
      <c r="L1417" s="63"/>
      <c r="M1417" s="63"/>
      <c r="N1417" s="63"/>
      <c r="O1417" s="63"/>
      <c r="P1417" s="63"/>
      <c r="Q1417" s="63"/>
      <c r="R1417" s="63"/>
      <c r="S1417" s="63"/>
      <c r="T1417" s="63"/>
      <c r="U1417" s="63"/>
      <c r="V1417" s="63"/>
      <c r="W1417" s="63"/>
      <c r="X1417" s="63"/>
      <c r="Y1417" s="63"/>
      <c r="Z1417" s="68"/>
    </row>
    <row r="1418" spans="1:26" s="69" customFormat="1" x14ac:dyDescent="0.25">
      <c r="A1418" s="78"/>
      <c r="B1418" s="63"/>
      <c r="C1418" s="63"/>
      <c r="D1418" s="63"/>
      <c r="E1418" s="63"/>
      <c r="F1418" s="63"/>
      <c r="G1418" s="63"/>
      <c r="H1418" s="63"/>
      <c r="I1418" s="63"/>
      <c r="J1418" s="63"/>
      <c r="K1418" s="63"/>
      <c r="L1418" s="63"/>
      <c r="M1418" s="63"/>
      <c r="N1418" s="63"/>
      <c r="O1418" s="63"/>
      <c r="P1418" s="63"/>
      <c r="Q1418" s="63"/>
      <c r="R1418" s="63"/>
      <c r="S1418" s="63"/>
      <c r="T1418" s="63"/>
      <c r="U1418" s="63"/>
      <c r="V1418" s="63"/>
      <c r="W1418" s="63"/>
      <c r="X1418" s="63"/>
      <c r="Y1418" s="63"/>
      <c r="Z1418" s="68"/>
    </row>
    <row r="1419" spans="1:26" s="69" customFormat="1" x14ac:dyDescent="0.25">
      <c r="A1419" s="78"/>
      <c r="B1419" s="63"/>
      <c r="C1419" s="63"/>
      <c r="D1419" s="63"/>
      <c r="E1419" s="63"/>
      <c r="F1419" s="63"/>
      <c r="G1419" s="63"/>
      <c r="H1419" s="63"/>
      <c r="I1419" s="63"/>
      <c r="J1419" s="63"/>
      <c r="K1419" s="63"/>
      <c r="L1419" s="63"/>
      <c r="M1419" s="63"/>
      <c r="N1419" s="63"/>
      <c r="O1419" s="63"/>
      <c r="P1419" s="63"/>
      <c r="Q1419" s="63"/>
      <c r="R1419" s="63"/>
      <c r="S1419" s="63"/>
      <c r="T1419" s="63"/>
      <c r="U1419" s="63"/>
      <c r="V1419" s="63"/>
      <c r="W1419" s="63"/>
      <c r="X1419" s="63"/>
      <c r="Y1419" s="63"/>
      <c r="Z1419" s="68"/>
    </row>
    <row r="1420" spans="1:26" s="69" customFormat="1" x14ac:dyDescent="0.25">
      <c r="A1420" s="78"/>
      <c r="B1420" s="63"/>
      <c r="C1420" s="63"/>
      <c r="D1420" s="63"/>
      <c r="E1420" s="63"/>
      <c r="F1420" s="63"/>
      <c r="G1420" s="63"/>
      <c r="H1420" s="63"/>
      <c r="I1420" s="63"/>
      <c r="J1420" s="63"/>
      <c r="K1420" s="63"/>
      <c r="L1420" s="63"/>
      <c r="M1420" s="63"/>
      <c r="N1420" s="63"/>
      <c r="O1420" s="63"/>
      <c r="P1420" s="63"/>
      <c r="Q1420" s="63"/>
      <c r="R1420" s="63"/>
      <c r="S1420" s="63"/>
      <c r="T1420" s="63"/>
      <c r="U1420" s="63"/>
      <c r="V1420" s="63"/>
      <c r="W1420" s="63"/>
      <c r="X1420" s="63"/>
      <c r="Y1420" s="63"/>
      <c r="Z1420" s="68"/>
    </row>
    <row r="1421" spans="1:26" s="69" customFormat="1" x14ac:dyDescent="0.25">
      <c r="A1421" s="78"/>
      <c r="B1421" s="63"/>
      <c r="C1421" s="63"/>
      <c r="D1421" s="63"/>
      <c r="E1421" s="63"/>
      <c r="F1421" s="63"/>
      <c r="G1421" s="63"/>
      <c r="H1421" s="63"/>
      <c r="I1421" s="63"/>
      <c r="J1421" s="63"/>
      <c r="K1421" s="63"/>
      <c r="L1421" s="63"/>
      <c r="M1421" s="63"/>
      <c r="N1421" s="63"/>
      <c r="O1421" s="63"/>
      <c r="P1421" s="63"/>
      <c r="Q1421" s="63"/>
      <c r="R1421" s="63"/>
      <c r="S1421" s="63"/>
      <c r="T1421" s="63"/>
      <c r="U1421" s="63"/>
      <c r="V1421" s="63"/>
      <c r="W1421" s="63"/>
      <c r="X1421" s="63"/>
      <c r="Y1421" s="63"/>
      <c r="Z1421" s="68"/>
    </row>
    <row r="1422" spans="1:26" s="69" customFormat="1" x14ac:dyDescent="0.25">
      <c r="A1422" s="78"/>
      <c r="B1422" s="63"/>
      <c r="C1422" s="63"/>
      <c r="D1422" s="63"/>
      <c r="E1422" s="63"/>
      <c r="F1422" s="63"/>
      <c r="G1422" s="63"/>
      <c r="H1422" s="63"/>
      <c r="I1422" s="63"/>
      <c r="J1422" s="63"/>
      <c r="K1422" s="63"/>
      <c r="L1422" s="63"/>
      <c r="M1422" s="63"/>
      <c r="N1422" s="63"/>
      <c r="O1422" s="63"/>
      <c r="P1422" s="63"/>
      <c r="Q1422" s="63"/>
      <c r="R1422" s="63"/>
      <c r="S1422" s="63"/>
      <c r="T1422" s="63"/>
      <c r="U1422" s="63"/>
      <c r="V1422" s="63"/>
      <c r="W1422" s="63"/>
      <c r="X1422" s="63"/>
      <c r="Y1422" s="63"/>
      <c r="Z1422" s="68"/>
    </row>
    <row r="1423" spans="1:26" s="69" customFormat="1" x14ac:dyDescent="0.25">
      <c r="A1423" s="78"/>
      <c r="B1423" s="63"/>
      <c r="C1423" s="63"/>
      <c r="D1423" s="63"/>
      <c r="E1423" s="63"/>
      <c r="F1423" s="63"/>
      <c r="G1423" s="63"/>
      <c r="H1423" s="63"/>
      <c r="I1423" s="63"/>
      <c r="J1423" s="63"/>
      <c r="K1423" s="63"/>
      <c r="L1423" s="63"/>
      <c r="M1423" s="63"/>
      <c r="N1423" s="63"/>
      <c r="O1423" s="63"/>
      <c r="P1423" s="63"/>
      <c r="Q1423" s="63"/>
      <c r="R1423" s="63"/>
      <c r="S1423" s="63"/>
      <c r="T1423" s="63"/>
      <c r="U1423" s="63"/>
      <c r="V1423" s="63"/>
      <c r="W1423" s="63"/>
      <c r="X1423" s="63"/>
      <c r="Y1423" s="63"/>
      <c r="Z1423" s="68"/>
    </row>
    <row r="1424" spans="1:26" s="69" customFormat="1" x14ac:dyDescent="0.25">
      <c r="A1424" s="78"/>
      <c r="B1424" s="63"/>
      <c r="C1424" s="63"/>
      <c r="D1424" s="63"/>
      <c r="E1424" s="63"/>
      <c r="F1424" s="63"/>
      <c r="G1424" s="63"/>
      <c r="H1424" s="63"/>
      <c r="I1424" s="63"/>
      <c r="J1424" s="63"/>
      <c r="K1424" s="63"/>
      <c r="L1424" s="63"/>
      <c r="M1424" s="63"/>
      <c r="N1424" s="63"/>
      <c r="O1424" s="63"/>
      <c r="P1424" s="63"/>
      <c r="Q1424" s="63"/>
      <c r="R1424" s="63"/>
      <c r="S1424" s="63"/>
      <c r="T1424" s="63"/>
      <c r="U1424" s="63"/>
      <c r="V1424" s="63"/>
      <c r="W1424" s="63"/>
      <c r="X1424" s="63"/>
      <c r="Y1424" s="63"/>
      <c r="Z1424" s="68"/>
    </row>
    <row r="1425" spans="1:26" s="69" customFormat="1" x14ac:dyDescent="0.25">
      <c r="A1425" s="78"/>
      <c r="B1425" s="63"/>
      <c r="C1425" s="63"/>
      <c r="D1425" s="63"/>
      <c r="E1425" s="63"/>
      <c r="F1425" s="63"/>
      <c r="G1425" s="63"/>
      <c r="H1425" s="63"/>
      <c r="I1425" s="63"/>
      <c r="J1425" s="63"/>
      <c r="K1425" s="63"/>
      <c r="L1425" s="63"/>
      <c r="M1425" s="63"/>
      <c r="N1425" s="63"/>
      <c r="O1425" s="63"/>
      <c r="P1425" s="63"/>
      <c r="Q1425" s="63"/>
      <c r="R1425" s="63"/>
      <c r="S1425" s="63"/>
      <c r="T1425" s="63"/>
      <c r="U1425" s="63"/>
      <c r="V1425" s="63"/>
      <c r="W1425" s="63"/>
      <c r="X1425" s="63"/>
      <c r="Y1425" s="63"/>
      <c r="Z1425" s="68"/>
    </row>
    <row r="1426" spans="1:26" s="69" customFormat="1" x14ac:dyDescent="0.25">
      <c r="A1426" s="78"/>
      <c r="B1426" s="63"/>
      <c r="C1426" s="63"/>
      <c r="D1426" s="63"/>
      <c r="E1426" s="63"/>
      <c r="F1426" s="63"/>
      <c r="G1426" s="63"/>
      <c r="H1426" s="63"/>
      <c r="I1426" s="63"/>
      <c r="J1426" s="63"/>
      <c r="K1426" s="63"/>
      <c r="L1426" s="63"/>
      <c r="M1426" s="63"/>
      <c r="N1426" s="63"/>
      <c r="O1426" s="63"/>
      <c r="P1426" s="63"/>
      <c r="Q1426" s="63"/>
      <c r="R1426" s="63"/>
      <c r="S1426" s="63"/>
      <c r="T1426" s="63"/>
      <c r="U1426" s="63"/>
      <c r="V1426" s="63"/>
      <c r="W1426" s="63"/>
      <c r="X1426" s="63"/>
      <c r="Y1426" s="63"/>
      <c r="Z1426" s="68"/>
    </row>
    <row r="1427" spans="1:26" s="69" customFormat="1" x14ac:dyDescent="0.25">
      <c r="A1427" s="78"/>
      <c r="B1427" s="63"/>
      <c r="C1427" s="63"/>
      <c r="D1427" s="63"/>
      <c r="E1427" s="63"/>
      <c r="F1427" s="63"/>
      <c r="G1427" s="63"/>
      <c r="H1427" s="63"/>
      <c r="I1427" s="63"/>
      <c r="J1427" s="63"/>
      <c r="K1427" s="63"/>
      <c r="L1427" s="63"/>
      <c r="M1427" s="63"/>
      <c r="N1427" s="63"/>
      <c r="O1427" s="63"/>
      <c r="P1427" s="63"/>
      <c r="Q1427" s="63"/>
      <c r="R1427" s="63"/>
      <c r="S1427" s="63"/>
      <c r="T1427" s="63"/>
      <c r="U1427" s="63"/>
      <c r="V1427" s="63"/>
      <c r="W1427" s="63"/>
      <c r="X1427" s="63"/>
      <c r="Y1427" s="63"/>
      <c r="Z1427" s="68"/>
    </row>
    <row r="1428" spans="1:26" s="69" customFormat="1" x14ac:dyDescent="0.25">
      <c r="A1428" s="78"/>
      <c r="B1428" s="63"/>
      <c r="C1428" s="63"/>
      <c r="D1428" s="63"/>
      <c r="E1428" s="63"/>
      <c r="F1428" s="63"/>
      <c r="G1428" s="63"/>
      <c r="H1428" s="63"/>
      <c r="I1428" s="63"/>
      <c r="J1428" s="63"/>
      <c r="K1428" s="63"/>
      <c r="L1428" s="63"/>
      <c r="M1428" s="63"/>
      <c r="N1428" s="63"/>
      <c r="O1428" s="63"/>
      <c r="P1428" s="63"/>
      <c r="Q1428" s="63"/>
      <c r="R1428" s="63"/>
      <c r="S1428" s="63"/>
      <c r="T1428" s="63"/>
      <c r="U1428" s="63"/>
      <c r="V1428" s="63"/>
      <c r="W1428" s="63"/>
      <c r="X1428" s="63"/>
      <c r="Y1428" s="63"/>
      <c r="Z1428" s="68"/>
    </row>
    <row r="1429" spans="1:26" s="69" customFormat="1" x14ac:dyDescent="0.25">
      <c r="A1429" s="78"/>
      <c r="B1429" s="63"/>
      <c r="C1429" s="63"/>
      <c r="D1429" s="63"/>
      <c r="E1429" s="63"/>
      <c r="F1429" s="63"/>
      <c r="G1429" s="63"/>
      <c r="H1429" s="63"/>
      <c r="I1429" s="63"/>
      <c r="J1429" s="63"/>
      <c r="K1429" s="63"/>
      <c r="L1429" s="63"/>
      <c r="M1429" s="63"/>
      <c r="N1429" s="63"/>
      <c r="O1429" s="63"/>
      <c r="P1429" s="63"/>
      <c r="Q1429" s="63"/>
      <c r="R1429" s="63"/>
      <c r="S1429" s="63"/>
      <c r="T1429" s="63"/>
      <c r="U1429" s="63"/>
      <c r="V1429" s="63"/>
      <c r="W1429" s="63"/>
      <c r="X1429" s="63"/>
      <c r="Y1429" s="63"/>
      <c r="Z1429" s="68"/>
    </row>
    <row r="1430" spans="1:26" s="69" customFormat="1" x14ac:dyDescent="0.25">
      <c r="A1430" s="78"/>
      <c r="B1430" s="63"/>
      <c r="C1430" s="63"/>
      <c r="D1430" s="63"/>
      <c r="E1430" s="63"/>
      <c r="F1430" s="63"/>
      <c r="G1430" s="63"/>
      <c r="H1430" s="63"/>
      <c r="I1430" s="63"/>
      <c r="J1430" s="63"/>
      <c r="K1430" s="63"/>
      <c r="L1430" s="63"/>
      <c r="M1430" s="63"/>
      <c r="N1430" s="63"/>
      <c r="O1430" s="63"/>
      <c r="P1430" s="63"/>
      <c r="Q1430" s="63"/>
      <c r="R1430" s="63"/>
      <c r="S1430" s="63"/>
      <c r="T1430" s="63"/>
      <c r="U1430" s="63"/>
      <c r="V1430" s="63"/>
      <c r="W1430" s="63"/>
      <c r="X1430" s="63"/>
      <c r="Y1430" s="63"/>
      <c r="Z1430" s="68"/>
    </row>
    <row r="1431" spans="1:26" s="69" customFormat="1" x14ac:dyDescent="0.25">
      <c r="A1431" s="78"/>
      <c r="B1431" s="63"/>
      <c r="C1431" s="63"/>
      <c r="D1431" s="63"/>
      <c r="E1431" s="63"/>
      <c r="F1431" s="63"/>
      <c r="G1431" s="63"/>
      <c r="H1431" s="63"/>
      <c r="I1431" s="63"/>
      <c r="J1431" s="63"/>
      <c r="K1431" s="63"/>
      <c r="L1431" s="63"/>
      <c r="M1431" s="63"/>
      <c r="N1431" s="63"/>
      <c r="O1431" s="63"/>
      <c r="P1431" s="63"/>
      <c r="Q1431" s="63"/>
      <c r="R1431" s="63"/>
      <c r="S1431" s="63"/>
      <c r="T1431" s="63"/>
      <c r="U1431" s="63"/>
      <c r="V1431" s="63"/>
      <c r="W1431" s="63"/>
      <c r="X1431" s="63"/>
      <c r="Y1431" s="63"/>
      <c r="Z1431" s="68"/>
    </row>
    <row r="1432" spans="1:26" s="69" customFormat="1" x14ac:dyDescent="0.25">
      <c r="A1432" s="78"/>
      <c r="B1432" s="63"/>
      <c r="C1432" s="63"/>
      <c r="D1432" s="63"/>
      <c r="E1432" s="63"/>
      <c r="F1432" s="63"/>
      <c r="G1432" s="63"/>
      <c r="H1432" s="63"/>
      <c r="I1432" s="63"/>
      <c r="J1432" s="63"/>
      <c r="K1432" s="63"/>
      <c r="L1432" s="63"/>
      <c r="M1432" s="63"/>
      <c r="N1432" s="63"/>
      <c r="O1432" s="63"/>
      <c r="P1432" s="63"/>
      <c r="Q1432" s="63"/>
      <c r="R1432" s="63"/>
      <c r="S1432" s="63"/>
      <c r="T1432" s="63"/>
      <c r="U1432" s="63"/>
      <c r="V1432" s="63"/>
      <c r="W1432" s="63"/>
      <c r="X1432" s="63"/>
      <c r="Y1432" s="63"/>
      <c r="Z1432" s="68"/>
    </row>
    <row r="1433" spans="1:26" s="69" customFormat="1" x14ac:dyDescent="0.25">
      <c r="A1433" s="78"/>
      <c r="B1433" s="63"/>
      <c r="C1433" s="63"/>
      <c r="D1433" s="63"/>
      <c r="E1433" s="63"/>
      <c r="F1433" s="63"/>
      <c r="G1433" s="63"/>
      <c r="H1433" s="63"/>
      <c r="I1433" s="63"/>
      <c r="J1433" s="63"/>
      <c r="K1433" s="63"/>
      <c r="L1433" s="63"/>
      <c r="M1433" s="63"/>
      <c r="N1433" s="63"/>
      <c r="O1433" s="63"/>
      <c r="P1433" s="63"/>
      <c r="Q1433" s="63"/>
      <c r="R1433" s="63"/>
      <c r="S1433" s="63"/>
      <c r="T1433" s="63"/>
      <c r="U1433" s="63"/>
      <c r="V1433" s="63"/>
      <c r="W1433" s="63"/>
      <c r="X1433" s="63"/>
      <c r="Y1433" s="63"/>
      <c r="Z1433" s="68"/>
    </row>
    <row r="1434" spans="1:26" s="69" customFormat="1" x14ac:dyDescent="0.25">
      <c r="A1434" s="78"/>
      <c r="B1434" s="63"/>
      <c r="C1434" s="63"/>
      <c r="D1434" s="63"/>
      <c r="E1434" s="63"/>
      <c r="F1434" s="63"/>
      <c r="G1434" s="63"/>
      <c r="H1434" s="63"/>
      <c r="I1434" s="63"/>
      <c r="J1434" s="63"/>
      <c r="K1434" s="63"/>
      <c r="L1434" s="63"/>
      <c r="M1434" s="63"/>
      <c r="N1434" s="63"/>
      <c r="O1434" s="63"/>
      <c r="P1434" s="63"/>
      <c r="Q1434" s="63"/>
      <c r="R1434" s="63"/>
      <c r="S1434" s="63"/>
      <c r="T1434" s="63"/>
      <c r="U1434" s="63"/>
      <c r="V1434" s="63"/>
      <c r="W1434" s="63"/>
      <c r="X1434" s="63"/>
      <c r="Y1434" s="63"/>
      <c r="Z1434" s="68"/>
    </row>
    <row r="1435" spans="1:26" s="69" customFormat="1" x14ac:dyDescent="0.25">
      <c r="A1435" s="78"/>
      <c r="B1435" s="63"/>
      <c r="C1435" s="63"/>
      <c r="D1435" s="63"/>
      <c r="E1435" s="63"/>
      <c r="F1435" s="63"/>
      <c r="G1435" s="63"/>
      <c r="H1435" s="63"/>
      <c r="I1435" s="63"/>
      <c r="J1435" s="63"/>
      <c r="K1435" s="63"/>
      <c r="L1435" s="63"/>
      <c r="M1435" s="63"/>
      <c r="N1435" s="63"/>
      <c r="O1435" s="63"/>
      <c r="P1435" s="63"/>
      <c r="Q1435" s="63"/>
      <c r="R1435" s="63"/>
      <c r="S1435" s="63"/>
      <c r="T1435" s="63"/>
      <c r="U1435" s="63"/>
      <c r="V1435" s="63"/>
      <c r="W1435" s="63"/>
      <c r="X1435" s="63"/>
      <c r="Y1435" s="63"/>
      <c r="Z1435" s="68"/>
    </row>
    <row r="1436" spans="1:26" s="69" customFormat="1" x14ac:dyDescent="0.25">
      <c r="A1436" s="78"/>
      <c r="B1436" s="63"/>
      <c r="C1436" s="63"/>
      <c r="D1436" s="63"/>
      <c r="E1436" s="63"/>
      <c r="F1436" s="63"/>
      <c r="G1436" s="63"/>
      <c r="H1436" s="63"/>
      <c r="I1436" s="63"/>
      <c r="J1436" s="63"/>
      <c r="K1436" s="63"/>
      <c r="L1436" s="63"/>
      <c r="M1436" s="63"/>
      <c r="N1436" s="63"/>
      <c r="O1436" s="63"/>
      <c r="P1436" s="63"/>
      <c r="Q1436" s="63"/>
      <c r="R1436" s="63"/>
      <c r="S1436" s="63"/>
      <c r="T1436" s="63"/>
      <c r="U1436" s="63"/>
      <c r="V1436" s="63"/>
      <c r="W1436" s="63"/>
      <c r="X1436" s="63"/>
      <c r="Y1436" s="63"/>
      <c r="Z1436" s="68"/>
    </row>
    <row r="1437" spans="1:26" s="69" customFormat="1" x14ac:dyDescent="0.25">
      <c r="A1437" s="78"/>
      <c r="B1437" s="63"/>
      <c r="C1437" s="63"/>
      <c r="D1437" s="63"/>
      <c r="E1437" s="63"/>
      <c r="F1437" s="63"/>
      <c r="G1437" s="63"/>
      <c r="H1437" s="63"/>
      <c r="I1437" s="63"/>
      <c r="J1437" s="63"/>
      <c r="K1437" s="63"/>
      <c r="L1437" s="63"/>
      <c r="M1437" s="63"/>
      <c r="N1437" s="63"/>
      <c r="O1437" s="63"/>
      <c r="P1437" s="63"/>
      <c r="Q1437" s="63"/>
      <c r="R1437" s="63"/>
      <c r="S1437" s="63"/>
      <c r="T1437" s="63"/>
      <c r="U1437" s="63"/>
      <c r="V1437" s="63"/>
      <c r="W1437" s="63"/>
      <c r="X1437" s="63"/>
      <c r="Y1437" s="63"/>
      <c r="Z1437" s="68"/>
    </row>
    <row r="1438" spans="1:26" s="69" customFormat="1" x14ac:dyDescent="0.25">
      <c r="A1438" s="78"/>
      <c r="B1438" s="63"/>
      <c r="C1438" s="63"/>
      <c r="D1438" s="63"/>
      <c r="E1438" s="63"/>
      <c r="F1438" s="63"/>
      <c r="G1438" s="63"/>
      <c r="H1438" s="63"/>
      <c r="I1438" s="63"/>
      <c r="J1438" s="63"/>
      <c r="K1438" s="63"/>
      <c r="L1438" s="63"/>
      <c r="M1438" s="63"/>
      <c r="N1438" s="63"/>
      <c r="O1438" s="63"/>
      <c r="P1438" s="63"/>
      <c r="Q1438" s="63"/>
      <c r="R1438" s="63"/>
      <c r="S1438" s="63"/>
      <c r="T1438" s="63"/>
      <c r="U1438" s="63"/>
      <c r="V1438" s="63"/>
      <c r="W1438" s="63"/>
      <c r="X1438" s="63"/>
      <c r="Y1438" s="63"/>
      <c r="Z1438" s="68"/>
    </row>
    <row r="1439" spans="1:26" s="69" customFormat="1" x14ac:dyDescent="0.25">
      <c r="A1439" s="78"/>
      <c r="B1439" s="63"/>
      <c r="C1439" s="63"/>
      <c r="D1439" s="63"/>
      <c r="E1439" s="63"/>
      <c r="F1439" s="63"/>
      <c r="G1439" s="63"/>
      <c r="H1439" s="63"/>
      <c r="I1439" s="63"/>
      <c r="J1439" s="63"/>
      <c r="K1439" s="63"/>
      <c r="L1439" s="63"/>
      <c r="M1439" s="63"/>
      <c r="N1439" s="63"/>
      <c r="O1439" s="63"/>
      <c r="P1439" s="63"/>
      <c r="Q1439" s="63"/>
      <c r="R1439" s="63"/>
      <c r="S1439" s="63"/>
      <c r="T1439" s="63"/>
      <c r="U1439" s="63"/>
      <c r="V1439" s="63"/>
      <c r="W1439" s="63"/>
      <c r="X1439" s="63"/>
      <c r="Y1439" s="63"/>
      <c r="Z1439" s="68"/>
    </row>
    <row r="1440" spans="1:26" s="69" customFormat="1" x14ac:dyDescent="0.25">
      <c r="A1440" s="78"/>
      <c r="B1440" s="63"/>
      <c r="C1440" s="63"/>
      <c r="D1440" s="63"/>
      <c r="E1440" s="63"/>
      <c r="F1440" s="63"/>
      <c r="G1440" s="63"/>
      <c r="H1440" s="63"/>
      <c r="I1440" s="63"/>
      <c r="J1440" s="63"/>
      <c r="K1440" s="63"/>
      <c r="L1440" s="63"/>
      <c r="M1440" s="63"/>
      <c r="N1440" s="63"/>
      <c r="O1440" s="63"/>
      <c r="P1440" s="63"/>
      <c r="Q1440" s="63"/>
      <c r="R1440" s="63"/>
      <c r="S1440" s="63"/>
      <c r="T1440" s="63"/>
      <c r="U1440" s="63"/>
      <c r="V1440" s="63"/>
      <c r="W1440" s="63"/>
      <c r="X1440" s="63"/>
      <c r="Y1440" s="63"/>
      <c r="Z1440" s="68"/>
    </row>
    <row r="1441" spans="1:26" s="69" customFormat="1" x14ac:dyDescent="0.25">
      <c r="A1441" s="78"/>
      <c r="B1441" s="63"/>
      <c r="C1441" s="63"/>
      <c r="D1441" s="63"/>
      <c r="E1441" s="63"/>
      <c r="F1441" s="63"/>
      <c r="G1441" s="63"/>
      <c r="H1441" s="63"/>
      <c r="I1441" s="63"/>
      <c r="J1441" s="63"/>
      <c r="K1441" s="63"/>
      <c r="L1441" s="63"/>
      <c r="M1441" s="63"/>
      <c r="N1441" s="63"/>
      <c r="O1441" s="63"/>
      <c r="P1441" s="63"/>
      <c r="Q1441" s="63"/>
      <c r="R1441" s="63"/>
      <c r="S1441" s="63"/>
      <c r="T1441" s="63"/>
      <c r="U1441" s="63"/>
      <c r="V1441" s="63"/>
      <c r="W1441" s="63"/>
      <c r="X1441" s="63"/>
      <c r="Y1441" s="63"/>
      <c r="Z1441" s="68"/>
    </row>
    <row r="1442" spans="1:26" s="69" customFormat="1" x14ac:dyDescent="0.25">
      <c r="A1442" s="78"/>
      <c r="B1442" s="63"/>
      <c r="C1442" s="63"/>
      <c r="D1442" s="63"/>
      <c r="E1442" s="63"/>
      <c r="F1442" s="63"/>
      <c r="G1442" s="63"/>
      <c r="H1442" s="63"/>
      <c r="I1442" s="63"/>
      <c r="J1442" s="63"/>
      <c r="K1442" s="63"/>
      <c r="L1442" s="63"/>
      <c r="M1442" s="63"/>
      <c r="N1442" s="63"/>
      <c r="O1442" s="63"/>
      <c r="P1442" s="63"/>
      <c r="Q1442" s="63"/>
      <c r="R1442" s="63"/>
      <c r="S1442" s="63"/>
      <c r="T1442" s="63"/>
      <c r="U1442" s="63"/>
      <c r="V1442" s="63"/>
      <c r="W1442" s="63"/>
      <c r="X1442" s="63"/>
      <c r="Y1442" s="63"/>
      <c r="Z1442" s="68"/>
    </row>
    <row r="1443" spans="1:26" s="69" customFormat="1" x14ac:dyDescent="0.25">
      <c r="A1443" s="78"/>
      <c r="B1443" s="63"/>
      <c r="C1443" s="63"/>
      <c r="D1443" s="63"/>
      <c r="E1443" s="63"/>
      <c r="F1443" s="63"/>
      <c r="G1443" s="63"/>
      <c r="H1443" s="63"/>
      <c r="I1443" s="63"/>
      <c r="J1443" s="63"/>
      <c r="K1443" s="63"/>
      <c r="L1443" s="63"/>
      <c r="M1443" s="63"/>
      <c r="N1443" s="63"/>
      <c r="O1443" s="63"/>
      <c r="P1443" s="63"/>
      <c r="Q1443" s="63"/>
      <c r="R1443" s="63"/>
      <c r="S1443" s="63"/>
      <c r="T1443" s="63"/>
      <c r="U1443" s="63"/>
      <c r="V1443" s="63"/>
      <c r="W1443" s="63"/>
      <c r="X1443" s="63"/>
      <c r="Y1443" s="63"/>
      <c r="Z1443" s="68"/>
    </row>
    <row r="1444" spans="1:26" s="69" customFormat="1" x14ac:dyDescent="0.25">
      <c r="A1444" s="78"/>
      <c r="B1444" s="63"/>
      <c r="C1444" s="63"/>
      <c r="D1444" s="63"/>
      <c r="E1444" s="63"/>
      <c r="F1444" s="63"/>
      <c r="G1444" s="63"/>
      <c r="H1444" s="63"/>
      <c r="I1444" s="63"/>
      <c r="J1444" s="63"/>
      <c r="K1444" s="63"/>
      <c r="L1444" s="63"/>
      <c r="M1444" s="63"/>
      <c r="N1444" s="63"/>
      <c r="O1444" s="63"/>
      <c r="P1444" s="63"/>
      <c r="Q1444" s="63"/>
      <c r="R1444" s="63"/>
      <c r="S1444" s="63"/>
      <c r="T1444" s="63"/>
      <c r="U1444" s="63"/>
      <c r="V1444" s="63"/>
      <c r="W1444" s="63"/>
      <c r="X1444" s="63"/>
      <c r="Y1444" s="63"/>
      <c r="Z1444" s="68"/>
    </row>
    <row r="1445" spans="1:26" s="69" customFormat="1" x14ac:dyDescent="0.25">
      <c r="A1445" s="78"/>
      <c r="B1445" s="63"/>
      <c r="C1445" s="63"/>
      <c r="D1445" s="63"/>
      <c r="E1445" s="63"/>
      <c r="F1445" s="63"/>
      <c r="G1445" s="63"/>
      <c r="H1445" s="63"/>
      <c r="I1445" s="63"/>
      <c r="J1445" s="63"/>
      <c r="K1445" s="63"/>
      <c r="L1445" s="63"/>
      <c r="M1445" s="63"/>
      <c r="N1445" s="63"/>
      <c r="O1445" s="63"/>
      <c r="P1445" s="63"/>
      <c r="Q1445" s="63"/>
      <c r="R1445" s="63"/>
      <c r="S1445" s="63"/>
      <c r="T1445" s="63"/>
      <c r="U1445" s="63"/>
      <c r="V1445" s="63"/>
      <c r="W1445" s="63"/>
      <c r="X1445" s="63"/>
      <c r="Y1445" s="63"/>
      <c r="Z1445" s="68"/>
    </row>
    <row r="1446" spans="1:26" s="69" customFormat="1" x14ac:dyDescent="0.25">
      <c r="A1446" s="78"/>
      <c r="B1446" s="63"/>
      <c r="C1446" s="63"/>
      <c r="D1446" s="63"/>
      <c r="E1446" s="63"/>
      <c r="F1446" s="63"/>
      <c r="G1446" s="63"/>
      <c r="H1446" s="63"/>
      <c r="I1446" s="63"/>
      <c r="J1446" s="63"/>
      <c r="K1446" s="63"/>
      <c r="L1446" s="63"/>
      <c r="M1446" s="63"/>
      <c r="N1446" s="63"/>
      <c r="O1446" s="63"/>
      <c r="P1446" s="63"/>
      <c r="Q1446" s="63"/>
      <c r="R1446" s="63"/>
      <c r="S1446" s="63"/>
      <c r="T1446" s="63"/>
      <c r="U1446" s="63"/>
      <c r="V1446" s="63"/>
      <c r="W1446" s="63"/>
      <c r="X1446" s="63"/>
      <c r="Y1446" s="63"/>
      <c r="Z1446" s="68"/>
    </row>
    <row r="1447" spans="1:26" s="69" customFormat="1" x14ac:dyDescent="0.25">
      <c r="A1447" s="78"/>
      <c r="B1447" s="63"/>
      <c r="C1447" s="63"/>
      <c r="D1447" s="63"/>
      <c r="E1447" s="63"/>
      <c r="F1447" s="63"/>
      <c r="G1447" s="63"/>
      <c r="H1447" s="63"/>
      <c r="I1447" s="63"/>
      <c r="J1447" s="63"/>
      <c r="K1447" s="63"/>
      <c r="L1447" s="63"/>
      <c r="M1447" s="63"/>
      <c r="N1447" s="63"/>
      <c r="O1447" s="63"/>
      <c r="P1447" s="63"/>
      <c r="Q1447" s="63"/>
      <c r="R1447" s="63"/>
      <c r="S1447" s="63"/>
      <c r="T1447" s="63"/>
      <c r="U1447" s="63"/>
      <c r="V1447" s="63"/>
      <c r="W1447" s="63"/>
      <c r="X1447" s="63"/>
      <c r="Y1447" s="63"/>
      <c r="Z1447" s="68"/>
    </row>
    <row r="1448" spans="1:26" s="69" customFormat="1" x14ac:dyDescent="0.25">
      <c r="A1448" s="78"/>
      <c r="B1448" s="63"/>
      <c r="C1448" s="63"/>
      <c r="D1448" s="63"/>
      <c r="E1448" s="63"/>
      <c r="F1448" s="63"/>
      <c r="G1448" s="63"/>
      <c r="H1448" s="63"/>
      <c r="I1448" s="63"/>
      <c r="J1448" s="63"/>
      <c r="K1448" s="63"/>
      <c r="L1448" s="63"/>
      <c r="M1448" s="63"/>
      <c r="N1448" s="63"/>
      <c r="O1448" s="63"/>
      <c r="P1448" s="63"/>
      <c r="Q1448" s="63"/>
      <c r="R1448" s="63"/>
      <c r="S1448" s="63"/>
      <c r="T1448" s="63"/>
      <c r="U1448" s="63"/>
      <c r="V1448" s="63"/>
      <c r="W1448" s="63"/>
      <c r="X1448" s="63"/>
      <c r="Y1448" s="63"/>
      <c r="Z1448" s="68"/>
    </row>
    <row r="1449" spans="1:26" s="69" customFormat="1" x14ac:dyDescent="0.25">
      <c r="A1449" s="78"/>
      <c r="B1449" s="63"/>
      <c r="C1449" s="63"/>
      <c r="D1449" s="63"/>
      <c r="E1449" s="63"/>
      <c r="F1449" s="63"/>
      <c r="G1449" s="63"/>
      <c r="H1449" s="63"/>
      <c r="I1449" s="63"/>
      <c r="J1449" s="63"/>
      <c r="K1449" s="63"/>
      <c r="L1449" s="63"/>
      <c r="M1449" s="63"/>
      <c r="N1449" s="63"/>
      <c r="O1449" s="63"/>
      <c r="P1449" s="63"/>
      <c r="Q1449" s="63"/>
      <c r="R1449" s="63"/>
      <c r="S1449" s="63"/>
      <c r="T1449" s="63"/>
      <c r="U1449" s="63"/>
      <c r="V1449" s="63"/>
      <c r="W1449" s="63"/>
      <c r="X1449" s="63"/>
      <c r="Y1449" s="63"/>
      <c r="Z1449" s="68"/>
    </row>
    <row r="1450" spans="1:26" s="69" customFormat="1" x14ac:dyDescent="0.25">
      <c r="A1450" s="78"/>
      <c r="B1450" s="63"/>
      <c r="C1450" s="63"/>
      <c r="D1450" s="63"/>
      <c r="E1450" s="63"/>
      <c r="F1450" s="63"/>
      <c r="G1450" s="63"/>
      <c r="H1450" s="63"/>
      <c r="I1450" s="63"/>
      <c r="J1450" s="63"/>
      <c r="K1450" s="63"/>
      <c r="L1450" s="63"/>
      <c r="M1450" s="63"/>
      <c r="N1450" s="63"/>
      <c r="O1450" s="63"/>
      <c r="P1450" s="63"/>
      <c r="Q1450" s="63"/>
      <c r="R1450" s="63"/>
      <c r="S1450" s="63"/>
      <c r="T1450" s="63"/>
      <c r="U1450" s="63"/>
      <c r="V1450" s="63"/>
      <c r="W1450" s="63"/>
      <c r="X1450" s="63"/>
      <c r="Y1450" s="63"/>
      <c r="Z1450" s="68"/>
    </row>
    <row r="1451" spans="1:26" s="69" customFormat="1" x14ac:dyDescent="0.25">
      <c r="A1451" s="78"/>
      <c r="B1451" s="63"/>
      <c r="C1451" s="63"/>
      <c r="D1451" s="63"/>
      <c r="E1451" s="63"/>
      <c r="F1451" s="63"/>
      <c r="G1451" s="63"/>
      <c r="H1451" s="63"/>
      <c r="I1451" s="63"/>
      <c r="J1451" s="63"/>
      <c r="K1451" s="63"/>
      <c r="L1451" s="63"/>
      <c r="M1451" s="63"/>
      <c r="N1451" s="63"/>
      <c r="O1451" s="63"/>
      <c r="P1451" s="63"/>
      <c r="Q1451" s="63"/>
      <c r="R1451" s="63"/>
      <c r="S1451" s="63"/>
      <c r="T1451" s="63"/>
      <c r="U1451" s="63"/>
      <c r="V1451" s="63"/>
      <c r="W1451" s="63"/>
      <c r="X1451" s="63"/>
      <c r="Y1451" s="63"/>
      <c r="Z1451" s="68"/>
    </row>
    <row r="1452" spans="1:26" s="69" customFormat="1" x14ac:dyDescent="0.25">
      <c r="A1452" s="78"/>
      <c r="B1452" s="63"/>
      <c r="C1452" s="63"/>
      <c r="D1452" s="63"/>
      <c r="E1452" s="63"/>
      <c r="F1452" s="63"/>
      <c r="G1452" s="63"/>
      <c r="H1452" s="63"/>
      <c r="I1452" s="63"/>
      <c r="J1452" s="63"/>
      <c r="K1452" s="63"/>
      <c r="L1452" s="63"/>
      <c r="M1452" s="63"/>
      <c r="N1452" s="63"/>
      <c r="O1452" s="63"/>
      <c r="P1452" s="63"/>
      <c r="Q1452" s="63"/>
      <c r="R1452" s="63"/>
      <c r="S1452" s="63"/>
      <c r="T1452" s="63"/>
      <c r="U1452" s="63"/>
      <c r="V1452" s="63"/>
      <c r="W1452" s="63"/>
      <c r="X1452" s="63"/>
      <c r="Y1452" s="63"/>
      <c r="Z1452" s="68"/>
    </row>
    <row r="1453" spans="1:26" s="69" customFormat="1" x14ac:dyDescent="0.25">
      <c r="A1453" s="78"/>
      <c r="B1453" s="63"/>
      <c r="C1453" s="63"/>
      <c r="D1453" s="63"/>
      <c r="E1453" s="63"/>
      <c r="F1453" s="63"/>
      <c r="G1453" s="63"/>
      <c r="H1453" s="63"/>
      <c r="I1453" s="63"/>
      <c r="J1453" s="63"/>
      <c r="K1453" s="63"/>
      <c r="L1453" s="63"/>
      <c r="M1453" s="63"/>
      <c r="N1453" s="63"/>
      <c r="O1453" s="63"/>
      <c r="P1453" s="63"/>
      <c r="Q1453" s="63"/>
      <c r="R1453" s="63"/>
      <c r="S1453" s="63"/>
      <c r="T1453" s="63"/>
      <c r="U1453" s="63"/>
      <c r="V1453" s="63"/>
      <c r="W1453" s="63"/>
      <c r="X1453" s="63"/>
      <c r="Y1453" s="63"/>
      <c r="Z1453" s="68"/>
    </row>
    <row r="1454" spans="1:26" s="69" customFormat="1" x14ac:dyDescent="0.25">
      <c r="A1454" s="78"/>
      <c r="B1454" s="63"/>
      <c r="C1454" s="63"/>
      <c r="D1454" s="63"/>
      <c r="E1454" s="63"/>
      <c r="F1454" s="63"/>
      <c r="G1454" s="63"/>
      <c r="H1454" s="63"/>
      <c r="I1454" s="63"/>
      <c r="J1454" s="63"/>
      <c r="K1454" s="63"/>
      <c r="L1454" s="63"/>
      <c r="M1454" s="63"/>
      <c r="N1454" s="63"/>
      <c r="O1454" s="63"/>
      <c r="P1454" s="63"/>
      <c r="Q1454" s="63"/>
      <c r="R1454" s="63"/>
      <c r="S1454" s="63"/>
      <c r="T1454" s="63"/>
      <c r="U1454" s="63"/>
      <c r="V1454" s="63"/>
      <c r="W1454" s="63"/>
      <c r="X1454" s="63"/>
      <c r="Y1454" s="63"/>
      <c r="Z1454" s="68"/>
    </row>
    <row r="1455" spans="1:26" s="69" customFormat="1" x14ac:dyDescent="0.25">
      <c r="A1455" s="78"/>
      <c r="B1455" s="63"/>
      <c r="C1455" s="63"/>
      <c r="D1455" s="63"/>
      <c r="E1455" s="63"/>
      <c r="F1455" s="63"/>
      <c r="G1455" s="63"/>
      <c r="H1455" s="63"/>
      <c r="I1455" s="63"/>
      <c r="J1455" s="63"/>
      <c r="K1455" s="63"/>
      <c r="L1455" s="63"/>
      <c r="M1455" s="63"/>
      <c r="N1455" s="63"/>
      <c r="O1455" s="63"/>
      <c r="P1455" s="63"/>
      <c r="Q1455" s="63"/>
      <c r="R1455" s="63"/>
      <c r="S1455" s="63"/>
      <c r="T1455" s="63"/>
      <c r="U1455" s="63"/>
      <c r="V1455" s="63"/>
      <c r="W1455" s="63"/>
      <c r="X1455" s="63"/>
      <c r="Y1455" s="63"/>
      <c r="Z1455" s="68"/>
    </row>
    <row r="1456" spans="1:26" s="69" customFormat="1" x14ac:dyDescent="0.25">
      <c r="A1456" s="78"/>
      <c r="B1456" s="63"/>
      <c r="C1456" s="63"/>
      <c r="D1456" s="63"/>
      <c r="E1456" s="63"/>
      <c r="F1456" s="63"/>
      <c r="G1456" s="63"/>
      <c r="H1456" s="63"/>
      <c r="I1456" s="63"/>
      <c r="J1456" s="63"/>
      <c r="K1456" s="63"/>
      <c r="L1456" s="63"/>
      <c r="M1456" s="63"/>
      <c r="N1456" s="63"/>
      <c r="O1456" s="63"/>
      <c r="P1456" s="63"/>
      <c r="Q1456" s="63"/>
      <c r="R1456" s="63"/>
      <c r="S1456" s="63"/>
      <c r="T1456" s="63"/>
      <c r="U1456" s="63"/>
      <c r="V1456" s="63"/>
      <c r="W1456" s="63"/>
      <c r="X1456" s="63"/>
      <c r="Y1456" s="63"/>
      <c r="Z1456" s="68"/>
    </row>
    <row r="1457" spans="1:26" s="69" customFormat="1" x14ac:dyDescent="0.25">
      <c r="A1457" s="78"/>
      <c r="B1457" s="63"/>
      <c r="C1457" s="63"/>
      <c r="D1457" s="63"/>
      <c r="E1457" s="63"/>
      <c r="F1457" s="63"/>
      <c r="G1457" s="63"/>
      <c r="H1457" s="63"/>
      <c r="I1457" s="63"/>
      <c r="J1457" s="63"/>
      <c r="K1457" s="63"/>
      <c r="L1457" s="63"/>
      <c r="M1457" s="63"/>
      <c r="N1457" s="63"/>
      <c r="O1457" s="63"/>
      <c r="P1457" s="63"/>
      <c r="Q1457" s="63"/>
      <c r="R1457" s="63"/>
      <c r="S1457" s="63"/>
      <c r="T1457" s="63"/>
      <c r="U1457" s="63"/>
      <c r="V1457" s="63"/>
      <c r="W1457" s="63"/>
      <c r="X1457" s="63"/>
      <c r="Y1457" s="63"/>
      <c r="Z1457" s="68"/>
    </row>
    <row r="1458" spans="1:26" s="69" customFormat="1" x14ac:dyDescent="0.25">
      <c r="A1458" s="78"/>
      <c r="B1458" s="63"/>
      <c r="C1458" s="63"/>
      <c r="D1458" s="63"/>
      <c r="E1458" s="63"/>
      <c r="F1458" s="63"/>
      <c r="G1458" s="63"/>
      <c r="H1458" s="63"/>
      <c r="I1458" s="63"/>
      <c r="J1458" s="63"/>
      <c r="K1458" s="63"/>
      <c r="L1458" s="63"/>
      <c r="M1458" s="63"/>
      <c r="N1458" s="63"/>
      <c r="O1458" s="63"/>
      <c r="P1458" s="63"/>
      <c r="Q1458" s="63"/>
      <c r="R1458" s="63"/>
      <c r="S1458" s="63"/>
      <c r="T1458" s="63"/>
      <c r="U1458" s="63"/>
      <c r="V1458" s="63"/>
      <c r="W1458" s="63"/>
      <c r="X1458" s="63"/>
      <c r="Y1458" s="63"/>
      <c r="Z1458" s="68"/>
    </row>
    <row r="1459" spans="1:26" s="69" customFormat="1" x14ac:dyDescent="0.25">
      <c r="A1459" s="78"/>
      <c r="B1459" s="63"/>
      <c r="C1459" s="63"/>
      <c r="D1459" s="63"/>
      <c r="E1459" s="63"/>
      <c r="F1459" s="63"/>
      <c r="G1459" s="63"/>
      <c r="H1459" s="63"/>
      <c r="I1459" s="63"/>
      <c r="J1459" s="63"/>
      <c r="K1459" s="63"/>
      <c r="L1459" s="63"/>
      <c r="M1459" s="63"/>
      <c r="N1459" s="63"/>
      <c r="O1459" s="63"/>
      <c r="P1459" s="63"/>
      <c r="Q1459" s="63"/>
      <c r="R1459" s="63"/>
      <c r="S1459" s="63"/>
      <c r="T1459" s="63"/>
      <c r="U1459" s="63"/>
      <c r="V1459" s="63"/>
      <c r="W1459" s="63"/>
      <c r="X1459" s="63"/>
      <c r="Y1459" s="63"/>
      <c r="Z1459" s="68"/>
    </row>
    <row r="1460" spans="1:26" s="69" customFormat="1" x14ac:dyDescent="0.25">
      <c r="A1460" s="78"/>
      <c r="B1460" s="63"/>
      <c r="C1460" s="63"/>
      <c r="D1460" s="63"/>
      <c r="E1460" s="63"/>
      <c r="F1460" s="63"/>
      <c r="G1460" s="63"/>
      <c r="H1460" s="63"/>
      <c r="I1460" s="63"/>
      <c r="J1460" s="63"/>
      <c r="K1460" s="63"/>
      <c r="L1460" s="63"/>
      <c r="M1460" s="63"/>
      <c r="N1460" s="63"/>
      <c r="O1460" s="63"/>
      <c r="P1460" s="63"/>
      <c r="Q1460" s="63"/>
      <c r="R1460" s="63"/>
      <c r="S1460" s="63"/>
      <c r="T1460" s="63"/>
      <c r="U1460" s="63"/>
      <c r="V1460" s="63"/>
      <c r="W1460" s="63"/>
      <c r="X1460" s="63"/>
      <c r="Y1460" s="63"/>
      <c r="Z1460" s="68"/>
    </row>
    <row r="1461" spans="1:26" s="69" customFormat="1" x14ac:dyDescent="0.25">
      <c r="A1461" s="78"/>
      <c r="B1461" s="63"/>
      <c r="C1461" s="63"/>
      <c r="D1461" s="63"/>
      <c r="E1461" s="63"/>
      <c r="F1461" s="63"/>
      <c r="G1461" s="63"/>
      <c r="H1461" s="63"/>
      <c r="I1461" s="63"/>
      <c r="J1461" s="63"/>
      <c r="K1461" s="63"/>
      <c r="L1461" s="63"/>
      <c r="M1461" s="63"/>
      <c r="N1461" s="63"/>
      <c r="O1461" s="63"/>
      <c r="P1461" s="63"/>
      <c r="Q1461" s="63"/>
      <c r="R1461" s="63"/>
      <c r="S1461" s="63"/>
      <c r="T1461" s="63"/>
      <c r="U1461" s="63"/>
      <c r="V1461" s="63"/>
      <c r="W1461" s="63"/>
      <c r="X1461" s="63"/>
      <c r="Y1461" s="63"/>
      <c r="Z1461" s="68"/>
    </row>
    <row r="1462" spans="1:26" s="69" customFormat="1" x14ac:dyDescent="0.25">
      <c r="A1462" s="78"/>
      <c r="B1462" s="63"/>
      <c r="C1462" s="63"/>
      <c r="D1462" s="63"/>
      <c r="E1462" s="63"/>
      <c r="F1462" s="63"/>
      <c r="G1462" s="63"/>
      <c r="H1462" s="63"/>
      <c r="I1462" s="63"/>
      <c r="J1462" s="63"/>
      <c r="K1462" s="63"/>
      <c r="L1462" s="63"/>
      <c r="M1462" s="63"/>
      <c r="N1462" s="63"/>
      <c r="O1462" s="63"/>
      <c r="P1462" s="63"/>
      <c r="Q1462" s="63"/>
      <c r="R1462" s="63"/>
      <c r="S1462" s="63"/>
      <c r="T1462" s="63"/>
      <c r="U1462" s="63"/>
      <c r="V1462" s="63"/>
      <c r="W1462" s="63"/>
      <c r="X1462" s="63"/>
      <c r="Y1462" s="63"/>
      <c r="Z1462" s="68"/>
    </row>
    <row r="1463" spans="1:26" s="69" customFormat="1" x14ac:dyDescent="0.25">
      <c r="A1463" s="78"/>
      <c r="B1463" s="63"/>
      <c r="C1463" s="63"/>
      <c r="D1463" s="63"/>
      <c r="E1463" s="63"/>
      <c r="F1463" s="63"/>
      <c r="G1463" s="63"/>
      <c r="H1463" s="63"/>
      <c r="I1463" s="63"/>
      <c r="J1463" s="63"/>
      <c r="K1463" s="63"/>
      <c r="L1463" s="63"/>
      <c r="M1463" s="63"/>
      <c r="N1463" s="63"/>
      <c r="O1463" s="63"/>
      <c r="P1463" s="63"/>
      <c r="Q1463" s="63"/>
      <c r="R1463" s="63"/>
      <c r="S1463" s="63"/>
      <c r="T1463" s="63"/>
      <c r="U1463" s="63"/>
      <c r="V1463" s="63"/>
      <c r="W1463" s="63"/>
      <c r="X1463" s="63"/>
      <c r="Y1463" s="63"/>
      <c r="Z1463" s="68"/>
    </row>
    <row r="1464" spans="1:26" s="69" customFormat="1" x14ac:dyDescent="0.25">
      <c r="A1464" s="78"/>
      <c r="B1464" s="63"/>
      <c r="C1464" s="63"/>
      <c r="D1464" s="63"/>
      <c r="E1464" s="63"/>
      <c r="F1464" s="63"/>
      <c r="G1464" s="63"/>
      <c r="H1464" s="63"/>
      <c r="I1464" s="63"/>
      <c r="J1464" s="63"/>
      <c r="K1464" s="63"/>
      <c r="L1464" s="63"/>
      <c r="M1464" s="63"/>
      <c r="N1464" s="63"/>
      <c r="O1464" s="63"/>
      <c r="P1464" s="63"/>
      <c r="Q1464" s="63"/>
      <c r="R1464" s="63"/>
      <c r="S1464" s="63"/>
      <c r="T1464" s="63"/>
      <c r="U1464" s="63"/>
      <c r="V1464" s="63"/>
      <c r="W1464" s="63"/>
      <c r="X1464" s="63"/>
      <c r="Y1464" s="63"/>
      <c r="Z1464" s="68"/>
    </row>
    <row r="1465" spans="1:26" s="69" customFormat="1" x14ac:dyDescent="0.25">
      <c r="A1465" s="78"/>
      <c r="B1465" s="63"/>
      <c r="C1465" s="63"/>
      <c r="D1465" s="63"/>
      <c r="E1465" s="63"/>
      <c r="F1465" s="63"/>
      <c r="G1465" s="63"/>
      <c r="H1465" s="63"/>
      <c r="I1465" s="63"/>
      <c r="J1465" s="63"/>
      <c r="K1465" s="63"/>
      <c r="L1465" s="63"/>
      <c r="M1465" s="63"/>
      <c r="N1465" s="63"/>
      <c r="O1465" s="63"/>
      <c r="P1465" s="63"/>
      <c r="Q1465" s="63"/>
      <c r="R1465" s="63"/>
      <c r="S1465" s="63"/>
      <c r="T1465" s="63"/>
      <c r="U1465" s="63"/>
      <c r="V1465" s="63"/>
      <c r="W1465" s="63"/>
      <c r="X1465" s="63"/>
      <c r="Y1465" s="63"/>
      <c r="Z1465" s="68"/>
    </row>
    <row r="1466" spans="1:26" s="69" customFormat="1" x14ac:dyDescent="0.25">
      <c r="A1466" s="78"/>
      <c r="B1466" s="63"/>
      <c r="C1466" s="63"/>
      <c r="D1466" s="63"/>
      <c r="E1466" s="63"/>
      <c r="F1466" s="63"/>
      <c r="G1466" s="63"/>
      <c r="H1466" s="63"/>
      <c r="I1466" s="63"/>
      <c r="J1466" s="63"/>
      <c r="K1466" s="63"/>
      <c r="L1466" s="63"/>
      <c r="M1466" s="63"/>
      <c r="N1466" s="63"/>
      <c r="O1466" s="63"/>
      <c r="P1466" s="63"/>
      <c r="Q1466" s="63"/>
      <c r="R1466" s="63"/>
      <c r="S1466" s="63"/>
      <c r="T1466" s="63"/>
      <c r="U1466" s="63"/>
      <c r="V1466" s="63"/>
      <c r="W1466" s="63"/>
      <c r="X1466" s="63"/>
      <c r="Y1466" s="63"/>
      <c r="Z1466" s="68"/>
    </row>
    <row r="1467" spans="1:26" s="69" customFormat="1" x14ac:dyDescent="0.25">
      <c r="A1467" s="78"/>
      <c r="B1467" s="63"/>
      <c r="C1467" s="63"/>
      <c r="D1467" s="63"/>
      <c r="E1467" s="63"/>
      <c r="F1467" s="63"/>
      <c r="G1467" s="63"/>
      <c r="H1467" s="63"/>
      <c r="I1467" s="63"/>
      <c r="J1467" s="63"/>
      <c r="K1467" s="63"/>
      <c r="L1467" s="63"/>
      <c r="M1467" s="63"/>
      <c r="N1467" s="63"/>
      <c r="O1467" s="63"/>
      <c r="P1467" s="63"/>
      <c r="Q1467" s="63"/>
      <c r="R1467" s="63"/>
      <c r="S1467" s="63"/>
      <c r="T1467" s="63"/>
      <c r="U1467" s="63"/>
      <c r="V1467" s="63"/>
      <c r="W1467" s="63"/>
      <c r="X1467" s="63"/>
      <c r="Y1467" s="63"/>
      <c r="Z1467" s="68"/>
    </row>
    <row r="1468" spans="1:26" s="69" customFormat="1" x14ac:dyDescent="0.25">
      <c r="A1468" s="78"/>
      <c r="B1468" s="63"/>
      <c r="C1468" s="63"/>
      <c r="D1468" s="63"/>
      <c r="E1468" s="63"/>
      <c r="F1468" s="63"/>
      <c r="G1468" s="63"/>
      <c r="H1468" s="63"/>
      <c r="I1468" s="63"/>
      <c r="J1468" s="63"/>
      <c r="K1468" s="63"/>
      <c r="L1468" s="63"/>
      <c r="M1468" s="63"/>
      <c r="N1468" s="63"/>
      <c r="O1468" s="63"/>
      <c r="P1468" s="63"/>
      <c r="Q1468" s="63"/>
      <c r="R1468" s="63"/>
      <c r="S1468" s="63"/>
      <c r="T1468" s="63"/>
      <c r="U1468" s="63"/>
      <c r="V1468" s="63"/>
      <c r="W1468" s="63"/>
      <c r="X1468" s="63"/>
      <c r="Y1468" s="63"/>
      <c r="Z1468" s="68"/>
    </row>
    <row r="1469" spans="1:26" s="69" customFormat="1" x14ac:dyDescent="0.25">
      <c r="A1469" s="78"/>
      <c r="B1469" s="63"/>
      <c r="C1469" s="63"/>
      <c r="D1469" s="63"/>
      <c r="E1469" s="63"/>
      <c r="F1469" s="63"/>
      <c r="G1469" s="63"/>
      <c r="H1469" s="63"/>
      <c r="I1469" s="63"/>
      <c r="J1469" s="63"/>
      <c r="K1469" s="63"/>
      <c r="L1469" s="63"/>
      <c r="M1469" s="63"/>
      <c r="N1469" s="63"/>
      <c r="O1469" s="63"/>
      <c r="P1469" s="63"/>
      <c r="Q1469" s="63"/>
      <c r="R1469" s="63"/>
      <c r="S1469" s="63"/>
      <c r="T1469" s="63"/>
      <c r="U1469" s="63"/>
      <c r="V1469" s="63"/>
      <c r="W1469" s="63"/>
      <c r="X1469" s="63"/>
      <c r="Y1469" s="63"/>
      <c r="Z1469" s="68"/>
    </row>
    <row r="1470" spans="1:26" s="69" customFormat="1" x14ac:dyDescent="0.25">
      <c r="A1470" s="78"/>
      <c r="B1470" s="63"/>
      <c r="C1470" s="63"/>
      <c r="D1470" s="63"/>
      <c r="E1470" s="63"/>
      <c r="F1470" s="63"/>
      <c r="G1470" s="63"/>
      <c r="H1470" s="63"/>
      <c r="I1470" s="63"/>
      <c r="J1470" s="63"/>
      <c r="K1470" s="63"/>
      <c r="L1470" s="63"/>
      <c r="M1470" s="63"/>
      <c r="N1470" s="63"/>
      <c r="O1470" s="63"/>
      <c r="P1470" s="63"/>
      <c r="Q1470" s="63"/>
      <c r="R1470" s="63"/>
      <c r="S1470" s="63"/>
      <c r="T1470" s="63"/>
      <c r="U1470" s="63"/>
      <c r="V1470" s="63"/>
      <c r="W1470" s="63"/>
      <c r="X1470" s="63"/>
      <c r="Y1470" s="63"/>
      <c r="Z1470" s="68"/>
    </row>
    <row r="1471" spans="1:26" s="69" customFormat="1" x14ac:dyDescent="0.25">
      <c r="A1471" s="78"/>
      <c r="B1471" s="63"/>
      <c r="C1471" s="63"/>
      <c r="D1471" s="63"/>
      <c r="E1471" s="63"/>
      <c r="F1471" s="63"/>
      <c r="G1471" s="63"/>
      <c r="H1471" s="63"/>
      <c r="I1471" s="63"/>
      <c r="J1471" s="63"/>
      <c r="K1471" s="63"/>
      <c r="L1471" s="63"/>
      <c r="M1471" s="63"/>
      <c r="N1471" s="63"/>
      <c r="O1471" s="63"/>
      <c r="P1471" s="63"/>
      <c r="Q1471" s="63"/>
      <c r="R1471" s="63"/>
      <c r="S1471" s="63"/>
      <c r="T1471" s="63"/>
      <c r="U1471" s="63"/>
      <c r="V1471" s="63"/>
      <c r="W1471" s="63"/>
      <c r="X1471" s="63"/>
      <c r="Y1471" s="63"/>
      <c r="Z1471" s="68"/>
    </row>
    <row r="1472" spans="1:26" s="69" customFormat="1" x14ac:dyDescent="0.25">
      <c r="A1472" s="78"/>
      <c r="B1472" s="63"/>
      <c r="C1472" s="63"/>
      <c r="D1472" s="63"/>
      <c r="E1472" s="63"/>
      <c r="F1472" s="63"/>
      <c r="G1472" s="63"/>
      <c r="H1472" s="63"/>
      <c r="I1472" s="63"/>
      <c r="J1472" s="63"/>
      <c r="K1472" s="63"/>
      <c r="L1472" s="63"/>
      <c r="M1472" s="63"/>
      <c r="N1472" s="63"/>
      <c r="O1472" s="63"/>
      <c r="P1472" s="63"/>
      <c r="Q1472" s="63"/>
      <c r="R1472" s="63"/>
      <c r="S1472" s="63"/>
      <c r="T1472" s="63"/>
      <c r="U1472" s="63"/>
      <c r="V1472" s="63"/>
      <c r="W1472" s="63"/>
      <c r="X1472" s="63"/>
      <c r="Y1472" s="63"/>
      <c r="Z1472" s="68"/>
    </row>
    <row r="1473" spans="1:26" s="69" customFormat="1" x14ac:dyDescent="0.25">
      <c r="A1473" s="78"/>
      <c r="B1473" s="63"/>
      <c r="C1473" s="63"/>
      <c r="D1473" s="63"/>
      <c r="E1473" s="63"/>
      <c r="F1473" s="63"/>
      <c r="G1473" s="63"/>
      <c r="H1473" s="63"/>
      <c r="I1473" s="63"/>
      <c r="J1473" s="63"/>
      <c r="K1473" s="63"/>
      <c r="L1473" s="63"/>
      <c r="M1473" s="63"/>
      <c r="N1473" s="63"/>
      <c r="O1473" s="63"/>
      <c r="P1473" s="63"/>
      <c r="Q1473" s="63"/>
      <c r="R1473" s="63"/>
      <c r="S1473" s="63"/>
      <c r="T1473" s="63"/>
      <c r="U1473" s="63"/>
      <c r="V1473" s="63"/>
      <c r="W1473" s="63"/>
      <c r="X1473" s="63"/>
      <c r="Y1473" s="63"/>
      <c r="Z1473" s="68"/>
    </row>
    <row r="1474" spans="1:26" s="69" customFormat="1" x14ac:dyDescent="0.25">
      <c r="A1474" s="78"/>
      <c r="B1474" s="63"/>
      <c r="C1474" s="63"/>
      <c r="D1474" s="63"/>
      <c r="E1474" s="63"/>
      <c r="F1474" s="63"/>
      <c r="G1474" s="63"/>
      <c r="H1474" s="63"/>
      <c r="I1474" s="63"/>
      <c r="J1474" s="63"/>
      <c r="K1474" s="63"/>
      <c r="L1474" s="63"/>
      <c r="M1474" s="63"/>
      <c r="N1474" s="63"/>
      <c r="O1474" s="63"/>
      <c r="P1474" s="63"/>
      <c r="Q1474" s="63"/>
      <c r="R1474" s="63"/>
      <c r="S1474" s="63"/>
      <c r="T1474" s="63"/>
      <c r="U1474" s="63"/>
      <c r="V1474" s="63"/>
      <c r="W1474" s="63"/>
      <c r="X1474" s="63"/>
      <c r="Y1474" s="63"/>
      <c r="Z1474" s="68"/>
    </row>
    <row r="1475" spans="1:26" s="69" customFormat="1" x14ac:dyDescent="0.25">
      <c r="A1475" s="78"/>
      <c r="B1475" s="63"/>
      <c r="C1475" s="63"/>
      <c r="D1475" s="63"/>
      <c r="E1475" s="63"/>
      <c r="F1475" s="63"/>
      <c r="G1475" s="63"/>
      <c r="H1475" s="63"/>
      <c r="I1475" s="63"/>
      <c r="J1475" s="63"/>
      <c r="K1475" s="63"/>
      <c r="L1475" s="63"/>
      <c r="M1475" s="63"/>
      <c r="N1475" s="63"/>
      <c r="O1475" s="63"/>
      <c r="P1475" s="63"/>
      <c r="Q1475" s="63"/>
      <c r="R1475" s="63"/>
      <c r="S1475" s="63"/>
      <c r="T1475" s="63"/>
      <c r="U1475" s="63"/>
      <c r="V1475" s="63"/>
      <c r="W1475" s="63"/>
      <c r="X1475" s="63"/>
      <c r="Y1475" s="63"/>
      <c r="Z1475" s="68"/>
    </row>
    <row r="1476" spans="1:26" s="69" customFormat="1" x14ac:dyDescent="0.25">
      <c r="A1476" s="78"/>
      <c r="B1476" s="63"/>
      <c r="C1476" s="63"/>
      <c r="D1476" s="63"/>
      <c r="E1476" s="63"/>
      <c r="F1476" s="63"/>
      <c r="G1476" s="63"/>
      <c r="H1476" s="63"/>
      <c r="I1476" s="63"/>
      <c r="J1476" s="63"/>
      <c r="K1476" s="63"/>
      <c r="L1476" s="63"/>
      <c r="M1476" s="63"/>
      <c r="N1476" s="63"/>
      <c r="O1476" s="63"/>
      <c r="P1476" s="63"/>
      <c r="Q1476" s="63"/>
      <c r="R1476" s="63"/>
      <c r="S1476" s="63"/>
      <c r="T1476" s="63"/>
      <c r="U1476" s="63"/>
      <c r="V1476" s="63"/>
      <c r="W1476" s="63"/>
      <c r="X1476" s="63"/>
      <c r="Y1476" s="63"/>
      <c r="Z1476" s="68"/>
    </row>
    <row r="1477" spans="1:26" s="69" customFormat="1" x14ac:dyDescent="0.25">
      <c r="A1477" s="78"/>
      <c r="B1477" s="63"/>
      <c r="C1477" s="63"/>
      <c r="D1477" s="63"/>
      <c r="E1477" s="63"/>
      <c r="F1477" s="63"/>
      <c r="G1477" s="63"/>
      <c r="H1477" s="63"/>
      <c r="I1477" s="63"/>
      <c r="J1477" s="63"/>
      <c r="K1477" s="63"/>
      <c r="L1477" s="63"/>
      <c r="M1477" s="63"/>
      <c r="N1477" s="63"/>
      <c r="O1477" s="63"/>
      <c r="P1477" s="63"/>
      <c r="Q1477" s="63"/>
      <c r="R1477" s="63"/>
      <c r="S1477" s="63"/>
      <c r="T1477" s="63"/>
      <c r="U1477" s="63"/>
      <c r="V1477" s="63"/>
      <c r="W1477" s="63"/>
      <c r="X1477" s="63"/>
      <c r="Y1477" s="63"/>
      <c r="Z1477" s="68"/>
    </row>
    <row r="1478" spans="1:26" s="69" customFormat="1" x14ac:dyDescent="0.25">
      <c r="A1478" s="78"/>
      <c r="B1478" s="63"/>
      <c r="C1478" s="63"/>
      <c r="D1478" s="63"/>
      <c r="E1478" s="63"/>
      <c r="F1478" s="63"/>
      <c r="G1478" s="63"/>
      <c r="H1478" s="63"/>
      <c r="I1478" s="63"/>
      <c r="J1478" s="63"/>
      <c r="K1478" s="63"/>
      <c r="L1478" s="63"/>
      <c r="M1478" s="63"/>
      <c r="N1478" s="63"/>
      <c r="O1478" s="63"/>
      <c r="P1478" s="63"/>
      <c r="Q1478" s="63"/>
      <c r="R1478" s="63"/>
      <c r="S1478" s="63"/>
      <c r="T1478" s="63"/>
      <c r="U1478" s="63"/>
      <c r="V1478" s="63"/>
      <c r="W1478" s="63"/>
      <c r="X1478" s="63"/>
      <c r="Y1478" s="63"/>
      <c r="Z1478" s="68"/>
    </row>
    <row r="1479" spans="1:26" s="69" customFormat="1" x14ac:dyDescent="0.25">
      <c r="A1479" s="78"/>
      <c r="B1479" s="63"/>
      <c r="C1479" s="63"/>
      <c r="D1479" s="63"/>
      <c r="E1479" s="63"/>
      <c r="F1479" s="63"/>
      <c r="G1479" s="63"/>
      <c r="H1479" s="63"/>
      <c r="I1479" s="63"/>
      <c r="J1479" s="63"/>
      <c r="K1479" s="63"/>
      <c r="L1479" s="63"/>
      <c r="M1479" s="63"/>
      <c r="N1479" s="63"/>
      <c r="O1479" s="63"/>
      <c r="P1479" s="63"/>
      <c r="Q1479" s="63"/>
      <c r="R1479" s="63"/>
      <c r="S1479" s="63"/>
      <c r="T1479" s="63"/>
      <c r="U1479" s="63"/>
      <c r="V1479" s="63"/>
      <c r="W1479" s="63"/>
      <c r="X1479" s="63"/>
      <c r="Y1479" s="63"/>
      <c r="Z1479" s="68"/>
    </row>
    <row r="1480" spans="1:26" s="69" customFormat="1" x14ac:dyDescent="0.25">
      <c r="A1480" s="78"/>
      <c r="B1480" s="63"/>
      <c r="C1480" s="63"/>
      <c r="D1480" s="63"/>
      <c r="E1480" s="63"/>
      <c r="F1480" s="63"/>
      <c r="G1480" s="63"/>
      <c r="H1480" s="63"/>
      <c r="I1480" s="63"/>
      <c r="J1480" s="63"/>
      <c r="K1480" s="63"/>
      <c r="L1480" s="63"/>
      <c r="M1480" s="63"/>
      <c r="N1480" s="63"/>
      <c r="O1480" s="63"/>
      <c r="P1480" s="63"/>
      <c r="Q1480" s="63"/>
      <c r="R1480" s="63"/>
      <c r="S1480" s="63"/>
      <c r="T1480" s="63"/>
      <c r="U1480" s="63"/>
      <c r="V1480" s="63"/>
      <c r="W1480" s="63"/>
      <c r="X1480" s="63"/>
      <c r="Y1480" s="63"/>
      <c r="Z1480" s="68"/>
    </row>
    <row r="1481" spans="1:26" s="69" customFormat="1" x14ac:dyDescent="0.25">
      <c r="A1481" s="78"/>
      <c r="B1481" s="63"/>
      <c r="C1481" s="63"/>
      <c r="D1481" s="63"/>
      <c r="E1481" s="63"/>
      <c r="F1481" s="63"/>
      <c r="G1481" s="63"/>
      <c r="H1481" s="63"/>
      <c r="I1481" s="63"/>
      <c r="J1481" s="63"/>
      <c r="K1481" s="63"/>
      <c r="L1481" s="63"/>
      <c r="M1481" s="63"/>
      <c r="N1481" s="63"/>
      <c r="O1481" s="63"/>
      <c r="P1481" s="63"/>
      <c r="Q1481" s="63"/>
      <c r="R1481" s="63"/>
      <c r="S1481" s="63"/>
      <c r="T1481" s="63"/>
      <c r="U1481" s="63"/>
      <c r="V1481" s="63"/>
      <c r="W1481" s="63"/>
      <c r="X1481" s="63"/>
      <c r="Y1481" s="63"/>
      <c r="Z1481" s="68"/>
    </row>
    <row r="1482" spans="1:26" s="69" customFormat="1" x14ac:dyDescent="0.25">
      <c r="A1482" s="78"/>
      <c r="B1482" s="63"/>
      <c r="C1482" s="63"/>
      <c r="D1482" s="63"/>
      <c r="E1482" s="63"/>
      <c r="F1482" s="63"/>
      <c r="G1482" s="63"/>
      <c r="H1482" s="63"/>
      <c r="I1482" s="63"/>
      <c r="J1482" s="63"/>
      <c r="K1482" s="63"/>
      <c r="L1482" s="63"/>
      <c r="M1482" s="63"/>
      <c r="N1482" s="63"/>
      <c r="O1482" s="63"/>
      <c r="P1482" s="63"/>
      <c r="Q1482" s="63"/>
      <c r="R1482" s="63"/>
      <c r="S1482" s="63"/>
      <c r="T1482" s="63"/>
      <c r="U1482" s="63"/>
      <c r="V1482" s="63"/>
      <c r="W1482" s="63"/>
      <c r="X1482" s="63"/>
      <c r="Y1482" s="63"/>
      <c r="Z1482" s="68"/>
    </row>
    <row r="1483" spans="1:26" s="69" customFormat="1" x14ac:dyDescent="0.25">
      <c r="A1483" s="78"/>
      <c r="B1483" s="63"/>
      <c r="C1483" s="63"/>
      <c r="D1483" s="63"/>
      <c r="E1483" s="63"/>
      <c r="F1483" s="63"/>
      <c r="G1483" s="63"/>
      <c r="H1483" s="63"/>
      <c r="I1483" s="63"/>
      <c r="J1483" s="63"/>
      <c r="K1483" s="63"/>
      <c r="L1483" s="63"/>
      <c r="M1483" s="63"/>
      <c r="N1483" s="63"/>
      <c r="O1483" s="63"/>
      <c r="P1483" s="63"/>
      <c r="Q1483" s="63"/>
      <c r="R1483" s="63"/>
      <c r="S1483" s="63"/>
      <c r="T1483" s="63"/>
      <c r="U1483" s="63"/>
      <c r="V1483" s="63"/>
      <c r="W1483" s="63"/>
      <c r="X1483" s="63"/>
      <c r="Y1483" s="63"/>
      <c r="Z1483" s="68"/>
    </row>
    <row r="1484" spans="1:26" s="69" customFormat="1" x14ac:dyDescent="0.25">
      <c r="A1484" s="78"/>
      <c r="B1484" s="63"/>
      <c r="C1484" s="63"/>
      <c r="D1484" s="63"/>
      <c r="E1484" s="63"/>
      <c r="F1484" s="63"/>
      <c r="G1484" s="63"/>
      <c r="H1484" s="63"/>
      <c r="I1484" s="63"/>
      <c r="J1484" s="63"/>
      <c r="K1484" s="63"/>
      <c r="L1484" s="63"/>
      <c r="M1484" s="63"/>
      <c r="N1484" s="63"/>
      <c r="O1484" s="63"/>
      <c r="P1484" s="63"/>
      <c r="Q1484" s="63"/>
      <c r="R1484" s="63"/>
      <c r="S1484" s="63"/>
      <c r="T1484" s="63"/>
      <c r="U1484" s="63"/>
      <c r="V1484" s="63"/>
      <c r="W1484" s="63"/>
      <c r="X1484" s="63"/>
      <c r="Y1484" s="63"/>
      <c r="Z1484" s="68"/>
    </row>
    <row r="1485" spans="1:26" s="69" customFormat="1" x14ac:dyDescent="0.25">
      <c r="A1485" s="78"/>
      <c r="B1485" s="63"/>
      <c r="C1485" s="63"/>
      <c r="D1485" s="63"/>
      <c r="E1485" s="63"/>
      <c r="F1485" s="63"/>
      <c r="G1485" s="63"/>
      <c r="H1485" s="63"/>
      <c r="I1485" s="63"/>
      <c r="J1485" s="63"/>
      <c r="K1485" s="63"/>
      <c r="L1485" s="63"/>
      <c r="M1485" s="63"/>
      <c r="N1485" s="63"/>
      <c r="O1485" s="63"/>
      <c r="P1485" s="63"/>
      <c r="Q1485" s="63"/>
      <c r="R1485" s="63"/>
      <c r="S1485" s="63"/>
      <c r="T1485" s="63"/>
      <c r="U1485" s="63"/>
      <c r="V1485" s="63"/>
      <c r="W1485" s="63"/>
      <c r="X1485" s="63"/>
      <c r="Y1485" s="63"/>
      <c r="Z1485" s="68"/>
    </row>
    <row r="1486" spans="1:26" s="69" customFormat="1" x14ac:dyDescent="0.25">
      <c r="A1486" s="78"/>
      <c r="B1486" s="63"/>
      <c r="C1486" s="63"/>
      <c r="D1486" s="63"/>
      <c r="E1486" s="63"/>
      <c r="F1486" s="63"/>
      <c r="G1486" s="63"/>
      <c r="H1486" s="63"/>
      <c r="I1486" s="63"/>
      <c r="J1486" s="63"/>
      <c r="K1486" s="63"/>
      <c r="L1486" s="63"/>
      <c r="M1486" s="63"/>
      <c r="N1486" s="63"/>
      <c r="O1486" s="63"/>
      <c r="P1486" s="63"/>
      <c r="Q1486" s="63"/>
      <c r="R1486" s="63"/>
      <c r="S1486" s="63"/>
      <c r="T1486" s="63"/>
      <c r="U1486" s="63"/>
      <c r="V1486" s="63"/>
      <c r="W1486" s="63"/>
      <c r="X1486" s="63"/>
      <c r="Y1486" s="63"/>
      <c r="Z1486" s="68"/>
    </row>
    <row r="1487" spans="1:26" s="69" customFormat="1" x14ac:dyDescent="0.25">
      <c r="A1487" s="78"/>
      <c r="B1487" s="63"/>
      <c r="C1487" s="63"/>
      <c r="D1487" s="63"/>
      <c r="E1487" s="63"/>
      <c r="F1487" s="63"/>
      <c r="G1487" s="63"/>
      <c r="H1487" s="63"/>
      <c r="I1487" s="63"/>
      <c r="J1487" s="63"/>
      <c r="K1487" s="63"/>
      <c r="L1487" s="63"/>
      <c r="M1487" s="63"/>
      <c r="N1487" s="63"/>
      <c r="O1487" s="63"/>
      <c r="P1487" s="63"/>
      <c r="Q1487" s="63"/>
      <c r="R1487" s="63"/>
      <c r="S1487" s="63"/>
      <c r="T1487" s="63"/>
      <c r="U1487" s="63"/>
      <c r="V1487" s="63"/>
      <c r="W1487" s="63"/>
      <c r="X1487" s="63"/>
      <c r="Y1487" s="63"/>
      <c r="Z1487" s="68"/>
    </row>
    <row r="1488" spans="1:26" s="69" customFormat="1" x14ac:dyDescent="0.25">
      <c r="A1488" s="78"/>
      <c r="B1488" s="63"/>
      <c r="C1488" s="63"/>
      <c r="D1488" s="63"/>
      <c r="E1488" s="63"/>
      <c r="F1488" s="63"/>
      <c r="G1488" s="63"/>
      <c r="H1488" s="63"/>
      <c r="I1488" s="63"/>
      <c r="J1488" s="63"/>
      <c r="K1488" s="63"/>
      <c r="L1488" s="63"/>
      <c r="M1488" s="63"/>
      <c r="N1488" s="63"/>
      <c r="O1488" s="63"/>
      <c r="P1488" s="63"/>
      <c r="Q1488" s="63"/>
      <c r="R1488" s="63"/>
      <c r="S1488" s="63"/>
      <c r="T1488" s="63"/>
      <c r="U1488" s="63"/>
      <c r="V1488" s="63"/>
      <c r="W1488" s="63"/>
      <c r="X1488" s="63"/>
      <c r="Y1488" s="63"/>
      <c r="Z1488" s="68"/>
    </row>
    <row r="1489" spans="1:26" s="69" customFormat="1" x14ac:dyDescent="0.25">
      <c r="A1489" s="78"/>
      <c r="B1489" s="63"/>
      <c r="C1489" s="63"/>
      <c r="D1489" s="63"/>
      <c r="E1489" s="63"/>
      <c r="F1489" s="63"/>
      <c r="G1489" s="63"/>
      <c r="H1489" s="63"/>
      <c r="I1489" s="63"/>
      <c r="J1489" s="63"/>
      <c r="K1489" s="63"/>
      <c r="L1489" s="63"/>
      <c r="M1489" s="63"/>
      <c r="N1489" s="63"/>
      <c r="O1489" s="63"/>
      <c r="P1489" s="63"/>
      <c r="Q1489" s="63"/>
      <c r="R1489" s="63"/>
      <c r="S1489" s="63"/>
      <c r="T1489" s="63"/>
      <c r="U1489" s="63"/>
      <c r="V1489" s="63"/>
      <c r="W1489" s="63"/>
      <c r="X1489" s="63"/>
      <c r="Y1489" s="63"/>
      <c r="Z1489" s="68"/>
    </row>
    <row r="1490" spans="1:26" s="69" customFormat="1" x14ac:dyDescent="0.25">
      <c r="A1490" s="78"/>
      <c r="B1490" s="63"/>
      <c r="C1490" s="63"/>
      <c r="D1490" s="63"/>
      <c r="E1490" s="63"/>
      <c r="F1490" s="63"/>
      <c r="G1490" s="63"/>
      <c r="H1490" s="63"/>
      <c r="I1490" s="63"/>
      <c r="J1490" s="63"/>
      <c r="K1490" s="63"/>
      <c r="L1490" s="63"/>
      <c r="M1490" s="63"/>
      <c r="N1490" s="63"/>
      <c r="O1490" s="63"/>
      <c r="P1490" s="63"/>
      <c r="Q1490" s="63"/>
      <c r="R1490" s="63"/>
      <c r="S1490" s="63"/>
      <c r="T1490" s="63"/>
      <c r="U1490" s="63"/>
      <c r="V1490" s="63"/>
      <c r="W1490" s="63"/>
      <c r="X1490" s="63"/>
      <c r="Y1490" s="63"/>
      <c r="Z1490" s="68"/>
    </row>
    <row r="1491" spans="1:26" s="69" customFormat="1" x14ac:dyDescent="0.25">
      <c r="A1491" s="78"/>
      <c r="B1491" s="63"/>
      <c r="C1491" s="63"/>
      <c r="D1491" s="63"/>
      <c r="E1491" s="63"/>
      <c r="F1491" s="63"/>
      <c r="G1491" s="63"/>
      <c r="H1491" s="63"/>
      <c r="I1491" s="63"/>
      <c r="J1491" s="63"/>
      <c r="K1491" s="63"/>
      <c r="L1491" s="63"/>
      <c r="M1491" s="63"/>
      <c r="N1491" s="63"/>
      <c r="O1491" s="63"/>
      <c r="P1491" s="63"/>
      <c r="Q1491" s="63"/>
      <c r="R1491" s="63"/>
      <c r="S1491" s="63"/>
      <c r="T1491" s="63"/>
      <c r="U1491" s="63"/>
      <c r="V1491" s="63"/>
      <c r="W1491" s="63"/>
      <c r="X1491" s="63"/>
      <c r="Y1491" s="63"/>
      <c r="Z1491" s="68"/>
    </row>
    <row r="1492" spans="1:26" s="69" customFormat="1" x14ac:dyDescent="0.25">
      <c r="A1492" s="78"/>
      <c r="B1492" s="63"/>
      <c r="C1492" s="63"/>
      <c r="D1492" s="63"/>
      <c r="E1492" s="63"/>
      <c r="F1492" s="63"/>
      <c r="G1492" s="63"/>
      <c r="H1492" s="63"/>
      <c r="I1492" s="63"/>
      <c r="J1492" s="63"/>
      <c r="K1492" s="63"/>
      <c r="L1492" s="63"/>
      <c r="M1492" s="63"/>
      <c r="N1492" s="63"/>
      <c r="O1492" s="63"/>
      <c r="P1492" s="63"/>
      <c r="Q1492" s="63"/>
      <c r="R1492" s="63"/>
      <c r="S1492" s="63"/>
      <c r="T1492" s="63"/>
      <c r="U1492" s="63"/>
      <c r="V1492" s="63"/>
      <c r="W1492" s="63"/>
      <c r="X1492" s="63"/>
      <c r="Y1492" s="63"/>
      <c r="Z1492" s="68"/>
    </row>
    <row r="1493" spans="1:26" s="69" customFormat="1" x14ac:dyDescent="0.25">
      <c r="A1493" s="78"/>
      <c r="B1493" s="63"/>
      <c r="C1493" s="63"/>
      <c r="D1493" s="63"/>
      <c r="E1493" s="63"/>
      <c r="F1493" s="63"/>
      <c r="G1493" s="63"/>
      <c r="H1493" s="63"/>
      <c r="I1493" s="63"/>
      <c r="J1493" s="63"/>
      <c r="K1493" s="63"/>
      <c r="L1493" s="63"/>
      <c r="M1493" s="63"/>
      <c r="N1493" s="63"/>
      <c r="O1493" s="63"/>
      <c r="P1493" s="63"/>
      <c r="Q1493" s="63"/>
      <c r="R1493" s="63"/>
      <c r="S1493" s="63"/>
      <c r="T1493" s="63"/>
      <c r="U1493" s="63"/>
      <c r="V1493" s="63"/>
      <c r="W1493" s="63"/>
      <c r="X1493" s="63"/>
      <c r="Y1493" s="63"/>
      <c r="Z1493" s="68"/>
    </row>
    <row r="1494" spans="1:26" s="69" customFormat="1" x14ac:dyDescent="0.25">
      <c r="A1494" s="78"/>
      <c r="B1494" s="63"/>
      <c r="C1494" s="63"/>
      <c r="D1494" s="63"/>
      <c r="E1494" s="63"/>
      <c r="F1494" s="63"/>
      <c r="G1494" s="63"/>
      <c r="H1494" s="63"/>
      <c r="I1494" s="63"/>
      <c r="J1494" s="63"/>
      <c r="K1494" s="63"/>
      <c r="L1494" s="63"/>
      <c r="M1494" s="63"/>
      <c r="N1494" s="63"/>
      <c r="O1494" s="63"/>
      <c r="P1494" s="63"/>
      <c r="Q1494" s="63"/>
      <c r="R1494" s="63"/>
      <c r="S1494" s="63"/>
      <c r="T1494" s="63"/>
      <c r="U1494" s="63"/>
      <c r="V1494" s="63"/>
      <c r="W1494" s="63"/>
      <c r="X1494" s="63"/>
      <c r="Y1494" s="63"/>
      <c r="Z1494" s="68"/>
    </row>
    <row r="1495" spans="1:26" s="69" customFormat="1" x14ac:dyDescent="0.25">
      <c r="A1495" s="78"/>
      <c r="B1495" s="63"/>
      <c r="C1495" s="63"/>
      <c r="D1495" s="63"/>
      <c r="E1495" s="63"/>
      <c r="F1495" s="63"/>
      <c r="G1495" s="63"/>
      <c r="H1495" s="63"/>
      <c r="I1495" s="63"/>
      <c r="J1495" s="63"/>
      <c r="K1495" s="63"/>
      <c r="L1495" s="63"/>
      <c r="M1495" s="63"/>
      <c r="N1495" s="63"/>
      <c r="O1495" s="63"/>
      <c r="P1495" s="63"/>
      <c r="Q1495" s="63"/>
      <c r="R1495" s="63"/>
      <c r="S1495" s="63"/>
      <c r="T1495" s="63"/>
      <c r="U1495" s="63"/>
      <c r="V1495" s="63"/>
      <c r="W1495" s="63"/>
      <c r="X1495" s="63"/>
      <c r="Y1495" s="63"/>
      <c r="Z1495" s="68"/>
    </row>
    <row r="1496" spans="1:26" s="69" customFormat="1" x14ac:dyDescent="0.25">
      <c r="A1496" s="78"/>
      <c r="B1496" s="63"/>
      <c r="C1496" s="63"/>
      <c r="D1496" s="63"/>
      <c r="E1496" s="63"/>
      <c r="F1496" s="63"/>
      <c r="G1496" s="63"/>
      <c r="H1496" s="63"/>
      <c r="I1496" s="63"/>
      <c r="J1496" s="63"/>
      <c r="K1496" s="63"/>
      <c r="L1496" s="63"/>
      <c r="M1496" s="63"/>
      <c r="N1496" s="63"/>
      <c r="O1496" s="63"/>
      <c r="P1496" s="63"/>
      <c r="Q1496" s="63"/>
      <c r="R1496" s="63"/>
      <c r="S1496" s="63"/>
      <c r="T1496" s="63"/>
      <c r="U1496" s="63"/>
      <c r="V1496" s="63"/>
      <c r="W1496" s="63"/>
      <c r="X1496" s="63"/>
      <c r="Y1496" s="63"/>
      <c r="Z1496" s="68"/>
    </row>
    <row r="1497" spans="1:26" s="69" customFormat="1" x14ac:dyDescent="0.25">
      <c r="A1497" s="78"/>
      <c r="B1497" s="63"/>
      <c r="C1497" s="63"/>
      <c r="D1497" s="63"/>
      <c r="E1497" s="63"/>
      <c r="F1497" s="63"/>
      <c r="G1497" s="63"/>
      <c r="H1497" s="63"/>
      <c r="I1497" s="63"/>
      <c r="J1497" s="63"/>
      <c r="K1497" s="63"/>
      <c r="L1497" s="63"/>
      <c r="M1497" s="63"/>
      <c r="N1497" s="63"/>
      <c r="O1497" s="63"/>
      <c r="P1497" s="63"/>
      <c r="Q1497" s="63"/>
      <c r="R1497" s="63"/>
      <c r="S1497" s="63"/>
      <c r="T1497" s="63"/>
      <c r="U1497" s="63"/>
      <c r="V1497" s="63"/>
      <c r="W1497" s="63"/>
      <c r="X1497" s="63"/>
      <c r="Y1497" s="63"/>
      <c r="Z1497" s="68"/>
    </row>
    <row r="1498" spans="1:26" s="69" customFormat="1" x14ac:dyDescent="0.25">
      <c r="A1498" s="78"/>
      <c r="B1498" s="63"/>
      <c r="C1498" s="63"/>
      <c r="D1498" s="63"/>
      <c r="E1498" s="63"/>
      <c r="F1498" s="63"/>
      <c r="G1498" s="63"/>
      <c r="H1498" s="63"/>
      <c r="I1498" s="63"/>
      <c r="J1498" s="63"/>
      <c r="K1498" s="63"/>
      <c r="L1498" s="63"/>
      <c r="M1498" s="63"/>
      <c r="N1498" s="63"/>
      <c r="O1498" s="63"/>
      <c r="P1498" s="63"/>
      <c r="Q1498" s="63"/>
      <c r="R1498" s="63"/>
      <c r="S1498" s="63"/>
      <c r="T1498" s="63"/>
      <c r="U1498" s="63"/>
      <c r="V1498" s="63"/>
      <c r="W1498" s="63"/>
      <c r="X1498" s="63"/>
      <c r="Y1498" s="63"/>
      <c r="Z1498" s="68"/>
    </row>
    <row r="1499" spans="1:26" s="69" customFormat="1" x14ac:dyDescent="0.25">
      <c r="A1499" s="78"/>
      <c r="B1499" s="63"/>
      <c r="C1499" s="63"/>
      <c r="D1499" s="63"/>
      <c r="E1499" s="63"/>
      <c r="F1499" s="63"/>
      <c r="G1499" s="63"/>
      <c r="H1499" s="63"/>
      <c r="I1499" s="63"/>
      <c r="J1499" s="63"/>
      <c r="K1499" s="63"/>
      <c r="L1499" s="63"/>
      <c r="M1499" s="63"/>
      <c r="N1499" s="63"/>
      <c r="O1499" s="63"/>
      <c r="P1499" s="63"/>
      <c r="Q1499" s="63"/>
      <c r="R1499" s="63"/>
      <c r="S1499" s="63"/>
      <c r="T1499" s="63"/>
      <c r="U1499" s="63"/>
      <c r="V1499" s="63"/>
      <c r="W1499" s="63"/>
      <c r="X1499" s="63"/>
      <c r="Y1499" s="63"/>
      <c r="Z1499" s="68"/>
    </row>
    <row r="1500" spans="1:26" s="69" customFormat="1" x14ac:dyDescent="0.25">
      <c r="A1500" s="78"/>
      <c r="B1500" s="63"/>
      <c r="C1500" s="63"/>
      <c r="D1500" s="63"/>
      <c r="E1500" s="63"/>
      <c r="F1500" s="63"/>
      <c r="G1500" s="63"/>
      <c r="H1500" s="63"/>
      <c r="I1500" s="63"/>
      <c r="J1500" s="63"/>
      <c r="K1500" s="63"/>
      <c r="L1500" s="63"/>
      <c r="M1500" s="63"/>
      <c r="N1500" s="63"/>
      <c r="O1500" s="63"/>
      <c r="P1500" s="63"/>
      <c r="Q1500" s="63"/>
      <c r="R1500" s="63"/>
      <c r="S1500" s="63"/>
      <c r="T1500" s="63"/>
      <c r="U1500" s="63"/>
      <c r="V1500" s="63"/>
      <c r="W1500" s="63"/>
      <c r="X1500" s="63"/>
      <c r="Y1500" s="63"/>
      <c r="Z1500" s="68"/>
    </row>
    <row r="1501" spans="1:26" s="69" customFormat="1" x14ac:dyDescent="0.25">
      <c r="A1501" s="78"/>
      <c r="B1501" s="63"/>
      <c r="C1501" s="63"/>
      <c r="D1501" s="63"/>
      <c r="E1501" s="63"/>
      <c r="F1501" s="63"/>
      <c r="G1501" s="63"/>
      <c r="H1501" s="63"/>
      <c r="I1501" s="63"/>
      <c r="J1501" s="63"/>
      <c r="K1501" s="63"/>
      <c r="L1501" s="63"/>
      <c r="M1501" s="63"/>
      <c r="N1501" s="63"/>
      <c r="O1501" s="63"/>
      <c r="P1501" s="63"/>
      <c r="Q1501" s="63"/>
      <c r="R1501" s="63"/>
      <c r="S1501" s="63"/>
      <c r="T1501" s="63"/>
      <c r="U1501" s="63"/>
      <c r="V1501" s="63"/>
      <c r="W1501" s="63"/>
      <c r="X1501" s="63"/>
      <c r="Y1501" s="63"/>
      <c r="Z1501" s="68"/>
    </row>
    <row r="1502" spans="1:26" s="69" customFormat="1" x14ac:dyDescent="0.25">
      <c r="A1502" s="78"/>
      <c r="B1502" s="63"/>
      <c r="C1502" s="63"/>
      <c r="D1502" s="63"/>
      <c r="E1502" s="63"/>
      <c r="F1502" s="63"/>
      <c r="G1502" s="63"/>
      <c r="H1502" s="63"/>
      <c r="I1502" s="63"/>
      <c r="J1502" s="63"/>
      <c r="K1502" s="63"/>
      <c r="L1502" s="63"/>
      <c r="M1502" s="63"/>
      <c r="N1502" s="63"/>
      <c r="O1502" s="63"/>
      <c r="P1502" s="63"/>
      <c r="Q1502" s="63"/>
      <c r="R1502" s="63"/>
      <c r="S1502" s="63"/>
      <c r="T1502" s="63"/>
      <c r="U1502" s="63"/>
      <c r="V1502" s="63"/>
      <c r="W1502" s="63"/>
      <c r="X1502" s="63"/>
      <c r="Y1502" s="63"/>
      <c r="Z1502" s="68"/>
    </row>
    <row r="1503" spans="1:26" s="69" customFormat="1" x14ac:dyDescent="0.25">
      <c r="A1503" s="78"/>
      <c r="B1503" s="63"/>
      <c r="C1503" s="63"/>
      <c r="D1503" s="63"/>
      <c r="E1503" s="63"/>
      <c r="F1503" s="63"/>
      <c r="G1503" s="63"/>
      <c r="H1503" s="63"/>
      <c r="I1503" s="63"/>
      <c r="J1503" s="63"/>
      <c r="K1503" s="63"/>
      <c r="L1503" s="63"/>
      <c r="M1503" s="63"/>
      <c r="N1503" s="63"/>
      <c r="O1503" s="63"/>
      <c r="P1503" s="63"/>
      <c r="Q1503" s="63"/>
      <c r="R1503" s="63"/>
      <c r="S1503" s="63"/>
      <c r="T1503" s="63"/>
      <c r="U1503" s="63"/>
      <c r="V1503" s="63"/>
      <c r="W1503" s="63"/>
      <c r="X1503" s="63"/>
      <c r="Y1503" s="63"/>
      <c r="Z1503" s="68"/>
    </row>
    <row r="1504" spans="1:26" s="69" customFormat="1" x14ac:dyDescent="0.25">
      <c r="A1504" s="78"/>
      <c r="B1504" s="63"/>
      <c r="C1504" s="63"/>
      <c r="D1504" s="63"/>
      <c r="E1504" s="63"/>
      <c r="F1504" s="63"/>
      <c r="G1504" s="63"/>
      <c r="H1504" s="63"/>
      <c r="I1504" s="63"/>
      <c r="J1504" s="63"/>
      <c r="K1504" s="63"/>
      <c r="L1504" s="63"/>
      <c r="M1504" s="63"/>
      <c r="N1504" s="63"/>
      <c r="O1504" s="63"/>
      <c r="P1504" s="63"/>
      <c r="Q1504" s="63"/>
      <c r="R1504" s="63"/>
      <c r="S1504" s="63"/>
      <c r="T1504" s="63"/>
      <c r="U1504" s="63"/>
      <c r="V1504" s="63"/>
      <c r="W1504" s="63"/>
      <c r="X1504" s="63"/>
      <c r="Y1504" s="63"/>
      <c r="Z1504" s="68"/>
    </row>
    <row r="1505" spans="1:26" s="69" customFormat="1" x14ac:dyDescent="0.25">
      <c r="A1505" s="78"/>
      <c r="B1505" s="63"/>
      <c r="C1505" s="63"/>
      <c r="D1505" s="63"/>
      <c r="E1505" s="63"/>
      <c r="F1505" s="63"/>
      <c r="G1505" s="63"/>
      <c r="H1505" s="63"/>
      <c r="I1505" s="63"/>
      <c r="J1505" s="63"/>
      <c r="K1505" s="63"/>
      <c r="L1505" s="63"/>
      <c r="M1505" s="63"/>
      <c r="N1505" s="63"/>
      <c r="O1505" s="63"/>
      <c r="P1505" s="63"/>
      <c r="Q1505" s="63"/>
      <c r="R1505" s="63"/>
      <c r="S1505" s="63"/>
      <c r="T1505" s="63"/>
      <c r="U1505" s="63"/>
      <c r="V1505" s="63"/>
      <c r="W1505" s="63"/>
      <c r="X1505" s="63"/>
      <c r="Y1505" s="63"/>
      <c r="Z1505" s="68"/>
    </row>
    <row r="1506" spans="1:26" s="69" customFormat="1" x14ac:dyDescent="0.25">
      <c r="A1506" s="78"/>
      <c r="B1506" s="63"/>
      <c r="C1506" s="63"/>
      <c r="D1506" s="63"/>
      <c r="E1506" s="63"/>
      <c r="F1506" s="63"/>
      <c r="G1506" s="63"/>
      <c r="H1506" s="63"/>
      <c r="I1506" s="63"/>
      <c r="J1506" s="63"/>
      <c r="K1506" s="63"/>
      <c r="L1506" s="63"/>
      <c r="M1506" s="63"/>
      <c r="N1506" s="63"/>
      <c r="O1506" s="63"/>
      <c r="P1506" s="63"/>
      <c r="Q1506" s="63"/>
      <c r="R1506" s="63"/>
      <c r="S1506" s="63"/>
      <c r="T1506" s="63"/>
      <c r="U1506" s="63"/>
      <c r="V1506" s="63"/>
      <c r="W1506" s="63"/>
      <c r="X1506" s="63"/>
      <c r="Y1506" s="63"/>
      <c r="Z1506" s="68"/>
    </row>
    <row r="1507" spans="1:26" s="69" customFormat="1" x14ac:dyDescent="0.25">
      <c r="A1507" s="78"/>
      <c r="B1507" s="63"/>
      <c r="C1507" s="63"/>
      <c r="D1507" s="63"/>
      <c r="E1507" s="63"/>
      <c r="F1507" s="63"/>
      <c r="G1507" s="63"/>
      <c r="H1507" s="63"/>
      <c r="I1507" s="63"/>
      <c r="J1507" s="63"/>
      <c r="K1507" s="63"/>
      <c r="L1507" s="63"/>
      <c r="M1507" s="63"/>
      <c r="N1507" s="63"/>
      <c r="O1507" s="63"/>
      <c r="P1507" s="63"/>
      <c r="Q1507" s="63"/>
      <c r="R1507" s="63"/>
      <c r="S1507" s="63"/>
      <c r="T1507" s="63"/>
      <c r="U1507" s="63"/>
      <c r="V1507" s="63"/>
      <c r="W1507" s="63"/>
      <c r="X1507" s="63"/>
      <c r="Y1507" s="63"/>
      <c r="Z1507" s="68"/>
    </row>
    <row r="1508" spans="1:26" s="69" customFormat="1" x14ac:dyDescent="0.25">
      <c r="A1508" s="78"/>
      <c r="B1508" s="63"/>
      <c r="C1508" s="63"/>
      <c r="D1508" s="63"/>
      <c r="E1508" s="63"/>
      <c r="F1508" s="63"/>
      <c r="G1508" s="63"/>
      <c r="H1508" s="63"/>
      <c r="I1508" s="63"/>
      <c r="J1508" s="63"/>
      <c r="K1508" s="63"/>
      <c r="L1508" s="63"/>
      <c r="M1508" s="63"/>
      <c r="N1508" s="63"/>
      <c r="O1508" s="63"/>
      <c r="P1508" s="63"/>
      <c r="Q1508" s="63"/>
      <c r="R1508" s="63"/>
      <c r="S1508" s="63"/>
      <c r="T1508" s="63"/>
      <c r="U1508" s="63"/>
      <c r="V1508" s="63"/>
      <c r="W1508" s="63"/>
      <c r="X1508" s="63"/>
      <c r="Y1508" s="63"/>
      <c r="Z1508" s="68"/>
    </row>
    <row r="1509" spans="1:26" s="69" customFormat="1" x14ac:dyDescent="0.25">
      <c r="A1509" s="78"/>
      <c r="B1509" s="63"/>
      <c r="C1509" s="63"/>
      <c r="D1509" s="63"/>
      <c r="E1509" s="63"/>
      <c r="F1509" s="63"/>
      <c r="G1509" s="63"/>
      <c r="H1509" s="63"/>
      <c r="I1509" s="63"/>
      <c r="J1509" s="63"/>
      <c r="K1509" s="63"/>
      <c r="L1509" s="63"/>
      <c r="M1509" s="63"/>
      <c r="N1509" s="63"/>
      <c r="O1509" s="63"/>
      <c r="P1509" s="63"/>
      <c r="Q1509" s="63"/>
      <c r="R1509" s="63"/>
      <c r="S1509" s="63"/>
      <c r="T1509" s="63"/>
      <c r="U1509" s="63"/>
      <c r="V1509" s="63"/>
      <c r="W1509" s="63"/>
      <c r="X1509" s="63"/>
      <c r="Y1509" s="63"/>
      <c r="Z1509" s="68"/>
    </row>
    <row r="1510" spans="1:26" s="69" customFormat="1" x14ac:dyDescent="0.25">
      <c r="A1510" s="78"/>
      <c r="B1510" s="63"/>
      <c r="C1510" s="63"/>
      <c r="D1510" s="63"/>
      <c r="E1510" s="63"/>
      <c r="F1510" s="63"/>
      <c r="G1510" s="63"/>
      <c r="H1510" s="63"/>
      <c r="I1510" s="63"/>
      <c r="J1510" s="63"/>
      <c r="K1510" s="63"/>
      <c r="L1510" s="63"/>
      <c r="M1510" s="63"/>
      <c r="N1510" s="63"/>
      <c r="O1510" s="63"/>
      <c r="P1510" s="63"/>
      <c r="Q1510" s="63"/>
      <c r="R1510" s="63"/>
      <c r="S1510" s="63"/>
      <c r="T1510" s="63"/>
      <c r="U1510" s="63"/>
      <c r="V1510" s="63"/>
      <c r="W1510" s="63"/>
      <c r="X1510" s="63"/>
      <c r="Y1510" s="63"/>
      <c r="Z1510" s="68"/>
    </row>
    <row r="1511" spans="1:26" s="69" customFormat="1" x14ac:dyDescent="0.25">
      <c r="A1511" s="78"/>
      <c r="B1511" s="63"/>
      <c r="C1511" s="63"/>
      <c r="D1511" s="63"/>
      <c r="E1511" s="63"/>
      <c r="F1511" s="63"/>
      <c r="G1511" s="63"/>
      <c r="H1511" s="63"/>
      <c r="I1511" s="63"/>
      <c r="J1511" s="63"/>
      <c r="K1511" s="63"/>
      <c r="L1511" s="63"/>
      <c r="M1511" s="63"/>
      <c r="N1511" s="63"/>
      <c r="O1511" s="63"/>
      <c r="P1511" s="63"/>
      <c r="Q1511" s="63"/>
      <c r="R1511" s="63"/>
      <c r="S1511" s="63"/>
      <c r="T1511" s="63"/>
      <c r="U1511" s="63"/>
      <c r="V1511" s="63"/>
      <c r="W1511" s="63"/>
      <c r="X1511" s="63"/>
      <c r="Y1511" s="63"/>
      <c r="Z1511" s="68"/>
    </row>
    <row r="1512" spans="1:26" s="69" customFormat="1" x14ac:dyDescent="0.25">
      <c r="A1512" s="78"/>
      <c r="B1512" s="63"/>
      <c r="C1512" s="63"/>
      <c r="D1512" s="63"/>
      <c r="E1512" s="63"/>
      <c r="F1512" s="63"/>
      <c r="G1512" s="63"/>
      <c r="H1512" s="63"/>
      <c r="I1512" s="63"/>
      <c r="J1512" s="63"/>
      <c r="K1512" s="63"/>
      <c r="L1512" s="63"/>
      <c r="M1512" s="63"/>
      <c r="N1512" s="63"/>
      <c r="O1512" s="63"/>
      <c r="P1512" s="63"/>
      <c r="Q1512" s="63"/>
      <c r="R1512" s="63"/>
      <c r="S1512" s="63"/>
      <c r="T1512" s="63"/>
      <c r="U1512" s="63"/>
      <c r="V1512" s="63"/>
      <c r="W1512" s="63"/>
      <c r="X1512" s="63"/>
      <c r="Y1512" s="63"/>
      <c r="Z1512" s="68"/>
    </row>
    <row r="1513" spans="1:26" s="69" customFormat="1" x14ac:dyDescent="0.25">
      <c r="A1513" s="78"/>
      <c r="B1513" s="63"/>
      <c r="C1513" s="63"/>
      <c r="D1513" s="63"/>
      <c r="E1513" s="63"/>
      <c r="F1513" s="63"/>
      <c r="G1513" s="63"/>
      <c r="H1513" s="63"/>
      <c r="I1513" s="63"/>
      <c r="J1513" s="63"/>
      <c r="K1513" s="63"/>
      <c r="L1513" s="63"/>
      <c r="M1513" s="63"/>
      <c r="N1513" s="63"/>
      <c r="O1513" s="63"/>
      <c r="P1513" s="63"/>
      <c r="Q1513" s="63"/>
      <c r="R1513" s="63"/>
      <c r="S1513" s="63"/>
      <c r="T1513" s="63"/>
      <c r="U1513" s="63"/>
      <c r="V1513" s="63"/>
      <c r="W1513" s="63"/>
      <c r="X1513" s="63"/>
      <c r="Y1513" s="63"/>
      <c r="Z1513" s="68"/>
    </row>
    <row r="1514" spans="1:26" s="69" customFormat="1" x14ac:dyDescent="0.25">
      <c r="A1514" s="78"/>
      <c r="B1514" s="63"/>
      <c r="C1514" s="63"/>
      <c r="D1514" s="63"/>
      <c r="E1514" s="63"/>
      <c r="F1514" s="63"/>
      <c r="G1514" s="63"/>
      <c r="H1514" s="63"/>
      <c r="I1514" s="63"/>
      <c r="J1514" s="63"/>
      <c r="K1514" s="63"/>
      <c r="L1514" s="63"/>
      <c r="M1514" s="63"/>
      <c r="N1514" s="63"/>
      <c r="O1514" s="63"/>
      <c r="P1514" s="63"/>
      <c r="Q1514" s="63"/>
      <c r="R1514" s="63"/>
      <c r="S1514" s="63"/>
      <c r="T1514" s="63"/>
      <c r="U1514" s="63"/>
      <c r="V1514" s="63"/>
      <c r="W1514" s="63"/>
      <c r="X1514" s="63"/>
      <c r="Y1514" s="63"/>
      <c r="Z1514" s="68"/>
    </row>
    <row r="1515" spans="1:26" s="69" customFormat="1" x14ac:dyDescent="0.25">
      <c r="A1515" s="78"/>
      <c r="B1515" s="63"/>
      <c r="C1515" s="63"/>
      <c r="D1515" s="63"/>
      <c r="E1515" s="63"/>
      <c r="F1515" s="63"/>
      <c r="G1515" s="63"/>
      <c r="H1515" s="63"/>
      <c r="I1515" s="63"/>
      <c r="J1515" s="63"/>
      <c r="K1515" s="63"/>
      <c r="L1515" s="63"/>
      <c r="M1515" s="63"/>
      <c r="N1515" s="63"/>
      <c r="O1515" s="63"/>
      <c r="P1515" s="63"/>
      <c r="Q1515" s="63"/>
      <c r="R1515" s="63"/>
      <c r="S1515" s="63"/>
      <c r="T1515" s="63"/>
      <c r="U1515" s="63"/>
      <c r="V1515" s="63"/>
      <c r="W1515" s="63"/>
      <c r="X1515" s="63"/>
      <c r="Y1515" s="63"/>
      <c r="Z1515" s="68"/>
    </row>
    <row r="1516" spans="1:26" s="69" customFormat="1" x14ac:dyDescent="0.25">
      <c r="A1516" s="78"/>
      <c r="B1516" s="63"/>
      <c r="C1516" s="63"/>
      <c r="D1516" s="63"/>
      <c r="E1516" s="63"/>
      <c r="F1516" s="63"/>
      <c r="G1516" s="63"/>
      <c r="H1516" s="63"/>
      <c r="I1516" s="63"/>
      <c r="J1516" s="63"/>
      <c r="K1516" s="63"/>
      <c r="L1516" s="63"/>
      <c r="M1516" s="63"/>
      <c r="N1516" s="63"/>
      <c r="O1516" s="63"/>
      <c r="P1516" s="63"/>
      <c r="Q1516" s="63"/>
      <c r="R1516" s="63"/>
      <c r="S1516" s="63"/>
      <c r="T1516" s="63"/>
      <c r="U1516" s="63"/>
      <c r="V1516" s="63"/>
      <c r="W1516" s="63"/>
      <c r="X1516" s="63"/>
      <c r="Y1516" s="63"/>
      <c r="Z1516" s="68"/>
    </row>
    <row r="1517" spans="1:26" s="69" customFormat="1" x14ac:dyDescent="0.25">
      <c r="A1517" s="78"/>
      <c r="B1517" s="63"/>
      <c r="C1517" s="63"/>
      <c r="D1517" s="63"/>
      <c r="E1517" s="63"/>
      <c r="F1517" s="63"/>
      <c r="G1517" s="63"/>
      <c r="H1517" s="63"/>
      <c r="I1517" s="63"/>
      <c r="J1517" s="63"/>
      <c r="K1517" s="63"/>
      <c r="L1517" s="63"/>
      <c r="M1517" s="63"/>
      <c r="N1517" s="63"/>
      <c r="O1517" s="63"/>
      <c r="P1517" s="63"/>
      <c r="Q1517" s="63"/>
      <c r="R1517" s="63"/>
      <c r="S1517" s="63"/>
      <c r="T1517" s="63"/>
      <c r="U1517" s="63"/>
      <c r="V1517" s="63"/>
      <c r="W1517" s="63"/>
      <c r="X1517" s="63"/>
      <c r="Y1517" s="63"/>
      <c r="Z1517" s="68"/>
    </row>
    <row r="1518" spans="1:26" s="69" customFormat="1" x14ac:dyDescent="0.25">
      <c r="A1518" s="78"/>
      <c r="B1518" s="63"/>
      <c r="C1518" s="63"/>
      <c r="D1518" s="63"/>
      <c r="E1518" s="63"/>
      <c r="F1518" s="63"/>
      <c r="G1518" s="63"/>
      <c r="H1518" s="63"/>
      <c r="I1518" s="63"/>
      <c r="J1518" s="63"/>
      <c r="K1518" s="63"/>
      <c r="L1518" s="63"/>
      <c r="M1518" s="63"/>
      <c r="N1518" s="63"/>
      <c r="O1518" s="63"/>
      <c r="P1518" s="63"/>
      <c r="Q1518" s="63"/>
      <c r="R1518" s="63"/>
      <c r="S1518" s="63"/>
      <c r="T1518" s="63"/>
      <c r="U1518" s="63"/>
      <c r="V1518" s="63"/>
      <c r="W1518" s="63"/>
      <c r="X1518" s="63"/>
      <c r="Y1518" s="63"/>
      <c r="Z1518" s="68"/>
    </row>
    <row r="1519" spans="1:26" s="69" customFormat="1" x14ac:dyDescent="0.25">
      <c r="A1519" s="78"/>
      <c r="B1519" s="63"/>
      <c r="C1519" s="63"/>
      <c r="D1519" s="63"/>
      <c r="E1519" s="63"/>
      <c r="F1519" s="63"/>
      <c r="G1519" s="63"/>
      <c r="H1519" s="63"/>
      <c r="I1519" s="63"/>
      <c r="J1519" s="63"/>
      <c r="K1519" s="63"/>
      <c r="L1519" s="63"/>
      <c r="M1519" s="63"/>
      <c r="N1519" s="63"/>
      <c r="O1519" s="63"/>
      <c r="P1519" s="63"/>
      <c r="Q1519" s="63"/>
      <c r="R1519" s="63"/>
      <c r="S1519" s="63"/>
      <c r="T1519" s="63"/>
      <c r="U1519" s="63"/>
      <c r="V1519" s="63"/>
      <c r="W1519" s="63"/>
      <c r="X1519" s="63"/>
      <c r="Y1519" s="63"/>
      <c r="Z1519" s="68"/>
    </row>
    <row r="1520" spans="1:26" s="69" customFormat="1" x14ac:dyDescent="0.25">
      <c r="A1520" s="78"/>
      <c r="B1520" s="63"/>
      <c r="C1520" s="63"/>
      <c r="D1520" s="63"/>
      <c r="E1520" s="63"/>
      <c r="F1520" s="63"/>
      <c r="G1520" s="63"/>
      <c r="H1520" s="63"/>
      <c r="I1520" s="63"/>
      <c r="J1520" s="63"/>
      <c r="K1520" s="63"/>
      <c r="L1520" s="63"/>
      <c r="M1520" s="63"/>
      <c r="N1520" s="63"/>
      <c r="O1520" s="63"/>
      <c r="P1520" s="63"/>
      <c r="Q1520" s="63"/>
      <c r="R1520" s="63"/>
      <c r="S1520" s="63"/>
      <c r="T1520" s="63"/>
      <c r="U1520" s="63"/>
      <c r="V1520" s="63"/>
      <c r="W1520" s="63"/>
      <c r="X1520" s="63"/>
      <c r="Y1520" s="63"/>
      <c r="Z1520" s="68"/>
    </row>
    <row r="1521" spans="1:26" s="69" customFormat="1" x14ac:dyDescent="0.25">
      <c r="A1521" s="78"/>
      <c r="B1521" s="63"/>
      <c r="C1521" s="63"/>
      <c r="D1521" s="63"/>
      <c r="E1521" s="63"/>
      <c r="F1521" s="63"/>
      <c r="G1521" s="63"/>
      <c r="H1521" s="63"/>
      <c r="I1521" s="63"/>
      <c r="J1521" s="63"/>
      <c r="K1521" s="63"/>
      <c r="L1521" s="63"/>
      <c r="M1521" s="63"/>
      <c r="N1521" s="63"/>
      <c r="O1521" s="63"/>
      <c r="P1521" s="63"/>
      <c r="Q1521" s="63"/>
      <c r="R1521" s="63"/>
      <c r="S1521" s="63"/>
      <c r="T1521" s="63"/>
      <c r="U1521" s="63"/>
      <c r="V1521" s="63"/>
      <c r="W1521" s="63"/>
      <c r="X1521" s="63"/>
      <c r="Y1521" s="63"/>
      <c r="Z1521" s="68"/>
    </row>
    <row r="1522" spans="1:26" s="69" customFormat="1" x14ac:dyDescent="0.25">
      <c r="A1522" s="78"/>
      <c r="B1522" s="63"/>
      <c r="C1522" s="63"/>
      <c r="D1522" s="63"/>
      <c r="E1522" s="63"/>
      <c r="F1522" s="63"/>
      <c r="G1522" s="63"/>
      <c r="H1522" s="63"/>
      <c r="I1522" s="63"/>
      <c r="J1522" s="63"/>
      <c r="K1522" s="63"/>
      <c r="L1522" s="63"/>
      <c r="M1522" s="63"/>
      <c r="N1522" s="63"/>
      <c r="O1522" s="63"/>
      <c r="P1522" s="63"/>
      <c r="Q1522" s="63"/>
      <c r="R1522" s="63"/>
      <c r="S1522" s="63"/>
      <c r="T1522" s="63"/>
      <c r="U1522" s="63"/>
      <c r="V1522" s="63"/>
      <c r="W1522" s="63"/>
      <c r="X1522" s="63"/>
      <c r="Y1522" s="63"/>
      <c r="Z1522" s="68"/>
    </row>
    <row r="1523" spans="1:26" s="69" customFormat="1" x14ac:dyDescent="0.25">
      <c r="A1523" s="78"/>
      <c r="B1523" s="63"/>
      <c r="C1523" s="63"/>
      <c r="D1523" s="63"/>
      <c r="E1523" s="63"/>
      <c r="F1523" s="63"/>
      <c r="G1523" s="63"/>
      <c r="H1523" s="63"/>
      <c r="I1523" s="63"/>
      <c r="J1523" s="63"/>
      <c r="K1523" s="63"/>
      <c r="L1523" s="63"/>
      <c r="M1523" s="63"/>
      <c r="N1523" s="63"/>
      <c r="O1523" s="63"/>
      <c r="P1523" s="63"/>
      <c r="Q1523" s="63"/>
      <c r="R1523" s="63"/>
      <c r="S1523" s="63"/>
      <c r="T1523" s="63"/>
      <c r="U1523" s="63"/>
      <c r="V1523" s="63"/>
      <c r="W1523" s="63"/>
      <c r="X1523" s="63"/>
      <c r="Y1523" s="63"/>
      <c r="Z1523" s="68"/>
    </row>
    <row r="1524" spans="1:26" s="69" customFormat="1" x14ac:dyDescent="0.25">
      <c r="A1524" s="78"/>
      <c r="B1524" s="63"/>
      <c r="C1524" s="63"/>
      <c r="D1524" s="63"/>
      <c r="E1524" s="63"/>
      <c r="F1524" s="63"/>
      <c r="G1524" s="63"/>
      <c r="H1524" s="63"/>
      <c r="I1524" s="63"/>
      <c r="J1524" s="63"/>
      <c r="K1524" s="63"/>
      <c r="L1524" s="63"/>
      <c r="M1524" s="63"/>
      <c r="N1524" s="63"/>
      <c r="O1524" s="63"/>
      <c r="P1524" s="63"/>
      <c r="Q1524" s="63"/>
      <c r="R1524" s="63"/>
      <c r="S1524" s="63"/>
      <c r="T1524" s="63"/>
      <c r="U1524" s="63"/>
      <c r="V1524" s="63"/>
      <c r="W1524" s="63"/>
      <c r="X1524" s="63"/>
      <c r="Y1524" s="63"/>
      <c r="Z1524" s="68"/>
    </row>
    <row r="1525" spans="1:26" s="69" customFormat="1" x14ac:dyDescent="0.25">
      <c r="A1525" s="78"/>
      <c r="B1525" s="63"/>
      <c r="C1525" s="63"/>
      <c r="D1525" s="63"/>
      <c r="E1525" s="63"/>
      <c r="F1525" s="63"/>
      <c r="G1525" s="63"/>
      <c r="H1525" s="63"/>
      <c r="I1525" s="63"/>
      <c r="J1525" s="63"/>
      <c r="K1525" s="63"/>
      <c r="L1525" s="63"/>
      <c r="M1525" s="63"/>
      <c r="N1525" s="63"/>
      <c r="O1525" s="63"/>
      <c r="P1525" s="63"/>
      <c r="Q1525" s="63"/>
      <c r="R1525" s="63"/>
      <c r="S1525" s="63"/>
      <c r="T1525" s="63"/>
      <c r="U1525" s="63"/>
      <c r="V1525" s="63"/>
      <c r="W1525" s="63"/>
      <c r="X1525" s="63"/>
      <c r="Y1525" s="63"/>
      <c r="Z1525" s="68"/>
    </row>
    <row r="1526" spans="1:26" s="69" customFormat="1" x14ac:dyDescent="0.25">
      <c r="A1526" s="78"/>
      <c r="B1526" s="63"/>
      <c r="C1526" s="63"/>
      <c r="D1526" s="63"/>
      <c r="E1526" s="63"/>
      <c r="F1526" s="63"/>
      <c r="G1526" s="63"/>
      <c r="H1526" s="63"/>
      <c r="I1526" s="63"/>
      <c r="J1526" s="63"/>
      <c r="K1526" s="63"/>
      <c r="L1526" s="63"/>
      <c r="M1526" s="63"/>
      <c r="N1526" s="63"/>
      <c r="O1526" s="63"/>
      <c r="P1526" s="63"/>
      <c r="Q1526" s="63"/>
      <c r="R1526" s="63"/>
      <c r="S1526" s="63"/>
      <c r="T1526" s="63"/>
      <c r="U1526" s="63"/>
      <c r="V1526" s="63"/>
      <c r="W1526" s="63"/>
      <c r="X1526" s="63"/>
      <c r="Y1526" s="63"/>
      <c r="Z1526" s="68"/>
    </row>
    <row r="1527" spans="1:26" s="69" customFormat="1" x14ac:dyDescent="0.25">
      <c r="A1527" s="78"/>
      <c r="B1527" s="63"/>
      <c r="C1527" s="63"/>
      <c r="D1527" s="63"/>
      <c r="E1527" s="63"/>
      <c r="F1527" s="63"/>
      <c r="G1527" s="63"/>
      <c r="H1527" s="63"/>
      <c r="I1527" s="63"/>
      <c r="J1527" s="63"/>
      <c r="K1527" s="63"/>
      <c r="L1527" s="63"/>
      <c r="M1527" s="63"/>
      <c r="N1527" s="63"/>
      <c r="O1527" s="63"/>
      <c r="P1527" s="63"/>
      <c r="Q1527" s="63"/>
      <c r="R1527" s="63"/>
      <c r="S1527" s="63"/>
      <c r="T1527" s="63"/>
      <c r="U1527" s="63"/>
      <c r="V1527" s="63"/>
      <c r="W1527" s="63"/>
      <c r="X1527" s="63"/>
      <c r="Y1527" s="63"/>
      <c r="Z1527" s="68"/>
    </row>
    <row r="1528" spans="1:26" s="69" customFormat="1" x14ac:dyDescent="0.25">
      <c r="A1528" s="78"/>
      <c r="B1528" s="63"/>
      <c r="C1528" s="63"/>
      <c r="D1528" s="63"/>
      <c r="E1528" s="63"/>
      <c r="F1528" s="63"/>
      <c r="G1528" s="63"/>
      <c r="H1528" s="63"/>
      <c r="I1528" s="63"/>
      <c r="J1528" s="63"/>
      <c r="K1528" s="63"/>
      <c r="L1528" s="63"/>
      <c r="M1528" s="63"/>
      <c r="N1528" s="63"/>
      <c r="O1528" s="63"/>
      <c r="P1528" s="63"/>
      <c r="Q1528" s="63"/>
      <c r="R1528" s="63"/>
      <c r="S1528" s="63"/>
      <c r="T1528" s="63"/>
      <c r="U1528" s="63"/>
      <c r="V1528" s="63"/>
      <c r="W1528" s="63"/>
      <c r="X1528" s="63"/>
      <c r="Y1528" s="63"/>
      <c r="Z1528" s="68"/>
    </row>
    <row r="1529" spans="1:26" s="69" customFormat="1" x14ac:dyDescent="0.25">
      <c r="A1529" s="78"/>
      <c r="B1529" s="63"/>
      <c r="C1529" s="63"/>
      <c r="D1529" s="63"/>
      <c r="E1529" s="63"/>
      <c r="F1529" s="63"/>
      <c r="G1529" s="63"/>
      <c r="H1529" s="63"/>
      <c r="I1529" s="63"/>
      <c r="J1529" s="63"/>
      <c r="K1529" s="63"/>
      <c r="L1529" s="63"/>
      <c r="M1529" s="63"/>
      <c r="N1529" s="63"/>
      <c r="O1529" s="63"/>
      <c r="P1529" s="63"/>
      <c r="Q1529" s="63"/>
      <c r="R1529" s="63"/>
      <c r="S1529" s="63"/>
      <c r="T1529" s="63"/>
      <c r="U1529" s="63"/>
      <c r="V1529" s="63"/>
      <c r="W1529" s="63"/>
      <c r="X1529" s="63"/>
      <c r="Y1529" s="63"/>
      <c r="Z1529" s="68"/>
    </row>
    <row r="1530" spans="1:26" s="69" customFormat="1" x14ac:dyDescent="0.25">
      <c r="A1530" s="78"/>
      <c r="B1530" s="63"/>
      <c r="C1530" s="63"/>
      <c r="D1530" s="63"/>
      <c r="E1530" s="63"/>
      <c r="F1530" s="63"/>
      <c r="G1530" s="63"/>
      <c r="H1530" s="63"/>
      <c r="I1530" s="63"/>
      <c r="J1530" s="63"/>
      <c r="K1530" s="63"/>
      <c r="L1530" s="63"/>
      <c r="M1530" s="63"/>
      <c r="N1530" s="63"/>
      <c r="O1530" s="63"/>
      <c r="P1530" s="63"/>
      <c r="Q1530" s="63"/>
      <c r="R1530" s="63"/>
      <c r="S1530" s="63"/>
      <c r="T1530" s="63"/>
      <c r="U1530" s="63"/>
      <c r="V1530" s="63"/>
      <c r="W1530" s="63"/>
      <c r="X1530" s="63"/>
      <c r="Y1530" s="63"/>
      <c r="Z1530" s="68"/>
    </row>
    <row r="1531" spans="1:26" s="69" customFormat="1" x14ac:dyDescent="0.25">
      <c r="A1531" s="78"/>
      <c r="B1531" s="63"/>
      <c r="C1531" s="63"/>
      <c r="D1531" s="63"/>
      <c r="E1531" s="63"/>
      <c r="F1531" s="63"/>
      <c r="G1531" s="63"/>
      <c r="H1531" s="63"/>
      <c r="I1531" s="63"/>
      <c r="J1531" s="63"/>
      <c r="K1531" s="63"/>
      <c r="L1531" s="63"/>
      <c r="M1531" s="63"/>
      <c r="N1531" s="63"/>
      <c r="O1531" s="63"/>
      <c r="P1531" s="63"/>
      <c r="Q1531" s="63"/>
      <c r="R1531" s="63"/>
      <c r="S1531" s="63"/>
      <c r="T1531" s="63"/>
      <c r="U1531" s="63"/>
      <c r="V1531" s="63"/>
      <c r="W1531" s="63"/>
      <c r="X1531" s="63"/>
      <c r="Y1531" s="63"/>
      <c r="Z1531" s="68"/>
    </row>
    <row r="1532" spans="1:26" s="69" customFormat="1" x14ac:dyDescent="0.25">
      <c r="A1532" s="78"/>
      <c r="B1532" s="63"/>
      <c r="C1532" s="63"/>
      <c r="D1532" s="63"/>
      <c r="E1532" s="63"/>
      <c r="F1532" s="63"/>
      <c r="G1532" s="63"/>
      <c r="H1532" s="63"/>
      <c r="I1532" s="63"/>
      <c r="J1532" s="63"/>
      <c r="K1532" s="63"/>
      <c r="L1532" s="63"/>
      <c r="M1532" s="63"/>
      <c r="N1532" s="63"/>
      <c r="O1532" s="63"/>
      <c r="P1532" s="63"/>
      <c r="Q1532" s="63"/>
      <c r="R1532" s="63"/>
      <c r="S1532" s="63"/>
      <c r="T1532" s="63"/>
      <c r="U1532" s="63"/>
      <c r="V1532" s="63"/>
      <c r="W1532" s="63"/>
      <c r="X1532" s="63"/>
      <c r="Y1532" s="63"/>
      <c r="Z1532" s="68"/>
    </row>
    <row r="1533" spans="1:26" s="69" customFormat="1" x14ac:dyDescent="0.25">
      <c r="A1533" s="78"/>
      <c r="B1533" s="63"/>
      <c r="C1533" s="63"/>
      <c r="D1533" s="63"/>
      <c r="E1533" s="63"/>
      <c r="F1533" s="63"/>
      <c r="G1533" s="63"/>
      <c r="H1533" s="63"/>
      <c r="I1533" s="63"/>
      <c r="J1533" s="63"/>
      <c r="K1533" s="63"/>
      <c r="L1533" s="63"/>
      <c r="M1533" s="63"/>
      <c r="N1533" s="63"/>
      <c r="O1533" s="63"/>
      <c r="P1533" s="63"/>
      <c r="Q1533" s="63"/>
      <c r="R1533" s="63"/>
      <c r="S1533" s="63"/>
      <c r="T1533" s="63"/>
      <c r="U1533" s="63"/>
      <c r="V1533" s="63"/>
      <c r="W1533" s="63"/>
      <c r="X1533" s="63"/>
      <c r="Y1533" s="63"/>
      <c r="Z1533" s="68"/>
    </row>
    <row r="1534" spans="1:26" s="69" customFormat="1" x14ac:dyDescent="0.25">
      <c r="A1534" s="78"/>
      <c r="B1534" s="63"/>
      <c r="C1534" s="63"/>
      <c r="D1534" s="63"/>
      <c r="E1534" s="63"/>
      <c r="F1534" s="63"/>
      <c r="G1534" s="63"/>
      <c r="H1534" s="63"/>
      <c r="I1534" s="63"/>
      <c r="J1534" s="63"/>
      <c r="K1534" s="63"/>
      <c r="L1534" s="63"/>
      <c r="M1534" s="63"/>
      <c r="N1534" s="63"/>
      <c r="O1534" s="63"/>
      <c r="P1534" s="63"/>
      <c r="Q1534" s="63"/>
      <c r="R1534" s="63"/>
      <c r="S1534" s="63"/>
      <c r="T1534" s="63"/>
      <c r="U1534" s="63"/>
      <c r="V1534" s="63"/>
      <c r="W1534" s="63"/>
      <c r="X1534" s="63"/>
      <c r="Y1534" s="63"/>
      <c r="Z1534" s="68"/>
    </row>
    <row r="1535" spans="1:26" s="69" customFormat="1" x14ac:dyDescent="0.25">
      <c r="A1535" s="78"/>
      <c r="B1535" s="63"/>
      <c r="C1535" s="63"/>
      <c r="D1535" s="63"/>
      <c r="E1535" s="63"/>
      <c r="F1535" s="63"/>
      <c r="G1535" s="63"/>
      <c r="H1535" s="63"/>
      <c r="I1535" s="63"/>
      <c r="J1535" s="63"/>
      <c r="K1535" s="63"/>
      <c r="L1535" s="63"/>
      <c r="M1535" s="63"/>
      <c r="N1535" s="63"/>
      <c r="O1535" s="63"/>
      <c r="P1535" s="63"/>
      <c r="Q1535" s="63"/>
      <c r="R1535" s="63"/>
      <c r="S1535" s="63"/>
      <c r="T1535" s="63"/>
      <c r="U1535" s="63"/>
      <c r="V1535" s="63"/>
      <c r="W1535" s="63"/>
      <c r="X1535" s="63"/>
      <c r="Y1535" s="63"/>
      <c r="Z1535" s="68"/>
    </row>
    <row r="1536" spans="1:26" s="69" customFormat="1" x14ac:dyDescent="0.25">
      <c r="A1536" s="78"/>
      <c r="B1536" s="63"/>
      <c r="C1536" s="63"/>
      <c r="D1536" s="63"/>
      <c r="E1536" s="63"/>
      <c r="F1536" s="63"/>
      <c r="G1536" s="63"/>
      <c r="H1536" s="63"/>
      <c r="I1536" s="63"/>
      <c r="J1536" s="63"/>
      <c r="K1536" s="63"/>
      <c r="L1536" s="63"/>
      <c r="M1536" s="63"/>
      <c r="N1536" s="63"/>
      <c r="O1536" s="63"/>
      <c r="P1536" s="63"/>
      <c r="Q1536" s="63"/>
      <c r="R1536" s="63"/>
      <c r="S1536" s="63"/>
      <c r="T1536" s="63"/>
      <c r="U1536" s="63"/>
      <c r="V1536" s="63"/>
      <c r="W1536" s="63"/>
      <c r="X1536" s="63"/>
      <c r="Y1536" s="63"/>
      <c r="Z1536" s="68"/>
    </row>
    <row r="1537" spans="1:26" s="69" customFormat="1" x14ac:dyDescent="0.25">
      <c r="A1537" s="78"/>
      <c r="B1537" s="63"/>
      <c r="C1537" s="63"/>
      <c r="D1537" s="63"/>
      <c r="E1537" s="63"/>
      <c r="F1537" s="63"/>
      <c r="G1537" s="63"/>
      <c r="H1537" s="63"/>
      <c r="I1537" s="63"/>
      <c r="J1537" s="63"/>
      <c r="K1537" s="63"/>
      <c r="L1537" s="63"/>
      <c r="M1537" s="63"/>
      <c r="N1537" s="63"/>
      <c r="O1537" s="63"/>
      <c r="P1537" s="63"/>
      <c r="Q1537" s="63"/>
      <c r="R1537" s="63"/>
      <c r="S1537" s="63"/>
      <c r="T1537" s="63"/>
      <c r="U1537" s="63"/>
      <c r="V1537" s="63"/>
      <c r="W1537" s="63"/>
      <c r="X1537" s="63"/>
      <c r="Y1537" s="63"/>
      <c r="Z1537" s="68"/>
    </row>
    <row r="1538" spans="1:26" s="69" customFormat="1" x14ac:dyDescent="0.25">
      <c r="A1538" s="78"/>
      <c r="B1538" s="63"/>
      <c r="C1538" s="63"/>
      <c r="D1538" s="63"/>
      <c r="E1538" s="63"/>
      <c r="F1538" s="63"/>
      <c r="G1538" s="63"/>
      <c r="H1538" s="63"/>
      <c r="I1538" s="63"/>
      <c r="J1538" s="63"/>
      <c r="K1538" s="63"/>
      <c r="L1538" s="63"/>
      <c r="M1538" s="63"/>
      <c r="N1538" s="63"/>
      <c r="O1538" s="63"/>
      <c r="P1538" s="63"/>
      <c r="Q1538" s="63"/>
      <c r="R1538" s="63"/>
      <c r="S1538" s="63"/>
      <c r="T1538" s="63"/>
      <c r="U1538" s="63"/>
      <c r="V1538" s="63"/>
      <c r="W1538" s="63"/>
      <c r="X1538" s="63"/>
      <c r="Y1538" s="63"/>
      <c r="Z1538" s="68"/>
    </row>
    <row r="1539" spans="1:26" s="69" customFormat="1" x14ac:dyDescent="0.25">
      <c r="A1539" s="78"/>
      <c r="B1539" s="63"/>
      <c r="C1539" s="63"/>
      <c r="D1539" s="63"/>
      <c r="E1539" s="63"/>
      <c r="F1539" s="63"/>
      <c r="G1539" s="63"/>
      <c r="H1539" s="63"/>
      <c r="I1539" s="63"/>
      <c r="J1539" s="63"/>
      <c r="K1539" s="63"/>
      <c r="L1539" s="63"/>
      <c r="M1539" s="63"/>
      <c r="N1539" s="63"/>
      <c r="O1539" s="63"/>
      <c r="P1539" s="63"/>
      <c r="Q1539" s="63"/>
      <c r="R1539" s="63"/>
      <c r="S1539" s="63"/>
      <c r="T1539" s="63"/>
      <c r="U1539" s="63"/>
      <c r="V1539" s="63"/>
      <c r="W1539" s="63"/>
      <c r="X1539" s="63"/>
      <c r="Y1539" s="63"/>
      <c r="Z1539" s="68"/>
    </row>
    <row r="1540" spans="1:26" s="69" customFormat="1" x14ac:dyDescent="0.25">
      <c r="A1540" s="78"/>
      <c r="B1540" s="63"/>
      <c r="C1540" s="63"/>
      <c r="D1540" s="63"/>
      <c r="E1540" s="63"/>
      <c r="F1540" s="63"/>
      <c r="G1540" s="63"/>
      <c r="H1540" s="63"/>
      <c r="I1540" s="63"/>
      <c r="J1540" s="63"/>
      <c r="K1540" s="63"/>
      <c r="L1540" s="63"/>
      <c r="M1540" s="63"/>
      <c r="N1540" s="63"/>
      <c r="O1540" s="63"/>
      <c r="P1540" s="63"/>
      <c r="Q1540" s="63"/>
      <c r="R1540" s="63"/>
      <c r="S1540" s="63"/>
      <c r="T1540" s="63"/>
      <c r="U1540" s="63"/>
      <c r="V1540" s="63"/>
      <c r="W1540" s="63"/>
      <c r="X1540" s="63"/>
      <c r="Y1540" s="63"/>
      <c r="Z1540" s="68"/>
    </row>
    <row r="1541" spans="1:26" s="69" customFormat="1" x14ac:dyDescent="0.25">
      <c r="A1541" s="78"/>
      <c r="B1541" s="63"/>
      <c r="C1541" s="63"/>
      <c r="D1541" s="63"/>
      <c r="E1541" s="63"/>
      <c r="F1541" s="63"/>
      <c r="G1541" s="63"/>
      <c r="H1541" s="63"/>
      <c r="I1541" s="63"/>
      <c r="J1541" s="63"/>
      <c r="K1541" s="63"/>
      <c r="L1541" s="63"/>
      <c r="M1541" s="63"/>
      <c r="N1541" s="63"/>
      <c r="O1541" s="63"/>
      <c r="P1541" s="63"/>
      <c r="Q1541" s="63"/>
      <c r="R1541" s="63"/>
      <c r="S1541" s="63"/>
      <c r="T1541" s="63"/>
      <c r="U1541" s="63"/>
      <c r="V1541" s="63"/>
      <c r="W1541" s="63"/>
      <c r="X1541" s="63"/>
      <c r="Y1541" s="63"/>
      <c r="Z1541" s="68"/>
    </row>
    <row r="1542" spans="1:26" s="69" customFormat="1" x14ac:dyDescent="0.25">
      <c r="A1542" s="78"/>
      <c r="B1542" s="63"/>
      <c r="C1542" s="63"/>
      <c r="D1542" s="63"/>
      <c r="E1542" s="63"/>
      <c r="F1542" s="63"/>
      <c r="G1542" s="63"/>
      <c r="H1542" s="63"/>
      <c r="I1542" s="63"/>
      <c r="J1542" s="63"/>
      <c r="K1542" s="63"/>
      <c r="L1542" s="63"/>
      <c r="M1542" s="63"/>
      <c r="N1542" s="63"/>
      <c r="O1542" s="63"/>
      <c r="P1542" s="63"/>
      <c r="Q1542" s="63"/>
      <c r="R1542" s="63"/>
      <c r="S1542" s="63"/>
      <c r="T1542" s="63"/>
      <c r="U1542" s="63"/>
      <c r="V1542" s="63"/>
      <c r="W1542" s="63"/>
      <c r="X1542" s="63"/>
      <c r="Y1542" s="63"/>
      <c r="Z1542" s="68"/>
    </row>
    <row r="1543" spans="1:26" s="69" customFormat="1" x14ac:dyDescent="0.25">
      <c r="A1543" s="78"/>
      <c r="B1543" s="63"/>
      <c r="C1543" s="63"/>
      <c r="D1543" s="63"/>
      <c r="E1543" s="63"/>
      <c r="F1543" s="63"/>
      <c r="G1543" s="63"/>
      <c r="H1543" s="63"/>
      <c r="I1543" s="63"/>
      <c r="J1543" s="63"/>
      <c r="K1543" s="63"/>
      <c r="L1543" s="63"/>
      <c r="M1543" s="63"/>
      <c r="N1543" s="63"/>
      <c r="O1543" s="63"/>
      <c r="P1543" s="63"/>
      <c r="Q1543" s="63"/>
      <c r="R1543" s="63"/>
      <c r="S1543" s="63"/>
      <c r="T1543" s="63"/>
      <c r="U1543" s="63"/>
      <c r="V1543" s="63"/>
      <c r="W1543" s="63"/>
      <c r="X1543" s="63"/>
      <c r="Y1543" s="63"/>
      <c r="Z1543" s="68"/>
    </row>
    <row r="1544" spans="1:26" s="69" customFormat="1" x14ac:dyDescent="0.25">
      <c r="A1544" s="78"/>
      <c r="B1544" s="63"/>
      <c r="C1544" s="63"/>
      <c r="D1544" s="63"/>
      <c r="E1544" s="63"/>
      <c r="F1544" s="63"/>
      <c r="G1544" s="63"/>
      <c r="H1544" s="63"/>
      <c r="I1544" s="63"/>
      <c r="J1544" s="63"/>
      <c r="K1544" s="63"/>
      <c r="L1544" s="63"/>
      <c r="M1544" s="63"/>
      <c r="N1544" s="63"/>
      <c r="O1544" s="63"/>
      <c r="P1544" s="63"/>
      <c r="Q1544" s="63"/>
      <c r="R1544" s="63"/>
      <c r="S1544" s="63"/>
      <c r="T1544" s="63"/>
      <c r="U1544" s="63"/>
      <c r="V1544" s="63"/>
      <c r="W1544" s="63"/>
      <c r="X1544" s="63"/>
      <c r="Y1544" s="63"/>
      <c r="Z1544" s="68"/>
    </row>
    <row r="1545" spans="1:26" s="69" customFormat="1" x14ac:dyDescent="0.25">
      <c r="A1545" s="78"/>
      <c r="B1545" s="63"/>
      <c r="C1545" s="63"/>
      <c r="D1545" s="63"/>
      <c r="E1545" s="63"/>
      <c r="F1545" s="63"/>
      <c r="G1545" s="63"/>
      <c r="H1545" s="63"/>
      <c r="I1545" s="63"/>
      <c r="J1545" s="63"/>
      <c r="K1545" s="63"/>
      <c r="L1545" s="63"/>
      <c r="M1545" s="63"/>
      <c r="N1545" s="63"/>
      <c r="O1545" s="63"/>
      <c r="P1545" s="63"/>
      <c r="Q1545" s="63"/>
      <c r="R1545" s="63"/>
      <c r="S1545" s="63"/>
      <c r="T1545" s="63"/>
      <c r="U1545" s="63"/>
      <c r="V1545" s="63"/>
      <c r="W1545" s="63"/>
      <c r="X1545" s="63"/>
      <c r="Y1545" s="63"/>
      <c r="Z1545" s="68"/>
    </row>
    <row r="1546" spans="1:26" s="69" customFormat="1" x14ac:dyDescent="0.25">
      <c r="A1546" s="78"/>
      <c r="B1546" s="63"/>
      <c r="C1546" s="63"/>
      <c r="D1546" s="63"/>
      <c r="E1546" s="63"/>
      <c r="F1546" s="63"/>
      <c r="G1546" s="63"/>
      <c r="H1546" s="63"/>
      <c r="I1546" s="63"/>
      <c r="J1546" s="63"/>
      <c r="K1546" s="63"/>
      <c r="L1546" s="63"/>
      <c r="M1546" s="63"/>
      <c r="N1546" s="63"/>
      <c r="O1546" s="63"/>
      <c r="P1546" s="63"/>
      <c r="Q1546" s="63"/>
      <c r="R1546" s="63"/>
      <c r="S1546" s="63"/>
      <c r="T1546" s="63"/>
      <c r="U1546" s="63"/>
      <c r="V1546" s="63"/>
      <c r="W1546" s="63"/>
      <c r="X1546" s="63"/>
      <c r="Y1546" s="63"/>
      <c r="Z1546" s="68"/>
    </row>
    <row r="1547" spans="1:26" s="69" customFormat="1" x14ac:dyDescent="0.25">
      <c r="A1547" s="78"/>
      <c r="B1547" s="63"/>
      <c r="C1547" s="63"/>
      <c r="D1547" s="63"/>
      <c r="E1547" s="63"/>
      <c r="F1547" s="63"/>
      <c r="G1547" s="63"/>
      <c r="H1547" s="63"/>
      <c r="I1547" s="63"/>
      <c r="J1547" s="63"/>
      <c r="K1547" s="63"/>
      <c r="L1547" s="63"/>
      <c r="M1547" s="63"/>
      <c r="N1547" s="63"/>
      <c r="O1547" s="63"/>
      <c r="P1547" s="63"/>
      <c r="Q1547" s="63"/>
      <c r="R1547" s="63"/>
      <c r="S1547" s="63"/>
      <c r="T1547" s="63"/>
      <c r="U1547" s="63"/>
      <c r="V1547" s="63"/>
      <c r="W1547" s="63"/>
      <c r="X1547" s="63"/>
      <c r="Y1547" s="63"/>
      <c r="Z1547" s="68"/>
    </row>
    <row r="1548" spans="1:26" s="69" customFormat="1" x14ac:dyDescent="0.25">
      <c r="A1548" s="78"/>
      <c r="B1548" s="63"/>
      <c r="C1548" s="63"/>
      <c r="D1548" s="63"/>
      <c r="E1548" s="63"/>
      <c r="F1548" s="63"/>
      <c r="G1548" s="63"/>
      <c r="H1548" s="63"/>
      <c r="I1548" s="63"/>
      <c r="J1548" s="63"/>
      <c r="K1548" s="63"/>
      <c r="L1548" s="63"/>
      <c r="M1548" s="63"/>
      <c r="N1548" s="63"/>
      <c r="O1548" s="63"/>
      <c r="P1548" s="63"/>
      <c r="Q1548" s="63"/>
      <c r="R1548" s="63"/>
      <c r="S1548" s="63"/>
      <c r="T1548" s="63"/>
      <c r="U1548" s="63"/>
      <c r="V1548" s="63"/>
      <c r="W1548" s="63"/>
      <c r="X1548" s="63"/>
      <c r="Y1548" s="63"/>
      <c r="Z1548" s="68"/>
    </row>
    <row r="1549" spans="1:26" s="69" customFormat="1" x14ac:dyDescent="0.25">
      <c r="A1549" s="78"/>
      <c r="B1549" s="63"/>
      <c r="C1549" s="63"/>
      <c r="D1549" s="63"/>
      <c r="E1549" s="63"/>
      <c r="F1549" s="63"/>
      <c r="G1549" s="63"/>
      <c r="H1549" s="63"/>
      <c r="I1549" s="63"/>
      <c r="J1549" s="63"/>
      <c r="K1549" s="63"/>
      <c r="L1549" s="63"/>
      <c r="M1549" s="63"/>
      <c r="N1549" s="63"/>
      <c r="O1549" s="63"/>
      <c r="P1549" s="63"/>
      <c r="Q1549" s="63"/>
      <c r="R1549" s="63"/>
      <c r="S1549" s="63"/>
      <c r="T1549" s="63"/>
      <c r="U1549" s="63"/>
      <c r="V1549" s="63"/>
      <c r="W1549" s="63"/>
      <c r="X1549" s="63"/>
      <c r="Y1549" s="63"/>
      <c r="Z1549" s="68"/>
    </row>
    <row r="1550" spans="1:26" s="69" customFormat="1" x14ac:dyDescent="0.25">
      <c r="A1550" s="78"/>
      <c r="B1550" s="63"/>
      <c r="C1550" s="63"/>
      <c r="D1550" s="63"/>
      <c r="E1550" s="63"/>
      <c r="F1550" s="63"/>
      <c r="G1550" s="63"/>
      <c r="H1550" s="63"/>
      <c r="I1550" s="63"/>
      <c r="J1550" s="63"/>
      <c r="K1550" s="63"/>
      <c r="L1550" s="63"/>
      <c r="M1550" s="63"/>
      <c r="N1550" s="63"/>
      <c r="O1550" s="63"/>
      <c r="P1550" s="63"/>
      <c r="Q1550" s="63"/>
      <c r="R1550" s="63"/>
      <c r="S1550" s="63"/>
      <c r="T1550" s="63"/>
      <c r="U1550" s="63"/>
      <c r="V1550" s="63"/>
      <c r="W1550" s="63"/>
      <c r="X1550" s="63"/>
      <c r="Y1550" s="63"/>
      <c r="Z1550" s="68"/>
    </row>
    <row r="1551" spans="1:26" s="69" customFormat="1" x14ac:dyDescent="0.25">
      <c r="A1551" s="78"/>
      <c r="B1551" s="63"/>
      <c r="C1551" s="63"/>
      <c r="D1551" s="63"/>
      <c r="E1551" s="63"/>
      <c r="F1551" s="63"/>
      <c r="G1551" s="63"/>
      <c r="H1551" s="63"/>
      <c r="I1551" s="63"/>
      <c r="J1551" s="63"/>
      <c r="K1551" s="63"/>
      <c r="L1551" s="63"/>
      <c r="M1551" s="63"/>
      <c r="N1551" s="63"/>
      <c r="O1551" s="63"/>
      <c r="P1551" s="63"/>
      <c r="Q1551" s="63"/>
      <c r="R1551" s="63"/>
      <c r="S1551" s="63"/>
      <c r="T1551" s="63"/>
      <c r="U1551" s="63"/>
      <c r="V1551" s="63"/>
      <c r="W1551" s="63"/>
      <c r="X1551" s="63"/>
      <c r="Y1551" s="63"/>
      <c r="Z1551" s="68"/>
    </row>
    <row r="1552" spans="1:26" s="69" customFormat="1" x14ac:dyDescent="0.25">
      <c r="A1552" s="78"/>
      <c r="B1552" s="63"/>
      <c r="C1552" s="63"/>
      <c r="D1552" s="63"/>
      <c r="E1552" s="63"/>
      <c r="F1552" s="63"/>
      <c r="G1552" s="63"/>
      <c r="H1552" s="63"/>
      <c r="I1552" s="63"/>
      <c r="J1552" s="63"/>
      <c r="K1552" s="63"/>
      <c r="L1552" s="63"/>
      <c r="M1552" s="63"/>
      <c r="N1552" s="63"/>
      <c r="O1552" s="63"/>
      <c r="P1552" s="63"/>
      <c r="Q1552" s="63"/>
      <c r="R1552" s="63"/>
      <c r="S1552" s="63"/>
      <c r="T1552" s="63"/>
      <c r="U1552" s="63"/>
      <c r="V1552" s="63"/>
      <c r="W1552" s="63"/>
      <c r="X1552" s="63"/>
      <c r="Y1552" s="63"/>
      <c r="Z1552" s="68"/>
    </row>
    <row r="1553" spans="1:26" s="69" customFormat="1" x14ac:dyDescent="0.25">
      <c r="A1553" s="78"/>
      <c r="B1553" s="63"/>
      <c r="C1553" s="63"/>
      <c r="D1553" s="63"/>
      <c r="E1553" s="63"/>
      <c r="F1553" s="63"/>
      <c r="G1553" s="63"/>
      <c r="H1553" s="63"/>
      <c r="I1553" s="63"/>
      <c r="J1553" s="63"/>
      <c r="K1553" s="63"/>
      <c r="L1553" s="63"/>
      <c r="M1553" s="63"/>
      <c r="N1553" s="63"/>
      <c r="O1553" s="63"/>
      <c r="P1553" s="63"/>
      <c r="Q1553" s="63"/>
      <c r="R1553" s="63"/>
      <c r="S1553" s="63"/>
      <c r="T1553" s="63"/>
      <c r="U1553" s="63"/>
      <c r="V1553" s="63"/>
      <c r="W1553" s="63"/>
      <c r="X1553" s="63"/>
      <c r="Y1553" s="63"/>
      <c r="Z1553" s="68"/>
    </row>
    <row r="1554" spans="1:26" s="69" customFormat="1" x14ac:dyDescent="0.25">
      <c r="A1554" s="78"/>
      <c r="B1554" s="63"/>
      <c r="C1554" s="63"/>
      <c r="D1554" s="63"/>
      <c r="E1554" s="63"/>
      <c r="F1554" s="63"/>
      <c r="G1554" s="63"/>
      <c r="H1554" s="63"/>
      <c r="I1554" s="63"/>
      <c r="J1554" s="63"/>
      <c r="K1554" s="63"/>
      <c r="L1554" s="63"/>
      <c r="M1554" s="63"/>
      <c r="N1554" s="63"/>
      <c r="O1554" s="63"/>
      <c r="P1554" s="63"/>
      <c r="Q1554" s="63"/>
      <c r="R1554" s="63"/>
      <c r="S1554" s="63"/>
      <c r="T1554" s="63"/>
      <c r="U1554" s="63"/>
      <c r="V1554" s="63"/>
      <c r="W1554" s="63"/>
      <c r="X1554" s="63"/>
      <c r="Y1554" s="63"/>
      <c r="Z1554" s="68"/>
    </row>
    <row r="1555" spans="1:26" s="69" customFormat="1" x14ac:dyDescent="0.25">
      <c r="A1555" s="78"/>
      <c r="B1555" s="63"/>
      <c r="C1555" s="63"/>
      <c r="D1555" s="63"/>
      <c r="E1555" s="63"/>
      <c r="F1555" s="63"/>
      <c r="G1555" s="63"/>
      <c r="H1555" s="63"/>
      <c r="I1555" s="63"/>
      <c r="J1555" s="63"/>
      <c r="K1555" s="63"/>
      <c r="L1555" s="63"/>
      <c r="M1555" s="63"/>
      <c r="N1555" s="63"/>
      <c r="O1555" s="63"/>
      <c r="P1555" s="63"/>
      <c r="Q1555" s="63"/>
      <c r="R1555" s="63"/>
      <c r="S1555" s="63"/>
      <c r="T1555" s="63"/>
      <c r="U1555" s="63"/>
      <c r="V1555" s="63"/>
      <c r="W1555" s="63"/>
      <c r="X1555" s="63"/>
      <c r="Y1555" s="63"/>
      <c r="Z1555" s="68"/>
    </row>
    <row r="1556" spans="1:26" s="69" customFormat="1" x14ac:dyDescent="0.25">
      <c r="A1556" s="78"/>
      <c r="B1556" s="63"/>
      <c r="C1556" s="63"/>
      <c r="D1556" s="63"/>
      <c r="E1556" s="63"/>
      <c r="F1556" s="63"/>
      <c r="G1556" s="63"/>
      <c r="H1556" s="63"/>
      <c r="I1556" s="63"/>
      <c r="J1556" s="63"/>
      <c r="K1556" s="63"/>
      <c r="L1556" s="63"/>
      <c r="M1556" s="63"/>
      <c r="N1556" s="63"/>
      <c r="O1556" s="63"/>
      <c r="P1556" s="63"/>
      <c r="Q1556" s="63"/>
      <c r="R1556" s="63"/>
      <c r="S1556" s="63"/>
      <c r="T1556" s="63"/>
      <c r="U1556" s="63"/>
      <c r="V1556" s="63"/>
      <c r="W1556" s="63"/>
      <c r="X1556" s="63"/>
      <c r="Y1556" s="63"/>
      <c r="Z1556" s="68"/>
    </row>
    <row r="1557" spans="1:26" s="69" customFormat="1" x14ac:dyDescent="0.25">
      <c r="A1557" s="78"/>
      <c r="B1557" s="63"/>
      <c r="C1557" s="63"/>
      <c r="D1557" s="63"/>
      <c r="E1557" s="63"/>
      <c r="F1557" s="63"/>
      <c r="G1557" s="63"/>
      <c r="H1557" s="63"/>
      <c r="I1557" s="63"/>
      <c r="J1557" s="63"/>
      <c r="K1557" s="63"/>
      <c r="L1557" s="63"/>
      <c r="M1557" s="63"/>
      <c r="N1557" s="63"/>
      <c r="O1557" s="63"/>
      <c r="P1557" s="63"/>
      <c r="Q1557" s="63"/>
      <c r="R1557" s="63"/>
      <c r="S1557" s="63"/>
      <c r="T1557" s="63"/>
      <c r="U1557" s="63"/>
      <c r="V1557" s="63"/>
      <c r="W1557" s="63"/>
      <c r="X1557" s="63"/>
      <c r="Y1557" s="63"/>
      <c r="Z1557" s="68"/>
    </row>
    <row r="1558" spans="1:26" s="69" customFormat="1" x14ac:dyDescent="0.25">
      <c r="A1558" s="78"/>
      <c r="B1558" s="63"/>
      <c r="C1558" s="63"/>
      <c r="D1558" s="63"/>
      <c r="E1558" s="63"/>
      <c r="F1558" s="63"/>
      <c r="G1558" s="63"/>
      <c r="H1558" s="63"/>
      <c r="I1558" s="63"/>
      <c r="J1558" s="63"/>
      <c r="K1558" s="63"/>
      <c r="L1558" s="63"/>
      <c r="M1558" s="63"/>
      <c r="N1558" s="63"/>
      <c r="O1558" s="63"/>
      <c r="P1558" s="63"/>
      <c r="Q1558" s="63"/>
      <c r="R1558" s="63"/>
      <c r="S1558" s="63"/>
      <c r="T1558" s="63"/>
      <c r="U1558" s="63"/>
      <c r="V1558" s="63"/>
      <c r="W1558" s="63"/>
      <c r="X1558" s="63"/>
      <c r="Y1558" s="63"/>
      <c r="Z1558" s="68"/>
    </row>
    <row r="1559" spans="1:26" s="69" customFormat="1" x14ac:dyDescent="0.25">
      <c r="A1559" s="78"/>
      <c r="B1559" s="63"/>
      <c r="C1559" s="63"/>
      <c r="D1559" s="63"/>
      <c r="E1559" s="63"/>
      <c r="F1559" s="63"/>
      <c r="G1559" s="63"/>
      <c r="H1559" s="63"/>
      <c r="I1559" s="63"/>
      <c r="J1559" s="63"/>
      <c r="K1559" s="63"/>
      <c r="L1559" s="63"/>
      <c r="M1559" s="63"/>
      <c r="N1559" s="63"/>
      <c r="O1559" s="63"/>
      <c r="P1559" s="63"/>
      <c r="Q1559" s="63"/>
      <c r="R1559" s="63"/>
      <c r="S1559" s="63"/>
      <c r="T1559" s="63"/>
      <c r="U1559" s="63"/>
      <c r="V1559" s="63"/>
      <c r="W1559" s="63"/>
      <c r="X1559" s="63"/>
      <c r="Y1559" s="63"/>
      <c r="Z1559" s="68"/>
    </row>
    <row r="1560" spans="1:26" s="69" customFormat="1" x14ac:dyDescent="0.25">
      <c r="A1560" s="78"/>
      <c r="B1560" s="63"/>
      <c r="C1560" s="63"/>
      <c r="D1560" s="63"/>
      <c r="E1560" s="63"/>
      <c r="F1560" s="63"/>
      <c r="G1560" s="63"/>
      <c r="H1560" s="63"/>
      <c r="I1560" s="63"/>
      <c r="J1560" s="63"/>
      <c r="K1560" s="63"/>
      <c r="L1560" s="63"/>
      <c r="M1560" s="63"/>
      <c r="N1560" s="63"/>
      <c r="O1560" s="63"/>
      <c r="P1560" s="63"/>
      <c r="Q1560" s="63"/>
      <c r="R1560" s="63"/>
      <c r="S1560" s="63"/>
      <c r="T1560" s="63"/>
      <c r="U1560" s="63"/>
      <c r="V1560" s="63"/>
      <c r="W1560" s="63"/>
      <c r="X1560" s="63"/>
      <c r="Y1560" s="63"/>
      <c r="Z1560" s="68"/>
    </row>
    <row r="1561" spans="1:26" s="69" customFormat="1" x14ac:dyDescent="0.25">
      <c r="A1561" s="78"/>
      <c r="B1561" s="63"/>
      <c r="C1561" s="63"/>
      <c r="D1561" s="63"/>
      <c r="E1561" s="63"/>
      <c r="F1561" s="63"/>
      <c r="G1561" s="63"/>
      <c r="H1561" s="63"/>
      <c r="I1561" s="63"/>
      <c r="J1561" s="63"/>
      <c r="K1561" s="63"/>
      <c r="L1561" s="63"/>
      <c r="M1561" s="63"/>
      <c r="N1561" s="63"/>
      <c r="O1561" s="63"/>
      <c r="P1561" s="63"/>
      <c r="Q1561" s="63"/>
      <c r="R1561" s="63"/>
      <c r="S1561" s="63"/>
      <c r="T1561" s="63"/>
      <c r="U1561" s="63"/>
      <c r="V1561" s="63"/>
      <c r="W1561" s="63"/>
      <c r="X1561" s="63"/>
      <c r="Y1561" s="63"/>
      <c r="Z1561" s="68"/>
    </row>
    <row r="1562" spans="1:26" s="69" customFormat="1" x14ac:dyDescent="0.25">
      <c r="A1562" s="78"/>
      <c r="B1562" s="63"/>
      <c r="C1562" s="63"/>
      <c r="D1562" s="63"/>
      <c r="E1562" s="63"/>
      <c r="F1562" s="63"/>
      <c r="G1562" s="63"/>
      <c r="H1562" s="63"/>
      <c r="I1562" s="63"/>
      <c r="J1562" s="63"/>
      <c r="K1562" s="63"/>
      <c r="L1562" s="63"/>
      <c r="M1562" s="63"/>
      <c r="N1562" s="63"/>
      <c r="O1562" s="63"/>
      <c r="P1562" s="63"/>
      <c r="Q1562" s="63"/>
      <c r="R1562" s="63"/>
      <c r="S1562" s="63"/>
      <c r="T1562" s="63"/>
      <c r="U1562" s="63"/>
      <c r="V1562" s="63"/>
      <c r="W1562" s="63"/>
      <c r="X1562" s="63"/>
      <c r="Y1562" s="63"/>
      <c r="Z1562" s="68"/>
    </row>
    <row r="1563" spans="1:26" s="69" customFormat="1" x14ac:dyDescent="0.25">
      <c r="A1563" s="78"/>
      <c r="B1563" s="63"/>
      <c r="C1563" s="63"/>
      <c r="D1563" s="63"/>
      <c r="E1563" s="63"/>
      <c r="F1563" s="63"/>
      <c r="G1563" s="63"/>
      <c r="H1563" s="63"/>
      <c r="I1563" s="63"/>
      <c r="J1563" s="63"/>
      <c r="K1563" s="63"/>
      <c r="L1563" s="63"/>
      <c r="M1563" s="63"/>
      <c r="N1563" s="63"/>
      <c r="O1563" s="63"/>
      <c r="P1563" s="63"/>
      <c r="Q1563" s="63"/>
      <c r="R1563" s="63"/>
      <c r="S1563" s="63"/>
      <c r="T1563" s="63"/>
      <c r="U1563" s="63"/>
      <c r="V1563" s="63"/>
      <c r="W1563" s="63"/>
      <c r="X1563" s="63"/>
      <c r="Y1563" s="63"/>
      <c r="Z1563" s="68"/>
    </row>
    <row r="1564" spans="1:26" s="69" customFormat="1" x14ac:dyDescent="0.25">
      <c r="A1564" s="78"/>
      <c r="B1564" s="63"/>
      <c r="C1564" s="63"/>
      <c r="D1564" s="63"/>
      <c r="E1564" s="63"/>
      <c r="F1564" s="63"/>
      <c r="G1564" s="63"/>
      <c r="H1564" s="63"/>
      <c r="I1564" s="63"/>
      <c r="J1564" s="63"/>
      <c r="K1564" s="63"/>
      <c r="L1564" s="63"/>
      <c r="M1564" s="63"/>
      <c r="N1564" s="63"/>
      <c r="O1564" s="63"/>
      <c r="P1564" s="63"/>
      <c r="Q1564" s="63"/>
      <c r="R1564" s="63"/>
      <c r="S1564" s="63"/>
      <c r="T1564" s="63"/>
      <c r="U1564" s="63"/>
      <c r="V1564" s="63"/>
      <c r="W1564" s="63"/>
      <c r="X1564" s="63"/>
      <c r="Y1564" s="63"/>
      <c r="Z1564" s="68"/>
    </row>
    <row r="1565" spans="1:26" s="69" customFormat="1" x14ac:dyDescent="0.25">
      <c r="A1565" s="78"/>
      <c r="B1565" s="63"/>
      <c r="C1565" s="63"/>
      <c r="D1565" s="63"/>
      <c r="E1565" s="63"/>
      <c r="F1565" s="63"/>
      <c r="G1565" s="63"/>
      <c r="H1565" s="63"/>
      <c r="I1565" s="63"/>
      <c r="J1565" s="63"/>
      <c r="K1565" s="63"/>
      <c r="L1565" s="63"/>
      <c r="M1565" s="63"/>
      <c r="N1565" s="63"/>
      <c r="O1565" s="63"/>
      <c r="P1565" s="63"/>
      <c r="Q1565" s="63"/>
      <c r="R1565" s="63"/>
      <c r="S1565" s="63"/>
      <c r="T1565" s="63"/>
      <c r="U1565" s="63"/>
      <c r="V1565" s="63"/>
      <c r="W1565" s="63"/>
      <c r="X1565" s="63"/>
      <c r="Y1565" s="63"/>
      <c r="Z1565" s="68"/>
    </row>
    <row r="1566" spans="1:26" s="69" customFormat="1" x14ac:dyDescent="0.25">
      <c r="A1566" s="78"/>
      <c r="B1566" s="63"/>
      <c r="C1566" s="63"/>
      <c r="D1566" s="63"/>
      <c r="E1566" s="63"/>
      <c r="F1566" s="63"/>
      <c r="G1566" s="63"/>
      <c r="H1566" s="63"/>
      <c r="I1566" s="63"/>
      <c r="J1566" s="63"/>
      <c r="K1566" s="63"/>
      <c r="L1566" s="63"/>
      <c r="M1566" s="63"/>
      <c r="N1566" s="63"/>
      <c r="O1566" s="63"/>
      <c r="P1566" s="63"/>
      <c r="Q1566" s="63"/>
      <c r="R1566" s="63"/>
      <c r="S1566" s="63"/>
      <c r="T1566" s="63"/>
      <c r="U1566" s="63"/>
      <c r="V1566" s="63"/>
      <c r="W1566" s="63"/>
      <c r="X1566" s="63"/>
      <c r="Y1566" s="63"/>
      <c r="Z1566" s="68"/>
    </row>
    <row r="1567" spans="1:26" s="69" customFormat="1" x14ac:dyDescent="0.25">
      <c r="A1567" s="78"/>
      <c r="B1567" s="63"/>
      <c r="C1567" s="63"/>
      <c r="D1567" s="63"/>
      <c r="E1567" s="63"/>
      <c r="F1567" s="63"/>
      <c r="G1567" s="63"/>
      <c r="H1567" s="63"/>
      <c r="I1567" s="63"/>
      <c r="J1567" s="63"/>
      <c r="K1567" s="63"/>
      <c r="L1567" s="63"/>
      <c r="M1567" s="63"/>
      <c r="N1567" s="63"/>
      <c r="O1567" s="63"/>
      <c r="P1567" s="63"/>
      <c r="Q1567" s="63"/>
      <c r="R1567" s="63"/>
      <c r="S1567" s="63"/>
      <c r="T1567" s="63"/>
      <c r="U1567" s="63"/>
      <c r="V1567" s="63"/>
      <c r="W1567" s="63"/>
      <c r="X1567" s="63"/>
      <c r="Y1567" s="63"/>
      <c r="Z1567" s="68"/>
    </row>
    <row r="1568" spans="1:26" s="69" customFormat="1" x14ac:dyDescent="0.25">
      <c r="A1568" s="78"/>
      <c r="B1568" s="63"/>
      <c r="C1568" s="63"/>
      <c r="D1568" s="63"/>
      <c r="E1568" s="63"/>
      <c r="F1568" s="63"/>
      <c r="G1568" s="63"/>
      <c r="H1568" s="63"/>
      <c r="I1568" s="63"/>
      <c r="J1568" s="63"/>
      <c r="K1568" s="63"/>
      <c r="L1568" s="63"/>
      <c r="M1568" s="63"/>
      <c r="N1568" s="63"/>
      <c r="O1568" s="63"/>
      <c r="P1568" s="63"/>
      <c r="Q1568" s="63"/>
      <c r="R1568" s="63"/>
      <c r="S1568" s="63"/>
      <c r="T1568" s="63"/>
      <c r="U1568" s="63"/>
      <c r="V1568" s="63"/>
      <c r="W1568" s="63"/>
      <c r="X1568" s="63"/>
      <c r="Y1568" s="63"/>
      <c r="Z1568" s="68"/>
    </row>
    <row r="1569" spans="1:26" s="69" customFormat="1" x14ac:dyDescent="0.25">
      <c r="A1569" s="78"/>
      <c r="B1569" s="63"/>
      <c r="C1569" s="63"/>
      <c r="D1569" s="63"/>
      <c r="E1569" s="63"/>
      <c r="F1569" s="63"/>
      <c r="G1569" s="63"/>
      <c r="H1569" s="63"/>
      <c r="I1569" s="63"/>
      <c r="J1569" s="63"/>
      <c r="K1569" s="63"/>
      <c r="L1569" s="63"/>
      <c r="M1569" s="63"/>
      <c r="N1569" s="63"/>
      <c r="O1569" s="63"/>
      <c r="P1569" s="63"/>
      <c r="Q1569" s="63"/>
      <c r="R1569" s="63"/>
      <c r="S1569" s="63"/>
      <c r="T1569" s="63"/>
      <c r="U1569" s="63"/>
      <c r="V1569" s="63"/>
      <c r="W1569" s="63"/>
      <c r="X1569" s="63"/>
      <c r="Y1569" s="63"/>
      <c r="Z1569" s="68"/>
    </row>
    <row r="1570" spans="1:26" s="69" customFormat="1" x14ac:dyDescent="0.25">
      <c r="A1570" s="78"/>
      <c r="B1570" s="63"/>
      <c r="C1570" s="63"/>
      <c r="D1570" s="63"/>
      <c r="E1570" s="63"/>
      <c r="F1570" s="63"/>
      <c r="G1570" s="63"/>
      <c r="H1570" s="63"/>
      <c r="I1570" s="63"/>
      <c r="J1570" s="63"/>
      <c r="K1570" s="63"/>
      <c r="L1570" s="63"/>
      <c r="M1570" s="63"/>
      <c r="N1570" s="63"/>
      <c r="O1570" s="63"/>
      <c r="P1570" s="63"/>
      <c r="Q1570" s="63"/>
      <c r="R1570" s="63"/>
      <c r="S1570" s="63"/>
      <c r="T1570" s="63"/>
      <c r="U1570" s="63"/>
      <c r="V1570" s="63"/>
      <c r="W1570" s="63"/>
      <c r="X1570" s="63"/>
      <c r="Y1570" s="63"/>
      <c r="Z1570" s="68"/>
    </row>
    <row r="1571" spans="1:26" s="69" customFormat="1" x14ac:dyDescent="0.25">
      <c r="A1571" s="78"/>
      <c r="B1571" s="63"/>
      <c r="C1571" s="63"/>
      <c r="D1571" s="63"/>
      <c r="E1571" s="63"/>
      <c r="F1571" s="63"/>
      <c r="G1571" s="63"/>
      <c r="H1571" s="63"/>
      <c r="I1571" s="63"/>
      <c r="J1571" s="63"/>
      <c r="K1571" s="63"/>
      <c r="L1571" s="63"/>
      <c r="M1571" s="63"/>
      <c r="N1571" s="63"/>
      <c r="O1571" s="63"/>
      <c r="P1571" s="63"/>
      <c r="Q1571" s="63"/>
      <c r="R1571" s="63"/>
      <c r="S1571" s="63"/>
      <c r="T1571" s="63"/>
      <c r="U1571" s="63"/>
      <c r="V1571" s="63"/>
      <c r="W1571" s="63"/>
      <c r="X1571" s="63"/>
      <c r="Y1571" s="63"/>
      <c r="Z1571" s="68"/>
    </row>
    <row r="1572" spans="1:26" s="69" customFormat="1" x14ac:dyDescent="0.25">
      <c r="A1572" s="78"/>
      <c r="B1572" s="63"/>
      <c r="C1572" s="63"/>
      <c r="D1572" s="63"/>
      <c r="E1572" s="63"/>
      <c r="F1572" s="63"/>
      <c r="G1572" s="63"/>
      <c r="H1572" s="63"/>
      <c r="I1572" s="63"/>
      <c r="J1572" s="63"/>
      <c r="K1572" s="63"/>
      <c r="L1572" s="63"/>
      <c r="M1572" s="63"/>
      <c r="N1572" s="63"/>
      <c r="O1572" s="63"/>
      <c r="P1572" s="63"/>
      <c r="Q1572" s="63"/>
      <c r="R1572" s="63"/>
      <c r="S1572" s="63"/>
      <c r="T1572" s="63"/>
      <c r="U1572" s="63"/>
      <c r="V1572" s="63"/>
      <c r="W1572" s="63"/>
      <c r="X1572" s="63"/>
      <c r="Y1572" s="63"/>
      <c r="Z1572" s="68"/>
    </row>
    <row r="1573" spans="1:26" s="69" customFormat="1" x14ac:dyDescent="0.25">
      <c r="A1573" s="78"/>
      <c r="B1573" s="63"/>
      <c r="C1573" s="63"/>
      <c r="D1573" s="63"/>
      <c r="E1573" s="63"/>
      <c r="F1573" s="63"/>
      <c r="G1573" s="63"/>
      <c r="H1573" s="63"/>
      <c r="I1573" s="63"/>
      <c r="J1573" s="63"/>
      <c r="K1573" s="63"/>
      <c r="L1573" s="63"/>
      <c r="M1573" s="63"/>
      <c r="N1573" s="63"/>
      <c r="O1573" s="63"/>
      <c r="P1573" s="63"/>
      <c r="Q1573" s="63"/>
      <c r="R1573" s="63"/>
      <c r="S1573" s="63"/>
      <c r="T1573" s="63"/>
      <c r="U1573" s="63"/>
      <c r="V1573" s="63"/>
      <c r="W1573" s="63"/>
      <c r="X1573" s="63"/>
      <c r="Y1573" s="63"/>
      <c r="Z1573" s="68"/>
    </row>
    <row r="1574" spans="1:26" s="69" customFormat="1" x14ac:dyDescent="0.25">
      <c r="A1574" s="78"/>
      <c r="B1574" s="63"/>
      <c r="C1574" s="63"/>
      <c r="D1574" s="63"/>
      <c r="E1574" s="63"/>
      <c r="F1574" s="63"/>
      <c r="G1574" s="63"/>
      <c r="H1574" s="63"/>
      <c r="I1574" s="63"/>
      <c r="J1574" s="63"/>
      <c r="K1574" s="63"/>
      <c r="L1574" s="63"/>
      <c r="M1574" s="63"/>
      <c r="N1574" s="63"/>
      <c r="O1574" s="63"/>
      <c r="P1574" s="63"/>
      <c r="Q1574" s="63"/>
      <c r="R1574" s="63"/>
      <c r="S1574" s="63"/>
      <c r="T1574" s="63"/>
      <c r="U1574" s="63"/>
      <c r="V1574" s="63"/>
      <c r="W1574" s="63"/>
      <c r="X1574" s="63"/>
      <c r="Y1574" s="63"/>
      <c r="Z1574" s="68"/>
    </row>
    <row r="1575" spans="1:26" s="69" customFormat="1" x14ac:dyDescent="0.25">
      <c r="A1575" s="78"/>
      <c r="B1575" s="63"/>
      <c r="C1575" s="63"/>
      <c r="D1575" s="63"/>
      <c r="E1575" s="63"/>
      <c r="F1575" s="63"/>
      <c r="G1575" s="63"/>
      <c r="H1575" s="63"/>
      <c r="I1575" s="63"/>
      <c r="J1575" s="63"/>
      <c r="K1575" s="63"/>
      <c r="L1575" s="63"/>
      <c r="M1575" s="63"/>
      <c r="N1575" s="63"/>
      <c r="O1575" s="63"/>
      <c r="P1575" s="63"/>
      <c r="Q1575" s="63"/>
      <c r="R1575" s="63"/>
      <c r="S1575" s="63"/>
      <c r="T1575" s="63"/>
      <c r="U1575" s="63"/>
      <c r="V1575" s="63"/>
      <c r="W1575" s="63"/>
      <c r="X1575" s="63"/>
      <c r="Y1575" s="63"/>
      <c r="Z1575" s="68"/>
    </row>
    <row r="1576" spans="1:26" s="69" customFormat="1" x14ac:dyDescent="0.25">
      <c r="A1576" s="78"/>
      <c r="B1576" s="63"/>
      <c r="C1576" s="63"/>
      <c r="D1576" s="63"/>
      <c r="E1576" s="63"/>
      <c r="F1576" s="63"/>
      <c r="G1576" s="63"/>
      <c r="H1576" s="63"/>
      <c r="I1576" s="63"/>
      <c r="J1576" s="63"/>
      <c r="K1576" s="63"/>
      <c r="L1576" s="63"/>
      <c r="M1576" s="63"/>
      <c r="N1576" s="63"/>
      <c r="O1576" s="63"/>
      <c r="P1576" s="63"/>
      <c r="Q1576" s="63"/>
      <c r="R1576" s="63"/>
      <c r="S1576" s="63"/>
      <c r="T1576" s="63"/>
      <c r="U1576" s="63"/>
      <c r="V1576" s="63"/>
      <c r="W1576" s="63"/>
      <c r="X1576" s="63"/>
      <c r="Y1576" s="63"/>
      <c r="Z1576" s="68"/>
    </row>
    <row r="1577" spans="1:26" s="69" customFormat="1" x14ac:dyDescent="0.25">
      <c r="A1577" s="78"/>
      <c r="B1577" s="63"/>
      <c r="C1577" s="63"/>
      <c r="D1577" s="63"/>
      <c r="E1577" s="63"/>
      <c r="F1577" s="63"/>
      <c r="G1577" s="63"/>
      <c r="H1577" s="63"/>
      <c r="I1577" s="63"/>
      <c r="J1577" s="63"/>
      <c r="K1577" s="63"/>
      <c r="L1577" s="63"/>
      <c r="M1577" s="63"/>
      <c r="N1577" s="63"/>
      <c r="O1577" s="63"/>
      <c r="P1577" s="63"/>
      <c r="Q1577" s="63"/>
      <c r="R1577" s="63"/>
      <c r="S1577" s="63"/>
      <c r="T1577" s="63"/>
      <c r="U1577" s="63"/>
      <c r="V1577" s="63"/>
      <c r="W1577" s="63"/>
      <c r="X1577" s="63"/>
      <c r="Y1577" s="63"/>
      <c r="Z1577" s="68"/>
    </row>
    <row r="1578" spans="1:26" s="69" customFormat="1" x14ac:dyDescent="0.25">
      <c r="A1578" s="78"/>
      <c r="B1578" s="63"/>
      <c r="C1578" s="63"/>
      <c r="D1578" s="63"/>
      <c r="E1578" s="63"/>
      <c r="F1578" s="63"/>
      <c r="G1578" s="63"/>
      <c r="H1578" s="63"/>
      <c r="I1578" s="63"/>
      <c r="J1578" s="63"/>
      <c r="K1578" s="63"/>
      <c r="L1578" s="63"/>
      <c r="M1578" s="63"/>
      <c r="N1578" s="63"/>
      <c r="O1578" s="63"/>
      <c r="P1578" s="63"/>
      <c r="Q1578" s="63"/>
      <c r="R1578" s="63"/>
      <c r="S1578" s="63"/>
      <c r="T1578" s="63"/>
      <c r="U1578" s="63"/>
      <c r="V1578" s="63"/>
      <c r="W1578" s="63"/>
      <c r="X1578" s="63"/>
      <c r="Y1578" s="63"/>
      <c r="Z1578" s="68"/>
    </row>
    <row r="1579" spans="1:26" s="69" customFormat="1" x14ac:dyDescent="0.25">
      <c r="A1579" s="78"/>
      <c r="B1579" s="63"/>
      <c r="C1579" s="63"/>
      <c r="D1579" s="63"/>
      <c r="E1579" s="63"/>
      <c r="F1579" s="63"/>
      <c r="G1579" s="63"/>
      <c r="H1579" s="63"/>
      <c r="I1579" s="63"/>
      <c r="J1579" s="63"/>
      <c r="K1579" s="63"/>
      <c r="L1579" s="63"/>
      <c r="M1579" s="63"/>
      <c r="N1579" s="63"/>
      <c r="O1579" s="63"/>
      <c r="P1579" s="63"/>
      <c r="Q1579" s="63"/>
      <c r="R1579" s="63"/>
      <c r="S1579" s="63"/>
      <c r="T1579" s="63"/>
      <c r="U1579" s="63"/>
      <c r="V1579" s="63"/>
      <c r="W1579" s="63"/>
      <c r="X1579" s="63"/>
      <c r="Y1579" s="63"/>
      <c r="Z1579" s="68"/>
    </row>
    <row r="1580" spans="1:26" s="69" customFormat="1" x14ac:dyDescent="0.25">
      <c r="A1580" s="78"/>
      <c r="B1580" s="63"/>
      <c r="C1580" s="63"/>
      <c r="D1580" s="63"/>
      <c r="E1580" s="63"/>
      <c r="F1580" s="63"/>
      <c r="G1580" s="63"/>
      <c r="H1580" s="63"/>
      <c r="I1580" s="63"/>
      <c r="J1580" s="63"/>
      <c r="K1580" s="63"/>
      <c r="L1580" s="63"/>
      <c r="M1580" s="63"/>
      <c r="N1580" s="63"/>
      <c r="O1580" s="63"/>
      <c r="P1580" s="63"/>
      <c r="Q1580" s="63"/>
      <c r="R1580" s="63"/>
      <c r="S1580" s="63"/>
      <c r="T1580" s="63"/>
      <c r="U1580" s="63"/>
      <c r="V1580" s="63"/>
      <c r="W1580" s="63"/>
      <c r="X1580" s="63"/>
      <c r="Y1580" s="63"/>
      <c r="Z1580" s="68"/>
    </row>
    <row r="1581" spans="1:26" s="69" customFormat="1" x14ac:dyDescent="0.25">
      <c r="A1581" s="78"/>
      <c r="B1581" s="63"/>
      <c r="C1581" s="63"/>
      <c r="D1581" s="63"/>
      <c r="E1581" s="63"/>
      <c r="F1581" s="63"/>
      <c r="G1581" s="63"/>
      <c r="H1581" s="63"/>
      <c r="I1581" s="63"/>
      <c r="J1581" s="63"/>
      <c r="K1581" s="63"/>
      <c r="L1581" s="63"/>
      <c r="M1581" s="63"/>
      <c r="N1581" s="63"/>
      <c r="O1581" s="63"/>
      <c r="P1581" s="63"/>
      <c r="Q1581" s="63"/>
      <c r="R1581" s="63"/>
      <c r="S1581" s="63"/>
      <c r="T1581" s="63"/>
      <c r="U1581" s="63"/>
      <c r="V1581" s="63"/>
      <c r="W1581" s="63"/>
      <c r="X1581" s="63"/>
      <c r="Y1581" s="63"/>
      <c r="Z1581" s="68"/>
    </row>
    <row r="1582" spans="1:26" s="69" customFormat="1" x14ac:dyDescent="0.25">
      <c r="A1582" s="78"/>
      <c r="B1582" s="63"/>
      <c r="C1582" s="63"/>
      <c r="D1582" s="63"/>
      <c r="E1582" s="63"/>
      <c r="F1582" s="63"/>
      <c r="G1582" s="63"/>
      <c r="H1582" s="63"/>
      <c r="I1582" s="63"/>
      <c r="J1582" s="63"/>
      <c r="K1582" s="63"/>
      <c r="L1582" s="63"/>
      <c r="M1582" s="63"/>
      <c r="N1582" s="63"/>
      <c r="O1582" s="63"/>
      <c r="P1582" s="63"/>
      <c r="Q1582" s="63"/>
      <c r="R1582" s="63"/>
      <c r="S1582" s="63"/>
      <c r="T1582" s="63"/>
      <c r="U1582" s="63"/>
      <c r="V1582" s="63"/>
      <c r="W1582" s="63"/>
      <c r="X1582" s="63"/>
      <c r="Y1582" s="63"/>
      <c r="Z1582" s="68"/>
    </row>
    <row r="1583" spans="1:26" s="69" customFormat="1" x14ac:dyDescent="0.25">
      <c r="A1583" s="78"/>
      <c r="B1583" s="63"/>
      <c r="C1583" s="63"/>
      <c r="D1583" s="63"/>
      <c r="E1583" s="63"/>
      <c r="F1583" s="63"/>
      <c r="G1583" s="63"/>
      <c r="H1583" s="63"/>
      <c r="I1583" s="63"/>
      <c r="J1583" s="63"/>
      <c r="K1583" s="63"/>
      <c r="L1583" s="63"/>
      <c r="M1583" s="63"/>
      <c r="N1583" s="63"/>
      <c r="O1583" s="63"/>
      <c r="P1583" s="63"/>
      <c r="Q1583" s="63"/>
      <c r="R1583" s="63"/>
      <c r="S1583" s="63"/>
      <c r="T1583" s="63"/>
      <c r="U1583" s="63"/>
      <c r="V1583" s="63"/>
      <c r="W1583" s="63"/>
      <c r="X1583" s="63"/>
      <c r="Y1583" s="63"/>
      <c r="Z1583" s="68"/>
    </row>
    <row r="1584" spans="1:26" s="69" customFormat="1" x14ac:dyDescent="0.25">
      <c r="A1584" s="78"/>
      <c r="B1584" s="63"/>
      <c r="C1584" s="63"/>
      <c r="D1584" s="63"/>
      <c r="E1584" s="63"/>
      <c r="F1584" s="63"/>
      <c r="G1584" s="63"/>
      <c r="H1584" s="63"/>
      <c r="I1584" s="63"/>
      <c r="J1584" s="63"/>
      <c r="K1584" s="63"/>
      <c r="L1584" s="63"/>
      <c r="M1584" s="63"/>
      <c r="N1584" s="63"/>
      <c r="O1584" s="63"/>
      <c r="P1584" s="63"/>
      <c r="Q1584" s="63"/>
      <c r="R1584" s="63"/>
      <c r="S1584" s="63"/>
      <c r="T1584" s="63"/>
      <c r="U1584" s="63"/>
      <c r="V1584" s="63"/>
      <c r="W1584" s="63"/>
      <c r="X1584" s="63"/>
      <c r="Y1584" s="63"/>
      <c r="Z1584" s="68"/>
    </row>
    <row r="1585" spans="1:26" s="69" customFormat="1" x14ac:dyDescent="0.25">
      <c r="A1585" s="78"/>
      <c r="B1585" s="63"/>
      <c r="C1585" s="63"/>
      <c r="D1585" s="63"/>
      <c r="E1585" s="63"/>
      <c r="F1585" s="63"/>
      <c r="G1585" s="63"/>
      <c r="H1585" s="63"/>
      <c r="I1585" s="63"/>
      <c r="J1585" s="63"/>
      <c r="K1585" s="63"/>
      <c r="L1585" s="63"/>
      <c r="M1585" s="63"/>
      <c r="N1585" s="63"/>
      <c r="O1585" s="63"/>
      <c r="P1585" s="63"/>
      <c r="Q1585" s="63"/>
      <c r="R1585" s="63"/>
      <c r="S1585" s="63"/>
      <c r="T1585" s="63"/>
      <c r="U1585" s="63"/>
      <c r="V1585" s="63"/>
      <c r="W1585" s="63"/>
      <c r="X1585" s="63"/>
      <c r="Y1585" s="63"/>
      <c r="Z1585" s="68"/>
    </row>
    <row r="1586" spans="1:26" s="69" customFormat="1" x14ac:dyDescent="0.25">
      <c r="A1586" s="78"/>
      <c r="B1586" s="63"/>
      <c r="C1586" s="63"/>
      <c r="D1586" s="63"/>
      <c r="E1586" s="63"/>
      <c r="F1586" s="63"/>
      <c r="G1586" s="63"/>
      <c r="H1586" s="63"/>
      <c r="I1586" s="63"/>
      <c r="J1586" s="63"/>
      <c r="K1586" s="63"/>
      <c r="L1586" s="63"/>
      <c r="M1586" s="63"/>
      <c r="N1586" s="63"/>
      <c r="O1586" s="63"/>
      <c r="P1586" s="63"/>
      <c r="Q1586" s="63"/>
      <c r="R1586" s="63"/>
      <c r="S1586" s="63"/>
      <c r="T1586" s="63"/>
      <c r="U1586" s="63"/>
      <c r="V1586" s="63"/>
      <c r="W1586" s="63"/>
      <c r="X1586" s="63"/>
      <c r="Y1586" s="63"/>
      <c r="Z1586" s="68"/>
    </row>
    <row r="1587" spans="1:26" s="69" customFormat="1" x14ac:dyDescent="0.25">
      <c r="A1587" s="78"/>
      <c r="B1587" s="63"/>
      <c r="C1587" s="63"/>
      <c r="D1587" s="63"/>
      <c r="E1587" s="63"/>
      <c r="F1587" s="63"/>
      <c r="G1587" s="63"/>
      <c r="H1587" s="63"/>
      <c r="I1587" s="63"/>
      <c r="J1587" s="63"/>
      <c r="K1587" s="63"/>
      <c r="L1587" s="63"/>
      <c r="M1587" s="63"/>
      <c r="N1587" s="63"/>
      <c r="O1587" s="63"/>
      <c r="P1587" s="63"/>
      <c r="Q1587" s="63"/>
      <c r="R1587" s="63"/>
      <c r="S1587" s="63"/>
      <c r="T1587" s="63"/>
      <c r="U1587" s="63"/>
      <c r="V1587" s="63"/>
      <c r="W1587" s="63"/>
      <c r="X1587" s="63"/>
      <c r="Y1587" s="63"/>
      <c r="Z1587" s="68"/>
    </row>
    <row r="1588" spans="1:26" s="69" customFormat="1" x14ac:dyDescent="0.25">
      <c r="A1588" s="78"/>
      <c r="B1588" s="63"/>
      <c r="C1588" s="63"/>
      <c r="D1588" s="63"/>
      <c r="E1588" s="63"/>
      <c r="F1588" s="63"/>
      <c r="G1588" s="63"/>
      <c r="H1588" s="63"/>
      <c r="I1588" s="63"/>
      <c r="J1588" s="63"/>
      <c r="K1588" s="63"/>
      <c r="L1588" s="63"/>
      <c r="M1588" s="63"/>
      <c r="N1588" s="63"/>
      <c r="O1588" s="63"/>
      <c r="P1588" s="63"/>
      <c r="Q1588" s="63"/>
      <c r="R1588" s="63"/>
      <c r="S1588" s="63"/>
      <c r="T1588" s="63"/>
      <c r="U1588" s="63"/>
      <c r="V1588" s="63"/>
      <c r="W1588" s="63"/>
      <c r="X1588" s="63"/>
      <c r="Y1588" s="63"/>
      <c r="Z1588" s="68"/>
    </row>
    <row r="1589" spans="1:26" s="69" customFormat="1" x14ac:dyDescent="0.25">
      <c r="A1589" s="78"/>
      <c r="B1589" s="63"/>
      <c r="C1589" s="63"/>
      <c r="D1589" s="63"/>
      <c r="E1589" s="63"/>
      <c r="F1589" s="63"/>
      <c r="G1589" s="63"/>
      <c r="H1589" s="63"/>
      <c r="I1589" s="63"/>
      <c r="J1589" s="63"/>
      <c r="K1589" s="63"/>
      <c r="L1589" s="63"/>
      <c r="M1589" s="63"/>
      <c r="N1589" s="63"/>
      <c r="O1589" s="63"/>
      <c r="P1589" s="63"/>
      <c r="Q1589" s="63"/>
      <c r="R1589" s="63"/>
      <c r="S1589" s="63"/>
      <c r="T1589" s="63"/>
      <c r="U1589" s="63"/>
      <c r="V1589" s="63"/>
      <c r="W1589" s="63"/>
      <c r="X1589" s="63"/>
      <c r="Y1589" s="63"/>
      <c r="Z1589" s="68"/>
    </row>
    <row r="1590" spans="1:26" s="69" customFormat="1" x14ac:dyDescent="0.25">
      <c r="A1590" s="78"/>
      <c r="B1590" s="63"/>
      <c r="C1590" s="63"/>
      <c r="D1590" s="63"/>
      <c r="E1590" s="63"/>
      <c r="F1590" s="63"/>
      <c r="G1590" s="63"/>
      <c r="H1590" s="63"/>
      <c r="I1590" s="63"/>
      <c r="J1590" s="63"/>
      <c r="K1590" s="63"/>
      <c r="L1590" s="63"/>
      <c r="M1590" s="63"/>
      <c r="N1590" s="63"/>
      <c r="O1590" s="63"/>
      <c r="P1590" s="63"/>
      <c r="Q1590" s="63"/>
      <c r="R1590" s="63"/>
      <c r="S1590" s="63"/>
      <c r="T1590" s="63"/>
      <c r="U1590" s="63"/>
      <c r="V1590" s="63"/>
      <c r="W1590" s="63"/>
      <c r="X1590" s="63"/>
      <c r="Y1590" s="63"/>
      <c r="Z1590" s="68"/>
    </row>
    <row r="1591" spans="1:26" s="69" customFormat="1" x14ac:dyDescent="0.25">
      <c r="A1591" s="78"/>
      <c r="B1591" s="63"/>
      <c r="C1591" s="63"/>
      <c r="D1591" s="63"/>
      <c r="E1591" s="63"/>
      <c r="F1591" s="63"/>
      <c r="G1591" s="63"/>
      <c r="H1591" s="63"/>
      <c r="I1591" s="63"/>
      <c r="J1591" s="63"/>
      <c r="K1591" s="63"/>
      <c r="L1591" s="63"/>
      <c r="M1591" s="63"/>
      <c r="N1591" s="63"/>
      <c r="O1591" s="63"/>
      <c r="P1591" s="63"/>
      <c r="Q1591" s="63"/>
      <c r="R1591" s="63"/>
      <c r="S1591" s="63"/>
      <c r="T1591" s="63"/>
      <c r="U1591" s="63"/>
      <c r="V1591" s="63"/>
      <c r="W1591" s="63"/>
      <c r="X1591" s="63"/>
      <c r="Y1591" s="63"/>
      <c r="Z1591" s="68"/>
    </row>
    <row r="1592" spans="1:26" s="69" customFormat="1" x14ac:dyDescent="0.25">
      <c r="A1592" s="78"/>
      <c r="B1592" s="63"/>
      <c r="C1592" s="63"/>
      <c r="D1592" s="63"/>
      <c r="E1592" s="63"/>
      <c r="F1592" s="63"/>
      <c r="G1592" s="63"/>
      <c r="H1592" s="63"/>
      <c r="I1592" s="63"/>
      <c r="J1592" s="63"/>
      <c r="K1592" s="63"/>
      <c r="L1592" s="63"/>
      <c r="M1592" s="63"/>
      <c r="N1592" s="63"/>
      <c r="O1592" s="63"/>
      <c r="P1592" s="63"/>
      <c r="Q1592" s="63"/>
      <c r="R1592" s="63"/>
      <c r="S1592" s="63"/>
      <c r="T1592" s="63"/>
      <c r="U1592" s="63"/>
      <c r="V1592" s="63"/>
      <c r="W1592" s="63"/>
      <c r="X1592" s="63"/>
      <c r="Y1592" s="63"/>
      <c r="Z1592" s="68"/>
    </row>
    <row r="1593" spans="1:26" s="69" customFormat="1" x14ac:dyDescent="0.25">
      <c r="A1593" s="78"/>
      <c r="B1593" s="63"/>
      <c r="C1593" s="63"/>
      <c r="D1593" s="63"/>
      <c r="E1593" s="63"/>
      <c r="F1593" s="63"/>
      <c r="G1593" s="63"/>
      <c r="H1593" s="63"/>
      <c r="I1593" s="63"/>
      <c r="J1593" s="63"/>
      <c r="K1593" s="63"/>
      <c r="L1593" s="63"/>
      <c r="M1593" s="63"/>
      <c r="N1593" s="63"/>
      <c r="O1593" s="63"/>
      <c r="P1593" s="63"/>
      <c r="Q1593" s="63"/>
      <c r="R1593" s="63"/>
      <c r="S1593" s="63"/>
      <c r="T1593" s="63"/>
      <c r="U1593" s="63"/>
      <c r="V1593" s="63"/>
      <c r="W1593" s="63"/>
      <c r="X1593" s="63"/>
      <c r="Y1593" s="63"/>
      <c r="Z1593" s="68"/>
    </row>
    <row r="1594" spans="1:26" s="69" customFormat="1" x14ac:dyDescent="0.25">
      <c r="A1594" s="78"/>
      <c r="B1594" s="63"/>
      <c r="C1594" s="63"/>
      <c r="D1594" s="63"/>
      <c r="E1594" s="63"/>
      <c r="F1594" s="63"/>
      <c r="G1594" s="63"/>
      <c r="H1594" s="63"/>
      <c r="I1594" s="63"/>
      <c r="J1594" s="63"/>
      <c r="K1594" s="63"/>
      <c r="L1594" s="63"/>
      <c r="M1594" s="63"/>
      <c r="N1594" s="63"/>
      <c r="O1594" s="63"/>
      <c r="P1594" s="63"/>
      <c r="Q1594" s="63"/>
      <c r="R1594" s="63"/>
      <c r="S1594" s="63"/>
      <c r="T1594" s="63"/>
      <c r="U1594" s="63"/>
      <c r="V1594" s="63"/>
      <c r="W1594" s="63"/>
      <c r="X1594" s="63"/>
      <c r="Y1594" s="63"/>
      <c r="Z1594" s="68"/>
    </row>
    <row r="1595" spans="1:26" s="69" customFormat="1" x14ac:dyDescent="0.25">
      <c r="A1595" s="78"/>
      <c r="B1595" s="63"/>
      <c r="C1595" s="63"/>
      <c r="D1595" s="63"/>
      <c r="E1595" s="63"/>
      <c r="F1595" s="63"/>
      <c r="G1595" s="63"/>
      <c r="H1595" s="63"/>
      <c r="I1595" s="63"/>
      <c r="J1595" s="63"/>
      <c r="K1595" s="63"/>
      <c r="L1595" s="63"/>
      <c r="M1595" s="63"/>
      <c r="N1595" s="63"/>
      <c r="O1595" s="63"/>
      <c r="P1595" s="63"/>
      <c r="Q1595" s="63"/>
      <c r="R1595" s="63"/>
      <c r="S1595" s="63"/>
      <c r="T1595" s="63"/>
      <c r="U1595" s="63"/>
      <c r="V1595" s="63"/>
      <c r="W1595" s="63"/>
      <c r="X1595" s="63"/>
      <c r="Y1595" s="63"/>
      <c r="Z1595" s="68"/>
    </row>
    <row r="1596" spans="1:26" s="69" customFormat="1" x14ac:dyDescent="0.25">
      <c r="A1596" s="78"/>
      <c r="B1596" s="63"/>
      <c r="C1596" s="63"/>
      <c r="D1596" s="63"/>
      <c r="E1596" s="63"/>
      <c r="F1596" s="63"/>
      <c r="G1596" s="63"/>
      <c r="H1596" s="63"/>
      <c r="I1596" s="63"/>
      <c r="J1596" s="63"/>
      <c r="K1596" s="63"/>
      <c r="L1596" s="63"/>
      <c r="M1596" s="63"/>
      <c r="N1596" s="63"/>
      <c r="O1596" s="63"/>
      <c r="P1596" s="63"/>
      <c r="Q1596" s="63"/>
      <c r="R1596" s="63"/>
      <c r="S1596" s="63"/>
      <c r="T1596" s="63"/>
      <c r="U1596" s="63"/>
      <c r="V1596" s="63"/>
      <c r="W1596" s="63"/>
      <c r="X1596" s="63"/>
      <c r="Y1596" s="63"/>
      <c r="Z1596" s="68"/>
    </row>
    <row r="1597" spans="1:26" s="69" customFormat="1" x14ac:dyDescent="0.25">
      <c r="A1597" s="78"/>
      <c r="B1597" s="63"/>
      <c r="C1597" s="63"/>
      <c r="D1597" s="63"/>
      <c r="E1597" s="63"/>
      <c r="F1597" s="63"/>
      <c r="G1597" s="63"/>
      <c r="H1597" s="63"/>
      <c r="I1597" s="63"/>
      <c r="J1597" s="63"/>
      <c r="K1597" s="63"/>
      <c r="L1597" s="63"/>
      <c r="M1597" s="63"/>
      <c r="N1597" s="63"/>
      <c r="O1597" s="63"/>
      <c r="P1597" s="63"/>
      <c r="Q1597" s="63"/>
      <c r="R1597" s="63"/>
      <c r="S1597" s="63"/>
      <c r="T1597" s="63"/>
      <c r="U1597" s="63"/>
      <c r="V1597" s="63"/>
      <c r="W1597" s="63"/>
      <c r="X1597" s="63"/>
      <c r="Y1597" s="63"/>
      <c r="Z1597" s="68"/>
    </row>
    <row r="1598" spans="1:26" s="69" customFormat="1" x14ac:dyDescent="0.25">
      <c r="A1598" s="78"/>
      <c r="B1598" s="63"/>
      <c r="C1598" s="63"/>
      <c r="D1598" s="63"/>
      <c r="E1598" s="63"/>
      <c r="F1598" s="63"/>
      <c r="G1598" s="63"/>
      <c r="H1598" s="63"/>
      <c r="I1598" s="63"/>
      <c r="J1598" s="63"/>
      <c r="K1598" s="63"/>
      <c r="L1598" s="63"/>
      <c r="M1598" s="63"/>
      <c r="N1598" s="63"/>
      <c r="O1598" s="63"/>
      <c r="P1598" s="63"/>
      <c r="Q1598" s="63"/>
      <c r="R1598" s="63"/>
      <c r="S1598" s="63"/>
      <c r="T1598" s="63"/>
      <c r="U1598" s="63"/>
      <c r="V1598" s="63"/>
      <c r="W1598" s="63"/>
      <c r="X1598" s="63"/>
      <c r="Y1598" s="63"/>
      <c r="Z1598" s="68"/>
    </row>
    <row r="1599" spans="1:26" s="69" customFormat="1" x14ac:dyDescent="0.25">
      <c r="A1599" s="78"/>
      <c r="B1599" s="63"/>
      <c r="C1599" s="63"/>
      <c r="D1599" s="63"/>
      <c r="E1599" s="63"/>
      <c r="F1599" s="63"/>
      <c r="G1599" s="63"/>
      <c r="H1599" s="63"/>
      <c r="I1599" s="63"/>
      <c r="J1599" s="63"/>
      <c r="K1599" s="63"/>
      <c r="L1599" s="63"/>
      <c r="M1599" s="63"/>
      <c r="N1599" s="63"/>
      <c r="O1599" s="63"/>
      <c r="P1599" s="63"/>
      <c r="Q1599" s="63"/>
      <c r="R1599" s="63"/>
      <c r="S1599" s="63"/>
      <c r="T1599" s="63"/>
      <c r="U1599" s="63"/>
      <c r="V1599" s="63"/>
      <c r="W1599" s="63"/>
      <c r="X1599" s="63"/>
      <c r="Y1599" s="63"/>
      <c r="Z1599" s="68"/>
    </row>
    <row r="1600" spans="1:26" s="69" customFormat="1" x14ac:dyDescent="0.25">
      <c r="A1600" s="78"/>
      <c r="B1600" s="63"/>
      <c r="C1600" s="63"/>
      <c r="D1600" s="63"/>
      <c r="E1600" s="63"/>
      <c r="F1600" s="63"/>
      <c r="G1600" s="63"/>
      <c r="H1600" s="63"/>
      <c r="I1600" s="63"/>
      <c r="J1600" s="63"/>
      <c r="K1600" s="63"/>
      <c r="L1600" s="63"/>
      <c r="M1600" s="63"/>
      <c r="N1600" s="63"/>
      <c r="O1600" s="63"/>
      <c r="P1600" s="63"/>
      <c r="Q1600" s="63"/>
      <c r="R1600" s="63"/>
      <c r="S1600" s="63"/>
      <c r="T1600" s="63"/>
      <c r="U1600" s="63"/>
      <c r="V1600" s="63"/>
      <c r="W1600" s="63"/>
      <c r="X1600" s="63"/>
      <c r="Y1600" s="63"/>
      <c r="Z1600" s="68"/>
    </row>
    <row r="1601" spans="1:26" s="69" customFormat="1" x14ac:dyDescent="0.25">
      <c r="A1601" s="78"/>
      <c r="B1601" s="63"/>
      <c r="C1601" s="63"/>
      <c r="D1601" s="63"/>
      <c r="E1601" s="63"/>
      <c r="F1601" s="63"/>
      <c r="G1601" s="63"/>
      <c r="H1601" s="63"/>
      <c r="I1601" s="63"/>
      <c r="J1601" s="63"/>
      <c r="K1601" s="63"/>
      <c r="L1601" s="63"/>
      <c r="M1601" s="63"/>
      <c r="N1601" s="63"/>
      <c r="O1601" s="63"/>
      <c r="P1601" s="63"/>
      <c r="Q1601" s="63"/>
      <c r="R1601" s="63"/>
      <c r="S1601" s="63"/>
      <c r="T1601" s="63"/>
      <c r="U1601" s="63"/>
      <c r="V1601" s="63"/>
      <c r="W1601" s="63"/>
      <c r="X1601" s="63"/>
      <c r="Y1601" s="63"/>
      <c r="Z1601" s="68"/>
    </row>
    <row r="1602" spans="1:26" s="69" customFormat="1" x14ac:dyDescent="0.25">
      <c r="A1602" s="78"/>
      <c r="B1602" s="63"/>
      <c r="C1602" s="63"/>
      <c r="D1602" s="63"/>
      <c r="E1602" s="63"/>
      <c r="F1602" s="63"/>
      <c r="G1602" s="63"/>
      <c r="H1602" s="63"/>
      <c r="I1602" s="63"/>
      <c r="J1602" s="63"/>
      <c r="K1602" s="63"/>
      <c r="L1602" s="63"/>
      <c r="M1602" s="63"/>
      <c r="N1602" s="63"/>
      <c r="O1602" s="63"/>
      <c r="P1602" s="63"/>
      <c r="Q1602" s="63"/>
      <c r="R1602" s="63"/>
      <c r="S1602" s="63"/>
      <c r="T1602" s="63"/>
      <c r="U1602" s="63"/>
      <c r="V1602" s="63"/>
      <c r="W1602" s="63"/>
      <c r="X1602" s="63"/>
      <c r="Y1602" s="63"/>
      <c r="Z1602" s="68"/>
    </row>
    <row r="1603" spans="1:26" s="69" customFormat="1" x14ac:dyDescent="0.25">
      <c r="A1603" s="78"/>
      <c r="B1603" s="63"/>
      <c r="C1603" s="63"/>
      <c r="D1603" s="63"/>
      <c r="E1603" s="63"/>
      <c r="F1603" s="63"/>
      <c r="G1603" s="63"/>
      <c r="H1603" s="63"/>
      <c r="I1603" s="63"/>
      <c r="J1603" s="63"/>
      <c r="K1603" s="63"/>
      <c r="L1603" s="63"/>
      <c r="M1603" s="63"/>
      <c r="N1603" s="63"/>
      <c r="O1603" s="63"/>
      <c r="P1603" s="63"/>
      <c r="Q1603" s="63"/>
      <c r="R1603" s="63"/>
      <c r="S1603" s="63"/>
      <c r="T1603" s="63"/>
      <c r="U1603" s="63"/>
      <c r="V1603" s="63"/>
      <c r="W1603" s="63"/>
      <c r="X1603" s="63"/>
      <c r="Y1603" s="63"/>
      <c r="Z1603" s="68"/>
    </row>
    <row r="1604" spans="1:26" s="69" customFormat="1" x14ac:dyDescent="0.25">
      <c r="A1604" s="78"/>
      <c r="B1604" s="63"/>
      <c r="C1604" s="63"/>
      <c r="D1604" s="63"/>
      <c r="E1604" s="63"/>
      <c r="F1604" s="63"/>
      <c r="G1604" s="63"/>
      <c r="H1604" s="63"/>
      <c r="I1604" s="63"/>
      <c r="J1604" s="63"/>
      <c r="K1604" s="63"/>
      <c r="L1604" s="63"/>
      <c r="M1604" s="63"/>
      <c r="N1604" s="63"/>
      <c r="O1604" s="63"/>
      <c r="P1604" s="63"/>
      <c r="Q1604" s="63"/>
      <c r="R1604" s="63"/>
      <c r="S1604" s="63"/>
      <c r="T1604" s="63"/>
      <c r="U1604" s="63"/>
      <c r="V1604" s="63"/>
      <c r="W1604" s="63"/>
      <c r="X1604" s="63"/>
      <c r="Y1604" s="63"/>
      <c r="Z1604" s="68"/>
    </row>
    <row r="1605" spans="1:26" s="69" customFormat="1" x14ac:dyDescent="0.25">
      <c r="A1605" s="78"/>
      <c r="B1605" s="63"/>
      <c r="C1605" s="63"/>
      <c r="D1605" s="63"/>
      <c r="E1605" s="63"/>
      <c r="F1605" s="63"/>
      <c r="G1605" s="63"/>
      <c r="H1605" s="63"/>
      <c r="I1605" s="63"/>
      <c r="J1605" s="63"/>
      <c r="K1605" s="63"/>
      <c r="L1605" s="63"/>
      <c r="M1605" s="63"/>
      <c r="N1605" s="63"/>
      <c r="O1605" s="63"/>
      <c r="P1605" s="63"/>
      <c r="Q1605" s="63"/>
      <c r="R1605" s="63"/>
      <c r="S1605" s="63"/>
      <c r="T1605" s="63"/>
      <c r="U1605" s="63"/>
      <c r="V1605" s="63"/>
      <c r="W1605" s="63"/>
      <c r="X1605" s="63"/>
      <c r="Y1605" s="63"/>
      <c r="Z1605" s="68"/>
    </row>
    <row r="1606" spans="1:26" s="69" customFormat="1" x14ac:dyDescent="0.25">
      <c r="A1606" s="78"/>
      <c r="B1606" s="63"/>
      <c r="C1606" s="63"/>
      <c r="D1606" s="63"/>
      <c r="E1606" s="63"/>
      <c r="F1606" s="63"/>
      <c r="G1606" s="63"/>
      <c r="H1606" s="63"/>
      <c r="I1606" s="63"/>
      <c r="J1606" s="63"/>
      <c r="K1606" s="63"/>
      <c r="L1606" s="63"/>
      <c r="M1606" s="63"/>
      <c r="N1606" s="63"/>
      <c r="O1606" s="63"/>
      <c r="P1606" s="63"/>
      <c r="Q1606" s="63"/>
      <c r="R1606" s="63"/>
      <c r="S1606" s="63"/>
      <c r="T1606" s="63"/>
      <c r="U1606" s="63"/>
      <c r="V1606" s="63"/>
      <c r="W1606" s="63"/>
      <c r="X1606" s="63"/>
      <c r="Y1606" s="63"/>
      <c r="Z1606" s="68"/>
    </row>
    <row r="1607" spans="1:26" s="69" customFormat="1" x14ac:dyDescent="0.25">
      <c r="A1607" s="78"/>
      <c r="B1607" s="63"/>
      <c r="C1607" s="63"/>
      <c r="D1607" s="63"/>
      <c r="E1607" s="63"/>
      <c r="F1607" s="63"/>
      <c r="G1607" s="63"/>
      <c r="H1607" s="63"/>
      <c r="I1607" s="63"/>
      <c r="J1607" s="63"/>
      <c r="K1607" s="63"/>
      <c r="L1607" s="63"/>
      <c r="M1607" s="63"/>
      <c r="N1607" s="63"/>
      <c r="O1607" s="63"/>
      <c r="P1607" s="63"/>
      <c r="Q1607" s="63"/>
      <c r="R1607" s="63"/>
      <c r="S1607" s="63"/>
      <c r="T1607" s="63"/>
      <c r="U1607" s="63"/>
      <c r="V1607" s="63"/>
      <c r="W1607" s="63"/>
      <c r="X1607" s="63"/>
      <c r="Y1607" s="63"/>
      <c r="Z1607" s="68"/>
    </row>
    <row r="1608" spans="1:26" s="69" customFormat="1" x14ac:dyDescent="0.25">
      <c r="A1608" s="78"/>
      <c r="B1608" s="63"/>
      <c r="C1608" s="63"/>
      <c r="D1608" s="63"/>
      <c r="E1608" s="63"/>
      <c r="F1608" s="63"/>
      <c r="G1608" s="63"/>
      <c r="H1608" s="63"/>
      <c r="I1608" s="63"/>
      <c r="J1608" s="63"/>
      <c r="K1608" s="63"/>
      <c r="L1608" s="63"/>
      <c r="M1608" s="63"/>
      <c r="N1608" s="63"/>
      <c r="O1608" s="63"/>
      <c r="P1608" s="63"/>
      <c r="Q1608" s="63"/>
      <c r="R1608" s="63"/>
      <c r="S1608" s="63"/>
      <c r="T1608" s="63"/>
      <c r="U1608" s="63"/>
      <c r="V1608" s="63"/>
      <c r="W1608" s="63"/>
      <c r="X1608" s="63"/>
      <c r="Y1608" s="63"/>
      <c r="Z1608" s="68"/>
    </row>
    <row r="1609" spans="1:26" s="69" customFormat="1" x14ac:dyDescent="0.25">
      <c r="A1609" s="78"/>
      <c r="B1609" s="63"/>
      <c r="C1609" s="63"/>
      <c r="D1609" s="63"/>
      <c r="E1609" s="63"/>
      <c r="F1609" s="63"/>
      <c r="G1609" s="63"/>
      <c r="H1609" s="63"/>
      <c r="I1609" s="63"/>
      <c r="J1609" s="63"/>
      <c r="K1609" s="63"/>
      <c r="L1609" s="63"/>
      <c r="M1609" s="63"/>
      <c r="N1609" s="63"/>
      <c r="O1609" s="63"/>
      <c r="P1609" s="63"/>
      <c r="Q1609" s="63"/>
      <c r="R1609" s="63"/>
      <c r="S1609" s="63"/>
      <c r="T1609" s="63"/>
      <c r="U1609" s="63"/>
      <c r="V1609" s="63"/>
      <c r="W1609" s="63"/>
      <c r="X1609" s="63"/>
      <c r="Y1609" s="63"/>
      <c r="Z1609" s="68"/>
    </row>
    <row r="1610" spans="1:26" s="69" customFormat="1" x14ac:dyDescent="0.25">
      <c r="A1610" s="78"/>
      <c r="B1610" s="63"/>
      <c r="C1610" s="63"/>
      <c r="D1610" s="63"/>
      <c r="E1610" s="63"/>
      <c r="F1610" s="63"/>
      <c r="G1610" s="63"/>
      <c r="H1610" s="63"/>
      <c r="I1610" s="63"/>
      <c r="J1610" s="63"/>
      <c r="K1610" s="63"/>
      <c r="L1610" s="63"/>
      <c r="M1610" s="63"/>
      <c r="N1610" s="63"/>
      <c r="O1610" s="63"/>
      <c r="P1610" s="63"/>
      <c r="Q1610" s="63"/>
      <c r="R1610" s="63"/>
      <c r="S1610" s="63"/>
      <c r="T1610" s="63"/>
      <c r="U1610" s="63"/>
      <c r="V1610" s="63"/>
      <c r="W1610" s="63"/>
      <c r="X1610" s="63"/>
      <c r="Y1610" s="63"/>
      <c r="Z1610" s="68"/>
    </row>
    <row r="1611" spans="1:26" s="69" customFormat="1" x14ac:dyDescent="0.25">
      <c r="A1611" s="78"/>
      <c r="B1611" s="63"/>
      <c r="C1611" s="63"/>
      <c r="D1611" s="63"/>
      <c r="E1611" s="63"/>
      <c r="F1611" s="63"/>
      <c r="G1611" s="63"/>
      <c r="H1611" s="63"/>
      <c r="I1611" s="63"/>
      <c r="J1611" s="63"/>
      <c r="K1611" s="63"/>
      <c r="L1611" s="63"/>
      <c r="M1611" s="63"/>
      <c r="N1611" s="63"/>
      <c r="O1611" s="63"/>
      <c r="P1611" s="63"/>
      <c r="Q1611" s="63"/>
      <c r="R1611" s="63"/>
      <c r="S1611" s="63"/>
      <c r="T1611" s="63"/>
      <c r="U1611" s="63"/>
      <c r="V1611" s="63"/>
      <c r="W1611" s="63"/>
      <c r="X1611" s="63"/>
      <c r="Y1611" s="63"/>
      <c r="Z1611" s="68"/>
    </row>
    <row r="1612" spans="1:26" s="69" customFormat="1" x14ac:dyDescent="0.25">
      <c r="A1612" s="78"/>
      <c r="B1612" s="63"/>
      <c r="C1612" s="63"/>
      <c r="D1612" s="63"/>
      <c r="E1612" s="63"/>
      <c r="F1612" s="63"/>
      <c r="G1612" s="63"/>
      <c r="H1612" s="63"/>
      <c r="I1612" s="63"/>
      <c r="J1612" s="63"/>
      <c r="K1612" s="63"/>
      <c r="L1612" s="63"/>
      <c r="M1612" s="63"/>
      <c r="N1612" s="63"/>
      <c r="O1612" s="63"/>
      <c r="P1612" s="63"/>
      <c r="Q1612" s="63"/>
      <c r="R1612" s="63"/>
      <c r="S1612" s="63"/>
      <c r="T1612" s="63"/>
      <c r="U1612" s="63"/>
      <c r="V1612" s="63"/>
      <c r="W1612" s="63"/>
      <c r="X1612" s="63"/>
      <c r="Y1612" s="63"/>
      <c r="Z1612" s="68"/>
    </row>
    <row r="1613" spans="1:26" s="69" customFormat="1" x14ac:dyDescent="0.25">
      <c r="A1613" s="78"/>
      <c r="B1613" s="63"/>
      <c r="C1613" s="63"/>
      <c r="D1613" s="63"/>
      <c r="E1613" s="63"/>
      <c r="F1613" s="63"/>
      <c r="G1613" s="63"/>
      <c r="H1613" s="63"/>
      <c r="I1613" s="63"/>
      <c r="J1613" s="63"/>
      <c r="K1613" s="63"/>
      <c r="L1613" s="63"/>
      <c r="M1613" s="63"/>
      <c r="N1613" s="63"/>
      <c r="O1613" s="63"/>
      <c r="P1613" s="63"/>
      <c r="Q1613" s="63"/>
      <c r="R1613" s="63"/>
      <c r="S1613" s="63"/>
      <c r="T1613" s="63"/>
      <c r="U1613" s="63"/>
      <c r="V1613" s="63"/>
      <c r="W1613" s="63"/>
      <c r="X1613" s="63"/>
      <c r="Y1613" s="63"/>
      <c r="Z1613" s="68"/>
    </row>
    <row r="1614" spans="1:26" s="69" customFormat="1" x14ac:dyDescent="0.25">
      <c r="A1614" s="78"/>
      <c r="B1614" s="63"/>
      <c r="C1614" s="63"/>
      <c r="D1614" s="63"/>
      <c r="E1614" s="63"/>
      <c r="F1614" s="63"/>
      <c r="G1614" s="63"/>
      <c r="H1614" s="63"/>
      <c r="I1614" s="63"/>
      <c r="J1614" s="63"/>
      <c r="K1614" s="63"/>
      <c r="L1614" s="63"/>
      <c r="M1614" s="63"/>
      <c r="N1614" s="63"/>
      <c r="O1614" s="63"/>
      <c r="P1614" s="63"/>
      <c r="Q1614" s="63"/>
      <c r="R1614" s="63"/>
      <c r="S1614" s="63"/>
      <c r="T1614" s="63"/>
      <c r="U1614" s="63"/>
      <c r="V1614" s="63"/>
      <c r="W1614" s="63"/>
      <c r="X1614" s="63"/>
      <c r="Y1614" s="63"/>
      <c r="Z1614" s="68"/>
    </row>
    <row r="1615" spans="1:26" s="69" customFormat="1" x14ac:dyDescent="0.25">
      <c r="A1615" s="78"/>
      <c r="B1615" s="63"/>
      <c r="C1615" s="63"/>
      <c r="D1615" s="63"/>
      <c r="E1615" s="63"/>
      <c r="F1615" s="63"/>
      <c r="G1615" s="63"/>
      <c r="H1615" s="63"/>
      <c r="I1615" s="63"/>
      <c r="J1615" s="63"/>
      <c r="K1615" s="63"/>
      <c r="L1615" s="63"/>
      <c r="M1615" s="63"/>
      <c r="N1615" s="63"/>
      <c r="O1615" s="63"/>
      <c r="P1615" s="63"/>
      <c r="Q1615" s="63"/>
      <c r="R1615" s="63"/>
      <c r="S1615" s="63"/>
      <c r="T1615" s="63"/>
      <c r="U1615" s="63"/>
      <c r="V1615" s="63"/>
      <c r="W1615" s="63"/>
      <c r="X1615" s="63"/>
      <c r="Y1615" s="63"/>
      <c r="Z1615" s="68"/>
    </row>
    <row r="1616" spans="1:26" s="69" customFormat="1" x14ac:dyDescent="0.25">
      <c r="A1616" s="78"/>
      <c r="B1616" s="63"/>
      <c r="C1616" s="63"/>
      <c r="D1616" s="63"/>
      <c r="E1616" s="63"/>
      <c r="F1616" s="63"/>
      <c r="G1616" s="63"/>
      <c r="H1616" s="63"/>
      <c r="I1616" s="63"/>
      <c r="J1616" s="63"/>
      <c r="K1616" s="63"/>
      <c r="L1616" s="63"/>
      <c r="M1616" s="63"/>
      <c r="N1616" s="63"/>
      <c r="O1616" s="63"/>
      <c r="P1616" s="63"/>
      <c r="Q1616" s="63"/>
      <c r="R1616" s="63"/>
      <c r="S1616" s="63"/>
      <c r="T1616" s="63"/>
      <c r="U1616" s="63"/>
      <c r="V1616" s="63"/>
      <c r="W1616" s="63"/>
      <c r="X1616" s="63"/>
      <c r="Y1616" s="63"/>
      <c r="Z1616" s="68"/>
    </row>
    <row r="1617" spans="1:26" s="69" customFormat="1" x14ac:dyDescent="0.25">
      <c r="A1617" s="78"/>
      <c r="B1617" s="63"/>
      <c r="C1617" s="63"/>
      <c r="D1617" s="63"/>
      <c r="E1617" s="63"/>
      <c r="F1617" s="63"/>
      <c r="G1617" s="63"/>
      <c r="H1617" s="63"/>
      <c r="I1617" s="63"/>
      <c r="J1617" s="63"/>
      <c r="K1617" s="63"/>
      <c r="L1617" s="63"/>
      <c r="M1617" s="63"/>
      <c r="N1617" s="63"/>
      <c r="O1617" s="63"/>
      <c r="P1617" s="63"/>
      <c r="Q1617" s="63"/>
      <c r="R1617" s="63"/>
      <c r="S1617" s="63"/>
      <c r="T1617" s="63"/>
      <c r="U1617" s="63"/>
      <c r="V1617" s="63"/>
      <c r="W1617" s="63"/>
      <c r="X1617" s="63"/>
      <c r="Y1617" s="63"/>
      <c r="Z1617" s="68"/>
    </row>
    <row r="1618" spans="1:26" s="69" customFormat="1" x14ac:dyDescent="0.25">
      <c r="A1618" s="78"/>
      <c r="B1618" s="63"/>
      <c r="C1618" s="63"/>
      <c r="D1618" s="63"/>
      <c r="E1618" s="63"/>
      <c r="F1618" s="63"/>
      <c r="G1618" s="63"/>
      <c r="H1618" s="63"/>
      <c r="I1618" s="63"/>
      <c r="J1618" s="63"/>
      <c r="K1618" s="63"/>
      <c r="L1618" s="63"/>
      <c r="M1618" s="63"/>
      <c r="N1618" s="63"/>
      <c r="O1618" s="63"/>
      <c r="P1618" s="63"/>
      <c r="Q1618" s="63"/>
      <c r="R1618" s="63"/>
      <c r="S1618" s="63"/>
      <c r="T1618" s="63"/>
      <c r="U1618" s="63"/>
      <c r="V1618" s="63"/>
      <c r="W1618" s="63"/>
      <c r="X1618" s="63"/>
      <c r="Y1618" s="63"/>
      <c r="Z1618" s="68"/>
    </row>
    <row r="1619" spans="1:26" s="69" customFormat="1" x14ac:dyDescent="0.25">
      <c r="A1619" s="78"/>
      <c r="B1619" s="63"/>
      <c r="C1619" s="63"/>
      <c r="D1619" s="63"/>
      <c r="E1619" s="63"/>
      <c r="F1619" s="63"/>
      <c r="G1619" s="63"/>
      <c r="H1619" s="63"/>
      <c r="I1619" s="63"/>
      <c r="J1619" s="63"/>
      <c r="K1619" s="63"/>
      <c r="L1619" s="63"/>
      <c r="M1619" s="63"/>
      <c r="N1619" s="63"/>
      <c r="O1619" s="63"/>
      <c r="P1619" s="63"/>
      <c r="Q1619" s="63"/>
      <c r="R1619" s="63"/>
      <c r="S1619" s="63"/>
      <c r="T1619" s="63"/>
      <c r="U1619" s="63"/>
      <c r="V1619" s="63"/>
      <c r="W1619" s="63"/>
      <c r="X1619" s="63"/>
      <c r="Y1619" s="63"/>
      <c r="Z1619" s="68"/>
    </row>
    <row r="1620" spans="1:26" s="69" customFormat="1" x14ac:dyDescent="0.25">
      <c r="A1620" s="78"/>
      <c r="B1620" s="63"/>
      <c r="C1620" s="63"/>
      <c r="D1620" s="63"/>
      <c r="E1620" s="63"/>
      <c r="F1620" s="63"/>
      <c r="G1620" s="63"/>
      <c r="H1620" s="63"/>
      <c r="I1620" s="63"/>
      <c r="J1620" s="63"/>
      <c r="K1620" s="63"/>
      <c r="L1620" s="63"/>
      <c r="M1620" s="63"/>
      <c r="N1620" s="63"/>
      <c r="O1620" s="63"/>
      <c r="P1620" s="63"/>
      <c r="Q1620" s="63"/>
      <c r="R1620" s="63"/>
      <c r="S1620" s="63"/>
      <c r="T1620" s="63"/>
      <c r="U1620" s="63"/>
      <c r="V1620" s="63"/>
      <c r="W1620" s="63"/>
      <c r="X1620" s="63"/>
      <c r="Y1620" s="63"/>
      <c r="Z1620" s="68"/>
    </row>
    <row r="1621" spans="1:26" s="69" customFormat="1" x14ac:dyDescent="0.25">
      <c r="A1621" s="78"/>
      <c r="B1621" s="63"/>
      <c r="C1621" s="63"/>
      <c r="D1621" s="63"/>
      <c r="E1621" s="63"/>
      <c r="F1621" s="63"/>
      <c r="G1621" s="63"/>
      <c r="H1621" s="63"/>
      <c r="I1621" s="63"/>
      <c r="J1621" s="63"/>
      <c r="K1621" s="63"/>
      <c r="L1621" s="63"/>
      <c r="M1621" s="63"/>
      <c r="N1621" s="63"/>
      <c r="O1621" s="63"/>
      <c r="P1621" s="63"/>
      <c r="Q1621" s="63"/>
      <c r="R1621" s="63"/>
      <c r="S1621" s="63"/>
      <c r="T1621" s="63"/>
      <c r="U1621" s="63"/>
      <c r="V1621" s="63"/>
      <c r="W1621" s="63"/>
      <c r="X1621" s="63"/>
      <c r="Y1621" s="63"/>
      <c r="Z1621" s="68"/>
    </row>
    <row r="1622" spans="1:26" s="69" customFormat="1" x14ac:dyDescent="0.25">
      <c r="A1622" s="78"/>
      <c r="B1622" s="63"/>
      <c r="C1622" s="63"/>
      <c r="D1622" s="63"/>
      <c r="E1622" s="63"/>
      <c r="F1622" s="63"/>
      <c r="G1622" s="63"/>
      <c r="H1622" s="63"/>
      <c r="I1622" s="63"/>
      <c r="J1622" s="63"/>
      <c r="K1622" s="63"/>
      <c r="L1622" s="63"/>
      <c r="M1622" s="63"/>
      <c r="N1622" s="63"/>
      <c r="O1622" s="63"/>
      <c r="P1622" s="63"/>
      <c r="Q1622" s="63"/>
      <c r="R1622" s="63"/>
      <c r="S1622" s="63"/>
      <c r="T1622" s="63"/>
      <c r="U1622" s="63"/>
      <c r="V1622" s="63"/>
      <c r="W1622" s="63"/>
      <c r="X1622" s="63"/>
      <c r="Y1622" s="63"/>
      <c r="Z1622" s="68"/>
    </row>
    <row r="1623" spans="1:26" s="69" customFormat="1" x14ac:dyDescent="0.25">
      <c r="A1623" s="78"/>
      <c r="B1623" s="63"/>
      <c r="C1623" s="63"/>
      <c r="D1623" s="63"/>
      <c r="E1623" s="63"/>
      <c r="F1623" s="63"/>
      <c r="G1623" s="63"/>
      <c r="H1623" s="63"/>
      <c r="I1623" s="63"/>
      <c r="J1623" s="63"/>
      <c r="K1623" s="63"/>
      <c r="L1623" s="63"/>
      <c r="M1623" s="63"/>
      <c r="N1623" s="63"/>
      <c r="O1623" s="63"/>
      <c r="P1623" s="63"/>
      <c r="Q1623" s="63"/>
      <c r="R1623" s="63"/>
      <c r="S1623" s="63"/>
      <c r="T1623" s="63"/>
      <c r="U1623" s="63"/>
      <c r="V1623" s="63"/>
      <c r="W1623" s="63"/>
      <c r="X1623" s="63"/>
      <c r="Y1623" s="63"/>
      <c r="Z1623" s="68"/>
    </row>
    <row r="1624" spans="1:26" s="69" customFormat="1" x14ac:dyDescent="0.25">
      <c r="A1624" s="78"/>
      <c r="B1624" s="63"/>
      <c r="C1624" s="63"/>
      <c r="D1624" s="63"/>
      <c r="E1624" s="63"/>
      <c r="F1624" s="63"/>
      <c r="G1624" s="63"/>
      <c r="H1624" s="63"/>
      <c r="I1624" s="63"/>
      <c r="J1624" s="63"/>
      <c r="K1624" s="63"/>
      <c r="L1624" s="63"/>
      <c r="M1624" s="63"/>
      <c r="N1624" s="63"/>
      <c r="O1624" s="63"/>
      <c r="P1624" s="63"/>
      <c r="Q1624" s="63"/>
      <c r="R1624" s="63"/>
      <c r="S1624" s="63"/>
      <c r="T1624" s="63"/>
      <c r="U1624" s="63"/>
      <c r="V1624" s="63"/>
      <c r="W1624" s="63"/>
      <c r="X1624" s="63"/>
      <c r="Y1624" s="63"/>
      <c r="Z1624" s="68"/>
    </row>
    <row r="1625" spans="1:26" s="69" customFormat="1" x14ac:dyDescent="0.25">
      <c r="A1625" s="78"/>
      <c r="B1625" s="63"/>
      <c r="C1625" s="63"/>
      <c r="D1625" s="63"/>
      <c r="E1625" s="63"/>
      <c r="F1625" s="63"/>
      <c r="G1625" s="63"/>
      <c r="H1625" s="63"/>
      <c r="I1625" s="63"/>
      <c r="J1625" s="63"/>
      <c r="K1625" s="63"/>
      <c r="L1625" s="63"/>
      <c r="M1625" s="63"/>
      <c r="N1625" s="63"/>
      <c r="O1625" s="63"/>
      <c r="P1625" s="63"/>
      <c r="Q1625" s="63"/>
      <c r="R1625" s="63"/>
      <c r="S1625" s="63"/>
      <c r="T1625" s="63"/>
      <c r="U1625" s="63"/>
      <c r="V1625" s="63"/>
      <c r="W1625" s="63"/>
      <c r="X1625" s="63"/>
      <c r="Y1625" s="63"/>
      <c r="Z1625" s="68"/>
    </row>
    <row r="1626" spans="1:26" s="69" customFormat="1" x14ac:dyDescent="0.25">
      <c r="A1626" s="78"/>
      <c r="B1626" s="63"/>
      <c r="C1626" s="63"/>
      <c r="D1626" s="63"/>
      <c r="E1626" s="63"/>
      <c r="F1626" s="63"/>
      <c r="G1626" s="63"/>
      <c r="H1626" s="63"/>
      <c r="I1626" s="63"/>
      <c r="J1626" s="63"/>
      <c r="K1626" s="63"/>
      <c r="L1626" s="63"/>
      <c r="M1626" s="63"/>
      <c r="N1626" s="63"/>
      <c r="O1626" s="63"/>
      <c r="P1626" s="63"/>
      <c r="Q1626" s="63"/>
      <c r="R1626" s="63"/>
      <c r="S1626" s="63"/>
      <c r="T1626" s="63"/>
      <c r="U1626" s="63"/>
      <c r="V1626" s="63"/>
      <c r="W1626" s="63"/>
      <c r="X1626" s="63"/>
      <c r="Y1626" s="63"/>
      <c r="Z1626" s="68"/>
    </row>
    <row r="1627" spans="1:26" s="69" customFormat="1" x14ac:dyDescent="0.25">
      <c r="A1627" s="78"/>
      <c r="B1627" s="63"/>
      <c r="C1627" s="63"/>
      <c r="D1627" s="63"/>
      <c r="E1627" s="63"/>
      <c r="F1627" s="63"/>
      <c r="G1627" s="63"/>
      <c r="H1627" s="63"/>
      <c r="I1627" s="63"/>
      <c r="J1627" s="63"/>
      <c r="K1627" s="63"/>
      <c r="L1627" s="63"/>
      <c r="M1627" s="63"/>
      <c r="N1627" s="63"/>
      <c r="O1627" s="63"/>
      <c r="P1627" s="63"/>
      <c r="Q1627" s="63"/>
      <c r="R1627" s="63"/>
      <c r="S1627" s="63"/>
      <c r="T1627" s="63"/>
      <c r="U1627" s="63"/>
      <c r="V1627" s="63"/>
      <c r="W1627" s="63"/>
      <c r="X1627" s="63"/>
      <c r="Y1627" s="63"/>
      <c r="Z1627" s="68"/>
    </row>
    <row r="1628" spans="1:26" s="69" customFormat="1" x14ac:dyDescent="0.25">
      <c r="A1628" s="78"/>
      <c r="B1628" s="63"/>
      <c r="C1628" s="63"/>
      <c r="D1628" s="63"/>
      <c r="E1628" s="63"/>
      <c r="F1628" s="63"/>
      <c r="G1628" s="63"/>
      <c r="H1628" s="63"/>
      <c r="I1628" s="63"/>
      <c r="J1628" s="63"/>
      <c r="K1628" s="63"/>
      <c r="L1628" s="63"/>
      <c r="M1628" s="63"/>
      <c r="N1628" s="63"/>
      <c r="O1628" s="63"/>
      <c r="P1628" s="63"/>
      <c r="Q1628" s="63"/>
      <c r="R1628" s="63"/>
      <c r="S1628" s="63"/>
      <c r="T1628" s="63"/>
      <c r="U1628" s="63"/>
      <c r="V1628" s="63"/>
      <c r="W1628" s="63"/>
      <c r="X1628" s="63"/>
      <c r="Y1628" s="63"/>
      <c r="Z1628" s="68"/>
    </row>
    <row r="1629" spans="1:26" s="69" customFormat="1" x14ac:dyDescent="0.25">
      <c r="A1629" s="78"/>
      <c r="B1629" s="63"/>
      <c r="C1629" s="63"/>
      <c r="D1629" s="63"/>
      <c r="E1629" s="63"/>
      <c r="F1629" s="63"/>
      <c r="G1629" s="63"/>
      <c r="H1629" s="63"/>
      <c r="I1629" s="63"/>
      <c r="J1629" s="63"/>
      <c r="K1629" s="63"/>
      <c r="L1629" s="63"/>
      <c r="M1629" s="63"/>
      <c r="N1629" s="63"/>
      <c r="O1629" s="63"/>
      <c r="P1629" s="63"/>
      <c r="Q1629" s="63"/>
      <c r="R1629" s="63"/>
      <c r="S1629" s="63"/>
      <c r="T1629" s="63"/>
      <c r="U1629" s="63"/>
      <c r="V1629" s="63"/>
      <c r="W1629" s="63"/>
      <c r="X1629" s="63"/>
      <c r="Y1629" s="63"/>
      <c r="Z1629" s="68"/>
    </row>
    <row r="1630" spans="1:26" s="69" customFormat="1" x14ac:dyDescent="0.25">
      <c r="A1630" s="78"/>
      <c r="B1630" s="63"/>
      <c r="C1630" s="63"/>
      <c r="D1630" s="63"/>
      <c r="E1630" s="63"/>
      <c r="F1630" s="63"/>
      <c r="G1630" s="63"/>
      <c r="H1630" s="63"/>
      <c r="I1630" s="63"/>
      <c r="J1630" s="63"/>
      <c r="K1630" s="63"/>
      <c r="L1630" s="63"/>
      <c r="M1630" s="63"/>
      <c r="N1630" s="63"/>
      <c r="O1630" s="63"/>
      <c r="P1630" s="63"/>
      <c r="Q1630" s="63"/>
      <c r="R1630" s="63"/>
      <c r="S1630" s="63"/>
      <c r="T1630" s="63"/>
      <c r="U1630" s="63"/>
      <c r="V1630" s="63"/>
      <c r="W1630" s="63"/>
      <c r="X1630" s="63"/>
      <c r="Y1630" s="63"/>
      <c r="Z1630" s="68"/>
    </row>
    <row r="1631" spans="1:26" s="69" customFormat="1" x14ac:dyDescent="0.25">
      <c r="A1631" s="78"/>
      <c r="B1631" s="63"/>
      <c r="C1631" s="63"/>
      <c r="D1631" s="63"/>
      <c r="E1631" s="63"/>
      <c r="F1631" s="63"/>
      <c r="G1631" s="63"/>
      <c r="H1631" s="63"/>
      <c r="I1631" s="63"/>
      <c r="J1631" s="63"/>
      <c r="K1631" s="63"/>
      <c r="L1631" s="63"/>
      <c r="M1631" s="63"/>
      <c r="N1631" s="63"/>
      <c r="O1631" s="63"/>
      <c r="P1631" s="63"/>
      <c r="Q1631" s="63"/>
      <c r="R1631" s="63"/>
      <c r="S1631" s="63"/>
      <c r="T1631" s="63"/>
      <c r="U1631" s="63"/>
      <c r="V1631" s="63"/>
      <c r="W1631" s="63"/>
      <c r="X1631" s="63"/>
      <c r="Y1631" s="63"/>
      <c r="Z1631" s="68"/>
    </row>
    <row r="1632" spans="1:26" s="69" customFormat="1" x14ac:dyDescent="0.25">
      <c r="A1632" s="78"/>
      <c r="B1632" s="63"/>
      <c r="C1632" s="63"/>
      <c r="D1632" s="63"/>
      <c r="E1632" s="63"/>
      <c r="F1632" s="63"/>
      <c r="G1632" s="63"/>
      <c r="H1632" s="63"/>
      <c r="I1632" s="63"/>
      <c r="J1632" s="63"/>
      <c r="K1632" s="63"/>
      <c r="L1632" s="63"/>
      <c r="M1632" s="63"/>
      <c r="N1632" s="63"/>
      <c r="O1632" s="63"/>
      <c r="P1632" s="63"/>
      <c r="Q1632" s="63"/>
      <c r="R1632" s="63"/>
      <c r="S1632" s="63"/>
      <c r="T1632" s="63"/>
      <c r="U1632" s="63"/>
      <c r="V1632" s="63"/>
      <c r="W1632" s="63"/>
      <c r="X1632" s="63"/>
      <c r="Y1632" s="63"/>
      <c r="Z1632" s="68"/>
    </row>
    <row r="1633" spans="1:26" s="69" customFormat="1" x14ac:dyDescent="0.25">
      <c r="A1633" s="78"/>
      <c r="B1633" s="63"/>
      <c r="C1633" s="63"/>
      <c r="D1633" s="63"/>
      <c r="E1633" s="63"/>
      <c r="F1633" s="63"/>
      <c r="G1633" s="63"/>
      <c r="H1633" s="63"/>
      <c r="I1633" s="63"/>
      <c r="J1633" s="63"/>
      <c r="K1633" s="63"/>
      <c r="L1633" s="63"/>
      <c r="M1633" s="63"/>
      <c r="N1633" s="63"/>
      <c r="O1633" s="63"/>
      <c r="P1633" s="63"/>
      <c r="Q1633" s="63"/>
      <c r="R1633" s="63"/>
      <c r="S1633" s="63"/>
      <c r="T1633" s="63"/>
      <c r="U1633" s="63"/>
      <c r="V1633" s="63"/>
      <c r="W1633" s="63"/>
      <c r="X1633" s="63"/>
      <c r="Y1633" s="63"/>
      <c r="Z1633" s="68"/>
    </row>
    <row r="1634" spans="1:26" s="69" customFormat="1" x14ac:dyDescent="0.25">
      <c r="A1634" s="78"/>
      <c r="B1634" s="63"/>
      <c r="C1634" s="63"/>
      <c r="D1634" s="63"/>
      <c r="E1634" s="63"/>
      <c r="F1634" s="63"/>
      <c r="G1634" s="63"/>
      <c r="H1634" s="63"/>
      <c r="I1634" s="63"/>
      <c r="J1634" s="63"/>
      <c r="K1634" s="63"/>
      <c r="L1634" s="63"/>
      <c r="M1634" s="63"/>
      <c r="N1634" s="63"/>
      <c r="O1634" s="63"/>
      <c r="P1634" s="63"/>
      <c r="Q1634" s="63"/>
      <c r="R1634" s="63"/>
      <c r="S1634" s="63"/>
      <c r="T1634" s="63"/>
      <c r="U1634" s="63"/>
      <c r="V1634" s="63"/>
      <c r="W1634" s="63"/>
      <c r="X1634" s="63"/>
      <c r="Y1634" s="63"/>
      <c r="Z1634" s="68"/>
    </row>
    <row r="1635" spans="1:26" s="69" customFormat="1" x14ac:dyDescent="0.25">
      <c r="A1635" s="78"/>
      <c r="B1635" s="63"/>
      <c r="C1635" s="63"/>
      <c r="D1635" s="63"/>
      <c r="E1635" s="63"/>
      <c r="F1635" s="63"/>
      <c r="G1635" s="63"/>
      <c r="H1635" s="63"/>
      <c r="I1635" s="63"/>
      <c r="J1635" s="63"/>
      <c r="K1635" s="63"/>
      <c r="L1635" s="63"/>
      <c r="M1635" s="63"/>
      <c r="N1635" s="63"/>
      <c r="O1635" s="63"/>
      <c r="P1635" s="63"/>
      <c r="Q1635" s="63"/>
      <c r="R1635" s="63"/>
      <c r="S1635" s="63"/>
      <c r="T1635" s="63"/>
      <c r="U1635" s="63"/>
      <c r="V1635" s="63"/>
      <c r="W1635" s="63"/>
      <c r="X1635" s="63"/>
      <c r="Y1635" s="63"/>
      <c r="Z1635" s="68"/>
    </row>
    <row r="1636" spans="1:26" s="69" customFormat="1" x14ac:dyDescent="0.25">
      <c r="A1636" s="78"/>
      <c r="B1636" s="63"/>
      <c r="C1636" s="63"/>
      <c r="D1636" s="63"/>
      <c r="E1636" s="63"/>
      <c r="F1636" s="63"/>
      <c r="G1636" s="63"/>
      <c r="H1636" s="63"/>
      <c r="I1636" s="63"/>
      <c r="J1636" s="63"/>
      <c r="K1636" s="63"/>
      <c r="L1636" s="63"/>
      <c r="M1636" s="63"/>
      <c r="N1636" s="63"/>
      <c r="O1636" s="63"/>
      <c r="P1636" s="63"/>
      <c r="Q1636" s="63"/>
      <c r="R1636" s="63"/>
      <c r="S1636" s="63"/>
      <c r="T1636" s="63"/>
      <c r="U1636" s="63"/>
      <c r="V1636" s="63"/>
      <c r="W1636" s="63"/>
      <c r="X1636" s="63"/>
      <c r="Y1636" s="63"/>
      <c r="Z1636" s="68"/>
    </row>
    <row r="1637" spans="1:26" s="69" customFormat="1" x14ac:dyDescent="0.25">
      <c r="A1637" s="78"/>
      <c r="B1637" s="63"/>
      <c r="C1637" s="63"/>
      <c r="D1637" s="63"/>
      <c r="E1637" s="63"/>
      <c r="F1637" s="63"/>
      <c r="G1637" s="63"/>
      <c r="H1637" s="63"/>
      <c r="I1637" s="63"/>
      <c r="J1637" s="63"/>
      <c r="K1637" s="63"/>
      <c r="L1637" s="63"/>
      <c r="M1637" s="63"/>
      <c r="N1637" s="63"/>
      <c r="O1637" s="63"/>
      <c r="P1637" s="63"/>
      <c r="Q1637" s="63"/>
      <c r="R1637" s="63"/>
      <c r="S1637" s="63"/>
      <c r="T1637" s="63"/>
      <c r="U1637" s="63"/>
      <c r="V1637" s="63"/>
      <c r="W1637" s="63"/>
      <c r="X1637" s="63"/>
      <c r="Y1637" s="63"/>
      <c r="Z1637" s="68"/>
    </row>
    <row r="1638" spans="1:26" s="69" customFormat="1" x14ac:dyDescent="0.25">
      <c r="A1638" s="78"/>
      <c r="B1638" s="63"/>
      <c r="C1638" s="63"/>
      <c r="D1638" s="63"/>
      <c r="E1638" s="63"/>
      <c r="F1638" s="63"/>
      <c r="G1638" s="63"/>
      <c r="H1638" s="63"/>
      <c r="I1638" s="63"/>
      <c r="J1638" s="63"/>
      <c r="K1638" s="63"/>
      <c r="L1638" s="63"/>
      <c r="M1638" s="63"/>
      <c r="N1638" s="63"/>
      <c r="O1638" s="63"/>
      <c r="P1638" s="63"/>
      <c r="Q1638" s="63"/>
      <c r="R1638" s="63"/>
      <c r="S1638" s="63"/>
      <c r="T1638" s="63"/>
      <c r="U1638" s="63"/>
      <c r="V1638" s="63"/>
      <c r="W1638" s="63"/>
      <c r="X1638" s="63"/>
      <c r="Y1638" s="63"/>
      <c r="Z1638" s="68"/>
    </row>
    <row r="1639" spans="1:26" s="69" customFormat="1" x14ac:dyDescent="0.25">
      <c r="A1639" s="78"/>
      <c r="B1639" s="63"/>
      <c r="C1639" s="63"/>
      <c r="D1639" s="63"/>
      <c r="E1639" s="63"/>
      <c r="F1639" s="63"/>
      <c r="G1639" s="63"/>
      <c r="H1639" s="63"/>
      <c r="I1639" s="63"/>
      <c r="J1639" s="63"/>
      <c r="K1639" s="63"/>
      <c r="L1639" s="63"/>
      <c r="M1639" s="63"/>
      <c r="N1639" s="63"/>
      <c r="O1639" s="63"/>
      <c r="P1639" s="63"/>
      <c r="Q1639" s="63"/>
      <c r="R1639" s="63"/>
      <c r="S1639" s="63"/>
      <c r="T1639" s="63"/>
      <c r="U1639" s="63"/>
      <c r="V1639" s="63"/>
      <c r="W1639" s="63"/>
      <c r="X1639" s="63"/>
      <c r="Y1639" s="63"/>
      <c r="Z1639" s="68"/>
    </row>
    <row r="1640" spans="1:26" s="69" customFormat="1" x14ac:dyDescent="0.25">
      <c r="A1640" s="78"/>
      <c r="B1640" s="63"/>
      <c r="C1640" s="63"/>
      <c r="D1640" s="63"/>
      <c r="E1640" s="63"/>
      <c r="F1640" s="63"/>
      <c r="G1640" s="63"/>
      <c r="H1640" s="63"/>
      <c r="I1640" s="63"/>
      <c r="J1640" s="63"/>
      <c r="K1640" s="63"/>
      <c r="L1640" s="63"/>
      <c r="M1640" s="63"/>
      <c r="N1640" s="63"/>
      <c r="O1640" s="63"/>
      <c r="P1640" s="63"/>
      <c r="Q1640" s="63"/>
      <c r="R1640" s="63"/>
      <c r="S1640" s="63"/>
      <c r="T1640" s="63"/>
      <c r="U1640" s="63"/>
      <c r="V1640" s="63"/>
      <c r="W1640" s="63"/>
      <c r="X1640" s="63"/>
      <c r="Y1640" s="63"/>
      <c r="Z1640" s="68"/>
    </row>
    <row r="1641" spans="1:26" s="69" customFormat="1" x14ac:dyDescent="0.25">
      <c r="A1641" s="78"/>
      <c r="B1641" s="63"/>
      <c r="C1641" s="63"/>
      <c r="D1641" s="63"/>
      <c r="E1641" s="63"/>
      <c r="F1641" s="63"/>
      <c r="G1641" s="63"/>
      <c r="H1641" s="63"/>
      <c r="I1641" s="63"/>
      <c r="J1641" s="63"/>
      <c r="K1641" s="63"/>
      <c r="L1641" s="63"/>
      <c r="M1641" s="63"/>
      <c r="N1641" s="63"/>
      <c r="O1641" s="63"/>
      <c r="P1641" s="63"/>
      <c r="Q1641" s="63"/>
      <c r="R1641" s="63"/>
      <c r="S1641" s="63"/>
      <c r="T1641" s="63"/>
      <c r="U1641" s="63"/>
      <c r="V1641" s="63"/>
      <c r="W1641" s="63"/>
      <c r="X1641" s="63"/>
      <c r="Y1641" s="63"/>
      <c r="Z1641" s="68"/>
    </row>
    <row r="1642" spans="1:26" s="69" customFormat="1" x14ac:dyDescent="0.25">
      <c r="A1642" s="78"/>
      <c r="B1642" s="63"/>
      <c r="C1642" s="63"/>
      <c r="D1642" s="63"/>
      <c r="E1642" s="63"/>
      <c r="F1642" s="63"/>
      <c r="G1642" s="63"/>
      <c r="H1642" s="63"/>
      <c r="I1642" s="63"/>
      <c r="J1642" s="63"/>
      <c r="K1642" s="63"/>
      <c r="L1642" s="63"/>
      <c r="M1642" s="63"/>
      <c r="N1642" s="63"/>
      <c r="O1642" s="63"/>
      <c r="P1642" s="63"/>
      <c r="Q1642" s="63"/>
      <c r="R1642" s="63"/>
      <c r="S1642" s="63"/>
      <c r="T1642" s="63"/>
      <c r="U1642" s="63"/>
      <c r="V1642" s="63"/>
      <c r="W1642" s="63"/>
      <c r="X1642" s="63"/>
      <c r="Y1642" s="63"/>
      <c r="Z1642" s="68"/>
    </row>
    <row r="1643" spans="1:26" s="69" customFormat="1" x14ac:dyDescent="0.25">
      <c r="A1643" s="78"/>
      <c r="B1643" s="63"/>
      <c r="C1643" s="63"/>
      <c r="D1643" s="63"/>
      <c r="E1643" s="63"/>
      <c r="F1643" s="63"/>
      <c r="G1643" s="63"/>
      <c r="H1643" s="63"/>
      <c r="I1643" s="63"/>
      <c r="J1643" s="63"/>
      <c r="K1643" s="63"/>
      <c r="L1643" s="63"/>
      <c r="M1643" s="63"/>
      <c r="N1643" s="63"/>
      <c r="O1643" s="63"/>
      <c r="P1643" s="63"/>
      <c r="Q1643" s="63"/>
      <c r="R1643" s="63"/>
      <c r="S1643" s="63"/>
      <c r="T1643" s="63"/>
      <c r="U1643" s="63"/>
      <c r="V1643" s="63"/>
      <c r="W1643" s="63"/>
      <c r="X1643" s="63"/>
      <c r="Y1643" s="63"/>
      <c r="Z1643" s="68"/>
    </row>
    <row r="1644" spans="1:26" s="69" customFormat="1" x14ac:dyDescent="0.25">
      <c r="A1644" s="78"/>
      <c r="B1644" s="63"/>
      <c r="C1644" s="63"/>
      <c r="D1644" s="63"/>
      <c r="E1644" s="63"/>
      <c r="F1644" s="63"/>
      <c r="G1644" s="63"/>
      <c r="H1644" s="63"/>
      <c r="I1644" s="63"/>
      <c r="J1644" s="63"/>
      <c r="K1644" s="63"/>
      <c r="L1644" s="63"/>
      <c r="M1644" s="63"/>
      <c r="N1644" s="63"/>
      <c r="O1644" s="63"/>
      <c r="P1644" s="63"/>
      <c r="Q1644" s="63"/>
      <c r="R1644" s="63"/>
      <c r="S1644" s="63"/>
      <c r="T1644" s="63"/>
      <c r="U1644" s="63"/>
      <c r="V1644" s="63"/>
      <c r="W1644" s="63"/>
      <c r="X1644" s="63"/>
      <c r="Y1644" s="63"/>
      <c r="Z1644" s="68"/>
    </row>
    <row r="1645" spans="1:26" s="69" customFormat="1" x14ac:dyDescent="0.25">
      <c r="A1645" s="78"/>
      <c r="B1645" s="63"/>
      <c r="C1645" s="63"/>
      <c r="D1645" s="63"/>
      <c r="E1645" s="63"/>
      <c r="F1645" s="63"/>
      <c r="G1645" s="63"/>
      <c r="H1645" s="63"/>
      <c r="I1645" s="63"/>
      <c r="J1645" s="63"/>
      <c r="K1645" s="63"/>
      <c r="L1645" s="63"/>
      <c r="M1645" s="63"/>
      <c r="N1645" s="63"/>
      <c r="O1645" s="63"/>
      <c r="P1645" s="63"/>
      <c r="Q1645" s="63"/>
      <c r="R1645" s="63"/>
      <c r="S1645" s="63"/>
      <c r="T1645" s="63"/>
      <c r="U1645" s="63"/>
      <c r="V1645" s="63"/>
      <c r="W1645" s="63"/>
      <c r="X1645" s="63"/>
      <c r="Y1645" s="63"/>
      <c r="Z1645" s="68"/>
    </row>
    <row r="1646" spans="1:26" s="69" customFormat="1" x14ac:dyDescent="0.25">
      <c r="A1646" s="78"/>
      <c r="B1646" s="63"/>
      <c r="C1646" s="63"/>
      <c r="D1646" s="63"/>
      <c r="E1646" s="63"/>
      <c r="F1646" s="63"/>
      <c r="G1646" s="63"/>
      <c r="H1646" s="63"/>
      <c r="I1646" s="63"/>
      <c r="J1646" s="63"/>
      <c r="K1646" s="63"/>
      <c r="L1646" s="63"/>
      <c r="M1646" s="63"/>
      <c r="N1646" s="63"/>
      <c r="O1646" s="63"/>
      <c r="P1646" s="63"/>
      <c r="Q1646" s="63"/>
      <c r="R1646" s="63"/>
      <c r="S1646" s="63"/>
      <c r="T1646" s="63"/>
      <c r="U1646" s="63"/>
      <c r="V1646" s="63"/>
      <c r="W1646" s="63"/>
      <c r="X1646" s="63"/>
      <c r="Y1646" s="63"/>
      <c r="Z1646" s="68"/>
    </row>
    <row r="1647" spans="1:26" s="69" customFormat="1" x14ac:dyDescent="0.25">
      <c r="A1647" s="78"/>
      <c r="B1647" s="63"/>
      <c r="C1647" s="63"/>
      <c r="D1647" s="63"/>
      <c r="E1647" s="63"/>
      <c r="F1647" s="63"/>
      <c r="G1647" s="63"/>
      <c r="H1647" s="63"/>
      <c r="I1647" s="63"/>
      <c r="J1647" s="63"/>
      <c r="K1647" s="63"/>
      <c r="L1647" s="63"/>
      <c r="M1647" s="63"/>
      <c r="N1647" s="63"/>
      <c r="O1647" s="63"/>
      <c r="P1647" s="63"/>
      <c r="Q1647" s="63"/>
      <c r="R1647" s="63"/>
      <c r="S1647" s="63"/>
      <c r="T1647" s="63"/>
      <c r="U1647" s="63"/>
      <c r="V1647" s="63"/>
      <c r="W1647" s="63"/>
      <c r="X1647" s="63"/>
      <c r="Y1647" s="63"/>
      <c r="Z1647" s="68"/>
    </row>
    <row r="1648" spans="1:26" s="69" customFormat="1" x14ac:dyDescent="0.25">
      <c r="A1648" s="78"/>
      <c r="B1648" s="63"/>
      <c r="C1648" s="63"/>
      <c r="D1648" s="63"/>
      <c r="E1648" s="63"/>
      <c r="F1648" s="63"/>
      <c r="G1648" s="63"/>
      <c r="H1648" s="63"/>
      <c r="I1648" s="63"/>
      <c r="J1648" s="63"/>
      <c r="K1648" s="63"/>
      <c r="L1648" s="63"/>
      <c r="M1648" s="63"/>
      <c r="N1648" s="63"/>
      <c r="O1648" s="63"/>
      <c r="P1648" s="63"/>
      <c r="Q1648" s="63"/>
      <c r="R1648" s="63"/>
      <c r="S1648" s="63"/>
      <c r="T1648" s="63"/>
      <c r="U1648" s="63"/>
      <c r="V1648" s="63"/>
      <c r="W1648" s="63"/>
      <c r="X1648" s="63"/>
      <c r="Y1648" s="63"/>
      <c r="Z1648" s="68"/>
    </row>
    <row r="1649" spans="1:26" s="69" customFormat="1" x14ac:dyDescent="0.25">
      <c r="A1649" s="78"/>
      <c r="B1649" s="63"/>
      <c r="C1649" s="63"/>
      <c r="D1649" s="63"/>
      <c r="E1649" s="63"/>
      <c r="F1649" s="63"/>
      <c r="G1649" s="63"/>
      <c r="H1649" s="63"/>
      <c r="I1649" s="63"/>
      <c r="J1649" s="63"/>
      <c r="K1649" s="63"/>
      <c r="L1649" s="63"/>
      <c r="M1649" s="63"/>
      <c r="N1649" s="63"/>
      <c r="O1649" s="63"/>
      <c r="P1649" s="63"/>
      <c r="Q1649" s="63"/>
      <c r="R1649" s="63"/>
      <c r="S1649" s="63"/>
      <c r="T1649" s="63"/>
      <c r="U1649" s="63"/>
      <c r="V1649" s="63"/>
      <c r="W1649" s="63"/>
      <c r="X1649" s="63"/>
      <c r="Y1649" s="63"/>
      <c r="Z1649" s="68"/>
    </row>
    <row r="1650" spans="1:26" s="69" customFormat="1" x14ac:dyDescent="0.25">
      <c r="A1650" s="78"/>
      <c r="B1650" s="63"/>
      <c r="C1650" s="63"/>
      <c r="D1650" s="63"/>
      <c r="E1650" s="63"/>
      <c r="F1650" s="63"/>
      <c r="G1650" s="63"/>
      <c r="H1650" s="63"/>
      <c r="I1650" s="63"/>
      <c r="J1650" s="63"/>
      <c r="K1650" s="63"/>
      <c r="L1650" s="63"/>
      <c r="M1650" s="63"/>
      <c r="N1650" s="63"/>
      <c r="O1650" s="63"/>
      <c r="P1650" s="63"/>
      <c r="Q1650" s="63"/>
      <c r="R1650" s="63"/>
      <c r="S1650" s="63"/>
      <c r="T1650" s="63"/>
      <c r="U1650" s="63"/>
      <c r="V1650" s="63"/>
      <c r="W1650" s="63"/>
      <c r="X1650" s="63"/>
      <c r="Y1650" s="63"/>
      <c r="Z1650" s="68"/>
    </row>
    <row r="1651" spans="1:26" s="69" customFormat="1" x14ac:dyDescent="0.25">
      <c r="A1651" s="78"/>
      <c r="B1651" s="63"/>
      <c r="C1651" s="63"/>
      <c r="D1651" s="63"/>
      <c r="E1651" s="63"/>
      <c r="F1651" s="63"/>
      <c r="G1651" s="63"/>
      <c r="H1651" s="63"/>
      <c r="I1651" s="63"/>
      <c r="J1651" s="63"/>
      <c r="K1651" s="63"/>
      <c r="L1651" s="63"/>
      <c r="M1651" s="63"/>
      <c r="N1651" s="63"/>
      <c r="O1651" s="63"/>
      <c r="P1651" s="63"/>
      <c r="Q1651" s="63"/>
      <c r="R1651" s="63"/>
      <c r="S1651" s="63"/>
      <c r="T1651" s="63"/>
      <c r="U1651" s="63"/>
      <c r="V1651" s="63"/>
      <c r="W1651" s="63"/>
      <c r="X1651" s="63"/>
      <c r="Y1651" s="63"/>
      <c r="Z1651" s="68"/>
    </row>
    <row r="1652" spans="1:26" s="69" customFormat="1" x14ac:dyDescent="0.25">
      <c r="A1652" s="78"/>
      <c r="B1652" s="63"/>
      <c r="C1652" s="63"/>
      <c r="D1652" s="63"/>
      <c r="E1652" s="63"/>
      <c r="F1652" s="63"/>
      <c r="G1652" s="63"/>
      <c r="H1652" s="63"/>
      <c r="I1652" s="63"/>
      <c r="J1652" s="63"/>
      <c r="K1652" s="63"/>
      <c r="L1652" s="63"/>
      <c r="M1652" s="63"/>
      <c r="N1652" s="63"/>
      <c r="O1652" s="63"/>
      <c r="P1652" s="63"/>
      <c r="Q1652" s="63"/>
      <c r="R1652" s="63"/>
      <c r="S1652" s="63"/>
      <c r="T1652" s="63"/>
      <c r="U1652" s="63"/>
      <c r="V1652" s="63"/>
      <c r="W1652" s="63"/>
      <c r="X1652" s="63"/>
      <c r="Y1652" s="63"/>
      <c r="Z1652" s="68"/>
    </row>
    <row r="1653" spans="1:26" s="69" customFormat="1" x14ac:dyDescent="0.25">
      <c r="A1653" s="78"/>
      <c r="B1653" s="63"/>
      <c r="C1653" s="63"/>
      <c r="D1653" s="63"/>
      <c r="E1653" s="63"/>
      <c r="F1653" s="63"/>
      <c r="G1653" s="63"/>
      <c r="H1653" s="63"/>
      <c r="I1653" s="63"/>
      <c r="J1653" s="63"/>
      <c r="K1653" s="63"/>
      <c r="L1653" s="63"/>
      <c r="M1653" s="63"/>
      <c r="N1653" s="63"/>
      <c r="O1653" s="63"/>
      <c r="P1653" s="63"/>
      <c r="Q1653" s="63"/>
      <c r="R1653" s="63"/>
      <c r="S1653" s="63"/>
      <c r="T1653" s="63"/>
      <c r="U1653" s="63"/>
      <c r="V1653" s="63"/>
      <c r="W1653" s="63"/>
      <c r="X1653" s="63"/>
      <c r="Y1653" s="63"/>
      <c r="Z1653" s="68"/>
    </row>
    <row r="1654" spans="1:26" s="69" customFormat="1" x14ac:dyDescent="0.25">
      <c r="A1654" s="78"/>
      <c r="B1654" s="63"/>
      <c r="C1654" s="63"/>
      <c r="D1654" s="63"/>
      <c r="E1654" s="63"/>
      <c r="F1654" s="63"/>
      <c r="G1654" s="63"/>
      <c r="H1654" s="63"/>
      <c r="I1654" s="63"/>
      <c r="J1654" s="63"/>
      <c r="K1654" s="63"/>
      <c r="L1654" s="63"/>
      <c r="M1654" s="63"/>
      <c r="N1654" s="63"/>
      <c r="O1654" s="63"/>
      <c r="P1654" s="63"/>
      <c r="Q1654" s="63"/>
      <c r="R1654" s="63"/>
      <c r="S1654" s="63"/>
      <c r="T1654" s="63"/>
      <c r="U1654" s="63"/>
      <c r="V1654" s="63"/>
      <c r="W1654" s="63"/>
      <c r="X1654" s="63"/>
      <c r="Y1654" s="63"/>
      <c r="Z1654" s="68"/>
    </row>
    <row r="1655" spans="1:26" s="69" customFormat="1" x14ac:dyDescent="0.25">
      <c r="A1655" s="78"/>
      <c r="B1655" s="63"/>
      <c r="C1655" s="63"/>
      <c r="D1655" s="63"/>
      <c r="E1655" s="63"/>
      <c r="F1655" s="63"/>
      <c r="G1655" s="63"/>
      <c r="H1655" s="63"/>
      <c r="I1655" s="63"/>
      <c r="J1655" s="63"/>
      <c r="K1655" s="63"/>
      <c r="L1655" s="63"/>
      <c r="M1655" s="63"/>
      <c r="N1655" s="63"/>
      <c r="O1655" s="63"/>
      <c r="P1655" s="63"/>
      <c r="Q1655" s="63"/>
      <c r="R1655" s="63"/>
      <c r="S1655" s="63"/>
      <c r="T1655" s="63"/>
      <c r="U1655" s="63"/>
      <c r="V1655" s="63"/>
      <c r="W1655" s="63"/>
      <c r="X1655" s="63"/>
      <c r="Y1655" s="63"/>
      <c r="Z1655" s="68"/>
    </row>
    <row r="1656" spans="1:26" s="69" customFormat="1" x14ac:dyDescent="0.25">
      <c r="A1656" s="78"/>
      <c r="B1656" s="63"/>
      <c r="C1656" s="63"/>
      <c r="D1656" s="63"/>
      <c r="E1656" s="63"/>
      <c r="F1656" s="63"/>
      <c r="G1656" s="63"/>
      <c r="H1656" s="63"/>
      <c r="I1656" s="63"/>
      <c r="J1656" s="63"/>
      <c r="K1656" s="63"/>
      <c r="L1656" s="63"/>
      <c r="M1656" s="63"/>
      <c r="N1656" s="63"/>
      <c r="O1656" s="63"/>
      <c r="P1656" s="63"/>
      <c r="Q1656" s="63"/>
      <c r="R1656" s="63"/>
      <c r="S1656" s="63"/>
      <c r="T1656" s="63"/>
      <c r="U1656" s="63"/>
      <c r="V1656" s="63"/>
      <c r="W1656" s="63"/>
      <c r="X1656" s="63"/>
      <c r="Y1656" s="63"/>
      <c r="Z1656" s="68"/>
    </row>
    <row r="1657" spans="1:26" s="69" customFormat="1" x14ac:dyDescent="0.25">
      <c r="A1657" s="78"/>
      <c r="B1657" s="63"/>
      <c r="C1657" s="63"/>
      <c r="D1657" s="63"/>
      <c r="E1657" s="63"/>
      <c r="F1657" s="63"/>
      <c r="G1657" s="63"/>
      <c r="H1657" s="63"/>
      <c r="I1657" s="63"/>
      <c r="J1657" s="63"/>
      <c r="K1657" s="63"/>
      <c r="L1657" s="63"/>
      <c r="M1657" s="63"/>
      <c r="N1657" s="63"/>
      <c r="O1657" s="63"/>
      <c r="P1657" s="63"/>
      <c r="Q1657" s="63"/>
      <c r="R1657" s="63"/>
      <c r="S1657" s="63"/>
      <c r="T1657" s="63"/>
      <c r="U1657" s="63"/>
      <c r="V1657" s="63"/>
      <c r="W1657" s="63"/>
      <c r="X1657" s="63"/>
      <c r="Y1657" s="63"/>
      <c r="Z1657" s="68"/>
    </row>
    <row r="1658" spans="1:26" s="69" customFormat="1" x14ac:dyDescent="0.25">
      <c r="A1658" s="78"/>
      <c r="B1658" s="63"/>
      <c r="C1658" s="63"/>
      <c r="D1658" s="63"/>
      <c r="E1658" s="63"/>
      <c r="F1658" s="63"/>
      <c r="G1658" s="63"/>
      <c r="H1658" s="63"/>
      <c r="I1658" s="63"/>
      <c r="J1658" s="63"/>
      <c r="K1658" s="63"/>
      <c r="L1658" s="63"/>
      <c r="M1658" s="63"/>
      <c r="N1658" s="63"/>
      <c r="O1658" s="63"/>
      <c r="P1658" s="63"/>
      <c r="Q1658" s="63"/>
      <c r="R1658" s="63"/>
      <c r="S1658" s="63"/>
      <c r="T1658" s="63"/>
      <c r="U1658" s="63"/>
      <c r="V1658" s="63"/>
      <c r="W1658" s="63"/>
      <c r="X1658" s="63"/>
      <c r="Y1658" s="63"/>
      <c r="Z1658" s="68"/>
    </row>
    <row r="1659" spans="1:26" s="69" customFormat="1" x14ac:dyDescent="0.25">
      <c r="A1659" s="78"/>
      <c r="B1659" s="63"/>
      <c r="C1659" s="63"/>
      <c r="D1659" s="63"/>
      <c r="E1659" s="63"/>
      <c r="F1659" s="63"/>
      <c r="G1659" s="63"/>
      <c r="H1659" s="63"/>
      <c r="I1659" s="63"/>
      <c r="J1659" s="63"/>
      <c r="K1659" s="63"/>
      <c r="L1659" s="63"/>
      <c r="M1659" s="63"/>
      <c r="N1659" s="63"/>
      <c r="O1659" s="63"/>
      <c r="P1659" s="63"/>
      <c r="Q1659" s="63"/>
      <c r="R1659" s="63"/>
      <c r="S1659" s="63"/>
      <c r="T1659" s="63"/>
      <c r="U1659" s="63"/>
      <c r="V1659" s="63"/>
      <c r="W1659" s="63"/>
      <c r="X1659" s="63"/>
      <c r="Y1659" s="63"/>
      <c r="Z1659" s="68"/>
    </row>
    <row r="1660" spans="1:26" s="69" customFormat="1" x14ac:dyDescent="0.25">
      <c r="A1660" s="78"/>
      <c r="B1660" s="63"/>
      <c r="C1660" s="63"/>
      <c r="D1660" s="63"/>
      <c r="E1660" s="63"/>
      <c r="F1660" s="63"/>
      <c r="G1660" s="63"/>
      <c r="H1660" s="63"/>
      <c r="I1660" s="63"/>
      <c r="J1660" s="63"/>
      <c r="K1660" s="63"/>
      <c r="L1660" s="63"/>
      <c r="M1660" s="63"/>
      <c r="N1660" s="63"/>
      <c r="O1660" s="63"/>
      <c r="P1660" s="63"/>
      <c r="Q1660" s="63"/>
      <c r="R1660" s="63"/>
      <c r="S1660" s="63"/>
      <c r="T1660" s="63"/>
      <c r="U1660" s="63"/>
      <c r="V1660" s="63"/>
      <c r="W1660" s="63"/>
      <c r="X1660" s="63"/>
      <c r="Y1660" s="63"/>
      <c r="Z1660" s="68"/>
    </row>
    <row r="1661" spans="1:26" s="69" customFormat="1" x14ac:dyDescent="0.25">
      <c r="A1661" s="78"/>
      <c r="B1661" s="63"/>
      <c r="C1661" s="63"/>
      <c r="D1661" s="63"/>
      <c r="E1661" s="63"/>
      <c r="F1661" s="63"/>
      <c r="G1661" s="63"/>
      <c r="H1661" s="63"/>
      <c r="I1661" s="63"/>
      <c r="J1661" s="63"/>
      <c r="K1661" s="63"/>
      <c r="L1661" s="63"/>
      <c r="M1661" s="63"/>
      <c r="N1661" s="63"/>
      <c r="O1661" s="63"/>
      <c r="P1661" s="63"/>
      <c r="Q1661" s="63"/>
      <c r="R1661" s="63"/>
      <c r="S1661" s="63"/>
      <c r="T1661" s="63"/>
      <c r="U1661" s="63"/>
      <c r="V1661" s="63"/>
      <c r="W1661" s="63"/>
      <c r="X1661" s="63"/>
      <c r="Y1661" s="63"/>
      <c r="Z1661" s="68"/>
    </row>
    <row r="1662" spans="1:26" s="69" customFormat="1" x14ac:dyDescent="0.25">
      <c r="A1662" s="78"/>
      <c r="B1662" s="63"/>
      <c r="C1662" s="63"/>
      <c r="D1662" s="63"/>
      <c r="E1662" s="63"/>
      <c r="F1662" s="63"/>
      <c r="G1662" s="63"/>
      <c r="H1662" s="63"/>
      <c r="I1662" s="63"/>
      <c r="J1662" s="63"/>
      <c r="K1662" s="63"/>
      <c r="L1662" s="63"/>
      <c r="M1662" s="63"/>
      <c r="N1662" s="63"/>
      <c r="O1662" s="63"/>
      <c r="P1662" s="63"/>
      <c r="Q1662" s="63"/>
      <c r="R1662" s="63"/>
      <c r="S1662" s="63"/>
      <c r="T1662" s="63"/>
      <c r="U1662" s="63"/>
      <c r="V1662" s="63"/>
      <c r="W1662" s="63"/>
      <c r="X1662" s="63"/>
      <c r="Y1662" s="63"/>
      <c r="Z1662" s="68"/>
    </row>
    <row r="1663" spans="1:26" s="69" customFormat="1" x14ac:dyDescent="0.25">
      <c r="A1663" s="78"/>
      <c r="B1663" s="63"/>
      <c r="C1663" s="63"/>
      <c r="D1663" s="63"/>
      <c r="E1663" s="63"/>
      <c r="F1663" s="63"/>
      <c r="G1663" s="63"/>
      <c r="H1663" s="63"/>
      <c r="I1663" s="63"/>
      <c r="J1663" s="63"/>
      <c r="K1663" s="63"/>
      <c r="L1663" s="63"/>
      <c r="M1663" s="63"/>
      <c r="N1663" s="63"/>
      <c r="O1663" s="63"/>
      <c r="P1663" s="63"/>
      <c r="Q1663" s="63"/>
      <c r="R1663" s="63"/>
      <c r="S1663" s="63"/>
      <c r="T1663" s="63"/>
      <c r="U1663" s="63"/>
      <c r="V1663" s="63"/>
      <c r="W1663" s="63"/>
      <c r="X1663" s="63"/>
      <c r="Y1663" s="63"/>
      <c r="Z1663" s="68"/>
    </row>
    <row r="1664" spans="1:26" s="69" customFormat="1" x14ac:dyDescent="0.25">
      <c r="A1664" s="78"/>
      <c r="B1664" s="63"/>
      <c r="C1664" s="63"/>
      <c r="D1664" s="63"/>
      <c r="E1664" s="63"/>
      <c r="F1664" s="63"/>
      <c r="G1664" s="63"/>
      <c r="H1664" s="63"/>
      <c r="I1664" s="63"/>
      <c r="J1664" s="63"/>
      <c r="K1664" s="63"/>
      <c r="L1664" s="63"/>
      <c r="M1664" s="63"/>
      <c r="N1664" s="63"/>
      <c r="O1664" s="63"/>
      <c r="P1664" s="63"/>
      <c r="Q1664" s="63"/>
      <c r="R1664" s="63"/>
      <c r="S1664" s="63"/>
      <c r="T1664" s="63"/>
      <c r="U1664" s="63"/>
      <c r="V1664" s="63"/>
      <c r="W1664" s="63"/>
      <c r="X1664" s="63"/>
      <c r="Y1664" s="63"/>
      <c r="Z1664" s="68"/>
    </row>
    <row r="1665" spans="1:26" s="69" customFormat="1" x14ac:dyDescent="0.25">
      <c r="A1665" s="78"/>
      <c r="B1665" s="63"/>
      <c r="C1665" s="63"/>
      <c r="D1665" s="63"/>
      <c r="E1665" s="63"/>
      <c r="F1665" s="63"/>
      <c r="G1665" s="63"/>
      <c r="H1665" s="63"/>
      <c r="I1665" s="63"/>
      <c r="J1665" s="63"/>
      <c r="K1665" s="63"/>
      <c r="L1665" s="63"/>
      <c r="M1665" s="63"/>
      <c r="N1665" s="63"/>
      <c r="O1665" s="63"/>
      <c r="P1665" s="63"/>
      <c r="Q1665" s="63"/>
      <c r="R1665" s="63"/>
      <c r="S1665" s="63"/>
      <c r="T1665" s="63"/>
      <c r="U1665" s="63"/>
      <c r="V1665" s="63"/>
      <c r="W1665" s="63"/>
      <c r="X1665" s="63"/>
      <c r="Y1665" s="63"/>
      <c r="Z1665" s="68"/>
    </row>
    <row r="1666" spans="1:26" s="69" customFormat="1" x14ac:dyDescent="0.25">
      <c r="A1666" s="78"/>
      <c r="B1666" s="63"/>
      <c r="C1666" s="63"/>
      <c r="D1666" s="63"/>
      <c r="E1666" s="63"/>
      <c r="F1666" s="63"/>
      <c r="G1666" s="63"/>
      <c r="H1666" s="63"/>
      <c r="I1666" s="63"/>
      <c r="J1666" s="63"/>
      <c r="K1666" s="63"/>
      <c r="L1666" s="63"/>
      <c r="M1666" s="63"/>
      <c r="N1666" s="63"/>
      <c r="O1666" s="63"/>
      <c r="P1666" s="63"/>
      <c r="Q1666" s="63"/>
      <c r="R1666" s="63"/>
      <c r="S1666" s="63"/>
      <c r="T1666" s="63"/>
      <c r="U1666" s="63"/>
      <c r="V1666" s="63"/>
      <c r="W1666" s="63"/>
      <c r="X1666" s="63"/>
      <c r="Y1666" s="63"/>
      <c r="Z1666" s="68"/>
    </row>
    <row r="1667" spans="1:26" s="69" customFormat="1" x14ac:dyDescent="0.25">
      <c r="A1667" s="78"/>
      <c r="B1667" s="63"/>
      <c r="C1667" s="63"/>
      <c r="D1667" s="63"/>
      <c r="E1667" s="63"/>
      <c r="F1667" s="63"/>
      <c r="G1667" s="63"/>
      <c r="H1667" s="63"/>
      <c r="I1667" s="63"/>
      <c r="J1667" s="63"/>
      <c r="K1667" s="63"/>
      <c r="L1667" s="63"/>
      <c r="M1667" s="63"/>
      <c r="N1667" s="63"/>
      <c r="O1667" s="63"/>
      <c r="P1667" s="63"/>
      <c r="Q1667" s="63"/>
      <c r="R1667" s="63"/>
      <c r="S1667" s="63"/>
      <c r="T1667" s="63"/>
      <c r="U1667" s="63"/>
      <c r="V1667" s="63"/>
      <c r="W1667" s="63"/>
      <c r="X1667" s="63"/>
      <c r="Y1667" s="63"/>
      <c r="Z1667" s="68"/>
    </row>
    <row r="1668" spans="1:26" s="69" customFormat="1" x14ac:dyDescent="0.25">
      <c r="A1668" s="78"/>
      <c r="B1668" s="63"/>
      <c r="C1668" s="63"/>
      <c r="D1668" s="63"/>
      <c r="E1668" s="63"/>
      <c r="F1668" s="63"/>
      <c r="G1668" s="63"/>
      <c r="H1668" s="63"/>
      <c r="I1668" s="63"/>
      <c r="J1668" s="63"/>
      <c r="K1668" s="63"/>
      <c r="L1668" s="63"/>
      <c r="M1668" s="63"/>
      <c r="N1668" s="63"/>
      <c r="O1668" s="63"/>
      <c r="P1668" s="63"/>
      <c r="Q1668" s="63"/>
      <c r="R1668" s="63"/>
      <c r="S1668" s="63"/>
      <c r="T1668" s="63"/>
      <c r="U1668" s="63"/>
      <c r="V1668" s="63"/>
      <c r="W1668" s="63"/>
      <c r="X1668" s="63"/>
      <c r="Y1668" s="63"/>
      <c r="Z1668" s="68"/>
    </row>
    <row r="1669" spans="1:26" s="69" customFormat="1" x14ac:dyDescent="0.25">
      <c r="A1669" s="78"/>
      <c r="B1669" s="63"/>
      <c r="C1669" s="63"/>
      <c r="D1669" s="63"/>
      <c r="E1669" s="63"/>
      <c r="F1669" s="63"/>
      <c r="G1669" s="63"/>
      <c r="H1669" s="63"/>
      <c r="I1669" s="63"/>
      <c r="J1669" s="63"/>
      <c r="K1669" s="63"/>
      <c r="L1669" s="63"/>
      <c r="M1669" s="63"/>
      <c r="N1669" s="63"/>
      <c r="O1669" s="63"/>
      <c r="P1669" s="63"/>
      <c r="Q1669" s="63"/>
      <c r="R1669" s="63"/>
      <c r="S1669" s="63"/>
      <c r="T1669" s="63"/>
      <c r="U1669" s="63"/>
      <c r="V1669" s="63"/>
      <c r="W1669" s="63"/>
      <c r="X1669" s="63"/>
      <c r="Y1669" s="63"/>
      <c r="Z1669" s="68"/>
    </row>
    <row r="1670" spans="1:26" s="69" customFormat="1" x14ac:dyDescent="0.25">
      <c r="A1670" s="78"/>
      <c r="B1670" s="63"/>
      <c r="C1670" s="63"/>
      <c r="D1670" s="63"/>
      <c r="E1670" s="63"/>
      <c r="F1670" s="63"/>
      <c r="G1670" s="63"/>
      <c r="H1670" s="63"/>
      <c r="I1670" s="63"/>
      <c r="J1670" s="63"/>
      <c r="K1670" s="63"/>
      <c r="L1670" s="63"/>
      <c r="M1670" s="63"/>
      <c r="N1670" s="63"/>
      <c r="O1670" s="63"/>
      <c r="P1670" s="63"/>
      <c r="Q1670" s="63"/>
      <c r="R1670" s="63"/>
      <c r="S1670" s="63"/>
      <c r="T1670" s="63"/>
      <c r="U1670" s="63"/>
      <c r="V1670" s="63"/>
      <c r="W1670" s="63"/>
      <c r="X1670" s="63"/>
      <c r="Y1670" s="63"/>
      <c r="Z1670" s="68"/>
    </row>
    <row r="1671" spans="1:26" s="69" customFormat="1" x14ac:dyDescent="0.25">
      <c r="A1671" s="78"/>
      <c r="B1671" s="63"/>
      <c r="C1671" s="63"/>
      <c r="D1671" s="63"/>
      <c r="E1671" s="63"/>
      <c r="F1671" s="63"/>
      <c r="G1671" s="63"/>
      <c r="H1671" s="63"/>
      <c r="I1671" s="63"/>
      <c r="J1671" s="63"/>
      <c r="K1671" s="63"/>
      <c r="L1671" s="63"/>
      <c r="M1671" s="63"/>
      <c r="N1671" s="63"/>
      <c r="O1671" s="63"/>
      <c r="P1671" s="63"/>
      <c r="Q1671" s="63"/>
      <c r="R1671" s="63"/>
      <c r="S1671" s="63"/>
      <c r="T1671" s="63"/>
      <c r="U1671" s="63"/>
      <c r="V1671" s="63"/>
      <c r="W1671" s="63"/>
      <c r="X1671" s="63"/>
      <c r="Y1671" s="63"/>
      <c r="Z1671" s="68"/>
    </row>
    <row r="1672" spans="1:26" s="69" customFormat="1" x14ac:dyDescent="0.25">
      <c r="A1672" s="78"/>
      <c r="B1672" s="63"/>
      <c r="C1672" s="63"/>
      <c r="D1672" s="63"/>
      <c r="E1672" s="63"/>
      <c r="F1672" s="63"/>
      <c r="G1672" s="63"/>
      <c r="H1672" s="63"/>
      <c r="I1672" s="63"/>
      <c r="J1672" s="63"/>
      <c r="K1672" s="63"/>
      <c r="L1672" s="63"/>
      <c r="M1672" s="63"/>
      <c r="N1672" s="63"/>
      <c r="O1672" s="63"/>
      <c r="P1672" s="63"/>
      <c r="Q1672" s="63"/>
      <c r="R1672" s="63"/>
      <c r="S1672" s="63"/>
      <c r="T1672" s="63"/>
      <c r="U1672" s="63"/>
      <c r="V1672" s="63"/>
      <c r="W1672" s="63"/>
      <c r="X1672" s="63"/>
      <c r="Y1672" s="63"/>
      <c r="Z1672" s="68"/>
    </row>
    <row r="1673" spans="1:26" s="69" customFormat="1" x14ac:dyDescent="0.25">
      <c r="A1673" s="78"/>
      <c r="B1673" s="63"/>
      <c r="C1673" s="63"/>
      <c r="D1673" s="63"/>
      <c r="E1673" s="63"/>
      <c r="F1673" s="63"/>
      <c r="G1673" s="63"/>
      <c r="H1673" s="63"/>
      <c r="I1673" s="63"/>
      <c r="J1673" s="63"/>
      <c r="K1673" s="63"/>
      <c r="L1673" s="63"/>
      <c r="M1673" s="63"/>
      <c r="N1673" s="63"/>
      <c r="O1673" s="63"/>
      <c r="P1673" s="63"/>
      <c r="Q1673" s="63"/>
      <c r="R1673" s="63"/>
      <c r="S1673" s="63"/>
      <c r="T1673" s="63"/>
      <c r="U1673" s="63"/>
      <c r="V1673" s="63"/>
      <c r="W1673" s="63"/>
      <c r="X1673" s="63"/>
      <c r="Y1673" s="63"/>
      <c r="Z1673" s="68"/>
    </row>
    <row r="1674" spans="1:26" s="69" customFormat="1" x14ac:dyDescent="0.25">
      <c r="A1674" s="78"/>
      <c r="B1674" s="63"/>
      <c r="C1674" s="63"/>
      <c r="D1674" s="63"/>
      <c r="E1674" s="63"/>
      <c r="F1674" s="63"/>
      <c r="G1674" s="63"/>
      <c r="H1674" s="63"/>
      <c r="I1674" s="63"/>
      <c r="J1674" s="63"/>
      <c r="K1674" s="63"/>
      <c r="L1674" s="63"/>
      <c r="M1674" s="63"/>
      <c r="N1674" s="63"/>
      <c r="O1674" s="63"/>
      <c r="P1674" s="63"/>
      <c r="Q1674" s="63"/>
      <c r="R1674" s="63"/>
      <c r="S1674" s="63"/>
      <c r="T1674" s="63"/>
      <c r="U1674" s="63"/>
      <c r="V1674" s="63"/>
      <c r="W1674" s="63"/>
      <c r="X1674" s="63"/>
      <c r="Y1674" s="63"/>
      <c r="Z1674" s="68"/>
    </row>
    <row r="1675" spans="1:26" s="69" customFormat="1" x14ac:dyDescent="0.25">
      <c r="A1675" s="78"/>
      <c r="B1675" s="63"/>
      <c r="C1675" s="63"/>
      <c r="D1675" s="63"/>
      <c r="E1675" s="63"/>
      <c r="F1675" s="63"/>
      <c r="G1675" s="63"/>
      <c r="H1675" s="63"/>
      <c r="I1675" s="63"/>
      <c r="J1675" s="63"/>
      <c r="K1675" s="63"/>
      <c r="L1675" s="63"/>
      <c r="M1675" s="63"/>
      <c r="N1675" s="63"/>
      <c r="O1675" s="63"/>
      <c r="P1675" s="63"/>
      <c r="Q1675" s="63"/>
      <c r="R1675" s="63"/>
      <c r="S1675" s="63"/>
      <c r="T1675" s="63"/>
      <c r="U1675" s="63"/>
      <c r="V1675" s="63"/>
      <c r="W1675" s="63"/>
      <c r="X1675" s="63"/>
      <c r="Y1675" s="63"/>
      <c r="Z1675" s="68"/>
    </row>
    <row r="1676" spans="1:26" s="69" customFormat="1" x14ac:dyDescent="0.25">
      <c r="A1676" s="78"/>
      <c r="B1676" s="63"/>
      <c r="C1676" s="63"/>
      <c r="D1676" s="63"/>
      <c r="E1676" s="63"/>
      <c r="F1676" s="63"/>
      <c r="G1676" s="63"/>
      <c r="H1676" s="63"/>
      <c r="I1676" s="63"/>
      <c r="J1676" s="63"/>
      <c r="K1676" s="63"/>
      <c r="L1676" s="63"/>
      <c r="M1676" s="63"/>
      <c r="N1676" s="63"/>
      <c r="O1676" s="63"/>
      <c r="P1676" s="63"/>
      <c r="Q1676" s="63"/>
      <c r="R1676" s="63"/>
      <c r="S1676" s="63"/>
      <c r="T1676" s="63"/>
      <c r="U1676" s="63"/>
      <c r="V1676" s="63"/>
      <c r="W1676" s="63"/>
      <c r="X1676" s="63"/>
      <c r="Y1676" s="63"/>
      <c r="Z1676" s="68"/>
    </row>
    <row r="1677" spans="1:26" s="69" customFormat="1" x14ac:dyDescent="0.25">
      <c r="A1677" s="78"/>
      <c r="B1677" s="63"/>
      <c r="C1677" s="63"/>
      <c r="D1677" s="63"/>
      <c r="E1677" s="63"/>
      <c r="F1677" s="63"/>
      <c r="G1677" s="63"/>
      <c r="H1677" s="63"/>
      <c r="I1677" s="63"/>
      <c r="J1677" s="63"/>
      <c r="K1677" s="63"/>
      <c r="L1677" s="63"/>
      <c r="M1677" s="63"/>
      <c r="N1677" s="63"/>
      <c r="O1677" s="63"/>
      <c r="P1677" s="63"/>
      <c r="Q1677" s="63"/>
      <c r="R1677" s="63"/>
      <c r="S1677" s="63"/>
      <c r="T1677" s="63"/>
      <c r="U1677" s="63"/>
      <c r="V1677" s="63"/>
      <c r="W1677" s="63"/>
      <c r="X1677" s="63"/>
      <c r="Y1677" s="63"/>
      <c r="Z1677" s="68"/>
    </row>
    <row r="1678" spans="1:26" s="69" customFormat="1" x14ac:dyDescent="0.25">
      <c r="A1678" s="78"/>
      <c r="B1678" s="63"/>
      <c r="C1678" s="63"/>
      <c r="D1678" s="63"/>
      <c r="E1678" s="63"/>
      <c r="F1678" s="63"/>
      <c r="G1678" s="63"/>
      <c r="H1678" s="63"/>
      <c r="I1678" s="63"/>
      <c r="J1678" s="63"/>
      <c r="K1678" s="63"/>
      <c r="L1678" s="63"/>
      <c r="M1678" s="63"/>
      <c r="N1678" s="63"/>
      <c r="O1678" s="63"/>
      <c r="P1678" s="63"/>
      <c r="Q1678" s="63"/>
      <c r="R1678" s="63"/>
      <c r="S1678" s="63"/>
      <c r="T1678" s="63"/>
      <c r="U1678" s="63"/>
      <c r="V1678" s="63"/>
      <c r="W1678" s="63"/>
      <c r="X1678" s="63"/>
      <c r="Y1678" s="63"/>
      <c r="Z1678" s="68"/>
    </row>
    <row r="1679" spans="1:26" s="69" customFormat="1" x14ac:dyDescent="0.25">
      <c r="A1679" s="78"/>
      <c r="B1679" s="63"/>
      <c r="C1679" s="63"/>
      <c r="D1679" s="63"/>
      <c r="E1679" s="63"/>
      <c r="F1679" s="63"/>
      <c r="G1679" s="63"/>
      <c r="H1679" s="63"/>
      <c r="I1679" s="63"/>
      <c r="J1679" s="63"/>
      <c r="K1679" s="63"/>
      <c r="L1679" s="63"/>
      <c r="M1679" s="63"/>
      <c r="N1679" s="63"/>
      <c r="O1679" s="63"/>
      <c r="P1679" s="63"/>
      <c r="Q1679" s="63"/>
      <c r="R1679" s="63"/>
      <c r="S1679" s="63"/>
      <c r="T1679" s="63"/>
      <c r="U1679" s="63"/>
      <c r="V1679" s="63"/>
      <c r="W1679" s="63"/>
      <c r="X1679" s="63"/>
      <c r="Y1679" s="63"/>
      <c r="Z1679" s="68"/>
    </row>
    <row r="1680" spans="1:26" s="69" customFormat="1" x14ac:dyDescent="0.25">
      <c r="A1680" s="78"/>
      <c r="B1680" s="63"/>
      <c r="C1680" s="63"/>
      <c r="D1680" s="63"/>
      <c r="E1680" s="63"/>
      <c r="F1680" s="63"/>
      <c r="G1680" s="63"/>
      <c r="H1680" s="63"/>
      <c r="I1680" s="63"/>
      <c r="J1680" s="63"/>
      <c r="K1680" s="63"/>
      <c r="L1680" s="63"/>
      <c r="M1680" s="63"/>
      <c r="N1680" s="63"/>
      <c r="O1680" s="63"/>
      <c r="P1680" s="63"/>
      <c r="Q1680" s="63"/>
      <c r="R1680" s="63"/>
      <c r="S1680" s="63"/>
      <c r="T1680" s="63"/>
      <c r="U1680" s="63"/>
      <c r="V1680" s="63"/>
      <c r="W1680" s="63"/>
      <c r="X1680" s="63"/>
      <c r="Y1680" s="63"/>
      <c r="Z1680" s="68"/>
    </row>
    <row r="1681" spans="1:26" s="69" customFormat="1" x14ac:dyDescent="0.25">
      <c r="A1681" s="78"/>
      <c r="B1681" s="63"/>
      <c r="C1681" s="63"/>
      <c r="D1681" s="63"/>
      <c r="E1681" s="63"/>
      <c r="F1681" s="63"/>
      <c r="G1681" s="63"/>
      <c r="H1681" s="63"/>
      <c r="I1681" s="63"/>
      <c r="J1681" s="63"/>
      <c r="K1681" s="63"/>
      <c r="L1681" s="63"/>
      <c r="M1681" s="63"/>
      <c r="N1681" s="63"/>
      <c r="O1681" s="63"/>
      <c r="P1681" s="63"/>
      <c r="Q1681" s="63"/>
      <c r="R1681" s="63"/>
      <c r="S1681" s="63"/>
      <c r="T1681" s="63"/>
      <c r="U1681" s="63"/>
      <c r="V1681" s="63"/>
      <c r="W1681" s="63"/>
      <c r="X1681" s="63"/>
      <c r="Y1681" s="63"/>
      <c r="Z1681" s="68"/>
    </row>
    <row r="1682" spans="1:26" s="69" customFormat="1" x14ac:dyDescent="0.25">
      <c r="A1682" s="78"/>
      <c r="B1682" s="63"/>
      <c r="C1682" s="63"/>
      <c r="D1682" s="63"/>
      <c r="E1682" s="63"/>
      <c r="F1682" s="63"/>
      <c r="G1682" s="63"/>
      <c r="H1682" s="63"/>
      <c r="I1682" s="63"/>
      <c r="J1682" s="63"/>
      <c r="K1682" s="63"/>
      <c r="L1682" s="63"/>
      <c r="M1682" s="63"/>
      <c r="N1682" s="63"/>
      <c r="O1682" s="63"/>
      <c r="P1682" s="63"/>
      <c r="Q1682" s="63"/>
      <c r="R1682" s="63"/>
      <c r="S1682" s="63"/>
      <c r="T1682" s="63"/>
      <c r="U1682" s="63"/>
      <c r="V1682" s="63"/>
      <c r="W1682" s="63"/>
      <c r="X1682" s="63"/>
      <c r="Y1682" s="63"/>
      <c r="Z1682" s="68"/>
    </row>
    <row r="1683" spans="1:26" s="69" customFormat="1" x14ac:dyDescent="0.25">
      <c r="A1683" s="78"/>
      <c r="B1683" s="63"/>
      <c r="C1683" s="63"/>
      <c r="D1683" s="63"/>
      <c r="E1683" s="63"/>
      <c r="F1683" s="63"/>
      <c r="G1683" s="63"/>
      <c r="H1683" s="63"/>
      <c r="I1683" s="63"/>
      <c r="J1683" s="63"/>
      <c r="K1683" s="63"/>
      <c r="L1683" s="63"/>
      <c r="M1683" s="63"/>
      <c r="N1683" s="63"/>
      <c r="O1683" s="63"/>
      <c r="P1683" s="63"/>
      <c r="Q1683" s="63"/>
      <c r="R1683" s="63"/>
      <c r="S1683" s="63"/>
      <c r="T1683" s="63"/>
      <c r="U1683" s="63"/>
      <c r="V1683" s="63"/>
      <c r="W1683" s="63"/>
      <c r="X1683" s="63"/>
      <c r="Y1683" s="63"/>
      <c r="Z1683" s="68"/>
    </row>
    <row r="1684" spans="1:26" s="69" customFormat="1" x14ac:dyDescent="0.25">
      <c r="A1684" s="78"/>
      <c r="B1684" s="63"/>
      <c r="C1684" s="63"/>
      <c r="D1684" s="63"/>
      <c r="E1684" s="63"/>
      <c r="F1684" s="63"/>
      <c r="G1684" s="63"/>
      <c r="H1684" s="63"/>
      <c r="I1684" s="63"/>
      <c r="J1684" s="63"/>
      <c r="K1684" s="63"/>
      <c r="L1684" s="63"/>
      <c r="M1684" s="63"/>
      <c r="N1684" s="63"/>
      <c r="O1684" s="63"/>
      <c r="P1684" s="63"/>
      <c r="Q1684" s="63"/>
      <c r="R1684" s="63"/>
      <c r="S1684" s="63"/>
      <c r="T1684" s="63"/>
      <c r="U1684" s="63"/>
      <c r="V1684" s="63"/>
      <c r="W1684" s="63"/>
      <c r="X1684" s="63"/>
      <c r="Y1684" s="63"/>
      <c r="Z1684" s="68"/>
    </row>
    <row r="1685" spans="1:26" s="69" customFormat="1" x14ac:dyDescent="0.25">
      <c r="A1685" s="78"/>
      <c r="B1685" s="63"/>
      <c r="C1685" s="63"/>
      <c r="D1685" s="63"/>
      <c r="E1685" s="63"/>
      <c r="F1685" s="63"/>
      <c r="G1685" s="63"/>
      <c r="H1685" s="63"/>
      <c r="I1685" s="63"/>
      <c r="J1685" s="63"/>
      <c r="K1685" s="63"/>
      <c r="L1685" s="63"/>
      <c r="M1685" s="63"/>
      <c r="N1685" s="63"/>
      <c r="O1685" s="63"/>
      <c r="P1685" s="63"/>
      <c r="Q1685" s="63"/>
      <c r="R1685" s="63"/>
      <c r="S1685" s="63"/>
      <c r="T1685" s="63"/>
      <c r="U1685" s="63"/>
      <c r="V1685" s="63"/>
      <c r="W1685" s="63"/>
      <c r="X1685" s="63"/>
      <c r="Y1685" s="63"/>
      <c r="Z1685" s="68"/>
    </row>
    <row r="1686" spans="1:26" s="69" customFormat="1" x14ac:dyDescent="0.25">
      <c r="A1686" s="78"/>
      <c r="B1686" s="63"/>
      <c r="C1686" s="63"/>
      <c r="D1686" s="63"/>
      <c r="E1686" s="63"/>
      <c r="F1686" s="63"/>
      <c r="G1686" s="63"/>
      <c r="H1686" s="63"/>
      <c r="I1686" s="63"/>
      <c r="J1686" s="63"/>
      <c r="K1686" s="63"/>
      <c r="L1686" s="63"/>
      <c r="M1686" s="63"/>
      <c r="N1686" s="63"/>
      <c r="O1686" s="63"/>
      <c r="P1686" s="63"/>
      <c r="Q1686" s="63"/>
      <c r="R1686" s="63"/>
      <c r="S1686" s="63"/>
      <c r="T1686" s="63"/>
      <c r="U1686" s="63"/>
      <c r="V1686" s="63"/>
      <c r="W1686" s="63"/>
      <c r="X1686" s="63"/>
      <c r="Y1686" s="63"/>
      <c r="Z1686" s="68"/>
    </row>
    <row r="1687" spans="1:26" s="69" customFormat="1" x14ac:dyDescent="0.25">
      <c r="A1687" s="78"/>
      <c r="B1687" s="63"/>
      <c r="C1687" s="63"/>
      <c r="D1687" s="63"/>
      <c r="E1687" s="63"/>
      <c r="F1687" s="63"/>
      <c r="G1687" s="63"/>
      <c r="H1687" s="63"/>
      <c r="I1687" s="63"/>
      <c r="J1687" s="63"/>
      <c r="K1687" s="63"/>
      <c r="L1687" s="63"/>
      <c r="M1687" s="63"/>
      <c r="N1687" s="63"/>
      <c r="O1687" s="63"/>
      <c r="P1687" s="63"/>
      <c r="Q1687" s="63"/>
      <c r="R1687" s="63"/>
      <c r="S1687" s="63"/>
      <c r="T1687" s="63"/>
      <c r="U1687" s="63"/>
      <c r="V1687" s="63"/>
      <c r="W1687" s="63"/>
      <c r="X1687" s="63"/>
      <c r="Y1687" s="63"/>
      <c r="Z1687" s="68"/>
    </row>
    <row r="1688" spans="1:26" s="69" customFormat="1" x14ac:dyDescent="0.25">
      <c r="A1688" s="78"/>
      <c r="B1688" s="63"/>
      <c r="C1688" s="63"/>
      <c r="D1688" s="63"/>
      <c r="E1688" s="63"/>
      <c r="F1688" s="63"/>
      <c r="G1688" s="63"/>
      <c r="H1688" s="63"/>
      <c r="I1688" s="63"/>
      <c r="J1688" s="63"/>
      <c r="K1688" s="63"/>
      <c r="L1688" s="63"/>
      <c r="M1688" s="63"/>
      <c r="N1688" s="63"/>
      <c r="O1688" s="63"/>
      <c r="P1688" s="63"/>
      <c r="Q1688" s="63"/>
      <c r="R1688" s="63"/>
      <c r="S1688" s="63"/>
      <c r="T1688" s="63"/>
      <c r="U1688" s="63"/>
      <c r="V1688" s="63"/>
      <c r="W1688" s="63"/>
      <c r="X1688" s="63"/>
      <c r="Y1688" s="63"/>
      <c r="Z1688" s="68"/>
    </row>
    <row r="1689" spans="1:26" s="69" customFormat="1" x14ac:dyDescent="0.25">
      <c r="A1689" s="78"/>
      <c r="B1689" s="63"/>
      <c r="C1689" s="63"/>
      <c r="D1689" s="63"/>
      <c r="E1689" s="63"/>
      <c r="F1689" s="63"/>
      <c r="G1689" s="63"/>
      <c r="H1689" s="63"/>
      <c r="I1689" s="63"/>
      <c r="J1689" s="63"/>
      <c r="K1689" s="63"/>
      <c r="L1689" s="63"/>
      <c r="M1689" s="63"/>
      <c r="N1689" s="63"/>
      <c r="O1689" s="63"/>
      <c r="P1689" s="63"/>
      <c r="Q1689" s="63"/>
      <c r="R1689" s="63"/>
      <c r="S1689" s="63"/>
      <c r="T1689" s="63"/>
      <c r="U1689" s="63"/>
      <c r="V1689" s="63"/>
      <c r="W1689" s="63"/>
      <c r="X1689" s="63"/>
      <c r="Y1689" s="63"/>
      <c r="Z1689" s="68"/>
    </row>
    <row r="1690" spans="1:26" s="69" customFormat="1" x14ac:dyDescent="0.25">
      <c r="A1690" s="78"/>
      <c r="B1690" s="63"/>
      <c r="C1690" s="63"/>
      <c r="D1690" s="63"/>
      <c r="E1690" s="63"/>
      <c r="F1690" s="63"/>
      <c r="G1690" s="63"/>
      <c r="H1690" s="63"/>
      <c r="I1690" s="63"/>
      <c r="J1690" s="63"/>
      <c r="K1690" s="63"/>
      <c r="L1690" s="63"/>
      <c r="M1690" s="63"/>
      <c r="N1690" s="63"/>
      <c r="O1690" s="63"/>
      <c r="P1690" s="63"/>
      <c r="Q1690" s="63"/>
      <c r="R1690" s="63"/>
      <c r="S1690" s="63"/>
      <c r="T1690" s="63"/>
      <c r="U1690" s="63"/>
      <c r="V1690" s="63"/>
      <c r="W1690" s="63"/>
      <c r="X1690" s="63"/>
      <c r="Y1690" s="63"/>
      <c r="Z1690" s="68"/>
    </row>
    <row r="1691" spans="1:26" s="69" customFormat="1" x14ac:dyDescent="0.25">
      <c r="A1691" s="78"/>
      <c r="B1691" s="63"/>
      <c r="C1691" s="63"/>
      <c r="D1691" s="63"/>
      <c r="E1691" s="63"/>
      <c r="F1691" s="63"/>
      <c r="G1691" s="63"/>
      <c r="H1691" s="63"/>
      <c r="I1691" s="63"/>
      <c r="J1691" s="63"/>
      <c r="K1691" s="63"/>
      <c r="L1691" s="63"/>
      <c r="M1691" s="63"/>
      <c r="N1691" s="63"/>
      <c r="O1691" s="63"/>
      <c r="P1691" s="63"/>
      <c r="Q1691" s="63"/>
      <c r="R1691" s="63"/>
      <c r="S1691" s="63"/>
      <c r="T1691" s="63"/>
      <c r="U1691" s="63"/>
      <c r="V1691" s="63"/>
      <c r="W1691" s="63"/>
      <c r="X1691" s="63"/>
      <c r="Y1691" s="63"/>
      <c r="Z1691" s="68"/>
    </row>
    <row r="1692" spans="1:26" s="69" customFormat="1" x14ac:dyDescent="0.25">
      <c r="A1692" s="78"/>
      <c r="B1692" s="63"/>
      <c r="C1692" s="63"/>
      <c r="D1692" s="63"/>
      <c r="E1692" s="63"/>
      <c r="F1692" s="63"/>
      <c r="G1692" s="63"/>
      <c r="H1692" s="63"/>
      <c r="I1692" s="63"/>
      <c r="J1692" s="63"/>
      <c r="K1692" s="63"/>
      <c r="L1692" s="63"/>
      <c r="M1692" s="63"/>
      <c r="N1692" s="63"/>
      <c r="O1692" s="63"/>
      <c r="P1692" s="63"/>
      <c r="Q1692" s="63"/>
      <c r="R1692" s="63"/>
      <c r="S1692" s="63"/>
      <c r="T1692" s="63"/>
      <c r="U1692" s="63"/>
      <c r="V1692" s="63"/>
      <c r="W1692" s="63"/>
      <c r="X1692" s="63"/>
      <c r="Y1692" s="63"/>
      <c r="Z1692" s="68"/>
    </row>
    <row r="1693" spans="1:26" s="69" customFormat="1" x14ac:dyDescent="0.25">
      <c r="A1693" s="78"/>
      <c r="B1693" s="63"/>
      <c r="C1693" s="63"/>
      <c r="D1693" s="63"/>
      <c r="E1693" s="63"/>
      <c r="F1693" s="63"/>
      <c r="G1693" s="63"/>
      <c r="H1693" s="63"/>
      <c r="I1693" s="63"/>
      <c r="J1693" s="63"/>
      <c r="K1693" s="63"/>
      <c r="L1693" s="63"/>
      <c r="M1693" s="63"/>
      <c r="N1693" s="63"/>
      <c r="O1693" s="63"/>
      <c r="P1693" s="63"/>
      <c r="Q1693" s="63"/>
      <c r="R1693" s="63"/>
      <c r="S1693" s="63"/>
      <c r="T1693" s="63"/>
      <c r="U1693" s="63"/>
      <c r="V1693" s="63"/>
      <c r="W1693" s="63"/>
      <c r="X1693" s="63"/>
      <c r="Y1693" s="63"/>
      <c r="Z1693" s="68"/>
    </row>
    <row r="1694" spans="1:26" s="69" customFormat="1" x14ac:dyDescent="0.25">
      <c r="A1694" s="78"/>
      <c r="B1694" s="63"/>
      <c r="C1694" s="63"/>
      <c r="D1694" s="63"/>
      <c r="E1694" s="63"/>
      <c r="F1694" s="63"/>
      <c r="G1694" s="63"/>
      <c r="H1694" s="63"/>
      <c r="I1694" s="63"/>
      <c r="J1694" s="63"/>
      <c r="K1694" s="63"/>
      <c r="L1694" s="63"/>
      <c r="M1694" s="63"/>
      <c r="N1694" s="63"/>
      <c r="O1694" s="63"/>
      <c r="P1694" s="63"/>
      <c r="Q1694" s="63"/>
      <c r="R1694" s="63"/>
      <c r="S1694" s="63"/>
      <c r="T1694" s="63"/>
      <c r="U1694" s="63"/>
      <c r="V1694" s="63"/>
      <c r="W1694" s="63"/>
      <c r="X1694" s="63"/>
      <c r="Y1694" s="63"/>
      <c r="Z1694" s="68"/>
    </row>
    <row r="1695" spans="1:26" s="69" customFormat="1" x14ac:dyDescent="0.25">
      <c r="A1695" s="78"/>
      <c r="B1695" s="63"/>
      <c r="C1695" s="63"/>
      <c r="D1695" s="63"/>
      <c r="E1695" s="63"/>
      <c r="F1695" s="63"/>
      <c r="G1695" s="63"/>
      <c r="H1695" s="63"/>
      <c r="I1695" s="63"/>
      <c r="J1695" s="63"/>
      <c r="K1695" s="63"/>
      <c r="L1695" s="63"/>
      <c r="M1695" s="63"/>
      <c r="N1695" s="63"/>
      <c r="O1695" s="63"/>
      <c r="P1695" s="63"/>
      <c r="Q1695" s="63"/>
      <c r="R1695" s="63"/>
      <c r="S1695" s="63"/>
      <c r="T1695" s="63"/>
      <c r="U1695" s="63"/>
      <c r="V1695" s="63"/>
      <c r="W1695" s="63"/>
      <c r="X1695" s="63"/>
      <c r="Y1695" s="63"/>
      <c r="Z1695" s="68"/>
    </row>
    <row r="1696" spans="1:26" s="69" customFormat="1" x14ac:dyDescent="0.25">
      <c r="A1696" s="78"/>
      <c r="B1696" s="63"/>
      <c r="C1696" s="63"/>
      <c r="D1696" s="63"/>
      <c r="E1696" s="63"/>
      <c r="F1696" s="63"/>
      <c r="G1696" s="63"/>
      <c r="H1696" s="63"/>
      <c r="I1696" s="63"/>
      <c r="J1696" s="63"/>
      <c r="K1696" s="63"/>
      <c r="L1696" s="63"/>
      <c r="M1696" s="63"/>
      <c r="N1696" s="63"/>
      <c r="O1696" s="63"/>
      <c r="P1696" s="63"/>
      <c r="Q1696" s="63"/>
      <c r="R1696" s="63"/>
      <c r="S1696" s="63"/>
      <c r="T1696" s="63"/>
      <c r="U1696" s="63"/>
      <c r="V1696" s="63"/>
      <c r="W1696" s="63"/>
      <c r="X1696" s="63"/>
      <c r="Y1696" s="63"/>
      <c r="Z1696" s="68"/>
    </row>
    <row r="1697" spans="1:26" s="69" customFormat="1" x14ac:dyDescent="0.25">
      <c r="A1697" s="78"/>
      <c r="B1697" s="63"/>
      <c r="C1697" s="63"/>
      <c r="D1697" s="63"/>
      <c r="E1697" s="63"/>
      <c r="F1697" s="63"/>
      <c r="G1697" s="63"/>
      <c r="H1697" s="63"/>
      <c r="I1697" s="63"/>
      <c r="J1697" s="63"/>
      <c r="K1697" s="63"/>
      <c r="L1697" s="63"/>
      <c r="M1697" s="63"/>
      <c r="N1697" s="63"/>
      <c r="O1697" s="63"/>
      <c r="P1697" s="63"/>
      <c r="Q1697" s="63"/>
      <c r="R1697" s="63"/>
      <c r="S1697" s="63"/>
      <c r="T1697" s="63"/>
      <c r="U1697" s="63"/>
      <c r="V1697" s="63"/>
      <c r="W1697" s="63"/>
      <c r="X1697" s="63"/>
      <c r="Y1697" s="63"/>
      <c r="Z1697" s="68"/>
    </row>
    <row r="1698" spans="1:26" s="69" customFormat="1" x14ac:dyDescent="0.25">
      <c r="A1698" s="78"/>
      <c r="B1698" s="63"/>
      <c r="C1698" s="63"/>
      <c r="D1698" s="63"/>
      <c r="E1698" s="63"/>
      <c r="F1698" s="63"/>
      <c r="G1698" s="63"/>
      <c r="H1698" s="63"/>
      <c r="I1698" s="63"/>
      <c r="J1698" s="63"/>
      <c r="K1698" s="63"/>
      <c r="L1698" s="63"/>
      <c r="M1698" s="63"/>
      <c r="N1698" s="63"/>
      <c r="O1698" s="63"/>
      <c r="P1698" s="63"/>
      <c r="Q1698" s="63"/>
      <c r="R1698" s="63"/>
      <c r="S1698" s="63"/>
      <c r="T1698" s="63"/>
      <c r="U1698" s="63"/>
      <c r="V1698" s="63"/>
      <c r="W1698" s="63"/>
      <c r="X1698" s="63"/>
      <c r="Y1698" s="63"/>
      <c r="Z1698" s="68"/>
    </row>
    <row r="1699" spans="1:26" s="69" customFormat="1" x14ac:dyDescent="0.25">
      <c r="A1699" s="78"/>
      <c r="B1699" s="63"/>
      <c r="C1699" s="63"/>
      <c r="D1699" s="63"/>
      <c r="E1699" s="63"/>
      <c r="F1699" s="63"/>
      <c r="G1699" s="63"/>
      <c r="H1699" s="63"/>
      <c r="I1699" s="63"/>
      <c r="J1699" s="63"/>
      <c r="K1699" s="63"/>
      <c r="L1699" s="63"/>
      <c r="M1699" s="63"/>
      <c r="N1699" s="63"/>
      <c r="O1699" s="63"/>
      <c r="P1699" s="63"/>
      <c r="Q1699" s="63"/>
      <c r="R1699" s="63"/>
      <c r="S1699" s="63"/>
      <c r="T1699" s="63"/>
      <c r="U1699" s="63"/>
      <c r="V1699" s="63"/>
      <c r="W1699" s="63"/>
      <c r="X1699" s="63"/>
      <c r="Y1699" s="63"/>
      <c r="Z1699" s="68"/>
    </row>
    <row r="1700" spans="1:26" s="69" customFormat="1" x14ac:dyDescent="0.25">
      <c r="A1700" s="78"/>
      <c r="B1700" s="63"/>
      <c r="C1700" s="63"/>
      <c r="D1700" s="63"/>
      <c r="E1700" s="63"/>
      <c r="F1700" s="63"/>
      <c r="G1700" s="63"/>
      <c r="H1700" s="63"/>
      <c r="I1700" s="63"/>
      <c r="J1700" s="63"/>
      <c r="K1700" s="63"/>
      <c r="L1700" s="63"/>
      <c r="M1700" s="63"/>
      <c r="N1700" s="63"/>
      <c r="O1700" s="63"/>
      <c r="P1700" s="63"/>
      <c r="Q1700" s="63"/>
      <c r="R1700" s="63"/>
      <c r="S1700" s="63"/>
      <c r="T1700" s="63"/>
      <c r="U1700" s="63"/>
      <c r="V1700" s="63"/>
      <c r="W1700" s="63"/>
      <c r="X1700" s="63"/>
      <c r="Y1700" s="63"/>
      <c r="Z1700" s="68"/>
    </row>
    <row r="1701" spans="1:26" s="69" customFormat="1" x14ac:dyDescent="0.25">
      <c r="A1701" s="78"/>
      <c r="B1701" s="63"/>
      <c r="C1701" s="63"/>
      <c r="D1701" s="63"/>
      <c r="E1701" s="63"/>
      <c r="F1701" s="63"/>
      <c r="G1701" s="63"/>
      <c r="H1701" s="63"/>
      <c r="I1701" s="63"/>
      <c r="J1701" s="63"/>
      <c r="K1701" s="63"/>
      <c r="L1701" s="63"/>
      <c r="M1701" s="63"/>
      <c r="N1701" s="63"/>
      <c r="O1701" s="63"/>
      <c r="P1701" s="63"/>
      <c r="Q1701" s="63"/>
      <c r="R1701" s="63"/>
      <c r="S1701" s="63"/>
      <c r="T1701" s="63"/>
      <c r="U1701" s="63"/>
      <c r="V1701" s="63"/>
      <c r="W1701" s="63"/>
      <c r="X1701" s="63"/>
      <c r="Y1701" s="63"/>
      <c r="Z1701" s="68"/>
    </row>
    <row r="1702" spans="1:26" s="69" customFormat="1" x14ac:dyDescent="0.25">
      <c r="A1702" s="78"/>
      <c r="B1702" s="63"/>
      <c r="C1702" s="63"/>
      <c r="D1702" s="63"/>
      <c r="E1702" s="63"/>
      <c r="F1702" s="63"/>
      <c r="G1702" s="63"/>
      <c r="H1702" s="63"/>
      <c r="I1702" s="63"/>
      <c r="J1702" s="63"/>
      <c r="K1702" s="63"/>
      <c r="L1702" s="63"/>
      <c r="M1702" s="63"/>
      <c r="N1702" s="63"/>
      <c r="O1702" s="63"/>
      <c r="P1702" s="63"/>
      <c r="Q1702" s="63"/>
      <c r="R1702" s="63"/>
      <c r="S1702" s="63"/>
      <c r="T1702" s="63"/>
      <c r="U1702" s="63"/>
      <c r="V1702" s="63"/>
      <c r="W1702" s="63"/>
      <c r="X1702" s="63"/>
      <c r="Y1702" s="63"/>
      <c r="Z1702" s="68"/>
    </row>
    <row r="1703" spans="1:26" s="69" customFormat="1" x14ac:dyDescent="0.25">
      <c r="A1703" s="78"/>
      <c r="B1703" s="63"/>
      <c r="C1703" s="63"/>
      <c r="D1703" s="63"/>
      <c r="E1703" s="63"/>
      <c r="F1703" s="63"/>
      <c r="G1703" s="63"/>
      <c r="H1703" s="63"/>
      <c r="I1703" s="63"/>
      <c r="J1703" s="63"/>
      <c r="K1703" s="63"/>
      <c r="L1703" s="63"/>
      <c r="M1703" s="63"/>
      <c r="N1703" s="63"/>
      <c r="O1703" s="63"/>
      <c r="P1703" s="63"/>
      <c r="Q1703" s="63"/>
      <c r="R1703" s="63"/>
      <c r="S1703" s="63"/>
      <c r="T1703" s="63"/>
      <c r="U1703" s="63"/>
      <c r="V1703" s="63"/>
      <c r="W1703" s="63"/>
      <c r="X1703" s="63"/>
      <c r="Y1703" s="63"/>
      <c r="Z1703" s="68"/>
    </row>
    <row r="1704" spans="1:26" s="69" customFormat="1" x14ac:dyDescent="0.25">
      <c r="A1704" s="78"/>
      <c r="B1704" s="63"/>
      <c r="C1704" s="63"/>
      <c r="D1704" s="63"/>
      <c r="E1704" s="63"/>
      <c r="F1704" s="63"/>
      <c r="G1704" s="63"/>
      <c r="H1704" s="63"/>
      <c r="I1704" s="63"/>
      <c r="J1704" s="63"/>
      <c r="K1704" s="63"/>
      <c r="L1704" s="63"/>
      <c r="M1704" s="63"/>
      <c r="N1704" s="63"/>
      <c r="O1704" s="63"/>
      <c r="P1704" s="63"/>
      <c r="Q1704" s="63"/>
      <c r="R1704" s="63"/>
      <c r="S1704" s="63"/>
      <c r="T1704" s="63"/>
      <c r="U1704" s="63"/>
      <c r="V1704" s="63"/>
      <c r="W1704" s="63"/>
      <c r="X1704" s="63"/>
      <c r="Y1704" s="63"/>
      <c r="Z1704" s="68"/>
    </row>
    <row r="1705" spans="1:26" s="69" customFormat="1" x14ac:dyDescent="0.25">
      <c r="A1705" s="78"/>
      <c r="B1705" s="63"/>
      <c r="C1705" s="63"/>
      <c r="D1705" s="63"/>
      <c r="E1705" s="63"/>
      <c r="F1705" s="63"/>
      <c r="G1705" s="63"/>
      <c r="H1705" s="63"/>
      <c r="I1705" s="63"/>
      <c r="J1705" s="63"/>
      <c r="K1705" s="63"/>
      <c r="L1705" s="63"/>
      <c r="M1705" s="63"/>
      <c r="N1705" s="63"/>
      <c r="O1705" s="63"/>
      <c r="P1705" s="63"/>
      <c r="Q1705" s="63"/>
      <c r="R1705" s="63"/>
      <c r="S1705" s="63"/>
      <c r="T1705" s="63"/>
      <c r="U1705" s="63"/>
      <c r="V1705" s="63"/>
      <c r="W1705" s="63"/>
      <c r="X1705" s="63"/>
      <c r="Y1705" s="63"/>
      <c r="Z1705" s="68"/>
    </row>
    <row r="1706" spans="1:26" s="69" customFormat="1" x14ac:dyDescent="0.25">
      <c r="A1706" s="78"/>
      <c r="B1706" s="63"/>
      <c r="C1706" s="63"/>
      <c r="D1706" s="63"/>
      <c r="E1706" s="63"/>
      <c r="F1706" s="63"/>
      <c r="G1706" s="63"/>
      <c r="H1706" s="63"/>
      <c r="I1706" s="63"/>
      <c r="J1706" s="63"/>
      <c r="K1706" s="63"/>
      <c r="L1706" s="63"/>
      <c r="M1706" s="63"/>
      <c r="N1706" s="63"/>
      <c r="O1706" s="63"/>
      <c r="P1706" s="63"/>
      <c r="Q1706" s="63"/>
      <c r="R1706" s="63"/>
      <c r="S1706" s="63"/>
      <c r="T1706" s="63"/>
      <c r="U1706" s="63"/>
      <c r="V1706" s="63"/>
      <c r="W1706" s="63"/>
      <c r="X1706" s="63"/>
      <c r="Y1706" s="63"/>
      <c r="Z1706" s="68"/>
    </row>
    <row r="1707" spans="1:26" s="69" customFormat="1" x14ac:dyDescent="0.25">
      <c r="A1707" s="78"/>
      <c r="B1707" s="63"/>
      <c r="C1707" s="63"/>
      <c r="D1707" s="63"/>
      <c r="E1707" s="63"/>
      <c r="F1707" s="63"/>
      <c r="G1707" s="63"/>
      <c r="H1707" s="63"/>
      <c r="I1707" s="63"/>
      <c r="J1707" s="63"/>
      <c r="K1707" s="63"/>
      <c r="L1707" s="63"/>
      <c r="M1707" s="63"/>
      <c r="N1707" s="63"/>
      <c r="O1707" s="63"/>
      <c r="P1707" s="63"/>
      <c r="Q1707" s="63"/>
      <c r="R1707" s="63"/>
      <c r="S1707" s="63"/>
      <c r="T1707" s="63"/>
      <c r="U1707" s="63"/>
      <c r="V1707" s="63"/>
      <c r="W1707" s="63"/>
      <c r="X1707" s="63"/>
      <c r="Y1707" s="63"/>
      <c r="Z1707" s="68"/>
    </row>
    <row r="1708" spans="1:26" s="69" customFormat="1" x14ac:dyDescent="0.25">
      <c r="A1708" s="78"/>
      <c r="B1708" s="63"/>
      <c r="C1708" s="63"/>
      <c r="D1708" s="63"/>
      <c r="E1708" s="63"/>
      <c r="F1708" s="63"/>
      <c r="G1708" s="63"/>
      <c r="H1708" s="63"/>
      <c r="I1708" s="63"/>
      <c r="J1708" s="63"/>
      <c r="K1708" s="63"/>
      <c r="L1708" s="63"/>
      <c r="M1708" s="63"/>
      <c r="N1708" s="63"/>
      <c r="O1708" s="63"/>
      <c r="P1708" s="63"/>
      <c r="Q1708" s="63"/>
      <c r="R1708" s="63"/>
      <c r="S1708" s="63"/>
      <c r="T1708" s="63"/>
      <c r="U1708" s="63"/>
      <c r="V1708" s="63"/>
      <c r="W1708" s="63"/>
      <c r="X1708" s="63"/>
      <c r="Y1708" s="63"/>
      <c r="Z1708" s="68"/>
    </row>
    <row r="1709" spans="1:26" s="69" customFormat="1" x14ac:dyDescent="0.25">
      <c r="A1709" s="78"/>
      <c r="B1709" s="63"/>
      <c r="C1709" s="63"/>
      <c r="D1709" s="63"/>
      <c r="E1709" s="63"/>
      <c r="F1709" s="63"/>
      <c r="G1709" s="63"/>
      <c r="H1709" s="63"/>
      <c r="I1709" s="63"/>
      <c r="J1709" s="63"/>
      <c r="K1709" s="63"/>
      <c r="L1709" s="63"/>
      <c r="M1709" s="63"/>
      <c r="N1709" s="63"/>
      <c r="O1709" s="63"/>
      <c r="P1709" s="63"/>
      <c r="Q1709" s="63"/>
      <c r="R1709" s="63"/>
      <c r="S1709" s="63"/>
      <c r="T1709" s="63"/>
      <c r="U1709" s="63"/>
      <c r="V1709" s="63"/>
      <c r="W1709" s="63"/>
      <c r="X1709" s="63"/>
      <c r="Y1709" s="63"/>
      <c r="Z1709" s="68"/>
    </row>
    <row r="1710" spans="1:26" s="69" customFormat="1" x14ac:dyDescent="0.25">
      <c r="A1710" s="78"/>
      <c r="B1710" s="63"/>
      <c r="C1710" s="63"/>
      <c r="D1710" s="63"/>
      <c r="E1710" s="63"/>
      <c r="F1710" s="63"/>
      <c r="G1710" s="63"/>
      <c r="H1710" s="63"/>
      <c r="I1710" s="63"/>
      <c r="J1710" s="63"/>
      <c r="K1710" s="63"/>
      <c r="L1710" s="63"/>
      <c r="M1710" s="63"/>
      <c r="N1710" s="63"/>
      <c r="O1710" s="63"/>
      <c r="P1710" s="63"/>
      <c r="Q1710" s="63"/>
      <c r="R1710" s="63"/>
      <c r="S1710" s="63"/>
      <c r="T1710" s="63"/>
      <c r="U1710" s="63"/>
      <c r="V1710" s="63"/>
      <c r="W1710" s="63"/>
      <c r="X1710" s="63"/>
      <c r="Y1710" s="63"/>
      <c r="Z1710" s="68"/>
    </row>
    <row r="1711" spans="1:26" s="69" customFormat="1" x14ac:dyDescent="0.25">
      <c r="A1711" s="78"/>
      <c r="B1711" s="63"/>
      <c r="C1711" s="63"/>
      <c r="D1711" s="63"/>
      <c r="E1711" s="63"/>
      <c r="F1711" s="63"/>
      <c r="G1711" s="63"/>
      <c r="H1711" s="63"/>
      <c r="I1711" s="63"/>
      <c r="J1711" s="63"/>
      <c r="K1711" s="63"/>
      <c r="L1711" s="63"/>
      <c r="M1711" s="63"/>
      <c r="N1711" s="63"/>
      <c r="O1711" s="63"/>
      <c r="P1711" s="63"/>
      <c r="Q1711" s="63"/>
      <c r="R1711" s="63"/>
      <c r="S1711" s="63"/>
      <c r="T1711" s="63"/>
      <c r="U1711" s="63"/>
      <c r="V1711" s="63"/>
      <c r="W1711" s="63"/>
      <c r="X1711" s="63"/>
      <c r="Y1711" s="63"/>
      <c r="Z1711" s="68"/>
    </row>
    <row r="1712" spans="1:26" s="69" customFormat="1" x14ac:dyDescent="0.25">
      <c r="A1712" s="78"/>
      <c r="B1712" s="63"/>
      <c r="C1712" s="63"/>
      <c r="D1712" s="63"/>
      <c r="E1712" s="63"/>
      <c r="F1712" s="63"/>
      <c r="G1712" s="63"/>
      <c r="H1712" s="63"/>
      <c r="I1712" s="63"/>
      <c r="J1712" s="63"/>
      <c r="K1712" s="63"/>
      <c r="L1712" s="63"/>
      <c r="M1712" s="63"/>
      <c r="N1712" s="63"/>
      <c r="O1712" s="63"/>
      <c r="P1712" s="63"/>
      <c r="Q1712" s="63"/>
      <c r="R1712" s="63"/>
      <c r="S1712" s="63"/>
      <c r="T1712" s="63"/>
      <c r="U1712" s="63"/>
      <c r="V1712" s="63"/>
      <c r="W1712" s="63"/>
      <c r="X1712" s="63"/>
      <c r="Y1712" s="63"/>
      <c r="Z1712" s="68"/>
    </row>
    <row r="1713" spans="1:26" s="69" customFormat="1" x14ac:dyDescent="0.25">
      <c r="A1713" s="78"/>
      <c r="B1713" s="63"/>
      <c r="C1713" s="63"/>
      <c r="D1713" s="63"/>
      <c r="E1713" s="63"/>
      <c r="F1713" s="63"/>
      <c r="G1713" s="63"/>
      <c r="H1713" s="63"/>
      <c r="I1713" s="63"/>
      <c r="J1713" s="63"/>
      <c r="K1713" s="63"/>
      <c r="L1713" s="63"/>
      <c r="M1713" s="63"/>
      <c r="N1713" s="63"/>
      <c r="O1713" s="63"/>
      <c r="P1713" s="63"/>
      <c r="Q1713" s="63"/>
      <c r="R1713" s="63"/>
      <c r="S1713" s="63"/>
      <c r="T1713" s="63"/>
      <c r="U1713" s="63"/>
      <c r="V1713" s="63"/>
      <c r="W1713" s="63"/>
      <c r="X1713" s="63"/>
      <c r="Y1713" s="63"/>
      <c r="Z1713" s="68"/>
    </row>
    <row r="1714" spans="1:26" s="69" customFormat="1" x14ac:dyDescent="0.25">
      <c r="A1714" s="78"/>
      <c r="B1714" s="63"/>
      <c r="C1714" s="63"/>
      <c r="D1714" s="63"/>
      <c r="E1714" s="63"/>
      <c r="F1714" s="63"/>
      <c r="G1714" s="63"/>
      <c r="H1714" s="63"/>
      <c r="I1714" s="63"/>
      <c r="J1714" s="63"/>
      <c r="K1714" s="63"/>
      <c r="L1714" s="63"/>
      <c r="M1714" s="63"/>
      <c r="N1714" s="63"/>
      <c r="O1714" s="63"/>
      <c r="P1714" s="63"/>
      <c r="Q1714" s="63"/>
      <c r="R1714" s="63"/>
      <c r="S1714" s="63"/>
      <c r="T1714" s="63"/>
      <c r="U1714" s="63"/>
      <c r="V1714" s="63"/>
      <c r="W1714" s="63"/>
      <c r="X1714" s="63"/>
      <c r="Y1714" s="63"/>
      <c r="Z1714" s="68"/>
    </row>
    <row r="1715" spans="1:26" s="69" customFormat="1" x14ac:dyDescent="0.25">
      <c r="A1715" s="78"/>
      <c r="B1715" s="63"/>
      <c r="C1715" s="63"/>
      <c r="D1715" s="63"/>
      <c r="E1715" s="63"/>
      <c r="F1715" s="63"/>
      <c r="G1715" s="63"/>
      <c r="H1715" s="63"/>
      <c r="I1715" s="63"/>
      <c r="J1715" s="63"/>
      <c r="K1715" s="63"/>
      <c r="L1715" s="63"/>
      <c r="M1715" s="63"/>
      <c r="N1715" s="63"/>
      <c r="O1715" s="63"/>
      <c r="P1715" s="63"/>
      <c r="Q1715" s="63"/>
      <c r="R1715" s="63"/>
      <c r="S1715" s="63"/>
      <c r="T1715" s="63"/>
      <c r="U1715" s="63"/>
      <c r="V1715" s="63"/>
      <c r="W1715" s="63"/>
      <c r="X1715" s="63"/>
      <c r="Y1715" s="63"/>
      <c r="Z1715" s="68"/>
    </row>
    <row r="1716" spans="1:26" s="69" customFormat="1" x14ac:dyDescent="0.25">
      <c r="A1716" s="78"/>
      <c r="B1716" s="63"/>
      <c r="C1716" s="63"/>
      <c r="D1716" s="63"/>
      <c r="E1716" s="63"/>
      <c r="F1716" s="63"/>
      <c r="G1716" s="63"/>
      <c r="H1716" s="63"/>
      <c r="I1716" s="63"/>
      <c r="J1716" s="63"/>
      <c r="K1716" s="63"/>
      <c r="L1716" s="63"/>
      <c r="M1716" s="63"/>
      <c r="N1716" s="63"/>
      <c r="O1716" s="63"/>
      <c r="P1716" s="63"/>
      <c r="Q1716" s="63"/>
      <c r="R1716" s="63"/>
      <c r="S1716" s="63"/>
      <c r="T1716" s="63"/>
      <c r="U1716" s="63"/>
      <c r="V1716" s="63"/>
      <c r="W1716" s="63"/>
      <c r="X1716" s="63"/>
      <c r="Y1716" s="63"/>
      <c r="Z1716" s="68"/>
    </row>
    <row r="1717" spans="1:26" s="69" customFormat="1" x14ac:dyDescent="0.25">
      <c r="A1717" s="78"/>
      <c r="B1717" s="63"/>
      <c r="C1717" s="63"/>
      <c r="D1717" s="63"/>
      <c r="E1717" s="63"/>
      <c r="F1717" s="63"/>
      <c r="G1717" s="63"/>
      <c r="H1717" s="63"/>
      <c r="I1717" s="63"/>
      <c r="J1717" s="63"/>
      <c r="K1717" s="63"/>
      <c r="L1717" s="63"/>
      <c r="M1717" s="63"/>
      <c r="N1717" s="63"/>
      <c r="O1717" s="63"/>
      <c r="P1717" s="63"/>
      <c r="Q1717" s="63"/>
      <c r="R1717" s="63"/>
      <c r="S1717" s="63"/>
      <c r="T1717" s="63"/>
      <c r="U1717" s="63"/>
      <c r="V1717" s="63"/>
      <c r="W1717" s="63"/>
      <c r="X1717" s="63"/>
      <c r="Y1717" s="63"/>
      <c r="Z1717" s="68"/>
    </row>
    <row r="1718" spans="1:26" s="69" customFormat="1" x14ac:dyDescent="0.25">
      <c r="A1718" s="78"/>
      <c r="B1718" s="63"/>
      <c r="C1718" s="63"/>
      <c r="D1718" s="63"/>
      <c r="E1718" s="63"/>
      <c r="F1718" s="63"/>
      <c r="G1718" s="63"/>
      <c r="H1718" s="63"/>
      <c r="I1718" s="63"/>
      <c r="J1718" s="63"/>
      <c r="K1718" s="63"/>
      <c r="L1718" s="63"/>
      <c r="M1718" s="63"/>
      <c r="N1718" s="63"/>
      <c r="O1718" s="63"/>
      <c r="P1718" s="63"/>
      <c r="Q1718" s="63"/>
      <c r="R1718" s="63"/>
      <c r="S1718" s="63"/>
      <c r="T1718" s="63"/>
      <c r="U1718" s="63"/>
      <c r="V1718" s="63"/>
      <c r="W1718" s="63"/>
      <c r="X1718" s="63"/>
      <c r="Y1718" s="63"/>
      <c r="Z1718" s="68"/>
    </row>
    <row r="1719" spans="1:26" s="69" customFormat="1" x14ac:dyDescent="0.25">
      <c r="A1719" s="78"/>
      <c r="B1719" s="63"/>
      <c r="C1719" s="63"/>
      <c r="D1719" s="63"/>
      <c r="E1719" s="63"/>
      <c r="F1719" s="63"/>
      <c r="G1719" s="63"/>
      <c r="H1719" s="63"/>
      <c r="I1719" s="63"/>
      <c r="J1719" s="63"/>
      <c r="K1719" s="63"/>
      <c r="L1719" s="63"/>
      <c r="M1719" s="63"/>
      <c r="N1719" s="63"/>
      <c r="O1719" s="63"/>
      <c r="P1719" s="63"/>
      <c r="Q1719" s="63"/>
      <c r="R1719" s="63"/>
      <c r="S1719" s="63"/>
      <c r="T1719" s="63"/>
      <c r="U1719" s="63"/>
      <c r="V1719" s="63"/>
      <c r="W1719" s="63"/>
      <c r="X1719" s="63"/>
      <c r="Y1719" s="63"/>
      <c r="Z1719" s="68"/>
    </row>
    <row r="1720" spans="1:26" s="69" customFormat="1" x14ac:dyDescent="0.25">
      <c r="A1720" s="78"/>
      <c r="B1720" s="63"/>
      <c r="C1720" s="63"/>
      <c r="D1720" s="63"/>
      <c r="E1720" s="63"/>
      <c r="F1720" s="63"/>
      <c r="G1720" s="63"/>
      <c r="H1720" s="63"/>
      <c r="I1720" s="63"/>
      <c r="J1720" s="63"/>
      <c r="K1720" s="63"/>
      <c r="L1720" s="63"/>
      <c r="M1720" s="63"/>
      <c r="N1720" s="63"/>
      <c r="O1720" s="63"/>
      <c r="P1720" s="63"/>
      <c r="Q1720" s="63"/>
      <c r="R1720" s="63"/>
      <c r="S1720" s="63"/>
      <c r="T1720" s="63"/>
      <c r="U1720" s="63"/>
      <c r="V1720" s="63"/>
      <c r="W1720" s="63"/>
      <c r="X1720" s="63"/>
      <c r="Y1720" s="63"/>
      <c r="Z1720" s="68"/>
    </row>
    <row r="1721" spans="1:26" s="69" customFormat="1" x14ac:dyDescent="0.25">
      <c r="A1721" s="78"/>
      <c r="B1721" s="63"/>
      <c r="C1721" s="63"/>
      <c r="D1721" s="63"/>
      <c r="E1721" s="63"/>
      <c r="F1721" s="63"/>
      <c r="G1721" s="63"/>
      <c r="H1721" s="63"/>
      <c r="I1721" s="63"/>
      <c r="J1721" s="63"/>
      <c r="K1721" s="63"/>
      <c r="L1721" s="63"/>
      <c r="M1721" s="63"/>
      <c r="N1721" s="63"/>
      <c r="O1721" s="63"/>
      <c r="P1721" s="63"/>
      <c r="Q1721" s="63"/>
      <c r="R1721" s="63"/>
      <c r="S1721" s="63"/>
      <c r="T1721" s="63"/>
      <c r="U1721" s="63"/>
      <c r="V1721" s="63"/>
      <c r="W1721" s="63"/>
      <c r="X1721" s="63"/>
      <c r="Y1721" s="63"/>
      <c r="Z1721" s="68"/>
    </row>
    <row r="1722" spans="1:26" s="69" customFormat="1" x14ac:dyDescent="0.25">
      <c r="A1722" s="78"/>
      <c r="B1722" s="63"/>
      <c r="C1722" s="63"/>
      <c r="D1722" s="63"/>
      <c r="E1722" s="63"/>
      <c r="F1722" s="63"/>
      <c r="G1722" s="63"/>
      <c r="H1722" s="63"/>
      <c r="I1722" s="63"/>
      <c r="J1722" s="63"/>
      <c r="K1722" s="63"/>
      <c r="L1722" s="63"/>
      <c r="M1722" s="63"/>
      <c r="N1722" s="63"/>
      <c r="O1722" s="63"/>
      <c r="P1722" s="63"/>
      <c r="Q1722" s="63"/>
      <c r="R1722" s="63"/>
      <c r="S1722" s="63"/>
      <c r="T1722" s="63"/>
      <c r="U1722" s="63"/>
      <c r="V1722" s="63"/>
      <c r="W1722" s="63"/>
      <c r="X1722" s="63"/>
      <c r="Y1722" s="63"/>
      <c r="Z1722" s="68"/>
    </row>
    <row r="1723" spans="1:26" s="69" customFormat="1" x14ac:dyDescent="0.25">
      <c r="A1723" s="78"/>
      <c r="B1723" s="63"/>
      <c r="C1723" s="63"/>
      <c r="D1723" s="63"/>
      <c r="E1723" s="63"/>
      <c r="F1723" s="63"/>
      <c r="G1723" s="63"/>
      <c r="H1723" s="63"/>
      <c r="I1723" s="63"/>
      <c r="J1723" s="63"/>
      <c r="K1723" s="63"/>
      <c r="L1723" s="63"/>
      <c r="M1723" s="63"/>
      <c r="N1723" s="63"/>
      <c r="O1723" s="63"/>
      <c r="P1723" s="63"/>
      <c r="Q1723" s="63"/>
      <c r="R1723" s="63"/>
      <c r="S1723" s="63"/>
      <c r="T1723" s="63"/>
      <c r="U1723" s="63"/>
      <c r="V1723" s="63"/>
      <c r="W1723" s="63"/>
      <c r="X1723" s="63"/>
      <c r="Y1723" s="63"/>
      <c r="Z1723" s="68"/>
    </row>
    <row r="1724" spans="1:26" s="69" customFormat="1" x14ac:dyDescent="0.25">
      <c r="A1724" s="78"/>
      <c r="B1724" s="63"/>
      <c r="C1724" s="63"/>
      <c r="D1724" s="63"/>
      <c r="E1724" s="63"/>
      <c r="F1724" s="63"/>
      <c r="G1724" s="63"/>
      <c r="H1724" s="63"/>
      <c r="I1724" s="63"/>
      <c r="J1724" s="63"/>
      <c r="K1724" s="63"/>
      <c r="L1724" s="63"/>
      <c r="M1724" s="63"/>
      <c r="N1724" s="63"/>
      <c r="O1724" s="63"/>
      <c r="P1724" s="63"/>
      <c r="Q1724" s="63"/>
      <c r="R1724" s="63"/>
      <c r="S1724" s="63"/>
      <c r="T1724" s="63"/>
      <c r="U1724" s="63"/>
      <c r="V1724" s="63"/>
      <c r="W1724" s="63"/>
      <c r="X1724" s="63"/>
      <c r="Y1724" s="63"/>
      <c r="Z1724" s="68"/>
    </row>
    <row r="1725" spans="1:26" s="69" customFormat="1" x14ac:dyDescent="0.25">
      <c r="A1725" s="78"/>
      <c r="B1725" s="63"/>
      <c r="C1725" s="63"/>
      <c r="D1725" s="63"/>
      <c r="E1725" s="63"/>
      <c r="F1725" s="63"/>
      <c r="G1725" s="63"/>
      <c r="H1725" s="63"/>
      <c r="I1725" s="63"/>
      <c r="J1725" s="63"/>
      <c r="K1725" s="63"/>
      <c r="L1725" s="63"/>
      <c r="M1725" s="63"/>
      <c r="N1725" s="63"/>
      <c r="O1725" s="63"/>
      <c r="P1725" s="63"/>
      <c r="Q1725" s="63"/>
      <c r="R1725" s="63"/>
      <c r="S1725" s="63"/>
      <c r="T1725" s="63"/>
      <c r="U1725" s="63"/>
      <c r="V1725" s="63"/>
      <c r="W1725" s="63"/>
      <c r="X1725" s="63"/>
      <c r="Y1725" s="63"/>
      <c r="Z1725" s="68"/>
    </row>
    <row r="1726" spans="1:26" s="69" customFormat="1" x14ac:dyDescent="0.25">
      <c r="A1726" s="78"/>
      <c r="B1726" s="63"/>
      <c r="C1726" s="63"/>
      <c r="D1726" s="63"/>
      <c r="E1726" s="63"/>
      <c r="F1726" s="63"/>
      <c r="G1726" s="63"/>
      <c r="H1726" s="63"/>
      <c r="I1726" s="63"/>
      <c r="J1726" s="63"/>
      <c r="K1726" s="63"/>
      <c r="L1726" s="63"/>
      <c r="M1726" s="63"/>
      <c r="N1726" s="63"/>
      <c r="O1726" s="63"/>
      <c r="P1726" s="63"/>
      <c r="Q1726" s="63"/>
      <c r="R1726" s="63"/>
      <c r="S1726" s="63"/>
      <c r="T1726" s="63"/>
      <c r="U1726" s="63"/>
      <c r="V1726" s="63"/>
      <c r="W1726" s="63"/>
      <c r="X1726" s="63"/>
      <c r="Y1726" s="63"/>
      <c r="Z1726" s="68"/>
    </row>
    <row r="1727" spans="1:26" s="69" customFormat="1" x14ac:dyDescent="0.25">
      <c r="A1727" s="78"/>
      <c r="B1727" s="63"/>
      <c r="C1727" s="63"/>
      <c r="D1727" s="63"/>
      <c r="E1727" s="63"/>
      <c r="F1727" s="63"/>
      <c r="G1727" s="63"/>
      <c r="H1727" s="63"/>
      <c r="I1727" s="63"/>
      <c r="J1727" s="63"/>
      <c r="K1727" s="63"/>
      <c r="L1727" s="63"/>
      <c r="M1727" s="63"/>
      <c r="N1727" s="63"/>
      <c r="O1727" s="63"/>
      <c r="P1727" s="63"/>
      <c r="Q1727" s="63"/>
      <c r="R1727" s="63"/>
      <c r="S1727" s="63"/>
      <c r="T1727" s="63"/>
      <c r="U1727" s="63"/>
      <c r="V1727" s="63"/>
      <c r="W1727" s="63"/>
      <c r="X1727" s="63"/>
      <c r="Y1727" s="63"/>
      <c r="Z1727" s="68"/>
    </row>
    <row r="1728" spans="1:26" s="69" customFormat="1" x14ac:dyDescent="0.25">
      <c r="A1728" s="78"/>
      <c r="B1728" s="63"/>
      <c r="C1728" s="63"/>
      <c r="D1728" s="63"/>
      <c r="E1728" s="63"/>
      <c r="F1728" s="63"/>
      <c r="G1728" s="63"/>
      <c r="H1728" s="63"/>
      <c r="I1728" s="63"/>
      <c r="J1728" s="63"/>
      <c r="K1728" s="63"/>
      <c r="L1728" s="63"/>
      <c r="M1728" s="63"/>
      <c r="N1728" s="63"/>
      <c r="O1728" s="63"/>
      <c r="P1728" s="63"/>
      <c r="Q1728" s="63"/>
      <c r="R1728" s="63"/>
      <c r="S1728" s="63"/>
      <c r="T1728" s="63"/>
      <c r="U1728" s="63"/>
      <c r="V1728" s="63"/>
      <c r="W1728" s="63"/>
      <c r="X1728" s="63"/>
      <c r="Y1728" s="63"/>
      <c r="Z1728" s="68"/>
    </row>
    <row r="1729" spans="1:26" s="69" customFormat="1" x14ac:dyDescent="0.25">
      <c r="A1729" s="78"/>
      <c r="B1729" s="63"/>
      <c r="C1729" s="63"/>
      <c r="D1729" s="63"/>
      <c r="E1729" s="63"/>
      <c r="F1729" s="63"/>
      <c r="G1729" s="63"/>
      <c r="H1729" s="63"/>
      <c r="I1729" s="63"/>
      <c r="J1729" s="63"/>
      <c r="K1729" s="63"/>
      <c r="L1729" s="63"/>
      <c r="M1729" s="63"/>
      <c r="N1729" s="63"/>
      <c r="O1729" s="63"/>
      <c r="P1729" s="63"/>
      <c r="Q1729" s="63"/>
      <c r="R1729" s="63"/>
      <c r="S1729" s="63"/>
      <c r="T1729" s="63"/>
      <c r="U1729" s="63"/>
      <c r="V1729" s="63"/>
      <c r="W1729" s="63"/>
      <c r="X1729" s="63"/>
      <c r="Y1729" s="63"/>
      <c r="Z1729" s="68"/>
    </row>
    <row r="1730" spans="1:26" s="69" customFormat="1" x14ac:dyDescent="0.25">
      <c r="A1730" s="78"/>
      <c r="B1730" s="63"/>
      <c r="C1730" s="63"/>
      <c r="D1730" s="63"/>
      <c r="E1730" s="63"/>
      <c r="F1730" s="63"/>
      <c r="G1730" s="63"/>
      <c r="H1730" s="63"/>
      <c r="I1730" s="63"/>
      <c r="J1730" s="63"/>
      <c r="K1730" s="63"/>
      <c r="L1730" s="63"/>
      <c r="M1730" s="63"/>
      <c r="N1730" s="63"/>
      <c r="O1730" s="63"/>
      <c r="P1730" s="63"/>
      <c r="Q1730" s="63"/>
      <c r="R1730" s="63"/>
      <c r="S1730" s="63"/>
      <c r="T1730" s="63"/>
      <c r="U1730" s="63"/>
      <c r="V1730" s="63"/>
      <c r="W1730" s="63"/>
      <c r="X1730" s="63"/>
      <c r="Y1730" s="63"/>
      <c r="Z1730" s="68"/>
    </row>
    <row r="1731" spans="1:26" s="69" customFormat="1" x14ac:dyDescent="0.25">
      <c r="A1731" s="78"/>
      <c r="B1731" s="63"/>
      <c r="C1731" s="63"/>
      <c r="D1731" s="63"/>
      <c r="E1731" s="63"/>
      <c r="F1731" s="63"/>
      <c r="G1731" s="63"/>
      <c r="H1731" s="63"/>
      <c r="I1731" s="63"/>
      <c r="J1731" s="63"/>
      <c r="K1731" s="63"/>
      <c r="L1731" s="63"/>
      <c r="M1731" s="63"/>
      <c r="N1731" s="63"/>
      <c r="O1731" s="63"/>
      <c r="P1731" s="63"/>
      <c r="Q1731" s="63"/>
      <c r="R1731" s="63"/>
      <c r="S1731" s="63"/>
      <c r="T1731" s="63"/>
      <c r="U1731" s="63"/>
      <c r="V1731" s="63"/>
      <c r="W1731" s="63"/>
      <c r="X1731" s="63"/>
      <c r="Y1731" s="63"/>
      <c r="Z1731" s="68"/>
    </row>
    <row r="1732" spans="1:26" s="69" customFormat="1" x14ac:dyDescent="0.25">
      <c r="A1732" s="78"/>
      <c r="B1732" s="63"/>
      <c r="C1732" s="63"/>
      <c r="D1732" s="63"/>
      <c r="E1732" s="63"/>
      <c r="F1732" s="63"/>
      <c r="G1732" s="63"/>
      <c r="H1732" s="63"/>
      <c r="I1732" s="63"/>
      <c r="J1732" s="63"/>
      <c r="K1732" s="63"/>
      <c r="L1732" s="63"/>
      <c r="M1732" s="63"/>
      <c r="N1732" s="63"/>
      <c r="O1732" s="63"/>
      <c r="P1732" s="63"/>
      <c r="Q1732" s="63"/>
      <c r="R1732" s="63"/>
      <c r="S1732" s="63"/>
      <c r="T1732" s="63"/>
      <c r="U1732" s="63"/>
      <c r="V1732" s="63"/>
      <c r="W1732" s="63"/>
      <c r="X1732" s="63"/>
      <c r="Y1732" s="63"/>
      <c r="Z1732" s="68"/>
    </row>
    <row r="1733" spans="1:26" s="69" customFormat="1" x14ac:dyDescent="0.25">
      <c r="A1733" s="78"/>
      <c r="B1733" s="63"/>
      <c r="C1733" s="63"/>
      <c r="D1733" s="63"/>
      <c r="E1733" s="63"/>
      <c r="F1733" s="63"/>
      <c r="G1733" s="63"/>
      <c r="H1733" s="63"/>
      <c r="I1733" s="63"/>
      <c r="J1733" s="63"/>
      <c r="K1733" s="63"/>
      <c r="L1733" s="63"/>
      <c r="M1733" s="63"/>
      <c r="N1733" s="63"/>
      <c r="O1733" s="63"/>
      <c r="P1733" s="63"/>
      <c r="Q1733" s="63"/>
      <c r="R1733" s="63"/>
      <c r="S1733" s="63"/>
      <c r="T1733" s="63"/>
      <c r="U1733" s="63"/>
      <c r="V1733" s="63"/>
      <c r="W1733" s="63"/>
      <c r="X1733" s="63"/>
      <c r="Y1733" s="63"/>
      <c r="Z1733" s="68"/>
    </row>
    <row r="1734" spans="1:26" s="69" customFormat="1" x14ac:dyDescent="0.25">
      <c r="A1734" s="78"/>
      <c r="B1734" s="63"/>
      <c r="C1734" s="63"/>
      <c r="D1734" s="63"/>
      <c r="E1734" s="63"/>
      <c r="F1734" s="63"/>
      <c r="G1734" s="63"/>
      <c r="H1734" s="63"/>
      <c r="I1734" s="63"/>
      <c r="J1734" s="63"/>
      <c r="K1734" s="63"/>
      <c r="L1734" s="63"/>
      <c r="M1734" s="63"/>
      <c r="N1734" s="63"/>
      <c r="O1734" s="63"/>
      <c r="P1734" s="63"/>
      <c r="Q1734" s="63"/>
      <c r="R1734" s="63"/>
      <c r="S1734" s="63"/>
      <c r="T1734" s="63"/>
      <c r="U1734" s="63"/>
      <c r="V1734" s="63"/>
      <c r="W1734" s="63"/>
      <c r="X1734" s="63"/>
      <c r="Y1734" s="63"/>
      <c r="Z1734" s="68"/>
    </row>
    <row r="1735" spans="1:26" s="69" customFormat="1" x14ac:dyDescent="0.25">
      <c r="A1735" s="78"/>
      <c r="B1735" s="63"/>
      <c r="C1735" s="63"/>
      <c r="D1735" s="63"/>
      <c r="E1735" s="63"/>
      <c r="F1735" s="63"/>
      <c r="G1735" s="63"/>
      <c r="H1735" s="63"/>
      <c r="I1735" s="63"/>
      <c r="J1735" s="63"/>
      <c r="K1735" s="63"/>
      <c r="L1735" s="63"/>
      <c r="M1735" s="63"/>
      <c r="N1735" s="63"/>
      <c r="O1735" s="63"/>
      <c r="P1735" s="63"/>
      <c r="Q1735" s="63"/>
      <c r="R1735" s="63"/>
      <c r="S1735" s="63"/>
      <c r="T1735" s="63"/>
      <c r="U1735" s="63"/>
      <c r="V1735" s="63"/>
      <c r="W1735" s="63"/>
      <c r="X1735" s="63"/>
      <c r="Y1735" s="63"/>
      <c r="Z1735" s="68"/>
    </row>
    <row r="1736" spans="1:26" s="69" customFormat="1" x14ac:dyDescent="0.25">
      <c r="A1736" s="78"/>
      <c r="B1736" s="63"/>
      <c r="C1736" s="63"/>
      <c r="D1736" s="63"/>
      <c r="E1736" s="63"/>
      <c r="F1736" s="63"/>
      <c r="G1736" s="63"/>
      <c r="H1736" s="63"/>
      <c r="I1736" s="63"/>
      <c r="J1736" s="63"/>
      <c r="K1736" s="63"/>
      <c r="L1736" s="63"/>
      <c r="M1736" s="63"/>
      <c r="N1736" s="63"/>
      <c r="O1736" s="63"/>
      <c r="P1736" s="63"/>
      <c r="Q1736" s="63"/>
      <c r="R1736" s="63"/>
      <c r="S1736" s="63"/>
      <c r="T1736" s="63"/>
      <c r="U1736" s="63"/>
      <c r="V1736" s="63"/>
      <c r="W1736" s="63"/>
      <c r="X1736" s="63"/>
      <c r="Y1736" s="63"/>
      <c r="Z1736" s="68"/>
    </row>
    <row r="1737" spans="1:26" s="69" customFormat="1" x14ac:dyDescent="0.25">
      <c r="A1737" s="78"/>
      <c r="B1737" s="63"/>
      <c r="C1737" s="63"/>
      <c r="D1737" s="63"/>
      <c r="E1737" s="63"/>
      <c r="F1737" s="63"/>
      <c r="G1737" s="63"/>
      <c r="H1737" s="63"/>
      <c r="I1737" s="63"/>
      <c r="J1737" s="63"/>
      <c r="K1737" s="63"/>
      <c r="L1737" s="63"/>
      <c r="M1737" s="63"/>
      <c r="N1737" s="63"/>
      <c r="O1737" s="63"/>
      <c r="P1737" s="63"/>
      <c r="Q1737" s="63"/>
      <c r="R1737" s="63"/>
      <c r="S1737" s="63"/>
      <c r="T1737" s="63"/>
      <c r="U1737" s="63"/>
      <c r="V1737" s="63"/>
      <c r="W1737" s="63"/>
      <c r="X1737" s="63"/>
      <c r="Y1737" s="63"/>
      <c r="Z1737" s="68"/>
    </row>
    <row r="1738" spans="1:26" s="69" customFormat="1" x14ac:dyDescent="0.25">
      <c r="A1738" s="78"/>
      <c r="B1738" s="63"/>
      <c r="C1738" s="63"/>
      <c r="D1738" s="63"/>
      <c r="E1738" s="63"/>
      <c r="F1738" s="63"/>
      <c r="G1738" s="63"/>
      <c r="H1738" s="63"/>
      <c r="I1738" s="63"/>
      <c r="J1738" s="63"/>
      <c r="K1738" s="63"/>
      <c r="L1738" s="63"/>
      <c r="M1738" s="63"/>
      <c r="N1738" s="63"/>
      <c r="O1738" s="63"/>
      <c r="P1738" s="63"/>
      <c r="Q1738" s="63"/>
      <c r="R1738" s="63"/>
      <c r="S1738" s="63"/>
      <c r="T1738" s="63"/>
      <c r="U1738" s="63"/>
      <c r="V1738" s="63"/>
      <c r="W1738" s="63"/>
      <c r="X1738" s="63"/>
      <c r="Y1738" s="63"/>
      <c r="Z1738" s="68"/>
    </row>
    <row r="1739" spans="1:26" s="69" customFormat="1" x14ac:dyDescent="0.25">
      <c r="A1739" s="78"/>
      <c r="B1739" s="63"/>
      <c r="C1739" s="63"/>
      <c r="D1739" s="63"/>
      <c r="E1739" s="63"/>
      <c r="F1739" s="63"/>
      <c r="G1739" s="63"/>
      <c r="H1739" s="63"/>
      <c r="I1739" s="63"/>
      <c r="J1739" s="63"/>
      <c r="K1739" s="63"/>
      <c r="L1739" s="63"/>
      <c r="M1739" s="63"/>
      <c r="N1739" s="63"/>
      <c r="O1739" s="63"/>
      <c r="P1739" s="63"/>
      <c r="Q1739" s="63"/>
      <c r="R1739" s="63"/>
      <c r="S1739" s="63"/>
      <c r="T1739" s="63"/>
      <c r="U1739" s="63"/>
      <c r="V1739" s="63"/>
      <c r="W1739" s="63"/>
      <c r="X1739" s="63"/>
      <c r="Y1739" s="63"/>
      <c r="Z1739" s="68"/>
    </row>
    <row r="1740" spans="1:26" s="69" customFormat="1" x14ac:dyDescent="0.25">
      <c r="A1740" s="78"/>
      <c r="B1740" s="63"/>
      <c r="C1740" s="63"/>
      <c r="D1740" s="63"/>
      <c r="E1740" s="63"/>
      <c r="F1740" s="63"/>
      <c r="G1740" s="63"/>
      <c r="H1740" s="63"/>
      <c r="I1740" s="63"/>
      <c r="J1740" s="63"/>
      <c r="K1740" s="63"/>
      <c r="L1740" s="63"/>
      <c r="M1740" s="63"/>
      <c r="N1740" s="63"/>
      <c r="O1740" s="63"/>
      <c r="P1740" s="63"/>
      <c r="Q1740" s="63"/>
      <c r="R1740" s="63"/>
      <c r="S1740" s="63"/>
      <c r="T1740" s="63"/>
      <c r="U1740" s="63"/>
      <c r="V1740" s="63"/>
      <c r="W1740" s="63"/>
      <c r="X1740" s="63"/>
      <c r="Y1740" s="63"/>
      <c r="Z1740" s="68"/>
    </row>
    <row r="1741" spans="1:26" s="69" customFormat="1" x14ac:dyDescent="0.25">
      <c r="A1741" s="78"/>
      <c r="B1741" s="63"/>
      <c r="C1741" s="63"/>
      <c r="D1741" s="63"/>
      <c r="E1741" s="63"/>
      <c r="F1741" s="63"/>
      <c r="G1741" s="63"/>
      <c r="H1741" s="63"/>
      <c r="I1741" s="63"/>
      <c r="J1741" s="63"/>
      <c r="K1741" s="63"/>
      <c r="L1741" s="63"/>
      <c r="M1741" s="63"/>
      <c r="N1741" s="63"/>
      <c r="O1741" s="63"/>
      <c r="P1741" s="63"/>
      <c r="Q1741" s="63"/>
      <c r="R1741" s="63"/>
      <c r="S1741" s="63"/>
      <c r="T1741" s="63"/>
      <c r="U1741" s="63"/>
      <c r="V1741" s="63"/>
      <c r="W1741" s="63"/>
      <c r="X1741" s="63"/>
      <c r="Y1741" s="63"/>
      <c r="Z1741" s="68"/>
    </row>
    <row r="1742" spans="1:26" s="69" customFormat="1" x14ac:dyDescent="0.25">
      <c r="A1742" s="78"/>
      <c r="B1742" s="63"/>
      <c r="C1742" s="63"/>
      <c r="D1742" s="63"/>
      <c r="E1742" s="63"/>
      <c r="F1742" s="63"/>
      <c r="G1742" s="63"/>
      <c r="H1742" s="63"/>
      <c r="I1742" s="63"/>
      <c r="J1742" s="63"/>
      <c r="K1742" s="63"/>
      <c r="L1742" s="63"/>
      <c r="M1742" s="63"/>
      <c r="N1742" s="63"/>
      <c r="O1742" s="63"/>
      <c r="P1742" s="63"/>
      <c r="Q1742" s="63"/>
      <c r="R1742" s="63"/>
      <c r="S1742" s="63"/>
      <c r="T1742" s="63"/>
      <c r="U1742" s="63"/>
      <c r="V1742" s="63"/>
      <c r="W1742" s="63"/>
      <c r="X1742" s="63"/>
      <c r="Y1742" s="63"/>
      <c r="Z1742" s="68"/>
    </row>
    <row r="1743" spans="1:26" s="69" customFormat="1" x14ac:dyDescent="0.25">
      <c r="A1743" s="78"/>
      <c r="B1743" s="63"/>
      <c r="C1743" s="63"/>
      <c r="D1743" s="63"/>
      <c r="E1743" s="63"/>
      <c r="F1743" s="63"/>
      <c r="G1743" s="63"/>
      <c r="H1743" s="63"/>
      <c r="I1743" s="63"/>
      <c r="J1743" s="63"/>
      <c r="K1743" s="63"/>
      <c r="L1743" s="63"/>
      <c r="M1743" s="63"/>
      <c r="N1743" s="63"/>
      <c r="O1743" s="63"/>
      <c r="P1743" s="63"/>
      <c r="Q1743" s="63"/>
      <c r="R1743" s="63"/>
      <c r="S1743" s="63"/>
      <c r="T1743" s="63"/>
      <c r="U1743" s="63"/>
      <c r="V1743" s="63"/>
      <c r="W1743" s="63"/>
      <c r="X1743" s="63"/>
      <c r="Y1743" s="63"/>
      <c r="Z1743" s="68"/>
    </row>
    <row r="1744" spans="1:26" s="69" customFormat="1" x14ac:dyDescent="0.25">
      <c r="A1744" s="78"/>
      <c r="B1744" s="63"/>
      <c r="C1744" s="63"/>
      <c r="D1744" s="63"/>
      <c r="E1744" s="63"/>
      <c r="F1744" s="63"/>
      <c r="G1744" s="63"/>
      <c r="H1744" s="63"/>
      <c r="I1744" s="63"/>
      <c r="J1744" s="63"/>
      <c r="K1744" s="63"/>
      <c r="L1744" s="63"/>
      <c r="M1744" s="63"/>
      <c r="N1744" s="63"/>
      <c r="O1744" s="63"/>
      <c r="P1744" s="63"/>
      <c r="Q1744" s="63"/>
      <c r="R1744" s="63"/>
      <c r="S1744" s="63"/>
      <c r="T1744" s="63"/>
      <c r="U1744" s="63"/>
      <c r="V1744" s="63"/>
      <c r="W1744" s="63"/>
      <c r="X1744" s="63"/>
      <c r="Y1744" s="63"/>
      <c r="Z1744" s="68"/>
    </row>
    <row r="1745" spans="1:26" s="69" customFormat="1" x14ac:dyDescent="0.25">
      <c r="A1745" s="78"/>
      <c r="B1745" s="63"/>
      <c r="C1745" s="63"/>
      <c r="D1745" s="63"/>
      <c r="E1745" s="63"/>
      <c r="F1745" s="63"/>
      <c r="G1745" s="63"/>
      <c r="H1745" s="63"/>
      <c r="I1745" s="63"/>
      <c r="J1745" s="63"/>
      <c r="K1745" s="63"/>
      <c r="L1745" s="63"/>
      <c r="M1745" s="63"/>
      <c r="N1745" s="63"/>
      <c r="O1745" s="63"/>
      <c r="P1745" s="63"/>
      <c r="Q1745" s="63"/>
      <c r="R1745" s="63"/>
      <c r="S1745" s="63"/>
      <c r="T1745" s="63"/>
      <c r="U1745" s="63"/>
      <c r="V1745" s="63"/>
      <c r="W1745" s="63"/>
      <c r="X1745" s="63"/>
      <c r="Y1745" s="63"/>
      <c r="Z1745" s="68"/>
    </row>
    <row r="1746" spans="1:26" s="69" customFormat="1" x14ac:dyDescent="0.25">
      <c r="A1746" s="78"/>
      <c r="B1746" s="63"/>
      <c r="C1746" s="63"/>
      <c r="D1746" s="63"/>
      <c r="E1746" s="63"/>
      <c r="F1746" s="63"/>
      <c r="G1746" s="63"/>
      <c r="H1746" s="63"/>
      <c r="I1746" s="63"/>
      <c r="J1746" s="63"/>
      <c r="K1746" s="63"/>
      <c r="L1746" s="63"/>
      <c r="M1746" s="63"/>
      <c r="N1746" s="63"/>
      <c r="O1746" s="63"/>
      <c r="P1746" s="63"/>
      <c r="Q1746" s="63"/>
      <c r="R1746" s="63"/>
      <c r="S1746" s="63"/>
      <c r="T1746" s="63"/>
      <c r="U1746" s="63"/>
      <c r="V1746" s="63"/>
      <c r="W1746" s="63"/>
      <c r="X1746" s="63"/>
      <c r="Y1746" s="63"/>
      <c r="Z1746" s="68"/>
    </row>
    <row r="1747" spans="1:26" s="69" customFormat="1" x14ac:dyDescent="0.25">
      <c r="A1747" s="78"/>
      <c r="B1747" s="63"/>
      <c r="C1747" s="63"/>
      <c r="D1747" s="63"/>
      <c r="E1747" s="63"/>
      <c r="F1747" s="63"/>
      <c r="G1747" s="63"/>
      <c r="H1747" s="63"/>
      <c r="I1747" s="63"/>
      <c r="J1747" s="63"/>
      <c r="K1747" s="63"/>
      <c r="L1747" s="63"/>
      <c r="M1747" s="63"/>
      <c r="N1747" s="63"/>
      <c r="O1747" s="63"/>
      <c r="P1747" s="63"/>
      <c r="Q1747" s="63"/>
      <c r="R1747" s="63"/>
      <c r="S1747" s="63"/>
      <c r="T1747" s="63"/>
      <c r="U1747" s="63"/>
      <c r="V1747" s="63"/>
      <c r="W1747" s="63"/>
      <c r="X1747" s="63"/>
      <c r="Y1747" s="63"/>
      <c r="Z1747" s="68"/>
    </row>
    <row r="1748" spans="1:26" s="69" customFormat="1" x14ac:dyDescent="0.25">
      <c r="A1748" s="78"/>
      <c r="B1748" s="63"/>
      <c r="C1748" s="63"/>
      <c r="D1748" s="63"/>
      <c r="E1748" s="63"/>
      <c r="F1748" s="63"/>
      <c r="G1748" s="63"/>
      <c r="H1748" s="63"/>
      <c r="I1748" s="63"/>
      <c r="J1748" s="63"/>
      <c r="K1748" s="63"/>
      <c r="L1748" s="63"/>
      <c r="M1748" s="63"/>
      <c r="N1748" s="63"/>
      <c r="O1748" s="63"/>
      <c r="P1748" s="63"/>
      <c r="Q1748" s="63"/>
      <c r="R1748" s="63"/>
      <c r="S1748" s="63"/>
      <c r="T1748" s="63"/>
      <c r="U1748" s="63"/>
      <c r="V1748" s="63"/>
      <c r="W1748" s="63"/>
      <c r="X1748" s="63"/>
      <c r="Y1748" s="63"/>
      <c r="Z1748" s="68"/>
    </row>
    <row r="1749" spans="1:26" s="69" customFormat="1" x14ac:dyDescent="0.25">
      <c r="A1749" s="78"/>
      <c r="B1749" s="63"/>
      <c r="C1749" s="63"/>
      <c r="D1749" s="63"/>
      <c r="E1749" s="63"/>
      <c r="F1749" s="63"/>
      <c r="G1749" s="63"/>
      <c r="H1749" s="63"/>
      <c r="I1749" s="63"/>
      <c r="J1749" s="63"/>
      <c r="K1749" s="63"/>
      <c r="L1749" s="63"/>
      <c r="M1749" s="63"/>
      <c r="N1749" s="63"/>
      <c r="O1749" s="63"/>
      <c r="P1749" s="63"/>
      <c r="Q1749" s="63"/>
      <c r="R1749" s="63"/>
      <c r="S1749" s="63"/>
      <c r="T1749" s="63"/>
      <c r="U1749" s="63"/>
      <c r="V1749" s="63"/>
      <c r="W1749" s="63"/>
      <c r="X1749" s="63"/>
      <c r="Y1749" s="63"/>
      <c r="Z1749" s="68"/>
    </row>
    <row r="1750" spans="1:26" s="69" customFormat="1" x14ac:dyDescent="0.25">
      <c r="A1750" s="78"/>
      <c r="B1750" s="63"/>
      <c r="C1750" s="63"/>
      <c r="D1750" s="63"/>
      <c r="E1750" s="63"/>
      <c r="F1750" s="63"/>
      <c r="G1750" s="63"/>
      <c r="H1750" s="63"/>
      <c r="I1750" s="63"/>
      <c r="J1750" s="63"/>
      <c r="K1750" s="63"/>
      <c r="L1750" s="63"/>
      <c r="M1750" s="63"/>
      <c r="N1750" s="63"/>
      <c r="O1750" s="63"/>
      <c r="P1750" s="63"/>
      <c r="Q1750" s="63"/>
      <c r="R1750" s="63"/>
      <c r="S1750" s="63"/>
      <c r="T1750" s="63"/>
      <c r="U1750" s="63"/>
      <c r="V1750" s="63"/>
      <c r="W1750" s="63"/>
      <c r="X1750" s="63"/>
      <c r="Y1750" s="63"/>
      <c r="Z1750" s="68"/>
    </row>
    <row r="1751" spans="1:26" s="69" customFormat="1" x14ac:dyDescent="0.25">
      <c r="A1751" s="78"/>
      <c r="B1751" s="63"/>
      <c r="C1751" s="63"/>
      <c r="D1751" s="63"/>
      <c r="E1751" s="63"/>
      <c r="F1751" s="63"/>
      <c r="G1751" s="63"/>
      <c r="H1751" s="63"/>
      <c r="I1751" s="63"/>
      <c r="J1751" s="63"/>
      <c r="K1751" s="63"/>
      <c r="L1751" s="63"/>
      <c r="M1751" s="63"/>
      <c r="N1751" s="63"/>
      <c r="O1751" s="63"/>
      <c r="P1751" s="63"/>
      <c r="Q1751" s="63"/>
      <c r="R1751" s="63"/>
      <c r="S1751" s="63"/>
      <c r="T1751" s="63"/>
      <c r="U1751" s="63"/>
      <c r="V1751" s="63"/>
      <c r="W1751" s="63"/>
      <c r="X1751" s="63"/>
      <c r="Y1751" s="63"/>
      <c r="Z1751" s="68"/>
    </row>
    <row r="1752" spans="1:26" s="69" customFormat="1" x14ac:dyDescent="0.25">
      <c r="A1752" s="78"/>
      <c r="B1752" s="63"/>
      <c r="C1752" s="63"/>
      <c r="D1752" s="63"/>
      <c r="E1752" s="63"/>
      <c r="F1752" s="63"/>
      <c r="G1752" s="63"/>
      <c r="H1752" s="63"/>
      <c r="I1752" s="63"/>
      <c r="J1752" s="63"/>
      <c r="K1752" s="63"/>
      <c r="L1752" s="63"/>
      <c r="M1752" s="63"/>
      <c r="N1752" s="63"/>
      <c r="O1752" s="63"/>
      <c r="P1752" s="63"/>
      <c r="Q1752" s="63"/>
      <c r="R1752" s="63"/>
      <c r="S1752" s="63"/>
      <c r="T1752" s="63"/>
      <c r="U1752" s="63"/>
      <c r="V1752" s="63"/>
      <c r="W1752" s="63"/>
      <c r="X1752" s="63"/>
      <c r="Y1752" s="63"/>
      <c r="Z1752" s="68"/>
    </row>
    <row r="1753" spans="1:26" s="69" customFormat="1" x14ac:dyDescent="0.25">
      <c r="A1753" s="78"/>
      <c r="B1753" s="63"/>
      <c r="C1753" s="63"/>
      <c r="D1753" s="63"/>
      <c r="E1753" s="63"/>
      <c r="F1753" s="63"/>
      <c r="G1753" s="63"/>
      <c r="H1753" s="63"/>
      <c r="I1753" s="63"/>
      <c r="J1753" s="63"/>
      <c r="K1753" s="63"/>
      <c r="L1753" s="63"/>
      <c r="M1753" s="63"/>
      <c r="N1753" s="63"/>
      <c r="O1753" s="63"/>
      <c r="P1753" s="63"/>
      <c r="Q1753" s="63"/>
      <c r="R1753" s="63"/>
      <c r="S1753" s="63"/>
      <c r="T1753" s="63"/>
      <c r="U1753" s="63"/>
      <c r="V1753" s="63"/>
      <c r="W1753" s="63"/>
      <c r="X1753" s="63"/>
      <c r="Y1753" s="63"/>
      <c r="Z1753" s="68"/>
    </row>
    <row r="1754" spans="1:26" s="69" customFormat="1" x14ac:dyDescent="0.25">
      <c r="A1754" s="78"/>
      <c r="B1754" s="63"/>
      <c r="C1754" s="63"/>
      <c r="D1754" s="63"/>
      <c r="E1754" s="63"/>
      <c r="F1754" s="63"/>
      <c r="G1754" s="63"/>
      <c r="H1754" s="63"/>
      <c r="I1754" s="63"/>
      <c r="J1754" s="63"/>
      <c r="K1754" s="63"/>
      <c r="L1754" s="63"/>
      <c r="M1754" s="63"/>
      <c r="N1754" s="63"/>
      <c r="O1754" s="63"/>
      <c r="P1754" s="63"/>
      <c r="Q1754" s="63"/>
      <c r="R1754" s="63"/>
      <c r="S1754" s="63"/>
      <c r="T1754" s="63"/>
      <c r="U1754" s="63"/>
      <c r="V1754" s="63"/>
      <c r="W1754" s="63"/>
      <c r="X1754" s="63"/>
      <c r="Y1754" s="63"/>
      <c r="Z1754" s="68"/>
    </row>
    <row r="1755" spans="1:26" s="69" customFormat="1" x14ac:dyDescent="0.25">
      <c r="A1755" s="78"/>
      <c r="B1755" s="63"/>
      <c r="C1755" s="63"/>
      <c r="D1755" s="63"/>
      <c r="E1755" s="63"/>
      <c r="F1755" s="63"/>
      <c r="G1755" s="63"/>
      <c r="H1755" s="63"/>
      <c r="I1755" s="63"/>
      <c r="J1755" s="63"/>
      <c r="K1755" s="63"/>
      <c r="L1755" s="63"/>
      <c r="M1755" s="63"/>
      <c r="N1755" s="63"/>
      <c r="O1755" s="63"/>
      <c r="P1755" s="63"/>
      <c r="Q1755" s="63"/>
      <c r="R1755" s="63"/>
      <c r="S1755" s="63"/>
      <c r="T1755" s="63"/>
      <c r="U1755" s="63"/>
      <c r="V1755" s="63"/>
      <c r="W1755" s="63"/>
      <c r="X1755" s="63"/>
      <c r="Y1755" s="63"/>
      <c r="Z1755" s="68"/>
    </row>
    <row r="1756" spans="1:26" s="69" customFormat="1" x14ac:dyDescent="0.25">
      <c r="A1756" s="78"/>
      <c r="B1756" s="63"/>
      <c r="C1756" s="63"/>
      <c r="D1756" s="63"/>
      <c r="E1756" s="63"/>
      <c r="F1756" s="63"/>
      <c r="G1756" s="63"/>
      <c r="H1756" s="63"/>
      <c r="I1756" s="63"/>
      <c r="J1756" s="63"/>
      <c r="K1756" s="63"/>
      <c r="L1756" s="63"/>
      <c r="M1756" s="63"/>
      <c r="N1756" s="63"/>
      <c r="O1756" s="63"/>
      <c r="P1756" s="63"/>
      <c r="Q1756" s="63"/>
      <c r="R1756" s="63"/>
      <c r="S1756" s="63"/>
      <c r="T1756" s="63"/>
      <c r="U1756" s="63"/>
      <c r="V1756" s="63"/>
      <c r="W1756" s="63"/>
      <c r="X1756" s="63"/>
      <c r="Y1756" s="63"/>
      <c r="Z1756" s="68"/>
    </row>
    <row r="1757" spans="1:26" s="69" customFormat="1" x14ac:dyDescent="0.25">
      <c r="A1757" s="78"/>
      <c r="B1757" s="63"/>
      <c r="C1757" s="63"/>
      <c r="D1757" s="63"/>
      <c r="E1757" s="63"/>
      <c r="F1757" s="63"/>
      <c r="G1757" s="63"/>
      <c r="H1757" s="63"/>
      <c r="I1757" s="63"/>
      <c r="J1757" s="63"/>
      <c r="K1757" s="63"/>
      <c r="L1757" s="63"/>
      <c r="M1757" s="63"/>
      <c r="N1757" s="63"/>
      <c r="O1757" s="63"/>
      <c r="P1757" s="63"/>
      <c r="Q1757" s="63"/>
      <c r="R1757" s="63"/>
      <c r="S1757" s="63"/>
      <c r="T1757" s="63"/>
      <c r="U1757" s="63"/>
      <c r="V1757" s="63"/>
      <c r="W1757" s="63"/>
      <c r="X1757" s="63"/>
      <c r="Y1757" s="63"/>
      <c r="Z1757" s="68"/>
    </row>
    <row r="1758" spans="1:26" s="69" customFormat="1" x14ac:dyDescent="0.25">
      <c r="A1758" s="78"/>
      <c r="B1758" s="63"/>
      <c r="C1758" s="63"/>
      <c r="D1758" s="63"/>
      <c r="E1758" s="63"/>
      <c r="F1758" s="63"/>
      <c r="G1758" s="63"/>
      <c r="H1758" s="63"/>
      <c r="I1758" s="63"/>
      <c r="J1758" s="63"/>
      <c r="K1758" s="63"/>
      <c r="L1758" s="63"/>
      <c r="M1758" s="63"/>
      <c r="N1758" s="63"/>
      <c r="O1758" s="63"/>
      <c r="P1758" s="63"/>
      <c r="Q1758" s="63"/>
      <c r="R1758" s="63"/>
      <c r="S1758" s="63"/>
      <c r="T1758" s="63"/>
      <c r="U1758" s="63"/>
      <c r="V1758" s="63"/>
      <c r="W1758" s="63"/>
      <c r="X1758" s="63"/>
      <c r="Y1758" s="63"/>
      <c r="Z1758" s="68"/>
    </row>
    <row r="1759" spans="1:26" s="69" customFormat="1" x14ac:dyDescent="0.25">
      <c r="A1759" s="78"/>
      <c r="B1759" s="63"/>
      <c r="C1759" s="63"/>
      <c r="D1759" s="63"/>
      <c r="E1759" s="63"/>
      <c r="F1759" s="63"/>
      <c r="G1759" s="63"/>
      <c r="H1759" s="63"/>
      <c r="I1759" s="63"/>
      <c r="J1759" s="63"/>
      <c r="K1759" s="63"/>
      <c r="L1759" s="63"/>
      <c r="M1759" s="63"/>
      <c r="N1759" s="63"/>
      <c r="O1759" s="63"/>
      <c r="P1759" s="63"/>
      <c r="Q1759" s="63"/>
      <c r="R1759" s="63"/>
      <c r="S1759" s="63"/>
      <c r="T1759" s="63"/>
      <c r="U1759" s="63"/>
      <c r="V1759" s="63"/>
      <c r="W1759" s="63"/>
      <c r="X1759" s="63"/>
      <c r="Y1759" s="63"/>
      <c r="Z1759" s="68"/>
    </row>
    <row r="1760" spans="1:26" s="69" customFormat="1" x14ac:dyDescent="0.25">
      <c r="A1760" s="78"/>
      <c r="B1760" s="63"/>
      <c r="C1760" s="63"/>
      <c r="D1760" s="63"/>
      <c r="E1760" s="63"/>
      <c r="F1760" s="63"/>
      <c r="G1760" s="63"/>
      <c r="H1760" s="63"/>
      <c r="I1760" s="63"/>
      <c r="J1760" s="63"/>
      <c r="K1760" s="63"/>
      <c r="L1760" s="63"/>
      <c r="M1760" s="63"/>
      <c r="N1760" s="63"/>
      <c r="O1760" s="63"/>
      <c r="P1760" s="63"/>
      <c r="Q1760" s="63"/>
      <c r="R1760" s="63"/>
      <c r="S1760" s="63"/>
      <c r="T1760" s="63"/>
      <c r="U1760" s="63"/>
      <c r="V1760" s="63"/>
      <c r="W1760" s="63"/>
      <c r="X1760" s="63"/>
      <c r="Y1760" s="63"/>
      <c r="Z1760" s="68"/>
    </row>
    <row r="1761" spans="1:26" s="69" customFormat="1" x14ac:dyDescent="0.25">
      <c r="A1761" s="78"/>
      <c r="B1761" s="63"/>
      <c r="C1761" s="63"/>
      <c r="D1761" s="63"/>
      <c r="E1761" s="63"/>
      <c r="F1761" s="63"/>
      <c r="G1761" s="63"/>
      <c r="H1761" s="63"/>
      <c r="I1761" s="63"/>
      <c r="J1761" s="63"/>
      <c r="K1761" s="63"/>
      <c r="L1761" s="63"/>
      <c r="M1761" s="63"/>
      <c r="N1761" s="63"/>
      <c r="O1761" s="63"/>
      <c r="P1761" s="63"/>
      <c r="Q1761" s="63"/>
      <c r="R1761" s="63"/>
      <c r="S1761" s="63"/>
      <c r="T1761" s="63"/>
      <c r="U1761" s="63"/>
      <c r="V1761" s="63"/>
      <c r="W1761" s="63"/>
      <c r="X1761" s="63"/>
      <c r="Y1761" s="63"/>
      <c r="Z1761" s="68"/>
    </row>
    <row r="1762" spans="1:26" s="69" customFormat="1" x14ac:dyDescent="0.25">
      <c r="A1762" s="78"/>
      <c r="B1762" s="63"/>
      <c r="C1762" s="63"/>
      <c r="D1762" s="63"/>
      <c r="E1762" s="63"/>
      <c r="F1762" s="63"/>
      <c r="G1762" s="63"/>
      <c r="H1762" s="63"/>
      <c r="I1762" s="63"/>
      <c r="J1762" s="63"/>
      <c r="K1762" s="63"/>
      <c r="L1762" s="63"/>
      <c r="M1762" s="63"/>
      <c r="N1762" s="63"/>
      <c r="O1762" s="63"/>
      <c r="P1762" s="63"/>
      <c r="Q1762" s="63"/>
      <c r="R1762" s="63"/>
      <c r="S1762" s="63"/>
      <c r="T1762" s="63"/>
      <c r="U1762" s="63"/>
      <c r="V1762" s="63"/>
      <c r="W1762" s="63"/>
      <c r="X1762" s="63"/>
      <c r="Y1762" s="63"/>
      <c r="Z1762" s="68"/>
    </row>
    <row r="1763" spans="1:26" s="69" customFormat="1" x14ac:dyDescent="0.25">
      <c r="A1763" s="78"/>
      <c r="B1763" s="63"/>
      <c r="C1763" s="63"/>
      <c r="D1763" s="63"/>
      <c r="E1763" s="63"/>
      <c r="F1763" s="63"/>
      <c r="G1763" s="63"/>
      <c r="H1763" s="63"/>
      <c r="I1763" s="63"/>
      <c r="J1763" s="63"/>
      <c r="K1763" s="63"/>
      <c r="L1763" s="63"/>
      <c r="M1763" s="63"/>
      <c r="N1763" s="63"/>
      <c r="O1763" s="63"/>
      <c r="P1763" s="63"/>
      <c r="Q1763" s="63"/>
      <c r="R1763" s="63"/>
      <c r="S1763" s="63"/>
      <c r="T1763" s="63"/>
      <c r="U1763" s="63"/>
      <c r="V1763" s="63"/>
      <c r="W1763" s="63"/>
      <c r="X1763" s="63"/>
      <c r="Y1763" s="63"/>
      <c r="Z1763" s="68"/>
    </row>
    <row r="1764" spans="1:26" s="69" customFormat="1" x14ac:dyDescent="0.25">
      <c r="A1764" s="78"/>
      <c r="B1764" s="63"/>
      <c r="C1764" s="63"/>
      <c r="D1764" s="63"/>
      <c r="E1764" s="63"/>
      <c r="F1764" s="63"/>
      <c r="G1764" s="63"/>
      <c r="H1764" s="63"/>
      <c r="I1764" s="63"/>
      <c r="J1764" s="63"/>
      <c r="K1764" s="63"/>
      <c r="L1764" s="63"/>
      <c r="M1764" s="63"/>
      <c r="N1764" s="63"/>
      <c r="O1764" s="63"/>
      <c r="P1764" s="63"/>
      <c r="Q1764" s="63"/>
      <c r="R1764" s="63"/>
      <c r="S1764" s="63"/>
      <c r="T1764" s="63"/>
      <c r="U1764" s="63"/>
      <c r="V1764" s="63"/>
      <c r="W1764" s="63"/>
      <c r="X1764" s="63"/>
      <c r="Y1764" s="63"/>
      <c r="Z1764" s="68"/>
    </row>
    <row r="1765" spans="1:26" s="69" customFormat="1" x14ac:dyDescent="0.25">
      <c r="A1765" s="78"/>
      <c r="B1765" s="63"/>
      <c r="C1765" s="63"/>
      <c r="D1765" s="63"/>
      <c r="E1765" s="63"/>
      <c r="F1765" s="63"/>
      <c r="G1765" s="63"/>
      <c r="H1765" s="63"/>
      <c r="I1765" s="63"/>
      <c r="J1765" s="63"/>
      <c r="K1765" s="63"/>
      <c r="L1765" s="63"/>
      <c r="M1765" s="63"/>
      <c r="N1765" s="63"/>
      <c r="O1765" s="63"/>
      <c r="P1765" s="63"/>
      <c r="Q1765" s="63"/>
      <c r="R1765" s="63"/>
      <c r="S1765" s="63"/>
      <c r="T1765" s="63"/>
      <c r="U1765" s="63"/>
      <c r="V1765" s="63"/>
      <c r="W1765" s="63"/>
      <c r="X1765" s="63"/>
      <c r="Y1765" s="63"/>
      <c r="Z1765" s="68"/>
    </row>
    <row r="1766" spans="1:26" s="69" customFormat="1" x14ac:dyDescent="0.25">
      <c r="A1766" s="78"/>
      <c r="B1766" s="63"/>
      <c r="C1766" s="63"/>
      <c r="D1766" s="63"/>
      <c r="E1766" s="63"/>
      <c r="F1766" s="63"/>
      <c r="G1766" s="63"/>
      <c r="H1766" s="63"/>
      <c r="I1766" s="63"/>
      <c r="J1766" s="63"/>
      <c r="K1766" s="63"/>
      <c r="L1766" s="63"/>
      <c r="M1766" s="63"/>
      <c r="N1766" s="63"/>
      <c r="O1766" s="63"/>
      <c r="P1766" s="63"/>
      <c r="Q1766" s="63"/>
      <c r="R1766" s="63"/>
      <c r="S1766" s="63"/>
      <c r="T1766" s="63"/>
      <c r="U1766" s="63"/>
      <c r="V1766" s="63"/>
      <c r="W1766" s="63"/>
      <c r="X1766" s="63"/>
      <c r="Y1766" s="63"/>
      <c r="Z1766" s="68"/>
    </row>
    <row r="1767" spans="1:26" s="69" customFormat="1" x14ac:dyDescent="0.25">
      <c r="A1767" s="78"/>
      <c r="B1767" s="63"/>
      <c r="C1767" s="63"/>
      <c r="D1767" s="63"/>
      <c r="E1767" s="63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8"/>
    </row>
    <row r="1768" spans="1:26" s="69" customFormat="1" x14ac:dyDescent="0.25">
      <c r="A1768" s="78"/>
      <c r="B1768" s="63"/>
      <c r="C1768" s="63"/>
      <c r="D1768" s="63"/>
      <c r="E1768" s="63"/>
      <c r="F1768" s="63"/>
      <c r="G1768" s="63"/>
      <c r="H1768" s="63"/>
      <c r="I1768" s="63"/>
      <c r="J1768" s="63"/>
      <c r="K1768" s="63"/>
      <c r="L1768" s="63"/>
      <c r="M1768" s="63"/>
      <c r="N1768" s="63"/>
      <c r="O1768" s="63"/>
      <c r="P1768" s="63"/>
      <c r="Q1768" s="63"/>
      <c r="R1768" s="63"/>
      <c r="S1768" s="63"/>
      <c r="T1768" s="63"/>
      <c r="U1768" s="63"/>
      <c r="V1768" s="63"/>
      <c r="W1768" s="63"/>
      <c r="X1768" s="63"/>
      <c r="Y1768" s="63"/>
      <c r="Z1768" s="68"/>
    </row>
    <row r="1769" spans="1:26" s="69" customFormat="1" x14ac:dyDescent="0.25">
      <c r="A1769" s="78"/>
      <c r="B1769" s="63"/>
      <c r="C1769" s="63"/>
      <c r="D1769" s="63"/>
      <c r="E1769" s="63"/>
      <c r="F1769" s="63"/>
      <c r="G1769" s="63"/>
      <c r="H1769" s="63"/>
      <c r="I1769" s="63"/>
      <c r="J1769" s="63"/>
      <c r="K1769" s="63"/>
      <c r="L1769" s="63"/>
      <c r="M1769" s="63"/>
      <c r="N1769" s="63"/>
      <c r="O1769" s="63"/>
      <c r="P1769" s="63"/>
      <c r="Q1769" s="63"/>
      <c r="R1769" s="63"/>
      <c r="S1769" s="63"/>
      <c r="T1769" s="63"/>
      <c r="U1769" s="63"/>
      <c r="V1769" s="63"/>
      <c r="W1769" s="63"/>
      <c r="X1769" s="63"/>
      <c r="Y1769" s="63"/>
      <c r="Z1769" s="68"/>
    </row>
    <row r="1770" spans="1:26" s="69" customFormat="1" x14ac:dyDescent="0.25">
      <c r="A1770" s="78"/>
      <c r="B1770" s="63"/>
      <c r="C1770" s="63"/>
      <c r="D1770" s="63"/>
      <c r="E1770" s="63"/>
      <c r="F1770" s="63"/>
      <c r="G1770" s="63"/>
      <c r="H1770" s="63"/>
      <c r="I1770" s="63"/>
      <c r="J1770" s="63"/>
      <c r="K1770" s="63"/>
      <c r="L1770" s="63"/>
      <c r="M1770" s="63"/>
      <c r="N1770" s="63"/>
      <c r="O1770" s="63"/>
      <c r="P1770" s="63"/>
      <c r="Q1770" s="63"/>
      <c r="R1770" s="63"/>
      <c r="S1770" s="63"/>
      <c r="T1770" s="63"/>
      <c r="U1770" s="63"/>
      <c r="V1770" s="63"/>
      <c r="W1770" s="63"/>
      <c r="X1770" s="63"/>
      <c r="Y1770" s="63"/>
      <c r="Z1770" s="68"/>
    </row>
    <row r="1771" spans="1:26" s="69" customFormat="1" x14ac:dyDescent="0.25">
      <c r="A1771" s="78"/>
      <c r="B1771" s="63"/>
      <c r="C1771" s="63"/>
      <c r="D1771" s="63"/>
      <c r="E1771" s="63"/>
      <c r="F1771" s="63"/>
      <c r="G1771" s="63"/>
      <c r="H1771" s="63"/>
      <c r="I1771" s="63"/>
      <c r="J1771" s="63"/>
      <c r="K1771" s="63"/>
      <c r="L1771" s="63"/>
      <c r="M1771" s="63"/>
      <c r="N1771" s="63"/>
      <c r="O1771" s="63"/>
      <c r="P1771" s="63"/>
      <c r="Q1771" s="63"/>
      <c r="R1771" s="63"/>
      <c r="S1771" s="63"/>
      <c r="T1771" s="63"/>
      <c r="U1771" s="63"/>
      <c r="V1771" s="63"/>
      <c r="W1771" s="63"/>
      <c r="X1771" s="63"/>
      <c r="Y1771" s="63"/>
      <c r="Z1771" s="68"/>
    </row>
    <row r="1772" spans="1:26" s="69" customFormat="1" x14ac:dyDescent="0.25">
      <c r="A1772" s="78"/>
      <c r="B1772" s="63"/>
      <c r="C1772" s="63"/>
      <c r="D1772" s="63"/>
      <c r="E1772" s="63"/>
      <c r="F1772" s="63"/>
      <c r="G1772" s="63"/>
      <c r="H1772" s="63"/>
      <c r="I1772" s="63"/>
      <c r="J1772" s="63"/>
      <c r="K1772" s="63"/>
      <c r="L1772" s="63"/>
      <c r="M1772" s="63"/>
      <c r="N1772" s="63"/>
      <c r="O1772" s="63"/>
      <c r="P1772" s="63"/>
      <c r="Q1772" s="63"/>
      <c r="R1772" s="63"/>
      <c r="S1772" s="63"/>
      <c r="T1772" s="63"/>
      <c r="U1772" s="63"/>
      <c r="V1772" s="63"/>
      <c r="W1772" s="63"/>
      <c r="X1772" s="63"/>
      <c r="Y1772" s="63"/>
      <c r="Z1772" s="68"/>
    </row>
    <row r="1773" spans="1:26" s="69" customFormat="1" x14ac:dyDescent="0.25">
      <c r="A1773" s="78"/>
      <c r="B1773" s="63"/>
      <c r="C1773" s="63"/>
      <c r="D1773" s="63"/>
      <c r="E1773" s="63"/>
      <c r="F1773" s="63"/>
      <c r="G1773" s="63"/>
      <c r="H1773" s="63"/>
      <c r="I1773" s="63"/>
      <c r="J1773" s="63"/>
      <c r="K1773" s="63"/>
      <c r="L1773" s="63"/>
      <c r="M1773" s="63"/>
      <c r="N1773" s="63"/>
      <c r="O1773" s="63"/>
      <c r="P1773" s="63"/>
      <c r="Q1773" s="63"/>
      <c r="R1773" s="63"/>
      <c r="S1773" s="63"/>
      <c r="T1773" s="63"/>
      <c r="U1773" s="63"/>
      <c r="V1773" s="63"/>
      <c r="W1773" s="63"/>
      <c r="X1773" s="63"/>
      <c r="Y1773" s="63"/>
      <c r="Z1773" s="68"/>
    </row>
    <row r="1774" spans="1:26" s="69" customFormat="1" x14ac:dyDescent="0.25">
      <c r="A1774" s="78"/>
      <c r="B1774" s="63"/>
      <c r="C1774" s="63"/>
      <c r="D1774" s="63"/>
      <c r="E1774" s="63"/>
      <c r="F1774" s="63"/>
      <c r="G1774" s="63"/>
      <c r="H1774" s="63"/>
      <c r="I1774" s="63"/>
      <c r="J1774" s="63"/>
      <c r="K1774" s="63"/>
      <c r="L1774" s="63"/>
      <c r="M1774" s="63"/>
      <c r="N1774" s="63"/>
      <c r="O1774" s="63"/>
      <c r="P1774" s="63"/>
      <c r="Q1774" s="63"/>
      <c r="R1774" s="63"/>
      <c r="S1774" s="63"/>
      <c r="T1774" s="63"/>
      <c r="U1774" s="63"/>
      <c r="V1774" s="63"/>
      <c r="W1774" s="63"/>
      <c r="X1774" s="63"/>
      <c r="Y1774" s="63"/>
      <c r="Z1774" s="68"/>
    </row>
    <row r="1775" spans="1:26" s="69" customFormat="1" x14ac:dyDescent="0.25">
      <c r="A1775" s="78"/>
      <c r="B1775" s="63"/>
      <c r="C1775" s="63"/>
      <c r="D1775" s="63"/>
      <c r="E1775" s="63"/>
      <c r="F1775" s="63"/>
      <c r="G1775" s="63"/>
      <c r="H1775" s="63"/>
      <c r="I1775" s="63"/>
      <c r="J1775" s="63"/>
      <c r="K1775" s="63"/>
      <c r="L1775" s="63"/>
      <c r="M1775" s="63"/>
      <c r="N1775" s="63"/>
      <c r="O1775" s="63"/>
      <c r="P1775" s="63"/>
      <c r="Q1775" s="63"/>
      <c r="R1775" s="63"/>
      <c r="S1775" s="63"/>
      <c r="T1775" s="63"/>
      <c r="U1775" s="63"/>
      <c r="V1775" s="63"/>
      <c r="W1775" s="63"/>
      <c r="X1775" s="63"/>
      <c r="Y1775" s="63"/>
      <c r="Z1775" s="68"/>
    </row>
    <row r="1776" spans="1:26" s="69" customFormat="1" x14ac:dyDescent="0.25">
      <c r="A1776" s="78"/>
      <c r="B1776" s="63"/>
      <c r="C1776" s="63"/>
      <c r="D1776" s="63"/>
      <c r="E1776" s="63"/>
      <c r="F1776" s="63"/>
      <c r="G1776" s="63"/>
      <c r="H1776" s="63"/>
      <c r="I1776" s="63"/>
      <c r="J1776" s="63"/>
      <c r="K1776" s="63"/>
      <c r="L1776" s="63"/>
      <c r="M1776" s="63"/>
      <c r="N1776" s="63"/>
      <c r="O1776" s="63"/>
      <c r="P1776" s="63"/>
      <c r="Q1776" s="63"/>
      <c r="R1776" s="63"/>
      <c r="S1776" s="63"/>
      <c r="T1776" s="63"/>
      <c r="U1776" s="63"/>
      <c r="V1776" s="63"/>
      <c r="W1776" s="63"/>
      <c r="X1776" s="63"/>
      <c r="Y1776" s="63"/>
      <c r="Z1776" s="68"/>
    </row>
    <row r="1777" spans="1:26" s="69" customFormat="1" x14ac:dyDescent="0.25">
      <c r="A1777" s="78"/>
      <c r="B1777" s="63"/>
      <c r="C1777" s="63"/>
      <c r="D1777" s="63"/>
      <c r="E1777" s="63"/>
      <c r="F1777" s="63"/>
      <c r="G1777" s="63"/>
      <c r="H1777" s="63"/>
      <c r="I1777" s="63"/>
      <c r="J1777" s="63"/>
      <c r="K1777" s="63"/>
      <c r="L1777" s="63"/>
      <c r="M1777" s="63"/>
      <c r="N1777" s="63"/>
      <c r="O1777" s="63"/>
      <c r="P1777" s="63"/>
      <c r="Q1777" s="63"/>
      <c r="R1777" s="63"/>
      <c r="S1777" s="63"/>
      <c r="T1777" s="63"/>
      <c r="U1777" s="63"/>
      <c r="V1777" s="63"/>
      <c r="W1777" s="63"/>
      <c r="X1777" s="63"/>
      <c r="Y1777" s="63"/>
      <c r="Z1777" s="68"/>
    </row>
    <row r="1778" spans="1:26" s="69" customFormat="1" x14ac:dyDescent="0.25">
      <c r="A1778" s="78"/>
      <c r="B1778" s="63"/>
      <c r="C1778" s="63"/>
      <c r="D1778" s="63"/>
      <c r="E1778" s="63"/>
      <c r="F1778" s="63"/>
      <c r="G1778" s="63"/>
      <c r="H1778" s="63"/>
      <c r="I1778" s="63"/>
      <c r="J1778" s="63"/>
      <c r="K1778" s="63"/>
      <c r="L1778" s="63"/>
      <c r="M1778" s="63"/>
      <c r="N1778" s="63"/>
      <c r="O1778" s="63"/>
      <c r="P1778" s="63"/>
      <c r="Q1778" s="63"/>
      <c r="R1778" s="63"/>
      <c r="S1778" s="63"/>
      <c r="T1778" s="63"/>
      <c r="U1778" s="63"/>
      <c r="V1778" s="63"/>
      <c r="W1778" s="63"/>
      <c r="X1778" s="63"/>
      <c r="Y1778" s="63"/>
      <c r="Z1778" s="68"/>
    </row>
    <row r="1779" spans="1:26" s="69" customFormat="1" x14ac:dyDescent="0.25">
      <c r="A1779" s="78"/>
      <c r="B1779" s="63"/>
      <c r="C1779" s="63"/>
      <c r="D1779" s="63"/>
      <c r="E1779" s="63"/>
      <c r="F1779" s="63"/>
      <c r="G1779" s="63"/>
      <c r="H1779" s="63"/>
      <c r="I1779" s="63"/>
      <c r="J1779" s="63"/>
      <c r="K1779" s="63"/>
      <c r="L1779" s="63"/>
      <c r="M1779" s="63"/>
      <c r="N1779" s="63"/>
      <c r="O1779" s="63"/>
      <c r="P1779" s="63"/>
      <c r="Q1779" s="63"/>
      <c r="R1779" s="63"/>
      <c r="S1779" s="63"/>
      <c r="T1779" s="63"/>
      <c r="U1779" s="63"/>
      <c r="V1779" s="63"/>
      <c r="W1779" s="63"/>
      <c r="X1779" s="63"/>
      <c r="Y1779" s="63"/>
      <c r="Z1779" s="68"/>
    </row>
    <row r="1780" spans="1:26" s="69" customFormat="1" x14ac:dyDescent="0.25">
      <c r="A1780" s="78"/>
      <c r="B1780" s="63"/>
      <c r="C1780" s="63"/>
      <c r="D1780" s="63"/>
      <c r="E1780" s="63"/>
      <c r="F1780" s="63"/>
      <c r="G1780" s="63"/>
      <c r="H1780" s="63"/>
      <c r="I1780" s="63"/>
      <c r="J1780" s="63"/>
      <c r="K1780" s="63"/>
      <c r="L1780" s="63"/>
      <c r="M1780" s="63"/>
      <c r="N1780" s="63"/>
      <c r="O1780" s="63"/>
      <c r="P1780" s="63"/>
      <c r="Q1780" s="63"/>
      <c r="R1780" s="63"/>
      <c r="S1780" s="63"/>
      <c r="T1780" s="63"/>
      <c r="U1780" s="63"/>
      <c r="V1780" s="63"/>
      <c r="W1780" s="63"/>
      <c r="X1780" s="63"/>
      <c r="Y1780" s="63"/>
      <c r="Z1780" s="68"/>
    </row>
    <row r="1781" spans="1:26" s="69" customFormat="1" x14ac:dyDescent="0.25">
      <c r="A1781" s="78"/>
      <c r="B1781" s="63"/>
      <c r="C1781" s="63"/>
      <c r="D1781" s="63"/>
      <c r="E1781" s="63"/>
      <c r="F1781" s="63"/>
      <c r="G1781" s="63"/>
      <c r="H1781" s="63"/>
      <c r="I1781" s="63"/>
      <c r="J1781" s="63"/>
      <c r="K1781" s="63"/>
      <c r="L1781" s="63"/>
      <c r="M1781" s="63"/>
      <c r="N1781" s="63"/>
      <c r="O1781" s="63"/>
      <c r="P1781" s="63"/>
      <c r="Q1781" s="63"/>
      <c r="R1781" s="63"/>
      <c r="S1781" s="63"/>
      <c r="T1781" s="63"/>
      <c r="U1781" s="63"/>
      <c r="V1781" s="63"/>
      <c r="W1781" s="63"/>
      <c r="X1781" s="63"/>
      <c r="Y1781" s="63"/>
      <c r="Z1781" s="68"/>
    </row>
    <row r="1782" spans="1:26" s="69" customFormat="1" x14ac:dyDescent="0.25">
      <c r="A1782" s="78"/>
      <c r="B1782" s="63"/>
      <c r="C1782" s="63"/>
      <c r="D1782" s="63"/>
      <c r="E1782" s="63"/>
      <c r="F1782" s="63"/>
      <c r="G1782" s="63"/>
      <c r="H1782" s="63"/>
      <c r="I1782" s="63"/>
      <c r="J1782" s="63"/>
      <c r="K1782" s="63"/>
      <c r="L1782" s="63"/>
      <c r="M1782" s="63"/>
      <c r="N1782" s="63"/>
      <c r="O1782" s="63"/>
      <c r="P1782" s="63"/>
      <c r="Q1782" s="63"/>
      <c r="R1782" s="63"/>
      <c r="S1782" s="63"/>
      <c r="T1782" s="63"/>
      <c r="U1782" s="63"/>
      <c r="V1782" s="63"/>
      <c r="W1782" s="63"/>
      <c r="X1782" s="63"/>
      <c r="Y1782" s="63"/>
      <c r="Z1782" s="68"/>
    </row>
    <row r="1783" spans="1:26" s="69" customFormat="1" x14ac:dyDescent="0.25">
      <c r="A1783" s="78"/>
      <c r="B1783" s="63"/>
      <c r="C1783" s="63"/>
      <c r="D1783" s="63"/>
      <c r="E1783" s="63"/>
      <c r="F1783" s="63"/>
      <c r="G1783" s="63"/>
      <c r="H1783" s="63"/>
      <c r="I1783" s="63"/>
      <c r="J1783" s="63"/>
      <c r="K1783" s="63"/>
      <c r="L1783" s="63"/>
      <c r="M1783" s="63"/>
      <c r="N1783" s="63"/>
      <c r="O1783" s="63"/>
      <c r="P1783" s="63"/>
      <c r="Q1783" s="63"/>
      <c r="R1783" s="63"/>
      <c r="S1783" s="63"/>
      <c r="T1783" s="63"/>
      <c r="U1783" s="63"/>
      <c r="V1783" s="63"/>
      <c r="W1783" s="63"/>
      <c r="X1783" s="63"/>
      <c r="Y1783" s="63"/>
      <c r="Z1783" s="68"/>
    </row>
    <row r="1784" spans="1:26" s="69" customFormat="1" x14ac:dyDescent="0.25">
      <c r="A1784" s="78"/>
      <c r="B1784" s="63"/>
      <c r="C1784" s="63"/>
      <c r="D1784" s="63"/>
      <c r="E1784" s="63"/>
      <c r="F1784" s="63"/>
      <c r="G1784" s="63"/>
      <c r="H1784" s="63"/>
      <c r="I1784" s="63"/>
      <c r="J1784" s="63"/>
      <c r="K1784" s="63"/>
      <c r="L1784" s="63"/>
      <c r="M1784" s="63"/>
      <c r="N1784" s="63"/>
      <c r="O1784" s="63"/>
      <c r="P1784" s="63"/>
      <c r="Q1784" s="63"/>
      <c r="R1784" s="63"/>
      <c r="S1784" s="63"/>
      <c r="T1784" s="63"/>
      <c r="U1784" s="63"/>
      <c r="V1784" s="63"/>
      <c r="W1784" s="63"/>
      <c r="X1784" s="63"/>
      <c r="Y1784" s="63"/>
      <c r="Z1784" s="68"/>
    </row>
    <row r="1785" spans="1:26" s="69" customFormat="1" x14ac:dyDescent="0.25">
      <c r="A1785" s="78"/>
      <c r="B1785" s="63"/>
      <c r="C1785" s="63"/>
      <c r="D1785" s="63"/>
      <c r="E1785" s="63"/>
      <c r="F1785" s="63"/>
      <c r="G1785" s="63"/>
      <c r="H1785" s="63"/>
      <c r="I1785" s="63"/>
      <c r="J1785" s="63"/>
      <c r="K1785" s="63"/>
      <c r="L1785" s="63"/>
      <c r="M1785" s="63"/>
      <c r="N1785" s="63"/>
      <c r="O1785" s="63"/>
      <c r="P1785" s="63"/>
      <c r="Q1785" s="63"/>
      <c r="R1785" s="63"/>
      <c r="S1785" s="63"/>
      <c r="T1785" s="63"/>
      <c r="U1785" s="63"/>
      <c r="V1785" s="63"/>
      <c r="W1785" s="63"/>
      <c r="X1785" s="63"/>
      <c r="Y1785" s="63"/>
      <c r="Z1785" s="68"/>
    </row>
    <row r="1786" spans="1:26" s="69" customFormat="1" x14ac:dyDescent="0.25">
      <c r="A1786" s="78"/>
      <c r="B1786" s="63"/>
      <c r="C1786" s="63"/>
      <c r="D1786" s="63"/>
      <c r="E1786" s="63"/>
      <c r="F1786" s="63"/>
      <c r="G1786" s="63"/>
      <c r="H1786" s="63"/>
      <c r="I1786" s="63"/>
      <c r="J1786" s="63"/>
      <c r="K1786" s="63"/>
      <c r="L1786" s="63"/>
      <c r="M1786" s="63"/>
      <c r="N1786" s="63"/>
      <c r="O1786" s="63"/>
      <c r="P1786" s="63"/>
      <c r="Q1786" s="63"/>
      <c r="R1786" s="63"/>
      <c r="S1786" s="63"/>
      <c r="T1786" s="63"/>
      <c r="U1786" s="63"/>
      <c r="V1786" s="63"/>
      <c r="W1786" s="63"/>
      <c r="X1786" s="63"/>
      <c r="Y1786" s="63"/>
      <c r="Z1786" s="68"/>
    </row>
    <row r="1787" spans="1:26" s="69" customFormat="1" x14ac:dyDescent="0.25">
      <c r="A1787" s="78"/>
      <c r="B1787" s="63"/>
      <c r="C1787" s="63"/>
      <c r="D1787" s="63"/>
      <c r="E1787" s="63"/>
      <c r="F1787" s="63"/>
      <c r="G1787" s="63"/>
      <c r="H1787" s="63"/>
      <c r="I1787" s="63"/>
      <c r="J1787" s="63"/>
      <c r="K1787" s="63"/>
      <c r="L1787" s="63"/>
      <c r="M1787" s="63"/>
      <c r="N1787" s="63"/>
      <c r="O1787" s="63"/>
      <c r="P1787" s="63"/>
      <c r="Q1787" s="63"/>
      <c r="R1787" s="63"/>
      <c r="S1787" s="63"/>
      <c r="T1787" s="63"/>
      <c r="U1787" s="63"/>
      <c r="V1787" s="63"/>
      <c r="W1787" s="63"/>
      <c r="X1787" s="63"/>
      <c r="Y1787" s="63"/>
      <c r="Z1787" s="68"/>
    </row>
    <row r="1788" spans="1:26" s="69" customFormat="1" x14ac:dyDescent="0.25">
      <c r="A1788" s="78"/>
      <c r="B1788" s="63"/>
      <c r="C1788" s="63"/>
      <c r="D1788" s="63"/>
      <c r="E1788" s="63"/>
      <c r="F1788" s="63"/>
      <c r="G1788" s="63"/>
      <c r="H1788" s="63"/>
      <c r="I1788" s="63"/>
      <c r="J1788" s="63"/>
      <c r="K1788" s="63"/>
      <c r="L1788" s="63"/>
      <c r="M1788" s="63"/>
      <c r="N1788" s="63"/>
      <c r="O1788" s="63"/>
      <c r="P1788" s="63"/>
      <c r="Q1788" s="63"/>
      <c r="R1788" s="63"/>
      <c r="S1788" s="63"/>
      <c r="T1788" s="63"/>
      <c r="U1788" s="63"/>
      <c r="V1788" s="63"/>
      <c r="W1788" s="63"/>
      <c r="X1788" s="63"/>
      <c r="Y1788" s="63"/>
      <c r="Z1788" s="68"/>
    </row>
    <row r="1789" spans="1:26" s="69" customFormat="1" x14ac:dyDescent="0.25">
      <c r="A1789" s="78"/>
      <c r="B1789" s="63"/>
      <c r="C1789" s="63"/>
      <c r="D1789" s="63"/>
      <c r="E1789" s="63"/>
      <c r="F1789" s="63"/>
      <c r="G1789" s="63"/>
      <c r="H1789" s="63"/>
      <c r="I1789" s="63"/>
      <c r="J1789" s="63"/>
      <c r="K1789" s="63"/>
      <c r="L1789" s="63"/>
      <c r="M1789" s="63"/>
      <c r="N1789" s="63"/>
      <c r="O1789" s="63"/>
      <c r="P1789" s="63"/>
      <c r="Q1789" s="63"/>
      <c r="R1789" s="63"/>
      <c r="S1789" s="63"/>
      <c r="T1789" s="63"/>
      <c r="U1789" s="63"/>
      <c r="V1789" s="63"/>
      <c r="W1789" s="63"/>
      <c r="X1789" s="63"/>
      <c r="Y1789" s="63"/>
      <c r="Z1789" s="68"/>
    </row>
    <row r="1790" spans="1:26" s="69" customFormat="1" x14ac:dyDescent="0.25">
      <c r="A1790" s="78"/>
      <c r="B1790" s="63"/>
      <c r="C1790" s="63"/>
      <c r="D1790" s="63"/>
      <c r="E1790" s="63"/>
      <c r="F1790" s="63"/>
      <c r="G1790" s="63"/>
      <c r="H1790" s="63"/>
      <c r="I1790" s="63"/>
      <c r="J1790" s="63"/>
      <c r="K1790" s="63"/>
      <c r="L1790" s="63"/>
      <c r="M1790" s="63"/>
      <c r="N1790" s="63"/>
      <c r="O1790" s="63"/>
      <c r="P1790" s="63"/>
      <c r="Q1790" s="63"/>
      <c r="R1790" s="63"/>
      <c r="S1790" s="63"/>
      <c r="T1790" s="63"/>
      <c r="U1790" s="63"/>
      <c r="V1790" s="63"/>
      <c r="W1790" s="63"/>
      <c r="X1790" s="63"/>
      <c r="Y1790" s="63"/>
      <c r="Z1790" s="68"/>
    </row>
    <row r="1791" spans="1:26" s="69" customFormat="1" x14ac:dyDescent="0.25">
      <c r="A1791" s="78"/>
      <c r="B1791" s="63"/>
      <c r="C1791" s="63"/>
      <c r="D1791" s="63"/>
      <c r="E1791" s="63"/>
      <c r="F1791" s="63"/>
      <c r="G1791" s="63"/>
      <c r="H1791" s="63"/>
      <c r="I1791" s="63"/>
      <c r="J1791" s="63"/>
      <c r="K1791" s="63"/>
      <c r="L1791" s="63"/>
      <c r="M1791" s="63"/>
      <c r="N1791" s="63"/>
      <c r="O1791" s="63"/>
      <c r="P1791" s="63"/>
      <c r="Q1791" s="63"/>
      <c r="R1791" s="63"/>
      <c r="S1791" s="63"/>
      <c r="T1791" s="63"/>
      <c r="U1791" s="63"/>
      <c r="V1791" s="63"/>
      <c r="W1791" s="63"/>
      <c r="X1791" s="63"/>
      <c r="Y1791" s="63"/>
      <c r="Z1791" s="68"/>
    </row>
    <row r="1792" spans="1:26" s="69" customFormat="1" x14ac:dyDescent="0.25">
      <c r="A1792" s="78"/>
      <c r="B1792" s="63"/>
      <c r="C1792" s="63"/>
      <c r="D1792" s="63"/>
      <c r="E1792" s="63"/>
      <c r="F1792" s="63"/>
      <c r="G1792" s="63"/>
      <c r="H1792" s="63"/>
      <c r="I1792" s="63"/>
      <c r="J1792" s="63"/>
      <c r="K1792" s="63"/>
      <c r="L1792" s="63"/>
      <c r="M1792" s="63"/>
      <c r="N1792" s="63"/>
      <c r="O1792" s="63"/>
      <c r="P1792" s="63"/>
      <c r="Q1792" s="63"/>
      <c r="R1792" s="63"/>
      <c r="S1792" s="63"/>
      <c r="T1792" s="63"/>
      <c r="U1792" s="63"/>
      <c r="V1792" s="63"/>
      <c r="W1792" s="63"/>
      <c r="X1792" s="63"/>
      <c r="Y1792" s="63"/>
      <c r="Z1792" s="68"/>
    </row>
    <row r="1793" spans="1:26" s="69" customFormat="1" x14ac:dyDescent="0.25">
      <c r="A1793" s="78"/>
      <c r="B1793" s="63"/>
      <c r="C1793" s="63"/>
      <c r="D1793" s="63"/>
      <c r="E1793" s="63"/>
      <c r="F1793" s="63"/>
      <c r="G1793" s="63"/>
      <c r="H1793" s="63"/>
      <c r="I1793" s="63"/>
      <c r="J1793" s="63"/>
      <c r="K1793" s="63"/>
      <c r="L1793" s="63"/>
      <c r="M1793" s="63"/>
      <c r="N1793" s="63"/>
      <c r="O1793" s="63"/>
      <c r="P1793" s="63"/>
      <c r="Q1793" s="63"/>
      <c r="R1793" s="63"/>
      <c r="S1793" s="63"/>
      <c r="T1793" s="63"/>
      <c r="U1793" s="63"/>
      <c r="V1793" s="63"/>
      <c r="W1793" s="63"/>
      <c r="X1793" s="63"/>
      <c r="Y1793" s="63"/>
      <c r="Z1793" s="68"/>
    </row>
    <row r="1794" spans="1:26" s="69" customFormat="1" x14ac:dyDescent="0.25">
      <c r="A1794" s="78"/>
      <c r="B1794" s="63"/>
      <c r="C1794" s="63"/>
      <c r="D1794" s="63"/>
      <c r="E1794" s="63"/>
      <c r="F1794" s="63"/>
      <c r="G1794" s="63"/>
      <c r="H1794" s="63"/>
      <c r="I1794" s="63"/>
      <c r="J1794" s="63"/>
      <c r="K1794" s="63"/>
      <c r="L1794" s="63"/>
      <c r="M1794" s="63"/>
      <c r="N1794" s="63"/>
      <c r="O1794" s="63"/>
      <c r="P1794" s="63"/>
      <c r="Q1794" s="63"/>
      <c r="R1794" s="63"/>
      <c r="S1794" s="63"/>
      <c r="T1794" s="63"/>
      <c r="U1794" s="63"/>
      <c r="V1794" s="63"/>
      <c r="W1794" s="63"/>
      <c r="X1794" s="63"/>
      <c r="Y1794" s="63"/>
      <c r="Z1794" s="68"/>
    </row>
    <row r="1795" spans="1:26" s="69" customFormat="1" x14ac:dyDescent="0.25">
      <c r="A1795" s="78"/>
      <c r="B1795" s="63"/>
      <c r="C1795" s="63"/>
      <c r="D1795" s="63"/>
      <c r="E1795" s="63"/>
      <c r="F1795" s="63"/>
      <c r="G1795" s="63"/>
      <c r="H1795" s="63"/>
      <c r="I1795" s="63"/>
      <c r="J1795" s="63"/>
      <c r="K1795" s="63"/>
      <c r="L1795" s="63"/>
      <c r="M1795" s="63"/>
      <c r="N1795" s="63"/>
      <c r="O1795" s="63"/>
      <c r="P1795" s="63"/>
      <c r="Q1795" s="63"/>
      <c r="R1795" s="63"/>
      <c r="S1795" s="63"/>
      <c r="T1795" s="63"/>
      <c r="U1795" s="63"/>
      <c r="V1795" s="63"/>
      <c r="W1795" s="63"/>
      <c r="X1795" s="63"/>
      <c r="Y1795" s="63"/>
      <c r="Z1795" s="68"/>
    </row>
    <row r="1796" spans="1:26" s="69" customFormat="1" x14ac:dyDescent="0.25">
      <c r="A1796" s="78"/>
      <c r="B1796" s="63"/>
      <c r="C1796" s="63"/>
      <c r="D1796" s="63"/>
      <c r="E1796" s="63"/>
      <c r="F1796" s="63"/>
      <c r="G1796" s="63"/>
      <c r="H1796" s="63"/>
      <c r="I1796" s="63"/>
      <c r="J1796" s="63"/>
      <c r="K1796" s="63"/>
      <c r="L1796" s="63"/>
      <c r="M1796" s="63"/>
      <c r="N1796" s="63"/>
      <c r="O1796" s="63"/>
      <c r="P1796" s="63"/>
      <c r="Q1796" s="63"/>
      <c r="R1796" s="63"/>
      <c r="S1796" s="63"/>
      <c r="T1796" s="63"/>
      <c r="U1796" s="63"/>
      <c r="V1796" s="63"/>
      <c r="W1796" s="63"/>
      <c r="X1796" s="63"/>
      <c r="Y1796" s="63"/>
      <c r="Z1796" s="68"/>
    </row>
    <row r="1797" spans="1:26" s="69" customFormat="1" x14ac:dyDescent="0.25">
      <c r="A1797" s="78"/>
      <c r="B1797" s="63"/>
      <c r="C1797" s="63"/>
      <c r="D1797" s="63"/>
      <c r="E1797" s="63"/>
      <c r="F1797" s="63"/>
      <c r="G1797" s="63"/>
      <c r="H1797" s="63"/>
      <c r="I1797" s="63"/>
      <c r="J1797" s="63"/>
      <c r="K1797" s="63"/>
      <c r="L1797" s="63"/>
      <c r="M1797" s="63"/>
      <c r="N1797" s="63"/>
      <c r="O1797" s="63"/>
      <c r="P1797" s="63"/>
      <c r="Q1797" s="63"/>
      <c r="R1797" s="63"/>
      <c r="S1797" s="63"/>
      <c r="T1797" s="63"/>
      <c r="U1797" s="63"/>
      <c r="V1797" s="63"/>
      <c r="W1797" s="63"/>
      <c r="X1797" s="63"/>
      <c r="Y1797" s="63"/>
      <c r="Z1797" s="68"/>
    </row>
    <row r="1798" spans="1:26" s="69" customFormat="1" x14ac:dyDescent="0.25">
      <c r="A1798" s="78"/>
      <c r="B1798" s="63"/>
      <c r="C1798" s="63"/>
      <c r="D1798" s="63"/>
      <c r="E1798" s="63"/>
      <c r="F1798" s="63"/>
      <c r="G1798" s="63"/>
      <c r="H1798" s="63"/>
      <c r="I1798" s="63"/>
      <c r="J1798" s="63"/>
      <c r="K1798" s="63"/>
      <c r="L1798" s="63"/>
      <c r="M1798" s="63"/>
      <c r="N1798" s="63"/>
      <c r="O1798" s="63"/>
      <c r="P1798" s="63"/>
      <c r="Q1798" s="63"/>
      <c r="R1798" s="63"/>
      <c r="S1798" s="63"/>
      <c r="T1798" s="63"/>
      <c r="U1798" s="63"/>
      <c r="V1798" s="63"/>
      <c r="W1798" s="63"/>
      <c r="X1798" s="63"/>
      <c r="Y1798" s="63"/>
      <c r="Z1798" s="68"/>
    </row>
    <row r="1799" spans="1:26" s="69" customFormat="1" x14ac:dyDescent="0.25">
      <c r="A1799" s="78"/>
      <c r="B1799" s="63"/>
      <c r="C1799" s="63"/>
      <c r="D1799" s="63"/>
      <c r="E1799" s="63"/>
      <c r="F1799" s="63"/>
      <c r="G1799" s="63"/>
      <c r="H1799" s="63"/>
      <c r="I1799" s="63"/>
      <c r="J1799" s="63"/>
      <c r="K1799" s="63"/>
      <c r="L1799" s="63"/>
      <c r="M1799" s="63"/>
      <c r="N1799" s="63"/>
      <c r="O1799" s="63"/>
      <c r="P1799" s="63"/>
      <c r="Q1799" s="63"/>
      <c r="R1799" s="63"/>
      <c r="S1799" s="63"/>
      <c r="T1799" s="63"/>
      <c r="U1799" s="63"/>
      <c r="V1799" s="63"/>
      <c r="W1799" s="63"/>
      <c r="X1799" s="63"/>
      <c r="Y1799" s="63"/>
      <c r="Z1799" s="68"/>
    </row>
    <row r="1800" spans="1:26" s="69" customFormat="1" x14ac:dyDescent="0.25">
      <c r="A1800" s="78"/>
      <c r="B1800" s="63"/>
      <c r="C1800" s="63"/>
      <c r="D1800" s="63"/>
      <c r="E1800" s="63"/>
      <c r="F1800" s="63"/>
      <c r="G1800" s="63"/>
      <c r="H1800" s="63"/>
      <c r="I1800" s="63"/>
      <c r="J1800" s="63"/>
      <c r="K1800" s="63"/>
      <c r="L1800" s="63"/>
      <c r="M1800" s="63"/>
      <c r="N1800" s="63"/>
      <c r="O1800" s="63"/>
      <c r="P1800" s="63"/>
      <c r="Q1800" s="63"/>
      <c r="R1800" s="63"/>
      <c r="S1800" s="63"/>
      <c r="T1800" s="63"/>
      <c r="U1800" s="63"/>
      <c r="V1800" s="63"/>
      <c r="W1800" s="63"/>
      <c r="X1800" s="63"/>
      <c r="Y1800" s="63"/>
      <c r="Z1800" s="68"/>
    </row>
    <row r="1801" spans="1:26" s="69" customFormat="1" x14ac:dyDescent="0.25">
      <c r="A1801" s="78"/>
      <c r="B1801" s="63"/>
      <c r="C1801" s="63"/>
      <c r="D1801" s="63"/>
      <c r="E1801" s="63"/>
      <c r="F1801" s="63"/>
      <c r="G1801" s="63"/>
      <c r="H1801" s="63"/>
      <c r="I1801" s="63"/>
      <c r="J1801" s="63"/>
      <c r="K1801" s="63"/>
      <c r="L1801" s="63"/>
      <c r="M1801" s="63"/>
      <c r="N1801" s="63"/>
      <c r="O1801" s="63"/>
      <c r="P1801" s="63"/>
      <c r="Q1801" s="63"/>
      <c r="R1801" s="63"/>
      <c r="S1801" s="63"/>
      <c r="T1801" s="63"/>
      <c r="U1801" s="63"/>
      <c r="V1801" s="63"/>
      <c r="W1801" s="63"/>
      <c r="X1801" s="63"/>
      <c r="Y1801" s="63"/>
      <c r="Z1801" s="68"/>
    </row>
    <row r="1802" spans="1:26" s="69" customFormat="1" x14ac:dyDescent="0.25">
      <c r="A1802" s="78"/>
      <c r="B1802" s="63"/>
      <c r="C1802" s="63"/>
      <c r="D1802" s="63"/>
      <c r="E1802" s="63"/>
      <c r="F1802" s="63"/>
      <c r="G1802" s="63"/>
      <c r="H1802" s="63"/>
      <c r="I1802" s="63"/>
      <c r="J1802" s="63"/>
      <c r="K1802" s="63"/>
      <c r="L1802" s="63"/>
      <c r="M1802" s="63"/>
      <c r="N1802" s="63"/>
      <c r="O1802" s="63"/>
      <c r="P1802" s="63"/>
      <c r="Q1802" s="63"/>
      <c r="R1802" s="63"/>
      <c r="S1802" s="63"/>
      <c r="T1802" s="63"/>
      <c r="U1802" s="63"/>
      <c r="V1802" s="63"/>
      <c r="W1802" s="63"/>
      <c r="X1802" s="63"/>
      <c r="Y1802" s="63"/>
      <c r="Z1802" s="68"/>
    </row>
    <row r="1803" spans="1:26" s="69" customFormat="1" x14ac:dyDescent="0.25">
      <c r="A1803" s="78"/>
      <c r="B1803" s="63"/>
      <c r="C1803" s="63"/>
      <c r="D1803" s="63"/>
      <c r="E1803" s="63"/>
      <c r="F1803" s="63"/>
      <c r="G1803" s="63"/>
      <c r="H1803" s="63"/>
      <c r="I1803" s="63"/>
      <c r="J1803" s="63"/>
      <c r="K1803" s="63"/>
      <c r="L1803" s="63"/>
      <c r="M1803" s="63"/>
      <c r="N1803" s="63"/>
      <c r="O1803" s="63"/>
      <c r="P1803" s="63"/>
      <c r="Q1803" s="63"/>
      <c r="R1803" s="63"/>
      <c r="S1803" s="63"/>
      <c r="T1803" s="63"/>
      <c r="U1803" s="63"/>
      <c r="V1803" s="63"/>
      <c r="W1803" s="63"/>
      <c r="X1803" s="63"/>
      <c r="Y1803" s="63"/>
      <c r="Z1803" s="68"/>
    </row>
    <row r="1804" spans="1:26" s="69" customFormat="1" x14ac:dyDescent="0.25">
      <c r="A1804" s="78"/>
      <c r="B1804" s="63"/>
      <c r="C1804" s="63"/>
      <c r="D1804" s="63"/>
      <c r="E1804" s="63"/>
      <c r="F1804" s="63"/>
      <c r="G1804" s="63"/>
      <c r="H1804" s="63"/>
      <c r="I1804" s="63"/>
      <c r="J1804" s="63"/>
      <c r="K1804" s="63"/>
      <c r="L1804" s="63"/>
      <c r="M1804" s="63"/>
      <c r="N1804" s="63"/>
      <c r="O1804" s="63"/>
      <c r="P1804" s="63"/>
      <c r="Q1804" s="63"/>
      <c r="R1804" s="63"/>
      <c r="S1804" s="63"/>
      <c r="T1804" s="63"/>
      <c r="U1804" s="63"/>
      <c r="V1804" s="63"/>
      <c r="W1804" s="63"/>
      <c r="X1804" s="63"/>
      <c r="Y1804" s="63"/>
      <c r="Z1804" s="68"/>
    </row>
    <row r="1805" spans="1:26" s="69" customFormat="1" x14ac:dyDescent="0.25">
      <c r="A1805" s="78"/>
      <c r="B1805" s="63"/>
      <c r="C1805" s="63"/>
      <c r="D1805" s="63"/>
      <c r="E1805" s="63"/>
      <c r="F1805" s="63"/>
      <c r="G1805" s="63"/>
      <c r="H1805" s="63"/>
      <c r="I1805" s="63"/>
      <c r="J1805" s="63"/>
      <c r="K1805" s="63"/>
      <c r="L1805" s="63"/>
      <c r="M1805" s="63"/>
      <c r="N1805" s="63"/>
      <c r="O1805" s="63"/>
      <c r="P1805" s="63"/>
      <c r="Q1805" s="63"/>
      <c r="R1805" s="63"/>
      <c r="S1805" s="63"/>
      <c r="T1805" s="63"/>
      <c r="U1805" s="63"/>
      <c r="V1805" s="63"/>
      <c r="W1805" s="63"/>
      <c r="X1805" s="63"/>
      <c r="Y1805" s="63"/>
      <c r="Z1805" s="68"/>
    </row>
    <row r="1806" spans="1:26" s="69" customFormat="1" x14ac:dyDescent="0.25">
      <c r="A1806" s="78"/>
      <c r="B1806" s="63"/>
      <c r="C1806" s="63"/>
      <c r="D1806" s="63"/>
      <c r="E1806" s="63"/>
      <c r="F1806" s="63"/>
      <c r="G1806" s="63"/>
      <c r="H1806" s="63"/>
      <c r="I1806" s="63"/>
      <c r="J1806" s="63"/>
      <c r="K1806" s="63"/>
      <c r="L1806" s="63"/>
      <c r="M1806" s="63"/>
      <c r="N1806" s="63"/>
      <c r="O1806" s="63"/>
      <c r="P1806" s="63"/>
      <c r="Q1806" s="63"/>
      <c r="R1806" s="63"/>
      <c r="S1806" s="63"/>
      <c r="T1806" s="63"/>
      <c r="U1806" s="63"/>
      <c r="V1806" s="63"/>
      <c r="W1806" s="63"/>
      <c r="X1806" s="63"/>
      <c r="Y1806" s="63"/>
      <c r="Z1806" s="68"/>
    </row>
    <row r="1807" spans="1:26" s="69" customFormat="1" x14ac:dyDescent="0.25">
      <c r="A1807" s="78"/>
      <c r="B1807" s="63"/>
      <c r="C1807" s="63"/>
      <c r="D1807" s="63"/>
      <c r="E1807" s="63"/>
      <c r="F1807" s="63"/>
      <c r="G1807" s="63"/>
      <c r="H1807" s="63"/>
      <c r="I1807" s="63"/>
      <c r="J1807" s="63"/>
      <c r="K1807" s="63"/>
      <c r="L1807" s="63"/>
      <c r="M1807" s="63"/>
      <c r="N1807" s="63"/>
      <c r="O1807" s="63"/>
      <c r="P1807" s="63"/>
      <c r="Q1807" s="63"/>
      <c r="R1807" s="63"/>
      <c r="S1807" s="63"/>
      <c r="T1807" s="63"/>
      <c r="U1807" s="63"/>
      <c r="V1807" s="63"/>
      <c r="W1807" s="63"/>
      <c r="X1807" s="63"/>
      <c r="Y1807" s="63"/>
      <c r="Z1807" s="68"/>
    </row>
    <row r="1808" spans="1:26" s="69" customFormat="1" x14ac:dyDescent="0.25">
      <c r="A1808" s="78"/>
      <c r="B1808" s="63"/>
      <c r="C1808" s="63"/>
      <c r="D1808" s="63"/>
      <c r="E1808" s="63"/>
      <c r="F1808" s="63"/>
      <c r="G1808" s="63"/>
      <c r="H1808" s="63"/>
      <c r="I1808" s="63"/>
      <c r="J1808" s="63"/>
      <c r="K1808" s="63"/>
      <c r="L1808" s="63"/>
      <c r="M1808" s="63"/>
      <c r="N1808" s="63"/>
      <c r="O1808" s="63"/>
      <c r="P1808" s="63"/>
      <c r="Q1808" s="63"/>
      <c r="R1808" s="63"/>
      <c r="S1808" s="63"/>
      <c r="T1808" s="63"/>
      <c r="U1808" s="63"/>
      <c r="V1808" s="63"/>
      <c r="W1808" s="63"/>
      <c r="X1808" s="63"/>
      <c r="Y1808" s="63"/>
      <c r="Z1808" s="68"/>
    </row>
    <row r="1809" spans="1:26" s="69" customFormat="1" x14ac:dyDescent="0.25">
      <c r="A1809" s="78"/>
      <c r="B1809" s="63"/>
      <c r="C1809" s="63"/>
      <c r="D1809" s="63"/>
      <c r="E1809" s="63"/>
      <c r="F1809" s="63"/>
      <c r="G1809" s="63"/>
      <c r="H1809" s="63"/>
      <c r="I1809" s="63"/>
      <c r="J1809" s="63"/>
      <c r="K1809" s="63"/>
      <c r="L1809" s="63"/>
      <c r="M1809" s="63"/>
      <c r="N1809" s="63"/>
      <c r="O1809" s="63"/>
      <c r="P1809" s="63"/>
      <c r="Q1809" s="63"/>
      <c r="R1809" s="63"/>
      <c r="S1809" s="63"/>
      <c r="T1809" s="63"/>
      <c r="U1809" s="63"/>
      <c r="V1809" s="63"/>
      <c r="W1809" s="63"/>
      <c r="X1809" s="63"/>
      <c r="Y1809" s="63"/>
      <c r="Z1809" s="68"/>
    </row>
    <row r="1810" spans="1:26" s="69" customFormat="1" x14ac:dyDescent="0.25">
      <c r="A1810" s="78"/>
      <c r="B1810" s="63"/>
      <c r="C1810" s="63"/>
      <c r="D1810" s="63"/>
      <c r="E1810" s="63"/>
      <c r="F1810" s="63"/>
      <c r="G1810" s="63"/>
      <c r="H1810" s="63"/>
      <c r="I1810" s="63"/>
      <c r="J1810" s="63"/>
      <c r="K1810" s="63"/>
      <c r="L1810" s="63"/>
      <c r="M1810" s="63"/>
      <c r="N1810" s="63"/>
      <c r="O1810" s="63"/>
      <c r="P1810" s="63"/>
      <c r="Q1810" s="63"/>
      <c r="R1810" s="63"/>
      <c r="S1810" s="63"/>
      <c r="T1810" s="63"/>
      <c r="U1810" s="63"/>
      <c r="V1810" s="63"/>
      <c r="W1810" s="63"/>
      <c r="X1810" s="63"/>
      <c r="Y1810" s="63"/>
      <c r="Z1810" s="68"/>
    </row>
    <row r="1811" spans="1:26" s="69" customFormat="1" x14ac:dyDescent="0.25">
      <c r="A1811" s="78"/>
      <c r="B1811" s="63"/>
      <c r="C1811" s="63"/>
      <c r="D1811" s="63"/>
      <c r="E1811" s="63"/>
      <c r="F1811" s="63"/>
      <c r="G1811" s="63"/>
      <c r="H1811" s="63"/>
      <c r="I1811" s="63"/>
      <c r="J1811" s="63"/>
      <c r="K1811" s="63"/>
      <c r="L1811" s="63"/>
      <c r="M1811" s="63"/>
      <c r="N1811" s="63"/>
      <c r="O1811" s="63"/>
      <c r="P1811" s="63"/>
      <c r="Q1811" s="63"/>
      <c r="R1811" s="63"/>
      <c r="S1811" s="63"/>
      <c r="T1811" s="63"/>
      <c r="U1811" s="63"/>
      <c r="V1811" s="63"/>
      <c r="W1811" s="63"/>
      <c r="X1811" s="63"/>
      <c r="Y1811" s="63"/>
      <c r="Z1811" s="68"/>
    </row>
    <row r="1812" spans="1:26" s="69" customFormat="1" x14ac:dyDescent="0.25">
      <c r="A1812" s="78"/>
      <c r="B1812" s="63"/>
      <c r="C1812" s="63"/>
      <c r="D1812" s="63"/>
      <c r="E1812" s="63"/>
      <c r="F1812" s="63"/>
      <c r="G1812" s="63"/>
      <c r="H1812" s="63"/>
      <c r="I1812" s="63"/>
      <c r="J1812" s="63"/>
      <c r="K1812" s="63"/>
      <c r="L1812" s="63"/>
      <c r="M1812" s="63"/>
      <c r="N1812" s="63"/>
      <c r="O1812" s="63"/>
      <c r="P1812" s="63"/>
      <c r="Q1812" s="63"/>
      <c r="R1812" s="63"/>
      <c r="S1812" s="63"/>
      <c r="T1812" s="63"/>
      <c r="U1812" s="63"/>
      <c r="V1812" s="63"/>
      <c r="W1812" s="63"/>
      <c r="X1812" s="63"/>
      <c r="Y1812" s="63"/>
      <c r="Z1812" s="68"/>
    </row>
    <row r="1813" spans="1:26" s="69" customFormat="1" x14ac:dyDescent="0.25">
      <c r="A1813" s="78"/>
      <c r="B1813" s="63"/>
      <c r="C1813" s="63"/>
      <c r="D1813" s="63"/>
      <c r="E1813" s="63"/>
      <c r="F1813" s="63"/>
      <c r="G1813" s="63"/>
      <c r="H1813" s="63"/>
      <c r="I1813" s="63"/>
      <c r="J1813" s="63"/>
      <c r="K1813" s="63"/>
      <c r="L1813" s="63"/>
      <c r="M1813" s="63"/>
      <c r="N1813" s="63"/>
      <c r="O1813" s="63"/>
      <c r="P1813" s="63"/>
      <c r="Q1813" s="63"/>
      <c r="R1813" s="63"/>
      <c r="S1813" s="63"/>
      <c r="T1813" s="63"/>
      <c r="U1813" s="63"/>
      <c r="V1813" s="63"/>
      <c r="W1813" s="63"/>
      <c r="X1813" s="63"/>
      <c r="Y1813" s="63"/>
      <c r="Z1813" s="68"/>
    </row>
    <row r="1814" spans="1:26" s="69" customFormat="1" x14ac:dyDescent="0.25">
      <c r="A1814" s="78"/>
      <c r="B1814" s="63"/>
      <c r="C1814" s="63"/>
      <c r="D1814" s="63"/>
      <c r="E1814" s="63"/>
      <c r="F1814" s="63"/>
      <c r="G1814" s="63"/>
      <c r="H1814" s="63"/>
      <c r="I1814" s="63"/>
      <c r="J1814" s="63"/>
      <c r="K1814" s="63"/>
      <c r="L1814" s="63"/>
      <c r="M1814" s="63"/>
      <c r="N1814" s="63"/>
      <c r="O1814" s="63"/>
      <c r="P1814" s="63"/>
      <c r="Q1814" s="63"/>
      <c r="R1814" s="63"/>
      <c r="S1814" s="63"/>
      <c r="T1814" s="63"/>
      <c r="U1814" s="63"/>
      <c r="V1814" s="63"/>
      <c r="W1814" s="63"/>
      <c r="X1814" s="63"/>
      <c r="Y1814" s="63"/>
      <c r="Z1814" s="68"/>
    </row>
    <row r="1815" spans="1:26" s="69" customFormat="1" x14ac:dyDescent="0.25">
      <c r="A1815" s="78"/>
      <c r="B1815" s="63"/>
      <c r="C1815" s="63"/>
      <c r="D1815" s="63"/>
      <c r="E1815" s="63"/>
      <c r="F1815" s="63"/>
      <c r="G1815" s="63"/>
      <c r="H1815" s="63"/>
      <c r="I1815" s="63"/>
      <c r="J1815" s="63"/>
      <c r="K1815" s="63"/>
      <c r="L1815" s="63"/>
      <c r="M1815" s="63"/>
      <c r="N1815" s="63"/>
      <c r="O1815" s="63"/>
      <c r="P1815" s="63"/>
      <c r="Q1815" s="63"/>
      <c r="R1815" s="63"/>
      <c r="S1815" s="63"/>
      <c r="T1815" s="63"/>
      <c r="U1815" s="63"/>
      <c r="V1815" s="63"/>
      <c r="W1815" s="63"/>
      <c r="X1815" s="63"/>
      <c r="Y1815" s="63"/>
      <c r="Z1815" s="68"/>
    </row>
    <row r="1816" spans="1:26" s="69" customFormat="1" x14ac:dyDescent="0.25">
      <c r="A1816" s="78"/>
      <c r="B1816" s="63"/>
      <c r="C1816" s="63"/>
      <c r="D1816" s="63"/>
      <c r="E1816" s="63"/>
      <c r="F1816" s="63"/>
      <c r="G1816" s="63"/>
      <c r="H1816" s="63"/>
      <c r="I1816" s="63"/>
      <c r="J1816" s="63"/>
      <c r="K1816" s="63"/>
      <c r="L1816" s="63"/>
      <c r="M1816" s="63"/>
      <c r="N1816" s="63"/>
      <c r="O1816" s="63"/>
      <c r="P1816" s="63"/>
      <c r="Q1816" s="63"/>
      <c r="R1816" s="63"/>
      <c r="S1816" s="63"/>
      <c r="T1816" s="63"/>
      <c r="U1816" s="63"/>
      <c r="V1816" s="63"/>
      <c r="W1816" s="63"/>
      <c r="X1816" s="63"/>
      <c r="Y1816" s="63"/>
      <c r="Z1816" s="68"/>
    </row>
    <row r="1817" spans="1:26" s="69" customFormat="1" x14ac:dyDescent="0.25">
      <c r="A1817" s="78"/>
      <c r="B1817" s="63"/>
      <c r="C1817" s="63"/>
      <c r="D1817" s="63"/>
      <c r="E1817" s="63"/>
      <c r="F1817" s="63"/>
      <c r="G1817" s="63"/>
      <c r="H1817" s="63"/>
      <c r="I1817" s="63"/>
      <c r="J1817" s="63"/>
      <c r="K1817" s="63"/>
      <c r="L1817" s="63"/>
      <c r="M1817" s="63"/>
      <c r="N1817" s="63"/>
      <c r="O1817" s="63"/>
      <c r="P1817" s="63"/>
      <c r="Q1817" s="63"/>
      <c r="R1817" s="63"/>
      <c r="S1817" s="63"/>
      <c r="T1817" s="63"/>
      <c r="U1817" s="63"/>
      <c r="V1817" s="63"/>
      <c r="W1817" s="63"/>
      <c r="X1817" s="63"/>
      <c r="Y1817" s="63"/>
      <c r="Z1817" s="68"/>
    </row>
    <row r="1818" spans="1:26" s="69" customFormat="1" x14ac:dyDescent="0.25">
      <c r="A1818" s="78"/>
      <c r="B1818" s="63"/>
      <c r="C1818" s="63"/>
      <c r="D1818" s="63"/>
      <c r="E1818" s="63"/>
      <c r="F1818" s="63"/>
      <c r="G1818" s="63"/>
      <c r="H1818" s="63"/>
      <c r="I1818" s="63"/>
      <c r="J1818" s="63"/>
      <c r="K1818" s="63"/>
      <c r="L1818" s="63"/>
      <c r="M1818" s="63"/>
      <c r="N1818" s="63"/>
      <c r="O1818" s="63"/>
      <c r="P1818" s="63"/>
      <c r="Q1818" s="63"/>
      <c r="R1818" s="63"/>
      <c r="S1818" s="63"/>
      <c r="T1818" s="63"/>
      <c r="U1818" s="63"/>
      <c r="V1818" s="63"/>
      <c r="W1818" s="63"/>
      <c r="X1818" s="63"/>
      <c r="Y1818" s="63"/>
      <c r="Z1818" s="68"/>
    </row>
    <row r="1819" spans="1:26" s="69" customFormat="1" x14ac:dyDescent="0.25">
      <c r="A1819" s="78"/>
      <c r="B1819" s="63"/>
      <c r="C1819" s="63"/>
      <c r="D1819" s="63"/>
      <c r="E1819" s="63"/>
      <c r="F1819" s="63"/>
      <c r="G1819" s="63"/>
      <c r="H1819" s="63"/>
      <c r="I1819" s="63"/>
      <c r="J1819" s="63"/>
      <c r="K1819" s="63"/>
      <c r="L1819" s="63"/>
      <c r="M1819" s="63"/>
      <c r="N1819" s="63"/>
      <c r="O1819" s="63"/>
      <c r="P1819" s="63"/>
      <c r="Q1819" s="63"/>
      <c r="R1819" s="63"/>
      <c r="S1819" s="63"/>
      <c r="T1819" s="63"/>
      <c r="U1819" s="63"/>
      <c r="V1819" s="63"/>
      <c r="W1819" s="63"/>
      <c r="X1819" s="63"/>
      <c r="Y1819" s="63"/>
      <c r="Z1819" s="68"/>
    </row>
    <row r="1820" spans="1:26" s="69" customFormat="1" x14ac:dyDescent="0.25">
      <c r="A1820" s="78"/>
      <c r="B1820" s="63"/>
      <c r="C1820" s="63"/>
      <c r="D1820" s="63"/>
      <c r="E1820" s="63"/>
      <c r="F1820" s="63"/>
      <c r="G1820" s="63"/>
      <c r="H1820" s="63"/>
      <c r="I1820" s="63"/>
      <c r="J1820" s="63"/>
      <c r="K1820" s="63"/>
      <c r="L1820" s="63"/>
      <c r="M1820" s="63"/>
      <c r="N1820" s="63"/>
      <c r="O1820" s="63"/>
      <c r="P1820" s="63"/>
      <c r="Q1820" s="63"/>
      <c r="R1820" s="63"/>
      <c r="S1820" s="63"/>
      <c r="T1820" s="63"/>
      <c r="U1820" s="63"/>
      <c r="V1820" s="63"/>
      <c r="W1820" s="63"/>
      <c r="X1820" s="63"/>
      <c r="Y1820" s="63"/>
      <c r="Z1820" s="68"/>
    </row>
    <row r="1821" spans="1:26" s="69" customFormat="1" x14ac:dyDescent="0.25">
      <c r="A1821" s="78"/>
      <c r="B1821" s="63"/>
      <c r="C1821" s="63"/>
      <c r="D1821" s="63"/>
      <c r="E1821" s="63"/>
      <c r="F1821" s="63"/>
      <c r="G1821" s="63"/>
      <c r="H1821" s="63"/>
      <c r="I1821" s="63"/>
      <c r="J1821" s="63"/>
      <c r="K1821" s="63"/>
      <c r="L1821" s="63"/>
      <c r="M1821" s="63"/>
      <c r="N1821" s="63"/>
      <c r="O1821" s="63"/>
      <c r="P1821" s="63"/>
      <c r="Q1821" s="63"/>
      <c r="R1821" s="63"/>
      <c r="S1821" s="63"/>
      <c r="T1821" s="63"/>
      <c r="U1821" s="63"/>
      <c r="V1821" s="63"/>
      <c r="W1821" s="63"/>
      <c r="X1821" s="63"/>
      <c r="Y1821" s="63"/>
      <c r="Z1821" s="68"/>
    </row>
    <row r="1822" spans="1:26" s="69" customFormat="1" x14ac:dyDescent="0.25">
      <c r="A1822" s="78"/>
      <c r="B1822" s="63"/>
      <c r="C1822" s="63"/>
      <c r="D1822" s="63"/>
      <c r="E1822" s="63"/>
      <c r="F1822" s="63"/>
      <c r="G1822" s="63"/>
      <c r="H1822" s="63"/>
      <c r="I1822" s="63"/>
      <c r="J1822" s="63"/>
      <c r="K1822" s="63"/>
      <c r="L1822" s="63"/>
      <c r="M1822" s="63"/>
      <c r="N1822" s="63"/>
      <c r="O1822" s="63"/>
      <c r="P1822" s="63"/>
      <c r="Q1822" s="63"/>
      <c r="R1822" s="63"/>
      <c r="S1822" s="63"/>
      <c r="T1822" s="63"/>
      <c r="U1822" s="63"/>
      <c r="V1822" s="63"/>
      <c r="W1822" s="63"/>
      <c r="X1822" s="63"/>
      <c r="Y1822" s="63"/>
      <c r="Z1822" s="68"/>
    </row>
    <row r="1823" spans="1:26" s="69" customFormat="1" x14ac:dyDescent="0.25">
      <c r="A1823" s="78"/>
      <c r="B1823" s="63"/>
      <c r="C1823" s="63"/>
      <c r="D1823" s="63"/>
      <c r="E1823" s="63"/>
      <c r="F1823" s="63"/>
      <c r="G1823" s="63"/>
      <c r="H1823" s="63"/>
      <c r="I1823" s="63"/>
      <c r="J1823" s="63"/>
      <c r="K1823" s="63"/>
      <c r="L1823" s="63"/>
      <c r="M1823" s="63"/>
      <c r="N1823" s="63"/>
      <c r="O1823" s="63"/>
      <c r="P1823" s="63"/>
      <c r="Q1823" s="63"/>
      <c r="R1823" s="63"/>
      <c r="S1823" s="63"/>
      <c r="T1823" s="63"/>
      <c r="U1823" s="63"/>
      <c r="V1823" s="63"/>
      <c r="W1823" s="63"/>
      <c r="X1823" s="63"/>
      <c r="Y1823" s="63"/>
      <c r="Z1823" s="68"/>
    </row>
    <row r="1824" spans="1:26" s="69" customFormat="1" x14ac:dyDescent="0.25">
      <c r="A1824" s="78"/>
      <c r="B1824" s="63"/>
      <c r="C1824" s="63"/>
      <c r="D1824" s="63"/>
      <c r="E1824" s="63"/>
      <c r="F1824" s="63"/>
      <c r="G1824" s="63"/>
      <c r="H1824" s="63"/>
      <c r="I1824" s="63"/>
      <c r="J1824" s="63"/>
      <c r="K1824" s="63"/>
      <c r="L1824" s="63"/>
      <c r="M1824" s="63"/>
      <c r="N1824" s="63"/>
      <c r="O1824" s="63"/>
      <c r="P1824" s="63"/>
      <c r="Q1824" s="63"/>
      <c r="R1824" s="63"/>
      <c r="S1824" s="63"/>
      <c r="T1824" s="63"/>
      <c r="U1824" s="63"/>
      <c r="V1824" s="63"/>
      <c r="W1824" s="63"/>
      <c r="X1824" s="63"/>
      <c r="Y1824" s="63"/>
      <c r="Z1824" s="68"/>
    </row>
    <row r="1825" spans="1:26" s="69" customFormat="1" x14ac:dyDescent="0.25">
      <c r="A1825" s="78"/>
      <c r="B1825" s="63"/>
      <c r="C1825" s="63"/>
      <c r="D1825" s="63"/>
      <c r="E1825" s="63"/>
      <c r="F1825" s="63"/>
      <c r="G1825" s="63"/>
      <c r="H1825" s="63"/>
      <c r="I1825" s="63"/>
      <c r="J1825" s="63"/>
      <c r="K1825" s="63"/>
      <c r="L1825" s="63"/>
      <c r="M1825" s="63"/>
      <c r="N1825" s="63"/>
      <c r="O1825" s="63"/>
      <c r="P1825" s="63"/>
      <c r="Q1825" s="63"/>
      <c r="R1825" s="63"/>
      <c r="S1825" s="63"/>
      <c r="T1825" s="63"/>
      <c r="U1825" s="63"/>
      <c r="V1825" s="63"/>
      <c r="W1825" s="63"/>
      <c r="X1825" s="63"/>
      <c r="Y1825" s="63"/>
      <c r="Z1825" s="68"/>
    </row>
    <row r="1826" spans="1:26" s="69" customFormat="1" x14ac:dyDescent="0.25">
      <c r="A1826" s="78"/>
      <c r="B1826" s="63"/>
      <c r="C1826" s="63"/>
      <c r="D1826" s="63"/>
      <c r="E1826" s="63"/>
      <c r="F1826" s="63"/>
      <c r="G1826" s="63"/>
      <c r="H1826" s="63"/>
      <c r="I1826" s="63"/>
      <c r="J1826" s="63"/>
      <c r="K1826" s="63"/>
      <c r="L1826" s="63"/>
      <c r="M1826" s="63"/>
      <c r="N1826" s="63"/>
      <c r="O1826" s="63"/>
      <c r="P1826" s="63"/>
      <c r="Q1826" s="63"/>
      <c r="R1826" s="63"/>
      <c r="S1826" s="63"/>
      <c r="T1826" s="63"/>
      <c r="U1826" s="63"/>
      <c r="V1826" s="63"/>
      <c r="W1826" s="63"/>
      <c r="X1826" s="63"/>
      <c r="Y1826" s="63"/>
      <c r="Z1826" s="68"/>
    </row>
    <row r="1827" spans="1:26" s="69" customFormat="1" x14ac:dyDescent="0.25">
      <c r="A1827" s="78"/>
      <c r="B1827" s="63"/>
      <c r="C1827" s="63"/>
      <c r="D1827" s="63"/>
      <c r="E1827" s="63"/>
      <c r="F1827" s="63"/>
      <c r="G1827" s="63"/>
      <c r="H1827" s="63"/>
      <c r="I1827" s="63"/>
      <c r="J1827" s="63"/>
      <c r="K1827" s="63"/>
      <c r="L1827" s="63"/>
      <c r="M1827" s="63"/>
      <c r="N1827" s="63"/>
      <c r="O1827" s="63"/>
      <c r="P1827" s="63"/>
      <c r="Q1827" s="63"/>
      <c r="R1827" s="63"/>
      <c r="S1827" s="63"/>
      <c r="T1827" s="63"/>
      <c r="U1827" s="63"/>
      <c r="V1827" s="63"/>
      <c r="W1827" s="63"/>
      <c r="X1827" s="63"/>
      <c r="Y1827" s="63"/>
      <c r="Z1827" s="68"/>
    </row>
    <row r="1828" spans="1:26" s="69" customFormat="1" x14ac:dyDescent="0.25">
      <c r="A1828" s="78"/>
      <c r="B1828" s="63"/>
      <c r="C1828" s="63"/>
      <c r="D1828" s="63"/>
      <c r="E1828" s="63"/>
      <c r="F1828" s="63"/>
      <c r="G1828" s="63"/>
      <c r="H1828" s="63"/>
      <c r="I1828" s="63"/>
      <c r="J1828" s="63"/>
      <c r="K1828" s="63"/>
      <c r="L1828" s="63"/>
      <c r="M1828" s="63"/>
      <c r="N1828" s="63"/>
      <c r="O1828" s="63"/>
      <c r="P1828" s="63"/>
      <c r="Q1828" s="63"/>
      <c r="R1828" s="63"/>
      <c r="S1828" s="63"/>
      <c r="T1828" s="63"/>
      <c r="U1828" s="63"/>
      <c r="V1828" s="63"/>
      <c r="W1828" s="63"/>
      <c r="X1828" s="63"/>
      <c r="Y1828" s="63"/>
      <c r="Z1828" s="68"/>
    </row>
    <row r="1829" spans="1:26" s="69" customFormat="1" x14ac:dyDescent="0.25">
      <c r="A1829" s="78"/>
      <c r="B1829" s="63"/>
      <c r="C1829" s="63"/>
      <c r="D1829" s="63"/>
      <c r="E1829" s="63"/>
      <c r="F1829" s="63"/>
      <c r="G1829" s="63"/>
      <c r="H1829" s="63"/>
      <c r="I1829" s="63"/>
      <c r="J1829" s="63"/>
      <c r="K1829" s="63"/>
      <c r="L1829" s="63"/>
      <c r="M1829" s="63"/>
      <c r="N1829" s="63"/>
      <c r="O1829" s="63"/>
      <c r="P1829" s="63"/>
      <c r="Q1829" s="63"/>
      <c r="R1829" s="63"/>
      <c r="S1829" s="63"/>
      <c r="T1829" s="63"/>
      <c r="U1829" s="63"/>
      <c r="V1829" s="63"/>
      <c r="W1829" s="63"/>
      <c r="X1829" s="63"/>
      <c r="Y1829" s="63"/>
      <c r="Z1829" s="68"/>
    </row>
    <row r="1830" spans="1:26" s="69" customFormat="1" x14ac:dyDescent="0.25">
      <c r="A1830" s="78"/>
      <c r="B1830" s="63"/>
      <c r="C1830" s="63"/>
      <c r="D1830" s="63"/>
      <c r="E1830" s="63"/>
      <c r="F1830" s="63"/>
      <c r="G1830" s="63"/>
      <c r="H1830" s="63"/>
      <c r="I1830" s="63"/>
      <c r="J1830" s="63"/>
      <c r="K1830" s="63"/>
      <c r="L1830" s="63"/>
      <c r="M1830" s="63"/>
      <c r="N1830" s="63"/>
      <c r="O1830" s="63"/>
      <c r="P1830" s="63"/>
      <c r="Q1830" s="63"/>
      <c r="R1830" s="63"/>
      <c r="S1830" s="63"/>
      <c r="T1830" s="63"/>
      <c r="U1830" s="63"/>
      <c r="V1830" s="63"/>
      <c r="W1830" s="63"/>
      <c r="X1830" s="63"/>
      <c r="Y1830" s="63"/>
      <c r="Z1830" s="68"/>
    </row>
    <row r="1831" spans="1:26" s="69" customFormat="1" x14ac:dyDescent="0.25">
      <c r="A1831" s="78"/>
      <c r="B1831" s="63"/>
      <c r="C1831" s="63"/>
      <c r="D1831" s="63"/>
      <c r="E1831" s="63"/>
      <c r="F1831" s="63"/>
      <c r="G1831" s="63"/>
      <c r="H1831" s="63"/>
      <c r="I1831" s="63"/>
      <c r="J1831" s="63"/>
      <c r="K1831" s="63"/>
      <c r="L1831" s="63"/>
      <c r="M1831" s="63"/>
      <c r="N1831" s="63"/>
      <c r="O1831" s="63"/>
      <c r="P1831" s="63"/>
      <c r="Q1831" s="63"/>
      <c r="R1831" s="63"/>
      <c r="S1831" s="63"/>
      <c r="T1831" s="63"/>
      <c r="U1831" s="63"/>
      <c r="V1831" s="63"/>
      <c r="W1831" s="63"/>
      <c r="X1831" s="63"/>
      <c r="Y1831" s="63"/>
      <c r="Z1831" s="68"/>
    </row>
    <row r="1832" spans="1:26" s="69" customFormat="1" x14ac:dyDescent="0.25">
      <c r="A1832" s="78"/>
      <c r="B1832" s="63"/>
      <c r="C1832" s="63"/>
      <c r="D1832" s="63"/>
      <c r="E1832" s="63"/>
      <c r="F1832" s="63"/>
      <c r="G1832" s="63"/>
      <c r="H1832" s="63"/>
      <c r="I1832" s="63"/>
      <c r="J1832" s="63"/>
      <c r="K1832" s="63"/>
      <c r="L1832" s="63"/>
      <c r="M1832" s="63"/>
      <c r="N1832" s="63"/>
      <c r="O1832" s="63"/>
      <c r="P1832" s="63"/>
      <c r="Q1832" s="63"/>
      <c r="R1832" s="63"/>
      <c r="S1832" s="63"/>
      <c r="T1832" s="63"/>
      <c r="U1832" s="63"/>
      <c r="V1832" s="63"/>
      <c r="W1832" s="63"/>
      <c r="X1832" s="63"/>
      <c r="Y1832" s="63"/>
      <c r="Z1832" s="68"/>
    </row>
    <row r="1833" spans="1:26" s="69" customFormat="1" x14ac:dyDescent="0.25">
      <c r="A1833" s="78"/>
      <c r="B1833" s="63"/>
      <c r="C1833" s="63"/>
      <c r="D1833" s="63"/>
      <c r="E1833" s="63"/>
      <c r="F1833" s="63"/>
      <c r="G1833" s="63"/>
      <c r="H1833" s="63"/>
      <c r="I1833" s="63"/>
      <c r="J1833" s="63"/>
      <c r="K1833" s="63"/>
      <c r="L1833" s="63"/>
      <c r="M1833" s="63"/>
      <c r="N1833" s="63"/>
      <c r="O1833" s="63"/>
      <c r="P1833" s="63"/>
      <c r="Q1833" s="63"/>
      <c r="R1833" s="63"/>
      <c r="S1833" s="63"/>
      <c r="T1833" s="63"/>
      <c r="U1833" s="63"/>
      <c r="V1833" s="63"/>
      <c r="W1833" s="63"/>
      <c r="X1833" s="63"/>
      <c r="Y1833" s="63"/>
      <c r="Z1833" s="68"/>
    </row>
    <row r="1834" spans="1:26" s="69" customFormat="1" x14ac:dyDescent="0.25">
      <c r="A1834" s="78"/>
      <c r="B1834" s="63"/>
      <c r="C1834" s="63"/>
      <c r="D1834" s="63"/>
      <c r="E1834" s="63"/>
      <c r="F1834" s="63"/>
      <c r="G1834" s="63"/>
      <c r="H1834" s="63"/>
      <c r="I1834" s="63"/>
      <c r="J1834" s="63"/>
      <c r="K1834" s="63"/>
      <c r="L1834" s="63"/>
      <c r="M1834" s="63"/>
      <c r="N1834" s="63"/>
      <c r="O1834" s="63"/>
      <c r="P1834" s="63"/>
      <c r="Q1834" s="63"/>
      <c r="R1834" s="63"/>
      <c r="S1834" s="63"/>
      <c r="T1834" s="63"/>
      <c r="U1834" s="63"/>
      <c r="V1834" s="63"/>
      <c r="W1834" s="63"/>
      <c r="X1834" s="63"/>
      <c r="Y1834" s="63"/>
      <c r="Z1834" s="68"/>
    </row>
    <row r="1835" spans="1:26" s="69" customFormat="1" x14ac:dyDescent="0.25">
      <c r="A1835" s="78"/>
      <c r="B1835" s="63"/>
      <c r="C1835" s="63"/>
      <c r="D1835" s="63"/>
      <c r="E1835" s="63"/>
      <c r="F1835" s="63"/>
      <c r="G1835" s="63"/>
      <c r="H1835" s="63"/>
      <c r="I1835" s="63"/>
      <c r="J1835" s="63"/>
      <c r="K1835" s="63"/>
      <c r="L1835" s="63"/>
      <c r="M1835" s="63"/>
      <c r="N1835" s="63"/>
      <c r="O1835" s="63"/>
      <c r="P1835" s="63"/>
      <c r="Q1835" s="63"/>
      <c r="R1835" s="63"/>
      <c r="S1835" s="63"/>
      <c r="T1835" s="63"/>
      <c r="U1835" s="63"/>
      <c r="V1835" s="63"/>
      <c r="W1835" s="63"/>
      <c r="X1835" s="63"/>
      <c r="Y1835" s="63"/>
      <c r="Z1835" s="68"/>
    </row>
    <row r="1836" spans="1:26" s="69" customFormat="1" x14ac:dyDescent="0.25">
      <c r="A1836" s="78"/>
      <c r="B1836" s="63"/>
      <c r="C1836" s="63"/>
      <c r="D1836" s="63"/>
      <c r="E1836" s="63"/>
      <c r="F1836" s="63"/>
      <c r="G1836" s="63"/>
      <c r="H1836" s="63"/>
      <c r="I1836" s="63"/>
      <c r="J1836" s="63"/>
      <c r="K1836" s="63"/>
      <c r="L1836" s="63"/>
      <c r="M1836" s="63"/>
      <c r="N1836" s="63"/>
      <c r="O1836" s="63"/>
      <c r="P1836" s="63"/>
      <c r="Q1836" s="63"/>
      <c r="R1836" s="63"/>
      <c r="S1836" s="63"/>
      <c r="T1836" s="63"/>
      <c r="U1836" s="63"/>
      <c r="V1836" s="63"/>
      <c r="W1836" s="63"/>
      <c r="X1836" s="63"/>
      <c r="Y1836" s="63"/>
      <c r="Z1836" s="68"/>
    </row>
    <row r="1837" spans="1:26" s="69" customFormat="1" x14ac:dyDescent="0.25">
      <c r="A1837" s="78"/>
      <c r="B1837" s="63"/>
      <c r="C1837" s="63"/>
      <c r="D1837" s="63"/>
      <c r="E1837" s="63"/>
      <c r="F1837" s="63"/>
      <c r="G1837" s="63"/>
      <c r="H1837" s="63"/>
      <c r="I1837" s="63"/>
      <c r="J1837" s="63"/>
      <c r="K1837" s="63"/>
      <c r="L1837" s="63"/>
      <c r="M1837" s="63"/>
      <c r="N1837" s="63"/>
      <c r="O1837" s="63"/>
      <c r="P1837" s="63"/>
      <c r="Q1837" s="63"/>
      <c r="R1837" s="63"/>
      <c r="S1837" s="63"/>
      <c r="T1837" s="63"/>
      <c r="U1837" s="63"/>
      <c r="V1837" s="63"/>
      <c r="W1837" s="63"/>
      <c r="X1837" s="63"/>
      <c r="Y1837" s="63"/>
      <c r="Z1837" s="68"/>
    </row>
    <row r="1838" spans="1:26" s="69" customFormat="1" x14ac:dyDescent="0.25">
      <c r="A1838" s="78"/>
      <c r="B1838" s="63"/>
      <c r="C1838" s="63"/>
      <c r="D1838" s="63"/>
      <c r="E1838" s="63"/>
      <c r="F1838" s="63"/>
      <c r="G1838" s="63"/>
      <c r="H1838" s="63"/>
      <c r="I1838" s="63"/>
      <c r="J1838" s="63"/>
      <c r="K1838" s="63"/>
      <c r="L1838" s="63"/>
      <c r="M1838" s="63"/>
      <c r="N1838" s="63"/>
      <c r="O1838" s="63"/>
      <c r="P1838" s="63"/>
      <c r="Q1838" s="63"/>
      <c r="R1838" s="63"/>
      <c r="S1838" s="63"/>
      <c r="T1838" s="63"/>
      <c r="U1838" s="63"/>
      <c r="V1838" s="63"/>
      <c r="W1838" s="63"/>
      <c r="X1838" s="63"/>
      <c r="Y1838" s="63"/>
      <c r="Z1838" s="68"/>
    </row>
    <row r="1839" spans="1:26" s="69" customFormat="1" x14ac:dyDescent="0.25">
      <c r="A1839" s="78"/>
      <c r="B1839" s="63"/>
      <c r="C1839" s="63"/>
      <c r="D1839" s="63"/>
      <c r="E1839" s="63"/>
      <c r="F1839" s="63"/>
      <c r="G1839" s="63"/>
      <c r="H1839" s="63"/>
      <c r="I1839" s="63"/>
      <c r="J1839" s="63"/>
      <c r="K1839" s="63"/>
      <c r="L1839" s="63"/>
      <c r="M1839" s="63"/>
      <c r="N1839" s="63"/>
      <c r="O1839" s="63"/>
      <c r="P1839" s="63"/>
      <c r="Q1839" s="63"/>
      <c r="R1839" s="63"/>
      <c r="S1839" s="63"/>
      <c r="T1839" s="63"/>
      <c r="U1839" s="63"/>
      <c r="V1839" s="63"/>
      <c r="W1839" s="63"/>
      <c r="X1839" s="63"/>
      <c r="Y1839" s="63"/>
      <c r="Z1839" s="68"/>
    </row>
    <row r="1840" spans="1:26" s="69" customFormat="1" x14ac:dyDescent="0.25">
      <c r="A1840" s="78"/>
      <c r="B1840" s="63"/>
      <c r="C1840" s="63"/>
      <c r="D1840" s="63"/>
      <c r="E1840" s="63"/>
      <c r="F1840" s="63"/>
      <c r="G1840" s="63"/>
      <c r="H1840" s="63"/>
      <c r="I1840" s="63"/>
      <c r="J1840" s="63"/>
      <c r="K1840" s="63"/>
      <c r="L1840" s="63"/>
      <c r="M1840" s="63"/>
      <c r="N1840" s="63"/>
      <c r="O1840" s="63"/>
      <c r="P1840" s="63"/>
      <c r="Q1840" s="63"/>
      <c r="R1840" s="63"/>
      <c r="S1840" s="63"/>
      <c r="T1840" s="63"/>
      <c r="U1840" s="63"/>
      <c r="V1840" s="63"/>
      <c r="W1840" s="63"/>
      <c r="X1840" s="63"/>
      <c r="Y1840" s="63"/>
      <c r="Z1840" s="68"/>
    </row>
    <row r="1841" spans="1:26" s="69" customFormat="1" x14ac:dyDescent="0.25">
      <c r="A1841" s="78"/>
      <c r="B1841" s="63"/>
      <c r="C1841" s="63"/>
      <c r="D1841" s="63"/>
      <c r="E1841" s="63"/>
      <c r="F1841" s="63"/>
      <c r="G1841" s="63"/>
      <c r="H1841" s="63"/>
      <c r="I1841" s="63"/>
      <c r="J1841" s="63"/>
      <c r="K1841" s="63"/>
      <c r="L1841" s="63"/>
      <c r="M1841" s="63"/>
      <c r="N1841" s="63"/>
      <c r="O1841" s="63"/>
      <c r="P1841" s="63"/>
      <c r="Q1841" s="63"/>
      <c r="R1841" s="63"/>
      <c r="S1841" s="63"/>
      <c r="T1841" s="63"/>
      <c r="U1841" s="63"/>
      <c r="V1841" s="63"/>
      <c r="W1841" s="63"/>
      <c r="X1841" s="63"/>
      <c r="Y1841" s="63"/>
      <c r="Z1841" s="68"/>
    </row>
    <row r="1842" spans="1:26" s="69" customFormat="1" x14ac:dyDescent="0.25">
      <c r="A1842" s="78"/>
      <c r="B1842" s="63"/>
      <c r="C1842" s="63"/>
      <c r="D1842" s="63"/>
      <c r="E1842" s="63"/>
      <c r="F1842" s="63"/>
      <c r="G1842" s="63"/>
      <c r="H1842" s="63"/>
      <c r="I1842" s="63"/>
      <c r="J1842" s="63"/>
      <c r="K1842" s="63"/>
      <c r="L1842" s="63"/>
      <c r="M1842" s="63"/>
      <c r="N1842" s="63"/>
      <c r="O1842" s="63"/>
      <c r="P1842" s="63"/>
      <c r="Q1842" s="63"/>
      <c r="R1842" s="63"/>
      <c r="S1842" s="63"/>
      <c r="T1842" s="63"/>
      <c r="U1842" s="63"/>
      <c r="V1842" s="63"/>
      <c r="W1842" s="63"/>
      <c r="X1842" s="63"/>
      <c r="Y1842" s="63"/>
      <c r="Z1842" s="68"/>
    </row>
    <row r="1843" spans="1:26" s="69" customFormat="1" x14ac:dyDescent="0.25">
      <c r="A1843" s="78"/>
      <c r="B1843" s="63"/>
      <c r="C1843" s="63"/>
      <c r="D1843" s="63"/>
      <c r="E1843" s="63"/>
      <c r="F1843" s="63"/>
      <c r="G1843" s="63"/>
      <c r="H1843" s="63"/>
      <c r="I1843" s="63"/>
      <c r="J1843" s="63"/>
      <c r="K1843" s="63"/>
      <c r="L1843" s="63"/>
      <c r="M1843" s="63"/>
      <c r="N1843" s="63"/>
      <c r="O1843" s="63"/>
      <c r="P1843" s="63"/>
      <c r="Q1843" s="63"/>
      <c r="R1843" s="63"/>
      <c r="S1843" s="63"/>
      <c r="T1843" s="63"/>
      <c r="U1843" s="63"/>
      <c r="V1843" s="63"/>
      <c r="W1843" s="63"/>
      <c r="X1843" s="63"/>
      <c r="Y1843" s="63"/>
      <c r="Z1843" s="68"/>
    </row>
    <row r="1844" spans="1:26" s="69" customFormat="1" x14ac:dyDescent="0.25">
      <c r="A1844" s="78"/>
      <c r="B1844" s="63"/>
      <c r="C1844" s="63"/>
      <c r="D1844" s="63"/>
      <c r="E1844" s="63"/>
      <c r="F1844" s="63"/>
      <c r="G1844" s="63"/>
      <c r="H1844" s="63"/>
      <c r="I1844" s="63"/>
      <c r="J1844" s="63"/>
      <c r="K1844" s="63"/>
      <c r="L1844" s="63"/>
      <c r="M1844" s="63"/>
      <c r="N1844" s="63"/>
      <c r="O1844" s="63"/>
      <c r="P1844" s="63"/>
      <c r="Q1844" s="63"/>
      <c r="R1844" s="63"/>
      <c r="S1844" s="63"/>
      <c r="T1844" s="63"/>
      <c r="U1844" s="63"/>
      <c r="V1844" s="63"/>
      <c r="W1844" s="63"/>
      <c r="X1844" s="63"/>
      <c r="Y1844" s="63"/>
      <c r="Z1844" s="68"/>
    </row>
    <row r="1845" spans="1:26" s="69" customFormat="1" x14ac:dyDescent="0.25">
      <c r="A1845" s="78"/>
      <c r="B1845" s="63"/>
      <c r="C1845" s="63"/>
      <c r="D1845" s="63"/>
      <c r="E1845" s="63"/>
      <c r="F1845" s="63"/>
      <c r="G1845" s="63"/>
      <c r="H1845" s="63"/>
      <c r="I1845" s="63"/>
      <c r="J1845" s="63"/>
      <c r="K1845" s="63"/>
      <c r="L1845" s="63"/>
      <c r="M1845" s="63"/>
      <c r="N1845" s="63"/>
      <c r="O1845" s="63"/>
      <c r="P1845" s="63"/>
      <c r="Q1845" s="63"/>
      <c r="R1845" s="63"/>
      <c r="S1845" s="63"/>
      <c r="T1845" s="63"/>
      <c r="U1845" s="63"/>
      <c r="V1845" s="63"/>
      <c r="W1845" s="63"/>
      <c r="X1845" s="63"/>
      <c r="Y1845" s="63"/>
      <c r="Z1845" s="68"/>
    </row>
    <row r="1846" spans="1:26" s="69" customFormat="1" x14ac:dyDescent="0.25">
      <c r="A1846" s="78"/>
      <c r="B1846" s="63"/>
      <c r="C1846" s="63"/>
      <c r="D1846" s="63"/>
      <c r="E1846" s="63"/>
      <c r="F1846" s="63"/>
      <c r="G1846" s="63"/>
      <c r="H1846" s="63"/>
      <c r="I1846" s="63"/>
      <c r="J1846" s="63"/>
      <c r="K1846" s="63"/>
      <c r="L1846" s="63"/>
      <c r="M1846" s="63"/>
      <c r="N1846" s="63"/>
      <c r="O1846" s="63"/>
      <c r="P1846" s="63"/>
      <c r="Q1846" s="63"/>
      <c r="R1846" s="63"/>
      <c r="S1846" s="63"/>
      <c r="T1846" s="63"/>
      <c r="U1846" s="63"/>
      <c r="V1846" s="63"/>
      <c r="W1846" s="63"/>
      <c r="X1846" s="63"/>
      <c r="Y1846" s="63"/>
      <c r="Z1846" s="68"/>
    </row>
    <row r="1847" spans="1:26" s="69" customFormat="1" x14ac:dyDescent="0.25">
      <c r="A1847" s="78"/>
      <c r="B1847" s="63"/>
      <c r="C1847" s="63"/>
      <c r="D1847" s="63"/>
      <c r="E1847" s="63"/>
      <c r="F1847" s="63"/>
      <c r="G1847" s="63"/>
      <c r="H1847" s="63"/>
      <c r="I1847" s="63"/>
      <c r="J1847" s="63"/>
      <c r="K1847" s="63"/>
      <c r="L1847" s="63"/>
      <c r="M1847" s="63"/>
      <c r="N1847" s="63"/>
      <c r="O1847" s="63"/>
      <c r="P1847" s="63"/>
      <c r="Q1847" s="63"/>
      <c r="R1847" s="63"/>
      <c r="S1847" s="63"/>
      <c r="T1847" s="63"/>
      <c r="U1847" s="63"/>
      <c r="V1847" s="63"/>
      <c r="W1847" s="63"/>
      <c r="X1847" s="63"/>
      <c r="Y1847" s="63"/>
      <c r="Z1847" s="68"/>
    </row>
    <row r="1848" spans="1:26" s="69" customFormat="1" x14ac:dyDescent="0.25">
      <c r="A1848" s="78"/>
      <c r="B1848" s="63"/>
      <c r="C1848" s="63"/>
      <c r="D1848" s="63"/>
      <c r="E1848" s="63"/>
      <c r="F1848" s="63"/>
      <c r="G1848" s="63"/>
      <c r="H1848" s="63"/>
      <c r="I1848" s="63"/>
      <c r="J1848" s="63"/>
      <c r="K1848" s="63"/>
      <c r="L1848" s="63"/>
      <c r="M1848" s="63"/>
      <c r="N1848" s="63"/>
      <c r="O1848" s="63"/>
      <c r="P1848" s="63"/>
      <c r="Q1848" s="63"/>
      <c r="R1848" s="63"/>
      <c r="S1848" s="63"/>
      <c r="T1848" s="63"/>
      <c r="U1848" s="63"/>
      <c r="V1848" s="63"/>
      <c r="W1848" s="63"/>
      <c r="X1848" s="63"/>
      <c r="Y1848" s="63"/>
      <c r="Z1848" s="68"/>
    </row>
    <row r="1849" spans="1:26" s="69" customFormat="1" x14ac:dyDescent="0.25">
      <c r="A1849" s="78"/>
      <c r="B1849" s="63"/>
      <c r="C1849" s="63"/>
      <c r="D1849" s="63"/>
      <c r="E1849" s="63"/>
      <c r="F1849" s="63"/>
      <c r="G1849" s="63"/>
      <c r="H1849" s="63"/>
      <c r="I1849" s="63"/>
      <c r="J1849" s="63"/>
      <c r="K1849" s="63"/>
      <c r="L1849" s="63"/>
      <c r="M1849" s="63"/>
      <c r="N1849" s="63"/>
      <c r="O1849" s="63"/>
      <c r="P1849" s="63"/>
      <c r="Q1849" s="63"/>
      <c r="R1849" s="63"/>
      <c r="S1849" s="63"/>
      <c r="T1849" s="63"/>
      <c r="U1849" s="63"/>
      <c r="V1849" s="63"/>
      <c r="W1849" s="63"/>
      <c r="X1849" s="63"/>
      <c r="Y1849" s="63"/>
      <c r="Z1849" s="68"/>
    </row>
    <row r="1850" spans="1:26" s="69" customFormat="1" x14ac:dyDescent="0.25">
      <c r="A1850" s="78"/>
      <c r="B1850" s="63"/>
      <c r="C1850" s="63"/>
      <c r="D1850" s="63"/>
      <c r="E1850" s="63"/>
      <c r="F1850" s="63"/>
      <c r="G1850" s="63"/>
      <c r="H1850" s="63"/>
      <c r="I1850" s="63"/>
      <c r="J1850" s="63"/>
      <c r="K1850" s="63"/>
      <c r="L1850" s="63"/>
      <c r="M1850" s="63"/>
      <c r="N1850" s="63"/>
      <c r="O1850" s="63"/>
      <c r="P1850" s="63"/>
      <c r="Q1850" s="63"/>
      <c r="R1850" s="63"/>
      <c r="S1850" s="63"/>
      <c r="T1850" s="63"/>
      <c r="U1850" s="63"/>
      <c r="V1850" s="63"/>
      <c r="W1850" s="63"/>
      <c r="X1850" s="63"/>
      <c r="Y1850" s="63"/>
      <c r="Z1850" s="68"/>
    </row>
    <row r="1851" spans="1:26" s="69" customFormat="1" x14ac:dyDescent="0.25">
      <c r="A1851" s="78"/>
      <c r="B1851" s="63"/>
      <c r="C1851" s="63"/>
      <c r="D1851" s="63"/>
      <c r="E1851" s="63"/>
      <c r="F1851" s="63"/>
      <c r="G1851" s="63"/>
      <c r="H1851" s="63"/>
      <c r="I1851" s="63"/>
      <c r="J1851" s="63"/>
      <c r="K1851" s="63"/>
      <c r="L1851" s="63"/>
      <c r="M1851" s="63"/>
      <c r="N1851" s="63"/>
      <c r="O1851" s="63"/>
      <c r="P1851" s="63"/>
      <c r="Q1851" s="63"/>
      <c r="R1851" s="63"/>
      <c r="S1851" s="63"/>
      <c r="T1851" s="63"/>
      <c r="U1851" s="63"/>
      <c r="V1851" s="63"/>
      <c r="W1851" s="63"/>
      <c r="X1851" s="63"/>
      <c r="Y1851" s="63"/>
      <c r="Z1851" s="68"/>
    </row>
    <row r="1852" spans="1:26" s="69" customFormat="1" x14ac:dyDescent="0.25">
      <c r="A1852" s="78"/>
      <c r="B1852" s="63"/>
      <c r="C1852" s="63"/>
      <c r="D1852" s="63"/>
      <c r="E1852" s="63"/>
      <c r="F1852" s="63"/>
      <c r="G1852" s="63"/>
      <c r="H1852" s="63"/>
      <c r="I1852" s="63"/>
      <c r="J1852" s="63"/>
      <c r="K1852" s="63"/>
      <c r="L1852" s="63"/>
      <c r="M1852" s="63"/>
      <c r="N1852" s="63"/>
      <c r="O1852" s="63"/>
      <c r="P1852" s="63"/>
      <c r="Q1852" s="63"/>
      <c r="R1852" s="63"/>
      <c r="S1852" s="63"/>
      <c r="T1852" s="63"/>
      <c r="U1852" s="63"/>
      <c r="V1852" s="63"/>
      <c r="W1852" s="63"/>
      <c r="X1852" s="63"/>
      <c r="Y1852" s="63"/>
      <c r="Z1852" s="68"/>
    </row>
    <row r="1853" spans="1:26" s="69" customFormat="1" x14ac:dyDescent="0.25">
      <c r="A1853" s="78"/>
      <c r="B1853" s="63"/>
      <c r="C1853" s="63"/>
      <c r="D1853" s="63"/>
      <c r="E1853" s="63"/>
      <c r="F1853" s="63"/>
      <c r="G1853" s="63"/>
      <c r="H1853" s="63"/>
      <c r="I1853" s="63"/>
      <c r="J1853" s="63"/>
      <c r="K1853" s="63"/>
      <c r="L1853" s="63"/>
      <c r="M1853" s="63"/>
      <c r="N1853" s="63"/>
      <c r="O1853" s="63"/>
      <c r="P1853" s="63"/>
      <c r="Q1853" s="63"/>
      <c r="R1853" s="63"/>
      <c r="S1853" s="63"/>
      <c r="T1853" s="63"/>
      <c r="U1853" s="63"/>
      <c r="V1853" s="63"/>
      <c r="W1853" s="63"/>
      <c r="X1853" s="63"/>
      <c r="Y1853" s="63"/>
      <c r="Z1853" s="68"/>
    </row>
    <row r="1854" spans="1:26" s="69" customFormat="1" x14ac:dyDescent="0.25">
      <c r="A1854" s="78"/>
      <c r="B1854" s="63"/>
      <c r="C1854" s="63"/>
      <c r="D1854" s="63"/>
      <c r="E1854" s="63"/>
      <c r="F1854" s="63"/>
      <c r="G1854" s="63"/>
      <c r="H1854" s="63"/>
      <c r="I1854" s="63"/>
      <c r="J1854" s="63"/>
      <c r="K1854" s="63"/>
      <c r="L1854" s="63"/>
      <c r="M1854" s="63"/>
      <c r="N1854" s="63"/>
      <c r="O1854" s="63"/>
      <c r="P1854" s="63"/>
      <c r="Q1854" s="63"/>
      <c r="R1854" s="63"/>
      <c r="S1854" s="63"/>
      <c r="T1854" s="63"/>
      <c r="U1854" s="63"/>
      <c r="V1854" s="63"/>
      <c r="W1854" s="63"/>
      <c r="X1854" s="63"/>
      <c r="Y1854" s="63"/>
      <c r="Z1854" s="68"/>
    </row>
    <row r="1855" spans="1:26" s="69" customFormat="1" x14ac:dyDescent="0.25">
      <c r="A1855" s="78"/>
      <c r="B1855" s="63"/>
      <c r="C1855" s="63"/>
      <c r="D1855" s="63"/>
      <c r="E1855" s="63"/>
      <c r="F1855" s="63"/>
      <c r="G1855" s="63"/>
      <c r="H1855" s="63"/>
      <c r="I1855" s="63"/>
      <c r="J1855" s="63"/>
      <c r="K1855" s="63"/>
      <c r="L1855" s="63"/>
      <c r="M1855" s="63"/>
      <c r="N1855" s="63"/>
      <c r="O1855" s="63"/>
      <c r="P1855" s="63"/>
      <c r="Q1855" s="63"/>
      <c r="R1855" s="63"/>
      <c r="S1855" s="63"/>
      <c r="T1855" s="63"/>
      <c r="U1855" s="63"/>
      <c r="V1855" s="63"/>
      <c r="W1855" s="63"/>
      <c r="X1855" s="63"/>
      <c r="Y1855" s="63"/>
      <c r="Z1855" s="68"/>
    </row>
    <row r="1856" spans="1:26" s="69" customFormat="1" x14ac:dyDescent="0.25">
      <c r="A1856" s="78"/>
      <c r="B1856" s="63"/>
      <c r="C1856" s="63"/>
      <c r="D1856" s="63"/>
      <c r="E1856" s="63"/>
      <c r="F1856" s="63"/>
      <c r="G1856" s="63"/>
      <c r="H1856" s="63"/>
      <c r="I1856" s="63"/>
      <c r="J1856" s="63"/>
      <c r="K1856" s="63"/>
      <c r="L1856" s="63"/>
      <c r="M1856" s="63"/>
      <c r="N1856" s="63"/>
      <c r="O1856" s="63"/>
      <c r="P1856" s="63"/>
      <c r="Q1856" s="63"/>
      <c r="R1856" s="63"/>
      <c r="S1856" s="63"/>
      <c r="T1856" s="63"/>
      <c r="U1856" s="63"/>
      <c r="V1856" s="63"/>
      <c r="W1856" s="63"/>
      <c r="X1856" s="63"/>
      <c r="Y1856" s="63"/>
      <c r="Z1856" s="68"/>
    </row>
    <row r="1857" spans="1:26" s="69" customFormat="1" x14ac:dyDescent="0.25">
      <c r="A1857" s="78"/>
      <c r="B1857" s="63"/>
      <c r="C1857" s="63"/>
      <c r="D1857" s="63"/>
      <c r="E1857" s="63"/>
      <c r="F1857" s="63"/>
      <c r="G1857" s="63"/>
      <c r="H1857" s="63"/>
      <c r="I1857" s="63"/>
      <c r="J1857" s="63"/>
      <c r="K1857" s="63"/>
      <c r="L1857" s="63"/>
      <c r="M1857" s="63"/>
      <c r="N1857" s="63"/>
      <c r="O1857" s="63"/>
      <c r="P1857" s="63"/>
      <c r="Q1857" s="63"/>
      <c r="R1857" s="63"/>
      <c r="S1857" s="63"/>
      <c r="T1857" s="63"/>
      <c r="U1857" s="63"/>
      <c r="V1857" s="63"/>
      <c r="W1857" s="63"/>
      <c r="X1857" s="63"/>
      <c r="Y1857" s="63"/>
      <c r="Z1857" s="68"/>
    </row>
    <row r="1858" spans="1:26" s="69" customFormat="1" x14ac:dyDescent="0.25">
      <c r="A1858" s="78"/>
      <c r="B1858" s="63"/>
      <c r="C1858" s="63"/>
      <c r="D1858" s="63"/>
      <c r="E1858" s="63"/>
      <c r="F1858" s="63"/>
      <c r="G1858" s="63"/>
      <c r="H1858" s="63"/>
      <c r="I1858" s="63"/>
      <c r="J1858" s="63"/>
      <c r="K1858" s="63"/>
      <c r="L1858" s="63"/>
      <c r="M1858" s="63"/>
      <c r="N1858" s="63"/>
      <c r="O1858" s="63"/>
      <c r="P1858" s="63"/>
      <c r="Q1858" s="63"/>
      <c r="R1858" s="63"/>
      <c r="S1858" s="63"/>
      <c r="T1858" s="63"/>
      <c r="U1858" s="63"/>
      <c r="V1858" s="63"/>
      <c r="W1858" s="63"/>
      <c r="X1858" s="63"/>
      <c r="Y1858" s="63"/>
      <c r="Z1858" s="68"/>
    </row>
    <row r="1859" spans="1:26" s="69" customFormat="1" x14ac:dyDescent="0.25">
      <c r="A1859" s="78"/>
      <c r="B1859" s="63"/>
      <c r="C1859" s="63"/>
      <c r="D1859" s="63"/>
      <c r="E1859" s="63"/>
      <c r="F1859" s="63"/>
      <c r="G1859" s="63"/>
      <c r="H1859" s="63"/>
      <c r="I1859" s="63"/>
      <c r="J1859" s="63"/>
      <c r="K1859" s="63"/>
      <c r="L1859" s="63"/>
      <c r="M1859" s="63"/>
      <c r="N1859" s="63"/>
      <c r="O1859" s="63"/>
      <c r="P1859" s="63"/>
      <c r="Q1859" s="63"/>
      <c r="R1859" s="63"/>
      <c r="S1859" s="63"/>
      <c r="T1859" s="63"/>
      <c r="U1859" s="63"/>
      <c r="V1859" s="63"/>
      <c r="W1859" s="63"/>
      <c r="X1859" s="63"/>
      <c r="Y1859" s="63"/>
      <c r="Z1859" s="68"/>
    </row>
    <row r="1860" spans="1:26" s="69" customFormat="1" x14ac:dyDescent="0.25">
      <c r="A1860" s="78"/>
      <c r="B1860" s="63"/>
      <c r="C1860" s="63"/>
      <c r="D1860" s="63"/>
      <c r="E1860" s="63"/>
      <c r="F1860" s="63"/>
      <c r="G1860" s="63"/>
      <c r="H1860" s="63"/>
      <c r="I1860" s="63"/>
      <c r="J1860" s="63"/>
      <c r="K1860" s="63"/>
      <c r="L1860" s="63"/>
      <c r="M1860" s="63"/>
      <c r="N1860" s="63"/>
      <c r="O1860" s="63"/>
      <c r="P1860" s="63"/>
      <c r="Q1860" s="63"/>
      <c r="R1860" s="63"/>
      <c r="S1860" s="63"/>
      <c r="T1860" s="63"/>
      <c r="U1860" s="63"/>
      <c r="V1860" s="63"/>
      <c r="W1860" s="63"/>
      <c r="X1860" s="63"/>
      <c r="Y1860" s="63"/>
      <c r="Z1860" s="68"/>
    </row>
    <row r="1861" spans="1:26" s="69" customFormat="1" x14ac:dyDescent="0.25">
      <c r="A1861" s="78"/>
      <c r="B1861" s="63"/>
      <c r="C1861" s="63"/>
      <c r="D1861" s="63"/>
      <c r="E1861" s="63"/>
      <c r="F1861" s="63"/>
      <c r="G1861" s="63"/>
      <c r="H1861" s="63"/>
      <c r="I1861" s="63"/>
      <c r="J1861" s="63"/>
      <c r="K1861" s="63"/>
      <c r="L1861" s="63"/>
      <c r="M1861" s="63"/>
      <c r="N1861" s="63"/>
      <c r="O1861" s="63"/>
      <c r="P1861" s="63"/>
      <c r="Q1861" s="63"/>
      <c r="R1861" s="63"/>
      <c r="S1861" s="63"/>
      <c r="T1861" s="63"/>
      <c r="U1861" s="63"/>
      <c r="V1861" s="63"/>
      <c r="W1861" s="63"/>
      <c r="X1861" s="63"/>
      <c r="Y1861" s="63"/>
      <c r="Z1861" s="68"/>
    </row>
    <row r="1862" spans="1:26" s="69" customFormat="1" x14ac:dyDescent="0.25">
      <c r="A1862" s="78"/>
      <c r="B1862" s="63"/>
      <c r="C1862" s="63"/>
      <c r="D1862" s="63"/>
      <c r="E1862" s="63"/>
      <c r="F1862" s="63"/>
      <c r="G1862" s="63"/>
      <c r="H1862" s="63"/>
      <c r="I1862" s="63"/>
      <c r="J1862" s="63"/>
      <c r="K1862" s="63"/>
      <c r="L1862" s="63"/>
      <c r="M1862" s="63"/>
      <c r="N1862" s="63"/>
      <c r="O1862" s="63"/>
      <c r="P1862" s="63"/>
      <c r="Q1862" s="63"/>
      <c r="R1862" s="63"/>
      <c r="S1862" s="63"/>
      <c r="T1862" s="63"/>
      <c r="U1862" s="63"/>
      <c r="V1862" s="63"/>
      <c r="W1862" s="63"/>
      <c r="X1862" s="63"/>
      <c r="Y1862" s="63"/>
      <c r="Z1862" s="68"/>
    </row>
    <row r="1863" spans="1:26" s="69" customFormat="1" x14ac:dyDescent="0.25">
      <c r="A1863" s="78"/>
      <c r="B1863" s="63"/>
      <c r="C1863" s="63"/>
      <c r="D1863" s="63"/>
      <c r="E1863" s="63"/>
      <c r="F1863" s="63"/>
      <c r="G1863" s="63"/>
      <c r="H1863" s="63"/>
      <c r="I1863" s="63"/>
      <c r="J1863" s="63"/>
      <c r="K1863" s="63"/>
      <c r="L1863" s="63"/>
      <c r="M1863" s="63"/>
      <c r="N1863" s="63"/>
      <c r="O1863" s="63"/>
      <c r="P1863" s="63"/>
      <c r="Q1863" s="63"/>
      <c r="R1863" s="63"/>
      <c r="S1863" s="63"/>
      <c r="T1863" s="63"/>
      <c r="U1863" s="63"/>
      <c r="V1863" s="63"/>
      <c r="W1863" s="63"/>
      <c r="X1863" s="63"/>
      <c r="Y1863" s="63"/>
      <c r="Z1863" s="68"/>
    </row>
    <row r="1864" spans="1:26" s="69" customFormat="1" x14ac:dyDescent="0.25">
      <c r="A1864" s="78"/>
      <c r="B1864" s="63"/>
      <c r="C1864" s="63"/>
      <c r="D1864" s="63"/>
      <c r="E1864" s="63"/>
      <c r="F1864" s="63"/>
      <c r="G1864" s="63"/>
      <c r="H1864" s="63"/>
      <c r="I1864" s="63"/>
      <c r="J1864" s="63"/>
      <c r="K1864" s="63"/>
      <c r="L1864" s="63"/>
      <c r="M1864" s="63"/>
      <c r="N1864" s="63"/>
      <c r="O1864" s="63"/>
      <c r="P1864" s="63"/>
      <c r="Q1864" s="63"/>
      <c r="R1864" s="63"/>
      <c r="S1864" s="63"/>
      <c r="T1864" s="63"/>
      <c r="U1864" s="63"/>
      <c r="V1864" s="63"/>
      <c r="W1864" s="63"/>
      <c r="X1864" s="63"/>
      <c r="Y1864" s="63"/>
      <c r="Z1864" s="68"/>
    </row>
    <row r="1865" spans="1:26" s="69" customFormat="1" x14ac:dyDescent="0.25">
      <c r="A1865" s="78"/>
      <c r="B1865" s="63"/>
      <c r="C1865" s="63"/>
      <c r="D1865" s="63"/>
      <c r="E1865" s="63"/>
      <c r="F1865" s="63"/>
      <c r="G1865" s="63"/>
      <c r="H1865" s="63"/>
      <c r="I1865" s="63"/>
      <c r="J1865" s="63"/>
      <c r="K1865" s="63"/>
      <c r="L1865" s="63"/>
      <c r="M1865" s="63"/>
      <c r="N1865" s="63"/>
      <c r="O1865" s="63"/>
      <c r="P1865" s="63"/>
      <c r="Q1865" s="63"/>
      <c r="R1865" s="63"/>
      <c r="S1865" s="63"/>
      <c r="T1865" s="63"/>
      <c r="U1865" s="63"/>
      <c r="V1865" s="63"/>
      <c r="W1865" s="63"/>
      <c r="X1865" s="63"/>
      <c r="Y1865" s="63"/>
      <c r="Z1865" s="68"/>
    </row>
    <row r="1866" spans="1:26" s="69" customFormat="1" x14ac:dyDescent="0.25">
      <c r="A1866" s="78"/>
      <c r="B1866" s="63"/>
      <c r="C1866" s="63"/>
      <c r="D1866" s="63"/>
      <c r="E1866" s="63"/>
      <c r="F1866" s="63"/>
      <c r="G1866" s="63"/>
      <c r="H1866" s="63"/>
      <c r="I1866" s="63"/>
      <c r="J1866" s="63"/>
      <c r="K1866" s="63"/>
      <c r="L1866" s="63"/>
      <c r="M1866" s="63"/>
      <c r="N1866" s="63"/>
      <c r="O1866" s="63"/>
      <c r="P1866" s="63"/>
      <c r="Q1866" s="63"/>
      <c r="R1866" s="63"/>
      <c r="S1866" s="63"/>
      <c r="T1866" s="63"/>
      <c r="U1866" s="63"/>
      <c r="V1866" s="63"/>
      <c r="W1866" s="63"/>
      <c r="X1866" s="63"/>
      <c r="Y1866" s="63"/>
      <c r="Z1866" s="68"/>
    </row>
    <row r="1867" spans="1:26" s="69" customFormat="1" x14ac:dyDescent="0.25">
      <c r="A1867" s="78"/>
      <c r="B1867" s="63"/>
      <c r="C1867" s="63"/>
      <c r="D1867" s="63"/>
      <c r="E1867" s="63"/>
      <c r="F1867" s="63"/>
      <c r="G1867" s="63"/>
      <c r="H1867" s="63"/>
      <c r="I1867" s="63"/>
      <c r="J1867" s="63"/>
      <c r="K1867" s="63"/>
      <c r="L1867" s="63"/>
      <c r="M1867" s="63"/>
      <c r="N1867" s="63"/>
      <c r="O1867" s="63"/>
      <c r="P1867" s="63"/>
      <c r="Q1867" s="63"/>
      <c r="R1867" s="63"/>
      <c r="S1867" s="63"/>
      <c r="T1867" s="63"/>
      <c r="U1867" s="63"/>
      <c r="V1867" s="63"/>
      <c r="W1867" s="63"/>
      <c r="X1867" s="63"/>
      <c r="Y1867" s="63"/>
      <c r="Z1867" s="68"/>
    </row>
    <row r="1868" spans="1:26" s="69" customFormat="1" x14ac:dyDescent="0.25">
      <c r="A1868" s="78"/>
      <c r="B1868" s="63"/>
      <c r="C1868" s="63"/>
      <c r="D1868" s="63"/>
      <c r="E1868" s="63"/>
      <c r="F1868" s="63"/>
      <c r="G1868" s="63"/>
      <c r="H1868" s="63"/>
      <c r="I1868" s="63"/>
      <c r="J1868" s="63"/>
      <c r="K1868" s="63"/>
      <c r="L1868" s="63"/>
      <c r="M1868" s="63"/>
      <c r="N1868" s="63"/>
      <c r="O1868" s="63"/>
      <c r="P1868" s="63"/>
      <c r="Q1868" s="63"/>
      <c r="R1868" s="63"/>
      <c r="S1868" s="63"/>
      <c r="T1868" s="63"/>
      <c r="U1868" s="63"/>
      <c r="V1868" s="63"/>
      <c r="W1868" s="63"/>
      <c r="X1868" s="63"/>
      <c r="Y1868" s="63"/>
      <c r="Z1868" s="68"/>
    </row>
    <row r="1869" spans="1:26" s="69" customFormat="1" x14ac:dyDescent="0.25">
      <c r="A1869" s="78"/>
      <c r="B1869" s="63"/>
      <c r="C1869" s="63"/>
      <c r="D1869" s="63"/>
      <c r="E1869" s="63"/>
      <c r="F1869" s="63"/>
      <c r="G1869" s="63"/>
      <c r="H1869" s="63"/>
      <c r="I1869" s="63"/>
      <c r="J1869" s="63"/>
      <c r="K1869" s="63"/>
      <c r="L1869" s="63"/>
      <c r="M1869" s="63"/>
      <c r="N1869" s="63"/>
      <c r="O1869" s="63"/>
      <c r="P1869" s="63"/>
      <c r="Q1869" s="63"/>
      <c r="R1869" s="63"/>
      <c r="S1869" s="63"/>
      <c r="T1869" s="63"/>
      <c r="U1869" s="63"/>
      <c r="V1869" s="63"/>
      <c r="W1869" s="63"/>
      <c r="X1869" s="63"/>
      <c r="Y1869" s="63"/>
      <c r="Z1869" s="68"/>
    </row>
    <row r="1870" spans="1:26" s="69" customFormat="1" x14ac:dyDescent="0.25">
      <c r="A1870" s="78"/>
      <c r="B1870" s="63"/>
      <c r="C1870" s="63"/>
      <c r="D1870" s="63"/>
      <c r="E1870" s="63"/>
      <c r="F1870" s="63"/>
      <c r="G1870" s="63"/>
      <c r="H1870" s="63"/>
      <c r="I1870" s="63"/>
      <c r="J1870" s="63"/>
      <c r="K1870" s="63"/>
      <c r="L1870" s="63"/>
      <c r="M1870" s="63"/>
      <c r="N1870" s="63"/>
      <c r="O1870" s="63"/>
      <c r="P1870" s="63"/>
      <c r="Q1870" s="63"/>
      <c r="R1870" s="63"/>
      <c r="S1870" s="63"/>
      <c r="T1870" s="63"/>
      <c r="U1870" s="63"/>
      <c r="V1870" s="63"/>
      <c r="W1870" s="63"/>
      <c r="X1870" s="63"/>
      <c r="Y1870" s="63"/>
      <c r="Z1870" s="68"/>
    </row>
    <row r="1871" spans="1:26" s="69" customFormat="1" x14ac:dyDescent="0.25">
      <c r="A1871" s="78"/>
      <c r="B1871" s="63"/>
      <c r="C1871" s="63"/>
      <c r="D1871" s="63"/>
      <c r="E1871" s="63"/>
      <c r="F1871" s="63"/>
      <c r="G1871" s="63"/>
      <c r="H1871" s="63"/>
      <c r="I1871" s="63"/>
      <c r="J1871" s="63"/>
      <c r="K1871" s="63"/>
      <c r="L1871" s="63"/>
      <c r="M1871" s="63"/>
      <c r="N1871" s="63"/>
      <c r="O1871" s="63"/>
      <c r="P1871" s="63"/>
      <c r="Q1871" s="63"/>
      <c r="R1871" s="63"/>
      <c r="S1871" s="63"/>
      <c r="T1871" s="63"/>
      <c r="U1871" s="63"/>
      <c r="V1871" s="63"/>
      <c r="W1871" s="63"/>
      <c r="X1871" s="63"/>
      <c r="Y1871" s="63"/>
      <c r="Z1871" s="68"/>
    </row>
    <row r="1872" spans="1:26" s="69" customFormat="1" x14ac:dyDescent="0.25">
      <c r="A1872" s="78"/>
      <c r="B1872" s="63"/>
      <c r="C1872" s="63"/>
      <c r="D1872" s="63"/>
      <c r="E1872" s="63"/>
      <c r="F1872" s="63"/>
      <c r="G1872" s="63"/>
      <c r="H1872" s="63"/>
      <c r="I1872" s="63"/>
      <c r="J1872" s="63"/>
      <c r="K1872" s="63"/>
      <c r="L1872" s="63"/>
      <c r="M1872" s="63"/>
      <c r="N1872" s="63"/>
      <c r="O1872" s="63"/>
      <c r="P1872" s="63"/>
      <c r="Q1872" s="63"/>
      <c r="R1872" s="63"/>
      <c r="S1872" s="63"/>
      <c r="T1872" s="63"/>
      <c r="U1872" s="63"/>
      <c r="V1872" s="63"/>
      <c r="W1872" s="63"/>
      <c r="X1872" s="63"/>
      <c r="Y1872" s="63"/>
      <c r="Z1872" s="68"/>
    </row>
    <row r="1873" spans="1:26" s="69" customFormat="1" x14ac:dyDescent="0.25">
      <c r="A1873" s="78"/>
      <c r="B1873" s="63"/>
      <c r="C1873" s="63"/>
      <c r="D1873" s="63"/>
      <c r="E1873" s="63"/>
      <c r="F1873" s="63"/>
      <c r="G1873" s="63"/>
      <c r="H1873" s="63"/>
      <c r="I1873" s="63"/>
      <c r="J1873" s="63"/>
      <c r="K1873" s="63"/>
      <c r="L1873" s="63"/>
      <c r="M1873" s="63"/>
      <c r="N1873" s="63"/>
      <c r="O1873" s="63"/>
      <c r="P1873" s="63"/>
      <c r="Q1873" s="63"/>
      <c r="R1873" s="63"/>
      <c r="S1873" s="63"/>
      <c r="T1873" s="63"/>
      <c r="U1873" s="63"/>
      <c r="V1873" s="63"/>
      <c r="W1873" s="63"/>
      <c r="X1873" s="63"/>
      <c r="Y1873" s="63"/>
      <c r="Z1873" s="68"/>
    </row>
    <row r="1874" spans="1:26" s="69" customFormat="1" x14ac:dyDescent="0.25">
      <c r="A1874" s="78"/>
      <c r="B1874" s="63"/>
      <c r="C1874" s="63"/>
      <c r="D1874" s="63"/>
      <c r="E1874" s="63"/>
      <c r="F1874" s="63"/>
      <c r="G1874" s="63"/>
      <c r="H1874" s="63"/>
      <c r="I1874" s="63"/>
      <c r="J1874" s="63"/>
      <c r="K1874" s="63"/>
      <c r="L1874" s="63"/>
      <c r="M1874" s="63"/>
      <c r="N1874" s="63"/>
      <c r="O1874" s="63"/>
      <c r="P1874" s="63"/>
      <c r="Q1874" s="63"/>
      <c r="R1874" s="63"/>
      <c r="S1874" s="63"/>
      <c r="T1874" s="63"/>
      <c r="U1874" s="63"/>
      <c r="V1874" s="63"/>
      <c r="W1874" s="63"/>
      <c r="X1874" s="63"/>
      <c r="Y1874" s="63"/>
      <c r="Z1874" s="68"/>
    </row>
    <row r="1875" spans="1:26" s="69" customFormat="1" x14ac:dyDescent="0.25">
      <c r="A1875" s="78"/>
      <c r="B1875" s="63"/>
      <c r="C1875" s="63"/>
      <c r="D1875" s="63"/>
      <c r="E1875" s="63"/>
      <c r="F1875" s="63"/>
      <c r="G1875" s="63"/>
      <c r="H1875" s="63"/>
      <c r="I1875" s="63"/>
      <c r="J1875" s="63"/>
      <c r="K1875" s="63"/>
      <c r="L1875" s="63"/>
      <c r="M1875" s="63"/>
      <c r="N1875" s="63"/>
      <c r="O1875" s="63"/>
      <c r="P1875" s="63"/>
      <c r="Q1875" s="63"/>
      <c r="R1875" s="63"/>
      <c r="S1875" s="63"/>
      <c r="T1875" s="63"/>
      <c r="U1875" s="63"/>
      <c r="V1875" s="63"/>
      <c r="W1875" s="63"/>
      <c r="X1875" s="63"/>
      <c r="Y1875" s="63"/>
      <c r="Z1875" s="68"/>
    </row>
    <row r="1876" spans="1:26" s="69" customFormat="1" x14ac:dyDescent="0.25">
      <c r="A1876" s="78"/>
      <c r="B1876" s="63"/>
      <c r="C1876" s="63"/>
      <c r="D1876" s="63"/>
      <c r="E1876" s="63"/>
      <c r="F1876" s="63"/>
      <c r="G1876" s="63"/>
      <c r="H1876" s="63"/>
      <c r="I1876" s="63"/>
      <c r="J1876" s="63"/>
      <c r="K1876" s="63"/>
      <c r="L1876" s="63"/>
      <c r="M1876" s="63"/>
      <c r="N1876" s="63"/>
      <c r="O1876" s="63"/>
      <c r="P1876" s="63"/>
      <c r="Q1876" s="63"/>
      <c r="R1876" s="63"/>
      <c r="S1876" s="63"/>
      <c r="T1876" s="63"/>
      <c r="U1876" s="63"/>
      <c r="V1876" s="63"/>
      <c r="W1876" s="63"/>
      <c r="X1876" s="63"/>
      <c r="Y1876" s="63"/>
      <c r="Z1876" s="68"/>
    </row>
    <row r="1877" spans="1:26" s="69" customFormat="1" x14ac:dyDescent="0.25">
      <c r="A1877" s="78"/>
      <c r="B1877" s="63"/>
      <c r="C1877" s="63"/>
      <c r="D1877" s="63"/>
      <c r="E1877" s="63"/>
      <c r="F1877" s="63"/>
      <c r="G1877" s="63"/>
      <c r="H1877" s="63"/>
      <c r="I1877" s="63"/>
      <c r="J1877" s="63"/>
      <c r="K1877" s="63"/>
      <c r="L1877" s="63"/>
      <c r="M1877" s="63"/>
      <c r="N1877" s="63"/>
      <c r="O1877" s="63"/>
      <c r="P1877" s="63"/>
      <c r="Q1877" s="63"/>
      <c r="R1877" s="63"/>
      <c r="S1877" s="63"/>
      <c r="T1877" s="63"/>
      <c r="U1877" s="63"/>
      <c r="V1877" s="63"/>
      <c r="W1877" s="63"/>
      <c r="X1877" s="63"/>
      <c r="Y1877" s="63"/>
      <c r="Z1877" s="68"/>
    </row>
    <row r="1878" spans="1:26" s="69" customFormat="1" x14ac:dyDescent="0.25">
      <c r="A1878" s="78"/>
      <c r="B1878" s="63"/>
      <c r="C1878" s="63"/>
      <c r="D1878" s="63"/>
      <c r="E1878" s="63"/>
      <c r="F1878" s="63"/>
      <c r="G1878" s="63"/>
      <c r="H1878" s="63"/>
      <c r="I1878" s="63"/>
      <c r="J1878" s="63"/>
      <c r="K1878" s="63"/>
      <c r="L1878" s="63"/>
      <c r="M1878" s="63"/>
      <c r="N1878" s="63"/>
      <c r="O1878" s="63"/>
      <c r="P1878" s="63"/>
      <c r="Q1878" s="63"/>
      <c r="R1878" s="63"/>
      <c r="S1878" s="63"/>
      <c r="T1878" s="63"/>
      <c r="U1878" s="63"/>
      <c r="V1878" s="63"/>
      <c r="W1878" s="63"/>
      <c r="X1878" s="63"/>
      <c r="Y1878" s="63"/>
      <c r="Z1878" s="68"/>
    </row>
    <row r="1879" spans="1:26" s="69" customFormat="1" x14ac:dyDescent="0.25">
      <c r="A1879" s="78"/>
      <c r="B1879" s="63"/>
      <c r="C1879" s="63"/>
      <c r="D1879" s="63"/>
      <c r="E1879" s="63"/>
      <c r="F1879" s="63"/>
      <c r="G1879" s="63"/>
      <c r="H1879" s="63"/>
      <c r="I1879" s="63"/>
      <c r="J1879" s="63"/>
      <c r="K1879" s="63"/>
      <c r="L1879" s="63"/>
      <c r="M1879" s="63"/>
      <c r="N1879" s="63"/>
      <c r="O1879" s="63"/>
      <c r="P1879" s="63"/>
      <c r="Q1879" s="63"/>
      <c r="R1879" s="63"/>
      <c r="S1879" s="63"/>
      <c r="T1879" s="63"/>
      <c r="U1879" s="63"/>
      <c r="V1879" s="63"/>
      <c r="W1879" s="63"/>
      <c r="X1879" s="63"/>
      <c r="Y1879" s="63"/>
      <c r="Z1879" s="68"/>
    </row>
    <row r="1880" spans="1:26" s="69" customFormat="1" x14ac:dyDescent="0.25">
      <c r="A1880" s="78"/>
      <c r="B1880" s="63"/>
      <c r="C1880" s="63"/>
      <c r="D1880" s="63"/>
      <c r="E1880" s="63"/>
      <c r="F1880" s="63"/>
      <c r="G1880" s="63"/>
      <c r="H1880" s="63"/>
      <c r="I1880" s="63"/>
      <c r="J1880" s="63"/>
      <c r="K1880" s="63"/>
      <c r="L1880" s="63"/>
      <c r="M1880" s="63"/>
      <c r="N1880" s="63"/>
      <c r="O1880" s="63"/>
      <c r="P1880" s="63"/>
      <c r="Q1880" s="63"/>
      <c r="R1880" s="63"/>
      <c r="S1880" s="63"/>
      <c r="T1880" s="63"/>
      <c r="U1880" s="63"/>
      <c r="V1880" s="63"/>
      <c r="W1880" s="63"/>
      <c r="X1880" s="63"/>
      <c r="Y1880" s="63"/>
      <c r="Z1880" s="68"/>
    </row>
    <row r="1881" spans="1:26" s="69" customFormat="1" x14ac:dyDescent="0.25">
      <c r="A1881" s="78"/>
      <c r="B1881" s="63"/>
      <c r="C1881" s="63"/>
      <c r="D1881" s="63"/>
      <c r="E1881" s="63"/>
      <c r="F1881" s="63"/>
      <c r="G1881" s="63"/>
      <c r="H1881" s="63"/>
      <c r="I1881" s="63"/>
      <c r="J1881" s="63"/>
      <c r="K1881" s="63"/>
      <c r="L1881" s="63"/>
      <c r="M1881" s="63"/>
      <c r="N1881" s="63"/>
      <c r="O1881" s="63"/>
      <c r="P1881" s="63"/>
      <c r="Q1881" s="63"/>
      <c r="R1881" s="63"/>
      <c r="S1881" s="63"/>
      <c r="T1881" s="63"/>
      <c r="U1881" s="63"/>
      <c r="V1881" s="63"/>
      <c r="W1881" s="63"/>
      <c r="X1881" s="63"/>
      <c r="Y1881" s="63"/>
      <c r="Z1881" s="68"/>
    </row>
    <row r="1882" spans="1:26" s="69" customFormat="1" x14ac:dyDescent="0.25">
      <c r="A1882" s="78"/>
      <c r="B1882" s="63"/>
      <c r="C1882" s="63"/>
      <c r="D1882" s="63"/>
      <c r="E1882" s="63"/>
      <c r="F1882" s="63"/>
      <c r="G1882" s="63"/>
      <c r="H1882" s="63"/>
      <c r="I1882" s="63"/>
      <c r="J1882" s="63"/>
      <c r="K1882" s="63"/>
      <c r="L1882" s="63"/>
      <c r="M1882" s="63"/>
      <c r="N1882" s="63"/>
      <c r="O1882" s="63"/>
      <c r="P1882" s="63"/>
      <c r="Q1882" s="63"/>
      <c r="R1882" s="63"/>
      <c r="S1882" s="63"/>
      <c r="T1882" s="63"/>
      <c r="U1882" s="63"/>
      <c r="V1882" s="63"/>
      <c r="W1882" s="63"/>
      <c r="X1882" s="63"/>
      <c r="Y1882" s="63"/>
      <c r="Z1882" s="68"/>
    </row>
    <row r="1883" spans="1:26" s="69" customFormat="1" x14ac:dyDescent="0.25">
      <c r="A1883" s="78"/>
      <c r="B1883" s="63"/>
      <c r="C1883" s="63"/>
      <c r="D1883" s="63"/>
      <c r="E1883" s="63"/>
      <c r="F1883" s="63"/>
      <c r="G1883" s="63"/>
      <c r="H1883" s="63"/>
      <c r="I1883" s="63"/>
      <c r="J1883" s="63"/>
      <c r="K1883" s="63"/>
      <c r="L1883" s="63"/>
      <c r="M1883" s="63"/>
      <c r="N1883" s="63"/>
      <c r="O1883" s="63"/>
      <c r="P1883" s="63"/>
      <c r="Q1883" s="63"/>
      <c r="R1883" s="63"/>
      <c r="S1883" s="63"/>
      <c r="T1883" s="63"/>
      <c r="U1883" s="63"/>
      <c r="V1883" s="63"/>
      <c r="W1883" s="63"/>
      <c r="X1883" s="63"/>
      <c r="Y1883" s="63"/>
      <c r="Z1883" s="68"/>
    </row>
    <row r="1884" spans="1:26" s="69" customFormat="1" x14ac:dyDescent="0.25">
      <c r="A1884" s="78"/>
      <c r="B1884" s="63"/>
      <c r="C1884" s="63"/>
      <c r="D1884" s="63"/>
      <c r="E1884" s="63"/>
      <c r="F1884" s="63"/>
      <c r="G1884" s="63"/>
      <c r="H1884" s="63"/>
      <c r="I1884" s="63"/>
      <c r="J1884" s="63"/>
      <c r="K1884" s="63"/>
      <c r="L1884" s="63"/>
      <c r="M1884" s="63"/>
      <c r="N1884" s="63"/>
      <c r="O1884" s="63"/>
      <c r="P1884" s="63"/>
      <c r="Q1884" s="63"/>
      <c r="R1884" s="63"/>
      <c r="S1884" s="63"/>
      <c r="T1884" s="63"/>
      <c r="U1884" s="63"/>
      <c r="V1884" s="63"/>
      <c r="W1884" s="63"/>
      <c r="X1884" s="63"/>
      <c r="Y1884" s="63"/>
      <c r="Z1884" s="68"/>
    </row>
    <row r="1885" spans="1:26" s="69" customFormat="1" x14ac:dyDescent="0.25">
      <c r="A1885" s="78"/>
      <c r="B1885" s="63"/>
      <c r="C1885" s="63"/>
      <c r="D1885" s="63"/>
      <c r="E1885" s="63"/>
      <c r="F1885" s="63"/>
      <c r="G1885" s="63"/>
      <c r="H1885" s="63"/>
      <c r="I1885" s="63"/>
      <c r="J1885" s="63"/>
      <c r="K1885" s="63"/>
      <c r="L1885" s="63"/>
      <c r="M1885" s="63"/>
      <c r="N1885" s="63"/>
      <c r="O1885" s="63"/>
      <c r="P1885" s="63"/>
      <c r="Q1885" s="63"/>
      <c r="R1885" s="63"/>
      <c r="S1885" s="63"/>
      <c r="T1885" s="63"/>
      <c r="U1885" s="63"/>
      <c r="V1885" s="63"/>
      <c r="W1885" s="63"/>
      <c r="X1885" s="63"/>
      <c r="Y1885" s="63"/>
      <c r="Z1885" s="68"/>
    </row>
    <row r="1886" spans="1:26" s="69" customFormat="1" x14ac:dyDescent="0.25">
      <c r="A1886" s="78"/>
      <c r="B1886" s="63"/>
      <c r="C1886" s="63"/>
      <c r="D1886" s="63"/>
      <c r="E1886" s="63"/>
      <c r="F1886" s="63"/>
      <c r="G1886" s="63"/>
      <c r="H1886" s="63"/>
      <c r="I1886" s="63"/>
      <c r="J1886" s="63"/>
      <c r="K1886" s="63"/>
      <c r="L1886" s="63"/>
      <c r="M1886" s="63"/>
      <c r="N1886" s="63"/>
      <c r="O1886" s="63"/>
      <c r="P1886" s="63"/>
      <c r="Q1886" s="63"/>
      <c r="R1886" s="63"/>
      <c r="S1886" s="63"/>
      <c r="T1886" s="63"/>
      <c r="U1886" s="63"/>
      <c r="V1886" s="63"/>
      <c r="W1886" s="63"/>
      <c r="X1886" s="63"/>
      <c r="Y1886" s="63"/>
      <c r="Z1886" s="68"/>
    </row>
    <row r="1887" spans="1:26" s="69" customFormat="1" x14ac:dyDescent="0.25">
      <c r="A1887" s="78"/>
      <c r="B1887" s="63"/>
      <c r="C1887" s="63"/>
      <c r="D1887" s="63"/>
      <c r="E1887" s="63"/>
      <c r="F1887" s="63"/>
      <c r="G1887" s="63"/>
      <c r="H1887" s="63"/>
      <c r="I1887" s="63"/>
      <c r="J1887" s="63"/>
      <c r="K1887" s="63"/>
      <c r="L1887" s="63"/>
      <c r="M1887" s="63"/>
      <c r="N1887" s="63"/>
      <c r="O1887" s="63"/>
      <c r="P1887" s="63"/>
      <c r="Q1887" s="63"/>
      <c r="R1887" s="63"/>
      <c r="S1887" s="63"/>
      <c r="T1887" s="63"/>
      <c r="U1887" s="63"/>
      <c r="V1887" s="63"/>
      <c r="W1887" s="63"/>
      <c r="X1887" s="63"/>
      <c r="Y1887" s="63"/>
      <c r="Z1887" s="68"/>
    </row>
    <row r="1888" spans="1:26" s="69" customFormat="1" x14ac:dyDescent="0.25">
      <c r="A1888" s="78"/>
      <c r="B1888" s="63"/>
      <c r="C1888" s="63"/>
      <c r="D1888" s="63"/>
      <c r="E1888" s="63"/>
      <c r="F1888" s="63"/>
      <c r="G1888" s="63"/>
      <c r="H1888" s="63"/>
      <c r="I1888" s="63"/>
      <c r="J1888" s="63"/>
      <c r="K1888" s="63"/>
      <c r="L1888" s="63"/>
      <c r="M1888" s="63"/>
      <c r="N1888" s="63"/>
      <c r="O1888" s="63"/>
      <c r="P1888" s="63"/>
      <c r="Q1888" s="63"/>
      <c r="R1888" s="63"/>
      <c r="S1888" s="63"/>
      <c r="T1888" s="63"/>
      <c r="U1888" s="63"/>
      <c r="V1888" s="63"/>
      <c r="W1888" s="63"/>
      <c r="X1888" s="63"/>
      <c r="Y1888" s="63"/>
      <c r="Z1888" s="68"/>
    </row>
    <row r="1889" spans="1:26" s="69" customFormat="1" x14ac:dyDescent="0.25">
      <c r="A1889" s="78"/>
      <c r="B1889" s="63"/>
      <c r="C1889" s="63"/>
      <c r="D1889" s="63"/>
      <c r="E1889" s="63"/>
      <c r="F1889" s="63"/>
      <c r="G1889" s="63"/>
      <c r="H1889" s="63"/>
      <c r="I1889" s="63"/>
      <c r="J1889" s="63"/>
      <c r="K1889" s="63"/>
      <c r="L1889" s="63"/>
      <c r="M1889" s="63"/>
      <c r="N1889" s="63"/>
      <c r="O1889" s="63"/>
      <c r="P1889" s="63"/>
      <c r="Q1889" s="63"/>
      <c r="R1889" s="63"/>
      <c r="S1889" s="63"/>
      <c r="T1889" s="63"/>
      <c r="U1889" s="63"/>
      <c r="V1889" s="63"/>
      <c r="W1889" s="63"/>
      <c r="X1889" s="63"/>
      <c r="Y1889" s="63"/>
      <c r="Z1889" s="68"/>
    </row>
    <row r="1890" spans="1:26" s="69" customFormat="1" x14ac:dyDescent="0.25">
      <c r="A1890" s="78"/>
      <c r="B1890" s="63"/>
      <c r="C1890" s="63"/>
      <c r="D1890" s="63"/>
      <c r="E1890" s="63"/>
      <c r="F1890" s="63"/>
      <c r="G1890" s="63"/>
      <c r="H1890" s="63"/>
      <c r="I1890" s="63"/>
      <c r="J1890" s="63"/>
      <c r="K1890" s="63"/>
      <c r="L1890" s="63"/>
      <c r="M1890" s="63"/>
      <c r="N1890" s="63"/>
      <c r="O1890" s="63"/>
      <c r="P1890" s="63"/>
      <c r="Q1890" s="63"/>
      <c r="R1890" s="63"/>
      <c r="S1890" s="63"/>
      <c r="T1890" s="63"/>
      <c r="U1890" s="63"/>
      <c r="V1890" s="63"/>
      <c r="W1890" s="63"/>
      <c r="X1890" s="63"/>
      <c r="Y1890" s="63"/>
      <c r="Z1890" s="68"/>
    </row>
    <row r="1891" spans="1:26" s="69" customFormat="1" x14ac:dyDescent="0.25">
      <c r="A1891" s="78"/>
      <c r="B1891" s="63"/>
      <c r="C1891" s="63"/>
      <c r="D1891" s="63"/>
      <c r="E1891" s="63"/>
      <c r="F1891" s="63"/>
      <c r="G1891" s="63"/>
      <c r="H1891" s="63"/>
      <c r="I1891" s="63"/>
      <c r="J1891" s="63"/>
      <c r="K1891" s="63"/>
      <c r="L1891" s="63"/>
      <c r="M1891" s="63"/>
      <c r="N1891" s="63"/>
      <c r="O1891" s="63"/>
      <c r="P1891" s="63"/>
      <c r="Q1891" s="63"/>
      <c r="R1891" s="63"/>
      <c r="S1891" s="63"/>
      <c r="T1891" s="63"/>
      <c r="U1891" s="63"/>
      <c r="V1891" s="63"/>
      <c r="W1891" s="63"/>
      <c r="X1891" s="63"/>
      <c r="Y1891" s="63"/>
      <c r="Z1891" s="68"/>
    </row>
    <row r="1892" spans="1:26" s="69" customFormat="1" x14ac:dyDescent="0.25">
      <c r="A1892" s="78"/>
      <c r="B1892" s="63"/>
      <c r="C1892" s="63"/>
      <c r="D1892" s="63"/>
      <c r="E1892" s="63"/>
      <c r="F1892" s="63"/>
      <c r="G1892" s="63"/>
      <c r="H1892" s="63"/>
      <c r="I1892" s="63"/>
      <c r="J1892" s="63"/>
      <c r="K1892" s="63"/>
      <c r="L1892" s="63"/>
      <c r="M1892" s="63"/>
      <c r="N1892" s="63"/>
      <c r="O1892" s="63"/>
      <c r="P1892" s="63"/>
      <c r="Q1892" s="63"/>
      <c r="R1892" s="63"/>
      <c r="S1892" s="63"/>
      <c r="T1892" s="63"/>
      <c r="U1892" s="63"/>
      <c r="V1892" s="63"/>
      <c r="W1892" s="63"/>
      <c r="X1892" s="63"/>
      <c r="Y1892" s="63"/>
      <c r="Z1892" s="68"/>
    </row>
    <row r="1893" spans="1:26" s="69" customFormat="1" x14ac:dyDescent="0.25">
      <c r="A1893" s="78"/>
      <c r="B1893" s="63"/>
      <c r="C1893" s="63"/>
      <c r="D1893" s="63"/>
      <c r="E1893" s="63"/>
      <c r="F1893" s="63"/>
      <c r="G1893" s="63"/>
      <c r="H1893" s="63"/>
      <c r="I1893" s="63"/>
      <c r="J1893" s="63"/>
      <c r="K1893" s="63"/>
      <c r="L1893" s="63"/>
      <c r="M1893" s="63"/>
      <c r="N1893" s="63"/>
      <c r="O1893" s="63"/>
      <c r="P1893" s="63"/>
      <c r="Q1893" s="63"/>
      <c r="R1893" s="63"/>
      <c r="S1893" s="63"/>
      <c r="T1893" s="63"/>
      <c r="U1893" s="63"/>
      <c r="V1893" s="63"/>
      <c r="W1893" s="63"/>
      <c r="X1893" s="63"/>
      <c r="Y1893" s="63"/>
      <c r="Z1893" s="68"/>
    </row>
    <row r="1894" spans="1:26" s="69" customFormat="1" x14ac:dyDescent="0.25">
      <c r="A1894" s="78"/>
      <c r="B1894" s="63"/>
      <c r="C1894" s="63"/>
      <c r="D1894" s="63"/>
      <c r="E1894" s="63"/>
      <c r="F1894" s="63"/>
      <c r="G1894" s="63"/>
      <c r="H1894" s="63"/>
      <c r="I1894" s="63"/>
      <c r="J1894" s="63"/>
      <c r="K1894" s="63"/>
      <c r="L1894" s="63"/>
      <c r="M1894" s="63"/>
      <c r="N1894" s="63"/>
      <c r="O1894" s="63"/>
      <c r="P1894" s="63"/>
      <c r="Q1894" s="63"/>
      <c r="R1894" s="63"/>
      <c r="S1894" s="63"/>
      <c r="T1894" s="63"/>
      <c r="U1894" s="63"/>
      <c r="V1894" s="63"/>
      <c r="W1894" s="63"/>
      <c r="X1894" s="63"/>
      <c r="Y1894" s="63"/>
      <c r="Z1894" s="68"/>
    </row>
    <row r="1895" spans="1:26" s="69" customFormat="1" x14ac:dyDescent="0.25">
      <c r="A1895" s="78"/>
      <c r="B1895" s="63"/>
      <c r="C1895" s="63"/>
      <c r="D1895" s="63"/>
      <c r="E1895" s="63"/>
      <c r="F1895" s="63"/>
      <c r="G1895" s="63"/>
      <c r="H1895" s="63"/>
      <c r="I1895" s="63"/>
      <c r="J1895" s="63"/>
      <c r="K1895" s="63"/>
      <c r="L1895" s="63"/>
      <c r="M1895" s="63"/>
      <c r="N1895" s="63"/>
      <c r="O1895" s="63"/>
      <c r="P1895" s="63"/>
      <c r="Q1895" s="63"/>
      <c r="R1895" s="63"/>
      <c r="S1895" s="63"/>
      <c r="T1895" s="63"/>
      <c r="U1895" s="63"/>
      <c r="V1895" s="63"/>
      <c r="W1895" s="63"/>
      <c r="X1895" s="63"/>
      <c r="Y1895" s="63"/>
      <c r="Z1895" s="68"/>
    </row>
    <row r="1896" spans="1:26" s="69" customFormat="1" x14ac:dyDescent="0.25">
      <c r="A1896" s="78"/>
      <c r="B1896" s="63"/>
      <c r="C1896" s="63"/>
      <c r="D1896" s="63"/>
      <c r="E1896" s="63"/>
      <c r="F1896" s="63"/>
      <c r="G1896" s="63"/>
      <c r="H1896" s="63"/>
      <c r="I1896" s="63"/>
      <c r="J1896" s="63"/>
      <c r="K1896" s="63"/>
      <c r="L1896" s="63"/>
      <c r="M1896" s="63"/>
      <c r="N1896" s="63"/>
      <c r="O1896" s="63"/>
      <c r="P1896" s="63"/>
      <c r="Q1896" s="63"/>
      <c r="R1896" s="63"/>
      <c r="S1896" s="63"/>
      <c r="T1896" s="63"/>
      <c r="U1896" s="63"/>
      <c r="V1896" s="63"/>
      <c r="W1896" s="63"/>
      <c r="X1896" s="63"/>
      <c r="Y1896" s="63"/>
      <c r="Z1896" s="68"/>
    </row>
    <row r="1897" spans="1:26" s="69" customFormat="1" x14ac:dyDescent="0.25">
      <c r="A1897" s="78"/>
      <c r="B1897" s="63"/>
      <c r="C1897" s="63"/>
      <c r="D1897" s="63"/>
      <c r="E1897" s="63"/>
      <c r="F1897" s="63"/>
      <c r="G1897" s="63"/>
      <c r="H1897" s="63"/>
      <c r="I1897" s="63"/>
      <c r="J1897" s="63"/>
      <c r="K1897" s="63"/>
      <c r="L1897" s="63"/>
      <c r="M1897" s="63"/>
      <c r="N1897" s="63"/>
      <c r="O1897" s="63"/>
      <c r="P1897" s="63"/>
      <c r="Q1897" s="63"/>
      <c r="R1897" s="63"/>
      <c r="S1897" s="63"/>
      <c r="T1897" s="63"/>
      <c r="U1897" s="63"/>
      <c r="V1897" s="63"/>
      <c r="W1897" s="63"/>
      <c r="X1897" s="63"/>
      <c r="Y1897" s="63"/>
      <c r="Z1897" s="68"/>
    </row>
    <row r="1898" spans="1:26" s="69" customFormat="1" x14ac:dyDescent="0.25">
      <c r="A1898" s="78"/>
      <c r="B1898" s="63"/>
      <c r="C1898" s="63"/>
      <c r="D1898" s="63"/>
      <c r="E1898" s="63"/>
      <c r="F1898" s="63"/>
      <c r="G1898" s="63"/>
      <c r="H1898" s="63"/>
      <c r="I1898" s="63"/>
      <c r="J1898" s="63"/>
      <c r="K1898" s="63"/>
      <c r="L1898" s="63"/>
      <c r="M1898" s="63"/>
      <c r="N1898" s="63"/>
      <c r="O1898" s="63"/>
      <c r="P1898" s="63"/>
      <c r="Q1898" s="63"/>
      <c r="R1898" s="63"/>
      <c r="S1898" s="63"/>
      <c r="T1898" s="63"/>
      <c r="U1898" s="63"/>
      <c r="V1898" s="63"/>
      <c r="W1898" s="63"/>
      <c r="X1898" s="63"/>
      <c r="Y1898" s="63"/>
      <c r="Z1898" s="68"/>
    </row>
    <row r="1899" spans="1:26" s="69" customFormat="1" x14ac:dyDescent="0.25">
      <c r="A1899" s="78"/>
      <c r="B1899" s="63"/>
      <c r="C1899" s="63"/>
      <c r="D1899" s="63"/>
      <c r="E1899" s="63"/>
      <c r="F1899" s="63"/>
      <c r="G1899" s="63"/>
      <c r="H1899" s="63"/>
      <c r="I1899" s="63"/>
      <c r="J1899" s="63"/>
      <c r="K1899" s="63"/>
      <c r="L1899" s="63"/>
      <c r="M1899" s="63"/>
      <c r="N1899" s="63"/>
      <c r="O1899" s="63"/>
      <c r="P1899" s="63"/>
      <c r="Q1899" s="63"/>
      <c r="R1899" s="63"/>
      <c r="S1899" s="63"/>
      <c r="T1899" s="63"/>
      <c r="U1899" s="63"/>
      <c r="V1899" s="63"/>
      <c r="W1899" s="63"/>
      <c r="X1899" s="63"/>
      <c r="Y1899" s="63"/>
      <c r="Z1899" s="68"/>
    </row>
    <row r="1900" spans="1:26" s="69" customFormat="1" x14ac:dyDescent="0.25">
      <c r="A1900" s="78"/>
      <c r="B1900" s="63"/>
      <c r="C1900" s="63"/>
      <c r="D1900" s="63"/>
      <c r="E1900" s="63"/>
      <c r="F1900" s="63"/>
      <c r="G1900" s="63"/>
      <c r="H1900" s="63"/>
      <c r="I1900" s="63"/>
      <c r="J1900" s="63"/>
      <c r="K1900" s="63"/>
      <c r="L1900" s="63"/>
      <c r="M1900" s="63"/>
      <c r="N1900" s="63"/>
      <c r="O1900" s="63"/>
      <c r="P1900" s="63"/>
      <c r="Q1900" s="63"/>
      <c r="R1900" s="63"/>
      <c r="S1900" s="63"/>
      <c r="T1900" s="63"/>
      <c r="U1900" s="63"/>
      <c r="V1900" s="63"/>
      <c r="W1900" s="63"/>
      <c r="X1900" s="63"/>
      <c r="Y1900" s="63"/>
      <c r="Z1900" s="68"/>
    </row>
    <row r="1901" spans="1:26" s="69" customFormat="1" x14ac:dyDescent="0.25">
      <c r="A1901" s="78"/>
      <c r="B1901" s="63"/>
      <c r="C1901" s="63"/>
      <c r="D1901" s="63"/>
      <c r="E1901" s="63"/>
      <c r="F1901" s="63"/>
      <c r="G1901" s="63"/>
      <c r="H1901" s="63"/>
      <c r="I1901" s="63"/>
      <c r="J1901" s="63"/>
      <c r="K1901" s="63"/>
      <c r="L1901" s="63"/>
      <c r="M1901" s="63"/>
      <c r="N1901" s="63"/>
      <c r="O1901" s="63"/>
      <c r="P1901" s="63"/>
      <c r="Q1901" s="63"/>
      <c r="R1901" s="63"/>
      <c r="S1901" s="63"/>
      <c r="T1901" s="63"/>
      <c r="U1901" s="63"/>
      <c r="V1901" s="63"/>
      <c r="W1901" s="63"/>
      <c r="X1901" s="63"/>
      <c r="Y1901" s="63"/>
      <c r="Z1901" s="68"/>
    </row>
    <row r="1902" spans="1:26" s="69" customFormat="1" x14ac:dyDescent="0.25">
      <c r="A1902" s="78"/>
      <c r="B1902" s="63"/>
      <c r="C1902" s="63"/>
      <c r="D1902" s="63"/>
      <c r="E1902" s="63"/>
      <c r="F1902" s="63"/>
      <c r="G1902" s="63"/>
      <c r="H1902" s="63"/>
      <c r="I1902" s="63"/>
      <c r="J1902" s="63"/>
      <c r="K1902" s="63"/>
      <c r="L1902" s="63"/>
      <c r="M1902" s="63"/>
      <c r="N1902" s="63"/>
      <c r="O1902" s="63"/>
      <c r="P1902" s="63"/>
      <c r="Q1902" s="63"/>
      <c r="R1902" s="63"/>
      <c r="S1902" s="63"/>
      <c r="T1902" s="63"/>
      <c r="U1902" s="63"/>
      <c r="V1902" s="63"/>
      <c r="W1902" s="63"/>
      <c r="X1902" s="63"/>
      <c r="Y1902" s="63"/>
      <c r="Z1902" s="68"/>
    </row>
    <row r="1903" spans="1:26" s="69" customFormat="1" x14ac:dyDescent="0.25">
      <c r="A1903" s="78"/>
      <c r="B1903" s="63"/>
      <c r="C1903" s="63"/>
      <c r="D1903" s="63"/>
      <c r="E1903" s="63"/>
      <c r="F1903" s="63"/>
      <c r="G1903" s="63"/>
      <c r="H1903" s="63"/>
      <c r="I1903" s="63"/>
      <c r="J1903" s="63"/>
      <c r="K1903" s="63"/>
      <c r="L1903" s="63"/>
      <c r="M1903" s="63"/>
      <c r="N1903" s="63"/>
      <c r="O1903" s="63"/>
      <c r="P1903" s="63"/>
      <c r="Q1903" s="63"/>
      <c r="R1903" s="63"/>
      <c r="S1903" s="63"/>
      <c r="T1903" s="63"/>
      <c r="U1903" s="63"/>
      <c r="V1903" s="63"/>
      <c r="W1903" s="63"/>
      <c r="X1903" s="63"/>
      <c r="Y1903" s="63"/>
      <c r="Z1903" s="68"/>
    </row>
    <row r="1904" spans="1:26" s="69" customFormat="1" x14ac:dyDescent="0.25">
      <c r="A1904" s="78"/>
      <c r="B1904" s="63"/>
      <c r="C1904" s="63"/>
      <c r="D1904" s="63"/>
      <c r="E1904" s="63"/>
      <c r="F1904" s="63"/>
      <c r="G1904" s="63"/>
      <c r="H1904" s="63"/>
      <c r="I1904" s="63"/>
      <c r="J1904" s="63"/>
      <c r="K1904" s="63"/>
      <c r="L1904" s="63"/>
      <c r="M1904" s="63"/>
      <c r="N1904" s="63"/>
      <c r="O1904" s="63"/>
      <c r="P1904" s="63"/>
      <c r="Q1904" s="63"/>
      <c r="R1904" s="63"/>
      <c r="S1904" s="63"/>
      <c r="T1904" s="63"/>
      <c r="U1904" s="63"/>
      <c r="V1904" s="63"/>
      <c r="W1904" s="63"/>
      <c r="X1904" s="63"/>
      <c r="Y1904" s="63"/>
      <c r="Z1904" s="68"/>
    </row>
    <row r="1905" spans="1:26" s="69" customFormat="1" x14ac:dyDescent="0.25">
      <c r="A1905" s="78"/>
      <c r="B1905" s="63"/>
      <c r="C1905" s="63"/>
      <c r="D1905" s="63"/>
      <c r="E1905" s="63"/>
      <c r="F1905" s="63"/>
      <c r="G1905" s="63"/>
      <c r="H1905" s="63"/>
      <c r="I1905" s="63"/>
      <c r="J1905" s="63"/>
      <c r="K1905" s="63"/>
      <c r="L1905" s="63"/>
      <c r="M1905" s="63"/>
      <c r="N1905" s="63"/>
      <c r="O1905" s="63"/>
      <c r="P1905" s="63"/>
      <c r="Q1905" s="63"/>
      <c r="R1905" s="63"/>
      <c r="S1905" s="63"/>
      <c r="T1905" s="63"/>
      <c r="U1905" s="63"/>
      <c r="V1905" s="63"/>
      <c r="W1905" s="63"/>
      <c r="X1905" s="63"/>
      <c r="Y1905" s="63"/>
      <c r="Z1905" s="68"/>
    </row>
    <row r="1906" spans="1:26" s="69" customFormat="1" x14ac:dyDescent="0.25">
      <c r="A1906" s="78"/>
      <c r="B1906" s="63"/>
      <c r="C1906" s="63"/>
      <c r="D1906" s="63"/>
      <c r="E1906" s="63"/>
      <c r="F1906" s="63"/>
      <c r="G1906" s="63"/>
      <c r="H1906" s="63"/>
      <c r="I1906" s="63"/>
      <c r="J1906" s="63"/>
      <c r="K1906" s="63"/>
      <c r="L1906" s="63"/>
      <c r="M1906" s="63"/>
      <c r="N1906" s="63"/>
      <c r="O1906" s="63"/>
      <c r="P1906" s="63"/>
      <c r="Q1906" s="63"/>
      <c r="R1906" s="63"/>
      <c r="S1906" s="63"/>
      <c r="T1906" s="63"/>
      <c r="U1906" s="63"/>
      <c r="V1906" s="63"/>
      <c r="W1906" s="63"/>
      <c r="X1906" s="63"/>
      <c r="Y1906" s="63"/>
      <c r="Z1906" s="68"/>
    </row>
    <row r="1907" spans="1:26" s="69" customFormat="1" x14ac:dyDescent="0.25">
      <c r="A1907" s="78"/>
      <c r="B1907" s="63"/>
      <c r="C1907" s="63"/>
      <c r="D1907" s="63"/>
      <c r="E1907" s="63"/>
      <c r="F1907" s="63"/>
      <c r="G1907" s="63"/>
      <c r="H1907" s="63"/>
      <c r="I1907" s="63"/>
      <c r="J1907" s="63"/>
      <c r="K1907" s="63"/>
      <c r="L1907" s="63"/>
      <c r="M1907" s="63"/>
      <c r="N1907" s="63"/>
      <c r="O1907" s="63"/>
      <c r="P1907" s="63"/>
      <c r="Q1907" s="63"/>
      <c r="R1907" s="63"/>
      <c r="S1907" s="63"/>
      <c r="T1907" s="63"/>
      <c r="U1907" s="63"/>
      <c r="V1907" s="63"/>
      <c r="W1907" s="63"/>
      <c r="X1907" s="63"/>
      <c r="Y1907" s="63"/>
      <c r="Z1907" s="68"/>
    </row>
    <row r="1908" spans="1:26" s="69" customFormat="1" x14ac:dyDescent="0.25">
      <c r="A1908" s="78"/>
      <c r="B1908" s="63"/>
      <c r="C1908" s="63"/>
      <c r="D1908" s="63"/>
      <c r="E1908" s="63"/>
      <c r="F1908" s="63"/>
      <c r="G1908" s="63"/>
      <c r="H1908" s="63"/>
      <c r="I1908" s="63"/>
      <c r="J1908" s="63"/>
      <c r="K1908" s="63"/>
      <c r="L1908" s="63"/>
      <c r="M1908" s="63"/>
      <c r="N1908" s="63"/>
      <c r="O1908" s="63"/>
      <c r="P1908" s="63"/>
      <c r="Q1908" s="63"/>
      <c r="R1908" s="63"/>
      <c r="S1908" s="63"/>
      <c r="T1908" s="63"/>
      <c r="U1908" s="63"/>
      <c r="V1908" s="63"/>
      <c r="W1908" s="63"/>
      <c r="X1908" s="63"/>
      <c r="Y1908" s="63"/>
      <c r="Z1908" s="68"/>
    </row>
    <row r="1909" spans="1:26" s="69" customFormat="1" x14ac:dyDescent="0.25">
      <c r="A1909" s="78"/>
      <c r="B1909" s="63"/>
      <c r="C1909" s="63"/>
      <c r="D1909" s="63"/>
      <c r="E1909" s="63"/>
      <c r="F1909" s="63"/>
      <c r="G1909" s="63"/>
      <c r="H1909" s="63"/>
      <c r="I1909" s="63"/>
      <c r="J1909" s="63"/>
      <c r="K1909" s="63"/>
      <c r="L1909" s="63"/>
      <c r="M1909" s="63"/>
      <c r="N1909" s="63"/>
      <c r="O1909" s="63"/>
      <c r="P1909" s="63"/>
      <c r="Q1909" s="63"/>
      <c r="R1909" s="63"/>
      <c r="S1909" s="63"/>
      <c r="T1909" s="63"/>
      <c r="U1909" s="63"/>
      <c r="V1909" s="63"/>
      <c r="W1909" s="63"/>
      <c r="X1909" s="63"/>
      <c r="Y1909" s="63"/>
      <c r="Z1909" s="68"/>
    </row>
    <row r="1910" spans="1:26" s="69" customFormat="1" x14ac:dyDescent="0.25">
      <c r="A1910" s="78"/>
      <c r="B1910" s="63"/>
      <c r="C1910" s="63"/>
      <c r="D1910" s="63"/>
      <c r="E1910" s="63"/>
      <c r="F1910" s="63"/>
      <c r="G1910" s="63"/>
      <c r="H1910" s="63"/>
      <c r="I1910" s="63"/>
      <c r="J1910" s="63"/>
      <c r="K1910" s="63"/>
      <c r="L1910" s="63"/>
      <c r="M1910" s="63"/>
      <c r="N1910" s="63"/>
      <c r="O1910" s="63"/>
      <c r="P1910" s="63"/>
      <c r="Q1910" s="63"/>
      <c r="R1910" s="63"/>
      <c r="S1910" s="63"/>
      <c r="T1910" s="63"/>
      <c r="U1910" s="63"/>
      <c r="V1910" s="63"/>
      <c r="W1910" s="63"/>
      <c r="X1910" s="63"/>
      <c r="Y1910" s="63"/>
      <c r="Z1910" s="68"/>
    </row>
    <row r="1911" spans="1:26" s="69" customFormat="1" x14ac:dyDescent="0.25">
      <c r="A1911" s="78"/>
      <c r="B1911" s="63"/>
      <c r="C1911" s="63"/>
      <c r="D1911" s="63"/>
      <c r="E1911" s="63"/>
      <c r="F1911" s="63"/>
      <c r="G1911" s="63"/>
      <c r="H1911" s="63"/>
      <c r="I1911" s="63"/>
      <c r="J1911" s="63"/>
      <c r="K1911" s="63"/>
      <c r="L1911" s="63"/>
      <c r="M1911" s="63"/>
      <c r="N1911" s="63"/>
      <c r="O1911" s="63"/>
      <c r="P1911" s="63"/>
      <c r="Q1911" s="63"/>
      <c r="R1911" s="63"/>
      <c r="S1911" s="63"/>
      <c r="T1911" s="63"/>
      <c r="U1911" s="63"/>
      <c r="V1911" s="63"/>
      <c r="W1911" s="63"/>
      <c r="X1911" s="63"/>
      <c r="Y1911" s="63"/>
      <c r="Z1911" s="68"/>
    </row>
    <row r="1912" spans="1:26" s="69" customFormat="1" x14ac:dyDescent="0.25">
      <c r="A1912" s="78"/>
      <c r="B1912" s="63"/>
      <c r="C1912" s="63"/>
      <c r="D1912" s="63"/>
      <c r="E1912" s="63"/>
      <c r="F1912" s="63"/>
      <c r="G1912" s="63"/>
      <c r="H1912" s="63"/>
      <c r="I1912" s="63"/>
      <c r="J1912" s="63"/>
      <c r="K1912" s="63"/>
      <c r="L1912" s="63"/>
      <c r="M1912" s="63"/>
      <c r="N1912" s="63"/>
      <c r="O1912" s="63"/>
      <c r="P1912" s="63"/>
      <c r="Q1912" s="63"/>
      <c r="R1912" s="63"/>
      <c r="S1912" s="63"/>
      <c r="T1912" s="63"/>
      <c r="U1912" s="63"/>
      <c r="V1912" s="63"/>
      <c r="W1912" s="63"/>
      <c r="X1912" s="63"/>
      <c r="Y1912" s="63"/>
      <c r="Z1912" s="68"/>
    </row>
    <row r="1913" spans="1:26" s="69" customFormat="1" x14ac:dyDescent="0.25">
      <c r="A1913" s="78"/>
      <c r="B1913" s="63"/>
      <c r="C1913" s="63"/>
      <c r="D1913" s="63"/>
      <c r="E1913" s="63"/>
      <c r="F1913" s="63"/>
      <c r="G1913" s="63"/>
      <c r="H1913" s="63"/>
      <c r="I1913" s="63"/>
      <c r="J1913" s="63"/>
      <c r="K1913" s="63"/>
      <c r="L1913" s="63"/>
      <c r="M1913" s="63"/>
      <c r="N1913" s="63"/>
      <c r="O1913" s="63"/>
      <c r="P1913" s="63"/>
      <c r="Q1913" s="63"/>
      <c r="R1913" s="63"/>
      <c r="S1913" s="63"/>
      <c r="T1913" s="63"/>
      <c r="U1913" s="63"/>
      <c r="V1913" s="63"/>
      <c r="W1913" s="63"/>
      <c r="X1913" s="63"/>
      <c r="Y1913" s="63"/>
      <c r="Z1913" s="68"/>
    </row>
    <row r="1914" spans="1:26" s="69" customFormat="1" x14ac:dyDescent="0.25">
      <c r="A1914" s="78"/>
      <c r="B1914" s="63"/>
      <c r="C1914" s="63"/>
      <c r="D1914" s="63"/>
      <c r="E1914" s="63"/>
      <c r="F1914" s="63"/>
      <c r="G1914" s="63"/>
      <c r="H1914" s="63"/>
      <c r="I1914" s="63"/>
      <c r="J1914" s="63"/>
      <c r="K1914" s="63"/>
      <c r="L1914" s="63"/>
      <c r="M1914" s="63"/>
      <c r="N1914" s="63"/>
      <c r="O1914" s="63"/>
      <c r="P1914" s="63"/>
      <c r="Q1914" s="63"/>
      <c r="R1914" s="63"/>
      <c r="S1914" s="63"/>
      <c r="T1914" s="63"/>
      <c r="U1914" s="63"/>
      <c r="V1914" s="63"/>
      <c r="W1914" s="63"/>
      <c r="X1914" s="63"/>
      <c r="Y1914" s="63"/>
      <c r="Z1914" s="68"/>
    </row>
    <row r="1915" spans="1:26" s="69" customFormat="1" x14ac:dyDescent="0.25">
      <c r="A1915" s="78"/>
      <c r="B1915" s="63"/>
      <c r="C1915" s="63"/>
      <c r="D1915" s="63"/>
      <c r="E1915" s="63"/>
      <c r="F1915" s="63"/>
      <c r="G1915" s="63"/>
      <c r="H1915" s="63"/>
      <c r="I1915" s="63"/>
      <c r="J1915" s="63"/>
      <c r="K1915" s="63"/>
      <c r="L1915" s="63"/>
      <c r="M1915" s="63"/>
      <c r="N1915" s="63"/>
      <c r="O1915" s="63"/>
      <c r="P1915" s="63"/>
      <c r="Q1915" s="63"/>
      <c r="R1915" s="63"/>
      <c r="S1915" s="63"/>
      <c r="T1915" s="63"/>
      <c r="U1915" s="63"/>
      <c r="V1915" s="63"/>
      <c r="W1915" s="63"/>
      <c r="X1915" s="63"/>
      <c r="Y1915" s="63"/>
      <c r="Z1915" s="68"/>
    </row>
    <row r="1916" spans="1:26" s="69" customFormat="1" x14ac:dyDescent="0.25">
      <c r="A1916" s="78"/>
      <c r="B1916" s="63"/>
      <c r="C1916" s="63"/>
      <c r="D1916" s="63"/>
      <c r="E1916" s="63"/>
      <c r="F1916" s="63"/>
      <c r="G1916" s="63"/>
      <c r="H1916" s="63"/>
      <c r="I1916" s="63"/>
      <c r="J1916" s="63"/>
      <c r="K1916" s="63"/>
      <c r="L1916" s="63"/>
      <c r="M1916" s="63"/>
      <c r="N1916" s="63"/>
      <c r="O1916" s="63"/>
      <c r="P1916" s="63"/>
      <c r="Q1916" s="63"/>
      <c r="R1916" s="63"/>
      <c r="S1916" s="63"/>
      <c r="T1916" s="63"/>
      <c r="U1916" s="63"/>
      <c r="V1916" s="63"/>
      <c r="W1916" s="63"/>
      <c r="X1916" s="63"/>
      <c r="Y1916" s="63"/>
      <c r="Z1916" s="68"/>
    </row>
    <row r="1917" spans="1:26" s="69" customFormat="1" x14ac:dyDescent="0.25">
      <c r="A1917" s="78"/>
      <c r="B1917" s="63"/>
      <c r="C1917" s="63"/>
      <c r="D1917" s="63"/>
      <c r="E1917" s="63"/>
      <c r="F1917" s="63"/>
      <c r="G1917" s="63"/>
      <c r="H1917" s="63"/>
      <c r="I1917" s="63"/>
      <c r="J1917" s="63"/>
      <c r="K1917" s="63"/>
      <c r="L1917" s="63"/>
      <c r="M1917" s="63"/>
      <c r="N1917" s="63"/>
      <c r="O1917" s="63"/>
      <c r="P1917" s="63"/>
      <c r="Q1917" s="63"/>
      <c r="R1917" s="63"/>
      <c r="S1917" s="63"/>
      <c r="T1917" s="63"/>
      <c r="U1917" s="63"/>
      <c r="V1917" s="63"/>
      <c r="W1917" s="63"/>
      <c r="X1917" s="63"/>
      <c r="Y1917" s="63"/>
      <c r="Z1917" s="68"/>
    </row>
    <row r="1918" spans="1:26" s="69" customFormat="1" x14ac:dyDescent="0.25">
      <c r="A1918" s="78"/>
      <c r="B1918" s="63"/>
      <c r="C1918" s="63"/>
      <c r="D1918" s="63"/>
      <c r="E1918" s="63"/>
      <c r="F1918" s="63"/>
      <c r="G1918" s="63"/>
      <c r="H1918" s="63"/>
      <c r="I1918" s="63"/>
      <c r="J1918" s="63"/>
      <c r="K1918" s="63"/>
      <c r="L1918" s="63"/>
      <c r="M1918" s="63"/>
      <c r="N1918" s="63"/>
      <c r="O1918" s="63"/>
      <c r="P1918" s="63"/>
      <c r="Q1918" s="63"/>
      <c r="R1918" s="63"/>
      <c r="S1918" s="63"/>
      <c r="T1918" s="63"/>
      <c r="U1918" s="63"/>
      <c r="V1918" s="63"/>
      <c r="W1918" s="63"/>
      <c r="X1918" s="63"/>
      <c r="Y1918" s="63"/>
      <c r="Z1918" s="68"/>
    </row>
    <row r="1919" spans="1:26" s="69" customFormat="1" x14ac:dyDescent="0.25">
      <c r="A1919" s="78"/>
      <c r="B1919" s="63"/>
      <c r="C1919" s="63"/>
      <c r="D1919" s="63"/>
      <c r="E1919" s="63"/>
      <c r="F1919" s="63"/>
      <c r="G1919" s="63"/>
      <c r="H1919" s="63"/>
      <c r="I1919" s="63"/>
      <c r="J1919" s="63"/>
      <c r="K1919" s="63"/>
      <c r="L1919" s="63"/>
      <c r="M1919" s="63"/>
      <c r="N1919" s="63"/>
      <c r="O1919" s="63"/>
      <c r="P1919" s="63"/>
      <c r="Q1919" s="63"/>
      <c r="R1919" s="63"/>
      <c r="S1919" s="63"/>
      <c r="T1919" s="63"/>
      <c r="U1919" s="63"/>
      <c r="V1919" s="63"/>
      <c r="W1919" s="63"/>
      <c r="X1919" s="63"/>
      <c r="Y1919" s="63"/>
      <c r="Z1919" s="68"/>
    </row>
    <row r="1920" spans="1:26" s="69" customFormat="1" x14ac:dyDescent="0.25">
      <c r="A1920" s="78"/>
      <c r="B1920" s="63"/>
      <c r="C1920" s="63"/>
      <c r="D1920" s="63"/>
      <c r="E1920" s="63"/>
      <c r="F1920" s="63"/>
      <c r="G1920" s="63"/>
      <c r="H1920" s="63"/>
      <c r="I1920" s="63"/>
      <c r="J1920" s="63"/>
      <c r="K1920" s="63"/>
      <c r="L1920" s="63"/>
      <c r="M1920" s="63"/>
      <c r="N1920" s="63"/>
      <c r="O1920" s="63"/>
      <c r="P1920" s="63"/>
      <c r="Q1920" s="63"/>
      <c r="R1920" s="63"/>
      <c r="S1920" s="63"/>
      <c r="T1920" s="63"/>
      <c r="U1920" s="63"/>
      <c r="V1920" s="63"/>
      <c r="W1920" s="63"/>
      <c r="X1920" s="63"/>
      <c r="Y1920" s="63"/>
      <c r="Z1920" s="68"/>
    </row>
    <row r="1921" spans="1:26" s="69" customFormat="1" x14ac:dyDescent="0.25">
      <c r="A1921" s="78"/>
      <c r="B1921" s="63"/>
      <c r="C1921" s="63"/>
      <c r="D1921" s="63"/>
      <c r="E1921" s="63"/>
      <c r="F1921" s="63"/>
      <c r="G1921" s="63"/>
      <c r="H1921" s="63"/>
      <c r="I1921" s="63"/>
      <c r="J1921" s="63"/>
      <c r="K1921" s="63"/>
      <c r="L1921" s="63"/>
      <c r="M1921" s="63"/>
      <c r="N1921" s="63"/>
      <c r="O1921" s="63"/>
      <c r="P1921" s="63"/>
      <c r="Q1921" s="63"/>
      <c r="R1921" s="63"/>
      <c r="S1921" s="63"/>
      <c r="T1921" s="63"/>
      <c r="U1921" s="63"/>
      <c r="V1921" s="63"/>
      <c r="W1921" s="63"/>
      <c r="X1921" s="63"/>
      <c r="Y1921" s="63"/>
      <c r="Z1921" s="68"/>
    </row>
    <row r="1922" spans="1:26" s="69" customFormat="1" x14ac:dyDescent="0.25">
      <c r="A1922" s="78"/>
      <c r="B1922" s="63"/>
      <c r="C1922" s="63"/>
      <c r="D1922" s="63"/>
      <c r="E1922" s="63"/>
      <c r="F1922" s="63"/>
      <c r="G1922" s="63"/>
      <c r="H1922" s="63"/>
      <c r="I1922" s="63"/>
      <c r="J1922" s="63"/>
      <c r="K1922" s="63"/>
      <c r="L1922" s="63"/>
      <c r="M1922" s="63"/>
      <c r="N1922" s="63"/>
      <c r="O1922" s="63"/>
      <c r="P1922" s="63"/>
      <c r="Q1922" s="63"/>
      <c r="R1922" s="63"/>
      <c r="S1922" s="63"/>
      <c r="T1922" s="63"/>
      <c r="U1922" s="63"/>
      <c r="V1922" s="63"/>
      <c r="W1922" s="63"/>
      <c r="X1922" s="63"/>
      <c r="Y1922" s="63"/>
      <c r="Z1922" s="68"/>
    </row>
    <row r="1923" spans="1:26" s="69" customFormat="1" x14ac:dyDescent="0.25">
      <c r="A1923" s="78"/>
      <c r="B1923" s="63"/>
      <c r="C1923" s="63"/>
      <c r="D1923" s="63"/>
      <c r="E1923" s="63"/>
      <c r="F1923" s="63"/>
      <c r="G1923" s="63"/>
      <c r="H1923" s="63"/>
      <c r="I1923" s="63"/>
      <c r="J1923" s="63"/>
      <c r="K1923" s="63"/>
      <c r="L1923" s="63"/>
      <c r="M1923" s="63"/>
      <c r="N1923" s="63"/>
      <c r="O1923" s="63"/>
      <c r="P1923" s="63"/>
      <c r="Q1923" s="63"/>
      <c r="R1923" s="63"/>
      <c r="S1923" s="63"/>
      <c r="T1923" s="63"/>
      <c r="U1923" s="63"/>
      <c r="V1923" s="63"/>
      <c r="W1923" s="63"/>
      <c r="X1923" s="63"/>
      <c r="Y1923" s="63"/>
      <c r="Z1923" s="68"/>
    </row>
    <row r="1924" spans="1:26" s="69" customFormat="1" x14ac:dyDescent="0.25">
      <c r="A1924" s="78"/>
      <c r="B1924" s="63"/>
      <c r="C1924" s="63"/>
      <c r="D1924" s="63"/>
      <c r="E1924" s="63"/>
      <c r="F1924" s="63"/>
      <c r="G1924" s="63"/>
      <c r="H1924" s="63"/>
      <c r="I1924" s="63"/>
      <c r="J1924" s="63"/>
      <c r="K1924" s="63"/>
      <c r="L1924" s="63"/>
      <c r="M1924" s="63"/>
      <c r="N1924" s="63"/>
      <c r="O1924" s="63"/>
      <c r="P1924" s="63"/>
      <c r="Q1924" s="63"/>
      <c r="R1924" s="63"/>
      <c r="S1924" s="63"/>
      <c r="T1924" s="63"/>
      <c r="U1924" s="63"/>
      <c r="V1924" s="63"/>
      <c r="W1924" s="63"/>
      <c r="X1924" s="63"/>
      <c r="Y1924" s="63"/>
      <c r="Z1924" s="68"/>
    </row>
    <row r="1925" spans="1:26" s="69" customFormat="1" x14ac:dyDescent="0.25">
      <c r="A1925" s="78"/>
      <c r="B1925" s="63"/>
      <c r="C1925" s="63"/>
      <c r="D1925" s="63"/>
      <c r="E1925" s="63"/>
      <c r="F1925" s="63"/>
      <c r="G1925" s="63"/>
      <c r="H1925" s="63"/>
      <c r="I1925" s="63"/>
      <c r="J1925" s="63"/>
      <c r="K1925" s="63"/>
      <c r="L1925" s="63"/>
      <c r="M1925" s="63"/>
      <c r="N1925" s="63"/>
      <c r="O1925" s="63"/>
      <c r="P1925" s="63"/>
      <c r="Q1925" s="63"/>
      <c r="R1925" s="63"/>
      <c r="S1925" s="63"/>
      <c r="T1925" s="63"/>
      <c r="U1925" s="63"/>
      <c r="V1925" s="63"/>
      <c r="W1925" s="63"/>
      <c r="X1925" s="63"/>
      <c r="Y1925" s="63"/>
      <c r="Z1925" s="68"/>
    </row>
    <row r="1926" spans="1:26" s="69" customFormat="1" x14ac:dyDescent="0.25">
      <c r="A1926" s="78"/>
      <c r="B1926" s="63"/>
      <c r="C1926" s="63"/>
      <c r="D1926" s="63"/>
      <c r="E1926" s="63"/>
      <c r="F1926" s="63"/>
      <c r="G1926" s="63"/>
      <c r="H1926" s="63"/>
      <c r="I1926" s="63"/>
      <c r="J1926" s="63"/>
      <c r="K1926" s="63"/>
      <c r="L1926" s="63"/>
      <c r="M1926" s="63"/>
      <c r="N1926" s="63"/>
      <c r="O1926" s="63"/>
      <c r="P1926" s="63"/>
      <c r="Q1926" s="63"/>
      <c r="R1926" s="63"/>
      <c r="S1926" s="63"/>
      <c r="T1926" s="63"/>
      <c r="U1926" s="63"/>
      <c r="V1926" s="63"/>
      <c r="W1926" s="63"/>
      <c r="X1926" s="63"/>
      <c r="Y1926" s="63"/>
      <c r="Z1926" s="68"/>
    </row>
    <row r="1927" spans="1:26" s="69" customFormat="1" x14ac:dyDescent="0.25">
      <c r="A1927" s="78"/>
      <c r="B1927" s="63"/>
      <c r="C1927" s="63"/>
      <c r="D1927" s="63"/>
      <c r="E1927" s="63"/>
      <c r="F1927" s="63"/>
      <c r="G1927" s="63"/>
      <c r="H1927" s="63"/>
      <c r="I1927" s="63"/>
      <c r="J1927" s="63"/>
      <c r="K1927" s="63"/>
      <c r="L1927" s="63"/>
      <c r="M1927" s="63"/>
      <c r="N1927" s="63"/>
      <c r="O1927" s="63"/>
      <c r="P1927" s="63"/>
      <c r="Q1927" s="63"/>
      <c r="R1927" s="63"/>
      <c r="S1927" s="63"/>
      <c r="T1927" s="63"/>
      <c r="U1927" s="63"/>
      <c r="V1927" s="63"/>
      <c r="W1927" s="63"/>
      <c r="X1927" s="63"/>
      <c r="Y1927" s="63"/>
      <c r="Z1927" s="68"/>
    </row>
    <row r="1928" spans="1:26" s="69" customFormat="1" x14ac:dyDescent="0.25">
      <c r="A1928" s="78"/>
      <c r="B1928" s="63"/>
      <c r="C1928" s="63"/>
      <c r="D1928" s="63"/>
      <c r="E1928" s="63"/>
      <c r="F1928" s="63"/>
      <c r="G1928" s="63"/>
      <c r="H1928" s="63"/>
      <c r="I1928" s="63"/>
      <c r="J1928" s="63"/>
      <c r="K1928" s="63"/>
      <c r="L1928" s="63"/>
      <c r="M1928" s="63"/>
      <c r="N1928" s="63"/>
      <c r="O1928" s="63"/>
      <c r="P1928" s="63"/>
      <c r="Q1928" s="63"/>
      <c r="R1928" s="63"/>
      <c r="S1928" s="63"/>
      <c r="T1928" s="63"/>
      <c r="U1928" s="63"/>
      <c r="V1928" s="63"/>
      <c r="W1928" s="63"/>
      <c r="X1928" s="63"/>
      <c r="Y1928" s="63"/>
      <c r="Z1928" s="68"/>
    </row>
    <row r="1929" spans="1:26" s="69" customFormat="1" x14ac:dyDescent="0.25">
      <c r="A1929" s="78"/>
      <c r="B1929" s="63"/>
      <c r="C1929" s="63"/>
      <c r="D1929" s="63"/>
      <c r="E1929" s="63"/>
      <c r="F1929" s="63"/>
      <c r="G1929" s="63"/>
      <c r="H1929" s="63"/>
      <c r="I1929" s="63"/>
      <c r="J1929" s="63"/>
      <c r="K1929" s="63"/>
      <c r="L1929" s="63"/>
      <c r="M1929" s="63"/>
      <c r="N1929" s="63"/>
      <c r="O1929" s="63"/>
      <c r="P1929" s="63"/>
      <c r="Q1929" s="63"/>
      <c r="R1929" s="63"/>
      <c r="S1929" s="63"/>
      <c r="T1929" s="63"/>
      <c r="U1929" s="63"/>
      <c r="V1929" s="63"/>
      <c r="W1929" s="63"/>
      <c r="X1929" s="63"/>
      <c r="Y1929" s="63"/>
      <c r="Z1929" s="68"/>
    </row>
    <row r="1930" spans="1:26" s="69" customFormat="1" x14ac:dyDescent="0.25">
      <c r="A1930" s="78"/>
      <c r="B1930" s="63"/>
      <c r="C1930" s="63"/>
      <c r="D1930" s="63"/>
      <c r="E1930" s="63"/>
      <c r="F1930" s="63"/>
      <c r="G1930" s="63"/>
      <c r="H1930" s="63"/>
      <c r="I1930" s="63"/>
      <c r="J1930" s="63"/>
      <c r="K1930" s="63"/>
      <c r="L1930" s="63"/>
      <c r="M1930" s="63"/>
      <c r="N1930" s="63"/>
      <c r="O1930" s="63"/>
      <c r="P1930" s="63"/>
      <c r="Q1930" s="63"/>
      <c r="R1930" s="63"/>
      <c r="S1930" s="63"/>
      <c r="T1930" s="63"/>
      <c r="U1930" s="63"/>
      <c r="V1930" s="63"/>
      <c r="W1930" s="63"/>
      <c r="X1930" s="63"/>
      <c r="Y1930" s="63"/>
      <c r="Z1930" s="68"/>
    </row>
    <row r="1931" spans="1:26" s="69" customFormat="1" x14ac:dyDescent="0.25">
      <c r="A1931" s="78"/>
      <c r="B1931" s="63"/>
      <c r="C1931" s="63"/>
      <c r="D1931" s="63"/>
      <c r="E1931" s="63"/>
      <c r="F1931" s="63"/>
      <c r="G1931" s="63"/>
      <c r="H1931" s="63"/>
      <c r="I1931" s="63"/>
      <c r="J1931" s="63"/>
      <c r="K1931" s="63"/>
      <c r="L1931" s="63"/>
      <c r="M1931" s="63"/>
      <c r="N1931" s="63"/>
      <c r="O1931" s="63"/>
      <c r="P1931" s="63"/>
      <c r="Q1931" s="63"/>
      <c r="R1931" s="63"/>
      <c r="S1931" s="63"/>
      <c r="T1931" s="63"/>
      <c r="U1931" s="63"/>
      <c r="V1931" s="63"/>
      <c r="W1931" s="63"/>
      <c r="X1931" s="63"/>
      <c r="Y1931" s="63"/>
      <c r="Z1931" s="68"/>
    </row>
    <row r="1932" spans="1:26" s="69" customFormat="1" x14ac:dyDescent="0.25">
      <c r="A1932" s="78"/>
      <c r="B1932" s="63"/>
      <c r="C1932" s="63"/>
      <c r="D1932" s="63"/>
      <c r="E1932" s="63"/>
      <c r="F1932" s="63"/>
      <c r="G1932" s="63"/>
      <c r="H1932" s="63"/>
      <c r="I1932" s="63"/>
      <c r="J1932" s="63"/>
      <c r="K1932" s="63"/>
      <c r="L1932" s="63"/>
      <c r="M1932" s="63"/>
      <c r="N1932" s="63"/>
      <c r="O1932" s="63"/>
      <c r="P1932" s="63"/>
      <c r="Q1932" s="63"/>
      <c r="R1932" s="63"/>
      <c r="S1932" s="63"/>
      <c r="T1932" s="63"/>
      <c r="U1932" s="63"/>
      <c r="V1932" s="63"/>
      <c r="W1932" s="63"/>
      <c r="X1932" s="63"/>
      <c r="Y1932" s="63"/>
      <c r="Z1932" s="68"/>
    </row>
    <row r="1933" spans="1:26" s="69" customFormat="1" x14ac:dyDescent="0.25">
      <c r="A1933" s="78"/>
      <c r="B1933" s="63"/>
      <c r="C1933" s="63"/>
      <c r="D1933" s="63"/>
      <c r="E1933" s="63"/>
      <c r="F1933" s="63"/>
      <c r="G1933" s="63"/>
      <c r="H1933" s="63"/>
      <c r="I1933" s="63"/>
      <c r="J1933" s="63"/>
      <c r="K1933" s="63"/>
      <c r="L1933" s="63"/>
      <c r="M1933" s="63"/>
      <c r="N1933" s="63"/>
      <c r="O1933" s="63"/>
      <c r="P1933" s="63"/>
      <c r="Q1933" s="63"/>
      <c r="R1933" s="63"/>
      <c r="S1933" s="63"/>
      <c r="T1933" s="63"/>
      <c r="U1933" s="63"/>
      <c r="V1933" s="63"/>
      <c r="W1933" s="63"/>
      <c r="X1933" s="63"/>
      <c r="Y1933" s="63"/>
      <c r="Z1933" s="68"/>
    </row>
    <row r="1934" spans="1:26" s="69" customFormat="1" x14ac:dyDescent="0.25">
      <c r="A1934" s="78"/>
      <c r="B1934" s="63"/>
      <c r="C1934" s="63"/>
      <c r="D1934" s="63"/>
      <c r="E1934" s="63"/>
      <c r="F1934" s="63"/>
      <c r="G1934" s="63"/>
      <c r="H1934" s="63"/>
      <c r="I1934" s="63"/>
      <c r="J1934" s="63"/>
      <c r="K1934" s="63"/>
      <c r="L1934" s="63"/>
      <c r="M1934" s="63"/>
      <c r="N1934" s="63"/>
      <c r="O1934" s="63"/>
      <c r="P1934" s="63"/>
      <c r="Q1934" s="63"/>
      <c r="R1934" s="63"/>
      <c r="S1934" s="63"/>
      <c r="T1934" s="63"/>
      <c r="U1934" s="63"/>
      <c r="V1934" s="63"/>
      <c r="W1934" s="63"/>
      <c r="X1934" s="63"/>
      <c r="Y1934" s="63"/>
      <c r="Z1934" s="68"/>
    </row>
    <row r="1935" spans="1:26" s="69" customFormat="1" x14ac:dyDescent="0.25">
      <c r="A1935" s="78"/>
      <c r="B1935" s="63"/>
      <c r="C1935" s="63"/>
      <c r="D1935" s="63"/>
      <c r="E1935" s="63"/>
      <c r="F1935" s="63"/>
      <c r="G1935" s="63"/>
      <c r="H1935" s="63"/>
      <c r="I1935" s="63"/>
      <c r="J1935" s="63"/>
      <c r="K1935" s="63"/>
      <c r="L1935" s="63"/>
      <c r="M1935" s="63"/>
      <c r="N1935" s="63"/>
      <c r="O1935" s="63"/>
      <c r="P1935" s="63"/>
      <c r="Q1935" s="63"/>
      <c r="R1935" s="63"/>
      <c r="S1935" s="63"/>
      <c r="T1935" s="63"/>
      <c r="U1935" s="63"/>
      <c r="V1935" s="63"/>
      <c r="W1935" s="63"/>
      <c r="X1935" s="63"/>
      <c r="Y1935" s="63"/>
      <c r="Z1935" s="68"/>
    </row>
    <row r="1936" spans="1:26" s="69" customFormat="1" x14ac:dyDescent="0.25">
      <c r="A1936" s="78"/>
      <c r="B1936" s="63"/>
      <c r="C1936" s="63"/>
      <c r="D1936" s="63"/>
      <c r="E1936" s="63"/>
      <c r="F1936" s="63"/>
      <c r="G1936" s="63"/>
      <c r="H1936" s="63"/>
      <c r="I1936" s="63"/>
      <c r="J1936" s="63"/>
      <c r="K1936" s="63"/>
      <c r="L1936" s="63"/>
      <c r="M1936" s="63"/>
      <c r="N1936" s="63"/>
      <c r="O1936" s="63"/>
      <c r="P1936" s="63"/>
      <c r="Q1936" s="63"/>
      <c r="R1936" s="63"/>
      <c r="S1936" s="63"/>
      <c r="T1936" s="63"/>
      <c r="U1936" s="63"/>
      <c r="V1936" s="63"/>
      <c r="W1936" s="63"/>
      <c r="X1936" s="63"/>
      <c r="Y1936" s="63"/>
      <c r="Z1936" s="68"/>
    </row>
    <row r="1937" spans="1:26" s="69" customFormat="1" x14ac:dyDescent="0.25">
      <c r="A1937" s="78"/>
      <c r="B1937" s="63"/>
      <c r="C1937" s="63"/>
      <c r="D1937" s="63"/>
      <c r="E1937" s="63"/>
      <c r="F1937" s="63"/>
      <c r="G1937" s="63"/>
      <c r="H1937" s="63"/>
      <c r="I1937" s="63"/>
      <c r="J1937" s="63"/>
      <c r="K1937" s="63"/>
      <c r="L1937" s="63"/>
      <c r="M1937" s="63"/>
      <c r="N1937" s="63"/>
      <c r="O1937" s="63"/>
      <c r="P1937" s="63"/>
      <c r="Q1937" s="63"/>
      <c r="R1937" s="63"/>
      <c r="S1937" s="63"/>
      <c r="T1937" s="63"/>
      <c r="U1937" s="63"/>
      <c r="V1937" s="63"/>
      <c r="W1937" s="63"/>
      <c r="X1937" s="63"/>
      <c r="Y1937" s="63"/>
      <c r="Z1937" s="68"/>
    </row>
    <row r="1938" spans="1:26" s="69" customFormat="1" x14ac:dyDescent="0.25">
      <c r="A1938" s="78"/>
      <c r="B1938" s="63"/>
      <c r="C1938" s="63"/>
      <c r="D1938" s="63"/>
      <c r="E1938" s="63"/>
      <c r="F1938" s="63"/>
      <c r="G1938" s="63"/>
      <c r="H1938" s="63"/>
      <c r="I1938" s="63"/>
      <c r="J1938" s="63"/>
      <c r="K1938" s="63"/>
      <c r="L1938" s="63"/>
      <c r="M1938" s="63"/>
      <c r="N1938" s="63"/>
      <c r="O1938" s="63"/>
      <c r="P1938" s="63"/>
      <c r="Q1938" s="63"/>
      <c r="R1938" s="63"/>
      <c r="S1938" s="63"/>
      <c r="T1938" s="63"/>
      <c r="U1938" s="63"/>
      <c r="V1938" s="63"/>
      <c r="W1938" s="63"/>
      <c r="X1938" s="63"/>
      <c r="Y1938" s="63"/>
      <c r="Z1938" s="68"/>
    </row>
    <row r="1939" spans="1:26" s="69" customFormat="1" x14ac:dyDescent="0.25">
      <c r="A1939" s="78"/>
      <c r="B1939" s="63"/>
      <c r="C1939" s="63"/>
      <c r="D1939" s="63"/>
      <c r="E1939" s="63"/>
      <c r="F1939" s="63"/>
      <c r="G1939" s="63"/>
      <c r="H1939" s="63"/>
      <c r="I1939" s="63"/>
      <c r="J1939" s="63"/>
      <c r="K1939" s="63"/>
      <c r="L1939" s="63"/>
      <c r="M1939" s="63"/>
      <c r="N1939" s="63"/>
      <c r="O1939" s="63"/>
      <c r="P1939" s="63"/>
      <c r="Q1939" s="63"/>
      <c r="R1939" s="63"/>
      <c r="S1939" s="63"/>
      <c r="T1939" s="63"/>
      <c r="U1939" s="63"/>
      <c r="V1939" s="63"/>
      <c r="W1939" s="63"/>
      <c r="X1939" s="63"/>
      <c r="Y1939" s="63"/>
      <c r="Z1939" s="68"/>
    </row>
    <row r="1940" spans="1:26" s="69" customFormat="1" x14ac:dyDescent="0.25">
      <c r="A1940" s="78"/>
      <c r="B1940" s="63"/>
      <c r="C1940" s="63"/>
      <c r="D1940" s="63"/>
      <c r="E1940" s="63"/>
      <c r="F1940" s="63"/>
      <c r="G1940" s="63"/>
      <c r="H1940" s="63"/>
      <c r="I1940" s="63"/>
      <c r="J1940" s="63"/>
      <c r="K1940" s="63"/>
      <c r="L1940" s="63"/>
      <c r="M1940" s="63"/>
      <c r="N1940" s="63"/>
      <c r="O1940" s="63"/>
      <c r="P1940" s="63"/>
      <c r="Q1940" s="63"/>
      <c r="R1940" s="63"/>
      <c r="S1940" s="63"/>
      <c r="T1940" s="63"/>
      <c r="U1940" s="63"/>
      <c r="V1940" s="63"/>
      <c r="W1940" s="63"/>
      <c r="X1940" s="63"/>
      <c r="Y1940" s="63"/>
      <c r="Z1940" s="68"/>
    </row>
    <row r="1941" spans="1:26" s="69" customFormat="1" x14ac:dyDescent="0.25">
      <c r="A1941" s="78"/>
      <c r="B1941" s="63"/>
      <c r="C1941" s="63"/>
      <c r="D1941" s="63"/>
      <c r="E1941" s="63"/>
      <c r="F1941" s="63"/>
      <c r="G1941" s="63"/>
      <c r="H1941" s="63"/>
      <c r="I1941" s="63"/>
      <c r="J1941" s="63"/>
      <c r="K1941" s="63"/>
      <c r="L1941" s="63"/>
      <c r="M1941" s="63"/>
      <c r="N1941" s="63"/>
      <c r="O1941" s="63"/>
      <c r="P1941" s="63"/>
      <c r="Q1941" s="63"/>
      <c r="R1941" s="63"/>
      <c r="S1941" s="63"/>
      <c r="T1941" s="63"/>
      <c r="U1941" s="63"/>
      <c r="V1941" s="63"/>
      <c r="W1941" s="63"/>
      <c r="X1941" s="63"/>
      <c r="Y1941" s="63"/>
      <c r="Z1941" s="68"/>
    </row>
    <row r="1942" spans="1:26" s="69" customFormat="1" x14ac:dyDescent="0.25">
      <c r="A1942" s="78"/>
      <c r="B1942" s="63"/>
      <c r="C1942" s="63"/>
      <c r="D1942" s="63"/>
      <c r="E1942" s="63"/>
      <c r="F1942" s="63"/>
      <c r="G1942" s="63"/>
      <c r="H1942" s="63"/>
      <c r="I1942" s="63"/>
      <c r="J1942" s="63"/>
      <c r="K1942" s="63"/>
      <c r="L1942" s="63"/>
      <c r="M1942" s="63"/>
      <c r="N1942" s="63"/>
      <c r="O1942" s="63"/>
      <c r="P1942" s="63"/>
      <c r="Q1942" s="63"/>
      <c r="R1942" s="63"/>
      <c r="S1942" s="63"/>
      <c r="T1942" s="63"/>
      <c r="U1942" s="63"/>
      <c r="V1942" s="63"/>
      <c r="W1942" s="63"/>
      <c r="X1942" s="63"/>
      <c r="Y1942" s="63"/>
      <c r="Z1942" s="68"/>
    </row>
    <row r="1943" spans="1:26" s="69" customFormat="1" x14ac:dyDescent="0.25">
      <c r="A1943" s="78"/>
      <c r="B1943" s="63"/>
      <c r="C1943" s="63"/>
      <c r="D1943" s="63"/>
      <c r="E1943" s="63"/>
      <c r="F1943" s="63"/>
      <c r="G1943" s="63"/>
      <c r="H1943" s="63"/>
      <c r="I1943" s="63"/>
      <c r="J1943" s="63"/>
      <c r="K1943" s="63"/>
      <c r="L1943" s="63"/>
      <c r="M1943" s="63"/>
      <c r="N1943" s="63"/>
      <c r="O1943" s="63"/>
      <c r="P1943" s="63"/>
      <c r="Q1943" s="63"/>
      <c r="R1943" s="63"/>
      <c r="S1943" s="63"/>
      <c r="T1943" s="63"/>
      <c r="U1943" s="63"/>
      <c r="V1943" s="63"/>
      <c r="W1943" s="63"/>
      <c r="X1943" s="63"/>
      <c r="Y1943" s="63"/>
      <c r="Z1943" s="68"/>
    </row>
    <row r="1944" spans="1:26" s="69" customFormat="1" x14ac:dyDescent="0.25">
      <c r="A1944" s="78"/>
      <c r="B1944" s="63"/>
      <c r="C1944" s="63"/>
      <c r="D1944" s="63"/>
      <c r="E1944" s="63"/>
      <c r="F1944" s="63"/>
      <c r="G1944" s="63"/>
      <c r="H1944" s="63"/>
      <c r="I1944" s="63"/>
      <c r="J1944" s="63"/>
      <c r="K1944" s="63"/>
      <c r="L1944" s="63"/>
      <c r="M1944" s="63"/>
      <c r="N1944" s="63"/>
      <c r="O1944" s="63"/>
      <c r="P1944" s="63"/>
      <c r="Q1944" s="63"/>
      <c r="R1944" s="63"/>
      <c r="S1944" s="63"/>
      <c r="T1944" s="63"/>
      <c r="U1944" s="63"/>
      <c r="V1944" s="63"/>
      <c r="W1944" s="63"/>
      <c r="X1944" s="63"/>
      <c r="Y1944" s="63"/>
      <c r="Z1944" s="68"/>
    </row>
    <row r="1945" spans="1:26" s="69" customFormat="1" x14ac:dyDescent="0.25">
      <c r="A1945" s="78"/>
      <c r="B1945" s="63"/>
      <c r="C1945" s="63"/>
      <c r="D1945" s="63"/>
      <c r="E1945" s="63"/>
      <c r="F1945" s="63"/>
      <c r="G1945" s="63"/>
      <c r="H1945" s="63"/>
      <c r="I1945" s="63"/>
      <c r="J1945" s="63"/>
      <c r="K1945" s="63"/>
      <c r="L1945" s="63"/>
      <c r="M1945" s="63"/>
      <c r="N1945" s="63"/>
      <c r="O1945" s="63"/>
      <c r="P1945" s="63"/>
      <c r="Q1945" s="63"/>
      <c r="R1945" s="63"/>
      <c r="S1945" s="63"/>
      <c r="T1945" s="63"/>
      <c r="U1945" s="63"/>
      <c r="V1945" s="63"/>
      <c r="W1945" s="63"/>
      <c r="X1945" s="63"/>
      <c r="Y1945" s="63"/>
      <c r="Z1945" s="68"/>
    </row>
    <row r="1946" spans="1:26" s="69" customFormat="1" x14ac:dyDescent="0.25">
      <c r="A1946" s="78"/>
      <c r="B1946" s="63"/>
      <c r="C1946" s="63"/>
      <c r="D1946" s="63"/>
      <c r="E1946" s="63"/>
      <c r="F1946" s="63"/>
      <c r="G1946" s="63"/>
      <c r="H1946" s="63"/>
      <c r="I1946" s="63"/>
      <c r="J1946" s="63"/>
      <c r="K1946" s="63"/>
      <c r="L1946" s="63"/>
      <c r="M1946" s="63"/>
      <c r="N1946" s="63"/>
      <c r="O1946" s="63"/>
      <c r="P1946" s="63"/>
      <c r="Q1946" s="63"/>
      <c r="R1946" s="63"/>
      <c r="S1946" s="63"/>
      <c r="T1946" s="63"/>
      <c r="U1946" s="63"/>
      <c r="V1946" s="63"/>
      <c r="W1946" s="63"/>
      <c r="X1946" s="63"/>
      <c r="Y1946" s="63"/>
      <c r="Z1946" s="68"/>
    </row>
    <row r="1947" spans="1:26" s="69" customFormat="1" x14ac:dyDescent="0.25">
      <c r="A1947" s="78"/>
      <c r="B1947" s="63"/>
      <c r="C1947" s="63"/>
      <c r="D1947" s="63"/>
      <c r="E1947" s="63"/>
      <c r="F1947" s="63"/>
      <c r="G1947" s="63"/>
      <c r="H1947" s="63"/>
      <c r="I1947" s="63"/>
      <c r="J1947" s="63"/>
      <c r="K1947" s="63"/>
      <c r="L1947" s="63"/>
      <c r="M1947" s="63"/>
      <c r="N1947" s="63"/>
      <c r="O1947" s="63"/>
      <c r="P1947" s="63"/>
      <c r="Q1947" s="63"/>
      <c r="R1947" s="63"/>
      <c r="S1947" s="63"/>
      <c r="T1947" s="63"/>
      <c r="U1947" s="63"/>
      <c r="V1947" s="63"/>
      <c r="W1947" s="63"/>
      <c r="X1947" s="63"/>
      <c r="Y1947" s="63"/>
      <c r="Z1947" s="68"/>
    </row>
    <row r="1948" spans="1:26" s="69" customFormat="1" x14ac:dyDescent="0.25">
      <c r="A1948" s="78"/>
      <c r="B1948" s="63"/>
      <c r="C1948" s="63"/>
      <c r="D1948" s="63"/>
      <c r="E1948" s="63"/>
      <c r="F1948" s="63"/>
      <c r="G1948" s="63"/>
      <c r="H1948" s="63"/>
      <c r="I1948" s="63"/>
      <c r="J1948" s="63"/>
      <c r="K1948" s="63"/>
      <c r="L1948" s="63"/>
      <c r="M1948" s="63"/>
      <c r="N1948" s="63"/>
      <c r="O1948" s="63"/>
      <c r="P1948" s="63"/>
      <c r="Q1948" s="63"/>
      <c r="R1948" s="63"/>
      <c r="S1948" s="63"/>
      <c r="T1948" s="63"/>
      <c r="U1948" s="63"/>
      <c r="V1948" s="63"/>
      <c r="W1948" s="63"/>
      <c r="X1948" s="63"/>
      <c r="Y1948" s="63"/>
      <c r="Z1948" s="68"/>
    </row>
    <row r="1949" spans="1:26" s="69" customFormat="1" x14ac:dyDescent="0.25">
      <c r="A1949" s="78"/>
      <c r="B1949" s="63"/>
      <c r="C1949" s="63"/>
      <c r="D1949" s="63"/>
      <c r="E1949" s="63"/>
      <c r="F1949" s="63"/>
      <c r="G1949" s="63"/>
      <c r="H1949" s="63"/>
      <c r="I1949" s="63"/>
      <c r="J1949" s="63"/>
      <c r="K1949" s="63"/>
      <c r="L1949" s="63"/>
      <c r="M1949" s="63"/>
      <c r="N1949" s="63"/>
      <c r="O1949" s="63"/>
      <c r="P1949" s="63"/>
      <c r="Q1949" s="63"/>
      <c r="R1949" s="63"/>
      <c r="S1949" s="63"/>
      <c r="T1949" s="63"/>
      <c r="U1949" s="63"/>
      <c r="V1949" s="63"/>
      <c r="W1949" s="63"/>
      <c r="X1949" s="63"/>
      <c r="Y1949" s="63"/>
      <c r="Z1949" s="68"/>
    </row>
    <row r="1950" spans="1:26" s="69" customFormat="1" x14ac:dyDescent="0.25">
      <c r="A1950" s="78"/>
      <c r="B1950" s="63"/>
      <c r="C1950" s="63"/>
      <c r="D1950" s="63"/>
      <c r="E1950" s="63"/>
      <c r="F1950" s="63"/>
      <c r="G1950" s="63"/>
      <c r="H1950" s="63"/>
      <c r="I1950" s="63"/>
      <c r="J1950" s="63"/>
      <c r="K1950" s="63"/>
      <c r="L1950" s="63"/>
      <c r="M1950" s="63"/>
      <c r="N1950" s="63"/>
      <c r="O1950" s="63"/>
      <c r="P1950" s="63"/>
      <c r="Q1950" s="63"/>
      <c r="R1950" s="63"/>
      <c r="S1950" s="63"/>
      <c r="T1950" s="63"/>
      <c r="U1950" s="63"/>
      <c r="V1950" s="63"/>
      <c r="W1950" s="63"/>
      <c r="X1950" s="63"/>
      <c r="Y1950" s="63"/>
      <c r="Z1950" s="68"/>
    </row>
    <row r="1951" spans="1:26" s="69" customFormat="1" x14ac:dyDescent="0.25">
      <c r="A1951" s="78"/>
      <c r="B1951" s="63"/>
      <c r="C1951" s="63"/>
      <c r="D1951" s="63"/>
      <c r="E1951" s="63"/>
      <c r="F1951" s="63"/>
      <c r="G1951" s="63"/>
      <c r="H1951" s="63"/>
      <c r="I1951" s="63"/>
      <c r="J1951" s="63"/>
      <c r="K1951" s="63"/>
      <c r="L1951" s="63"/>
      <c r="M1951" s="63"/>
      <c r="N1951" s="63"/>
      <c r="O1951" s="63"/>
      <c r="P1951" s="63"/>
      <c r="Q1951" s="63"/>
      <c r="R1951" s="63"/>
      <c r="S1951" s="63"/>
      <c r="T1951" s="63"/>
      <c r="U1951" s="63"/>
      <c r="V1951" s="63"/>
      <c r="W1951" s="63"/>
      <c r="X1951" s="63"/>
      <c r="Y1951" s="63"/>
      <c r="Z1951" s="68"/>
    </row>
    <row r="1952" spans="1:26" s="69" customFormat="1" x14ac:dyDescent="0.25">
      <c r="A1952" s="78"/>
      <c r="B1952" s="63"/>
      <c r="C1952" s="63"/>
      <c r="D1952" s="63"/>
      <c r="E1952" s="63"/>
      <c r="F1952" s="63"/>
      <c r="G1952" s="63"/>
      <c r="H1952" s="63"/>
      <c r="I1952" s="63"/>
      <c r="J1952" s="63"/>
      <c r="K1952" s="63"/>
      <c r="L1952" s="63"/>
      <c r="M1952" s="63"/>
      <c r="N1952" s="63"/>
      <c r="O1952" s="63"/>
      <c r="P1952" s="63"/>
      <c r="Q1952" s="63"/>
      <c r="R1952" s="63"/>
      <c r="S1952" s="63"/>
      <c r="T1952" s="63"/>
      <c r="U1952" s="63"/>
      <c r="V1952" s="63"/>
      <c r="W1952" s="63"/>
      <c r="X1952" s="63"/>
      <c r="Y1952" s="63"/>
      <c r="Z1952" s="68"/>
    </row>
    <row r="1953" spans="1:26" s="69" customFormat="1" x14ac:dyDescent="0.25">
      <c r="A1953" s="78"/>
      <c r="B1953" s="63"/>
      <c r="C1953" s="63"/>
      <c r="D1953" s="63"/>
      <c r="E1953" s="63"/>
      <c r="F1953" s="63"/>
      <c r="G1953" s="63"/>
      <c r="H1953" s="63"/>
      <c r="I1953" s="63"/>
      <c r="J1953" s="63"/>
      <c r="K1953" s="63"/>
      <c r="L1953" s="63"/>
      <c r="M1953" s="63"/>
      <c r="N1953" s="63"/>
      <c r="O1953" s="63"/>
      <c r="P1953" s="63"/>
      <c r="Q1953" s="63"/>
      <c r="R1953" s="63"/>
      <c r="S1953" s="63"/>
      <c r="T1953" s="63"/>
      <c r="U1953" s="63"/>
      <c r="V1953" s="63"/>
      <c r="W1953" s="63"/>
      <c r="X1953" s="63"/>
      <c r="Y1953" s="63"/>
      <c r="Z1953" s="68"/>
    </row>
    <row r="1954" spans="1:26" s="69" customFormat="1" x14ac:dyDescent="0.25">
      <c r="A1954" s="78"/>
      <c r="B1954" s="63"/>
      <c r="C1954" s="63"/>
      <c r="D1954" s="63"/>
      <c r="E1954" s="63"/>
      <c r="F1954" s="63"/>
      <c r="G1954" s="63"/>
      <c r="H1954" s="63"/>
      <c r="I1954" s="63"/>
      <c r="J1954" s="63"/>
      <c r="K1954" s="63"/>
      <c r="L1954" s="63"/>
      <c r="M1954" s="63"/>
      <c r="N1954" s="63"/>
      <c r="O1954" s="63"/>
      <c r="P1954" s="63"/>
      <c r="Q1954" s="63"/>
      <c r="R1954" s="63"/>
      <c r="S1954" s="63"/>
      <c r="T1954" s="63"/>
      <c r="U1954" s="63"/>
      <c r="V1954" s="63"/>
      <c r="W1954" s="63"/>
      <c r="X1954" s="63"/>
      <c r="Y1954" s="63"/>
      <c r="Z1954" s="68"/>
    </row>
    <row r="1955" spans="1:26" s="69" customFormat="1" x14ac:dyDescent="0.25">
      <c r="A1955" s="78"/>
      <c r="B1955" s="63"/>
      <c r="C1955" s="63"/>
      <c r="D1955" s="63"/>
      <c r="E1955" s="63"/>
      <c r="F1955" s="63"/>
      <c r="G1955" s="63"/>
      <c r="H1955" s="63"/>
      <c r="I1955" s="63"/>
      <c r="J1955" s="63"/>
      <c r="K1955" s="63"/>
      <c r="L1955" s="63"/>
      <c r="M1955" s="63"/>
      <c r="N1955" s="63"/>
      <c r="O1955" s="63"/>
      <c r="P1955" s="63"/>
      <c r="Q1955" s="63"/>
      <c r="R1955" s="63"/>
      <c r="S1955" s="63"/>
      <c r="T1955" s="63"/>
      <c r="U1955" s="63"/>
      <c r="V1955" s="63"/>
      <c r="W1955" s="63"/>
      <c r="X1955" s="63"/>
      <c r="Y1955" s="63"/>
      <c r="Z1955" s="68"/>
    </row>
    <row r="1956" spans="1:26" s="69" customFormat="1" x14ac:dyDescent="0.25">
      <c r="A1956" s="78"/>
      <c r="B1956" s="63"/>
      <c r="C1956" s="63"/>
      <c r="D1956" s="63"/>
      <c r="E1956" s="63"/>
      <c r="F1956" s="63"/>
      <c r="G1956" s="63"/>
      <c r="H1956" s="63"/>
      <c r="I1956" s="63"/>
      <c r="J1956" s="63"/>
      <c r="K1956" s="63"/>
      <c r="L1956" s="63"/>
      <c r="M1956" s="63"/>
      <c r="N1956" s="63"/>
      <c r="O1956" s="63"/>
      <c r="P1956" s="63"/>
      <c r="Q1956" s="63"/>
      <c r="R1956" s="63"/>
      <c r="S1956" s="63"/>
      <c r="T1956" s="63"/>
      <c r="U1956" s="63"/>
      <c r="V1956" s="63"/>
      <c r="W1956" s="63"/>
      <c r="X1956" s="63"/>
      <c r="Y1956" s="63"/>
      <c r="Z1956" s="68"/>
    </row>
    <row r="1957" spans="1:26" s="69" customFormat="1" x14ac:dyDescent="0.25">
      <c r="A1957" s="78"/>
      <c r="B1957" s="63"/>
      <c r="C1957" s="63"/>
      <c r="D1957" s="63"/>
      <c r="E1957" s="63"/>
      <c r="F1957" s="63"/>
      <c r="G1957" s="63"/>
      <c r="H1957" s="63"/>
      <c r="I1957" s="63"/>
      <c r="J1957" s="63"/>
      <c r="K1957" s="63"/>
      <c r="L1957" s="63"/>
      <c r="M1957" s="63"/>
      <c r="N1957" s="63"/>
      <c r="O1957" s="63"/>
      <c r="P1957" s="63"/>
      <c r="Q1957" s="63"/>
      <c r="R1957" s="63"/>
      <c r="S1957" s="63"/>
      <c r="T1957" s="63"/>
      <c r="U1957" s="63"/>
      <c r="V1957" s="63"/>
      <c r="W1957" s="63"/>
      <c r="X1957" s="63"/>
      <c r="Y1957" s="63"/>
      <c r="Z1957" s="68"/>
    </row>
    <row r="1958" spans="1:26" s="69" customFormat="1" x14ac:dyDescent="0.25">
      <c r="A1958" s="78"/>
      <c r="B1958" s="63"/>
      <c r="C1958" s="63"/>
      <c r="D1958" s="63"/>
      <c r="E1958" s="63"/>
      <c r="F1958" s="63"/>
      <c r="G1958" s="63"/>
      <c r="H1958" s="63"/>
      <c r="I1958" s="63"/>
      <c r="J1958" s="63"/>
      <c r="K1958" s="63"/>
      <c r="L1958" s="63"/>
      <c r="M1958" s="63"/>
      <c r="N1958" s="63"/>
      <c r="O1958" s="63"/>
      <c r="P1958" s="63"/>
      <c r="Q1958" s="63"/>
      <c r="R1958" s="63"/>
      <c r="S1958" s="63"/>
      <c r="T1958" s="63"/>
      <c r="U1958" s="63"/>
      <c r="V1958" s="63"/>
      <c r="W1958" s="63"/>
      <c r="X1958" s="63"/>
      <c r="Y1958" s="63"/>
      <c r="Z1958" s="68"/>
    </row>
    <row r="1959" spans="1:26" s="69" customFormat="1" x14ac:dyDescent="0.25">
      <c r="A1959" s="78"/>
      <c r="B1959" s="63"/>
      <c r="C1959" s="63"/>
      <c r="D1959" s="63"/>
      <c r="E1959" s="63"/>
      <c r="F1959" s="63"/>
      <c r="G1959" s="63"/>
      <c r="H1959" s="63"/>
      <c r="I1959" s="63"/>
      <c r="J1959" s="63"/>
      <c r="K1959" s="63"/>
      <c r="L1959" s="63"/>
      <c r="M1959" s="63"/>
      <c r="N1959" s="63"/>
      <c r="O1959" s="63"/>
      <c r="P1959" s="63"/>
      <c r="Q1959" s="63"/>
      <c r="R1959" s="63"/>
      <c r="S1959" s="63"/>
      <c r="T1959" s="63"/>
      <c r="U1959" s="63"/>
      <c r="V1959" s="63"/>
      <c r="W1959" s="63"/>
      <c r="X1959" s="63"/>
      <c r="Y1959" s="63"/>
      <c r="Z1959" s="68"/>
    </row>
    <row r="1960" spans="1:26" s="69" customFormat="1" x14ac:dyDescent="0.25">
      <c r="A1960" s="78"/>
      <c r="B1960" s="63"/>
      <c r="C1960" s="63"/>
      <c r="D1960" s="63"/>
      <c r="E1960" s="63"/>
      <c r="F1960" s="63"/>
      <c r="G1960" s="63"/>
      <c r="H1960" s="63"/>
      <c r="I1960" s="63"/>
      <c r="J1960" s="63"/>
      <c r="K1960" s="63"/>
      <c r="L1960" s="63"/>
      <c r="M1960" s="63"/>
      <c r="N1960" s="63"/>
      <c r="O1960" s="63"/>
      <c r="P1960" s="63"/>
      <c r="Q1960" s="63"/>
      <c r="R1960" s="63"/>
      <c r="S1960" s="63"/>
      <c r="T1960" s="63"/>
      <c r="U1960" s="63"/>
      <c r="V1960" s="63"/>
      <c r="W1960" s="63"/>
      <c r="X1960" s="63"/>
      <c r="Y1960" s="63"/>
      <c r="Z1960" s="68"/>
    </row>
    <row r="1961" spans="1:26" s="69" customFormat="1" x14ac:dyDescent="0.25">
      <c r="A1961" s="78"/>
      <c r="B1961" s="63"/>
      <c r="C1961" s="63"/>
      <c r="D1961" s="63"/>
      <c r="E1961" s="63"/>
      <c r="F1961" s="63"/>
      <c r="G1961" s="63"/>
      <c r="H1961" s="63"/>
      <c r="I1961" s="63"/>
      <c r="J1961" s="63"/>
      <c r="K1961" s="63"/>
      <c r="L1961" s="63"/>
      <c r="M1961" s="63"/>
      <c r="N1961" s="63"/>
      <c r="O1961" s="63"/>
      <c r="P1961" s="63"/>
      <c r="Q1961" s="63"/>
      <c r="R1961" s="63"/>
      <c r="S1961" s="63"/>
      <c r="T1961" s="63"/>
      <c r="U1961" s="63"/>
      <c r="V1961" s="63"/>
      <c r="W1961" s="63"/>
      <c r="X1961" s="63"/>
      <c r="Y1961" s="63"/>
      <c r="Z1961" s="68"/>
    </row>
    <row r="1962" spans="1:26" s="69" customFormat="1" x14ac:dyDescent="0.25">
      <c r="A1962" s="78"/>
      <c r="B1962" s="63"/>
      <c r="C1962" s="63"/>
      <c r="D1962" s="63"/>
      <c r="E1962" s="63"/>
      <c r="F1962" s="63"/>
      <c r="G1962" s="63"/>
      <c r="H1962" s="63"/>
      <c r="I1962" s="63"/>
      <c r="J1962" s="63"/>
      <c r="K1962" s="63"/>
      <c r="L1962" s="63"/>
      <c r="M1962" s="63"/>
      <c r="N1962" s="63"/>
      <c r="O1962" s="63"/>
      <c r="P1962" s="63"/>
      <c r="Q1962" s="63"/>
      <c r="R1962" s="63"/>
      <c r="S1962" s="63"/>
      <c r="T1962" s="63"/>
      <c r="U1962" s="63"/>
      <c r="V1962" s="63"/>
      <c r="W1962" s="63"/>
      <c r="X1962" s="63"/>
      <c r="Y1962" s="63"/>
      <c r="Z1962" s="68"/>
    </row>
    <row r="1963" spans="1:26" s="69" customFormat="1" x14ac:dyDescent="0.25">
      <c r="A1963" s="78"/>
      <c r="B1963" s="63"/>
      <c r="C1963" s="63"/>
      <c r="D1963" s="63"/>
      <c r="E1963" s="63"/>
      <c r="F1963" s="63"/>
      <c r="G1963" s="63"/>
      <c r="H1963" s="63"/>
      <c r="I1963" s="63"/>
      <c r="J1963" s="63"/>
      <c r="K1963" s="63"/>
      <c r="L1963" s="63"/>
      <c r="M1963" s="63"/>
      <c r="N1963" s="63"/>
      <c r="O1963" s="63"/>
      <c r="P1963" s="63"/>
      <c r="Q1963" s="63"/>
      <c r="R1963" s="63"/>
      <c r="S1963" s="63"/>
      <c r="T1963" s="63"/>
      <c r="U1963" s="63"/>
      <c r="V1963" s="63"/>
      <c r="W1963" s="63"/>
      <c r="X1963" s="63"/>
      <c r="Y1963" s="63"/>
      <c r="Z1963" s="68"/>
    </row>
    <row r="1964" spans="1:26" s="69" customFormat="1" x14ac:dyDescent="0.25">
      <c r="A1964" s="78"/>
      <c r="B1964" s="63"/>
      <c r="C1964" s="63"/>
      <c r="D1964" s="63"/>
      <c r="E1964" s="63"/>
      <c r="F1964" s="63"/>
      <c r="G1964" s="63"/>
      <c r="H1964" s="63"/>
      <c r="I1964" s="63"/>
      <c r="J1964" s="63"/>
      <c r="K1964" s="63"/>
      <c r="L1964" s="63"/>
      <c r="M1964" s="63"/>
      <c r="N1964" s="63"/>
      <c r="O1964" s="63"/>
      <c r="P1964" s="63"/>
      <c r="Q1964" s="63"/>
      <c r="R1964" s="63"/>
      <c r="S1964" s="63"/>
      <c r="T1964" s="63"/>
      <c r="U1964" s="63"/>
      <c r="V1964" s="63"/>
      <c r="W1964" s="63"/>
      <c r="X1964" s="63"/>
      <c r="Y1964" s="63"/>
      <c r="Z1964" s="68"/>
    </row>
    <row r="1965" spans="1:26" s="69" customFormat="1" x14ac:dyDescent="0.25">
      <c r="A1965" s="78"/>
      <c r="B1965" s="63"/>
      <c r="C1965" s="63"/>
      <c r="D1965" s="63"/>
      <c r="E1965" s="63"/>
      <c r="F1965" s="63"/>
      <c r="G1965" s="63"/>
      <c r="H1965" s="63"/>
      <c r="I1965" s="63"/>
      <c r="J1965" s="63"/>
      <c r="K1965" s="63"/>
      <c r="L1965" s="63"/>
      <c r="M1965" s="63"/>
      <c r="N1965" s="63"/>
      <c r="O1965" s="63"/>
      <c r="P1965" s="63"/>
      <c r="Q1965" s="63"/>
      <c r="R1965" s="63"/>
      <c r="S1965" s="63"/>
      <c r="T1965" s="63"/>
      <c r="U1965" s="63"/>
      <c r="V1965" s="63"/>
      <c r="W1965" s="63"/>
      <c r="X1965" s="63"/>
      <c r="Y1965" s="63"/>
      <c r="Z1965" s="68"/>
    </row>
    <row r="1966" spans="1:26" s="69" customFormat="1" x14ac:dyDescent="0.25">
      <c r="A1966" s="78"/>
      <c r="B1966" s="63"/>
      <c r="C1966" s="63"/>
      <c r="D1966" s="63"/>
      <c r="E1966" s="63"/>
      <c r="F1966" s="63"/>
      <c r="G1966" s="63"/>
      <c r="H1966" s="63"/>
      <c r="I1966" s="63"/>
      <c r="J1966" s="63"/>
      <c r="K1966" s="63"/>
      <c r="L1966" s="63"/>
      <c r="M1966" s="63"/>
      <c r="N1966" s="63"/>
      <c r="O1966" s="63"/>
      <c r="P1966" s="63"/>
      <c r="Q1966" s="63"/>
      <c r="R1966" s="63"/>
      <c r="S1966" s="63"/>
      <c r="T1966" s="63"/>
      <c r="U1966" s="63"/>
      <c r="V1966" s="63"/>
      <c r="W1966" s="63"/>
      <c r="X1966" s="63"/>
      <c r="Y1966" s="63"/>
      <c r="Z1966" s="68"/>
    </row>
    <row r="1967" spans="1:26" s="69" customFormat="1" x14ac:dyDescent="0.25">
      <c r="A1967" s="78"/>
      <c r="B1967" s="63"/>
      <c r="C1967" s="63"/>
      <c r="D1967" s="63"/>
      <c r="E1967" s="63"/>
      <c r="F1967" s="63"/>
      <c r="G1967" s="63"/>
      <c r="H1967" s="63"/>
      <c r="I1967" s="63"/>
      <c r="J1967" s="63"/>
      <c r="K1967" s="63"/>
      <c r="L1967" s="63"/>
      <c r="M1967" s="63"/>
      <c r="N1967" s="63"/>
      <c r="O1967" s="63"/>
      <c r="P1967" s="63"/>
      <c r="Q1967" s="63"/>
      <c r="R1967" s="63"/>
      <c r="S1967" s="63"/>
      <c r="T1967" s="63"/>
      <c r="U1967" s="63"/>
      <c r="V1967" s="63"/>
      <c r="W1967" s="63"/>
      <c r="X1967" s="63"/>
      <c r="Y1967" s="63"/>
      <c r="Z1967" s="68"/>
    </row>
    <row r="1968" spans="1:26" s="69" customFormat="1" x14ac:dyDescent="0.25">
      <c r="A1968" s="78"/>
      <c r="B1968" s="63"/>
      <c r="C1968" s="63"/>
      <c r="D1968" s="63"/>
      <c r="E1968" s="63"/>
      <c r="F1968" s="63"/>
      <c r="G1968" s="63"/>
      <c r="H1968" s="63"/>
      <c r="I1968" s="63"/>
      <c r="J1968" s="63"/>
      <c r="K1968" s="63"/>
      <c r="L1968" s="63"/>
      <c r="M1968" s="63"/>
      <c r="N1968" s="63"/>
      <c r="O1968" s="63"/>
      <c r="P1968" s="63"/>
      <c r="Q1968" s="63"/>
      <c r="R1968" s="63"/>
      <c r="S1968" s="63"/>
      <c r="T1968" s="63"/>
      <c r="U1968" s="63"/>
      <c r="V1968" s="63"/>
      <c r="W1968" s="63"/>
      <c r="X1968" s="63"/>
      <c r="Y1968" s="63"/>
      <c r="Z1968" s="68"/>
    </row>
    <row r="1969" spans="1:26" s="69" customFormat="1" x14ac:dyDescent="0.25">
      <c r="A1969" s="78"/>
      <c r="B1969" s="63"/>
      <c r="C1969" s="63"/>
      <c r="D1969" s="63"/>
      <c r="E1969" s="63"/>
      <c r="F1969" s="63"/>
      <c r="G1969" s="63"/>
      <c r="H1969" s="63"/>
      <c r="I1969" s="63"/>
      <c r="J1969" s="63"/>
      <c r="K1969" s="63"/>
      <c r="L1969" s="63"/>
      <c r="M1969" s="63"/>
      <c r="N1969" s="63"/>
      <c r="O1969" s="63"/>
      <c r="P1969" s="63"/>
      <c r="Q1969" s="63"/>
      <c r="R1969" s="63"/>
      <c r="S1969" s="63"/>
      <c r="T1969" s="63"/>
      <c r="U1969" s="63"/>
      <c r="V1969" s="63"/>
      <c r="W1969" s="63"/>
      <c r="X1969" s="63"/>
      <c r="Y1969" s="63"/>
      <c r="Z1969" s="68"/>
    </row>
    <row r="1970" spans="1:26" s="69" customFormat="1" x14ac:dyDescent="0.25">
      <c r="A1970" s="78"/>
      <c r="B1970" s="63"/>
      <c r="C1970" s="63"/>
      <c r="D1970" s="63"/>
      <c r="E1970" s="63"/>
      <c r="F1970" s="63"/>
      <c r="G1970" s="63"/>
      <c r="H1970" s="63"/>
      <c r="I1970" s="63"/>
      <c r="J1970" s="63"/>
      <c r="K1970" s="63"/>
      <c r="L1970" s="63"/>
      <c r="M1970" s="63"/>
      <c r="N1970" s="63"/>
      <c r="O1970" s="63"/>
      <c r="P1970" s="63"/>
      <c r="Q1970" s="63"/>
      <c r="R1970" s="63"/>
      <c r="S1970" s="63"/>
      <c r="T1970" s="63"/>
      <c r="U1970" s="63"/>
      <c r="V1970" s="63"/>
      <c r="W1970" s="63"/>
      <c r="X1970" s="63"/>
      <c r="Y1970" s="63"/>
      <c r="Z1970" s="68"/>
    </row>
    <row r="1971" spans="1:26" s="69" customFormat="1" x14ac:dyDescent="0.25">
      <c r="A1971" s="78"/>
      <c r="B1971" s="63"/>
      <c r="C1971" s="63"/>
      <c r="D1971" s="63"/>
      <c r="E1971" s="63"/>
      <c r="F1971" s="63"/>
      <c r="G1971" s="63"/>
      <c r="H1971" s="63"/>
      <c r="I1971" s="63"/>
      <c r="J1971" s="63"/>
      <c r="K1971" s="63"/>
      <c r="L1971" s="63"/>
      <c r="M1971" s="63"/>
      <c r="N1971" s="63"/>
      <c r="O1971" s="63"/>
      <c r="P1971" s="63"/>
      <c r="Q1971" s="63"/>
      <c r="R1971" s="63"/>
      <c r="S1971" s="63"/>
      <c r="T1971" s="63"/>
      <c r="U1971" s="63"/>
      <c r="V1971" s="63"/>
      <c r="W1971" s="63"/>
      <c r="X1971" s="63"/>
      <c r="Y1971" s="63"/>
      <c r="Z1971" s="68"/>
    </row>
    <row r="1972" spans="1:26" s="69" customFormat="1" x14ac:dyDescent="0.25">
      <c r="A1972" s="78"/>
      <c r="B1972" s="63"/>
      <c r="C1972" s="63"/>
      <c r="D1972" s="63"/>
      <c r="E1972" s="63"/>
      <c r="F1972" s="63"/>
      <c r="G1972" s="63"/>
      <c r="H1972" s="63"/>
      <c r="I1972" s="63"/>
      <c r="J1972" s="63"/>
      <c r="K1972" s="63"/>
      <c r="L1972" s="63"/>
      <c r="M1972" s="63"/>
      <c r="N1972" s="63"/>
      <c r="O1972" s="63"/>
      <c r="P1972" s="63"/>
      <c r="Q1972" s="63"/>
      <c r="R1972" s="63"/>
      <c r="S1972" s="63"/>
      <c r="T1972" s="63"/>
      <c r="U1972" s="63"/>
      <c r="V1972" s="63"/>
      <c r="W1972" s="63"/>
      <c r="X1972" s="63"/>
      <c r="Y1972" s="63"/>
      <c r="Z1972" s="68"/>
    </row>
    <row r="1973" spans="1:26" s="69" customFormat="1" x14ac:dyDescent="0.25">
      <c r="A1973" s="78"/>
      <c r="B1973" s="63"/>
      <c r="C1973" s="63"/>
      <c r="D1973" s="63"/>
      <c r="E1973" s="63"/>
      <c r="F1973" s="63"/>
      <c r="G1973" s="63"/>
      <c r="H1973" s="63"/>
      <c r="I1973" s="63"/>
      <c r="J1973" s="63"/>
      <c r="K1973" s="63"/>
      <c r="L1973" s="63"/>
      <c r="M1973" s="63"/>
      <c r="N1973" s="63"/>
      <c r="O1973" s="63"/>
      <c r="P1973" s="63"/>
      <c r="Q1973" s="63"/>
      <c r="R1973" s="63"/>
      <c r="S1973" s="63"/>
      <c r="T1973" s="63"/>
      <c r="U1973" s="63"/>
      <c r="V1973" s="63"/>
      <c r="W1973" s="63"/>
      <c r="X1973" s="63"/>
      <c r="Y1973" s="63"/>
      <c r="Z1973" s="68"/>
    </row>
    <row r="1974" spans="1:26" s="69" customFormat="1" x14ac:dyDescent="0.25">
      <c r="A1974" s="78"/>
      <c r="B1974" s="63"/>
      <c r="C1974" s="63"/>
      <c r="D1974" s="63"/>
      <c r="E1974" s="63"/>
      <c r="F1974" s="63"/>
      <c r="G1974" s="63"/>
      <c r="H1974" s="63"/>
      <c r="I1974" s="63"/>
      <c r="J1974" s="63"/>
      <c r="K1974" s="63"/>
      <c r="L1974" s="63"/>
      <c r="M1974" s="63"/>
      <c r="N1974" s="63"/>
      <c r="O1974" s="63"/>
      <c r="P1974" s="63"/>
      <c r="Q1974" s="63"/>
      <c r="R1974" s="63"/>
      <c r="S1974" s="63"/>
      <c r="T1974" s="63"/>
      <c r="U1974" s="63"/>
      <c r="V1974" s="63"/>
      <c r="W1974" s="63"/>
      <c r="X1974" s="63"/>
      <c r="Y1974" s="63"/>
      <c r="Z1974" s="68"/>
    </row>
    <row r="1975" spans="1:26" s="69" customFormat="1" x14ac:dyDescent="0.25">
      <c r="A1975" s="78"/>
      <c r="B1975" s="63"/>
      <c r="C1975" s="63"/>
      <c r="D1975" s="63"/>
      <c r="E1975" s="63"/>
      <c r="F1975" s="63"/>
      <c r="G1975" s="63"/>
      <c r="H1975" s="63"/>
      <c r="I1975" s="63"/>
      <c r="J1975" s="63"/>
      <c r="K1975" s="63"/>
      <c r="L1975" s="63"/>
      <c r="M1975" s="63"/>
      <c r="N1975" s="63"/>
      <c r="O1975" s="63"/>
      <c r="P1975" s="63"/>
      <c r="Q1975" s="63"/>
      <c r="R1975" s="63"/>
      <c r="S1975" s="63"/>
      <c r="T1975" s="63"/>
      <c r="U1975" s="63"/>
      <c r="V1975" s="63"/>
      <c r="W1975" s="63"/>
      <c r="X1975" s="63"/>
      <c r="Y1975" s="63"/>
      <c r="Z1975" s="68"/>
    </row>
    <row r="1976" spans="1:26" s="69" customFormat="1" x14ac:dyDescent="0.25">
      <c r="A1976" s="78"/>
      <c r="B1976" s="63"/>
      <c r="C1976" s="63"/>
      <c r="D1976" s="63"/>
      <c r="E1976" s="63"/>
      <c r="F1976" s="63"/>
      <c r="G1976" s="63"/>
      <c r="H1976" s="63"/>
      <c r="I1976" s="63"/>
      <c r="J1976" s="63"/>
      <c r="K1976" s="63"/>
      <c r="L1976" s="63"/>
      <c r="M1976" s="63"/>
      <c r="N1976" s="63"/>
      <c r="O1976" s="63"/>
      <c r="P1976" s="63"/>
      <c r="Q1976" s="63"/>
      <c r="R1976" s="63"/>
      <c r="S1976" s="63"/>
      <c r="T1976" s="63"/>
      <c r="U1976" s="63"/>
      <c r="V1976" s="63"/>
      <c r="W1976" s="63"/>
      <c r="X1976" s="63"/>
      <c r="Y1976" s="63"/>
      <c r="Z1976" s="68"/>
    </row>
    <row r="1977" spans="1:26" s="69" customFormat="1" x14ac:dyDescent="0.25">
      <c r="A1977" s="78"/>
      <c r="B1977" s="63"/>
      <c r="C1977" s="63"/>
      <c r="D1977" s="63"/>
      <c r="E1977" s="63"/>
      <c r="F1977" s="63"/>
      <c r="G1977" s="63"/>
      <c r="H1977" s="63"/>
      <c r="I1977" s="63"/>
      <c r="J1977" s="63"/>
      <c r="K1977" s="63"/>
      <c r="L1977" s="63"/>
      <c r="M1977" s="63"/>
      <c r="N1977" s="63"/>
      <c r="O1977" s="63"/>
      <c r="P1977" s="63"/>
      <c r="Q1977" s="63"/>
      <c r="R1977" s="63"/>
      <c r="S1977" s="63"/>
      <c r="T1977" s="63"/>
      <c r="U1977" s="63"/>
      <c r="V1977" s="63"/>
      <c r="W1977" s="63"/>
      <c r="X1977" s="63"/>
      <c r="Y1977" s="63"/>
      <c r="Z1977" s="68"/>
    </row>
    <row r="1978" spans="1:26" s="69" customFormat="1" x14ac:dyDescent="0.25">
      <c r="A1978" s="78"/>
      <c r="B1978" s="63"/>
      <c r="C1978" s="63"/>
      <c r="D1978" s="63"/>
      <c r="E1978" s="63"/>
      <c r="F1978" s="63"/>
      <c r="G1978" s="63"/>
      <c r="H1978" s="63"/>
      <c r="I1978" s="63"/>
      <c r="J1978" s="63"/>
      <c r="K1978" s="63"/>
      <c r="L1978" s="63"/>
      <c r="M1978" s="63"/>
      <c r="N1978" s="63"/>
      <c r="O1978" s="63"/>
      <c r="P1978" s="63"/>
      <c r="Q1978" s="63"/>
      <c r="R1978" s="63"/>
      <c r="S1978" s="63"/>
      <c r="T1978" s="63"/>
      <c r="U1978" s="63"/>
      <c r="V1978" s="63"/>
      <c r="W1978" s="63"/>
      <c r="X1978" s="63"/>
      <c r="Y1978" s="63"/>
      <c r="Z1978" s="68"/>
    </row>
    <row r="1979" spans="1:26" s="69" customFormat="1" x14ac:dyDescent="0.25">
      <c r="A1979" s="78"/>
      <c r="B1979" s="63"/>
      <c r="C1979" s="63"/>
      <c r="D1979" s="63"/>
      <c r="E1979" s="63"/>
      <c r="F1979" s="63"/>
      <c r="G1979" s="63"/>
      <c r="H1979" s="63"/>
      <c r="I1979" s="63"/>
      <c r="J1979" s="63"/>
      <c r="K1979" s="63"/>
      <c r="L1979" s="63"/>
      <c r="M1979" s="63"/>
      <c r="N1979" s="63"/>
      <c r="O1979" s="63"/>
      <c r="P1979" s="63"/>
      <c r="Q1979" s="63"/>
      <c r="R1979" s="63"/>
      <c r="S1979" s="63"/>
      <c r="T1979" s="63"/>
      <c r="U1979" s="63"/>
      <c r="V1979" s="63"/>
      <c r="W1979" s="63"/>
      <c r="X1979" s="63"/>
      <c r="Y1979" s="63"/>
      <c r="Z1979" s="68"/>
    </row>
    <row r="1980" spans="1:26" s="69" customFormat="1" x14ac:dyDescent="0.25">
      <c r="A1980" s="78"/>
      <c r="B1980" s="63"/>
      <c r="C1980" s="63"/>
      <c r="D1980" s="63"/>
      <c r="E1980" s="63"/>
      <c r="F1980" s="63"/>
      <c r="G1980" s="63"/>
      <c r="H1980" s="63"/>
      <c r="I1980" s="63"/>
      <c r="J1980" s="63"/>
      <c r="K1980" s="63"/>
      <c r="L1980" s="63"/>
      <c r="M1980" s="63"/>
      <c r="N1980" s="63"/>
      <c r="O1980" s="63"/>
      <c r="P1980" s="63"/>
      <c r="Q1980" s="63"/>
      <c r="R1980" s="63"/>
      <c r="S1980" s="63"/>
      <c r="T1980" s="63"/>
      <c r="U1980" s="63"/>
      <c r="V1980" s="63"/>
      <c r="W1980" s="63"/>
      <c r="X1980" s="63"/>
      <c r="Y1980" s="63"/>
      <c r="Z1980" s="68"/>
    </row>
    <row r="1981" spans="1:26" s="69" customFormat="1" x14ac:dyDescent="0.25">
      <c r="A1981" s="78"/>
      <c r="B1981" s="63"/>
      <c r="C1981" s="63"/>
      <c r="D1981" s="63"/>
      <c r="E1981" s="63"/>
      <c r="F1981" s="63"/>
      <c r="G1981" s="63"/>
      <c r="H1981" s="63"/>
      <c r="I1981" s="63"/>
      <c r="J1981" s="63"/>
      <c r="K1981" s="63"/>
      <c r="L1981" s="63"/>
      <c r="M1981" s="63"/>
      <c r="N1981" s="63"/>
      <c r="O1981" s="63"/>
      <c r="P1981" s="63"/>
      <c r="Q1981" s="63"/>
      <c r="R1981" s="63"/>
      <c r="S1981" s="63"/>
      <c r="T1981" s="63"/>
      <c r="U1981" s="63"/>
      <c r="V1981" s="63"/>
      <c r="W1981" s="63"/>
      <c r="X1981" s="63"/>
      <c r="Y1981" s="63"/>
      <c r="Z1981" s="68"/>
    </row>
    <row r="1982" spans="1:26" s="69" customFormat="1" x14ac:dyDescent="0.25">
      <c r="A1982" s="78"/>
      <c r="B1982" s="63"/>
      <c r="C1982" s="63"/>
      <c r="D1982" s="63"/>
      <c r="E1982" s="63"/>
      <c r="F1982" s="63"/>
      <c r="G1982" s="63"/>
      <c r="H1982" s="63"/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8"/>
    </row>
    <row r="1983" spans="1:26" s="69" customFormat="1" x14ac:dyDescent="0.25">
      <c r="A1983" s="78"/>
      <c r="B1983" s="63"/>
      <c r="C1983" s="63"/>
      <c r="D1983" s="63"/>
      <c r="E1983" s="63"/>
      <c r="F1983" s="63"/>
      <c r="G1983" s="63"/>
      <c r="H1983" s="63"/>
      <c r="I1983" s="63"/>
      <c r="J1983" s="63"/>
      <c r="K1983" s="63"/>
      <c r="L1983" s="63"/>
      <c r="M1983" s="63"/>
      <c r="N1983" s="63"/>
      <c r="O1983" s="63"/>
      <c r="P1983" s="63"/>
      <c r="Q1983" s="63"/>
      <c r="R1983" s="63"/>
      <c r="S1983" s="63"/>
      <c r="T1983" s="63"/>
      <c r="U1983" s="63"/>
      <c r="V1983" s="63"/>
      <c r="W1983" s="63"/>
      <c r="X1983" s="63"/>
      <c r="Y1983" s="63"/>
      <c r="Z1983" s="68"/>
    </row>
    <row r="1984" spans="1:26" s="69" customFormat="1" x14ac:dyDescent="0.25">
      <c r="A1984" s="78"/>
      <c r="B1984" s="63"/>
      <c r="C1984" s="63"/>
      <c r="D1984" s="63"/>
      <c r="E1984" s="63"/>
      <c r="F1984" s="63"/>
      <c r="G1984" s="63"/>
      <c r="H1984" s="63"/>
      <c r="I1984" s="63"/>
      <c r="J1984" s="63"/>
      <c r="K1984" s="63"/>
      <c r="L1984" s="63"/>
      <c r="M1984" s="63"/>
      <c r="N1984" s="63"/>
      <c r="O1984" s="63"/>
      <c r="P1984" s="63"/>
      <c r="Q1984" s="63"/>
      <c r="R1984" s="63"/>
      <c r="S1984" s="63"/>
      <c r="T1984" s="63"/>
      <c r="U1984" s="63"/>
      <c r="V1984" s="63"/>
      <c r="W1984" s="63"/>
      <c r="X1984" s="63"/>
      <c r="Y1984" s="63"/>
      <c r="Z1984" s="68"/>
    </row>
    <row r="1985" spans="1:26" s="69" customFormat="1" x14ac:dyDescent="0.25">
      <c r="A1985" s="78"/>
      <c r="B1985" s="63"/>
      <c r="C1985" s="63"/>
      <c r="D1985" s="63"/>
      <c r="E1985" s="63"/>
      <c r="F1985" s="63"/>
      <c r="G1985" s="63"/>
      <c r="H1985" s="63"/>
      <c r="I1985" s="63"/>
      <c r="J1985" s="63"/>
      <c r="K1985" s="63"/>
      <c r="L1985" s="63"/>
      <c r="M1985" s="63"/>
      <c r="N1985" s="63"/>
      <c r="O1985" s="63"/>
      <c r="P1985" s="63"/>
      <c r="Q1985" s="63"/>
      <c r="R1985" s="63"/>
      <c r="S1985" s="63"/>
      <c r="T1985" s="63"/>
      <c r="U1985" s="63"/>
      <c r="V1985" s="63"/>
      <c r="W1985" s="63"/>
      <c r="X1985" s="63"/>
      <c r="Y1985" s="63"/>
      <c r="Z1985" s="68"/>
    </row>
    <row r="1986" spans="1:26" s="69" customFormat="1" x14ac:dyDescent="0.25">
      <c r="A1986" s="78"/>
      <c r="B1986" s="63"/>
      <c r="C1986" s="63"/>
      <c r="D1986" s="63"/>
      <c r="E1986" s="63"/>
      <c r="F1986" s="63"/>
      <c r="G1986" s="63"/>
      <c r="H1986" s="63"/>
      <c r="I1986" s="63"/>
      <c r="J1986" s="63"/>
      <c r="K1986" s="63"/>
      <c r="L1986" s="63"/>
      <c r="M1986" s="63"/>
      <c r="N1986" s="63"/>
      <c r="O1986" s="63"/>
      <c r="P1986" s="63"/>
      <c r="Q1986" s="63"/>
      <c r="R1986" s="63"/>
      <c r="S1986" s="63"/>
      <c r="T1986" s="63"/>
      <c r="U1986" s="63"/>
      <c r="V1986" s="63"/>
      <c r="W1986" s="63"/>
      <c r="X1986" s="63"/>
      <c r="Y1986" s="63"/>
      <c r="Z1986" s="68"/>
    </row>
    <row r="1987" spans="1:26" s="69" customFormat="1" x14ac:dyDescent="0.25">
      <c r="A1987" s="78"/>
      <c r="B1987" s="63"/>
      <c r="C1987" s="63"/>
      <c r="D1987" s="63"/>
      <c r="E1987" s="63"/>
      <c r="F1987" s="63"/>
      <c r="G1987" s="63"/>
      <c r="H1987" s="63"/>
      <c r="I1987" s="63"/>
      <c r="J1987" s="63"/>
      <c r="K1987" s="63"/>
      <c r="L1987" s="63"/>
      <c r="M1987" s="63"/>
      <c r="N1987" s="63"/>
      <c r="O1987" s="63"/>
      <c r="P1987" s="63"/>
      <c r="Q1987" s="63"/>
      <c r="R1987" s="63"/>
      <c r="S1987" s="63"/>
      <c r="T1987" s="63"/>
      <c r="U1987" s="63"/>
      <c r="V1987" s="63"/>
      <c r="W1987" s="63"/>
      <c r="X1987" s="63"/>
      <c r="Y1987" s="63"/>
      <c r="Z1987" s="68"/>
    </row>
    <row r="1988" spans="1:26" s="69" customFormat="1" x14ac:dyDescent="0.25">
      <c r="A1988" s="78"/>
      <c r="B1988" s="63"/>
      <c r="C1988" s="63"/>
      <c r="D1988" s="63"/>
      <c r="E1988" s="63"/>
      <c r="F1988" s="63"/>
      <c r="G1988" s="63"/>
      <c r="H1988" s="63"/>
      <c r="I1988" s="63"/>
      <c r="J1988" s="63"/>
      <c r="K1988" s="63"/>
      <c r="L1988" s="63"/>
      <c r="M1988" s="63"/>
      <c r="N1988" s="63"/>
      <c r="O1988" s="63"/>
      <c r="P1988" s="63"/>
      <c r="Q1988" s="63"/>
      <c r="R1988" s="63"/>
      <c r="S1988" s="63"/>
      <c r="T1988" s="63"/>
      <c r="U1988" s="63"/>
      <c r="V1988" s="63"/>
      <c r="W1988" s="63"/>
      <c r="X1988" s="63"/>
      <c r="Y1988" s="63"/>
      <c r="Z1988" s="68"/>
    </row>
    <row r="1989" spans="1:26" s="69" customFormat="1" x14ac:dyDescent="0.25">
      <c r="A1989" s="78"/>
      <c r="B1989" s="63"/>
      <c r="C1989" s="63"/>
      <c r="D1989" s="63"/>
      <c r="E1989" s="63"/>
      <c r="F1989" s="63"/>
      <c r="G1989" s="63"/>
      <c r="H1989" s="63"/>
      <c r="I1989" s="63"/>
      <c r="J1989" s="63"/>
      <c r="K1989" s="63"/>
      <c r="L1989" s="63"/>
      <c r="M1989" s="63"/>
      <c r="N1989" s="63"/>
      <c r="O1989" s="63"/>
      <c r="P1989" s="63"/>
      <c r="Q1989" s="63"/>
      <c r="R1989" s="63"/>
      <c r="S1989" s="63"/>
      <c r="T1989" s="63"/>
      <c r="U1989" s="63"/>
      <c r="V1989" s="63"/>
      <c r="W1989" s="63"/>
      <c r="X1989" s="63"/>
      <c r="Y1989" s="63"/>
      <c r="Z1989" s="68"/>
    </row>
    <row r="1990" spans="1:26" s="69" customFormat="1" x14ac:dyDescent="0.25">
      <c r="A1990" s="78"/>
      <c r="B1990" s="63"/>
      <c r="C1990" s="63"/>
      <c r="D1990" s="63"/>
      <c r="E1990" s="63"/>
      <c r="F1990" s="63"/>
      <c r="G1990" s="63"/>
      <c r="H1990" s="63"/>
      <c r="I1990" s="63"/>
      <c r="J1990" s="63"/>
      <c r="K1990" s="63"/>
      <c r="L1990" s="63"/>
      <c r="M1990" s="63"/>
      <c r="N1990" s="63"/>
      <c r="O1990" s="63"/>
      <c r="P1990" s="63"/>
      <c r="Q1990" s="63"/>
      <c r="R1990" s="63"/>
      <c r="S1990" s="63"/>
      <c r="T1990" s="63"/>
      <c r="U1990" s="63"/>
      <c r="V1990" s="63"/>
      <c r="W1990" s="63"/>
      <c r="X1990" s="63"/>
      <c r="Y1990" s="63"/>
      <c r="Z1990" s="68"/>
    </row>
    <row r="1991" spans="1:26" s="69" customFormat="1" x14ac:dyDescent="0.25">
      <c r="A1991" s="78"/>
      <c r="B1991" s="63"/>
      <c r="C1991" s="63"/>
      <c r="D1991" s="63"/>
      <c r="E1991" s="63"/>
      <c r="F1991" s="63"/>
      <c r="G1991" s="63"/>
      <c r="H1991" s="63"/>
      <c r="I1991" s="63"/>
      <c r="J1991" s="63"/>
      <c r="K1991" s="63"/>
      <c r="L1991" s="63"/>
      <c r="M1991" s="63"/>
      <c r="N1991" s="63"/>
      <c r="O1991" s="63"/>
      <c r="P1991" s="63"/>
      <c r="Q1991" s="63"/>
      <c r="R1991" s="63"/>
      <c r="S1991" s="63"/>
      <c r="T1991" s="63"/>
      <c r="U1991" s="63"/>
      <c r="V1991" s="63"/>
      <c r="W1991" s="63"/>
      <c r="X1991" s="63"/>
      <c r="Y1991" s="63"/>
      <c r="Z1991" s="68"/>
    </row>
    <row r="1992" spans="1:26" s="69" customFormat="1" x14ac:dyDescent="0.25">
      <c r="A1992" s="78"/>
      <c r="B1992" s="63"/>
      <c r="C1992" s="63"/>
      <c r="D1992" s="63"/>
      <c r="E1992" s="63"/>
      <c r="F1992" s="63"/>
      <c r="G1992" s="63"/>
      <c r="H1992" s="63"/>
      <c r="I1992" s="63"/>
      <c r="J1992" s="63"/>
      <c r="K1992" s="63"/>
      <c r="L1992" s="63"/>
      <c r="M1992" s="63"/>
      <c r="N1992" s="63"/>
      <c r="O1992" s="63"/>
      <c r="P1992" s="63"/>
      <c r="Q1992" s="63"/>
      <c r="R1992" s="63"/>
      <c r="S1992" s="63"/>
      <c r="T1992" s="63"/>
      <c r="U1992" s="63"/>
      <c r="V1992" s="63"/>
      <c r="W1992" s="63"/>
      <c r="X1992" s="63"/>
      <c r="Y1992" s="63"/>
      <c r="Z1992" s="68"/>
    </row>
    <row r="1993" spans="1:26" s="69" customFormat="1" x14ac:dyDescent="0.25">
      <c r="A1993" s="78"/>
      <c r="B1993" s="63"/>
      <c r="C1993" s="63"/>
      <c r="D1993" s="63"/>
      <c r="E1993" s="63"/>
      <c r="F1993" s="63"/>
      <c r="G1993" s="63"/>
      <c r="H1993" s="63"/>
      <c r="I1993" s="63"/>
      <c r="J1993" s="63"/>
      <c r="K1993" s="63"/>
      <c r="L1993" s="63"/>
      <c r="M1993" s="63"/>
      <c r="N1993" s="63"/>
      <c r="O1993" s="63"/>
      <c r="P1993" s="63"/>
      <c r="Q1993" s="63"/>
      <c r="R1993" s="63"/>
      <c r="S1993" s="63"/>
      <c r="T1993" s="63"/>
      <c r="U1993" s="63"/>
      <c r="V1993" s="63"/>
      <c r="W1993" s="63"/>
      <c r="X1993" s="63"/>
      <c r="Y1993" s="63"/>
      <c r="Z1993" s="68"/>
    </row>
    <row r="1994" spans="1:26" s="69" customFormat="1" x14ac:dyDescent="0.25">
      <c r="A1994" s="78"/>
      <c r="B1994" s="63"/>
      <c r="C1994" s="63"/>
      <c r="D1994" s="63"/>
      <c r="E1994" s="63"/>
      <c r="F1994" s="63"/>
      <c r="G1994" s="63"/>
      <c r="H1994" s="63"/>
      <c r="I1994" s="63"/>
      <c r="J1994" s="63"/>
      <c r="K1994" s="63"/>
      <c r="L1994" s="63"/>
      <c r="M1994" s="63"/>
      <c r="N1994" s="63"/>
      <c r="O1994" s="63"/>
      <c r="P1994" s="63"/>
      <c r="Q1994" s="63"/>
      <c r="R1994" s="63"/>
      <c r="S1994" s="63"/>
      <c r="T1994" s="63"/>
      <c r="U1994" s="63"/>
      <c r="V1994" s="63"/>
      <c r="W1994" s="63"/>
      <c r="X1994" s="63"/>
      <c r="Y1994" s="63"/>
      <c r="Z1994" s="68"/>
    </row>
    <row r="1995" spans="1:26" s="69" customFormat="1" x14ac:dyDescent="0.25">
      <c r="A1995" s="78"/>
      <c r="B1995" s="63"/>
      <c r="C1995" s="63"/>
      <c r="D1995" s="63"/>
      <c r="E1995" s="63"/>
      <c r="F1995" s="63"/>
      <c r="G1995" s="63"/>
      <c r="H1995" s="63"/>
      <c r="I1995" s="63"/>
      <c r="J1995" s="63"/>
      <c r="K1995" s="63"/>
      <c r="L1995" s="63"/>
      <c r="M1995" s="63"/>
      <c r="N1995" s="63"/>
      <c r="O1995" s="63"/>
      <c r="P1995" s="63"/>
      <c r="Q1995" s="63"/>
      <c r="R1995" s="63"/>
      <c r="S1995" s="63"/>
      <c r="T1995" s="63"/>
      <c r="U1995" s="63"/>
      <c r="V1995" s="63"/>
      <c r="W1995" s="63"/>
      <c r="X1995" s="63"/>
      <c r="Y1995" s="63"/>
      <c r="Z1995" s="68"/>
    </row>
    <row r="1996" spans="1:26" s="69" customFormat="1" x14ac:dyDescent="0.25">
      <c r="A1996" s="78"/>
      <c r="B1996" s="63"/>
      <c r="C1996" s="63"/>
      <c r="D1996" s="63"/>
      <c r="E1996" s="63"/>
      <c r="F1996" s="63"/>
      <c r="G1996" s="63"/>
      <c r="H1996" s="63"/>
      <c r="I1996" s="63"/>
      <c r="J1996" s="63"/>
      <c r="K1996" s="63"/>
      <c r="L1996" s="63"/>
      <c r="M1996" s="63"/>
      <c r="N1996" s="63"/>
      <c r="O1996" s="63"/>
      <c r="P1996" s="63"/>
      <c r="Q1996" s="63"/>
      <c r="R1996" s="63"/>
      <c r="S1996" s="63"/>
      <c r="T1996" s="63"/>
      <c r="U1996" s="63"/>
      <c r="V1996" s="63"/>
      <c r="W1996" s="63"/>
      <c r="X1996" s="63"/>
      <c r="Y1996" s="63"/>
      <c r="Z1996" s="68"/>
    </row>
    <row r="1997" spans="1:26" s="69" customFormat="1" x14ac:dyDescent="0.25">
      <c r="A1997" s="78"/>
      <c r="B1997" s="63"/>
      <c r="C1997" s="63"/>
      <c r="D1997" s="63"/>
      <c r="E1997" s="63"/>
      <c r="F1997" s="63"/>
      <c r="G1997" s="63"/>
      <c r="H1997" s="63"/>
      <c r="I1997" s="63"/>
      <c r="J1997" s="63"/>
      <c r="K1997" s="63"/>
      <c r="L1997" s="63"/>
      <c r="M1997" s="63"/>
      <c r="N1997" s="63"/>
      <c r="O1997" s="63"/>
      <c r="P1997" s="63"/>
      <c r="Q1997" s="63"/>
      <c r="R1997" s="63"/>
      <c r="S1997" s="63"/>
      <c r="T1997" s="63"/>
      <c r="U1997" s="63"/>
      <c r="V1997" s="63"/>
      <c r="W1997" s="63"/>
      <c r="X1997" s="63"/>
      <c r="Y1997" s="63"/>
      <c r="Z1997" s="68"/>
    </row>
    <row r="1998" spans="1:26" s="69" customFormat="1" x14ac:dyDescent="0.25">
      <c r="A1998" s="78"/>
      <c r="B1998" s="63"/>
      <c r="C1998" s="63"/>
      <c r="D1998" s="63"/>
      <c r="E1998" s="63"/>
      <c r="F1998" s="63"/>
      <c r="G1998" s="63"/>
      <c r="H1998" s="63"/>
      <c r="I1998" s="63"/>
      <c r="J1998" s="63"/>
      <c r="K1998" s="63"/>
      <c r="L1998" s="63"/>
      <c r="M1998" s="63"/>
      <c r="N1998" s="63"/>
      <c r="O1998" s="63"/>
      <c r="P1998" s="63"/>
      <c r="Q1998" s="63"/>
      <c r="R1998" s="63"/>
      <c r="S1998" s="63"/>
      <c r="T1998" s="63"/>
      <c r="U1998" s="63"/>
      <c r="V1998" s="63"/>
      <c r="W1998" s="63"/>
      <c r="X1998" s="63"/>
      <c r="Y1998" s="63"/>
      <c r="Z1998" s="68"/>
    </row>
    <row r="1999" spans="1:26" s="69" customFormat="1" x14ac:dyDescent="0.25">
      <c r="A1999" s="78"/>
      <c r="B1999" s="63"/>
      <c r="C1999" s="63"/>
      <c r="D1999" s="63"/>
      <c r="E1999" s="63"/>
      <c r="F1999" s="63"/>
      <c r="G1999" s="63"/>
      <c r="H1999" s="63"/>
      <c r="I1999" s="63"/>
      <c r="J1999" s="63"/>
      <c r="K1999" s="63"/>
      <c r="L1999" s="63"/>
      <c r="M1999" s="63"/>
      <c r="N1999" s="63"/>
      <c r="O1999" s="63"/>
      <c r="P1999" s="63"/>
      <c r="Q1999" s="63"/>
      <c r="R1999" s="63"/>
      <c r="S1999" s="63"/>
      <c r="T1999" s="63"/>
      <c r="U1999" s="63"/>
      <c r="V1999" s="63"/>
      <c r="W1999" s="63"/>
      <c r="X1999" s="63"/>
      <c r="Y1999" s="63"/>
      <c r="Z1999" s="68"/>
    </row>
    <row r="2000" spans="1:26" s="69" customFormat="1" x14ac:dyDescent="0.25">
      <c r="A2000" s="78"/>
      <c r="B2000" s="63"/>
      <c r="C2000" s="63"/>
      <c r="D2000" s="63"/>
      <c r="E2000" s="63"/>
      <c r="F2000" s="63"/>
      <c r="G2000" s="63"/>
      <c r="H2000" s="63"/>
      <c r="I2000" s="63"/>
      <c r="J2000" s="63"/>
      <c r="K2000" s="63"/>
      <c r="L2000" s="63"/>
      <c r="M2000" s="63"/>
      <c r="N2000" s="63"/>
      <c r="O2000" s="63"/>
      <c r="P2000" s="63"/>
      <c r="Q2000" s="63"/>
      <c r="R2000" s="63"/>
      <c r="S2000" s="63"/>
      <c r="T2000" s="63"/>
      <c r="U2000" s="63"/>
      <c r="V2000" s="63"/>
      <c r="W2000" s="63"/>
      <c r="X2000" s="63"/>
      <c r="Y2000" s="63"/>
      <c r="Z2000" s="68"/>
    </row>
    <row r="2001" spans="1:26" s="69" customFormat="1" x14ac:dyDescent="0.25">
      <c r="A2001" s="78"/>
      <c r="B2001" s="63"/>
      <c r="C2001" s="63"/>
      <c r="D2001" s="63"/>
      <c r="E2001" s="63"/>
      <c r="F2001" s="63"/>
      <c r="G2001" s="63"/>
      <c r="H2001" s="63"/>
      <c r="I2001" s="63"/>
      <c r="J2001" s="63"/>
      <c r="K2001" s="63"/>
      <c r="L2001" s="63"/>
      <c r="M2001" s="63"/>
      <c r="N2001" s="63"/>
      <c r="O2001" s="63"/>
      <c r="P2001" s="63"/>
      <c r="Q2001" s="63"/>
      <c r="R2001" s="63"/>
      <c r="S2001" s="63"/>
      <c r="T2001" s="63"/>
      <c r="U2001" s="63"/>
      <c r="V2001" s="63"/>
      <c r="W2001" s="63"/>
      <c r="X2001" s="63"/>
      <c r="Y2001" s="63"/>
      <c r="Z2001" s="68"/>
    </row>
    <row r="2002" spans="1:26" s="69" customFormat="1" x14ac:dyDescent="0.25">
      <c r="A2002" s="78"/>
      <c r="B2002" s="63"/>
      <c r="C2002" s="63"/>
      <c r="D2002" s="63"/>
      <c r="E2002" s="63"/>
      <c r="F2002" s="63"/>
      <c r="G2002" s="63"/>
      <c r="H2002" s="63"/>
      <c r="I2002" s="63"/>
      <c r="J2002" s="63"/>
      <c r="K2002" s="63"/>
      <c r="L2002" s="63"/>
      <c r="M2002" s="63"/>
      <c r="N2002" s="63"/>
      <c r="O2002" s="63"/>
      <c r="P2002" s="63"/>
      <c r="Q2002" s="63"/>
      <c r="R2002" s="63"/>
      <c r="S2002" s="63"/>
      <c r="T2002" s="63"/>
      <c r="U2002" s="63"/>
      <c r="V2002" s="63"/>
      <c r="W2002" s="63"/>
      <c r="X2002" s="63"/>
      <c r="Y2002" s="63"/>
      <c r="Z2002" s="68"/>
    </row>
    <row r="2003" spans="1:26" s="69" customFormat="1" x14ac:dyDescent="0.25">
      <c r="A2003" s="78"/>
      <c r="B2003" s="63"/>
      <c r="C2003" s="63"/>
      <c r="D2003" s="63"/>
      <c r="E2003" s="63"/>
      <c r="F2003" s="63"/>
      <c r="G2003" s="63"/>
      <c r="H2003" s="63"/>
      <c r="I2003" s="63"/>
      <c r="J2003" s="63"/>
      <c r="K2003" s="63"/>
      <c r="L2003" s="63"/>
      <c r="M2003" s="63"/>
      <c r="N2003" s="63"/>
      <c r="O2003" s="63"/>
      <c r="P2003" s="63"/>
      <c r="Q2003" s="63"/>
      <c r="R2003" s="63"/>
      <c r="S2003" s="63"/>
      <c r="T2003" s="63"/>
      <c r="U2003" s="63"/>
      <c r="V2003" s="63"/>
      <c r="W2003" s="63"/>
      <c r="X2003" s="63"/>
      <c r="Y2003" s="63"/>
      <c r="Z2003" s="68"/>
    </row>
    <row r="2004" spans="1:26" s="69" customFormat="1" x14ac:dyDescent="0.25">
      <c r="A2004" s="78"/>
      <c r="B2004" s="63"/>
      <c r="C2004" s="63"/>
      <c r="D2004" s="63"/>
      <c r="E2004" s="63"/>
      <c r="F2004" s="63"/>
      <c r="G2004" s="63"/>
      <c r="H2004" s="63"/>
      <c r="I2004" s="63"/>
      <c r="J2004" s="63"/>
      <c r="K2004" s="63"/>
      <c r="L2004" s="63"/>
      <c r="M2004" s="63"/>
      <c r="N2004" s="63"/>
      <c r="O2004" s="63"/>
      <c r="P2004" s="63"/>
      <c r="Q2004" s="63"/>
      <c r="R2004" s="63"/>
      <c r="S2004" s="63"/>
      <c r="T2004" s="63"/>
      <c r="U2004" s="63"/>
      <c r="V2004" s="63"/>
      <c r="W2004" s="63"/>
      <c r="X2004" s="63"/>
      <c r="Y2004" s="63"/>
      <c r="Z2004" s="68"/>
    </row>
    <row r="2005" spans="1:26" s="69" customFormat="1" x14ac:dyDescent="0.25">
      <c r="A2005" s="78"/>
      <c r="B2005" s="63"/>
      <c r="C2005" s="63"/>
      <c r="D2005" s="63"/>
      <c r="E2005" s="63"/>
      <c r="F2005" s="63"/>
      <c r="G2005" s="63"/>
      <c r="H2005" s="63"/>
      <c r="I2005" s="63"/>
      <c r="J2005" s="63"/>
      <c r="K2005" s="63"/>
      <c r="L2005" s="63"/>
      <c r="M2005" s="63"/>
      <c r="N2005" s="63"/>
      <c r="O2005" s="63"/>
      <c r="P2005" s="63"/>
      <c r="Q2005" s="63"/>
      <c r="R2005" s="63"/>
      <c r="S2005" s="63"/>
      <c r="T2005" s="63"/>
      <c r="U2005" s="63"/>
      <c r="V2005" s="63"/>
      <c r="W2005" s="63"/>
      <c r="X2005" s="63"/>
      <c r="Y2005" s="63"/>
      <c r="Z2005" s="68"/>
    </row>
    <row r="2006" spans="1:26" s="69" customFormat="1" x14ac:dyDescent="0.25">
      <c r="A2006" s="78"/>
      <c r="B2006" s="63"/>
      <c r="C2006" s="63"/>
      <c r="D2006" s="63"/>
      <c r="E2006" s="63"/>
      <c r="F2006" s="63"/>
      <c r="G2006" s="63"/>
      <c r="H2006" s="63"/>
      <c r="I2006" s="63"/>
      <c r="J2006" s="63"/>
      <c r="K2006" s="63"/>
      <c r="L2006" s="63"/>
      <c r="M2006" s="63"/>
      <c r="N2006" s="63"/>
      <c r="O2006" s="63"/>
      <c r="P2006" s="63"/>
      <c r="Q2006" s="63"/>
      <c r="R2006" s="63"/>
      <c r="S2006" s="63"/>
      <c r="T2006" s="63"/>
      <c r="U2006" s="63"/>
      <c r="V2006" s="63"/>
      <c r="W2006" s="63"/>
      <c r="X2006" s="63"/>
      <c r="Y2006" s="63"/>
      <c r="Z2006" s="68"/>
    </row>
    <row r="2007" spans="1:26" s="69" customFormat="1" x14ac:dyDescent="0.25">
      <c r="A2007" s="78"/>
      <c r="B2007" s="63"/>
      <c r="C2007" s="63"/>
      <c r="D2007" s="63"/>
      <c r="E2007" s="63"/>
      <c r="F2007" s="63"/>
      <c r="G2007" s="63"/>
      <c r="H2007" s="63"/>
      <c r="I2007" s="63"/>
      <c r="J2007" s="63"/>
      <c r="K2007" s="63"/>
      <c r="L2007" s="63"/>
      <c r="M2007" s="63"/>
      <c r="N2007" s="63"/>
      <c r="O2007" s="63"/>
      <c r="P2007" s="63"/>
      <c r="Q2007" s="63"/>
      <c r="R2007" s="63"/>
      <c r="S2007" s="63"/>
      <c r="T2007" s="63"/>
      <c r="U2007" s="63"/>
      <c r="V2007" s="63"/>
      <c r="W2007" s="63"/>
      <c r="X2007" s="63"/>
      <c r="Y2007" s="63"/>
      <c r="Z2007" s="68"/>
    </row>
    <row r="2008" spans="1:26" s="69" customFormat="1" x14ac:dyDescent="0.25">
      <c r="A2008" s="78"/>
      <c r="B2008" s="63"/>
      <c r="C2008" s="63"/>
      <c r="D2008" s="63"/>
      <c r="E2008" s="63"/>
      <c r="F2008" s="63"/>
      <c r="G2008" s="63"/>
      <c r="H2008" s="63"/>
      <c r="I2008" s="63"/>
      <c r="J2008" s="63"/>
      <c r="K2008" s="63"/>
      <c r="L2008" s="63"/>
      <c r="M2008" s="63"/>
      <c r="N2008" s="63"/>
      <c r="O2008" s="63"/>
      <c r="P2008" s="63"/>
      <c r="Q2008" s="63"/>
      <c r="R2008" s="63"/>
      <c r="S2008" s="63"/>
      <c r="T2008" s="63"/>
      <c r="U2008" s="63"/>
      <c r="V2008" s="63"/>
      <c r="W2008" s="63"/>
      <c r="X2008" s="63"/>
      <c r="Y2008" s="63"/>
      <c r="Z2008" s="68"/>
    </row>
    <row r="2009" spans="1:26" s="69" customFormat="1" x14ac:dyDescent="0.25">
      <c r="A2009" s="78"/>
      <c r="B2009" s="63"/>
      <c r="C2009" s="63"/>
      <c r="D2009" s="63"/>
      <c r="E2009" s="63"/>
      <c r="F2009" s="63"/>
      <c r="G2009" s="63"/>
      <c r="H2009" s="63"/>
      <c r="I2009" s="63"/>
      <c r="J2009" s="63"/>
      <c r="K2009" s="63"/>
      <c r="L2009" s="63"/>
      <c r="M2009" s="63"/>
      <c r="N2009" s="63"/>
      <c r="O2009" s="63"/>
      <c r="P2009" s="63"/>
      <c r="Q2009" s="63"/>
      <c r="R2009" s="63"/>
      <c r="S2009" s="63"/>
      <c r="T2009" s="63"/>
      <c r="U2009" s="63"/>
      <c r="V2009" s="63"/>
      <c r="W2009" s="63"/>
      <c r="X2009" s="63"/>
      <c r="Y2009" s="63"/>
      <c r="Z2009" s="68"/>
    </row>
    <row r="2010" spans="1:26" s="69" customFormat="1" x14ac:dyDescent="0.25">
      <c r="A2010" s="78"/>
      <c r="B2010" s="63"/>
      <c r="C2010" s="63"/>
      <c r="D2010" s="63"/>
      <c r="E2010" s="63"/>
      <c r="F2010" s="63"/>
      <c r="G2010" s="63"/>
      <c r="H2010" s="63"/>
      <c r="I2010" s="63"/>
      <c r="J2010" s="63"/>
      <c r="K2010" s="63"/>
      <c r="L2010" s="63"/>
      <c r="M2010" s="63"/>
      <c r="N2010" s="63"/>
      <c r="O2010" s="63"/>
      <c r="P2010" s="63"/>
      <c r="Q2010" s="63"/>
      <c r="R2010" s="63"/>
      <c r="S2010" s="63"/>
      <c r="T2010" s="63"/>
      <c r="U2010" s="63"/>
      <c r="V2010" s="63"/>
      <c r="W2010" s="63"/>
      <c r="X2010" s="63"/>
      <c r="Y2010" s="63"/>
      <c r="Z2010" s="68"/>
    </row>
    <row r="2011" spans="1:26" s="69" customFormat="1" x14ac:dyDescent="0.25">
      <c r="A2011" s="78"/>
      <c r="B2011" s="63"/>
      <c r="C2011" s="63"/>
      <c r="D2011" s="63"/>
      <c r="E2011" s="63"/>
      <c r="F2011" s="63"/>
      <c r="G2011" s="63"/>
      <c r="H2011" s="63"/>
      <c r="I2011" s="63"/>
      <c r="J2011" s="63"/>
      <c r="K2011" s="63"/>
      <c r="L2011" s="63"/>
      <c r="M2011" s="63"/>
      <c r="N2011" s="63"/>
      <c r="O2011" s="63"/>
      <c r="P2011" s="63"/>
      <c r="Q2011" s="63"/>
      <c r="R2011" s="63"/>
      <c r="S2011" s="63"/>
      <c r="T2011" s="63"/>
      <c r="U2011" s="63"/>
      <c r="V2011" s="63"/>
      <c r="W2011" s="63"/>
      <c r="X2011" s="63"/>
      <c r="Y2011" s="63"/>
      <c r="Z2011" s="68"/>
    </row>
    <row r="2012" spans="1:26" s="69" customFormat="1" x14ac:dyDescent="0.25">
      <c r="A2012" s="78"/>
      <c r="B2012" s="63"/>
      <c r="C2012" s="63"/>
      <c r="D2012" s="63"/>
      <c r="E2012" s="63"/>
      <c r="F2012" s="63"/>
      <c r="G2012" s="63"/>
      <c r="H2012" s="63"/>
      <c r="I2012" s="63"/>
      <c r="J2012" s="63"/>
      <c r="K2012" s="63"/>
      <c r="L2012" s="63"/>
      <c r="M2012" s="63"/>
      <c r="N2012" s="63"/>
      <c r="O2012" s="63"/>
      <c r="P2012" s="63"/>
      <c r="Q2012" s="63"/>
      <c r="R2012" s="63"/>
      <c r="S2012" s="63"/>
      <c r="T2012" s="63"/>
      <c r="U2012" s="63"/>
      <c r="V2012" s="63"/>
      <c r="W2012" s="63"/>
      <c r="X2012" s="63"/>
      <c r="Y2012" s="63"/>
      <c r="Z2012" s="68"/>
    </row>
    <row r="2013" spans="1:26" s="69" customFormat="1" x14ac:dyDescent="0.25">
      <c r="A2013" s="78"/>
      <c r="B2013" s="63"/>
      <c r="C2013" s="63"/>
      <c r="D2013" s="63"/>
      <c r="E2013" s="63"/>
      <c r="F2013" s="63"/>
      <c r="G2013" s="63"/>
      <c r="H2013" s="63"/>
      <c r="I2013" s="63"/>
      <c r="J2013" s="63"/>
      <c r="K2013" s="63"/>
      <c r="L2013" s="63"/>
      <c r="M2013" s="63"/>
      <c r="N2013" s="63"/>
      <c r="O2013" s="63"/>
      <c r="P2013" s="63"/>
      <c r="Q2013" s="63"/>
      <c r="R2013" s="63"/>
      <c r="S2013" s="63"/>
      <c r="T2013" s="63"/>
      <c r="U2013" s="63"/>
      <c r="V2013" s="63"/>
      <c r="W2013" s="63"/>
      <c r="X2013" s="63"/>
      <c r="Y2013" s="63"/>
      <c r="Z2013" s="68"/>
    </row>
    <row r="2014" spans="1:26" s="69" customFormat="1" x14ac:dyDescent="0.25">
      <c r="A2014" s="78"/>
      <c r="B2014" s="63"/>
      <c r="C2014" s="63"/>
      <c r="D2014" s="63"/>
      <c r="E2014" s="63"/>
      <c r="F2014" s="63"/>
      <c r="G2014" s="63"/>
      <c r="H2014" s="63"/>
      <c r="I2014" s="63"/>
      <c r="J2014" s="63"/>
      <c r="K2014" s="63"/>
      <c r="L2014" s="63"/>
      <c r="M2014" s="63"/>
      <c r="N2014" s="63"/>
      <c r="O2014" s="63"/>
      <c r="P2014" s="63"/>
      <c r="Q2014" s="63"/>
      <c r="R2014" s="63"/>
      <c r="S2014" s="63"/>
      <c r="T2014" s="63"/>
      <c r="U2014" s="63"/>
      <c r="V2014" s="63"/>
      <c r="W2014" s="63"/>
      <c r="X2014" s="63"/>
      <c r="Y2014" s="63"/>
      <c r="Z2014" s="68"/>
    </row>
    <row r="2015" spans="1:26" s="69" customFormat="1" x14ac:dyDescent="0.25">
      <c r="A2015" s="78"/>
      <c r="B2015" s="63"/>
      <c r="C2015" s="63"/>
      <c r="D2015" s="63"/>
      <c r="E2015" s="63"/>
      <c r="F2015" s="63"/>
      <c r="G2015" s="63"/>
      <c r="H2015" s="63"/>
      <c r="I2015" s="63"/>
      <c r="J2015" s="63"/>
      <c r="K2015" s="63"/>
      <c r="L2015" s="63"/>
      <c r="M2015" s="63"/>
      <c r="N2015" s="63"/>
      <c r="O2015" s="63"/>
      <c r="P2015" s="63"/>
      <c r="Q2015" s="63"/>
      <c r="R2015" s="63"/>
      <c r="S2015" s="63"/>
      <c r="T2015" s="63"/>
      <c r="U2015" s="63"/>
      <c r="V2015" s="63"/>
      <c r="W2015" s="63"/>
      <c r="X2015" s="63"/>
      <c r="Y2015" s="63"/>
      <c r="Z2015" s="68"/>
    </row>
    <row r="2016" spans="1:26" s="69" customFormat="1" x14ac:dyDescent="0.25">
      <c r="A2016" s="78"/>
      <c r="B2016" s="63"/>
      <c r="C2016" s="63"/>
      <c r="D2016" s="63"/>
      <c r="E2016" s="63"/>
      <c r="F2016" s="63"/>
      <c r="G2016" s="63"/>
      <c r="H2016" s="63"/>
      <c r="I2016" s="63"/>
      <c r="J2016" s="63"/>
      <c r="K2016" s="63"/>
      <c r="L2016" s="63"/>
      <c r="M2016" s="63"/>
      <c r="N2016" s="63"/>
      <c r="O2016" s="63"/>
      <c r="P2016" s="63"/>
      <c r="Q2016" s="63"/>
      <c r="R2016" s="63"/>
      <c r="S2016" s="63"/>
      <c r="T2016" s="63"/>
      <c r="U2016" s="63"/>
      <c r="V2016" s="63"/>
      <c r="W2016" s="63"/>
      <c r="X2016" s="63"/>
      <c r="Y2016" s="63"/>
      <c r="Z2016" s="68"/>
    </row>
    <row r="2017" spans="1:26" s="69" customFormat="1" x14ac:dyDescent="0.25">
      <c r="A2017" s="78"/>
      <c r="B2017" s="63"/>
      <c r="C2017" s="63"/>
      <c r="D2017" s="63"/>
      <c r="E2017" s="63"/>
      <c r="F2017" s="63"/>
      <c r="G2017" s="63"/>
      <c r="H2017" s="63"/>
      <c r="I2017" s="63"/>
      <c r="J2017" s="63"/>
      <c r="K2017" s="63"/>
      <c r="L2017" s="63"/>
      <c r="M2017" s="63"/>
      <c r="N2017" s="63"/>
      <c r="O2017" s="63"/>
      <c r="P2017" s="63"/>
      <c r="Q2017" s="63"/>
      <c r="R2017" s="63"/>
      <c r="S2017" s="63"/>
      <c r="T2017" s="63"/>
      <c r="U2017" s="63"/>
      <c r="V2017" s="63"/>
      <c r="W2017" s="63"/>
      <c r="X2017" s="63"/>
      <c r="Y2017" s="63"/>
      <c r="Z2017" s="68"/>
    </row>
    <row r="2018" spans="1:26" s="69" customFormat="1" x14ac:dyDescent="0.25">
      <c r="A2018" s="78"/>
      <c r="B2018" s="63"/>
      <c r="C2018" s="63"/>
      <c r="D2018" s="63"/>
      <c r="E2018" s="63"/>
      <c r="F2018" s="63"/>
      <c r="G2018" s="63"/>
      <c r="H2018" s="63"/>
      <c r="I2018" s="63"/>
      <c r="J2018" s="63"/>
      <c r="K2018" s="63"/>
      <c r="L2018" s="63"/>
      <c r="M2018" s="63"/>
      <c r="N2018" s="63"/>
      <c r="O2018" s="63"/>
      <c r="P2018" s="63"/>
      <c r="Q2018" s="63"/>
      <c r="R2018" s="63"/>
      <c r="S2018" s="63"/>
      <c r="T2018" s="63"/>
      <c r="U2018" s="63"/>
      <c r="V2018" s="63"/>
      <c r="W2018" s="63"/>
      <c r="X2018" s="63"/>
      <c r="Y2018" s="63"/>
      <c r="Z2018" s="68"/>
    </row>
    <row r="2019" spans="1:26" s="69" customFormat="1" x14ac:dyDescent="0.25">
      <c r="A2019" s="78"/>
      <c r="B2019" s="63"/>
      <c r="C2019" s="63"/>
      <c r="D2019" s="63"/>
      <c r="E2019" s="63"/>
      <c r="F2019" s="63"/>
      <c r="G2019" s="63"/>
      <c r="H2019" s="63"/>
      <c r="I2019" s="63"/>
      <c r="J2019" s="63"/>
      <c r="K2019" s="63"/>
      <c r="L2019" s="63"/>
      <c r="M2019" s="63"/>
      <c r="N2019" s="63"/>
      <c r="O2019" s="63"/>
      <c r="P2019" s="63"/>
      <c r="Q2019" s="63"/>
      <c r="R2019" s="63"/>
      <c r="S2019" s="63"/>
      <c r="T2019" s="63"/>
      <c r="U2019" s="63"/>
      <c r="V2019" s="63"/>
      <c r="W2019" s="63"/>
      <c r="X2019" s="63"/>
      <c r="Y2019" s="63"/>
      <c r="Z2019" s="68"/>
    </row>
    <row r="2020" spans="1:26" s="69" customFormat="1" x14ac:dyDescent="0.25">
      <c r="A2020" s="78"/>
      <c r="B2020" s="63"/>
      <c r="C2020" s="63"/>
      <c r="D2020" s="63"/>
      <c r="E2020" s="63"/>
      <c r="F2020" s="63"/>
      <c r="G2020" s="63"/>
      <c r="H2020" s="63"/>
      <c r="I2020" s="63"/>
      <c r="J2020" s="63"/>
      <c r="K2020" s="63"/>
      <c r="L2020" s="63"/>
      <c r="M2020" s="63"/>
      <c r="N2020" s="63"/>
      <c r="O2020" s="63"/>
      <c r="P2020" s="63"/>
      <c r="Q2020" s="63"/>
      <c r="R2020" s="63"/>
      <c r="S2020" s="63"/>
      <c r="T2020" s="63"/>
      <c r="U2020" s="63"/>
      <c r="V2020" s="63"/>
      <c r="W2020" s="63"/>
      <c r="X2020" s="63"/>
      <c r="Y2020" s="63"/>
      <c r="Z2020" s="68"/>
    </row>
    <row r="2021" spans="1:26" s="69" customFormat="1" x14ac:dyDescent="0.25">
      <c r="A2021" s="78"/>
      <c r="B2021" s="63"/>
      <c r="C2021" s="63"/>
      <c r="D2021" s="63"/>
      <c r="E2021" s="63"/>
      <c r="F2021" s="63"/>
      <c r="G2021" s="63"/>
      <c r="H2021" s="63"/>
      <c r="I2021" s="63"/>
      <c r="J2021" s="63"/>
      <c r="K2021" s="63"/>
      <c r="L2021" s="63"/>
      <c r="M2021" s="63"/>
      <c r="N2021" s="63"/>
      <c r="O2021" s="63"/>
      <c r="P2021" s="63"/>
      <c r="Q2021" s="63"/>
      <c r="R2021" s="63"/>
      <c r="S2021" s="63"/>
      <c r="T2021" s="63"/>
      <c r="U2021" s="63"/>
      <c r="V2021" s="63"/>
      <c r="W2021" s="63"/>
      <c r="X2021" s="63"/>
      <c r="Y2021" s="63"/>
      <c r="Z2021" s="68"/>
    </row>
    <row r="2022" spans="1:26" s="69" customFormat="1" x14ac:dyDescent="0.25">
      <c r="A2022" s="78"/>
      <c r="B2022" s="63"/>
      <c r="C2022" s="63"/>
      <c r="D2022" s="63"/>
      <c r="E2022" s="63"/>
      <c r="F2022" s="63"/>
      <c r="G2022" s="63"/>
      <c r="H2022" s="63"/>
      <c r="I2022" s="63"/>
      <c r="J2022" s="63"/>
      <c r="K2022" s="63"/>
      <c r="L2022" s="63"/>
      <c r="M2022" s="63"/>
      <c r="N2022" s="63"/>
      <c r="O2022" s="63"/>
      <c r="P2022" s="63"/>
      <c r="Q2022" s="63"/>
      <c r="R2022" s="63"/>
      <c r="S2022" s="63"/>
      <c r="T2022" s="63"/>
      <c r="U2022" s="63"/>
      <c r="V2022" s="63"/>
      <c r="W2022" s="63"/>
      <c r="X2022" s="63"/>
      <c r="Y2022" s="63"/>
      <c r="Z2022" s="68"/>
    </row>
    <row r="2023" spans="1:26" s="69" customFormat="1" x14ac:dyDescent="0.25">
      <c r="A2023" s="78"/>
      <c r="B2023" s="63"/>
      <c r="C2023" s="63"/>
      <c r="D2023" s="63"/>
      <c r="E2023" s="63"/>
      <c r="F2023" s="63"/>
      <c r="G2023" s="63"/>
      <c r="H2023" s="63"/>
      <c r="I2023" s="63"/>
      <c r="J2023" s="63"/>
      <c r="K2023" s="63"/>
      <c r="L2023" s="63"/>
      <c r="M2023" s="63"/>
      <c r="N2023" s="63"/>
      <c r="O2023" s="63"/>
      <c r="P2023" s="63"/>
      <c r="Q2023" s="63"/>
      <c r="R2023" s="63"/>
      <c r="S2023" s="63"/>
      <c r="T2023" s="63"/>
      <c r="U2023" s="63"/>
      <c r="V2023" s="63"/>
      <c r="W2023" s="63"/>
      <c r="X2023" s="63"/>
      <c r="Y2023" s="63"/>
      <c r="Z2023" s="68"/>
    </row>
    <row r="2024" spans="1:26" s="69" customFormat="1" x14ac:dyDescent="0.25">
      <c r="A2024" s="78"/>
      <c r="B2024" s="63"/>
      <c r="C2024" s="63"/>
      <c r="D2024" s="63"/>
      <c r="E2024" s="63"/>
      <c r="F2024" s="63"/>
      <c r="G2024" s="63"/>
      <c r="H2024" s="63"/>
      <c r="I2024" s="63"/>
      <c r="J2024" s="63"/>
      <c r="K2024" s="63"/>
      <c r="L2024" s="63"/>
      <c r="M2024" s="63"/>
      <c r="N2024" s="63"/>
      <c r="O2024" s="63"/>
      <c r="P2024" s="63"/>
      <c r="Q2024" s="63"/>
      <c r="R2024" s="63"/>
      <c r="S2024" s="63"/>
      <c r="T2024" s="63"/>
      <c r="U2024" s="63"/>
      <c r="V2024" s="63"/>
      <c r="W2024" s="63"/>
      <c r="X2024" s="63"/>
      <c r="Y2024" s="63"/>
      <c r="Z2024" s="68"/>
    </row>
    <row r="2025" spans="1:26" s="69" customFormat="1" x14ac:dyDescent="0.25">
      <c r="A2025" s="78"/>
      <c r="B2025" s="63"/>
      <c r="C2025" s="63"/>
      <c r="D2025" s="63"/>
      <c r="E2025" s="63"/>
      <c r="F2025" s="63"/>
      <c r="G2025" s="63"/>
      <c r="H2025" s="63"/>
      <c r="I2025" s="63"/>
      <c r="J2025" s="63"/>
      <c r="K2025" s="63"/>
      <c r="L2025" s="63"/>
      <c r="M2025" s="63"/>
      <c r="N2025" s="63"/>
      <c r="O2025" s="63"/>
      <c r="P2025" s="63"/>
      <c r="Q2025" s="63"/>
      <c r="R2025" s="63"/>
      <c r="S2025" s="63"/>
      <c r="T2025" s="63"/>
      <c r="U2025" s="63"/>
      <c r="V2025" s="63"/>
      <c r="W2025" s="63"/>
      <c r="X2025" s="63"/>
      <c r="Y2025" s="63"/>
      <c r="Z2025" s="68"/>
    </row>
    <row r="2026" spans="1:26" s="69" customFormat="1" x14ac:dyDescent="0.25">
      <c r="A2026" s="78"/>
      <c r="B2026" s="63"/>
      <c r="C2026" s="63"/>
      <c r="D2026" s="63"/>
      <c r="E2026" s="63"/>
      <c r="F2026" s="63"/>
      <c r="G2026" s="63"/>
      <c r="H2026" s="63"/>
      <c r="I2026" s="63"/>
      <c r="J2026" s="63"/>
      <c r="K2026" s="63"/>
      <c r="L2026" s="63"/>
      <c r="M2026" s="63"/>
      <c r="N2026" s="63"/>
      <c r="O2026" s="63"/>
      <c r="P2026" s="63"/>
      <c r="Q2026" s="63"/>
      <c r="R2026" s="63"/>
      <c r="S2026" s="63"/>
      <c r="T2026" s="63"/>
      <c r="U2026" s="63"/>
      <c r="V2026" s="63"/>
      <c r="W2026" s="63"/>
      <c r="X2026" s="63"/>
      <c r="Y2026" s="63"/>
      <c r="Z2026" s="68"/>
    </row>
    <row r="2027" spans="1:26" s="69" customFormat="1" x14ac:dyDescent="0.25">
      <c r="A2027" s="78"/>
      <c r="B2027" s="63"/>
      <c r="C2027" s="63"/>
      <c r="D2027" s="63"/>
      <c r="E2027" s="63"/>
      <c r="F2027" s="63"/>
      <c r="G2027" s="63"/>
      <c r="H2027" s="63"/>
      <c r="I2027" s="63"/>
      <c r="J2027" s="63"/>
      <c r="K2027" s="63"/>
      <c r="L2027" s="63"/>
      <c r="M2027" s="63"/>
      <c r="N2027" s="63"/>
      <c r="O2027" s="63"/>
      <c r="P2027" s="63"/>
      <c r="Q2027" s="63"/>
      <c r="R2027" s="63"/>
      <c r="S2027" s="63"/>
      <c r="T2027" s="63"/>
      <c r="U2027" s="63"/>
      <c r="V2027" s="63"/>
      <c r="W2027" s="63"/>
      <c r="X2027" s="63"/>
      <c r="Y2027" s="63"/>
      <c r="Z2027" s="68"/>
    </row>
    <row r="2028" spans="1:26" s="69" customFormat="1" x14ac:dyDescent="0.25">
      <c r="A2028" s="78"/>
      <c r="B2028" s="63"/>
      <c r="C2028" s="63"/>
      <c r="D2028" s="63"/>
      <c r="E2028" s="63"/>
      <c r="F2028" s="63"/>
      <c r="G2028" s="63"/>
      <c r="H2028" s="63"/>
      <c r="I2028" s="63"/>
      <c r="J2028" s="63"/>
      <c r="K2028" s="63"/>
      <c r="L2028" s="63"/>
      <c r="M2028" s="63"/>
      <c r="N2028" s="63"/>
      <c r="O2028" s="63"/>
      <c r="P2028" s="63"/>
      <c r="Q2028" s="63"/>
      <c r="R2028" s="63"/>
      <c r="S2028" s="63"/>
      <c r="T2028" s="63"/>
      <c r="U2028" s="63"/>
      <c r="V2028" s="63"/>
      <c r="W2028" s="63"/>
      <c r="X2028" s="63"/>
      <c r="Y2028" s="63"/>
      <c r="Z2028" s="68"/>
    </row>
    <row r="2029" spans="1:26" s="69" customFormat="1" x14ac:dyDescent="0.25">
      <c r="A2029" s="78"/>
      <c r="B2029" s="63"/>
      <c r="C2029" s="63"/>
      <c r="D2029" s="63"/>
      <c r="E2029" s="63"/>
      <c r="F2029" s="63"/>
      <c r="G2029" s="63"/>
      <c r="H2029" s="63"/>
      <c r="I2029" s="63"/>
      <c r="J2029" s="63"/>
      <c r="K2029" s="63"/>
      <c r="L2029" s="63"/>
      <c r="M2029" s="63"/>
      <c r="N2029" s="63"/>
      <c r="O2029" s="63"/>
      <c r="P2029" s="63"/>
      <c r="Q2029" s="63"/>
      <c r="R2029" s="63"/>
      <c r="S2029" s="63"/>
      <c r="T2029" s="63"/>
      <c r="U2029" s="63"/>
      <c r="V2029" s="63"/>
      <c r="W2029" s="63"/>
      <c r="X2029" s="63"/>
      <c r="Y2029" s="63"/>
      <c r="Z2029" s="68"/>
    </row>
    <row r="2030" spans="1:26" s="69" customFormat="1" x14ac:dyDescent="0.25">
      <c r="A2030" s="78"/>
      <c r="B2030" s="63"/>
      <c r="C2030" s="63"/>
      <c r="D2030" s="63"/>
      <c r="E2030" s="63"/>
      <c r="F2030" s="63"/>
      <c r="G2030" s="63"/>
      <c r="H2030" s="63"/>
      <c r="I2030" s="63"/>
      <c r="J2030" s="63"/>
      <c r="K2030" s="63"/>
      <c r="L2030" s="63"/>
      <c r="M2030" s="63"/>
      <c r="N2030" s="63"/>
      <c r="O2030" s="63"/>
      <c r="P2030" s="63"/>
      <c r="Q2030" s="63"/>
      <c r="R2030" s="63"/>
      <c r="S2030" s="63"/>
      <c r="T2030" s="63"/>
      <c r="U2030" s="63"/>
      <c r="V2030" s="63"/>
      <c r="W2030" s="63"/>
      <c r="X2030" s="63"/>
      <c r="Y2030" s="63"/>
      <c r="Z2030" s="68"/>
    </row>
    <row r="2031" spans="1:26" s="69" customFormat="1" x14ac:dyDescent="0.25">
      <c r="A2031" s="78"/>
      <c r="B2031" s="63"/>
      <c r="C2031" s="63"/>
      <c r="D2031" s="63"/>
      <c r="E2031" s="63"/>
      <c r="F2031" s="63"/>
      <c r="G2031" s="63"/>
      <c r="H2031" s="63"/>
      <c r="I2031" s="63"/>
      <c r="J2031" s="63"/>
      <c r="K2031" s="63"/>
      <c r="L2031" s="63"/>
      <c r="M2031" s="63"/>
      <c r="N2031" s="63"/>
      <c r="O2031" s="63"/>
      <c r="P2031" s="63"/>
      <c r="Q2031" s="63"/>
      <c r="R2031" s="63"/>
      <c r="S2031" s="63"/>
      <c r="T2031" s="63"/>
      <c r="U2031" s="63"/>
      <c r="V2031" s="63"/>
      <c r="W2031" s="63"/>
      <c r="X2031" s="63"/>
      <c r="Y2031" s="63"/>
      <c r="Z2031" s="68"/>
    </row>
    <row r="2032" spans="1:26" s="69" customFormat="1" x14ac:dyDescent="0.25">
      <c r="A2032" s="78"/>
      <c r="B2032" s="63"/>
      <c r="C2032" s="63"/>
      <c r="D2032" s="63"/>
      <c r="E2032" s="63"/>
      <c r="F2032" s="63"/>
      <c r="G2032" s="63"/>
      <c r="H2032" s="63"/>
      <c r="I2032" s="63"/>
      <c r="J2032" s="63"/>
      <c r="K2032" s="63"/>
      <c r="L2032" s="63"/>
      <c r="M2032" s="63"/>
      <c r="N2032" s="63"/>
      <c r="O2032" s="63"/>
      <c r="P2032" s="63"/>
      <c r="Q2032" s="63"/>
      <c r="R2032" s="63"/>
      <c r="S2032" s="63"/>
      <c r="T2032" s="63"/>
      <c r="U2032" s="63"/>
      <c r="V2032" s="63"/>
      <c r="W2032" s="63"/>
      <c r="X2032" s="63"/>
      <c r="Y2032" s="63"/>
      <c r="Z2032" s="68"/>
    </row>
    <row r="2033" spans="1:26" s="69" customFormat="1" x14ac:dyDescent="0.25">
      <c r="A2033" s="78"/>
      <c r="B2033" s="63"/>
      <c r="C2033" s="63"/>
      <c r="D2033" s="63"/>
      <c r="E2033" s="63"/>
      <c r="F2033" s="63"/>
      <c r="G2033" s="63"/>
      <c r="H2033" s="63"/>
      <c r="I2033" s="63"/>
      <c r="J2033" s="63"/>
      <c r="K2033" s="63"/>
      <c r="L2033" s="63"/>
      <c r="M2033" s="63"/>
      <c r="N2033" s="63"/>
      <c r="O2033" s="63"/>
      <c r="P2033" s="63"/>
      <c r="Q2033" s="63"/>
      <c r="R2033" s="63"/>
      <c r="S2033" s="63"/>
      <c r="T2033" s="63"/>
      <c r="U2033" s="63"/>
      <c r="V2033" s="63"/>
      <c r="W2033" s="63"/>
      <c r="X2033" s="63"/>
      <c r="Y2033" s="63"/>
      <c r="Z2033" s="68"/>
    </row>
    <row r="2034" spans="1:26" s="69" customFormat="1" x14ac:dyDescent="0.25">
      <c r="A2034" s="78"/>
      <c r="B2034" s="63"/>
      <c r="C2034" s="63"/>
      <c r="D2034" s="63"/>
      <c r="E2034" s="63"/>
      <c r="F2034" s="63"/>
      <c r="G2034" s="63"/>
      <c r="H2034" s="63"/>
      <c r="I2034" s="63"/>
      <c r="J2034" s="63"/>
      <c r="K2034" s="63"/>
      <c r="L2034" s="63"/>
      <c r="M2034" s="63"/>
      <c r="N2034" s="63"/>
      <c r="O2034" s="63"/>
      <c r="P2034" s="63"/>
      <c r="Q2034" s="63"/>
      <c r="R2034" s="63"/>
      <c r="S2034" s="63"/>
      <c r="T2034" s="63"/>
      <c r="U2034" s="63"/>
      <c r="V2034" s="63"/>
      <c r="W2034" s="63"/>
      <c r="X2034" s="63"/>
      <c r="Y2034" s="63"/>
      <c r="Z2034" s="68"/>
    </row>
    <row r="2035" spans="1:26" s="69" customFormat="1" x14ac:dyDescent="0.25">
      <c r="A2035" s="78"/>
      <c r="B2035" s="63"/>
      <c r="C2035" s="63"/>
      <c r="D2035" s="63"/>
      <c r="E2035" s="63"/>
      <c r="F2035" s="63"/>
      <c r="G2035" s="63"/>
      <c r="H2035" s="63"/>
      <c r="I2035" s="63"/>
      <c r="J2035" s="63"/>
      <c r="K2035" s="63"/>
      <c r="L2035" s="63"/>
      <c r="M2035" s="63"/>
      <c r="N2035" s="63"/>
      <c r="O2035" s="63"/>
      <c r="P2035" s="63"/>
      <c r="Q2035" s="63"/>
      <c r="R2035" s="63"/>
      <c r="S2035" s="63"/>
      <c r="T2035" s="63"/>
      <c r="U2035" s="63"/>
      <c r="V2035" s="63"/>
      <c r="W2035" s="63"/>
      <c r="X2035" s="63"/>
      <c r="Y2035" s="63"/>
      <c r="Z2035" s="68"/>
    </row>
    <row r="2036" spans="1:26" s="69" customFormat="1" x14ac:dyDescent="0.25">
      <c r="A2036" s="78"/>
      <c r="B2036" s="63"/>
      <c r="C2036" s="63"/>
      <c r="D2036" s="63"/>
      <c r="E2036" s="63"/>
      <c r="F2036" s="63"/>
      <c r="G2036" s="63"/>
      <c r="H2036" s="63"/>
      <c r="I2036" s="63"/>
      <c r="J2036" s="63"/>
      <c r="K2036" s="63"/>
      <c r="L2036" s="63"/>
      <c r="M2036" s="63"/>
      <c r="N2036" s="63"/>
      <c r="O2036" s="63"/>
      <c r="P2036" s="63"/>
      <c r="Q2036" s="63"/>
      <c r="R2036" s="63"/>
      <c r="S2036" s="63"/>
      <c r="T2036" s="63"/>
      <c r="U2036" s="63"/>
      <c r="V2036" s="63"/>
      <c r="W2036" s="63"/>
      <c r="X2036" s="63"/>
      <c r="Y2036" s="63"/>
      <c r="Z2036" s="68"/>
    </row>
    <row r="2037" spans="1:26" s="69" customFormat="1" x14ac:dyDescent="0.25">
      <c r="A2037" s="78"/>
      <c r="B2037" s="63"/>
      <c r="C2037" s="63"/>
      <c r="D2037" s="63"/>
      <c r="E2037" s="63"/>
      <c r="F2037" s="63"/>
      <c r="G2037" s="63"/>
      <c r="H2037" s="63"/>
      <c r="I2037" s="63"/>
      <c r="J2037" s="63"/>
      <c r="K2037" s="63"/>
      <c r="L2037" s="63"/>
      <c r="M2037" s="63"/>
      <c r="N2037" s="63"/>
      <c r="O2037" s="63"/>
      <c r="P2037" s="63"/>
      <c r="Q2037" s="63"/>
      <c r="R2037" s="63"/>
      <c r="S2037" s="63"/>
      <c r="T2037" s="63"/>
      <c r="U2037" s="63"/>
      <c r="V2037" s="63"/>
      <c r="W2037" s="63"/>
      <c r="X2037" s="63"/>
      <c r="Y2037" s="63"/>
      <c r="Z2037" s="68"/>
    </row>
    <row r="2038" spans="1:26" s="69" customFormat="1" x14ac:dyDescent="0.25">
      <c r="A2038" s="78"/>
      <c r="B2038" s="63"/>
      <c r="C2038" s="63"/>
      <c r="D2038" s="63"/>
      <c r="E2038" s="63"/>
      <c r="F2038" s="63"/>
      <c r="G2038" s="63"/>
      <c r="H2038" s="63"/>
      <c r="I2038" s="63"/>
      <c r="J2038" s="63"/>
      <c r="K2038" s="63"/>
      <c r="L2038" s="63"/>
      <c r="M2038" s="63"/>
      <c r="N2038" s="63"/>
      <c r="O2038" s="63"/>
      <c r="P2038" s="63"/>
      <c r="Q2038" s="63"/>
      <c r="R2038" s="63"/>
      <c r="S2038" s="63"/>
      <c r="T2038" s="63"/>
      <c r="U2038" s="63"/>
      <c r="V2038" s="63"/>
      <c r="W2038" s="63"/>
      <c r="X2038" s="63"/>
      <c r="Y2038" s="63"/>
      <c r="Z2038" s="68"/>
    </row>
    <row r="2039" spans="1:26" s="69" customFormat="1" x14ac:dyDescent="0.25">
      <c r="A2039" s="78"/>
      <c r="B2039" s="63"/>
      <c r="C2039" s="63"/>
      <c r="D2039" s="63"/>
      <c r="E2039" s="63"/>
      <c r="F2039" s="63"/>
      <c r="G2039" s="63"/>
      <c r="H2039" s="63"/>
      <c r="I2039" s="63"/>
      <c r="J2039" s="63"/>
      <c r="K2039" s="63"/>
      <c r="L2039" s="63"/>
      <c r="M2039" s="63"/>
      <c r="N2039" s="63"/>
      <c r="O2039" s="63"/>
      <c r="P2039" s="63"/>
      <c r="Q2039" s="63"/>
      <c r="R2039" s="63"/>
      <c r="S2039" s="63"/>
      <c r="T2039" s="63"/>
      <c r="U2039" s="63"/>
      <c r="V2039" s="63"/>
      <c r="W2039" s="63"/>
      <c r="X2039" s="63"/>
      <c r="Y2039" s="63"/>
      <c r="Z2039" s="68"/>
    </row>
    <row r="2040" spans="1:26" s="69" customFormat="1" x14ac:dyDescent="0.25">
      <c r="A2040" s="78"/>
      <c r="B2040" s="63"/>
      <c r="C2040" s="63"/>
      <c r="D2040" s="63"/>
      <c r="E2040" s="63"/>
      <c r="F2040" s="63"/>
      <c r="G2040" s="63"/>
      <c r="H2040" s="63"/>
      <c r="I2040" s="63"/>
      <c r="J2040" s="63"/>
      <c r="K2040" s="63"/>
      <c r="L2040" s="63"/>
      <c r="M2040" s="63"/>
      <c r="N2040" s="63"/>
      <c r="O2040" s="63"/>
      <c r="P2040" s="63"/>
      <c r="Q2040" s="63"/>
      <c r="R2040" s="63"/>
      <c r="S2040" s="63"/>
      <c r="T2040" s="63"/>
      <c r="U2040" s="63"/>
      <c r="V2040" s="63"/>
      <c r="W2040" s="63"/>
      <c r="X2040" s="63"/>
      <c r="Y2040" s="63"/>
      <c r="Z2040" s="68"/>
    </row>
    <row r="2041" spans="1:26" s="69" customFormat="1" x14ac:dyDescent="0.25">
      <c r="A2041" s="78"/>
      <c r="B2041" s="63"/>
      <c r="C2041" s="63"/>
      <c r="D2041" s="63"/>
      <c r="E2041" s="63"/>
      <c r="F2041" s="63"/>
      <c r="G2041" s="63"/>
      <c r="H2041" s="63"/>
      <c r="I2041" s="63"/>
      <c r="J2041" s="63"/>
      <c r="K2041" s="63"/>
      <c r="L2041" s="63"/>
      <c r="M2041" s="63"/>
      <c r="N2041" s="63"/>
      <c r="O2041" s="63"/>
      <c r="P2041" s="63"/>
      <c r="Q2041" s="63"/>
      <c r="R2041" s="63"/>
      <c r="S2041" s="63"/>
      <c r="T2041" s="63"/>
      <c r="U2041" s="63"/>
      <c r="V2041" s="63"/>
      <c r="W2041" s="63"/>
      <c r="X2041" s="63"/>
      <c r="Y2041" s="63"/>
      <c r="Z2041" s="68"/>
    </row>
    <row r="2042" spans="1:26" s="69" customFormat="1" x14ac:dyDescent="0.25">
      <c r="A2042" s="78"/>
      <c r="B2042" s="63"/>
      <c r="C2042" s="63"/>
      <c r="D2042" s="63"/>
      <c r="E2042" s="63"/>
      <c r="F2042" s="63"/>
      <c r="G2042" s="63"/>
      <c r="H2042" s="63"/>
      <c r="I2042" s="63"/>
      <c r="J2042" s="63"/>
      <c r="K2042" s="63"/>
      <c r="L2042" s="63"/>
      <c r="M2042" s="63"/>
      <c r="N2042" s="63"/>
      <c r="O2042" s="63"/>
      <c r="P2042" s="63"/>
      <c r="Q2042" s="63"/>
      <c r="R2042" s="63"/>
      <c r="S2042" s="63"/>
      <c r="T2042" s="63"/>
      <c r="U2042" s="63"/>
      <c r="V2042" s="63"/>
      <c r="W2042" s="63"/>
      <c r="X2042" s="63"/>
      <c r="Y2042" s="63"/>
      <c r="Z2042" s="68"/>
    </row>
    <row r="2043" spans="1:26" s="69" customFormat="1" x14ac:dyDescent="0.25">
      <c r="A2043" s="78"/>
      <c r="B2043" s="63"/>
      <c r="C2043" s="63"/>
      <c r="D2043" s="63"/>
      <c r="E2043" s="63"/>
      <c r="F2043" s="63"/>
      <c r="G2043" s="63"/>
      <c r="H2043" s="63"/>
      <c r="I2043" s="63"/>
      <c r="J2043" s="63"/>
      <c r="K2043" s="63"/>
      <c r="L2043" s="63"/>
      <c r="M2043" s="63"/>
      <c r="N2043" s="63"/>
      <c r="O2043" s="63"/>
      <c r="P2043" s="63"/>
      <c r="Q2043" s="63"/>
      <c r="R2043" s="63"/>
      <c r="S2043" s="63"/>
      <c r="T2043" s="63"/>
      <c r="U2043" s="63"/>
      <c r="V2043" s="63"/>
      <c r="W2043" s="63"/>
      <c r="X2043" s="63"/>
      <c r="Y2043" s="63"/>
      <c r="Z2043" s="68"/>
    </row>
    <row r="2044" spans="1:26" s="69" customFormat="1" x14ac:dyDescent="0.25">
      <c r="A2044" s="78"/>
      <c r="B2044" s="63"/>
      <c r="C2044" s="63"/>
      <c r="D2044" s="63"/>
      <c r="E2044" s="63"/>
      <c r="F2044" s="63"/>
      <c r="G2044" s="63"/>
      <c r="H2044" s="63"/>
      <c r="I2044" s="63"/>
      <c r="J2044" s="63"/>
      <c r="K2044" s="63"/>
      <c r="L2044" s="63"/>
      <c r="M2044" s="63"/>
      <c r="N2044" s="63"/>
      <c r="O2044" s="63"/>
      <c r="P2044" s="63"/>
      <c r="Q2044" s="63"/>
      <c r="R2044" s="63"/>
      <c r="S2044" s="63"/>
      <c r="T2044" s="63"/>
      <c r="U2044" s="63"/>
      <c r="V2044" s="63"/>
      <c r="W2044" s="63"/>
      <c r="X2044" s="63"/>
      <c r="Y2044" s="63"/>
      <c r="Z2044" s="68"/>
    </row>
    <row r="2045" spans="1:26" s="69" customFormat="1" x14ac:dyDescent="0.25">
      <c r="A2045" s="78"/>
      <c r="B2045" s="63"/>
      <c r="C2045" s="63"/>
      <c r="D2045" s="63"/>
      <c r="E2045" s="63"/>
      <c r="F2045" s="63"/>
      <c r="G2045" s="63"/>
      <c r="H2045" s="63"/>
      <c r="I2045" s="63"/>
      <c r="J2045" s="63"/>
      <c r="K2045" s="63"/>
      <c r="L2045" s="63"/>
      <c r="M2045" s="63"/>
      <c r="N2045" s="63"/>
      <c r="O2045" s="63"/>
      <c r="P2045" s="63"/>
      <c r="Q2045" s="63"/>
      <c r="R2045" s="63"/>
      <c r="S2045" s="63"/>
      <c r="T2045" s="63"/>
      <c r="U2045" s="63"/>
      <c r="V2045" s="63"/>
      <c r="W2045" s="63"/>
      <c r="X2045" s="63"/>
      <c r="Y2045" s="63"/>
      <c r="Z2045" s="68"/>
    </row>
    <row r="2046" spans="1:26" s="69" customFormat="1" x14ac:dyDescent="0.25">
      <c r="A2046" s="78"/>
      <c r="B2046" s="63"/>
      <c r="C2046" s="63"/>
      <c r="D2046" s="63"/>
      <c r="E2046" s="63"/>
      <c r="F2046" s="63"/>
      <c r="G2046" s="63"/>
      <c r="H2046" s="63"/>
      <c r="I2046" s="63"/>
      <c r="J2046" s="63"/>
      <c r="K2046" s="63"/>
      <c r="L2046" s="63"/>
      <c r="M2046" s="63"/>
      <c r="N2046" s="63"/>
      <c r="O2046" s="63"/>
      <c r="P2046" s="63"/>
      <c r="Q2046" s="63"/>
      <c r="R2046" s="63"/>
      <c r="S2046" s="63"/>
      <c r="T2046" s="63"/>
      <c r="U2046" s="63"/>
      <c r="V2046" s="63"/>
      <c r="W2046" s="63"/>
      <c r="X2046" s="63"/>
      <c r="Y2046" s="63"/>
      <c r="Z2046" s="68"/>
    </row>
    <row r="2047" spans="1:26" s="69" customFormat="1" x14ac:dyDescent="0.25">
      <c r="A2047" s="78"/>
      <c r="B2047" s="63"/>
      <c r="C2047" s="63"/>
      <c r="D2047" s="63"/>
      <c r="E2047" s="63"/>
      <c r="F2047" s="63"/>
      <c r="G2047" s="63"/>
      <c r="H2047" s="63"/>
      <c r="I2047" s="63"/>
      <c r="J2047" s="63"/>
      <c r="K2047" s="63"/>
      <c r="L2047" s="63"/>
      <c r="M2047" s="63"/>
      <c r="N2047" s="63"/>
      <c r="O2047" s="63"/>
      <c r="P2047" s="63"/>
      <c r="Q2047" s="63"/>
      <c r="R2047" s="63"/>
      <c r="S2047" s="63"/>
      <c r="T2047" s="63"/>
      <c r="U2047" s="63"/>
      <c r="V2047" s="63"/>
      <c r="W2047" s="63"/>
      <c r="X2047" s="63"/>
      <c r="Y2047" s="63"/>
      <c r="Z2047" s="68"/>
    </row>
    <row r="2048" spans="1:26" s="69" customFormat="1" x14ac:dyDescent="0.25">
      <c r="A2048" s="78"/>
      <c r="B2048" s="63"/>
      <c r="C2048" s="63"/>
      <c r="D2048" s="63"/>
      <c r="E2048" s="63"/>
      <c r="F2048" s="63"/>
      <c r="G2048" s="63"/>
      <c r="H2048" s="63"/>
      <c r="I2048" s="63"/>
      <c r="J2048" s="63"/>
      <c r="K2048" s="63"/>
      <c r="L2048" s="63"/>
      <c r="M2048" s="63"/>
      <c r="N2048" s="63"/>
      <c r="O2048" s="63"/>
      <c r="P2048" s="63"/>
      <c r="Q2048" s="63"/>
      <c r="R2048" s="63"/>
      <c r="S2048" s="63"/>
      <c r="T2048" s="63"/>
      <c r="U2048" s="63"/>
      <c r="V2048" s="63"/>
      <c r="W2048" s="63"/>
      <c r="X2048" s="63"/>
      <c r="Y2048" s="63"/>
      <c r="Z2048" s="68"/>
    </row>
    <row r="2049" spans="1:26" s="69" customFormat="1" x14ac:dyDescent="0.25">
      <c r="A2049" s="78"/>
      <c r="B2049" s="63"/>
      <c r="C2049" s="63"/>
      <c r="D2049" s="63"/>
      <c r="E2049" s="63"/>
      <c r="F2049" s="63"/>
      <c r="G2049" s="63"/>
      <c r="H2049" s="63"/>
      <c r="I2049" s="63"/>
      <c r="J2049" s="63"/>
      <c r="K2049" s="63"/>
      <c r="L2049" s="63"/>
      <c r="M2049" s="63"/>
      <c r="N2049" s="63"/>
      <c r="O2049" s="63"/>
      <c r="P2049" s="63"/>
      <c r="Q2049" s="63"/>
      <c r="R2049" s="63"/>
      <c r="S2049" s="63"/>
      <c r="T2049" s="63"/>
      <c r="U2049" s="63"/>
      <c r="V2049" s="63"/>
      <c r="W2049" s="63"/>
      <c r="X2049" s="63"/>
      <c r="Y2049" s="63"/>
      <c r="Z2049" s="68"/>
    </row>
    <row r="2050" spans="1:26" s="69" customFormat="1" x14ac:dyDescent="0.25">
      <c r="A2050" s="78"/>
      <c r="B2050" s="63"/>
      <c r="C2050" s="63"/>
      <c r="D2050" s="63"/>
      <c r="E2050" s="63"/>
      <c r="F2050" s="63"/>
      <c r="G2050" s="63"/>
      <c r="H2050" s="63"/>
      <c r="I2050" s="63"/>
      <c r="J2050" s="63"/>
      <c r="K2050" s="63"/>
      <c r="L2050" s="63"/>
      <c r="M2050" s="63"/>
      <c r="N2050" s="63"/>
      <c r="O2050" s="63"/>
      <c r="P2050" s="63"/>
      <c r="Q2050" s="63"/>
      <c r="R2050" s="63"/>
      <c r="S2050" s="63"/>
      <c r="T2050" s="63"/>
      <c r="U2050" s="63"/>
      <c r="V2050" s="63"/>
      <c r="W2050" s="63"/>
      <c r="X2050" s="63"/>
      <c r="Y2050" s="63"/>
      <c r="Z2050" s="68"/>
    </row>
    <row r="2051" spans="1:26" s="69" customFormat="1" x14ac:dyDescent="0.25">
      <c r="A2051" s="78"/>
      <c r="B2051" s="63"/>
      <c r="C2051" s="63"/>
      <c r="D2051" s="63"/>
      <c r="E2051" s="63"/>
      <c r="F2051" s="63"/>
      <c r="G2051" s="63"/>
      <c r="H2051" s="63"/>
      <c r="I2051" s="63"/>
      <c r="J2051" s="63"/>
      <c r="K2051" s="63"/>
      <c r="L2051" s="63"/>
      <c r="M2051" s="63"/>
      <c r="N2051" s="63"/>
      <c r="O2051" s="63"/>
      <c r="P2051" s="63"/>
      <c r="Q2051" s="63"/>
      <c r="R2051" s="63"/>
      <c r="S2051" s="63"/>
      <c r="T2051" s="63"/>
      <c r="U2051" s="63"/>
      <c r="V2051" s="63"/>
      <c r="W2051" s="63"/>
      <c r="X2051" s="63"/>
      <c r="Y2051" s="63"/>
      <c r="Z2051" s="68"/>
    </row>
    <row r="2052" spans="1:26" s="69" customFormat="1" x14ac:dyDescent="0.25">
      <c r="A2052" s="78"/>
      <c r="B2052" s="63"/>
      <c r="C2052" s="63"/>
      <c r="D2052" s="63"/>
      <c r="E2052" s="63"/>
      <c r="F2052" s="63"/>
      <c r="G2052" s="63"/>
      <c r="H2052" s="63"/>
      <c r="I2052" s="63"/>
      <c r="J2052" s="63"/>
      <c r="K2052" s="63"/>
      <c r="L2052" s="63"/>
      <c r="M2052" s="63"/>
      <c r="N2052" s="63"/>
      <c r="O2052" s="63"/>
      <c r="P2052" s="63"/>
      <c r="Q2052" s="63"/>
      <c r="R2052" s="63"/>
      <c r="S2052" s="63"/>
      <c r="T2052" s="63"/>
      <c r="U2052" s="63"/>
      <c r="V2052" s="63"/>
      <c r="W2052" s="63"/>
      <c r="X2052" s="63"/>
      <c r="Y2052" s="63"/>
      <c r="Z2052" s="68"/>
    </row>
    <row r="2053" spans="1:26" s="69" customFormat="1" x14ac:dyDescent="0.25">
      <c r="A2053" s="78"/>
      <c r="B2053" s="63"/>
      <c r="C2053" s="63"/>
      <c r="D2053" s="63"/>
      <c r="E2053" s="63"/>
      <c r="F2053" s="63"/>
      <c r="G2053" s="63"/>
      <c r="H2053" s="63"/>
      <c r="I2053" s="63"/>
      <c r="J2053" s="63"/>
      <c r="K2053" s="63"/>
      <c r="L2053" s="63"/>
      <c r="M2053" s="63"/>
      <c r="N2053" s="63"/>
      <c r="O2053" s="63"/>
      <c r="P2053" s="63"/>
      <c r="Q2053" s="63"/>
      <c r="R2053" s="63"/>
      <c r="S2053" s="63"/>
      <c r="T2053" s="63"/>
      <c r="U2053" s="63"/>
      <c r="V2053" s="63"/>
      <c r="W2053" s="63"/>
      <c r="X2053" s="63"/>
      <c r="Y2053" s="63"/>
      <c r="Z2053" s="68"/>
    </row>
    <row r="2054" spans="1:26" s="69" customFormat="1" x14ac:dyDescent="0.25">
      <c r="A2054" s="78"/>
      <c r="B2054" s="63"/>
      <c r="C2054" s="63"/>
      <c r="D2054" s="63"/>
      <c r="E2054" s="63"/>
      <c r="F2054" s="63"/>
      <c r="G2054" s="63"/>
      <c r="H2054" s="63"/>
      <c r="I2054" s="63"/>
      <c r="J2054" s="63"/>
      <c r="K2054" s="63"/>
      <c r="L2054" s="63"/>
      <c r="M2054" s="63"/>
      <c r="N2054" s="63"/>
      <c r="O2054" s="63"/>
      <c r="P2054" s="63"/>
      <c r="Q2054" s="63"/>
      <c r="R2054" s="63"/>
      <c r="S2054" s="63"/>
      <c r="T2054" s="63"/>
      <c r="U2054" s="63"/>
      <c r="V2054" s="63"/>
      <c r="W2054" s="63"/>
      <c r="X2054" s="63"/>
      <c r="Y2054" s="63"/>
      <c r="Z2054" s="68"/>
    </row>
    <row r="2055" spans="1:26" s="69" customFormat="1" x14ac:dyDescent="0.25">
      <c r="A2055" s="78"/>
      <c r="B2055" s="63"/>
      <c r="C2055" s="63"/>
      <c r="D2055" s="63"/>
      <c r="E2055" s="63"/>
      <c r="F2055" s="63"/>
      <c r="G2055" s="63"/>
      <c r="H2055" s="63"/>
      <c r="I2055" s="63"/>
      <c r="J2055" s="63"/>
      <c r="K2055" s="63"/>
      <c r="L2055" s="63"/>
      <c r="M2055" s="63"/>
      <c r="N2055" s="63"/>
      <c r="O2055" s="63"/>
      <c r="P2055" s="63"/>
      <c r="Q2055" s="63"/>
      <c r="R2055" s="63"/>
      <c r="S2055" s="63"/>
      <c r="T2055" s="63"/>
      <c r="U2055" s="63"/>
      <c r="V2055" s="63"/>
      <c r="W2055" s="63"/>
      <c r="X2055" s="63"/>
      <c r="Y2055" s="63"/>
      <c r="Z2055" s="68"/>
    </row>
    <row r="2056" spans="1:26" s="69" customFormat="1" x14ac:dyDescent="0.25">
      <c r="A2056" s="78"/>
      <c r="B2056" s="63"/>
      <c r="C2056" s="63"/>
      <c r="D2056" s="63"/>
      <c r="E2056" s="63"/>
      <c r="F2056" s="63"/>
      <c r="G2056" s="63"/>
      <c r="H2056" s="63"/>
      <c r="I2056" s="63"/>
      <c r="J2056" s="63"/>
      <c r="K2056" s="63"/>
      <c r="L2056" s="63"/>
      <c r="M2056" s="63"/>
      <c r="N2056" s="63"/>
      <c r="O2056" s="63"/>
      <c r="P2056" s="63"/>
      <c r="Q2056" s="63"/>
      <c r="R2056" s="63"/>
      <c r="S2056" s="63"/>
      <c r="T2056" s="63"/>
      <c r="U2056" s="63"/>
      <c r="V2056" s="63"/>
      <c r="W2056" s="63"/>
      <c r="X2056" s="63"/>
      <c r="Y2056" s="63"/>
      <c r="Z2056" s="68"/>
    </row>
    <row r="2057" spans="1:26" s="69" customFormat="1" x14ac:dyDescent="0.25">
      <c r="A2057" s="78"/>
      <c r="B2057" s="63"/>
      <c r="C2057" s="63"/>
      <c r="D2057" s="63"/>
      <c r="E2057" s="63"/>
      <c r="F2057" s="63"/>
      <c r="G2057" s="63"/>
      <c r="H2057" s="63"/>
      <c r="I2057" s="63"/>
      <c r="J2057" s="63"/>
      <c r="K2057" s="63"/>
      <c r="L2057" s="63"/>
      <c r="M2057" s="63"/>
      <c r="N2057" s="63"/>
      <c r="O2057" s="63"/>
      <c r="P2057" s="63"/>
      <c r="Q2057" s="63"/>
      <c r="R2057" s="63"/>
      <c r="S2057" s="63"/>
      <c r="T2057" s="63"/>
      <c r="U2057" s="63"/>
      <c r="V2057" s="63"/>
      <c r="W2057" s="63"/>
      <c r="X2057" s="63"/>
      <c r="Y2057" s="63"/>
      <c r="Z2057" s="68"/>
    </row>
    <row r="2058" spans="1:26" s="69" customFormat="1" x14ac:dyDescent="0.25">
      <c r="A2058" s="78"/>
      <c r="B2058" s="63"/>
      <c r="C2058" s="63"/>
      <c r="D2058" s="63"/>
      <c r="E2058" s="63"/>
      <c r="F2058" s="63"/>
      <c r="G2058" s="63"/>
      <c r="H2058" s="63"/>
      <c r="I2058" s="63"/>
      <c r="J2058" s="63"/>
      <c r="K2058" s="63"/>
      <c r="L2058" s="63"/>
      <c r="M2058" s="63"/>
      <c r="N2058" s="63"/>
      <c r="O2058" s="63"/>
      <c r="P2058" s="63"/>
      <c r="Q2058" s="63"/>
      <c r="R2058" s="63"/>
      <c r="S2058" s="63"/>
      <c r="T2058" s="63"/>
      <c r="U2058" s="63"/>
      <c r="V2058" s="63"/>
      <c r="W2058" s="63"/>
      <c r="X2058" s="63"/>
      <c r="Y2058" s="63"/>
      <c r="Z2058" s="68"/>
    </row>
    <row r="2059" spans="1:26" s="69" customFormat="1" x14ac:dyDescent="0.25">
      <c r="A2059" s="78"/>
      <c r="B2059" s="63"/>
      <c r="C2059" s="63"/>
      <c r="D2059" s="63"/>
      <c r="E2059" s="63"/>
      <c r="F2059" s="63"/>
      <c r="G2059" s="63"/>
      <c r="H2059" s="63"/>
      <c r="I2059" s="63"/>
      <c r="J2059" s="63"/>
      <c r="K2059" s="63"/>
      <c r="L2059" s="63"/>
      <c r="M2059" s="63"/>
      <c r="N2059" s="63"/>
      <c r="O2059" s="63"/>
      <c r="P2059" s="63"/>
      <c r="Q2059" s="63"/>
      <c r="R2059" s="63"/>
      <c r="S2059" s="63"/>
      <c r="T2059" s="63"/>
      <c r="U2059" s="63"/>
      <c r="V2059" s="63"/>
      <c r="W2059" s="63"/>
      <c r="X2059" s="63"/>
      <c r="Y2059" s="63"/>
      <c r="Z2059" s="68"/>
    </row>
    <row r="2060" spans="1:26" s="69" customFormat="1" x14ac:dyDescent="0.25">
      <c r="A2060" s="78"/>
      <c r="B2060" s="63"/>
      <c r="C2060" s="63"/>
      <c r="D2060" s="63"/>
      <c r="E2060" s="63"/>
      <c r="F2060" s="63"/>
      <c r="G2060" s="63"/>
      <c r="H2060" s="63"/>
      <c r="I2060" s="63"/>
      <c r="J2060" s="63"/>
      <c r="K2060" s="63"/>
      <c r="L2060" s="63"/>
      <c r="M2060" s="63"/>
      <c r="N2060" s="63"/>
      <c r="O2060" s="63"/>
      <c r="P2060" s="63"/>
      <c r="Q2060" s="63"/>
      <c r="R2060" s="63"/>
      <c r="S2060" s="63"/>
      <c r="T2060" s="63"/>
      <c r="U2060" s="63"/>
      <c r="V2060" s="63"/>
      <c r="W2060" s="63"/>
      <c r="X2060" s="63"/>
      <c r="Y2060" s="63"/>
      <c r="Z2060" s="68"/>
    </row>
    <row r="2061" spans="1:26" s="69" customFormat="1" x14ac:dyDescent="0.25">
      <c r="A2061" s="78"/>
      <c r="B2061" s="63"/>
      <c r="C2061" s="63"/>
      <c r="D2061" s="63"/>
      <c r="E2061" s="63"/>
      <c r="F2061" s="63"/>
      <c r="G2061" s="63"/>
      <c r="H2061" s="63"/>
      <c r="I2061" s="63"/>
      <c r="J2061" s="63"/>
      <c r="K2061" s="63"/>
      <c r="L2061" s="63"/>
      <c r="M2061" s="63"/>
      <c r="N2061" s="63"/>
      <c r="O2061" s="63"/>
      <c r="P2061" s="63"/>
      <c r="Q2061" s="63"/>
      <c r="R2061" s="63"/>
      <c r="S2061" s="63"/>
      <c r="T2061" s="63"/>
      <c r="U2061" s="63"/>
      <c r="V2061" s="63"/>
      <c r="W2061" s="63"/>
      <c r="X2061" s="63"/>
      <c r="Y2061" s="63"/>
      <c r="Z2061" s="68"/>
    </row>
    <row r="2062" spans="1:26" s="69" customFormat="1" x14ac:dyDescent="0.25">
      <c r="A2062" s="78"/>
      <c r="B2062" s="63"/>
      <c r="C2062" s="63"/>
      <c r="D2062" s="63"/>
      <c r="E2062" s="63"/>
      <c r="F2062" s="63"/>
      <c r="G2062" s="63"/>
      <c r="H2062" s="63"/>
      <c r="I2062" s="63"/>
      <c r="J2062" s="63"/>
      <c r="K2062" s="63"/>
      <c r="L2062" s="63"/>
      <c r="M2062" s="63"/>
      <c r="N2062" s="63"/>
      <c r="O2062" s="63"/>
      <c r="P2062" s="63"/>
      <c r="Q2062" s="63"/>
      <c r="R2062" s="63"/>
      <c r="S2062" s="63"/>
      <c r="T2062" s="63"/>
      <c r="U2062" s="63"/>
      <c r="V2062" s="63"/>
      <c r="W2062" s="63"/>
      <c r="X2062" s="63"/>
      <c r="Y2062" s="63"/>
      <c r="Z2062" s="68"/>
    </row>
    <row r="2063" spans="1:26" s="69" customFormat="1" x14ac:dyDescent="0.25">
      <c r="A2063" s="78"/>
      <c r="B2063" s="63"/>
      <c r="C2063" s="63"/>
      <c r="D2063" s="63"/>
      <c r="E2063" s="63"/>
      <c r="F2063" s="63"/>
      <c r="G2063" s="63"/>
      <c r="H2063" s="63"/>
      <c r="I2063" s="63"/>
      <c r="J2063" s="63"/>
      <c r="K2063" s="63"/>
      <c r="L2063" s="63"/>
      <c r="M2063" s="63"/>
      <c r="N2063" s="63"/>
      <c r="O2063" s="63"/>
      <c r="P2063" s="63"/>
      <c r="Q2063" s="63"/>
      <c r="R2063" s="63"/>
      <c r="S2063" s="63"/>
      <c r="T2063" s="63"/>
      <c r="U2063" s="63"/>
      <c r="V2063" s="63"/>
      <c r="W2063" s="63"/>
      <c r="X2063" s="63"/>
      <c r="Y2063" s="63"/>
      <c r="Z2063" s="68"/>
    </row>
    <row r="2064" spans="1:26" s="69" customFormat="1" x14ac:dyDescent="0.25">
      <c r="A2064" s="78"/>
      <c r="B2064" s="63"/>
      <c r="C2064" s="63"/>
      <c r="D2064" s="63"/>
      <c r="E2064" s="63"/>
      <c r="F2064" s="63"/>
      <c r="G2064" s="63"/>
      <c r="H2064" s="63"/>
      <c r="I2064" s="63"/>
      <c r="J2064" s="63"/>
      <c r="K2064" s="63"/>
      <c r="L2064" s="63"/>
      <c r="M2064" s="63"/>
      <c r="N2064" s="63"/>
      <c r="O2064" s="63"/>
      <c r="P2064" s="63"/>
      <c r="Q2064" s="63"/>
      <c r="R2064" s="63"/>
      <c r="S2064" s="63"/>
      <c r="T2064" s="63"/>
      <c r="U2064" s="63"/>
      <c r="V2064" s="63"/>
      <c r="W2064" s="63"/>
      <c r="X2064" s="63"/>
      <c r="Y2064" s="63"/>
      <c r="Z2064" s="68"/>
    </row>
    <row r="2065" spans="1:26" s="69" customFormat="1" x14ac:dyDescent="0.25">
      <c r="A2065" s="78"/>
      <c r="B2065" s="63"/>
      <c r="C2065" s="63"/>
      <c r="D2065" s="63"/>
      <c r="E2065" s="63"/>
      <c r="F2065" s="63"/>
      <c r="G2065" s="63"/>
      <c r="H2065" s="63"/>
      <c r="I2065" s="63"/>
      <c r="J2065" s="63"/>
      <c r="K2065" s="63"/>
      <c r="L2065" s="63"/>
      <c r="M2065" s="63"/>
      <c r="N2065" s="63"/>
      <c r="O2065" s="63"/>
      <c r="P2065" s="63"/>
      <c r="Q2065" s="63"/>
      <c r="R2065" s="63"/>
      <c r="S2065" s="63"/>
      <c r="T2065" s="63"/>
      <c r="U2065" s="63"/>
      <c r="V2065" s="63"/>
      <c r="W2065" s="63"/>
      <c r="X2065" s="63"/>
      <c r="Y2065" s="63"/>
      <c r="Z2065" s="68"/>
    </row>
    <row r="2066" spans="1:26" s="69" customFormat="1" x14ac:dyDescent="0.25">
      <c r="A2066" s="78"/>
      <c r="B2066" s="63"/>
      <c r="C2066" s="63"/>
      <c r="D2066" s="63"/>
      <c r="E2066" s="63"/>
      <c r="F2066" s="63"/>
      <c r="G2066" s="63"/>
      <c r="H2066" s="63"/>
      <c r="I2066" s="63"/>
      <c r="J2066" s="63"/>
      <c r="K2066" s="63"/>
      <c r="L2066" s="63"/>
      <c r="M2066" s="63"/>
      <c r="N2066" s="63"/>
      <c r="O2066" s="63"/>
      <c r="P2066" s="63"/>
      <c r="Q2066" s="63"/>
      <c r="R2066" s="63"/>
      <c r="S2066" s="63"/>
      <c r="T2066" s="63"/>
      <c r="U2066" s="63"/>
      <c r="V2066" s="63"/>
      <c r="W2066" s="63"/>
      <c r="X2066" s="63"/>
      <c r="Y2066" s="63"/>
      <c r="Z2066" s="68"/>
    </row>
    <row r="2067" spans="1:26" s="69" customFormat="1" x14ac:dyDescent="0.25">
      <c r="A2067" s="78"/>
      <c r="B2067" s="63"/>
      <c r="C2067" s="63"/>
      <c r="D2067" s="63"/>
      <c r="E2067" s="63"/>
      <c r="F2067" s="63"/>
      <c r="G2067" s="63"/>
      <c r="H2067" s="63"/>
      <c r="I2067" s="63"/>
      <c r="J2067" s="63"/>
      <c r="K2067" s="63"/>
      <c r="L2067" s="63"/>
      <c r="M2067" s="63"/>
      <c r="N2067" s="63"/>
      <c r="O2067" s="63"/>
      <c r="P2067" s="63"/>
      <c r="Q2067" s="63"/>
      <c r="R2067" s="63"/>
      <c r="S2067" s="63"/>
      <c r="T2067" s="63"/>
      <c r="U2067" s="63"/>
      <c r="V2067" s="63"/>
      <c r="W2067" s="63"/>
      <c r="X2067" s="63"/>
      <c r="Y2067" s="63"/>
      <c r="Z2067" s="68"/>
    </row>
    <row r="2068" spans="1:26" s="69" customFormat="1" x14ac:dyDescent="0.25">
      <c r="A2068" s="78"/>
      <c r="B2068" s="63"/>
      <c r="C2068" s="63"/>
      <c r="D2068" s="63"/>
      <c r="E2068" s="63"/>
      <c r="F2068" s="63"/>
      <c r="G2068" s="63"/>
      <c r="H2068" s="63"/>
      <c r="I2068" s="63"/>
      <c r="J2068" s="63"/>
      <c r="K2068" s="63"/>
      <c r="L2068" s="63"/>
      <c r="M2068" s="63"/>
      <c r="N2068" s="63"/>
      <c r="O2068" s="63"/>
      <c r="P2068" s="63"/>
      <c r="Q2068" s="63"/>
      <c r="R2068" s="63"/>
      <c r="S2068" s="63"/>
      <c r="T2068" s="63"/>
      <c r="U2068" s="63"/>
      <c r="V2068" s="63"/>
      <c r="W2068" s="63"/>
      <c r="X2068" s="63"/>
      <c r="Y2068" s="63"/>
      <c r="Z2068" s="68"/>
    </row>
    <row r="2069" spans="1:26" s="69" customFormat="1" x14ac:dyDescent="0.25">
      <c r="A2069" s="78"/>
      <c r="B2069" s="63"/>
      <c r="C2069" s="63"/>
      <c r="D2069" s="63"/>
      <c r="E2069" s="63"/>
      <c r="F2069" s="63"/>
      <c r="G2069" s="63"/>
      <c r="H2069" s="63"/>
      <c r="I2069" s="63"/>
      <c r="J2069" s="63"/>
      <c r="K2069" s="63"/>
      <c r="L2069" s="63"/>
      <c r="M2069" s="63"/>
      <c r="N2069" s="63"/>
      <c r="O2069" s="63"/>
      <c r="P2069" s="63"/>
      <c r="Q2069" s="63"/>
      <c r="R2069" s="63"/>
      <c r="S2069" s="63"/>
      <c r="T2069" s="63"/>
      <c r="U2069" s="63"/>
      <c r="V2069" s="63"/>
      <c r="W2069" s="63"/>
      <c r="X2069" s="63"/>
      <c r="Y2069" s="63"/>
      <c r="Z2069" s="68"/>
    </row>
    <row r="2070" spans="1:26" s="69" customFormat="1" x14ac:dyDescent="0.25">
      <c r="A2070" s="78"/>
      <c r="B2070" s="63"/>
      <c r="C2070" s="63"/>
      <c r="D2070" s="63"/>
      <c r="E2070" s="63"/>
      <c r="F2070" s="63"/>
      <c r="G2070" s="63"/>
      <c r="H2070" s="63"/>
      <c r="I2070" s="63"/>
      <c r="J2070" s="63"/>
      <c r="K2070" s="63"/>
      <c r="L2070" s="63"/>
      <c r="M2070" s="63"/>
      <c r="N2070" s="63"/>
      <c r="O2070" s="63"/>
      <c r="P2070" s="63"/>
      <c r="Q2070" s="63"/>
      <c r="R2070" s="63"/>
      <c r="S2070" s="63"/>
      <c r="T2070" s="63"/>
      <c r="U2070" s="63"/>
      <c r="V2070" s="63"/>
      <c r="W2070" s="63"/>
      <c r="X2070" s="63"/>
      <c r="Y2070" s="63"/>
      <c r="Z2070" s="68"/>
    </row>
    <row r="2071" spans="1:26" s="69" customFormat="1" x14ac:dyDescent="0.25">
      <c r="A2071" s="78"/>
      <c r="B2071" s="63"/>
      <c r="C2071" s="63"/>
      <c r="D2071" s="63"/>
      <c r="E2071" s="63"/>
      <c r="F2071" s="63"/>
      <c r="G2071" s="63"/>
      <c r="H2071" s="63"/>
      <c r="I2071" s="63"/>
      <c r="J2071" s="63"/>
      <c r="K2071" s="63"/>
      <c r="L2071" s="63"/>
      <c r="M2071" s="63"/>
      <c r="N2071" s="63"/>
      <c r="O2071" s="63"/>
      <c r="P2071" s="63"/>
      <c r="Q2071" s="63"/>
      <c r="R2071" s="63"/>
      <c r="S2071" s="63"/>
      <c r="T2071" s="63"/>
      <c r="U2071" s="63"/>
      <c r="V2071" s="63"/>
      <c r="W2071" s="63"/>
      <c r="X2071" s="63"/>
      <c r="Y2071" s="63"/>
      <c r="Z2071" s="68"/>
    </row>
    <row r="2072" spans="1:26" s="69" customFormat="1" x14ac:dyDescent="0.25">
      <c r="A2072" s="78"/>
      <c r="B2072" s="63"/>
      <c r="C2072" s="63"/>
      <c r="D2072" s="63"/>
      <c r="E2072" s="63"/>
      <c r="F2072" s="63"/>
      <c r="G2072" s="63"/>
      <c r="H2072" s="63"/>
      <c r="I2072" s="63"/>
      <c r="J2072" s="63"/>
      <c r="K2072" s="63"/>
      <c r="L2072" s="63"/>
      <c r="M2072" s="63"/>
      <c r="N2072" s="63"/>
      <c r="O2072" s="63"/>
      <c r="P2072" s="63"/>
      <c r="Q2072" s="63"/>
      <c r="R2072" s="63"/>
      <c r="S2072" s="63"/>
      <c r="T2072" s="63"/>
      <c r="U2072" s="63"/>
      <c r="V2072" s="63"/>
      <c r="W2072" s="63"/>
      <c r="X2072" s="63"/>
      <c r="Y2072" s="63"/>
      <c r="Z2072" s="68"/>
    </row>
    <row r="2073" spans="1:26" s="69" customFormat="1" x14ac:dyDescent="0.25">
      <c r="A2073" s="78"/>
      <c r="B2073" s="63"/>
      <c r="C2073" s="63"/>
      <c r="D2073" s="63"/>
      <c r="E2073" s="63"/>
      <c r="F2073" s="63"/>
      <c r="G2073" s="63"/>
      <c r="H2073" s="63"/>
      <c r="I2073" s="63"/>
      <c r="J2073" s="63"/>
      <c r="K2073" s="63"/>
      <c r="L2073" s="63"/>
      <c r="M2073" s="63"/>
      <c r="N2073" s="63"/>
      <c r="O2073" s="63"/>
      <c r="P2073" s="63"/>
      <c r="Q2073" s="63"/>
      <c r="R2073" s="63"/>
      <c r="S2073" s="63"/>
      <c r="T2073" s="63"/>
      <c r="U2073" s="63"/>
      <c r="V2073" s="63"/>
      <c r="W2073" s="63"/>
      <c r="X2073" s="63"/>
      <c r="Y2073" s="63"/>
      <c r="Z2073" s="68"/>
    </row>
    <row r="2074" spans="1:26" s="69" customFormat="1" x14ac:dyDescent="0.25">
      <c r="A2074" s="78"/>
      <c r="B2074" s="63"/>
      <c r="C2074" s="63"/>
      <c r="D2074" s="63"/>
      <c r="E2074" s="63"/>
      <c r="F2074" s="63"/>
      <c r="G2074" s="63"/>
      <c r="H2074" s="63"/>
      <c r="I2074" s="63"/>
      <c r="J2074" s="63"/>
      <c r="K2074" s="63"/>
      <c r="L2074" s="63"/>
      <c r="M2074" s="63"/>
      <c r="N2074" s="63"/>
      <c r="O2074" s="63"/>
      <c r="P2074" s="63"/>
      <c r="Q2074" s="63"/>
      <c r="R2074" s="63"/>
      <c r="S2074" s="63"/>
      <c r="T2074" s="63"/>
      <c r="U2074" s="63"/>
      <c r="V2074" s="63"/>
      <c r="W2074" s="63"/>
      <c r="X2074" s="63"/>
      <c r="Y2074" s="63"/>
      <c r="Z2074" s="68"/>
    </row>
    <row r="2075" spans="1:26" s="69" customFormat="1" x14ac:dyDescent="0.25">
      <c r="A2075" s="78"/>
      <c r="B2075" s="63"/>
      <c r="C2075" s="63"/>
      <c r="D2075" s="63"/>
      <c r="E2075" s="63"/>
      <c r="F2075" s="63"/>
      <c r="G2075" s="63"/>
      <c r="H2075" s="63"/>
      <c r="I2075" s="63"/>
      <c r="J2075" s="63"/>
      <c r="K2075" s="63"/>
      <c r="L2075" s="63"/>
      <c r="M2075" s="63"/>
      <c r="N2075" s="63"/>
      <c r="O2075" s="63"/>
      <c r="P2075" s="63"/>
      <c r="Q2075" s="63"/>
      <c r="R2075" s="63"/>
      <c r="S2075" s="63"/>
      <c r="T2075" s="63"/>
      <c r="U2075" s="63"/>
      <c r="V2075" s="63"/>
      <c r="W2075" s="63"/>
      <c r="X2075" s="63"/>
      <c r="Y2075" s="63"/>
      <c r="Z2075" s="68"/>
    </row>
    <row r="2076" spans="1:26" s="69" customFormat="1" x14ac:dyDescent="0.25">
      <c r="A2076" s="78"/>
      <c r="B2076" s="63"/>
      <c r="C2076" s="63"/>
      <c r="D2076" s="63"/>
      <c r="E2076" s="63"/>
      <c r="F2076" s="63"/>
      <c r="G2076" s="63"/>
      <c r="H2076" s="63"/>
      <c r="I2076" s="63"/>
      <c r="J2076" s="63"/>
      <c r="K2076" s="63"/>
      <c r="L2076" s="63"/>
      <c r="M2076" s="63"/>
      <c r="N2076" s="63"/>
      <c r="O2076" s="63"/>
      <c r="P2076" s="63"/>
      <c r="Q2076" s="63"/>
      <c r="R2076" s="63"/>
      <c r="S2076" s="63"/>
      <c r="T2076" s="63"/>
      <c r="U2076" s="63"/>
      <c r="V2076" s="63"/>
      <c r="W2076" s="63"/>
      <c r="X2076" s="63"/>
      <c r="Y2076" s="63"/>
      <c r="Z2076" s="68"/>
    </row>
    <row r="2077" spans="1:26" s="69" customFormat="1" x14ac:dyDescent="0.25">
      <c r="A2077" s="78"/>
      <c r="B2077" s="63"/>
      <c r="C2077" s="63"/>
      <c r="D2077" s="63"/>
      <c r="E2077" s="63"/>
      <c r="F2077" s="63"/>
      <c r="G2077" s="63"/>
      <c r="H2077" s="63"/>
      <c r="I2077" s="63"/>
      <c r="J2077" s="63"/>
      <c r="K2077" s="63"/>
      <c r="L2077" s="63"/>
      <c r="M2077" s="63"/>
      <c r="N2077" s="63"/>
      <c r="O2077" s="63"/>
      <c r="P2077" s="63"/>
      <c r="Q2077" s="63"/>
      <c r="R2077" s="63"/>
      <c r="S2077" s="63"/>
      <c r="T2077" s="63"/>
      <c r="U2077" s="63"/>
      <c r="V2077" s="63"/>
      <c r="W2077" s="63"/>
      <c r="X2077" s="63"/>
      <c r="Y2077" s="63"/>
      <c r="Z2077" s="68"/>
    </row>
    <row r="2078" spans="1:26" s="69" customFormat="1" x14ac:dyDescent="0.25">
      <c r="A2078" s="78"/>
      <c r="B2078" s="63"/>
      <c r="C2078" s="63"/>
      <c r="D2078" s="63"/>
      <c r="E2078" s="63"/>
      <c r="F2078" s="63"/>
      <c r="G2078" s="63"/>
      <c r="H2078" s="63"/>
      <c r="I2078" s="63"/>
      <c r="J2078" s="63"/>
      <c r="K2078" s="63"/>
      <c r="L2078" s="63"/>
      <c r="M2078" s="63"/>
      <c r="N2078" s="63"/>
      <c r="O2078" s="63"/>
      <c r="P2078" s="63"/>
      <c r="Q2078" s="63"/>
      <c r="R2078" s="63"/>
      <c r="S2078" s="63"/>
      <c r="T2078" s="63"/>
      <c r="U2078" s="63"/>
      <c r="V2078" s="63"/>
      <c r="W2078" s="63"/>
      <c r="X2078" s="63"/>
      <c r="Y2078" s="63"/>
      <c r="Z2078" s="68"/>
    </row>
    <row r="2079" spans="1:26" s="69" customFormat="1" x14ac:dyDescent="0.25">
      <c r="A2079" s="78"/>
      <c r="B2079" s="63"/>
      <c r="C2079" s="63"/>
      <c r="D2079" s="63"/>
      <c r="E2079" s="63"/>
      <c r="F2079" s="63"/>
      <c r="G2079" s="63"/>
      <c r="H2079" s="63"/>
      <c r="I2079" s="63"/>
      <c r="J2079" s="63"/>
      <c r="K2079" s="63"/>
      <c r="L2079" s="63"/>
      <c r="M2079" s="63"/>
      <c r="N2079" s="63"/>
      <c r="O2079" s="63"/>
      <c r="P2079" s="63"/>
      <c r="Q2079" s="63"/>
      <c r="R2079" s="63"/>
      <c r="S2079" s="63"/>
      <c r="T2079" s="63"/>
      <c r="U2079" s="63"/>
      <c r="V2079" s="63"/>
      <c r="W2079" s="63"/>
      <c r="X2079" s="63"/>
      <c r="Y2079" s="63"/>
      <c r="Z2079" s="68"/>
    </row>
    <row r="2080" spans="1:26" s="69" customFormat="1" x14ac:dyDescent="0.25">
      <c r="A2080" s="78"/>
      <c r="B2080" s="63"/>
      <c r="C2080" s="63"/>
      <c r="D2080" s="63"/>
      <c r="E2080" s="63"/>
      <c r="F2080" s="63"/>
      <c r="G2080" s="63"/>
      <c r="H2080" s="63"/>
      <c r="I2080" s="63"/>
      <c r="J2080" s="63"/>
      <c r="K2080" s="63"/>
      <c r="L2080" s="63"/>
      <c r="M2080" s="63"/>
      <c r="N2080" s="63"/>
      <c r="O2080" s="63"/>
      <c r="P2080" s="63"/>
      <c r="Q2080" s="63"/>
      <c r="R2080" s="63"/>
      <c r="S2080" s="63"/>
      <c r="T2080" s="63"/>
      <c r="U2080" s="63"/>
      <c r="V2080" s="63"/>
      <c r="W2080" s="63"/>
      <c r="X2080" s="63"/>
      <c r="Y2080" s="63"/>
      <c r="Z2080" s="68"/>
    </row>
    <row r="2081" spans="1:26" s="69" customFormat="1" x14ac:dyDescent="0.25">
      <c r="A2081" s="78"/>
      <c r="B2081" s="63"/>
      <c r="C2081" s="63"/>
      <c r="D2081" s="63"/>
      <c r="E2081" s="63"/>
      <c r="F2081" s="63"/>
      <c r="G2081" s="63"/>
      <c r="H2081" s="63"/>
      <c r="I2081" s="63"/>
      <c r="J2081" s="63"/>
      <c r="K2081" s="63"/>
      <c r="L2081" s="63"/>
      <c r="M2081" s="63"/>
      <c r="N2081" s="63"/>
      <c r="O2081" s="63"/>
      <c r="P2081" s="63"/>
      <c r="Q2081" s="63"/>
      <c r="R2081" s="63"/>
      <c r="S2081" s="63"/>
      <c r="T2081" s="63"/>
      <c r="U2081" s="63"/>
      <c r="V2081" s="63"/>
      <c r="W2081" s="63"/>
      <c r="X2081" s="63"/>
      <c r="Y2081" s="63"/>
      <c r="Z2081" s="68"/>
    </row>
    <row r="2082" spans="1:26" s="69" customFormat="1" x14ac:dyDescent="0.25">
      <c r="A2082" s="78"/>
      <c r="B2082" s="63"/>
      <c r="C2082" s="63"/>
      <c r="D2082" s="63"/>
      <c r="E2082" s="63"/>
      <c r="F2082" s="63"/>
      <c r="G2082" s="63"/>
      <c r="H2082" s="63"/>
      <c r="I2082" s="63"/>
      <c r="J2082" s="63"/>
      <c r="K2082" s="63"/>
      <c r="L2082" s="63"/>
      <c r="M2082" s="63"/>
      <c r="N2082" s="63"/>
      <c r="O2082" s="63"/>
      <c r="P2082" s="63"/>
      <c r="Q2082" s="63"/>
      <c r="R2082" s="63"/>
      <c r="S2082" s="63"/>
      <c r="T2082" s="63"/>
      <c r="U2082" s="63"/>
      <c r="V2082" s="63"/>
      <c r="W2082" s="63"/>
      <c r="X2082" s="63"/>
      <c r="Y2082" s="63"/>
      <c r="Z2082" s="68"/>
    </row>
    <row r="2083" spans="1:26" s="69" customFormat="1" x14ac:dyDescent="0.25">
      <c r="A2083" s="78"/>
      <c r="B2083" s="63"/>
      <c r="C2083" s="63"/>
      <c r="D2083" s="63"/>
      <c r="E2083" s="63"/>
      <c r="F2083" s="63"/>
      <c r="G2083" s="63"/>
      <c r="H2083" s="63"/>
      <c r="I2083" s="63"/>
      <c r="J2083" s="63"/>
      <c r="K2083" s="63"/>
      <c r="L2083" s="63"/>
      <c r="M2083" s="63"/>
      <c r="N2083" s="63"/>
      <c r="O2083" s="63"/>
      <c r="P2083" s="63"/>
      <c r="Q2083" s="63"/>
      <c r="R2083" s="63"/>
      <c r="S2083" s="63"/>
      <c r="T2083" s="63"/>
      <c r="U2083" s="63"/>
      <c r="V2083" s="63"/>
      <c r="W2083" s="63"/>
      <c r="X2083" s="63"/>
      <c r="Y2083" s="63"/>
      <c r="Z2083" s="68"/>
    </row>
    <row r="2084" spans="1:26" s="69" customFormat="1" x14ac:dyDescent="0.25">
      <c r="A2084" s="78"/>
      <c r="B2084" s="63"/>
      <c r="C2084" s="63"/>
      <c r="D2084" s="63"/>
      <c r="E2084" s="63"/>
      <c r="F2084" s="63"/>
      <c r="G2084" s="63"/>
      <c r="H2084" s="63"/>
      <c r="I2084" s="63"/>
      <c r="J2084" s="63"/>
      <c r="K2084" s="63"/>
      <c r="L2084" s="63"/>
      <c r="M2084" s="63"/>
      <c r="N2084" s="63"/>
      <c r="O2084" s="63"/>
      <c r="P2084" s="63"/>
      <c r="Q2084" s="63"/>
      <c r="R2084" s="63"/>
      <c r="S2084" s="63"/>
      <c r="T2084" s="63"/>
      <c r="U2084" s="63"/>
      <c r="V2084" s="63"/>
      <c r="W2084" s="63"/>
      <c r="X2084" s="63"/>
      <c r="Y2084" s="63"/>
      <c r="Z2084" s="68"/>
    </row>
    <row r="2085" spans="1:26" s="69" customFormat="1" x14ac:dyDescent="0.25">
      <c r="A2085" s="78"/>
      <c r="B2085" s="63"/>
      <c r="C2085" s="63"/>
      <c r="D2085" s="63"/>
      <c r="E2085" s="63"/>
      <c r="F2085" s="63"/>
      <c r="G2085" s="63"/>
      <c r="H2085" s="63"/>
      <c r="I2085" s="63"/>
      <c r="J2085" s="63"/>
      <c r="K2085" s="63"/>
      <c r="L2085" s="63"/>
      <c r="M2085" s="63"/>
      <c r="N2085" s="63"/>
      <c r="O2085" s="63"/>
      <c r="P2085" s="63"/>
      <c r="Q2085" s="63"/>
      <c r="R2085" s="63"/>
      <c r="S2085" s="63"/>
      <c r="T2085" s="63"/>
      <c r="U2085" s="63"/>
      <c r="V2085" s="63"/>
      <c r="W2085" s="63"/>
      <c r="X2085" s="63"/>
      <c r="Y2085" s="63"/>
      <c r="Z2085" s="68"/>
    </row>
    <row r="2086" spans="1:26" s="69" customFormat="1" x14ac:dyDescent="0.25">
      <c r="A2086" s="78"/>
      <c r="B2086" s="63"/>
      <c r="C2086" s="63"/>
      <c r="D2086" s="63"/>
      <c r="E2086" s="63"/>
      <c r="F2086" s="63"/>
      <c r="G2086" s="63"/>
      <c r="H2086" s="63"/>
      <c r="I2086" s="63"/>
      <c r="J2086" s="63"/>
      <c r="K2086" s="63"/>
      <c r="L2086" s="63"/>
      <c r="M2086" s="63"/>
      <c r="N2086" s="63"/>
      <c r="O2086" s="63"/>
      <c r="P2086" s="63"/>
      <c r="Q2086" s="63"/>
      <c r="R2086" s="63"/>
      <c r="S2086" s="63"/>
      <c r="T2086" s="63"/>
      <c r="U2086" s="63"/>
      <c r="V2086" s="63"/>
      <c r="W2086" s="63"/>
      <c r="X2086" s="63"/>
      <c r="Y2086" s="63"/>
      <c r="Z2086" s="68"/>
    </row>
    <row r="2087" spans="1:26" s="69" customFormat="1" x14ac:dyDescent="0.25">
      <c r="A2087" s="78"/>
      <c r="B2087" s="63"/>
      <c r="C2087" s="63"/>
      <c r="D2087" s="63"/>
      <c r="E2087" s="63"/>
      <c r="F2087" s="63"/>
      <c r="G2087" s="63"/>
      <c r="H2087" s="63"/>
      <c r="I2087" s="63"/>
      <c r="J2087" s="63"/>
      <c r="K2087" s="63"/>
      <c r="L2087" s="63"/>
      <c r="M2087" s="63"/>
      <c r="N2087" s="63"/>
      <c r="O2087" s="63"/>
      <c r="P2087" s="63"/>
      <c r="Q2087" s="63"/>
      <c r="R2087" s="63"/>
      <c r="S2087" s="63"/>
      <c r="T2087" s="63"/>
      <c r="U2087" s="63"/>
      <c r="V2087" s="63"/>
      <c r="W2087" s="63"/>
      <c r="X2087" s="63"/>
      <c r="Y2087" s="63"/>
      <c r="Z2087" s="68"/>
    </row>
    <row r="2088" spans="1:26" s="69" customFormat="1" x14ac:dyDescent="0.25">
      <c r="A2088" s="78"/>
      <c r="B2088" s="63"/>
      <c r="C2088" s="63"/>
      <c r="D2088" s="63"/>
      <c r="E2088" s="63"/>
      <c r="F2088" s="63"/>
      <c r="G2088" s="63"/>
      <c r="H2088" s="63"/>
      <c r="I2088" s="63"/>
      <c r="J2088" s="63"/>
      <c r="K2088" s="63"/>
      <c r="L2088" s="63"/>
      <c r="M2088" s="63"/>
      <c r="N2088" s="63"/>
      <c r="O2088" s="63"/>
      <c r="P2088" s="63"/>
      <c r="Q2088" s="63"/>
      <c r="R2088" s="63"/>
      <c r="S2088" s="63"/>
      <c r="T2088" s="63"/>
      <c r="U2088" s="63"/>
      <c r="V2088" s="63"/>
      <c r="W2088" s="63"/>
      <c r="X2088" s="63"/>
      <c r="Y2088" s="63"/>
      <c r="Z2088" s="68"/>
    </row>
    <row r="2089" spans="1:26" s="69" customFormat="1" x14ac:dyDescent="0.25">
      <c r="A2089" s="78"/>
      <c r="B2089" s="63"/>
      <c r="C2089" s="63"/>
      <c r="D2089" s="63"/>
      <c r="E2089" s="63"/>
      <c r="F2089" s="63"/>
      <c r="G2089" s="63"/>
      <c r="H2089" s="63"/>
      <c r="I2089" s="63"/>
      <c r="J2089" s="63"/>
      <c r="K2089" s="63"/>
      <c r="L2089" s="63"/>
      <c r="M2089" s="63"/>
      <c r="N2089" s="63"/>
      <c r="O2089" s="63"/>
      <c r="P2089" s="63"/>
      <c r="Q2089" s="63"/>
      <c r="R2089" s="63"/>
      <c r="S2089" s="63"/>
      <c r="T2089" s="63"/>
      <c r="U2089" s="63"/>
      <c r="V2089" s="63"/>
      <c r="W2089" s="63"/>
      <c r="X2089" s="63"/>
      <c r="Y2089" s="63"/>
      <c r="Z2089" s="68"/>
    </row>
    <row r="2090" spans="1:26" s="69" customFormat="1" x14ac:dyDescent="0.25">
      <c r="A2090" s="78"/>
      <c r="B2090" s="63"/>
      <c r="C2090" s="63"/>
      <c r="D2090" s="63"/>
      <c r="E2090" s="63"/>
      <c r="F2090" s="63"/>
      <c r="G2090" s="63"/>
      <c r="H2090" s="63"/>
      <c r="I2090" s="63"/>
      <c r="J2090" s="63"/>
      <c r="K2090" s="63"/>
      <c r="L2090" s="63"/>
      <c r="M2090" s="63"/>
      <c r="N2090" s="63"/>
      <c r="O2090" s="63"/>
      <c r="P2090" s="63"/>
      <c r="Q2090" s="63"/>
      <c r="R2090" s="63"/>
      <c r="S2090" s="63"/>
      <c r="T2090" s="63"/>
      <c r="U2090" s="63"/>
      <c r="V2090" s="63"/>
      <c r="W2090" s="63"/>
      <c r="X2090" s="63"/>
      <c r="Y2090" s="63"/>
      <c r="Z2090" s="68"/>
    </row>
    <row r="2091" spans="1:26" s="69" customFormat="1" x14ac:dyDescent="0.25">
      <c r="A2091" s="78"/>
      <c r="B2091" s="63"/>
      <c r="C2091" s="63"/>
      <c r="D2091" s="63"/>
      <c r="E2091" s="63"/>
      <c r="F2091" s="63"/>
      <c r="G2091" s="63"/>
      <c r="H2091" s="63"/>
      <c r="I2091" s="63"/>
      <c r="J2091" s="63"/>
      <c r="K2091" s="63"/>
      <c r="L2091" s="63"/>
      <c r="M2091" s="63"/>
      <c r="N2091" s="63"/>
      <c r="O2091" s="63"/>
      <c r="P2091" s="63"/>
      <c r="Q2091" s="63"/>
      <c r="R2091" s="63"/>
      <c r="S2091" s="63"/>
      <c r="T2091" s="63"/>
      <c r="U2091" s="63"/>
      <c r="V2091" s="63"/>
      <c r="W2091" s="63"/>
      <c r="X2091" s="63"/>
      <c r="Y2091" s="63"/>
      <c r="Z2091" s="68"/>
    </row>
    <row r="2092" spans="1:26" s="69" customFormat="1" x14ac:dyDescent="0.25">
      <c r="A2092" s="78"/>
      <c r="B2092" s="63"/>
      <c r="C2092" s="63"/>
      <c r="D2092" s="63"/>
      <c r="E2092" s="63"/>
      <c r="F2092" s="63"/>
      <c r="G2092" s="63"/>
      <c r="H2092" s="63"/>
      <c r="I2092" s="63"/>
      <c r="J2092" s="63"/>
      <c r="K2092" s="63"/>
      <c r="L2092" s="63"/>
      <c r="M2092" s="63"/>
      <c r="N2092" s="63"/>
      <c r="O2092" s="63"/>
      <c r="P2092" s="63"/>
      <c r="Q2092" s="63"/>
      <c r="R2092" s="63"/>
      <c r="S2092" s="63"/>
      <c r="T2092" s="63"/>
      <c r="U2092" s="63"/>
      <c r="V2092" s="63"/>
      <c r="W2092" s="63"/>
      <c r="X2092" s="63"/>
      <c r="Y2092" s="63"/>
      <c r="Z2092" s="68"/>
    </row>
    <row r="2093" spans="1:26" s="69" customFormat="1" x14ac:dyDescent="0.25">
      <c r="A2093" s="78"/>
      <c r="B2093" s="63"/>
      <c r="C2093" s="63"/>
      <c r="D2093" s="63"/>
      <c r="E2093" s="63"/>
      <c r="F2093" s="63"/>
      <c r="G2093" s="63"/>
      <c r="H2093" s="63"/>
      <c r="I2093" s="63"/>
      <c r="J2093" s="63"/>
      <c r="K2093" s="63"/>
      <c r="L2093" s="63"/>
      <c r="M2093" s="63"/>
      <c r="N2093" s="63"/>
      <c r="O2093" s="63"/>
      <c r="P2093" s="63"/>
      <c r="Q2093" s="63"/>
      <c r="R2093" s="63"/>
      <c r="S2093" s="63"/>
      <c r="T2093" s="63"/>
      <c r="U2093" s="63"/>
      <c r="V2093" s="63"/>
      <c r="W2093" s="63"/>
      <c r="X2093" s="63"/>
      <c r="Y2093" s="63"/>
      <c r="Z2093" s="68"/>
    </row>
    <row r="2094" spans="1:26" s="69" customFormat="1" x14ac:dyDescent="0.25">
      <c r="A2094" s="78"/>
      <c r="B2094" s="63"/>
      <c r="C2094" s="63"/>
      <c r="D2094" s="63"/>
      <c r="E2094" s="63"/>
      <c r="F2094" s="63"/>
      <c r="G2094" s="63"/>
      <c r="H2094" s="63"/>
      <c r="I2094" s="63"/>
      <c r="J2094" s="63"/>
      <c r="K2094" s="63"/>
      <c r="L2094" s="63"/>
      <c r="M2094" s="63"/>
      <c r="N2094" s="63"/>
      <c r="O2094" s="63"/>
      <c r="P2094" s="63"/>
      <c r="Q2094" s="63"/>
      <c r="R2094" s="63"/>
      <c r="S2094" s="63"/>
      <c r="T2094" s="63"/>
      <c r="U2094" s="63"/>
      <c r="V2094" s="63"/>
      <c r="W2094" s="63"/>
      <c r="X2094" s="63"/>
      <c r="Y2094" s="63"/>
      <c r="Z2094" s="68"/>
    </row>
    <row r="2095" spans="1:26" s="69" customFormat="1" x14ac:dyDescent="0.25">
      <c r="A2095" s="78"/>
      <c r="B2095" s="63"/>
      <c r="C2095" s="63"/>
      <c r="D2095" s="63"/>
      <c r="E2095" s="63"/>
      <c r="F2095" s="63"/>
      <c r="G2095" s="63"/>
      <c r="H2095" s="63"/>
      <c r="I2095" s="63"/>
      <c r="J2095" s="63"/>
      <c r="K2095" s="63"/>
      <c r="L2095" s="63"/>
      <c r="M2095" s="63"/>
      <c r="N2095" s="63"/>
      <c r="O2095" s="63"/>
      <c r="P2095" s="63"/>
      <c r="Q2095" s="63"/>
      <c r="R2095" s="63"/>
      <c r="S2095" s="63"/>
      <c r="T2095" s="63"/>
      <c r="U2095" s="63"/>
      <c r="V2095" s="63"/>
      <c r="W2095" s="63"/>
      <c r="X2095" s="63"/>
      <c r="Y2095" s="63"/>
      <c r="Z2095" s="68"/>
    </row>
    <row r="2096" spans="1:26" s="69" customFormat="1" x14ac:dyDescent="0.25">
      <c r="A2096" s="78"/>
      <c r="B2096" s="63"/>
      <c r="C2096" s="63"/>
      <c r="D2096" s="63"/>
      <c r="E2096" s="63"/>
      <c r="F2096" s="63"/>
      <c r="G2096" s="63"/>
      <c r="H2096" s="63"/>
      <c r="I2096" s="63"/>
      <c r="J2096" s="63"/>
      <c r="K2096" s="63"/>
      <c r="L2096" s="63"/>
      <c r="M2096" s="63"/>
      <c r="N2096" s="63"/>
      <c r="O2096" s="63"/>
      <c r="P2096" s="63"/>
      <c r="Q2096" s="63"/>
      <c r="R2096" s="63"/>
      <c r="S2096" s="63"/>
      <c r="T2096" s="63"/>
      <c r="U2096" s="63"/>
      <c r="V2096" s="63"/>
      <c r="W2096" s="63"/>
      <c r="X2096" s="63"/>
      <c r="Y2096" s="63"/>
      <c r="Z2096" s="68"/>
    </row>
    <row r="2097" spans="1:26" s="69" customFormat="1" x14ac:dyDescent="0.25">
      <c r="A2097" s="78"/>
      <c r="B2097" s="63"/>
      <c r="C2097" s="63"/>
      <c r="D2097" s="63"/>
      <c r="E2097" s="63"/>
      <c r="F2097" s="63"/>
      <c r="G2097" s="63"/>
      <c r="H2097" s="63"/>
      <c r="I2097" s="63"/>
      <c r="J2097" s="63"/>
      <c r="K2097" s="63"/>
      <c r="L2097" s="63"/>
      <c r="M2097" s="63"/>
      <c r="N2097" s="63"/>
      <c r="O2097" s="63"/>
      <c r="P2097" s="63"/>
      <c r="Q2097" s="63"/>
      <c r="R2097" s="63"/>
      <c r="S2097" s="63"/>
      <c r="T2097" s="63"/>
      <c r="U2097" s="63"/>
      <c r="V2097" s="63"/>
      <c r="W2097" s="63"/>
      <c r="X2097" s="63"/>
      <c r="Y2097" s="63"/>
      <c r="Z2097" s="68"/>
    </row>
    <row r="2098" spans="1:26" s="69" customFormat="1" x14ac:dyDescent="0.25">
      <c r="A2098" s="78"/>
      <c r="B2098" s="63"/>
      <c r="C2098" s="63"/>
      <c r="D2098" s="63"/>
      <c r="E2098" s="63"/>
      <c r="F2098" s="63"/>
      <c r="G2098" s="63"/>
      <c r="H2098" s="63"/>
      <c r="I2098" s="63"/>
      <c r="J2098" s="63"/>
      <c r="K2098" s="63"/>
      <c r="L2098" s="63"/>
      <c r="M2098" s="63"/>
      <c r="N2098" s="63"/>
      <c r="O2098" s="63"/>
      <c r="P2098" s="63"/>
      <c r="Q2098" s="63"/>
      <c r="R2098" s="63"/>
      <c r="S2098" s="63"/>
      <c r="T2098" s="63"/>
      <c r="U2098" s="63"/>
      <c r="V2098" s="63"/>
      <c r="W2098" s="63"/>
      <c r="X2098" s="63"/>
      <c r="Y2098" s="63"/>
      <c r="Z2098" s="68"/>
    </row>
    <row r="2099" spans="1:26" s="69" customFormat="1" x14ac:dyDescent="0.25">
      <c r="A2099" s="78"/>
      <c r="B2099" s="63"/>
      <c r="C2099" s="63"/>
      <c r="D2099" s="63"/>
      <c r="E2099" s="63"/>
      <c r="F2099" s="63"/>
      <c r="G2099" s="63"/>
      <c r="H2099" s="63"/>
      <c r="I2099" s="63"/>
      <c r="J2099" s="63"/>
      <c r="K2099" s="63"/>
      <c r="L2099" s="63"/>
      <c r="M2099" s="63"/>
      <c r="N2099" s="63"/>
      <c r="O2099" s="63"/>
      <c r="P2099" s="63"/>
      <c r="Q2099" s="63"/>
      <c r="R2099" s="63"/>
      <c r="S2099" s="63"/>
      <c r="T2099" s="63"/>
      <c r="U2099" s="63"/>
      <c r="V2099" s="63"/>
      <c r="W2099" s="63"/>
      <c r="X2099" s="63"/>
      <c r="Y2099" s="63"/>
      <c r="Z2099" s="68"/>
    </row>
    <row r="2100" spans="1:26" s="69" customFormat="1" x14ac:dyDescent="0.25">
      <c r="A2100" s="78"/>
      <c r="B2100" s="63"/>
      <c r="C2100" s="63"/>
      <c r="D2100" s="63"/>
      <c r="E2100" s="63"/>
      <c r="F2100" s="63"/>
      <c r="G2100" s="63"/>
      <c r="H2100" s="63"/>
      <c r="I2100" s="63"/>
      <c r="J2100" s="63"/>
      <c r="K2100" s="63"/>
      <c r="L2100" s="63"/>
      <c r="M2100" s="63"/>
      <c r="N2100" s="63"/>
      <c r="O2100" s="63"/>
      <c r="P2100" s="63"/>
      <c r="Q2100" s="63"/>
      <c r="R2100" s="63"/>
      <c r="S2100" s="63"/>
      <c r="T2100" s="63"/>
      <c r="U2100" s="63"/>
      <c r="V2100" s="63"/>
      <c r="W2100" s="63"/>
      <c r="X2100" s="63"/>
      <c r="Y2100" s="63"/>
      <c r="Z2100" s="68"/>
    </row>
    <row r="2101" spans="1:26" s="69" customFormat="1" x14ac:dyDescent="0.25">
      <c r="A2101" s="78"/>
      <c r="B2101" s="63"/>
      <c r="C2101" s="63"/>
      <c r="D2101" s="63"/>
      <c r="E2101" s="63"/>
      <c r="F2101" s="63"/>
      <c r="G2101" s="63"/>
      <c r="H2101" s="63"/>
      <c r="I2101" s="63"/>
      <c r="J2101" s="63"/>
      <c r="K2101" s="63"/>
      <c r="L2101" s="63"/>
      <c r="M2101" s="63"/>
      <c r="N2101" s="63"/>
      <c r="O2101" s="63"/>
      <c r="P2101" s="63"/>
      <c r="Q2101" s="63"/>
      <c r="R2101" s="63"/>
      <c r="S2101" s="63"/>
      <c r="T2101" s="63"/>
      <c r="U2101" s="63"/>
      <c r="V2101" s="63"/>
      <c r="W2101" s="63"/>
      <c r="X2101" s="63"/>
      <c r="Y2101" s="63"/>
      <c r="Z2101" s="68"/>
    </row>
    <row r="2102" spans="1:26" s="69" customFormat="1" x14ac:dyDescent="0.25">
      <c r="A2102" s="78"/>
      <c r="B2102" s="63"/>
      <c r="C2102" s="63"/>
      <c r="D2102" s="63"/>
      <c r="E2102" s="63"/>
      <c r="F2102" s="63"/>
      <c r="G2102" s="63"/>
      <c r="H2102" s="63"/>
      <c r="I2102" s="63"/>
      <c r="J2102" s="63"/>
      <c r="K2102" s="63"/>
      <c r="L2102" s="63"/>
      <c r="M2102" s="63"/>
      <c r="N2102" s="63"/>
      <c r="O2102" s="63"/>
      <c r="P2102" s="63"/>
      <c r="Q2102" s="63"/>
      <c r="R2102" s="63"/>
      <c r="S2102" s="63"/>
      <c r="T2102" s="63"/>
      <c r="U2102" s="63"/>
      <c r="V2102" s="63"/>
      <c r="W2102" s="63"/>
      <c r="X2102" s="63"/>
      <c r="Y2102" s="63"/>
      <c r="Z2102" s="68"/>
    </row>
    <row r="2103" spans="1:26" s="69" customFormat="1" x14ac:dyDescent="0.25">
      <c r="A2103" s="78"/>
      <c r="B2103" s="63"/>
      <c r="C2103" s="63"/>
      <c r="D2103" s="63"/>
      <c r="E2103" s="63"/>
      <c r="F2103" s="63"/>
      <c r="G2103" s="63"/>
      <c r="H2103" s="63"/>
      <c r="I2103" s="63"/>
      <c r="J2103" s="63"/>
      <c r="K2103" s="63"/>
      <c r="L2103" s="63"/>
      <c r="M2103" s="63"/>
      <c r="N2103" s="63"/>
      <c r="O2103" s="63"/>
      <c r="P2103" s="63"/>
      <c r="Q2103" s="63"/>
      <c r="R2103" s="63"/>
      <c r="S2103" s="63"/>
      <c r="T2103" s="63"/>
      <c r="U2103" s="63"/>
      <c r="V2103" s="63"/>
      <c r="W2103" s="63"/>
      <c r="X2103" s="63"/>
      <c r="Y2103" s="63"/>
      <c r="Z2103" s="68"/>
    </row>
    <row r="2104" spans="1:26" s="69" customFormat="1" x14ac:dyDescent="0.25">
      <c r="A2104" s="78"/>
      <c r="B2104" s="63"/>
      <c r="C2104" s="63"/>
      <c r="D2104" s="63"/>
      <c r="E2104" s="63"/>
      <c r="F2104" s="63"/>
      <c r="G2104" s="63"/>
      <c r="H2104" s="63"/>
      <c r="I2104" s="63"/>
      <c r="J2104" s="63"/>
      <c r="K2104" s="63"/>
      <c r="L2104" s="63"/>
      <c r="M2104" s="63"/>
      <c r="N2104" s="63"/>
      <c r="O2104" s="63"/>
      <c r="P2104" s="63"/>
      <c r="Q2104" s="63"/>
      <c r="R2104" s="63"/>
      <c r="S2104" s="63"/>
      <c r="T2104" s="63"/>
      <c r="U2104" s="63"/>
      <c r="V2104" s="63"/>
      <c r="W2104" s="63"/>
      <c r="X2104" s="63"/>
      <c r="Y2104" s="63"/>
      <c r="Z2104" s="68"/>
    </row>
    <row r="2105" spans="1:26" s="69" customFormat="1" x14ac:dyDescent="0.25">
      <c r="A2105" s="78"/>
      <c r="B2105" s="63"/>
      <c r="C2105" s="63"/>
      <c r="D2105" s="63"/>
      <c r="E2105" s="63"/>
      <c r="F2105" s="63"/>
      <c r="G2105" s="63"/>
      <c r="H2105" s="63"/>
      <c r="I2105" s="63"/>
      <c r="J2105" s="63"/>
      <c r="K2105" s="63"/>
      <c r="L2105" s="63"/>
      <c r="M2105" s="63"/>
      <c r="N2105" s="63"/>
      <c r="O2105" s="63"/>
      <c r="P2105" s="63"/>
      <c r="Q2105" s="63"/>
      <c r="R2105" s="63"/>
      <c r="S2105" s="63"/>
      <c r="T2105" s="63"/>
      <c r="U2105" s="63"/>
      <c r="V2105" s="63"/>
      <c r="W2105" s="63"/>
      <c r="X2105" s="63"/>
      <c r="Y2105" s="63"/>
      <c r="Z2105" s="68"/>
    </row>
    <row r="2106" spans="1:26" s="69" customFormat="1" x14ac:dyDescent="0.25">
      <c r="A2106" s="78"/>
      <c r="B2106" s="63"/>
      <c r="C2106" s="63"/>
      <c r="D2106" s="63"/>
      <c r="E2106" s="63"/>
      <c r="F2106" s="63"/>
      <c r="G2106" s="63"/>
      <c r="H2106" s="63"/>
      <c r="I2106" s="63"/>
      <c r="J2106" s="63"/>
      <c r="K2106" s="63"/>
      <c r="L2106" s="63"/>
      <c r="M2106" s="63"/>
      <c r="N2106" s="63"/>
      <c r="O2106" s="63"/>
      <c r="P2106" s="63"/>
      <c r="Q2106" s="63"/>
      <c r="R2106" s="63"/>
      <c r="S2106" s="63"/>
      <c r="T2106" s="63"/>
      <c r="U2106" s="63"/>
      <c r="V2106" s="63"/>
      <c r="W2106" s="63"/>
      <c r="X2106" s="63"/>
      <c r="Y2106" s="63"/>
      <c r="Z2106" s="68"/>
    </row>
    <row r="2107" spans="1:26" s="69" customFormat="1" x14ac:dyDescent="0.25">
      <c r="A2107" s="78"/>
      <c r="B2107" s="63"/>
      <c r="C2107" s="63"/>
      <c r="D2107" s="63"/>
      <c r="E2107" s="63"/>
      <c r="F2107" s="63"/>
      <c r="G2107" s="63"/>
      <c r="H2107" s="63"/>
      <c r="I2107" s="63"/>
      <c r="J2107" s="63"/>
      <c r="K2107" s="63"/>
      <c r="L2107" s="63"/>
      <c r="M2107" s="63"/>
      <c r="N2107" s="63"/>
      <c r="O2107" s="63"/>
      <c r="P2107" s="63"/>
      <c r="Q2107" s="63"/>
      <c r="R2107" s="63"/>
      <c r="S2107" s="63"/>
      <c r="T2107" s="63"/>
      <c r="U2107" s="63"/>
      <c r="V2107" s="63"/>
      <c r="W2107" s="63"/>
      <c r="X2107" s="63"/>
      <c r="Y2107" s="63"/>
      <c r="Z2107" s="68"/>
    </row>
    <row r="2108" spans="1:26" s="69" customFormat="1" x14ac:dyDescent="0.25">
      <c r="A2108" s="78"/>
      <c r="B2108" s="63"/>
      <c r="C2108" s="63"/>
      <c r="D2108" s="63"/>
      <c r="E2108" s="63"/>
      <c r="F2108" s="63"/>
      <c r="G2108" s="63"/>
      <c r="H2108" s="63"/>
      <c r="I2108" s="63"/>
      <c r="J2108" s="63"/>
      <c r="K2108" s="63"/>
      <c r="L2108" s="63"/>
      <c r="M2108" s="63"/>
      <c r="N2108" s="63"/>
      <c r="O2108" s="63"/>
      <c r="P2108" s="63"/>
      <c r="Q2108" s="63"/>
      <c r="R2108" s="63"/>
      <c r="S2108" s="63"/>
      <c r="T2108" s="63"/>
      <c r="U2108" s="63"/>
      <c r="V2108" s="63"/>
      <c r="W2108" s="63"/>
      <c r="X2108" s="63"/>
      <c r="Y2108" s="63"/>
      <c r="Z2108" s="68"/>
    </row>
    <row r="2109" spans="1:26" s="69" customFormat="1" x14ac:dyDescent="0.25">
      <c r="A2109" s="78"/>
      <c r="B2109" s="63"/>
      <c r="C2109" s="63"/>
      <c r="D2109" s="63"/>
      <c r="E2109" s="63"/>
      <c r="F2109" s="63"/>
      <c r="G2109" s="63"/>
      <c r="H2109" s="63"/>
      <c r="I2109" s="63"/>
      <c r="J2109" s="63"/>
      <c r="K2109" s="63"/>
      <c r="L2109" s="63"/>
      <c r="M2109" s="63"/>
      <c r="N2109" s="63"/>
      <c r="O2109" s="63"/>
      <c r="P2109" s="63"/>
      <c r="Q2109" s="63"/>
      <c r="R2109" s="63"/>
      <c r="S2109" s="63"/>
      <c r="T2109" s="63"/>
      <c r="U2109" s="63"/>
      <c r="V2109" s="63"/>
      <c r="W2109" s="63"/>
      <c r="X2109" s="63"/>
      <c r="Y2109" s="63"/>
      <c r="Z2109" s="68"/>
    </row>
    <row r="2110" spans="1:26" s="69" customFormat="1" x14ac:dyDescent="0.25">
      <c r="A2110" s="78"/>
      <c r="B2110" s="63"/>
      <c r="C2110" s="63"/>
      <c r="D2110" s="63"/>
      <c r="E2110" s="63"/>
      <c r="F2110" s="63"/>
      <c r="G2110" s="63"/>
      <c r="H2110" s="63"/>
      <c r="I2110" s="63"/>
      <c r="J2110" s="63"/>
      <c r="K2110" s="63"/>
      <c r="L2110" s="63"/>
      <c r="M2110" s="63"/>
      <c r="N2110" s="63"/>
      <c r="O2110" s="63"/>
      <c r="P2110" s="63"/>
      <c r="Q2110" s="63"/>
      <c r="R2110" s="63"/>
      <c r="S2110" s="63"/>
      <c r="T2110" s="63"/>
      <c r="U2110" s="63"/>
      <c r="V2110" s="63"/>
      <c r="W2110" s="63"/>
      <c r="X2110" s="63"/>
      <c r="Y2110" s="63"/>
      <c r="Z2110" s="68"/>
    </row>
    <row r="2111" spans="1:26" s="69" customFormat="1" x14ac:dyDescent="0.25">
      <c r="A2111" s="78"/>
      <c r="B2111" s="63"/>
      <c r="C2111" s="63"/>
      <c r="D2111" s="63"/>
      <c r="E2111" s="63"/>
      <c r="F2111" s="63"/>
      <c r="G2111" s="63"/>
      <c r="H2111" s="63"/>
      <c r="I2111" s="63"/>
      <c r="J2111" s="63"/>
      <c r="K2111" s="63"/>
      <c r="L2111" s="63"/>
      <c r="M2111" s="63"/>
      <c r="N2111" s="63"/>
      <c r="O2111" s="63"/>
      <c r="P2111" s="63"/>
      <c r="Q2111" s="63"/>
      <c r="R2111" s="63"/>
      <c r="S2111" s="63"/>
      <c r="T2111" s="63"/>
      <c r="U2111" s="63"/>
      <c r="V2111" s="63"/>
      <c r="W2111" s="63"/>
      <c r="X2111" s="63"/>
      <c r="Y2111" s="63"/>
      <c r="Z2111" s="68"/>
    </row>
    <row r="2112" spans="1:26" s="69" customFormat="1" x14ac:dyDescent="0.25">
      <c r="A2112" s="78"/>
      <c r="B2112" s="63"/>
      <c r="C2112" s="63"/>
      <c r="D2112" s="63"/>
      <c r="E2112" s="63"/>
      <c r="F2112" s="63"/>
      <c r="G2112" s="63"/>
      <c r="H2112" s="63"/>
      <c r="I2112" s="63"/>
      <c r="J2112" s="63"/>
      <c r="K2112" s="63"/>
      <c r="L2112" s="63"/>
      <c r="M2112" s="63"/>
      <c r="N2112" s="63"/>
      <c r="O2112" s="63"/>
      <c r="P2112" s="63"/>
      <c r="Q2112" s="63"/>
      <c r="R2112" s="63"/>
      <c r="S2112" s="63"/>
      <c r="T2112" s="63"/>
      <c r="U2112" s="63"/>
      <c r="V2112" s="63"/>
      <c r="W2112" s="63"/>
      <c r="X2112" s="63"/>
      <c r="Y2112" s="63"/>
      <c r="Z2112" s="68"/>
    </row>
    <row r="2113" spans="1:26" s="69" customFormat="1" x14ac:dyDescent="0.25">
      <c r="A2113" s="78"/>
      <c r="B2113" s="63"/>
      <c r="C2113" s="63"/>
      <c r="D2113" s="63"/>
      <c r="E2113" s="63"/>
      <c r="F2113" s="63"/>
      <c r="G2113" s="63"/>
      <c r="H2113" s="63"/>
      <c r="I2113" s="63"/>
      <c r="J2113" s="63"/>
      <c r="K2113" s="63"/>
      <c r="L2113" s="63"/>
      <c r="M2113" s="63"/>
      <c r="N2113" s="63"/>
      <c r="O2113" s="63"/>
      <c r="P2113" s="63"/>
      <c r="Q2113" s="63"/>
      <c r="R2113" s="63"/>
      <c r="S2113" s="63"/>
      <c r="T2113" s="63"/>
      <c r="U2113" s="63"/>
      <c r="V2113" s="63"/>
      <c r="W2113" s="63"/>
      <c r="X2113" s="63"/>
      <c r="Y2113" s="63"/>
      <c r="Z2113" s="68"/>
    </row>
    <row r="2114" spans="1:26" s="69" customFormat="1" x14ac:dyDescent="0.25">
      <c r="A2114" s="78"/>
      <c r="B2114" s="63"/>
      <c r="C2114" s="63"/>
      <c r="D2114" s="63"/>
      <c r="E2114" s="63"/>
      <c r="F2114" s="63"/>
      <c r="G2114" s="63"/>
      <c r="H2114" s="63"/>
      <c r="I2114" s="63"/>
      <c r="J2114" s="63"/>
      <c r="K2114" s="63"/>
      <c r="L2114" s="63"/>
      <c r="M2114" s="63"/>
      <c r="N2114" s="63"/>
      <c r="O2114" s="63"/>
      <c r="P2114" s="63"/>
      <c r="Q2114" s="63"/>
      <c r="R2114" s="63"/>
      <c r="S2114" s="63"/>
      <c r="T2114" s="63"/>
      <c r="U2114" s="63"/>
      <c r="V2114" s="63"/>
      <c r="W2114" s="63"/>
      <c r="X2114" s="63"/>
      <c r="Y2114" s="63"/>
      <c r="Z2114" s="68"/>
    </row>
    <row r="2115" spans="1:26" s="69" customFormat="1" x14ac:dyDescent="0.25">
      <c r="A2115" s="78"/>
      <c r="B2115" s="63"/>
      <c r="C2115" s="63"/>
      <c r="D2115" s="63"/>
      <c r="E2115" s="63"/>
      <c r="F2115" s="63"/>
      <c r="G2115" s="63"/>
      <c r="H2115" s="63"/>
      <c r="I2115" s="63"/>
      <c r="J2115" s="63"/>
      <c r="K2115" s="63"/>
      <c r="L2115" s="63"/>
      <c r="M2115" s="63"/>
      <c r="N2115" s="63"/>
      <c r="O2115" s="63"/>
      <c r="P2115" s="63"/>
      <c r="Q2115" s="63"/>
      <c r="R2115" s="63"/>
      <c r="S2115" s="63"/>
      <c r="T2115" s="63"/>
      <c r="U2115" s="63"/>
      <c r="V2115" s="63"/>
      <c r="W2115" s="63"/>
      <c r="X2115" s="63"/>
      <c r="Y2115" s="63"/>
      <c r="Z2115" s="68"/>
    </row>
    <row r="2116" spans="1:26" s="69" customFormat="1" x14ac:dyDescent="0.25">
      <c r="A2116" s="78"/>
      <c r="B2116" s="63"/>
      <c r="C2116" s="63"/>
      <c r="D2116" s="63"/>
      <c r="E2116" s="63"/>
      <c r="F2116" s="63"/>
      <c r="G2116" s="63"/>
      <c r="H2116" s="63"/>
      <c r="I2116" s="63"/>
      <c r="J2116" s="63"/>
      <c r="K2116" s="63"/>
      <c r="L2116" s="63"/>
      <c r="M2116" s="63"/>
      <c r="N2116" s="63"/>
      <c r="O2116" s="63"/>
      <c r="P2116" s="63"/>
      <c r="Q2116" s="63"/>
      <c r="R2116" s="63"/>
      <c r="S2116" s="63"/>
      <c r="T2116" s="63"/>
      <c r="U2116" s="63"/>
      <c r="V2116" s="63"/>
      <c r="W2116" s="63"/>
      <c r="X2116" s="63"/>
      <c r="Y2116" s="63"/>
      <c r="Z2116" s="68"/>
    </row>
    <row r="2117" spans="1:26" s="69" customFormat="1" x14ac:dyDescent="0.25">
      <c r="A2117" s="78"/>
      <c r="B2117" s="63"/>
      <c r="C2117" s="63"/>
      <c r="D2117" s="63"/>
      <c r="E2117" s="63"/>
      <c r="F2117" s="63"/>
      <c r="G2117" s="63"/>
      <c r="H2117" s="63"/>
      <c r="I2117" s="63"/>
      <c r="J2117" s="63"/>
      <c r="K2117" s="63"/>
      <c r="L2117" s="63"/>
      <c r="M2117" s="63"/>
      <c r="N2117" s="63"/>
      <c r="O2117" s="63"/>
      <c r="P2117" s="63"/>
      <c r="Q2117" s="63"/>
      <c r="R2117" s="63"/>
      <c r="S2117" s="63"/>
      <c r="T2117" s="63"/>
      <c r="U2117" s="63"/>
      <c r="V2117" s="63"/>
      <c r="W2117" s="63"/>
      <c r="X2117" s="63"/>
      <c r="Y2117" s="63"/>
      <c r="Z2117" s="68"/>
    </row>
    <row r="2118" spans="1:26" s="69" customFormat="1" x14ac:dyDescent="0.25">
      <c r="A2118" s="78"/>
      <c r="B2118" s="63"/>
      <c r="C2118" s="63"/>
      <c r="D2118" s="63"/>
      <c r="E2118" s="63"/>
      <c r="F2118" s="63"/>
      <c r="G2118" s="63"/>
      <c r="H2118" s="63"/>
      <c r="I2118" s="63"/>
      <c r="J2118" s="63"/>
      <c r="K2118" s="63"/>
      <c r="L2118" s="63"/>
      <c r="M2118" s="63"/>
      <c r="N2118" s="63"/>
      <c r="O2118" s="63"/>
      <c r="P2118" s="63"/>
      <c r="Q2118" s="63"/>
      <c r="R2118" s="63"/>
      <c r="S2118" s="63"/>
      <c r="T2118" s="63"/>
      <c r="U2118" s="63"/>
      <c r="V2118" s="63"/>
      <c r="W2118" s="63"/>
      <c r="X2118" s="63"/>
      <c r="Y2118" s="63"/>
      <c r="Z2118" s="68"/>
    </row>
    <row r="2119" spans="1:26" s="69" customFormat="1" x14ac:dyDescent="0.25">
      <c r="A2119" s="78"/>
      <c r="B2119" s="63"/>
      <c r="C2119" s="63"/>
      <c r="D2119" s="63"/>
      <c r="E2119" s="63"/>
      <c r="F2119" s="63"/>
      <c r="G2119" s="63"/>
      <c r="H2119" s="63"/>
      <c r="I2119" s="63"/>
      <c r="J2119" s="63"/>
      <c r="K2119" s="63"/>
      <c r="L2119" s="63"/>
      <c r="M2119" s="63"/>
      <c r="N2119" s="63"/>
      <c r="O2119" s="63"/>
      <c r="P2119" s="63"/>
      <c r="Q2119" s="63"/>
      <c r="R2119" s="63"/>
      <c r="S2119" s="63"/>
      <c r="T2119" s="63"/>
      <c r="U2119" s="63"/>
      <c r="V2119" s="63"/>
      <c r="W2119" s="63"/>
      <c r="X2119" s="63"/>
      <c r="Y2119" s="63"/>
      <c r="Z2119" s="68"/>
    </row>
    <row r="2120" spans="1:26" s="69" customFormat="1" x14ac:dyDescent="0.25">
      <c r="A2120" s="78"/>
      <c r="B2120" s="63"/>
      <c r="C2120" s="63"/>
      <c r="D2120" s="63"/>
      <c r="E2120" s="63"/>
      <c r="F2120" s="63"/>
      <c r="G2120" s="63"/>
      <c r="H2120" s="63"/>
      <c r="I2120" s="63"/>
      <c r="J2120" s="63"/>
      <c r="K2120" s="63"/>
      <c r="L2120" s="63"/>
      <c r="M2120" s="63"/>
      <c r="N2120" s="63"/>
      <c r="O2120" s="63"/>
      <c r="P2120" s="63"/>
      <c r="Q2120" s="63"/>
      <c r="R2120" s="63"/>
      <c r="S2120" s="63"/>
      <c r="T2120" s="63"/>
      <c r="U2120" s="63"/>
      <c r="V2120" s="63"/>
      <c r="W2120" s="63"/>
      <c r="X2120" s="63"/>
      <c r="Y2120" s="63"/>
      <c r="Z2120" s="68"/>
    </row>
    <row r="2121" spans="1:26" s="69" customFormat="1" x14ac:dyDescent="0.25">
      <c r="A2121" s="78"/>
      <c r="B2121" s="63"/>
      <c r="C2121" s="63"/>
      <c r="D2121" s="63"/>
      <c r="E2121" s="63"/>
      <c r="F2121" s="63"/>
      <c r="G2121" s="63"/>
      <c r="H2121" s="63"/>
      <c r="I2121" s="63"/>
      <c r="J2121" s="63"/>
      <c r="K2121" s="63"/>
      <c r="L2121" s="63"/>
      <c r="M2121" s="63"/>
      <c r="N2121" s="63"/>
      <c r="O2121" s="63"/>
      <c r="P2121" s="63"/>
      <c r="Q2121" s="63"/>
      <c r="R2121" s="63"/>
      <c r="S2121" s="63"/>
      <c r="T2121" s="63"/>
      <c r="U2121" s="63"/>
      <c r="V2121" s="63"/>
      <c r="W2121" s="63"/>
      <c r="X2121" s="63"/>
      <c r="Y2121" s="63"/>
      <c r="Z2121" s="68"/>
    </row>
    <row r="2122" spans="1:26" s="69" customFormat="1" x14ac:dyDescent="0.25">
      <c r="A2122" s="78"/>
      <c r="B2122" s="63"/>
      <c r="C2122" s="63"/>
      <c r="D2122" s="63"/>
      <c r="E2122" s="63"/>
      <c r="F2122" s="63"/>
      <c r="G2122" s="63"/>
      <c r="H2122" s="63"/>
      <c r="I2122" s="63"/>
      <c r="J2122" s="63"/>
      <c r="K2122" s="63"/>
      <c r="L2122" s="63"/>
      <c r="M2122" s="63"/>
      <c r="N2122" s="63"/>
      <c r="O2122" s="63"/>
      <c r="P2122" s="63"/>
      <c r="Q2122" s="63"/>
      <c r="R2122" s="63"/>
      <c r="S2122" s="63"/>
      <c r="T2122" s="63"/>
      <c r="U2122" s="63"/>
      <c r="V2122" s="63"/>
      <c r="W2122" s="63"/>
      <c r="X2122" s="63"/>
      <c r="Y2122" s="63"/>
      <c r="Z2122" s="68"/>
    </row>
    <row r="2123" spans="1:26" s="69" customFormat="1" x14ac:dyDescent="0.25">
      <c r="A2123" s="78"/>
      <c r="B2123" s="63"/>
      <c r="C2123" s="63"/>
      <c r="D2123" s="63"/>
      <c r="E2123" s="63"/>
      <c r="F2123" s="63"/>
      <c r="G2123" s="63"/>
      <c r="H2123" s="63"/>
      <c r="I2123" s="63"/>
      <c r="J2123" s="63"/>
      <c r="K2123" s="63"/>
      <c r="L2123" s="63"/>
      <c r="M2123" s="63"/>
      <c r="N2123" s="63"/>
      <c r="O2123" s="63"/>
      <c r="P2123" s="63"/>
      <c r="Q2123" s="63"/>
      <c r="R2123" s="63"/>
      <c r="S2123" s="63"/>
      <c r="T2123" s="63"/>
      <c r="U2123" s="63"/>
      <c r="V2123" s="63"/>
      <c r="W2123" s="63"/>
      <c r="X2123" s="63"/>
      <c r="Y2123" s="63"/>
      <c r="Z2123" s="68"/>
    </row>
    <row r="2124" spans="1:26" s="69" customFormat="1" x14ac:dyDescent="0.25">
      <c r="A2124" s="78"/>
      <c r="B2124" s="63"/>
      <c r="C2124" s="63"/>
      <c r="D2124" s="63"/>
      <c r="E2124" s="63"/>
      <c r="F2124" s="63"/>
      <c r="G2124" s="63"/>
      <c r="H2124" s="63"/>
      <c r="I2124" s="63"/>
      <c r="J2124" s="63"/>
      <c r="K2124" s="63"/>
      <c r="L2124" s="63"/>
      <c r="M2124" s="63"/>
      <c r="N2124" s="63"/>
      <c r="O2124" s="63"/>
      <c r="P2124" s="63"/>
      <c r="Q2124" s="63"/>
      <c r="R2124" s="63"/>
      <c r="S2124" s="63"/>
      <c r="T2124" s="63"/>
      <c r="U2124" s="63"/>
      <c r="V2124" s="63"/>
      <c r="W2124" s="63"/>
      <c r="X2124" s="63"/>
      <c r="Y2124" s="63"/>
      <c r="Z2124" s="68"/>
    </row>
    <row r="2125" spans="1:26" s="69" customFormat="1" x14ac:dyDescent="0.25">
      <c r="A2125" s="78"/>
      <c r="B2125" s="63"/>
      <c r="C2125" s="63"/>
      <c r="D2125" s="63"/>
      <c r="E2125" s="63"/>
      <c r="F2125" s="63"/>
      <c r="G2125" s="63"/>
      <c r="H2125" s="63"/>
      <c r="I2125" s="63"/>
      <c r="J2125" s="63"/>
      <c r="K2125" s="63"/>
      <c r="L2125" s="63"/>
      <c r="M2125" s="63"/>
      <c r="N2125" s="63"/>
      <c r="O2125" s="63"/>
      <c r="P2125" s="63"/>
      <c r="Q2125" s="63"/>
      <c r="R2125" s="63"/>
      <c r="S2125" s="63"/>
      <c r="T2125" s="63"/>
      <c r="U2125" s="63"/>
      <c r="V2125" s="63"/>
      <c r="W2125" s="63"/>
      <c r="X2125" s="63"/>
      <c r="Y2125" s="63"/>
      <c r="Z2125" s="68"/>
    </row>
    <row r="2126" spans="1:26" s="69" customFormat="1" x14ac:dyDescent="0.25">
      <c r="A2126" s="78"/>
      <c r="B2126" s="63"/>
      <c r="C2126" s="63"/>
      <c r="D2126" s="63"/>
      <c r="E2126" s="63"/>
      <c r="F2126" s="63"/>
      <c r="G2126" s="63"/>
      <c r="H2126" s="63"/>
      <c r="I2126" s="63"/>
      <c r="J2126" s="63"/>
      <c r="K2126" s="63"/>
      <c r="L2126" s="63"/>
      <c r="M2126" s="63"/>
      <c r="N2126" s="63"/>
      <c r="O2126" s="63"/>
      <c r="P2126" s="63"/>
      <c r="Q2126" s="63"/>
      <c r="R2126" s="63"/>
      <c r="S2126" s="63"/>
      <c r="T2126" s="63"/>
      <c r="U2126" s="63"/>
      <c r="V2126" s="63"/>
      <c r="W2126" s="63"/>
      <c r="X2126" s="63"/>
      <c r="Y2126" s="63"/>
      <c r="Z2126" s="68"/>
    </row>
    <row r="2127" spans="1:26" s="69" customFormat="1" x14ac:dyDescent="0.25">
      <c r="A2127" s="78"/>
      <c r="B2127" s="63"/>
      <c r="C2127" s="63"/>
      <c r="D2127" s="63"/>
      <c r="E2127" s="63"/>
      <c r="F2127" s="63"/>
      <c r="G2127" s="63"/>
      <c r="H2127" s="63"/>
      <c r="I2127" s="63"/>
      <c r="J2127" s="63"/>
      <c r="K2127" s="63"/>
      <c r="L2127" s="63"/>
      <c r="M2127" s="63"/>
      <c r="N2127" s="63"/>
      <c r="O2127" s="63"/>
      <c r="P2127" s="63"/>
      <c r="Q2127" s="63"/>
      <c r="R2127" s="63"/>
      <c r="S2127" s="63"/>
      <c r="T2127" s="63"/>
      <c r="U2127" s="63"/>
      <c r="V2127" s="63"/>
      <c r="W2127" s="63"/>
      <c r="X2127" s="63"/>
      <c r="Y2127" s="63"/>
      <c r="Z2127" s="68"/>
    </row>
    <row r="2128" spans="1:26" s="69" customFormat="1" x14ac:dyDescent="0.25">
      <c r="A2128" s="78"/>
      <c r="B2128" s="63"/>
      <c r="C2128" s="63"/>
      <c r="D2128" s="63"/>
      <c r="E2128" s="63"/>
      <c r="F2128" s="63"/>
      <c r="G2128" s="63"/>
      <c r="H2128" s="63"/>
      <c r="I2128" s="63"/>
      <c r="J2128" s="63"/>
      <c r="K2128" s="63"/>
      <c r="L2128" s="63"/>
      <c r="M2128" s="63"/>
      <c r="N2128" s="63"/>
      <c r="O2128" s="63"/>
      <c r="P2128" s="63"/>
      <c r="Q2128" s="63"/>
      <c r="R2128" s="63"/>
      <c r="S2128" s="63"/>
      <c r="T2128" s="63"/>
      <c r="U2128" s="63"/>
      <c r="V2128" s="63"/>
      <c r="W2128" s="63"/>
      <c r="X2128" s="63"/>
      <c r="Y2128" s="63"/>
      <c r="Z2128" s="68"/>
    </row>
    <row r="2129" spans="1:26" s="69" customFormat="1" x14ac:dyDescent="0.25">
      <c r="A2129" s="78"/>
      <c r="B2129" s="63"/>
      <c r="C2129" s="63"/>
      <c r="D2129" s="63"/>
      <c r="E2129" s="63"/>
      <c r="F2129" s="63"/>
      <c r="G2129" s="63"/>
      <c r="H2129" s="63"/>
      <c r="I2129" s="63"/>
      <c r="J2129" s="63"/>
      <c r="K2129" s="63"/>
      <c r="L2129" s="63"/>
      <c r="M2129" s="63"/>
      <c r="N2129" s="63"/>
      <c r="O2129" s="63"/>
      <c r="P2129" s="63"/>
      <c r="Q2129" s="63"/>
      <c r="R2129" s="63"/>
      <c r="S2129" s="63"/>
      <c r="T2129" s="63"/>
      <c r="U2129" s="63"/>
      <c r="V2129" s="63"/>
      <c r="W2129" s="63"/>
      <c r="X2129" s="63"/>
      <c r="Y2129" s="63"/>
      <c r="Z2129" s="68"/>
    </row>
    <row r="2130" spans="1:26" s="69" customFormat="1" x14ac:dyDescent="0.25">
      <c r="A2130" s="78"/>
      <c r="B2130" s="63"/>
      <c r="C2130" s="63"/>
      <c r="D2130" s="63"/>
      <c r="E2130" s="63"/>
      <c r="F2130" s="63"/>
      <c r="G2130" s="63"/>
      <c r="H2130" s="63"/>
      <c r="I2130" s="63"/>
      <c r="J2130" s="63"/>
      <c r="K2130" s="63"/>
      <c r="L2130" s="63"/>
      <c r="M2130" s="63"/>
      <c r="N2130" s="63"/>
      <c r="O2130" s="63"/>
      <c r="P2130" s="63"/>
      <c r="Q2130" s="63"/>
      <c r="R2130" s="63"/>
      <c r="S2130" s="63"/>
      <c r="T2130" s="63"/>
      <c r="U2130" s="63"/>
      <c r="V2130" s="63"/>
      <c r="W2130" s="63"/>
      <c r="X2130" s="63"/>
      <c r="Y2130" s="63"/>
      <c r="Z2130" s="68"/>
    </row>
    <row r="2131" spans="1:26" s="69" customFormat="1" x14ac:dyDescent="0.25">
      <c r="A2131" s="78"/>
      <c r="B2131" s="63"/>
      <c r="C2131" s="63"/>
      <c r="D2131" s="63"/>
      <c r="E2131" s="63"/>
      <c r="F2131" s="63"/>
      <c r="G2131" s="63"/>
      <c r="H2131" s="63"/>
      <c r="I2131" s="63"/>
      <c r="J2131" s="63"/>
      <c r="K2131" s="63"/>
      <c r="L2131" s="63"/>
      <c r="M2131" s="63"/>
      <c r="N2131" s="63"/>
      <c r="O2131" s="63"/>
      <c r="P2131" s="63"/>
      <c r="Q2131" s="63"/>
      <c r="R2131" s="63"/>
      <c r="S2131" s="63"/>
      <c r="T2131" s="63"/>
      <c r="U2131" s="63"/>
      <c r="V2131" s="63"/>
      <c r="W2131" s="63"/>
      <c r="X2131" s="63"/>
      <c r="Y2131" s="63"/>
      <c r="Z2131" s="68"/>
    </row>
    <row r="2132" spans="1:26" s="69" customFormat="1" x14ac:dyDescent="0.25">
      <c r="A2132" s="78"/>
      <c r="B2132" s="63"/>
      <c r="C2132" s="63"/>
      <c r="D2132" s="63"/>
      <c r="E2132" s="63"/>
      <c r="F2132" s="63"/>
      <c r="G2132" s="63"/>
      <c r="H2132" s="63"/>
      <c r="I2132" s="63"/>
      <c r="J2132" s="63"/>
      <c r="K2132" s="63"/>
      <c r="L2132" s="63"/>
      <c r="M2132" s="63"/>
      <c r="N2132" s="63"/>
      <c r="O2132" s="63"/>
      <c r="P2132" s="63"/>
      <c r="Q2132" s="63"/>
      <c r="R2132" s="63"/>
      <c r="S2132" s="63"/>
      <c r="T2132" s="63"/>
      <c r="U2132" s="63"/>
      <c r="V2132" s="63"/>
      <c r="W2132" s="63"/>
      <c r="X2132" s="63"/>
      <c r="Y2132" s="63"/>
      <c r="Z2132" s="68"/>
    </row>
    <row r="2133" spans="1:26" s="69" customFormat="1" x14ac:dyDescent="0.25">
      <c r="A2133" s="78"/>
      <c r="B2133" s="63"/>
      <c r="C2133" s="63"/>
      <c r="D2133" s="63"/>
      <c r="E2133" s="63"/>
      <c r="F2133" s="63"/>
      <c r="G2133" s="63"/>
      <c r="H2133" s="63"/>
      <c r="I2133" s="63"/>
      <c r="J2133" s="63"/>
      <c r="K2133" s="63"/>
      <c r="L2133" s="63"/>
      <c r="M2133" s="63"/>
      <c r="N2133" s="63"/>
      <c r="O2133" s="63"/>
      <c r="P2133" s="63"/>
      <c r="Q2133" s="63"/>
      <c r="R2133" s="63"/>
      <c r="S2133" s="63"/>
      <c r="T2133" s="63"/>
      <c r="U2133" s="63"/>
      <c r="V2133" s="63"/>
      <c r="W2133" s="63"/>
      <c r="X2133" s="63"/>
      <c r="Y2133" s="63"/>
      <c r="Z2133" s="68"/>
    </row>
    <row r="2134" spans="1:26" s="69" customFormat="1" x14ac:dyDescent="0.25">
      <c r="A2134" s="78"/>
      <c r="B2134" s="63"/>
      <c r="C2134" s="63"/>
      <c r="D2134" s="63"/>
      <c r="E2134" s="63"/>
      <c r="F2134" s="63"/>
      <c r="G2134" s="63"/>
      <c r="H2134" s="63"/>
      <c r="I2134" s="63"/>
      <c r="J2134" s="63"/>
      <c r="K2134" s="63"/>
      <c r="L2134" s="63"/>
      <c r="M2134" s="63"/>
      <c r="N2134" s="63"/>
      <c r="O2134" s="63"/>
      <c r="P2134" s="63"/>
      <c r="Q2134" s="63"/>
      <c r="R2134" s="63"/>
      <c r="S2134" s="63"/>
      <c r="T2134" s="63"/>
      <c r="U2134" s="63"/>
      <c r="V2134" s="63"/>
      <c r="W2134" s="63"/>
      <c r="X2134" s="63"/>
      <c r="Y2134" s="63"/>
      <c r="Z2134" s="68"/>
    </row>
    <row r="2135" spans="1:26" s="69" customFormat="1" x14ac:dyDescent="0.25">
      <c r="A2135" s="78"/>
      <c r="B2135" s="63"/>
      <c r="C2135" s="63"/>
      <c r="D2135" s="63"/>
      <c r="E2135" s="63"/>
      <c r="F2135" s="63"/>
      <c r="G2135" s="63"/>
      <c r="H2135" s="63"/>
      <c r="I2135" s="63"/>
      <c r="J2135" s="63"/>
      <c r="K2135" s="63"/>
      <c r="L2135" s="63"/>
      <c r="M2135" s="63"/>
      <c r="N2135" s="63"/>
      <c r="O2135" s="63"/>
      <c r="P2135" s="63"/>
      <c r="Q2135" s="63"/>
      <c r="R2135" s="63"/>
      <c r="S2135" s="63"/>
      <c r="T2135" s="63"/>
      <c r="U2135" s="63"/>
      <c r="V2135" s="63"/>
      <c r="W2135" s="63"/>
      <c r="X2135" s="63"/>
      <c r="Y2135" s="63"/>
      <c r="Z2135" s="68"/>
    </row>
    <row r="2136" spans="1:26" s="69" customFormat="1" x14ac:dyDescent="0.25">
      <c r="A2136" s="78"/>
      <c r="B2136" s="63"/>
      <c r="C2136" s="63"/>
      <c r="D2136" s="63"/>
      <c r="E2136" s="63"/>
      <c r="F2136" s="63"/>
      <c r="G2136" s="63"/>
      <c r="H2136" s="63"/>
      <c r="I2136" s="63"/>
      <c r="J2136" s="63"/>
      <c r="K2136" s="63"/>
      <c r="L2136" s="63"/>
      <c r="M2136" s="63"/>
      <c r="N2136" s="63"/>
      <c r="O2136" s="63"/>
      <c r="P2136" s="63"/>
      <c r="Q2136" s="63"/>
      <c r="R2136" s="63"/>
      <c r="S2136" s="63"/>
      <c r="T2136" s="63"/>
      <c r="U2136" s="63"/>
      <c r="V2136" s="63"/>
      <c r="W2136" s="63"/>
      <c r="X2136" s="63"/>
      <c r="Y2136" s="63"/>
      <c r="Z2136" s="68"/>
    </row>
    <row r="2137" spans="1:26" s="69" customFormat="1" x14ac:dyDescent="0.25">
      <c r="A2137" s="78"/>
      <c r="B2137" s="63"/>
      <c r="C2137" s="63"/>
      <c r="D2137" s="63"/>
      <c r="E2137" s="63"/>
      <c r="F2137" s="63"/>
      <c r="G2137" s="63"/>
      <c r="H2137" s="63"/>
      <c r="I2137" s="63"/>
      <c r="J2137" s="63"/>
      <c r="K2137" s="63"/>
      <c r="L2137" s="63"/>
      <c r="M2137" s="63"/>
      <c r="N2137" s="63"/>
      <c r="O2137" s="63"/>
      <c r="P2137" s="63"/>
      <c r="Q2137" s="63"/>
      <c r="R2137" s="63"/>
      <c r="S2137" s="63"/>
      <c r="T2137" s="63"/>
      <c r="U2137" s="63"/>
      <c r="V2137" s="63"/>
      <c r="W2137" s="63"/>
      <c r="X2137" s="63"/>
      <c r="Y2137" s="63"/>
      <c r="Z2137" s="68"/>
    </row>
    <row r="2138" spans="1:26" s="69" customFormat="1" x14ac:dyDescent="0.25">
      <c r="A2138" s="78"/>
      <c r="B2138" s="63"/>
      <c r="C2138" s="63"/>
      <c r="D2138" s="63"/>
      <c r="E2138" s="63"/>
      <c r="F2138" s="63"/>
      <c r="G2138" s="63"/>
      <c r="H2138" s="63"/>
      <c r="I2138" s="63"/>
      <c r="J2138" s="63"/>
      <c r="K2138" s="63"/>
      <c r="L2138" s="63"/>
      <c r="M2138" s="63"/>
      <c r="N2138" s="63"/>
      <c r="O2138" s="63"/>
      <c r="P2138" s="63"/>
      <c r="Q2138" s="63"/>
      <c r="R2138" s="63"/>
      <c r="S2138" s="63"/>
      <c r="T2138" s="63"/>
      <c r="U2138" s="63"/>
      <c r="V2138" s="63"/>
      <c r="W2138" s="63"/>
      <c r="X2138" s="63"/>
      <c r="Y2138" s="63"/>
      <c r="Z2138" s="68"/>
    </row>
    <row r="2139" spans="1:26" s="69" customFormat="1" x14ac:dyDescent="0.25">
      <c r="A2139" s="78"/>
      <c r="B2139" s="63"/>
      <c r="C2139" s="63"/>
      <c r="D2139" s="63"/>
      <c r="E2139" s="63"/>
      <c r="F2139" s="63"/>
      <c r="G2139" s="63"/>
      <c r="H2139" s="63"/>
      <c r="I2139" s="63"/>
      <c r="J2139" s="63"/>
      <c r="K2139" s="63"/>
      <c r="L2139" s="63"/>
      <c r="M2139" s="63"/>
      <c r="N2139" s="63"/>
      <c r="O2139" s="63"/>
      <c r="P2139" s="63"/>
      <c r="Q2139" s="63"/>
      <c r="R2139" s="63"/>
      <c r="S2139" s="63"/>
      <c r="T2139" s="63"/>
      <c r="U2139" s="63"/>
      <c r="V2139" s="63"/>
      <c r="W2139" s="63"/>
      <c r="X2139" s="63"/>
      <c r="Y2139" s="63"/>
      <c r="Z2139" s="68"/>
    </row>
    <row r="2140" spans="1:26" s="69" customFormat="1" x14ac:dyDescent="0.25">
      <c r="A2140" s="78"/>
      <c r="B2140" s="63"/>
      <c r="C2140" s="63"/>
      <c r="D2140" s="63"/>
      <c r="E2140" s="63"/>
      <c r="F2140" s="63"/>
      <c r="G2140" s="63"/>
      <c r="H2140" s="63"/>
      <c r="I2140" s="63"/>
      <c r="J2140" s="63"/>
      <c r="K2140" s="63"/>
      <c r="L2140" s="63"/>
      <c r="M2140" s="63"/>
      <c r="N2140" s="63"/>
      <c r="O2140" s="63"/>
      <c r="P2140" s="63"/>
      <c r="Q2140" s="63"/>
      <c r="R2140" s="63"/>
      <c r="S2140" s="63"/>
      <c r="T2140" s="63"/>
      <c r="U2140" s="63"/>
      <c r="V2140" s="63"/>
      <c r="W2140" s="63"/>
      <c r="X2140" s="63"/>
      <c r="Y2140" s="63"/>
      <c r="Z2140" s="68"/>
    </row>
    <row r="2141" spans="1:26" s="69" customFormat="1" x14ac:dyDescent="0.25">
      <c r="A2141" s="78"/>
      <c r="B2141" s="63"/>
      <c r="C2141" s="63"/>
      <c r="D2141" s="63"/>
      <c r="E2141" s="63"/>
      <c r="F2141" s="63"/>
      <c r="G2141" s="63"/>
      <c r="H2141" s="63"/>
      <c r="I2141" s="63"/>
      <c r="J2141" s="63"/>
      <c r="K2141" s="63"/>
      <c r="L2141" s="63"/>
      <c r="M2141" s="63"/>
      <c r="N2141" s="63"/>
      <c r="O2141" s="63"/>
      <c r="P2141" s="63"/>
      <c r="Q2141" s="63"/>
      <c r="R2141" s="63"/>
      <c r="S2141" s="63"/>
      <c r="T2141" s="63"/>
      <c r="U2141" s="63"/>
      <c r="V2141" s="63"/>
      <c r="W2141" s="63"/>
      <c r="X2141" s="63"/>
      <c r="Y2141" s="63"/>
      <c r="Z2141" s="68"/>
    </row>
    <row r="2142" spans="1:26" s="69" customFormat="1" x14ac:dyDescent="0.25">
      <c r="A2142" s="78"/>
      <c r="B2142" s="63"/>
      <c r="C2142" s="63"/>
      <c r="D2142" s="63"/>
      <c r="E2142" s="63"/>
      <c r="F2142" s="63"/>
      <c r="G2142" s="63"/>
      <c r="H2142" s="63"/>
      <c r="I2142" s="63"/>
      <c r="J2142" s="63"/>
      <c r="K2142" s="63"/>
      <c r="L2142" s="63"/>
      <c r="M2142" s="63"/>
      <c r="N2142" s="63"/>
      <c r="O2142" s="63"/>
      <c r="P2142" s="63"/>
      <c r="Q2142" s="63"/>
      <c r="R2142" s="63"/>
      <c r="S2142" s="63"/>
      <c r="T2142" s="63"/>
      <c r="U2142" s="63"/>
      <c r="V2142" s="63"/>
      <c r="W2142" s="63"/>
      <c r="X2142" s="63"/>
      <c r="Y2142" s="63"/>
      <c r="Z2142" s="68"/>
    </row>
    <row r="2143" spans="1:26" s="69" customFormat="1" x14ac:dyDescent="0.25">
      <c r="A2143" s="78"/>
      <c r="B2143" s="63"/>
      <c r="C2143" s="63"/>
      <c r="D2143" s="63"/>
      <c r="E2143" s="63"/>
      <c r="F2143" s="63"/>
      <c r="G2143" s="63"/>
      <c r="H2143" s="63"/>
      <c r="I2143" s="63"/>
      <c r="J2143" s="63"/>
      <c r="K2143" s="63"/>
      <c r="L2143" s="63"/>
      <c r="M2143" s="63"/>
      <c r="N2143" s="63"/>
      <c r="O2143" s="63"/>
      <c r="P2143" s="63"/>
      <c r="Q2143" s="63"/>
      <c r="R2143" s="63"/>
      <c r="S2143" s="63"/>
      <c r="T2143" s="63"/>
      <c r="U2143" s="63"/>
      <c r="V2143" s="63"/>
      <c r="W2143" s="63"/>
      <c r="X2143" s="63"/>
      <c r="Y2143" s="63"/>
      <c r="Z2143" s="68"/>
    </row>
    <row r="2144" spans="1:26" s="69" customFormat="1" x14ac:dyDescent="0.25">
      <c r="A2144" s="78"/>
      <c r="B2144" s="63"/>
      <c r="C2144" s="63"/>
      <c r="D2144" s="63"/>
      <c r="E2144" s="63"/>
      <c r="F2144" s="63"/>
      <c r="G2144" s="63"/>
      <c r="H2144" s="63"/>
      <c r="I2144" s="63"/>
      <c r="J2144" s="63"/>
      <c r="K2144" s="63"/>
      <c r="L2144" s="63"/>
      <c r="M2144" s="63"/>
      <c r="N2144" s="63"/>
      <c r="O2144" s="63"/>
      <c r="P2144" s="63"/>
      <c r="Q2144" s="63"/>
      <c r="R2144" s="63"/>
      <c r="S2144" s="63"/>
      <c r="T2144" s="63"/>
      <c r="U2144" s="63"/>
      <c r="V2144" s="63"/>
      <c r="W2144" s="63"/>
      <c r="X2144" s="63"/>
      <c r="Y2144" s="63"/>
      <c r="Z2144" s="68"/>
    </row>
    <row r="2145" spans="1:26" s="69" customFormat="1" x14ac:dyDescent="0.25">
      <c r="A2145" s="78"/>
      <c r="B2145" s="63"/>
      <c r="C2145" s="63"/>
      <c r="D2145" s="63"/>
      <c r="E2145" s="63"/>
      <c r="F2145" s="63"/>
      <c r="G2145" s="63"/>
      <c r="H2145" s="63"/>
      <c r="I2145" s="63"/>
      <c r="J2145" s="63"/>
      <c r="K2145" s="63"/>
      <c r="L2145" s="63"/>
      <c r="M2145" s="63"/>
      <c r="N2145" s="63"/>
      <c r="O2145" s="63"/>
      <c r="P2145" s="63"/>
      <c r="Q2145" s="63"/>
      <c r="R2145" s="63"/>
      <c r="S2145" s="63"/>
      <c r="T2145" s="63"/>
      <c r="U2145" s="63"/>
      <c r="V2145" s="63"/>
      <c r="W2145" s="63"/>
      <c r="X2145" s="63"/>
      <c r="Y2145" s="63"/>
      <c r="Z2145" s="68"/>
    </row>
    <row r="2146" spans="1:26" s="69" customFormat="1" x14ac:dyDescent="0.25">
      <c r="A2146" s="78"/>
      <c r="B2146" s="63"/>
      <c r="C2146" s="63"/>
      <c r="D2146" s="63"/>
      <c r="E2146" s="63"/>
      <c r="F2146" s="63"/>
      <c r="G2146" s="63"/>
      <c r="H2146" s="63"/>
      <c r="I2146" s="63"/>
      <c r="J2146" s="63"/>
      <c r="K2146" s="63"/>
      <c r="L2146" s="63"/>
      <c r="M2146" s="63"/>
      <c r="N2146" s="63"/>
      <c r="O2146" s="63"/>
      <c r="P2146" s="63"/>
      <c r="Q2146" s="63"/>
      <c r="R2146" s="63"/>
      <c r="S2146" s="63"/>
      <c r="T2146" s="63"/>
      <c r="U2146" s="63"/>
      <c r="V2146" s="63"/>
      <c r="W2146" s="63"/>
      <c r="X2146" s="63"/>
      <c r="Y2146" s="63"/>
      <c r="Z2146" s="68"/>
    </row>
    <row r="2147" spans="1:26" s="69" customFormat="1" x14ac:dyDescent="0.25">
      <c r="A2147" s="78"/>
      <c r="B2147" s="63"/>
      <c r="C2147" s="63"/>
      <c r="D2147" s="63"/>
      <c r="E2147" s="63"/>
      <c r="F2147" s="63"/>
      <c r="G2147" s="63"/>
      <c r="H2147" s="63"/>
      <c r="I2147" s="63"/>
      <c r="J2147" s="63"/>
      <c r="K2147" s="63"/>
      <c r="L2147" s="63"/>
      <c r="M2147" s="63"/>
      <c r="N2147" s="63"/>
      <c r="O2147" s="63"/>
      <c r="P2147" s="63"/>
      <c r="Q2147" s="63"/>
      <c r="R2147" s="63"/>
      <c r="S2147" s="63"/>
      <c r="T2147" s="63"/>
      <c r="U2147" s="63"/>
      <c r="V2147" s="63"/>
      <c r="W2147" s="63"/>
      <c r="X2147" s="63"/>
      <c r="Y2147" s="63"/>
      <c r="Z2147" s="68"/>
    </row>
    <row r="2148" spans="1:26" s="69" customFormat="1" x14ac:dyDescent="0.25">
      <c r="A2148" s="78"/>
      <c r="B2148" s="63"/>
      <c r="C2148" s="63"/>
      <c r="D2148" s="63"/>
      <c r="E2148" s="63"/>
      <c r="F2148" s="63"/>
      <c r="G2148" s="63"/>
      <c r="H2148" s="63"/>
      <c r="I2148" s="63"/>
      <c r="J2148" s="63"/>
      <c r="K2148" s="63"/>
      <c r="L2148" s="63"/>
      <c r="M2148" s="63"/>
      <c r="N2148" s="63"/>
      <c r="O2148" s="63"/>
      <c r="P2148" s="63"/>
      <c r="Q2148" s="63"/>
      <c r="R2148" s="63"/>
      <c r="S2148" s="63"/>
      <c r="T2148" s="63"/>
      <c r="U2148" s="63"/>
      <c r="V2148" s="63"/>
      <c r="W2148" s="63"/>
      <c r="X2148" s="63"/>
      <c r="Y2148" s="63"/>
      <c r="Z2148" s="68"/>
    </row>
    <row r="2149" spans="1:26" s="69" customFormat="1" x14ac:dyDescent="0.25">
      <c r="A2149" s="78"/>
      <c r="B2149" s="63"/>
      <c r="C2149" s="63"/>
      <c r="D2149" s="63"/>
      <c r="E2149" s="63"/>
      <c r="F2149" s="63"/>
      <c r="G2149" s="63"/>
      <c r="H2149" s="63"/>
      <c r="I2149" s="63"/>
      <c r="J2149" s="63"/>
      <c r="K2149" s="63"/>
      <c r="L2149" s="63"/>
      <c r="M2149" s="63"/>
      <c r="N2149" s="63"/>
      <c r="O2149" s="63"/>
      <c r="P2149" s="63"/>
      <c r="Q2149" s="63"/>
      <c r="R2149" s="63"/>
      <c r="S2149" s="63"/>
      <c r="T2149" s="63"/>
      <c r="U2149" s="63"/>
      <c r="V2149" s="63"/>
      <c r="W2149" s="63"/>
      <c r="X2149" s="63"/>
      <c r="Y2149" s="63"/>
      <c r="Z2149" s="68"/>
    </row>
    <row r="2150" spans="1:26" s="69" customFormat="1" x14ac:dyDescent="0.25">
      <c r="A2150" s="78"/>
      <c r="B2150" s="63"/>
      <c r="C2150" s="63"/>
      <c r="D2150" s="63"/>
      <c r="E2150" s="63"/>
      <c r="F2150" s="63"/>
      <c r="G2150" s="63"/>
      <c r="H2150" s="63"/>
      <c r="I2150" s="63"/>
      <c r="J2150" s="63"/>
      <c r="K2150" s="63"/>
      <c r="L2150" s="63"/>
      <c r="M2150" s="63"/>
      <c r="N2150" s="63"/>
      <c r="O2150" s="63"/>
      <c r="P2150" s="63"/>
      <c r="Q2150" s="63"/>
      <c r="R2150" s="63"/>
      <c r="S2150" s="63"/>
      <c r="T2150" s="63"/>
      <c r="U2150" s="63"/>
      <c r="V2150" s="63"/>
      <c r="W2150" s="63"/>
      <c r="X2150" s="63"/>
      <c r="Y2150" s="63"/>
      <c r="Z2150" s="68"/>
    </row>
    <row r="2151" spans="1:26" s="69" customFormat="1" x14ac:dyDescent="0.25">
      <c r="A2151" s="78"/>
      <c r="B2151" s="63"/>
      <c r="C2151" s="63"/>
      <c r="D2151" s="63"/>
      <c r="E2151" s="63"/>
      <c r="F2151" s="63"/>
      <c r="G2151" s="63"/>
      <c r="H2151" s="63"/>
      <c r="I2151" s="63"/>
      <c r="J2151" s="63"/>
      <c r="K2151" s="63"/>
      <c r="L2151" s="63"/>
      <c r="M2151" s="63"/>
      <c r="N2151" s="63"/>
      <c r="O2151" s="63"/>
      <c r="P2151" s="63"/>
      <c r="Q2151" s="63"/>
      <c r="R2151" s="63"/>
      <c r="S2151" s="63"/>
      <c r="T2151" s="63"/>
      <c r="U2151" s="63"/>
      <c r="V2151" s="63"/>
      <c r="W2151" s="63"/>
      <c r="X2151" s="63"/>
      <c r="Y2151" s="63"/>
      <c r="Z2151" s="68"/>
    </row>
    <row r="2152" spans="1:26" s="69" customFormat="1" x14ac:dyDescent="0.25">
      <c r="A2152" s="78"/>
      <c r="B2152" s="63"/>
      <c r="C2152" s="63"/>
      <c r="D2152" s="63"/>
      <c r="E2152" s="63"/>
      <c r="F2152" s="63"/>
      <c r="G2152" s="63"/>
      <c r="H2152" s="63"/>
      <c r="I2152" s="63"/>
      <c r="J2152" s="63"/>
      <c r="K2152" s="63"/>
      <c r="L2152" s="63"/>
      <c r="M2152" s="63"/>
      <c r="N2152" s="63"/>
      <c r="O2152" s="63"/>
      <c r="P2152" s="63"/>
      <c r="Q2152" s="63"/>
      <c r="R2152" s="63"/>
      <c r="S2152" s="63"/>
      <c r="T2152" s="63"/>
      <c r="U2152" s="63"/>
      <c r="V2152" s="63"/>
      <c r="W2152" s="63"/>
      <c r="X2152" s="63"/>
      <c r="Y2152" s="63"/>
      <c r="Z2152" s="68"/>
    </row>
    <row r="2153" spans="1:26" s="69" customFormat="1" x14ac:dyDescent="0.25">
      <c r="A2153" s="78"/>
      <c r="B2153" s="63"/>
      <c r="C2153" s="63"/>
      <c r="D2153" s="63"/>
      <c r="E2153" s="63"/>
      <c r="F2153" s="63"/>
      <c r="G2153" s="63"/>
      <c r="H2153" s="63"/>
      <c r="I2153" s="63"/>
      <c r="J2153" s="63"/>
      <c r="K2153" s="63"/>
      <c r="L2153" s="63"/>
      <c r="M2153" s="63"/>
      <c r="N2153" s="63"/>
      <c r="O2153" s="63"/>
      <c r="P2153" s="63"/>
      <c r="Q2153" s="63"/>
      <c r="R2153" s="63"/>
      <c r="S2153" s="63"/>
      <c r="T2153" s="63"/>
      <c r="U2153" s="63"/>
      <c r="V2153" s="63"/>
      <c r="W2153" s="63"/>
      <c r="X2153" s="63"/>
      <c r="Y2153" s="63"/>
      <c r="Z2153" s="68"/>
    </row>
    <row r="2154" spans="1:26" s="69" customFormat="1" x14ac:dyDescent="0.25">
      <c r="A2154" s="78"/>
      <c r="B2154" s="63"/>
      <c r="C2154" s="63"/>
      <c r="D2154" s="63"/>
      <c r="E2154" s="63"/>
      <c r="F2154" s="63"/>
      <c r="G2154" s="63"/>
      <c r="H2154" s="63"/>
      <c r="I2154" s="63"/>
      <c r="J2154" s="63"/>
      <c r="K2154" s="63"/>
      <c r="L2154" s="63"/>
      <c r="M2154" s="63"/>
      <c r="N2154" s="63"/>
      <c r="O2154" s="63"/>
      <c r="P2154" s="63"/>
      <c r="Q2154" s="63"/>
      <c r="R2154" s="63"/>
      <c r="S2154" s="63"/>
      <c r="T2154" s="63"/>
      <c r="U2154" s="63"/>
      <c r="V2154" s="63"/>
      <c r="W2154" s="63"/>
      <c r="X2154" s="63"/>
      <c r="Y2154" s="63"/>
      <c r="Z2154" s="68"/>
    </row>
    <row r="2155" spans="1:26" s="69" customFormat="1" x14ac:dyDescent="0.25">
      <c r="A2155" s="78"/>
      <c r="B2155" s="63"/>
      <c r="C2155" s="63"/>
      <c r="D2155" s="63"/>
      <c r="E2155" s="63"/>
      <c r="F2155" s="63"/>
      <c r="G2155" s="63"/>
      <c r="H2155" s="63"/>
      <c r="I2155" s="63"/>
      <c r="J2155" s="63"/>
      <c r="K2155" s="63"/>
      <c r="L2155" s="63"/>
      <c r="M2155" s="63"/>
      <c r="N2155" s="63"/>
      <c r="O2155" s="63"/>
      <c r="P2155" s="63"/>
      <c r="Q2155" s="63"/>
      <c r="R2155" s="63"/>
      <c r="S2155" s="63"/>
      <c r="T2155" s="63"/>
      <c r="U2155" s="63"/>
      <c r="V2155" s="63"/>
      <c r="W2155" s="63"/>
      <c r="X2155" s="63"/>
      <c r="Y2155" s="63"/>
      <c r="Z2155" s="68"/>
    </row>
    <row r="2156" spans="1:26" s="69" customFormat="1" x14ac:dyDescent="0.25">
      <c r="A2156" s="78"/>
      <c r="B2156" s="63"/>
      <c r="C2156" s="63"/>
      <c r="D2156" s="63"/>
      <c r="E2156" s="63"/>
      <c r="F2156" s="63"/>
      <c r="G2156" s="63"/>
      <c r="H2156" s="63"/>
      <c r="I2156" s="63"/>
      <c r="J2156" s="63"/>
      <c r="K2156" s="63"/>
      <c r="L2156" s="63"/>
      <c r="M2156" s="63"/>
      <c r="N2156" s="63"/>
      <c r="O2156" s="63"/>
      <c r="P2156" s="63"/>
      <c r="Q2156" s="63"/>
      <c r="R2156" s="63"/>
      <c r="S2156" s="63"/>
      <c r="T2156" s="63"/>
      <c r="U2156" s="63"/>
      <c r="V2156" s="63"/>
      <c r="W2156" s="63"/>
      <c r="X2156" s="63"/>
      <c r="Y2156" s="63"/>
      <c r="Z2156" s="68"/>
    </row>
    <row r="2157" spans="1:26" s="69" customFormat="1" x14ac:dyDescent="0.25">
      <c r="A2157" s="78"/>
      <c r="B2157" s="63"/>
      <c r="C2157" s="63"/>
      <c r="D2157" s="63"/>
      <c r="E2157" s="63"/>
      <c r="F2157" s="63"/>
      <c r="G2157" s="63"/>
      <c r="H2157" s="63"/>
      <c r="I2157" s="63"/>
      <c r="J2157" s="63"/>
      <c r="K2157" s="63"/>
      <c r="L2157" s="63"/>
      <c r="M2157" s="63"/>
      <c r="N2157" s="63"/>
      <c r="O2157" s="63"/>
      <c r="P2157" s="63"/>
      <c r="Q2157" s="63"/>
      <c r="R2157" s="63"/>
      <c r="S2157" s="63"/>
      <c r="T2157" s="63"/>
      <c r="U2157" s="63"/>
      <c r="V2157" s="63"/>
      <c r="W2157" s="63"/>
      <c r="X2157" s="63"/>
      <c r="Y2157" s="63"/>
      <c r="Z2157" s="68"/>
    </row>
    <row r="2158" spans="1:26" s="69" customFormat="1" x14ac:dyDescent="0.25">
      <c r="A2158" s="78"/>
      <c r="B2158" s="63"/>
      <c r="C2158" s="63"/>
      <c r="D2158" s="63"/>
      <c r="E2158" s="63"/>
      <c r="F2158" s="63"/>
      <c r="G2158" s="63"/>
      <c r="H2158" s="63"/>
      <c r="I2158" s="63"/>
      <c r="J2158" s="63"/>
      <c r="K2158" s="63"/>
      <c r="L2158" s="63"/>
      <c r="M2158" s="63"/>
      <c r="N2158" s="63"/>
      <c r="O2158" s="63"/>
      <c r="P2158" s="63"/>
      <c r="Q2158" s="63"/>
      <c r="R2158" s="63"/>
      <c r="S2158" s="63"/>
      <c r="T2158" s="63"/>
      <c r="U2158" s="63"/>
      <c r="V2158" s="63"/>
      <c r="W2158" s="63"/>
      <c r="X2158" s="63"/>
      <c r="Y2158" s="63"/>
      <c r="Z2158" s="68"/>
    </row>
    <row r="2159" spans="1:26" s="69" customFormat="1" x14ac:dyDescent="0.25">
      <c r="A2159" s="78"/>
      <c r="B2159" s="63"/>
      <c r="C2159" s="63"/>
      <c r="D2159" s="63"/>
      <c r="E2159" s="63"/>
      <c r="F2159" s="63"/>
      <c r="G2159" s="63"/>
      <c r="H2159" s="63"/>
      <c r="I2159" s="63"/>
      <c r="J2159" s="63"/>
      <c r="K2159" s="63"/>
      <c r="L2159" s="63"/>
      <c r="M2159" s="63"/>
      <c r="N2159" s="63"/>
      <c r="O2159" s="63"/>
      <c r="P2159" s="63"/>
      <c r="Q2159" s="63"/>
      <c r="R2159" s="63"/>
      <c r="S2159" s="63"/>
      <c r="T2159" s="63"/>
      <c r="U2159" s="63"/>
      <c r="V2159" s="63"/>
      <c r="W2159" s="63"/>
      <c r="X2159" s="63"/>
      <c r="Y2159" s="63"/>
      <c r="Z2159" s="68"/>
    </row>
    <row r="2160" spans="1:26" s="69" customFormat="1" x14ac:dyDescent="0.25">
      <c r="A2160" s="78"/>
      <c r="B2160" s="63"/>
      <c r="C2160" s="63"/>
      <c r="D2160" s="63"/>
      <c r="E2160" s="63"/>
      <c r="F2160" s="63"/>
      <c r="G2160" s="63"/>
      <c r="H2160" s="63"/>
      <c r="I2160" s="63"/>
      <c r="J2160" s="63"/>
      <c r="K2160" s="63"/>
      <c r="L2160" s="63"/>
      <c r="M2160" s="63"/>
      <c r="N2160" s="63"/>
      <c r="O2160" s="63"/>
      <c r="P2160" s="63"/>
      <c r="Q2160" s="63"/>
      <c r="R2160" s="63"/>
      <c r="S2160" s="63"/>
      <c r="T2160" s="63"/>
      <c r="U2160" s="63"/>
      <c r="V2160" s="63"/>
      <c r="W2160" s="63"/>
      <c r="X2160" s="63"/>
      <c r="Y2160" s="63"/>
      <c r="Z2160" s="68"/>
    </row>
    <row r="2161" spans="1:26" s="69" customFormat="1" x14ac:dyDescent="0.25">
      <c r="A2161" s="78"/>
      <c r="B2161" s="63"/>
      <c r="C2161" s="63"/>
      <c r="D2161" s="63"/>
      <c r="E2161" s="63"/>
      <c r="F2161" s="63"/>
      <c r="G2161" s="63"/>
      <c r="H2161" s="63"/>
      <c r="I2161" s="63"/>
      <c r="J2161" s="63"/>
      <c r="K2161" s="63"/>
      <c r="L2161" s="63"/>
      <c r="M2161" s="63"/>
      <c r="N2161" s="63"/>
      <c r="O2161" s="63"/>
      <c r="P2161" s="63"/>
      <c r="Q2161" s="63"/>
      <c r="R2161" s="63"/>
      <c r="S2161" s="63"/>
      <c r="T2161" s="63"/>
      <c r="U2161" s="63"/>
      <c r="V2161" s="63"/>
      <c r="W2161" s="63"/>
      <c r="X2161" s="63"/>
      <c r="Y2161" s="63"/>
      <c r="Z2161" s="68"/>
    </row>
    <row r="2162" spans="1:26" s="69" customFormat="1" x14ac:dyDescent="0.25">
      <c r="A2162" s="78"/>
      <c r="B2162" s="63"/>
      <c r="C2162" s="63"/>
      <c r="D2162" s="63"/>
      <c r="E2162" s="63"/>
      <c r="F2162" s="63"/>
      <c r="G2162" s="63"/>
      <c r="H2162" s="63"/>
      <c r="I2162" s="63"/>
      <c r="J2162" s="63"/>
      <c r="K2162" s="63"/>
      <c r="L2162" s="63"/>
      <c r="M2162" s="63"/>
      <c r="N2162" s="63"/>
      <c r="O2162" s="63"/>
      <c r="P2162" s="63"/>
      <c r="Q2162" s="63"/>
      <c r="R2162" s="63"/>
      <c r="S2162" s="63"/>
      <c r="T2162" s="63"/>
      <c r="U2162" s="63"/>
      <c r="V2162" s="63"/>
      <c r="W2162" s="63"/>
      <c r="X2162" s="63"/>
      <c r="Y2162" s="63"/>
      <c r="Z2162" s="68"/>
    </row>
    <row r="2163" spans="1:26" s="69" customFormat="1" x14ac:dyDescent="0.25">
      <c r="A2163" s="78"/>
      <c r="B2163" s="63"/>
      <c r="C2163" s="63"/>
      <c r="D2163" s="63"/>
      <c r="E2163" s="63"/>
      <c r="F2163" s="63"/>
      <c r="G2163" s="63"/>
      <c r="H2163" s="63"/>
      <c r="I2163" s="63"/>
      <c r="J2163" s="63"/>
      <c r="K2163" s="63"/>
      <c r="L2163" s="63"/>
      <c r="M2163" s="63"/>
      <c r="N2163" s="63"/>
      <c r="O2163" s="63"/>
      <c r="P2163" s="63"/>
      <c r="Q2163" s="63"/>
      <c r="R2163" s="63"/>
      <c r="S2163" s="63"/>
      <c r="T2163" s="63"/>
      <c r="U2163" s="63"/>
      <c r="V2163" s="63"/>
      <c r="W2163" s="63"/>
      <c r="X2163" s="63"/>
      <c r="Y2163" s="63"/>
      <c r="Z2163" s="68"/>
    </row>
    <row r="2164" spans="1:26" s="69" customFormat="1" x14ac:dyDescent="0.25">
      <c r="A2164" s="78"/>
      <c r="B2164" s="63"/>
      <c r="C2164" s="63"/>
      <c r="D2164" s="63"/>
      <c r="E2164" s="63"/>
      <c r="F2164" s="63"/>
      <c r="G2164" s="63"/>
      <c r="H2164" s="63"/>
      <c r="I2164" s="63"/>
      <c r="J2164" s="63"/>
      <c r="K2164" s="63"/>
      <c r="L2164" s="63"/>
      <c r="M2164" s="63"/>
      <c r="N2164" s="63"/>
      <c r="O2164" s="63"/>
      <c r="P2164" s="63"/>
      <c r="Q2164" s="63"/>
      <c r="R2164" s="63"/>
      <c r="S2164" s="63"/>
      <c r="T2164" s="63"/>
      <c r="U2164" s="63"/>
      <c r="V2164" s="63"/>
      <c r="W2164" s="63"/>
      <c r="X2164" s="63"/>
      <c r="Y2164" s="63"/>
      <c r="Z2164" s="68"/>
    </row>
    <row r="2165" spans="1:26" s="69" customFormat="1" x14ac:dyDescent="0.25">
      <c r="A2165" s="78"/>
      <c r="B2165" s="63"/>
      <c r="C2165" s="63"/>
      <c r="D2165" s="63"/>
      <c r="E2165" s="63"/>
      <c r="F2165" s="63"/>
      <c r="G2165" s="63"/>
      <c r="H2165" s="63"/>
      <c r="I2165" s="63"/>
      <c r="J2165" s="63"/>
      <c r="K2165" s="63"/>
      <c r="L2165" s="63"/>
      <c r="M2165" s="63"/>
      <c r="N2165" s="63"/>
      <c r="O2165" s="63"/>
      <c r="P2165" s="63"/>
      <c r="Q2165" s="63"/>
      <c r="R2165" s="63"/>
      <c r="S2165" s="63"/>
      <c r="T2165" s="63"/>
      <c r="U2165" s="63"/>
      <c r="V2165" s="63"/>
      <c r="W2165" s="63"/>
      <c r="X2165" s="63"/>
      <c r="Y2165" s="63"/>
      <c r="Z2165" s="68"/>
    </row>
    <row r="2166" spans="1:26" s="69" customFormat="1" x14ac:dyDescent="0.25">
      <c r="A2166" s="78"/>
      <c r="B2166" s="63"/>
      <c r="C2166" s="63"/>
      <c r="D2166" s="63"/>
      <c r="E2166" s="63"/>
      <c r="F2166" s="63"/>
      <c r="G2166" s="63"/>
      <c r="H2166" s="63"/>
      <c r="I2166" s="63"/>
      <c r="J2166" s="63"/>
      <c r="K2166" s="63"/>
      <c r="L2166" s="63"/>
      <c r="M2166" s="63"/>
      <c r="N2166" s="63"/>
      <c r="O2166" s="63"/>
      <c r="P2166" s="63"/>
      <c r="Q2166" s="63"/>
      <c r="R2166" s="63"/>
      <c r="S2166" s="63"/>
      <c r="T2166" s="63"/>
      <c r="U2166" s="63"/>
      <c r="V2166" s="63"/>
      <c r="W2166" s="63"/>
      <c r="X2166" s="63"/>
      <c r="Y2166" s="63"/>
      <c r="Z2166" s="68"/>
    </row>
    <row r="2167" spans="1:26" s="69" customFormat="1" x14ac:dyDescent="0.25">
      <c r="A2167" s="78"/>
      <c r="B2167" s="63"/>
      <c r="C2167" s="63"/>
      <c r="D2167" s="63"/>
      <c r="E2167" s="63"/>
      <c r="F2167" s="63"/>
      <c r="G2167" s="63"/>
      <c r="H2167" s="63"/>
      <c r="I2167" s="63"/>
      <c r="J2167" s="63"/>
      <c r="K2167" s="63"/>
      <c r="L2167" s="63"/>
      <c r="M2167" s="63"/>
      <c r="N2167" s="63"/>
      <c r="O2167" s="63"/>
      <c r="P2167" s="63"/>
      <c r="Q2167" s="63"/>
      <c r="R2167" s="63"/>
      <c r="S2167" s="63"/>
      <c r="T2167" s="63"/>
      <c r="U2167" s="63"/>
      <c r="V2167" s="63"/>
      <c r="W2167" s="63"/>
      <c r="X2167" s="63"/>
      <c r="Y2167" s="63"/>
      <c r="Z2167" s="68"/>
    </row>
    <row r="2168" spans="1:26" s="69" customFormat="1" x14ac:dyDescent="0.25">
      <c r="A2168" s="78"/>
      <c r="B2168" s="63"/>
      <c r="C2168" s="63"/>
      <c r="D2168" s="63"/>
      <c r="E2168" s="63"/>
      <c r="F2168" s="63"/>
      <c r="G2168" s="63"/>
      <c r="H2168" s="63"/>
      <c r="I2168" s="63"/>
      <c r="J2168" s="63"/>
      <c r="K2168" s="63"/>
      <c r="L2168" s="63"/>
      <c r="M2168" s="63"/>
      <c r="N2168" s="63"/>
      <c r="O2168" s="63"/>
      <c r="P2168" s="63"/>
      <c r="Q2168" s="63"/>
      <c r="R2168" s="63"/>
      <c r="S2168" s="63"/>
      <c r="T2168" s="63"/>
      <c r="U2168" s="63"/>
      <c r="V2168" s="63"/>
      <c r="W2168" s="63"/>
      <c r="X2168" s="63"/>
      <c r="Y2168" s="63"/>
      <c r="Z2168" s="68"/>
    </row>
    <row r="2169" spans="1:26" s="69" customFormat="1" x14ac:dyDescent="0.25">
      <c r="A2169" s="78"/>
      <c r="B2169" s="63"/>
      <c r="C2169" s="63"/>
      <c r="D2169" s="63"/>
      <c r="E2169" s="63"/>
      <c r="F2169" s="63"/>
      <c r="G2169" s="63"/>
      <c r="H2169" s="63"/>
      <c r="I2169" s="63"/>
      <c r="J2169" s="63"/>
      <c r="K2169" s="63"/>
      <c r="L2169" s="63"/>
      <c r="M2169" s="63"/>
      <c r="N2169" s="63"/>
      <c r="O2169" s="63"/>
      <c r="P2169" s="63"/>
      <c r="Q2169" s="63"/>
      <c r="R2169" s="63"/>
      <c r="S2169" s="63"/>
      <c r="T2169" s="63"/>
      <c r="U2169" s="63"/>
      <c r="V2169" s="63"/>
      <c r="W2169" s="63"/>
      <c r="X2169" s="63"/>
      <c r="Y2169" s="63"/>
      <c r="Z2169" s="68"/>
    </row>
    <row r="2170" spans="1:26" s="69" customFormat="1" x14ac:dyDescent="0.25">
      <c r="A2170" s="78"/>
      <c r="B2170" s="63"/>
      <c r="C2170" s="63"/>
      <c r="D2170" s="63"/>
      <c r="E2170" s="63"/>
      <c r="F2170" s="63"/>
      <c r="G2170" s="63"/>
      <c r="H2170" s="63"/>
      <c r="I2170" s="63"/>
      <c r="J2170" s="63"/>
      <c r="K2170" s="63"/>
      <c r="L2170" s="63"/>
      <c r="M2170" s="63"/>
      <c r="N2170" s="63"/>
      <c r="O2170" s="63"/>
      <c r="P2170" s="63"/>
      <c r="Q2170" s="63"/>
      <c r="R2170" s="63"/>
      <c r="S2170" s="63"/>
      <c r="T2170" s="63"/>
      <c r="U2170" s="63"/>
      <c r="V2170" s="63"/>
      <c r="W2170" s="63"/>
      <c r="X2170" s="63"/>
      <c r="Y2170" s="63"/>
      <c r="Z2170" s="68"/>
    </row>
    <row r="2171" spans="1:26" s="69" customFormat="1" x14ac:dyDescent="0.25">
      <c r="A2171" s="78"/>
      <c r="B2171" s="63"/>
      <c r="C2171" s="63"/>
      <c r="D2171" s="63"/>
      <c r="E2171" s="63"/>
      <c r="F2171" s="63"/>
      <c r="G2171" s="63"/>
      <c r="H2171" s="63"/>
      <c r="I2171" s="63"/>
      <c r="J2171" s="63"/>
      <c r="K2171" s="63"/>
      <c r="L2171" s="63"/>
      <c r="M2171" s="63"/>
      <c r="N2171" s="63"/>
      <c r="O2171" s="63"/>
      <c r="P2171" s="63"/>
      <c r="Q2171" s="63"/>
      <c r="R2171" s="63"/>
      <c r="S2171" s="63"/>
      <c r="T2171" s="63"/>
      <c r="U2171" s="63"/>
      <c r="V2171" s="63"/>
      <c r="W2171" s="63"/>
      <c r="X2171" s="63"/>
      <c r="Y2171" s="63"/>
      <c r="Z2171" s="68"/>
    </row>
    <row r="2172" spans="1:26" s="69" customFormat="1" x14ac:dyDescent="0.25">
      <c r="A2172" s="78"/>
      <c r="B2172" s="63"/>
      <c r="C2172" s="63"/>
      <c r="D2172" s="63"/>
      <c r="E2172" s="63"/>
      <c r="F2172" s="63"/>
      <c r="G2172" s="63"/>
      <c r="H2172" s="63"/>
      <c r="I2172" s="63"/>
      <c r="J2172" s="63"/>
      <c r="K2172" s="63"/>
      <c r="L2172" s="63"/>
      <c r="M2172" s="63"/>
      <c r="N2172" s="63"/>
      <c r="O2172" s="63"/>
      <c r="P2172" s="63"/>
      <c r="Q2172" s="63"/>
      <c r="R2172" s="63"/>
      <c r="S2172" s="63"/>
      <c r="T2172" s="63"/>
      <c r="U2172" s="63"/>
      <c r="V2172" s="63"/>
      <c r="W2172" s="63"/>
      <c r="X2172" s="63"/>
      <c r="Y2172" s="63"/>
      <c r="Z2172" s="68"/>
    </row>
    <row r="2173" spans="1:26" s="69" customFormat="1" x14ac:dyDescent="0.25">
      <c r="A2173" s="78"/>
      <c r="B2173" s="63"/>
      <c r="C2173" s="63"/>
      <c r="D2173" s="63"/>
      <c r="E2173" s="63"/>
      <c r="F2173" s="63"/>
      <c r="G2173" s="63"/>
      <c r="H2173" s="63"/>
      <c r="I2173" s="63"/>
      <c r="J2173" s="63"/>
      <c r="K2173" s="63"/>
      <c r="L2173" s="63"/>
      <c r="M2173" s="63"/>
      <c r="N2173" s="63"/>
      <c r="O2173" s="63"/>
      <c r="P2173" s="63"/>
      <c r="Q2173" s="63"/>
      <c r="R2173" s="63"/>
      <c r="S2173" s="63"/>
      <c r="T2173" s="63"/>
      <c r="U2173" s="63"/>
      <c r="V2173" s="63"/>
      <c r="W2173" s="63"/>
      <c r="X2173" s="63"/>
      <c r="Y2173" s="63"/>
      <c r="Z2173" s="68"/>
    </row>
    <row r="2174" spans="1:26" s="69" customFormat="1" x14ac:dyDescent="0.25">
      <c r="A2174" s="78"/>
      <c r="B2174" s="63"/>
      <c r="C2174" s="63"/>
      <c r="D2174" s="63"/>
      <c r="E2174" s="63"/>
      <c r="F2174" s="63"/>
      <c r="G2174" s="63"/>
      <c r="H2174" s="63"/>
      <c r="I2174" s="63"/>
      <c r="J2174" s="63"/>
      <c r="K2174" s="63"/>
      <c r="L2174" s="63"/>
      <c r="M2174" s="63"/>
      <c r="N2174" s="63"/>
      <c r="O2174" s="63"/>
      <c r="P2174" s="63"/>
      <c r="Q2174" s="63"/>
      <c r="R2174" s="63"/>
      <c r="S2174" s="63"/>
      <c r="T2174" s="63"/>
      <c r="U2174" s="63"/>
      <c r="V2174" s="63"/>
      <c r="W2174" s="63"/>
      <c r="X2174" s="63"/>
      <c r="Y2174" s="63"/>
      <c r="Z2174" s="68"/>
    </row>
    <row r="2175" spans="1:26" s="69" customFormat="1" x14ac:dyDescent="0.25">
      <c r="A2175" s="78"/>
      <c r="B2175" s="63"/>
      <c r="C2175" s="63"/>
      <c r="D2175" s="63"/>
      <c r="E2175" s="63"/>
      <c r="F2175" s="63"/>
      <c r="G2175" s="63"/>
      <c r="H2175" s="63"/>
      <c r="I2175" s="63"/>
      <c r="J2175" s="63"/>
      <c r="K2175" s="63"/>
      <c r="L2175" s="63"/>
      <c r="M2175" s="63"/>
      <c r="N2175" s="63"/>
      <c r="O2175" s="63"/>
      <c r="P2175" s="63"/>
      <c r="Q2175" s="63"/>
      <c r="R2175" s="63"/>
      <c r="S2175" s="63"/>
      <c r="T2175" s="63"/>
      <c r="U2175" s="63"/>
      <c r="V2175" s="63"/>
      <c r="W2175" s="63"/>
      <c r="X2175" s="63"/>
      <c r="Y2175" s="63"/>
      <c r="Z2175" s="68"/>
    </row>
    <row r="2176" spans="1:26" s="69" customFormat="1" x14ac:dyDescent="0.25">
      <c r="A2176" s="78"/>
      <c r="B2176" s="63"/>
      <c r="C2176" s="63"/>
      <c r="D2176" s="63"/>
      <c r="E2176" s="63"/>
      <c r="F2176" s="63"/>
      <c r="G2176" s="63"/>
      <c r="H2176" s="63"/>
      <c r="I2176" s="63"/>
      <c r="J2176" s="63"/>
      <c r="K2176" s="63"/>
      <c r="L2176" s="63"/>
      <c r="M2176" s="63"/>
      <c r="N2176" s="63"/>
      <c r="O2176" s="63"/>
      <c r="P2176" s="63"/>
      <c r="Q2176" s="63"/>
      <c r="R2176" s="63"/>
      <c r="S2176" s="63"/>
      <c r="T2176" s="63"/>
      <c r="U2176" s="63"/>
      <c r="V2176" s="63"/>
      <c r="W2176" s="63"/>
      <c r="X2176" s="63"/>
      <c r="Y2176" s="63"/>
      <c r="Z2176" s="68"/>
    </row>
    <row r="2177" spans="1:26" s="69" customFormat="1" x14ac:dyDescent="0.25">
      <c r="A2177" s="78"/>
      <c r="B2177" s="63"/>
      <c r="C2177" s="63"/>
      <c r="D2177" s="63"/>
      <c r="E2177" s="63"/>
      <c r="F2177" s="63"/>
      <c r="G2177" s="63"/>
      <c r="H2177" s="63"/>
      <c r="I2177" s="63"/>
      <c r="J2177" s="63"/>
      <c r="K2177" s="63"/>
      <c r="L2177" s="63"/>
      <c r="M2177" s="63"/>
      <c r="N2177" s="63"/>
      <c r="O2177" s="63"/>
      <c r="P2177" s="63"/>
      <c r="Q2177" s="63"/>
      <c r="R2177" s="63"/>
      <c r="S2177" s="63"/>
      <c r="T2177" s="63"/>
      <c r="U2177" s="63"/>
      <c r="V2177" s="63"/>
      <c r="W2177" s="63"/>
      <c r="X2177" s="63"/>
      <c r="Y2177" s="63"/>
      <c r="Z2177" s="68"/>
    </row>
    <row r="2178" spans="1:26" s="69" customFormat="1" x14ac:dyDescent="0.25">
      <c r="A2178" s="78"/>
      <c r="B2178" s="63"/>
      <c r="C2178" s="63"/>
      <c r="D2178" s="63"/>
      <c r="E2178" s="63"/>
      <c r="F2178" s="63"/>
      <c r="G2178" s="63"/>
      <c r="H2178" s="63"/>
      <c r="I2178" s="63"/>
      <c r="J2178" s="63"/>
      <c r="K2178" s="63"/>
      <c r="L2178" s="63"/>
      <c r="M2178" s="63"/>
      <c r="N2178" s="63"/>
      <c r="O2178" s="63"/>
      <c r="P2178" s="63"/>
      <c r="Q2178" s="63"/>
      <c r="R2178" s="63"/>
      <c r="S2178" s="63"/>
      <c r="T2178" s="63"/>
      <c r="U2178" s="63"/>
      <c r="V2178" s="63"/>
      <c r="W2178" s="63"/>
      <c r="X2178" s="63"/>
      <c r="Y2178" s="63"/>
      <c r="Z2178" s="68"/>
    </row>
    <row r="2179" spans="1:26" s="69" customFormat="1" x14ac:dyDescent="0.25">
      <c r="A2179" s="78"/>
      <c r="B2179" s="63"/>
      <c r="C2179" s="63"/>
      <c r="D2179" s="63"/>
      <c r="E2179" s="63"/>
      <c r="F2179" s="63"/>
      <c r="G2179" s="63"/>
      <c r="H2179" s="63"/>
      <c r="I2179" s="63"/>
      <c r="J2179" s="63"/>
      <c r="K2179" s="63"/>
      <c r="L2179" s="63"/>
      <c r="M2179" s="63"/>
      <c r="N2179" s="63"/>
      <c r="O2179" s="63"/>
      <c r="P2179" s="63"/>
      <c r="Q2179" s="63"/>
      <c r="R2179" s="63"/>
      <c r="S2179" s="63"/>
      <c r="T2179" s="63"/>
      <c r="U2179" s="63"/>
      <c r="V2179" s="63"/>
      <c r="W2179" s="63"/>
      <c r="X2179" s="63"/>
      <c r="Y2179" s="63"/>
      <c r="Z2179" s="68"/>
    </row>
    <row r="2180" spans="1:26" s="69" customFormat="1" x14ac:dyDescent="0.25">
      <c r="A2180" s="78"/>
      <c r="B2180" s="63"/>
      <c r="C2180" s="63"/>
      <c r="D2180" s="63"/>
      <c r="E2180" s="63"/>
      <c r="F2180" s="63"/>
      <c r="G2180" s="63"/>
      <c r="H2180" s="63"/>
      <c r="I2180" s="63"/>
      <c r="J2180" s="63"/>
      <c r="K2180" s="63"/>
      <c r="L2180" s="63"/>
      <c r="M2180" s="63"/>
      <c r="N2180" s="63"/>
      <c r="O2180" s="63"/>
      <c r="P2180" s="63"/>
      <c r="Q2180" s="63"/>
      <c r="R2180" s="63"/>
      <c r="S2180" s="63"/>
      <c r="T2180" s="63"/>
      <c r="U2180" s="63"/>
      <c r="V2180" s="63"/>
      <c r="W2180" s="63"/>
      <c r="X2180" s="63"/>
      <c r="Y2180" s="63"/>
      <c r="Z2180" s="68"/>
    </row>
    <row r="2181" spans="1:26" s="69" customFormat="1" x14ac:dyDescent="0.25">
      <c r="A2181" s="78"/>
      <c r="B2181" s="63"/>
      <c r="C2181" s="63"/>
      <c r="D2181" s="63"/>
      <c r="E2181" s="63"/>
      <c r="F2181" s="63"/>
      <c r="G2181" s="63"/>
      <c r="H2181" s="63"/>
      <c r="I2181" s="63"/>
      <c r="J2181" s="63"/>
      <c r="K2181" s="63"/>
      <c r="L2181" s="63"/>
      <c r="M2181" s="63"/>
      <c r="N2181" s="63"/>
      <c r="O2181" s="63"/>
      <c r="P2181" s="63"/>
      <c r="Q2181" s="63"/>
      <c r="R2181" s="63"/>
      <c r="S2181" s="63"/>
      <c r="T2181" s="63"/>
      <c r="U2181" s="63"/>
      <c r="V2181" s="63"/>
      <c r="W2181" s="63"/>
      <c r="X2181" s="63"/>
      <c r="Y2181" s="63"/>
      <c r="Z2181" s="68"/>
    </row>
    <row r="2182" spans="1:26" s="69" customFormat="1" x14ac:dyDescent="0.25">
      <c r="A2182" s="78"/>
      <c r="B2182" s="63"/>
      <c r="C2182" s="63"/>
      <c r="D2182" s="63"/>
      <c r="E2182" s="63"/>
      <c r="F2182" s="63"/>
      <c r="G2182" s="63"/>
      <c r="H2182" s="63"/>
      <c r="I2182" s="63"/>
      <c r="J2182" s="63"/>
      <c r="K2182" s="63"/>
      <c r="L2182" s="63"/>
      <c r="M2182" s="63"/>
      <c r="N2182" s="63"/>
      <c r="O2182" s="63"/>
      <c r="P2182" s="63"/>
      <c r="Q2182" s="63"/>
      <c r="R2182" s="63"/>
      <c r="S2182" s="63"/>
      <c r="T2182" s="63"/>
      <c r="U2182" s="63"/>
      <c r="V2182" s="63"/>
      <c r="W2182" s="63"/>
      <c r="X2182" s="63"/>
      <c r="Y2182" s="63"/>
      <c r="Z2182" s="68"/>
    </row>
    <row r="2183" spans="1:26" s="69" customFormat="1" x14ac:dyDescent="0.25">
      <c r="A2183" s="78"/>
      <c r="B2183" s="63"/>
      <c r="C2183" s="63"/>
      <c r="D2183" s="63"/>
      <c r="E2183" s="63"/>
      <c r="F2183" s="63"/>
      <c r="G2183" s="63"/>
      <c r="H2183" s="63"/>
      <c r="I2183" s="63"/>
      <c r="J2183" s="63"/>
      <c r="K2183" s="63"/>
      <c r="L2183" s="63"/>
      <c r="M2183" s="63"/>
      <c r="N2183" s="63"/>
      <c r="O2183" s="63"/>
      <c r="P2183" s="63"/>
      <c r="Q2183" s="63"/>
      <c r="R2183" s="63"/>
      <c r="S2183" s="63"/>
      <c r="T2183" s="63"/>
      <c r="U2183" s="63"/>
      <c r="V2183" s="63"/>
      <c r="W2183" s="63"/>
      <c r="X2183" s="63"/>
      <c r="Y2183" s="63"/>
      <c r="Z2183" s="68"/>
    </row>
    <row r="2184" spans="1:26" s="69" customFormat="1" x14ac:dyDescent="0.25">
      <c r="A2184" s="78"/>
      <c r="B2184" s="63"/>
      <c r="C2184" s="63"/>
      <c r="D2184" s="63"/>
      <c r="E2184" s="63"/>
      <c r="F2184" s="63"/>
      <c r="G2184" s="63"/>
      <c r="H2184" s="63"/>
      <c r="I2184" s="63"/>
      <c r="J2184" s="63"/>
      <c r="K2184" s="63"/>
      <c r="L2184" s="63"/>
      <c r="M2184" s="63"/>
      <c r="N2184" s="63"/>
      <c r="O2184" s="63"/>
      <c r="P2184" s="63"/>
      <c r="Q2184" s="63"/>
      <c r="R2184" s="63"/>
      <c r="S2184" s="63"/>
      <c r="T2184" s="63"/>
      <c r="U2184" s="63"/>
      <c r="V2184" s="63"/>
      <c r="W2184" s="63"/>
      <c r="X2184" s="63"/>
      <c r="Y2184" s="63"/>
      <c r="Z2184" s="68"/>
    </row>
    <row r="2185" spans="1:26" s="69" customFormat="1" x14ac:dyDescent="0.25">
      <c r="A2185" s="78"/>
      <c r="B2185" s="63"/>
      <c r="C2185" s="63"/>
      <c r="D2185" s="63"/>
      <c r="E2185" s="63"/>
      <c r="F2185" s="63"/>
      <c r="G2185" s="63"/>
      <c r="H2185" s="63"/>
      <c r="I2185" s="63"/>
      <c r="J2185" s="63"/>
      <c r="K2185" s="63"/>
      <c r="L2185" s="63"/>
      <c r="M2185" s="63"/>
      <c r="N2185" s="63"/>
      <c r="O2185" s="63"/>
      <c r="P2185" s="63"/>
      <c r="Q2185" s="63"/>
      <c r="R2185" s="63"/>
      <c r="S2185" s="63"/>
      <c r="T2185" s="63"/>
      <c r="U2185" s="63"/>
      <c r="V2185" s="63"/>
      <c r="W2185" s="63"/>
      <c r="X2185" s="63"/>
      <c r="Y2185" s="63"/>
      <c r="Z2185" s="68"/>
    </row>
    <row r="2186" spans="1:26" s="69" customFormat="1" x14ac:dyDescent="0.25">
      <c r="A2186" s="78"/>
      <c r="B2186" s="63"/>
      <c r="C2186" s="63"/>
      <c r="D2186" s="63"/>
      <c r="E2186" s="63"/>
      <c r="F2186" s="63"/>
      <c r="G2186" s="63"/>
      <c r="H2186" s="63"/>
      <c r="I2186" s="63"/>
      <c r="J2186" s="63"/>
      <c r="K2186" s="63"/>
      <c r="L2186" s="63"/>
      <c r="M2186" s="63"/>
      <c r="N2186" s="63"/>
      <c r="O2186" s="63"/>
      <c r="P2186" s="63"/>
      <c r="Q2186" s="63"/>
      <c r="R2186" s="63"/>
      <c r="S2186" s="63"/>
      <c r="T2186" s="63"/>
      <c r="U2186" s="63"/>
      <c r="V2186" s="63"/>
      <c r="W2186" s="63"/>
      <c r="X2186" s="63"/>
      <c r="Y2186" s="63"/>
      <c r="Z2186" s="68"/>
    </row>
    <row r="2187" spans="1:26" s="69" customFormat="1" x14ac:dyDescent="0.25">
      <c r="A2187" s="78"/>
      <c r="B2187" s="63"/>
      <c r="C2187" s="63"/>
      <c r="D2187" s="63"/>
      <c r="E2187" s="63"/>
      <c r="F2187" s="63"/>
      <c r="G2187" s="63"/>
      <c r="H2187" s="63"/>
      <c r="I2187" s="63"/>
      <c r="J2187" s="63"/>
      <c r="K2187" s="63"/>
      <c r="L2187" s="63"/>
      <c r="M2187" s="63"/>
      <c r="N2187" s="63"/>
      <c r="O2187" s="63"/>
      <c r="P2187" s="63"/>
      <c r="Q2187" s="63"/>
      <c r="R2187" s="63"/>
      <c r="S2187" s="63"/>
      <c r="T2187" s="63"/>
      <c r="U2187" s="63"/>
      <c r="V2187" s="63"/>
      <c r="W2187" s="63"/>
      <c r="X2187" s="63"/>
      <c r="Y2187" s="63"/>
      <c r="Z2187" s="68"/>
    </row>
    <row r="2188" spans="1:26" s="69" customFormat="1" x14ac:dyDescent="0.25">
      <c r="A2188" s="78"/>
      <c r="B2188" s="63"/>
      <c r="C2188" s="63"/>
      <c r="D2188" s="63"/>
      <c r="E2188" s="63"/>
      <c r="F2188" s="63"/>
      <c r="G2188" s="63"/>
      <c r="H2188" s="63"/>
      <c r="I2188" s="63"/>
      <c r="J2188" s="63"/>
      <c r="K2188" s="63"/>
      <c r="L2188" s="63"/>
      <c r="M2188" s="63"/>
      <c r="N2188" s="63"/>
      <c r="O2188" s="63"/>
      <c r="P2188" s="63"/>
      <c r="Q2188" s="63"/>
      <c r="R2188" s="63"/>
      <c r="S2188" s="63"/>
      <c r="T2188" s="63"/>
      <c r="U2188" s="63"/>
      <c r="V2188" s="63"/>
      <c r="W2188" s="63"/>
      <c r="X2188" s="63"/>
      <c r="Y2188" s="63"/>
      <c r="Z2188" s="68"/>
    </row>
    <row r="2189" spans="1:26" s="69" customFormat="1" x14ac:dyDescent="0.25">
      <c r="A2189" s="78"/>
      <c r="B2189" s="63"/>
      <c r="C2189" s="63"/>
      <c r="D2189" s="63"/>
      <c r="E2189" s="63"/>
      <c r="F2189" s="63"/>
      <c r="G2189" s="63"/>
      <c r="H2189" s="63"/>
      <c r="I2189" s="63"/>
      <c r="J2189" s="63"/>
      <c r="K2189" s="63"/>
      <c r="L2189" s="63"/>
      <c r="M2189" s="63"/>
      <c r="N2189" s="63"/>
      <c r="O2189" s="63"/>
      <c r="P2189" s="63"/>
      <c r="Q2189" s="63"/>
      <c r="R2189" s="63"/>
      <c r="S2189" s="63"/>
      <c r="T2189" s="63"/>
      <c r="U2189" s="63"/>
      <c r="V2189" s="63"/>
      <c r="W2189" s="63"/>
      <c r="X2189" s="63"/>
      <c r="Y2189" s="63"/>
      <c r="Z2189" s="68"/>
    </row>
    <row r="2190" spans="1:26" s="69" customFormat="1" x14ac:dyDescent="0.25">
      <c r="A2190" s="78"/>
      <c r="B2190" s="63"/>
      <c r="C2190" s="63"/>
      <c r="D2190" s="63"/>
      <c r="E2190" s="63"/>
      <c r="F2190" s="63"/>
      <c r="G2190" s="63"/>
      <c r="H2190" s="63"/>
      <c r="I2190" s="63"/>
      <c r="J2190" s="63"/>
      <c r="K2190" s="63"/>
      <c r="L2190" s="63"/>
      <c r="M2190" s="63"/>
      <c r="N2190" s="63"/>
      <c r="O2190" s="63"/>
      <c r="P2190" s="63"/>
      <c r="Q2190" s="63"/>
      <c r="R2190" s="63"/>
      <c r="S2190" s="63"/>
      <c r="T2190" s="63"/>
      <c r="U2190" s="63"/>
      <c r="V2190" s="63"/>
      <c r="W2190" s="63"/>
      <c r="X2190" s="63"/>
      <c r="Y2190" s="63"/>
      <c r="Z2190" s="68"/>
    </row>
    <row r="2191" spans="1:26" s="69" customFormat="1" x14ac:dyDescent="0.25">
      <c r="A2191" s="78"/>
      <c r="B2191" s="63"/>
      <c r="C2191" s="63"/>
      <c r="D2191" s="63"/>
      <c r="E2191" s="63"/>
      <c r="F2191" s="63"/>
      <c r="G2191" s="63"/>
      <c r="H2191" s="63"/>
      <c r="I2191" s="63"/>
      <c r="J2191" s="63"/>
      <c r="K2191" s="63"/>
      <c r="L2191" s="63"/>
      <c r="M2191" s="63"/>
      <c r="N2191" s="63"/>
      <c r="O2191" s="63"/>
      <c r="P2191" s="63"/>
      <c r="Q2191" s="63"/>
      <c r="R2191" s="63"/>
      <c r="S2191" s="63"/>
      <c r="T2191" s="63"/>
      <c r="U2191" s="63"/>
      <c r="V2191" s="63"/>
      <c r="W2191" s="63"/>
      <c r="X2191" s="63"/>
      <c r="Y2191" s="63"/>
      <c r="Z2191" s="68"/>
    </row>
    <row r="2192" spans="1:26" s="69" customFormat="1" x14ac:dyDescent="0.25">
      <c r="A2192" s="78"/>
      <c r="B2192" s="63"/>
      <c r="C2192" s="63"/>
      <c r="D2192" s="63"/>
      <c r="E2192" s="63"/>
      <c r="F2192" s="63"/>
      <c r="G2192" s="63"/>
      <c r="H2192" s="63"/>
      <c r="I2192" s="63"/>
      <c r="J2192" s="63"/>
      <c r="K2192" s="63"/>
      <c r="L2192" s="63"/>
      <c r="M2192" s="63"/>
      <c r="N2192" s="63"/>
      <c r="O2192" s="63"/>
      <c r="P2192" s="63"/>
      <c r="Q2192" s="63"/>
      <c r="R2192" s="63"/>
      <c r="S2192" s="63"/>
      <c r="T2192" s="63"/>
      <c r="U2192" s="63"/>
      <c r="V2192" s="63"/>
      <c r="W2192" s="63"/>
      <c r="X2192" s="63"/>
      <c r="Y2192" s="63"/>
      <c r="Z2192" s="68"/>
    </row>
    <row r="2193" spans="1:26" s="69" customFormat="1" x14ac:dyDescent="0.25">
      <c r="A2193" s="78"/>
      <c r="B2193" s="63"/>
      <c r="C2193" s="63"/>
      <c r="D2193" s="63"/>
      <c r="E2193" s="63"/>
      <c r="F2193" s="63"/>
      <c r="G2193" s="63"/>
      <c r="H2193" s="63"/>
      <c r="I2193" s="63"/>
      <c r="J2193" s="63"/>
      <c r="K2193" s="63"/>
      <c r="L2193" s="63"/>
      <c r="M2193" s="63"/>
      <c r="N2193" s="63"/>
      <c r="O2193" s="63"/>
      <c r="P2193" s="63"/>
      <c r="Q2193" s="63"/>
      <c r="R2193" s="63"/>
      <c r="S2193" s="63"/>
      <c r="T2193" s="63"/>
      <c r="U2193" s="63"/>
      <c r="V2193" s="63"/>
      <c r="W2193" s="63"/>
      <c r="X2193" s="63"/>
      <c r="Y2193" s="63"/>
      <c r="Z2193" s="68"/>
    </row>
    <row r="2194" spans="1:26" s="69" customFormat="1" x14ac:dyDescent="0.25">
      <c r="A2194" s="78"/>
      <c r="B2194" s="63"/>
      <c r="C2194" s="63"/>
      <c r="D2194" s="63"/>
      <c r="E2194" s="63"/>
      <c r="F2194" s="63"/>
      <c r="G2194" s="63"/>
      <c r="H2194" s="63"/>
      <c r="I2194" s="63"/>
      <c r="J2194" s="63"/>
      <c r="K2194" s="63"/>
      <c r="L2194" s="63"/>
      <c r="M2194" s="63"/>
      <c r="N2194" s="63"/>
      <c r="O2194" s="63"/>
      <c r="P2194" s="63"/>
      <c r="Q2194" s="63"/>
      <c r="R2194" s="63"/>
      <c r="S2194" s="63"/>
      <c r="T2194" s="63"/>
      <c r="U2194" s="63"/>
      <c r="V2194" s="63"/>
      <c r="W2194" s="63"/>
      <c r="X2194" s="63"/>
      <c r="Y2194" s="63"/>
      <c r="Z2194" s="68"/>
    </row>
    <row r="2195" spans="1:26" s="69" customFormat="1" x14ac:dyDescent="0.25">
      <c r="A2195" s="78"/>
      <c r="B2195" s="63"/>
      <c r="C2195" s="63"/>
      <c r="D2195" s="63"/>
      <c r="E2195" s="63"/>
      <c r="F2195" s="63"/>
      <c r="G2195" s="63"/>
      <c r="H2195" s="63"/>
      <c r="I2195" s="63"/>
      <c r="J2195" s="63"/>
      <c r="K2195" s="63"/>
      <c r="L2195" s="63"/>
      <c r="M2195" s="63"/>
      <c r="N2195" s="63"/>
      <c r="O2195" s="63"/>
      <c r="P2195" s="63"/>
      <c r="Q2195" s="63"/>
      <c r="R2195" s="63"/>
      <c r="S2195" s="63"/>
      <c r="T2195" s="63"/>
      <c r="U2195" s="63"/>
      <c r="V2195" s="63"/>
      <c r="W2195" s="63"/>
      <c r="X2195" s="63"/>
      <c r="Y2195" s="63"/>
      <c r="Z2195" s="68"/>
    </row>
    <row r="2196" spans="1:26" s="69" customFormat="1" x14ac:dyDescent="0.25">
      <c r="A2196" s="78"/>
      <c r="B2196" s="63"/>
      <c r="C2196" s="63"/>
      <c r="D2196" s="63"/>
      <c r="E2196" s="63"/>
      <c r="F2196" s="63"/>
      <c r="G2196" s="63"/>
      <c r="H2196" s="63"/>
      <c r="I2196" s="63"/>
      <c r="J2196" s="63"/>
      <c r="K2196" s="63"/>
      <c r="L2196" s="63"/>
      <c r="M2196" s="63"/>
      <c r="N2196" s="63"/>
      <c r="O2196" s="63"/>
      <c r="P2196" s="63"/>
      <c r="Q2196" s="63"/>
      <c r="R2196" s="63"/>
      <c r="S2196" s="63"/>
      <c r="T2196" s="63"/>
      <c r="U2196" s="63"/>
      <c r="V2196" s="63"/>
      <c r="W2196" s="63"/>
      <c r="X2196" s="63"/>
      <c r="Y2196" s="63"/>
      <c r="Z2196" s="68"/>
    </row>
    <row r="2197" spans="1:26" s="69" customFormat="1" x14ac:dyDescent="0.25">
      <c r="A2197" s="78"/>
      <c r="B2197" s="63"/>
      <c r="C2197" s="63"/>
      <c r="D2197" s="63"/>
      <c r="E2197" s="63"/>
      <c r="F2197" s="63"/>
      <c r="G2197" s="63"/>
      <c r="H2197" s="63"/>
      <c r="I2197" s="63"/>
      <c r="J2197" s="63"/>
      <c r="K2197" s="63"/>
      <c r="L2197" s="63"/>
      <c r="M2197" s="63"/>
      <c r="N2197" s="63"/>
      <c r="O2197" s="63"/>
      <c r="P2197" s="63"/>
      <c r="Q2197" s="63"/>
      <c r="R2197" s="63"/>
      <c r="S2197" s="63"/>
      <c r="T2197" s="63"/>
      <c r="U2197" s="63"/>
      <c r="V2197" s="63"/>
      <c r="W2197" s="63"/>
      <c r="X2197" s="63"/>
      <c r="Y2197" s="63"/>
      <c r="Z2197" s="68"/>
    </row>
    <row r="2198" spans="1:26" s="69" customFormat="1" x14ac:dyDescent="0.25">
      <c r="A2198" s="78"/>
      <c r="B2198" s="63"/>
      <c r="C2198" s="63"/>
      <c r="D2198" s="63"/>
      <c r="E2198" s="63"/>
      <c r="F2198" s="63"/>
      <c r="G2198" s="63"/>
      <c r="H2198" s="63"/>
      <c r="I2198" s="63"/>
      <c r="J2198" s="63"/>
      <c r="K2198" s="63"/>
      <c r="L2198" s="63"/>
      <c r="M2198" s="63"/>
      <c r="N2198" s="63"/>
      <c r="O2198" s="63"/>
      <c r="P2198" s="63"/>
      <c r="Q2198" s="63"/>
      <c r="R2198" s="63"/>
      <c r="S2198" s="63"/>
      <c r="T2198" s="63"/>
      <c r="U2198" s="63"/>
      <c r="V2198" s="63"/>
      <c r="W2198" s="63"/>
      <c r="X2198" s="63"/>
      <c r="Y2198" s="63"/>
      <c r="Z2198" s="68"/>
    </row>
    <row r="2199" spans="1:26" s="69" customFormat="1" x14ac:dyDescent="0.25">
      <c r="A2199" s="78"/>
      <c r="B2199" s="63"/>
      <c r="C2199" s="63"/>
      <c r="D2199" s="63"/>
      <c r="E2199" s="63"/>
      <c r="F2199" s="63"/>
      <c r="G2199" s="63"/>
      <c r="H2199" s="63"/>
      <c r="I2199" s="63"/>
      <c r="J2199" s="63"/>
      <c r="K2199" s="63"/>
      <c r="L2199" s="63"/>
      <c r="M2199" s="63"/>
      <c r="N2199" s="63"/>
      <c r="O2199" s="63"/>
      <c r="P2199" s="63"/>
      <c r="Q2199" s="63"/>
      <c r="R2199" s="63"/>
      <c r="S2199" s="63"/>
      <c r="T2199" s="63"/>
      <c r="U2199" s="63"/>
      <c r="V2199" s="63"/>
      <c r="W2199" s="63"/>
      <c r="X2199" s="63"/>
      <c r="Y2199" s="63"/>
      <c r="Z2199" s="68"/>
    </row>
    <row r="2200" spans="1:26" s="69" customFormat="1" x14ac:dyDescent="0.25">
      <c r="A2200" s="78"/>
      <c r="B2200" s="63"/>
      <c r="C2200" s="63"/>
      <c r="D2200" s="63"/>
      <c r="E2200" s="63"/>
      <c r="F2200" s="63"/>
      <c r="G2200" s="63"/>
      <c r="H2200" s="63"/>
      <c r="I2200" s="63"/>
      <c r="J2200" s="63"/>
      <c r="K2200" s="63"/>
      <c r="L2200" s="63"/>
      <c r="M2200" s="63"/>
      <c r="N2200" s="63"/>
      <c r="O2200" s="63"/>
      <c r="P2200" s="63"/>
      <c r="Q2200" s="63"/>
      <c r="R2200" s="63"/>
      <c r="S2200" s="63"/>
      <c r="T2200" s="63"/>
      <c r="U2200" s="63"/>
      <c r="V2200" s="63"/>
      <c r="W2200" s="63"/>
      <c r="X2200" s="63"/>
      <c r="Y2200" s="63"/>
      <c r="Z2200" s="68"/>
    </row>
    <row r="2201" spans="1:26" s="69" customFormat="1" x14ac:dyDescent="0.25">
      <c r="A2201" s="78"/>
      <c r="B2201" s="63"/>
      <c r="C2201" s="63"/>
      <c r="D2201" s="63"/>
      <c r="E2201" s="63"/>
      <c r="F2201" s="63"/>
      <c r="G2201" s="63"/>
      <c r="H2201" s="63"/>
      <c r="I2201" s="63"/>
      <c r="J2201" s="63"/>
      <c r="K2201" s="63"/>
      <c r="L2201" s="63"/>
      <c r="M2201" s="63"/>
      <c r="N2201" s="63"/>
      <c r="O2201" s="63"/>
      <c r="P2201" s="63"/>
      <c r="Q2201" s="63"/>
      <c r="R2201" s="63"/>
      <c r="S2201" s="63"/>
      <c r="T2201" s="63"/>
      <c r="U2201" s="63"/>
      <c r="V2201" s="63"/>
      <c r="W2201" s="63"/>
      <c r="X2201" s="63"/>
      <c r="Y2201" s="63"/>
      <c r="Z2201" s="68"/>
    </row>
    <row r="2202" spans="1:26" s="69" customFormat="1" x14ac:dyDescent="0.25">
      <c r="A2202" s="78"/>
      <c r="B2202" s="63"/>
      <c r="C2202" s="63"/>
      <c r="D2202" s="63"/>
      <c r="E2202" s="63"/>
      <c r="F2202" s="63"/>
      <c r="G2202" s="63"/>
      <c r="H2202" s="63"/>
      <c r="I2202" s="63"/>
      <c r="J2202" s="63"/>
      <c r="K2202" s="63"/>
      <c r="L2202" s="63"/>
      <c r="M2202" s="63"/>
      <c r="N2202" s="63"/>
      <c r="O2202" s="63"/>
      <c r="P2202" s="63"/>
      <c r="Q2202" s="63"/>
      <c r="R2202" s="63"/>
      <c r="S2202" s="63"/>
      <c r="T2202" s="63"/>
      <c r="U2202" s="63"/>
      <c r="V2202" s="63"/>
      <c r="W2202" s="63"/>
      <c r="X2202" s="63"/>
      <c r="Y2202" s="63"/>
      <c r="Z2202" s="68"/>
    </row>
    <row r="2203" spans="1:26" s="69" customFormat="1" x14ac:dyDescent="0.25">
      <c r="A2203" s="78"/>
      <c r="B2203" s="63"/>
      <c r="C2203" s="63"/>
      <c r="D2203" s="63"/>
      <c r="E2203" s="63"/>
      <c r="F2203" s="63"/>
      <c r="G2203" s="63"/>
      <c r="H2203" s="63"/>
      <c r="I2203" s="63"/>
      <c r="J2203" s="63"/>
      <c r="K2203" s="63"/>
      <c r="L2203" s="63"/>
      <c r="M2203" s="63"/>
      <c r="N2203" s="63"/>
      <c r="O2203" s="63"/>
      <c r="P2203" s="63"/>
      <c r="Q2203" s="63"/>
      <c r="R2203" s="63"/>
      <c r="S2203" s="63"/>
      <c r="T2203" s="63"/>
      <c r="U2203" s="63"/>
      <c r="V2203" s="63"/>
      <c r="W2203" s="63"/>
      <c r="X2203" s="63"/>
      <c r="Y2203" s="63"/>
      <c r="Z2203" s="68"/>
    </row>
    <row r="2204" spans="1:26" s="69" customFormat="1" x14ac:dyDescent="0.25">
      <c r="A2204" s="78"/>
      <c r="B2204" s="63"/>
      <c r="C2204" s="63"/>
      <c r="D2204" s="63"/>
      <c r="E2204" s="63"/>
      <c r="F2204" s="63"/>
      <c r="G2204" s="63"/>
      <c r="H2204" s="63"/>
      <c r="I2204" s="63"/>
      <c r="J2204" s="63"/>
      <c r="K2204" s="63"/>
      <c r="L2204" s="63"/>
      <c r="M2204" s="63"/>
      <c r="N2204" s="63"/>
      <c r="O2204" s="63"/>
      <c r="P2204" s="63"/>
      <c r="Q2204" s="63"/>
      <c r="R2204" s="63"/>
      <c r="S2204" s="63"/>
      <c r="T2204" s="63"/>
      <c r="U2204" s="63"/>
      <c r="V2204" s="63"/>
      <c r="W2204" s="63"/>
      <c r="X2204" s="63"/>
      <c r="Y2204" s="63"/>
      <c r="Z2204" s="68"/>
    </row>
    <row r="2205" spans="1:26" s="69" customFormat="1" x14ac:dyDescent="0.25">
      <c r="A2205" s="78"/>
      <c r="B2205" s="63"/>
      <c r="C2205" s="63"/>
      <c r="D2205" s="63"/>
      <c r="E2205" s="63"/>
      <c r="F2205" s="63"/>
      <c r="G2205" s="63"/>
      <c r="H2205" s="63"/>
      <c r="I2205" s="63"/>
      <c r="J2205" s="63"/>
      <c r="K2205" s="63"/>
      <c r="L2205" s="63"/>
      <c r="M2205" s="63"/>
      <c r="N2205" s="63"/>
      <c r="O2205" s="63"/>
      <c r="P2205" s="63"/>
      <c r="Q2205" s="63"/>
      <c r="R2205" s="63"/>
      <c r="S2205" s="63"/>
      <c r="T2205" s="63"/>
      <c r="U2205" s="63"/>
      <c r="V2205" s="63"/>
      <c r="W2205" s="63"/>
      <c r="X2205" s="63"/>
      <c r="Y2205" s="63"/>
      <c r="Z2205" s="68"/>
    </row>
    <row r="2206" spans="1:26" s="69" customFormat="1" x14ac:dyDescent="0.25">
      <c r="A2206" s="78"/>
      <c r="B2206" s="63"/>
      <c r="C2206" s="63"/>
      <c r="D2206" s="63"/>
      <c r="E2206" s="63"/>
      <c r="F2206" s="63"/>
      <c r="G2206" s="63"/>
      <c r="H2206" s="63"/>
      <c r="I2206" s="63"/>
      <c r="J2206" s="63"/>
      <c r="K2206" s="63"/>
      <c r="L2206" s="63"/>
      <c r="M2206" s="63"/>
      <c r="N2206" s="63"/>
      <c r="O2206" s="63"/>
      <c r="P2206" s="63"/>
      <c r="Q2206" s="63"/>
      <c r="R2206" s="63"/>
      <c r="S2206" s="63"/>
      <c r="T2206" s="63"/>
      <c r="U2206" s="63"/>
      <c r="V2206" s="63"/>
      <c r="W2206" s="63"/>
      <c r="X2206" s="63"/>
      <c r="Y2206" s="63"/>
      <c r="Z2206" s="68"/>
    </row>
    <row r="2207" spans="1:26" s="69" customFormat="1" x14ac:dyDescent="0.25">
      <c r="A2207" s="78"/>
      <c r="B2207" s="63"/>
      <c r="C2207" s="63"/>
      <c r="D2207" s="63"/>
      <c r="E2207" s="63"/>
      <c r="F2207" s="63"/>
      <c r="G2207" s="63"/>
      <c r="H2207" s="63"/>
      <c r="I2207" s="63"/>
      <c r="J2207" s="63"/>
      <c r="K2207" s="63"/>
      <c r="L2207" s="63"/>
      <c r="M2207" s="63"/>
      <c r="N2207" s="63"/>
      <c r="O2207" s="63"/>
      <c r="P2207" s="63"/>
      <c r="Q2207" s="63"/>
      <c r="R2207" s="63"/>
      <c r="S2207" s="63"/>
      <c r="T2207" s="63"/>
      <c r="U2207" s="63"/>
      <c r="V2207" s="63"/>
      <c r="W2207" s="63"/>
      <c r="X2207" s="63"/>
      <c r="Y2207" s="63"/>
      <c r="Z2207" s="68"/>
    </row>
    <row r="2208" spans="1:26" s="69" customFormat="1" x14ac:dyDescent="0.25">
      <c r="A2208" s="78"/>
      <c r="B2208" s="63"/>
      <c r="C2208" s="63"/>
      <c r="D2208" s="63"/>
      <c r="E2208" s="63"/>
      <c r="F2208" s="63"/>
      <c r="G2208" s="63"/>
      <c r="H2208" s="63"/>
      <c r="I2208" s="63"/>
      <c r="J2208" s="63"/>
      <c r="K2208" s="63"/>
      <c r="L2208" s="63"/>
      <c r="M2208" s="63"/>
      <c r="N2208" s="63"/>
      <c r="O2208" s="63"/>
      <c r="P2208" s="63"/>
      <c r="Q2208" s="63"/>
      <c r="R2208" s="63"/>
      <c r="S2208" s="63"/>
      <c r="T2208" s="63"/>
      <c r="U2208" s="63"/>
      <c r="V2208" s="63"/>
      <c r="W2208" s="63"/>
      <c r="X2208" s="63"/>
      <c r="Y2208" s="63"/>
      <c r="Z2208" s="68"/>
    </row>
    <row r="2209" spans="1:26" s="69" customFormat="1" x14ac:dyDescent="0.25">
      <c r="A2209" s="78"/>
      <c r="B2209" s="63"/>
      <c r="C2209" s="63"/>
      <c r="D2209" s="63"/>
      <c r="E2209" s="63"/>
      <c r="F2209" s="63"/>
      <c r="G2209" s="63"/>
      <c r="H2209" s="63"/>
      <c r="I2209" s="63"/>
      <c r="J2209" s="63"/>
      <c r="K2209" s="63"/>
      <c r="L2209" s="63"/>
      <c r="M2209" s="63"/>
      <c r="N2209" s="63"/>
      <c r="O2209" s="63"/>
      <c r="P2209" s="63"/>
      <c r="Q2209" s="63"/>
      <c r="R2209" s="63"/>
      <c r="S2209" s="63"/>
      <c r="T2209" s="63"/>
      <c r="U2209" s="63"/>
      <c r="V2209" s="63"/>
      <c r="W2209" s="63"/>
      <c r="X2209" s="63"/>
      <c r="Y2209" s="63"/>
      <c r="Z2209" s="68"/>
    </row>
    <row r="2210" spans="1:26" s="69" customFormat="1" x14ac:dyDescent="0.25">
      <c r="A2210" s="78"/>
      <c r="B2210" s="63"/>
      <c r="C2210" s="63"/>
      <c r="D2210" s="63"/>
      <c r="E2210" s="63"/>
      <c r="F2210" s="63"/>
      <c r="G2210" s="63"/>
      <c r="H2210" s="63"/>
      <c r="I2210" s="63"/>
      <c r="J2210" s="63"/>
      <c r="K2210" s="63"/>
      <c r="L2210" s="63"/>
      <c r="M2210" s="63"/>
      <c r="N2210" s="63"/>
      <c r="O2210" s="63"/>
      <c r="P2210" s="63"/>
      <c r="Q2210" s="63"/>
      <c r="R2210" s="63"/>
      <c r="S2210" s="63"/>
      <c r="T2210" s="63"/>
      <c r="U2210" s="63"/>
      <c r="V2210" s="63"/>
      <c r="W2210" s="63"/>
      <c r="X2210" s="63"/>
      <c r="Y2210" s="63"/>
      <c r="Z2210" s="68"/>
    </row>
    <row r="2211" spans="1:26" s="69" customFormat="1" x14ac:dyDescent="0.25">
      <c r="A2211" s="78"/>
      <c r="B2211" s="63"/>
      <c r="C2211" s="63"/>
      <c r="D2211" s="63"/>
      <c r="E2211" s="63"/>
      <c r="F2211" s="63"/>
      <c r="G2211" s="63"/>
      <c r="H2211" s="63"/>
      <c r="I2211" s="63"/>
      <c r="J2211" s="63"/>
      <c r="K2211" s="63"/>
      <c r="L2211" s="63"/>
      <c r="M2211" s="63"/>
      <c r="N2211" s="63"/>
      <c r="O2211" s="63"/>
      <c r="P2211" s="63"/>
      <c r="Q2211" s="63"/>
      <c r="R2211" s="63"/>
      <c r="S2211" s="63"/>
      <c r="T2211" s="63"/>
      <c r="U2211" s="63"/>
      <c r="V2211" s="63"/>
      <c r="W2211" s="63"/>
      <c r="X2211" s="63"/>
      <c r="Y2211" s="63"/>
      <c r="Z2211" s="68"/>
    </row>
    <row r="2212" spans="1:26" s="69" customFormat="1" x14ac:dyDescent="0.25">
      <c r="A2212" s="78"/>
      <c r="B2212" s="63"/>
      <c r="C2212" s="63"/>
      <c r="D2212" s="63"/>
      <c r="E2212" s="63"/>
      <c r="F2212" s="63"/>
      <c r="G2212" s="63"/>
      <c r="H2212" s="63"/>
      <c r="I2212" s="63"/>
      <c r="J2212" s="63"/>
      <c r="K2212" s="63"/>
      <c r="L2212" s="63"/>
      <c r="M2212" s="63"/>
      <c r="N2212" s="63"/>
      <c r="O2212" s="63"/>
      <c r="P2212" s="63"/>
      <c r="Q2212" s="63"/>
      <c r="R2212" s="63"/>
      <c r="S2212" s="63"/>
      <c r="T2212" s="63"/>
      <c r="U2212" s="63"/>
      <c r="V2212" s="63"/>
      <c r="W2212" s="63"/>
      <c r="X2212" s="63"/>
      <c r="Y2212" s="63"/>
      <c r="Z2212" s="68"/>
    </row>
    <row r="2213" spans="1:26" s="69" customFormat="1" x14ac:dyDescent="0.25">
      <c r="A2213" s="78"/>
      <c r="B2213" s="63"/>
      <c r="C2213" s="63"/>
      <c r="D2213" s="63"/>
      <c r="E2213" s="63"/>
      <c r="F2213" s="63"/>
      <c r="G2213" s="63"/>
      <c r="H2213" s="63"/>
      <c r="I2213" s="63"/>
      <c r="J2213" s="63"/>
      <c r="K2213" s="63"/>
      <c r="L2213" s="63"/>
      <c r="M2213" s="63"/>
      <c r="N2213" s="63"/>
      <c r="O2213" s="63"/>
      <c r="P2213" s="63"/>
      <c r="Q2213" s="63"/>
      <c r="R2213" s="63"/>
      <c r="S2213" s="63"/>
      <c r="T2213" s="63"/>
      <c r="U2213" s="63"/>
      <c r="V2213" s="63"/>
      <c r="W2213" s="63"/>
      <c r="X2213" s="63"/>
      <c r="Y2213" s="63"/>
      <c r="Z2213" s="68"/>
    </row>
    <row r="2214" spans="1:26" s="69" customFormat="1" x14ac:dyDescent="0.25">
      <c r="A2214" s="78"/>
      <c r="B2214" s="63"/>
      <c r="C2214" s="63"/>
      <c r="D2214" s="63"/>
      <c r="E2214" s="63"/>
      <c r="F2214" s="63"/>
      <c r="G2214" s="63"/>
      <c r="H2214" s="63"/>
      <c r="I2214" s="63"/>
      <c r="J2214" s="63"/>
      <c r="K2214" s="63"/>
      <c r="L2214" s="63"/>
      <c r="M2214" s="63"/>
      <c r="N2214" s="63"/>
      <c r="O2214" s="63"/>
      <c r="P2214" s="63"/>
      <c r="Q2214" s="63"/>
      <c r="R2214" s="63"/>
      <c r="S2214" s="63"/>
      <c r="T2214" s="63"/>
      <c r="U2214" s="63"/>
      <c r="V2214" s="63"/>
      <c r="W2214" s="63"/>
      <c r="X2214" s="63"/>
      <c r="Y2214" s="63"/>
      <c r="Z2214" s="68"/>
    </row>
    <row r="2215" spans="1:26" s="69" customFormat="1" x14ac:dyDescent="0.25">
      <c r="A2215" s="78"/>
      <c r="B2215" s="63"/>
      <c r="C2215" s="63"/>
      <c r="D2215" s="63"/>
      <c r="E2215" s="63"/>
      <c r="F2215" s="63"/>
      <c r="G2215" s="63"/>
      <c r="H2215" s="63"/>
      <c r="I2215" s="63"/>
      <c r="J2215" s="63"/>
      <c r="K2215" s="63"/>
      <c r="L2215" s="63"/>
      <c r="M2215" s="63"/>
      <c r="N2215" s="63"/>
      <c r="O2215" s="63"/>
      <c r="P2215" s="63"/>
      <c r="Q2215" s="63"/>
      <c r="R2215" s="63"/>
      <c r="S2215" s="63"/>
      <c r="T2215" s="63"/>
      <c r="U2215" s="63"/>
      <c r="V2215" s="63"/>
      <c r="W2215" s="63"/>
      <c r="X2215" s="63"/>
      <c r="Y2215" s="63"/>
      <c r="Z2215" s="68"/>
    </row>
    <row r="2216" spans="1:26" s="69" customFormat="1" x14ac:dyDescent="0.25">
      <c r="A2216" s="78"/>
      <c r="B2216" s="63"/>
      <c r="C2216" s="63"/>
      <c r="D2216" s="63"/>
      <c r="E2216" s="63"/>
      <c r="F2216" s="63"/>
      <c r="G2216" s="63"/>
      <c r="H2216" s="63"/>
      <c r="I2216" s="63"/>
      <c r="J2216" s="63"/>
      <c r="K2216" s="63"/>
      <c r="L2216" s="63"/>
      <c r="M2216" s="63"/>
      <c r="N2216" s="63"/>
      <c r="O2216" s="63"/>
      <c r="P2216" s="63"/>
      <c r="Q2216" s="63"/>
      <c r="R2216" s="63"/>
      <c r="S2216" s="63"/>
      <c r="T2216" s="63"/>
      <c r="U2216" s="63"/>
      <c r="V2216" s="63"/>
      <c r="W2216" s="63"/>
      <c r="X2216" s="63"/>
      <c r="Y2216" s="63"/>
      <c r="Z2216" s="68"/>
    </row>
    <row r="2217" spans="1:26" s="69" customFormat="1" x14ac:dyDescent="0.25">
      <c r="A2217" s="78"/>
      <c r="B2217" s="63"/>
      <c r="C2217" s="63"/>
      <c r="D2217" s="63"/>
      <c r="E2217" s="63"/>
      <c r="F2217" s="63"/>
      <c r="G2217" s="63"/>
      <c r="H2217" s="63"/>
      <c r="I2217" s="63"/>
      <c r="J2217" s="63"/>
      <c r="K2217" s="63"/>
      <c r="L2217" s="63"/>
      <c r="M2217" s="63"/>
      <c r="N2217" s="63"/>
      <c r="O2217" s="63"/>
      <c r="P2217" s="63"/>
      <c r="Q2217" s="63"/>
      <c r="R2217" s="63"/>
      <c r="S2217" s="63"/>
      <c r="T2217" s="63"/>
      <c r="U2217" s="63"/>
      <c r="V2217" s="63"/>
      <c r="W2217" s="63"/>
      <c r="X2217" s="63"/>
      <c r="Y2217" s="63"/>
      <c r="Z2217" s="68"/>
    </row>
    <row r="2218" spans="1:26" s="69" customFormat="1" x14ac:dyDescent="0.25">
      <c r="A2218" s="78"/>
      <c r="B2218" s="63"/>
      <c r="C2218" s="63"/>
      <c r="D2218" s="63"/>
      <c r="E2218" s="63"/>
      <c r="F2218" s="63"/>
      <c r="G2218" s="63"/>
      <c r="H2218" s="63"/>
      <c r="I2218" s="63"/>
      <c r="J2218" s="63"/>
      <c r="K2218" s="63"/>
      <c r="L2218" s="63"/>
      <c r="M2218" s="63"/>
      <c r="N2218" s="63"/>
      <c r="O2218" s="63"/>
      <c r="P2218" s="63"/>
      <c r="Q2218" s="63"/>
      <c r="R2218" s="63"/>
      <c r="S2218" s="63"/>
      <c r="T2218" s="63"/>
      <c r="U2218" s="63"/>
      <c r="V2218" s="63"/>
      <c r="W2218" s="63"/>
      <c r="X2218" s="63"/>
      <c r="Y2218" s="63"/>
      <c r="Z2218" s="68"/>
    </row>
    <row r="2219" spans="1:26" s="69" customFormat="1" x14ac:dyDescent="0.25">
      <c r="A2219" s="78"/>
      <c r="B2219" s="63"/>
      <c r="C2219" s="63"/>
      <c r="D2219" s="63"/>
      <c r="E2219" s="63"/>
      <c r="F2219" s="63"/>
      <c r="G2219" s="63"/>
      <c r="H2219" s="63"/>
      <c r="I2219" s="63"/>
      <c r="J2219" s="63"/>
      <c r="K2219" s="63"/>
      <c r="L2219" s="63"/>
      <c r="M2219" s="63"/>
      <c r="N2219" s="63"/>
      <c r="O2219" s="63"/>
      <c r="P2219" s="63"/>
      <c r="Q2219" s="63"/>
      <c r="R2219" s="63"/>
      <c r="S2219" s="63"/>
      <c r="T2219" s="63"/>
      <c r="U2219" s="63"/>
      <c r="V2219" s="63"/>
      <c r="W2219" s="63"/>
      <c r="X2219" s="63"/>
      <c r="Y2219" s="63"/>
      <c r="Z2219" s="68"/>
    </row>
    <row r="2220" spans="1:26" s="69" customFormat="1" x14ac:dyDescent="0.25">
      <c r="A2220" s="78"/>
      <c r="B2220" s="63"/>
      <c r="C2220" s="63"/>
      <c r="D2220" s="63"/>
      <c r="E2220" s="63"/>
      <c r="F2220" s="63"/>
      <c r="G2220" s="63"/>
      <c r="H2220" s="63"/>
      <c r="I2220" s="63"/>
      <c r="J2220" s="63"/>
      <c r="K2220" s="63"/>
      <c r="L2220" s="63"/>
      <c r="M2220" s="63"/>
      <c r="N2220" s="63"/>
      <c r="O2220" s="63"/>
      <c r="P2220" s="63"/>
      <c r="Q2220" s="63"/>
      <c r="R2220" s="63"/>
      <c r="S2220" s="63"/>
      <c r="T2220" s="63"/>
      <c r="U2220" s="63"/>
      <c r="V2220" s="63"/>
      <c r="W2220" s="63"/>
      <c r="X2220" s="63"/>
      <c r="Y2220" s="63"/>
      <c r="Z2220" s="68"/>
    </row>
    <row r="2221" spans="1:26" s="69" customFormat="1" x14ac:dyDescent="0.25">
      <c r="A2221" s="78"/>
      <c r="B2221" s="63"/>
      <c r="C2221" s="63"/>
      <c r="D2221" s="63"/>
      <c r="E2221" s="63"/>
      <c r="F2221" s="63"/>
      <c r="G2221" s="63"/>
      <c r="H2221" s="63"/>
      <c r="I2221" s="63"/>
      <c r="J2221" s="63"/>
      <c r="K2221" s="63"/>
      <c r="L2221" s="63"/>
      <c r="M2221" s="63"/>
      <c r="N2221" s="63"/>
      <c r="O2221" s="63"/>
      <c r="P2221" s="63"/>
      <c r="Q2221" s="63"/>
      <c r="R2221" s="63"/>
      <c r="S2221" s="63"/>
      <c r="T2221" s="63"/>
      <c r="U2221" s="63"/>
      <c r="V2221" s="63"/>
      <c r="W2221" s="63"/>
      <c r="X2221" s="63"/>
      <c r="Y2221" s="63"/>
      <c r="Z2221" s="68"/>
    </row>
    <row r="2222" spans="1:26" s="69" customFormat="1" x14ac:dyDescent="0.25">
      <c r="A2222" s="78"/>
      <c r="B2222" s="63"/>
      <c r="C2222" s="63"/>
      <c r="D2222" s="63"/>
      <c r="E2222" s="63"/>
      <c r="F2222" s="63"/>
      <c r="G2222" s="63"/>
      <c r="H2222" s="63"/>
      <c r="I2222" s="63"/>
      <c r="J2222" s="63"/>
      <c r="K2222" s="63"/>
      <c r="L2222" s="63"/>
      <c r="M2222" s="63"/>
      <c r="N2222" s="63"/>
      <c r="O2222" s="63"/>
      <c r="P2222" s="63"/>
      <c r="Q2222" s="63"/>
      <c r="R2222" s="63"/>
      <c r="S2222" s="63"/>
      <c r="T2222" s="63"/>
      <c r="U2222" s="63"/>
      <c r="V2222" s="63"/>
      <c r="W2222" s="63"/>
      <c r="X2222" s="63"/>
      <c r="Y2222" s="63"/>
      <c r="Z2222" s="68"/>
    </row>
    <row r="2223" spans="1:26" s="69" customFormat="1" x14ac:dyDescent="0.25">
      <c r="A2223" s="78"/>
      <c r="B2223" s="63"/>
      <c r="C2223" s="63"/>
      <c r="D2223" s="63"/>
      <c r="E2223" s="63"/>
      <c r="F2223" s="63"/>
      <c r="G2223" s="63"/>
      <c r="H2223" s="63"/>
      <c r="I2223" s="63"/>
      <c r="J2223" s="63"/>
      <c r="K2223" s="63"/>
      <c r="L2223" s="63"/>
      <c r="M2223" s="63"/>
      <c r="N2223" s="63"/>
      <c r="O2223" s="63"/>
      <c r="P2223" s="63"/>
      <c r="Q2223" s="63"/>
      <c r="R2223" s="63"/>
      <c r="S2223" s="63"/>
      <c r="T2223" s="63"/>
      <c r="U2223" s="63"/>
      <c r="V2223" s="63"/>
      <c r="W2223" s="63"/>
      <c r="X2223" s="63"/>
      <c r="Y2223" s="63"/>
      <c r="Z2223" s="68"/>
    </row>
    <row r="2224" spans="1:26" s="69" customFormat="1" x14ac:dyDescent="0.25">
      <c r="A2224" s="78"/>
      <c r="B2224" s="63"/>
      <c r="C2224" s="63"/>
      <c r="D2224" s="63"/>
      <c r="E2224" s="63"/>
      <c r="F2224" s="63"/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8"/>
    </row>
    <row r="2225" spans="1:26" s="69" customFormat="1" x14ac:dyDescent="0.25">
      <c r="A2225" s="78"/>
      <c r="B2225" s="63"/>
      <c r="C2225" s="63"/>
      <c r="D2225" s="63"/>
      <c r="E2225" s="63"/>
      <c r="F2225" s="63"/>
      <c r="G2225" s="63"/>
      <c r="H2225" s="63"/>
      <c r="I2225" s="63"/>
      <c r="J2225" s="63"/>
      <c r="K2225" s="63"/>
      <c r="L2225" s="63"/>
      <c r="M2225" s="63"/>
      <c r="N2225" s="63"/>
      <c r="O2225" s="63"/>
      <c r="P2225" s="63"/>
      <c r="Q2225" s="63"/>
      <c r="R2225" s="63"/>
      <c r="S2225" s="63"/>
      <c r="T2225" s="63"/>
      <c r="U2225" s="63"/>
      <c r="V2225" s="63"/>
      <c r="W2225" s="63"/>
      <c r="X2225" s="63"/>
      <c r="Y2225" s="63"/>
      <c r="Z2225" s="68"/>
    </row>
    <row r="2226" spans="1:26" s="69" customFormat="1" x14ac:dyDescent="0.25">
      <c r="A2226" s="78"/>
      <c r="B2226" s="63"/>
      <c r="C2226" s="63"/>
      <c r="D2226" s="63"/>
      <c r="E2226" s="63"/>
      <c r="F2226" s="63"/>
      <c r="G2226" s="63"/>
      <c r="H2226" s="63"/>
      <c r="I2226" s="63"/>
      <c r="J2226" s="63"/>
      <c r="K2226" s="63"/>
      <c r="L2226" s="63"/>
      <c r="M2226" s="63"/>
      <c r="N2226" s="63"/>
      <c r="O2226" s="63"/>
      <c r="P2226" s="63"/>
      <c r="Q2226" s="63"/>
      <c r="R2226" s="63"/>
      <c r="S2226" s="63"/>
      <c r="T2226" s="63"/>
      <c r="U2226" s="63"/>
      <c r="V2226" s="63"/>
      <c r="W2226" s="63"/>
      <c r="X2226" s="63"/>
      <c r="Y2226" s="63"/>
      <c r="Z2226" s="68"/>
    </row>
    <row r="2227" spans="1:26" s="69" customFormat="1" x14ac:dyDescent="0.25">
      <c r="A2227" s="78"/>
      <c r="B2227" s="63"/>
      <c r="C2227" s="63"/>
      <c r="D2227" s="63"/>
      <c r="E2227" s="63"/>
      <c r="F2227" s="63"/>
      <c r="G2227" s="63"/>
      <c r="H2227" s="63"/>
      <c r="I2227" s="63"/>
      <c r="J2227" s="63"/>
      <c r="K2227" s="63"/>
      <c r="L2227" s="63"/>
      <c r="M2227" s="63"/>
      <c r="N2227" s="63"/>
      <c r="O2227" s="63"/>
      <c r="P2227" s="63"/>
      <c r="Q2227" s="63"/>
      <c r="R2227" s="63"/>
      <c r="S2227" s="63"/>
      <c r="T2227" s="63"/>
      <c r="U2227" s="63"/>
      <c r="V2227" s="63"/>
      <c r="W2227" s="63"/>
      <c r="X2227" s="63"/>
      <c r="Y2227" s="63"/>
      <c r="Z2227" s="68"/>
    </row>
    <row r="2228" spans="1:26" s="69" customFormat="1" x14ac:dyDescent="0.25">
      <c r="A2228" s="78"/>
      <c r="B2228" s="63"/>
      <c r="C2228" s="63"/>
      <c r="D2228" s="63"/>
      <c r="E2228" s="63"/>
      <c r="F2228" s="63"/>
      <c r="G2228" s="63"/>
      <c r="H2228" s="63"/>
      <c r="I2228" s="63"/>
      <c r="J2228" s="63"/>
      <c r="K2228" s="63"/>
      <c r="L2228" s="63"/>
      <c r="M2228" s="63"/>
      <c r="N2228" s="63"/>
      <c r="O2228" s="63"/>
      <c r="P2228" s="63"/>
      <c r="Q2228" s="63"/>
      <c r="R2228" s="63"/>
      <c r="S2228" s="63"/>
      <c r="T2228" s="63"/>
      <c r="U2228" s="63"/>
      <c r="V2228" s="63"/>
      <c r="W2228" s="63"/>
      <c r="X2228" s="63"/>
      <c r="Y2228" s="63"/>
      <c r="Z2228" s="68"/>
    </row>
    <row r="2229" spans="1:26" s="69" customFormat="1" x14ac:dyDescent="0.25">
      <c r="A2229" s="78"/>
      <c r="B2229" s="63"/>
      <c r="C2229" s="63"/>
      <c r="D2229" s="63"/>
      <c r="E2229" s="63"/>
      <c r="F2229" s="63"/>
      <c r="G2229" s="63"/>
      <c r="H2229" s="63"/>
      <c r="I2229" s="63"/>
      <c r="J2229" s="63"/>
      <c r="K2229" s="63"/>
      <c r="L2229" s="63"/>
      <c r="M2229" s="63"/>
      <c r="N2229" s="63"/>
      <c r="O2229" s="63"/>
      <c r="P2229" s="63"/>
      <c r="Q2229" s="63"/>
      <c r="R2229" s="63"/>
      <c r="S2229" s="63"/>
      <c r="T2229" s="63"/>
      <c r="U2229" s="63"/>
      <c r="V2229" s="63"/>
      <c r="W2229" s="63"/>
      <c r="X2229" s="63"/>
      <c r="Y2229" s="63"/>
      <c r="Z2229" s="68"/>
    </row>
    <row r="2230" spans="1:26" s="69" customFormat="1" x14ac:dyDescent="0.25">
      <c r="A2230" s="78"/>
      <c r="B2230" s="63"/>
      <c r="C2230" s="63"/>
      <c r="D2230" s="63"/>
      <c r="E2230" s="63"/>
      <c r="F2230" s="63"/>
      <c r="G2230" s="63"/>
      <c r="H2230" s="63"/>
      <c r="I2230" s="63"/>
      <c r="J2230" s="63"/>
      <c r="K2230" s="63"/>
      <c r="L2230" s="63"/>
      <c r="M2230" s="63"/>
      <c r="N2230" s="63"/>
      <c r="O2230" s="63"/>
      <c r="P2230" s="63"/>
      <c r="Q2230" s="63"/>
      <c r="R2230" s="63"/>
      <c r="S2230" s="63"/>
      <c r="T2230" s="63"/>
      <c r="U2230" s="63"/>
      <c r="V2230" s="63"/>
      <c r="W2230" s="63"/>
      <c r="X2230" s="63"/>
      <c r="Y2230" s="63"/>
      <c r="Z2230" s="68"/>
    </row>
    <row r="2231" spans="1:26" s="69" customFormat="1" x14ac:dyDescent="0.25">
      <c r="A2231" s="78"/>
      <c r="B2231" s="63"/>
      <c r="C2231" s="63"/>
      <c r="D2231" s="63"/>
      <c r="E2231" s="63"/>
      <c r="F2231" s="63"/>
      <c r="G2231" s="63"/>
      <c r="H2231" s="63"/>
      <c r="I2231" s="63"/>
      <c r="J2231" s="63"/>
      <c r="K2231" s="63"/>
      <c r="L2231" s="63"/>
      <c r="M2231" s="63"/>
      <c r="N2231" s="63"/>
      <c r="O2231" s="63"/>
      <c r="P2231" s="63"/>
      <c r="Q2231" s="63"/>
      <c r="R2231" s="63"/>
      <c r="S2231" s="63"/>
      <c r="T2231" s="63"/>
      <c r="U2231" s="63"/>
      <c r="V2231" s="63"/>
      <c r="W2231" s="63"/>
      <c r="X2231" s="63"/>
      <c r="Y2231" s="63"/>
      <c r="Z2231" s="68"/>
    </row>
    <row r="2232" spans="1:26" s="69" customFormat="1" x14ac:dyDescent="0.25">
      <c r="A2232" s="78"/>
      <c r="B2232" s="63"/>
      <c r="C2232" s="63"/>
      <c r="D2232" s="63"/>
      <c r="E2232" s="63"/>
      <c r="F2232" s="63"/>
      <c r="G2232" s="63"/>
      <c r="H2232" s="63"/>
      <c r="I2232" s="63"/>
      <c r="J2232" s="63"/>
      <c r="K2232" s="63"/>
      <c r="L2232" s="63"/>
      <c r="M2232" s="63"/>
      <c r="N2232" s="63"/>
      <c r="O2232" s="63"/>
      <c r="P2232" s="63"/>
      <c r="Q2232" s="63"/>
      <c r="R2232" s="63"/>
      <c r="S2232" s="63"/>
      <c r="T2232" s="63"/>
      <c r="U2232" s="63"/>
      <c r="V2232" s="63"/>
      <c r="W2232" s="63"/>
      <c r="X2232" s="63"/>
      <c r="Y2232" s="63"/>
      <c r="Z2232" s="68"/>
    </row>
    <row r="2233" spans="1:26" s="69" customFormat="1" x14ac:dyDescent="0.25">
      <c r="A2233" s="78"/>
      <c r="B2233" s="63"/>
      <c r="C2233" s="63"/>
      <c r="D2233" s="63"/>
      <c r="E2233" s="63"/>
      <c r="F2233" s="63"/>
      <c r="G2233" s="63"/>
      <c r="H2233" s="63"/>
      <c r="I2233" s="63"/>
      <c r="J2233" s="63"/>
      <c r="K2233" s="63"/>
      <c r="L2233" s="63"/>
      <c r="M2233" s="63"/>
      <c r="N2233" s="63"/>
      <c r="O2233" s="63"/>
      <c r="P2233" s="63"/>
      <c r="Q2233" s="63"/>
      <c r="R2233" s="63"/>
      <c r="S2233" s="63"/>
      <c r="T2233" s="63"/>
      <c r="U2233" s="63"/>
      <c r="V2233" s="63"/>
      <c r="W2233" s="63"/>
      <c r="X2233" s="63"/>
      <c r="Y2233" s="63"/>
      <c r="Z2233" s="68"/>
    </row>
    <row r="2234" spans="1:26" s="69" customFormat="1" x14ac:dyDescent="0.25">
      <c r="A2234" s="78"/>
      <c r="B2234" s="63"/>
      <c r="C2234" s="63"/>
      <c r="D2234" s="63"/>
      <c r="E2234" s="63"/>
      <c r="F2234" s="63"/>
      <c r="G2234" s="63"/>
      <c r="H2234" s="63"/>
      <c r="I2234" s="63"/>
      <c r="J2234" s="63"/>
      <c r="K2234" s="63"/>
      <c r="L2234" s="63"/>
      <c r="M2234" s="63"/>
      <c r="N2234" s="63"/>
      <c r="O2234" s="63"/>
      <c r="P2234" s="63"/>
      <c r="Q2234" s="63"/>
      <c r="R2234" s="63"/>
      <c r="S2234" s="63"/>
      <c r="T2234" s="63"/>
      <c r="U2234" s="63"/>
      <c r="V2234" s="63"/>
      <c r="W2234" s="63"/>
      <c r="X2234" s="63"/>
      <c r="Y2234" s="63"/>
      <c r="Z2234" s="68"/>
    </row>
    <row r="2235" spans="1:26" s="69" customFormat="1" x14ac:dyDescent="0.25">
      <c r="A2235" s="78"/>
      <c r="B2235" s="63"/>
      <c r="C2235" s="63"/>
      <c r="D2235" s="63"/>
      <c r="E2235" s="63"/>
      <c r="F2235" s="63"/>
      <c r="G2235" s="63"/>
      <c r="H2235" s="63"/>
      <c r="I2235" s="63"/>
      <c r="J2235" s="63"/>
      <c r="K2235" s="63"/>
      <c r="L2235" s="63"/>
      <c r="M2235" s="63"/>
      <c r="N2235" s="63"/>
      <c r="O2235" s="63"/>
      <c r="P2235" s="63"/>
      <c r="Q2235" s="63"/>
      <c r="R2235" s="63"/>
      <c r="S2235" s="63"/>
      <c r="T2235" s="63"/>
      <c r="U2235" s="63"/>
      <c r="V2235" s="63"/>
      <c r="W2235" s="63"/>
      <c r="X2235" s="63"/>
      <c r="Y2235" s="63"/>
      <c r="Z2235" s="68"/>
    </row>
    <row r="2236" spans="1:26" s="69" customFormat="1" x14ac:dyDescent="0.25">
      <c r="A2236" s="78"/>
      <c r="B2236" s="63"/>
      <c r="C2236" s="63"/>
      <c r="D2236" s="63"/>
      <c r="E2236" s="63"/>
      <c r="F2236" s="63"/>
      <c r="G2236" s="63"/>
      <c r="H2236" s="63"/>
      <c r="I2236" s="63"/>
      <c r="J2236" s="63"/>
      <c r="K2236" s="63"/>
      <c r="L2236" s="63"/>
      <c r="M2236" s="63"/>
      <c r="N2236" s="63"/>
      <c r="O2236" s="63"/>
      <c r="P2236" s="63"/>
      <c r="Q2236" s="63"/>
      <c r="R2236" s="63"/>
      <c r="S2236" s="63"/>
      <c r="T2236" s="63"/>
      <c r="U2236" s="63"/>
      <c r="V2236" s="63"/>
      <c r="W2236" s="63"/>
      <c r="X2236" s="63"/>
      <c r="Y2236" s="63"/>
      <c r="Z2236" s="68"/>
    </row>
    <row r="2237" spans="1:26" s="69" customFormat="1" x14ac:dyDescent="0.25">
      <c r="A2237" s="78"/>
      <c r="B2237" s="63"/>
      <c r="C2237" s="63"/>
      <c r="D2237" s="63"/>
      <c r="E2237" s="63"/>
      <c r="F2237" s="63"/>
      <c r="G2237" s="63"/>
      <c r="H2237" s="63"/>
      <c r="I2237" s="63"/>
      <c r="J2237" s="63"/>
      <c r="K2237" s="63"/>
      <c r="L2237" s="63"/>
      <c r="M2237" s="63"/>
      <c r="N2237" s="63"/>
      <c r="O2237" s="63"/>
      <c r="P2237" s="63"/>
      <c r="Q2237" s="63"/>
      <c r="R2237" s="63"/>
      <c r="S2237" s="63"/>
      <c r="T2237" s="63"/>
      <c r="U2237" s="63"/>
      <c r="V2237" s="63"/>
      <c r="W2237" s="63"/>
      <c r="X2237" s="63"/>
      <c r="Y2237" s="63"/>
      <c r="Z2237" s="68"/>
    </row>
    <row r="2238" spans="1:26" s="69" customFormat="1" x14ac:dyDescent="0.25">
      <c r="A2238" s="78"/>
      <c r="B2238" s="63"/>
      <c r="C2238" s="63"/>
      <c r="D2238" s="63"/>
      <c r="E2238" s="63"/>
      <c r="F2238" s="63"/>
      <c r="G2238" s="63"/>
      <c r="H2238" s="63"/>
      <c r="I2238" s="63"/>
      <c r="J2238" s="63"/>
      <c r="K2238" s="63"/>
      <c r="L2238" s="63"/>
      <c r="M2238" s="63"/>
      <c r="N2238" s="63"/>
      <c r="O2238" s="63"/>
      <c r="P2238" s="63"/>
      <c r="Q2238" s="63"/>
      <c r="R2238" s="63"/>
      <c r="S2238" s="63"/>
      <c r="T2238" s="63"/>
      <c r="U2238" s="63"/>
      <c r="V2238" s="63"/>
      <c r="W2238" s="63"/>
      <c r="X2238" s="63"/>
      <c r="Y2238" s="63"/>
      <c r="Z2238" s="68"/>
    </row>
    <row r="2239" spans="1:26" s="69" customFormat="1" x14ac:dyDescent="0.25">
      <c r="A2239" s="78"/>
      <c r="B2239" s="63"/>
      <c r="C2239" s="63"/>
      <c r="D2239" s="63"/>
      <c r="E2239" s="63"/>
      <c r="F2239" s="63"/>
      <c r="G2239" s="63"/>
      <c r="H2239" s="63"/>
      <c r="I2239" s="63"/>
      <c r="J2239" s="63"/>
      <c r="K2239" s="63"/>
      <c r="L2239" s="63"/>
      <c r="M2239" s="63"/>
      <c r="N2239" s="63"/>
      <c r="O2239" s="63"/>
      <c r="P2239" s="63"/>
      <c r="Q2239" s="63"/>
      <c r="R2239" s="63"/>
      <c r="S2239" s="63"/>
      <c r="T2239" s="63"/>
      <c r="U2239" s="63"/>
      <c r="V2239" s="63"/>
      <c r="W2239" s="63"/>
      <c r="X2239" s="63"/>
      <c r="Y2239" s="63"/>
      <c r="Z2239" s="68"/>
    </row>
    <row r="2240" spans="1:26" s="69" customFormat="1" x14ac:dyDescent="0.25">
      <c r="A2240" s="78"/>
      <c r="B2240" s="63"/>
      <c r="C2240" s="63"/>
      <c r="D2240" s="63"/>
      <c r="E2240" s="63"/>
      <c r="F2240" s="63"/>
      <c r="G2240" s="63"/>
      <c r="H2240" s="63"/>
      <c r="I2240" s="63"/>
      <c r="J2240" s="63"/>
      <c r="K2240" s="63"/>
      <c r="L2240" s="63"/>
      <c r="M2240" s="63"/>
      <c r="N2240" s="63"/>
      <c r="O2240" s="63"/>
      <c r="P2240" s="63"/>
      <c r="Q2240" s="63"/>
      <c r="R2240" s="63"/>
      <c r="S2240" s="63"/>
      <c r="T2240" s="63"/>
      <c r="U2240" s="63"/>
      <c r="V2240" s="63"/>
      <c r="W2240" s="63"/>
      <c r="X2240" s="63"/>
      <c r="Y2240" s="63"/>
      <c r="Z2240" s="68"/>
    </row>
    <row r="2241" spans="1:26" s="69" customFormat="1" x14ac:dyDescent="0.25">
      <c r="A2241" s="78"/>
      <c r="B2241" s="63"/>
      <c r="C2241" s="63"/>
      <c r="D2241" s="63"/>
      <c r="E2241" s="63"/>
      <c r="F2241" s="63"/>
      <c r="G2241" s="63"/>
      <c r="H2241" s="63"/>
      <c r="I2241" s="63"/>
      <c r="J2241" s="63"/>
      <c r="K2241" s="63"/>
      <c r="L2241" s="63"/>
      <c r="M2241" s="63"/>
      <c r="N2241" s="63"/>
      <c r="O2241" s="63"/>
      <c r="P2241" s="63"/>
      <c r="Q2241" s="63"/>
      <c r="R2241" s="63"/>
      <c r="S2241" s="63"/>
      <c r="T2241" s="63"/>
      <c r="U2241" s="63"/>
      <c r="V2241" s="63"/>
      <c r="W2241" s="63"/>
      <c r="X2241" s="63"/>
      <c r="Y2241" s="63"/>
      <c r="Z2241" s="68"/>
    </row>
    <row r="2242" spans="1:26" s="69" customFormat="1" x14ac:dyDescent="0.25">
      <c r="A2242" s="78"/>
      <c r="B2242" s="63"/>
      <c r="C2242" s="63"/>
      <c r="D2242" s="63"/>
      <c r="E2242" s="63"/>
      <c r="F2242" s="63"/>
      <c r="G2242" s="63"/>
      <c r="H2242" s="63"/>
      <c r="I2242" s="63"/>
      <c r="J2242" s="63"/>
      <c r="K2242" s="63"/>
      <c r="L2242" s="63"/>
      <c r="M2242" s="63"/>
      <c r="N2242" s="63"/>
      <c r="O2242" s="63"/>
      <c r="P2242" s="63"/>
      <c r="Q2242" s="63"/>
      <c r="R2242" s="63"/>
      <c r="S2242" s="63"/>
      <c r="T2242" s="63"/>
      <c r="U2242" s="63"/>
      <c r="V2242" s="63"/>
      <c r="W2242" s="63"/>
      <c r="X2242" s="63"/>
      <c r="Y2242" s="63"/>
      <c r="Z2242" s="68"/>
    </row>
    <row r="2243" spans="1:26" s="69" customFormat="1" x14ac:dyDescent="0.25">
      <c r="A2243" s="78"/>
      <c r="B2243" s="63"/>
      <c r="C2243" s="63"/>
      <c r="D2243" s="63"/>
      <c r="E2243" s="63"/>
      <c r="F2243" s="63"/>
      <c r="G2243" s="63"/>
      <c r="H2243" s="63"/>
      <c r="I2243" s="63"/>
      <c r="J2243" s="63"/>
      <c r="K2243" s="63"/>
      <c r="L2243" s="63"/>
      <c r="M2243" s="63"/>
      <c r="N2243" s="63"/>
      <c r="O2243" s="63"/>
      <c r="P2243" s="63"/>
      <c r="Q2243" s="63"/>
      <c r="R2243" s="63"/>
      <c r="S2243" s="63"/>
      <c r="T2243" s="63"/>
      <c r="U2243" s="63"/>
      <c r="V2243" s="63"/>
      <c r="W2243" s="63"/>
      <c r="X2243" s="63"/>
      <c r="Y2243" s="63"/>
      <c r="Z2243" s="68"/>
    </row>
    <row r="2244" spans="1:26" s="69" customFormat="1" x14ac:dyDescent="0.25">
      <c r="A2244" s="78"/>
      <c r="B2244" s="63"/>
      <c r="C2244" s="63"/>
      <c r="D2244" s="63"/>
      <c r="E2244" s="63"/>
      <c r="F2244" s="63"/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8"/>
    </row>
    <row r="2245" spans="1:26" s="69" customFormat="1" x14ac:dyDescent="0.25">
      <c r="A2245" s="78"/>
      <c r="B2245" s="63"/>
      <c r="C2245" s="63"/>
      <c r="D2245" s="63"/>
      <c r="E2245" s="63"/>
      <c r="F2245" s="63"/>
      <c r="G2245" s="63"/>
      <c r="H2245" s="63"/>
      <c r="I2245" s="63"/>
      <c r="J2245" s="63"/>
      <c r="K2245" s="63"/>
      <c r="L2245" s="63"/>
      <c r="M2245" s="63"/>
      <c r="N2245" s="63"/>
      <c r="O2245" s="63"/>
      <c r="P2245" s="63"/>
      <c r="Q2245" s="63"/>
      <c r="R2245" s="63"/>
      <c r="S2245" s="63"/>
      <c r="T2245" s="63"/>
      <c r="U2245" s="63"/>
      <c r="V2245" s="63"/>
      <c r="W2245" s="63"/>
      <c r="X2245" s="63"/>
      <c r="Y2245" s="63"/>
      <c r="Z2245" s="68"/>
    </row>
    <row r="2246" spans="1:26" s="69" customFormat="1" x14ac:dyDescent="0.25">
      <c r="A2246" s="78"/>
      <c r="B2246" s="63"/>
      <c r="C2246" s="63"/>
      <c r="D2246" s="63"/>
      <c r="E2246" s="63"/>
      <c r="F2246" s="63"/>
      <c r="G2246" s="63"/>
      <c r="H2246" s="63"/>
      <c r="I2246" s="63"/>
      <c r="J2246" s="63"/>
      <c r="K2246" s="63"/>
      <c r="L2246" s="63"/>
      <c r="M2246" s="63"/>
      <c r="N2246" s="63"/>
      <c r="O2246" s="63"/>
      <c r="P2246" s="63"/>
      <c r="Q2246" s="63"/>
      <c r="R2246" s="63"/>
      <c r="S2246" s="63"/>
      <c r="T2246" s="63"/>
      <c r="U2246" s="63"/>
      <c r="V2246" s="63"/>
      <c r="W2246" s="63"/>
      <c r="X2246" s="63"/>
      <c r="Y2246" s="63"/>
      <c r="Z2246" s="68"/>
    </row>
    <row r="2247" spans="1:26" s="69" customFormat="1" x14ac:dyDescent="0.25">
      <c r="A2247" s="78"/>
      <c r="B2247" s="63"/>
      <c r="C2247" s="63"/>
      <c r="D2247" s="63"/>
      <c r="E2247" s="63"/>
      <c r="F2247" s="63"/>
      <c r="G2247" s="63"/>
      <c r="H2247" s="63"/>
      <c r="I2247" s="63"/>
      <c r="J2247" s="63"/>
      <c r="K2247" s="63"/>
      <c r="L2247" s="63"/>
      <c r="M2247" s="63"/>
      <c r="N2247" s="63"/>
      <c r="O2247" s="63"/>
      <c r="P2247" s="63"/>
      <c r="Q2247" s="63"/>
      <c r="R2247" s="63"/>
      <c r="S2247" s="63"/>
      <c r="T2247" s="63"/>
      <c r="U2247" s="63"/>
      <c r="V2247" s="63"/>
      <c r="W2247" s="63"/>
      <c r="X2247" s="63"/>
      <c r="Y2247" s="63"/>
      <c r="Z2247" s="68"/>
    </row>
    <row r="2248" spans="1:26" s="69" customFormat="1" x14ac:dyDescent="0.25">
      <c r="A2248" s="78"/>
      <c r="B2248" s="63"/>
      <c r="C2248" s="63"/>
      <c r="D2248" s="63"/>
      <c r="E2248" s="63"/>
      <c r="F2248" s="63"/>
      <c r="G2248" s="63"/>
      <c r="H2248" s="63"/>
      <c r="I2248" s="63"/>
      <c r="J2248" s="63"/>
      <c r="K2248" s="63"/>
      <c r="L2248" s="63"/>
      <c r="M2248" s="63"/>
      <c r="N2248" s="63"/>
      <c r="O2248" s="63"/>
      <c r="P2248" s="63"/>
      <c r="Q2248" s="63"/>
      <c r="R2248" s="63"/>
      <c r="S2248" s="63"/>
      <c r="T2248" s="63"/>
      <c r="U2248" s="63"/>
      <c r="V2248" s="63"/>
      <c r="W2248" s="63"/>
      <c r="X2248" s="63"/>
      <c r="Y2248" s="63"/>
      <c r="Z2248" s="68"/>
    </row>
    <row r="2249" spans="1:26" s="69" customFormat="1" x14ac:dyDescent="0.25">
      <c r="A2249" s="78"/>
      <c r="B2249" s="63"/>
      <c r="C2249" s="63"/>
      <c r="D2249" s="63"/>
      <c r="E2249" s="63"/>
      <c r="F2249" s="63"/>
      <c r="G2249" s="63"/>
      <c r="H2249" s="63"/>
      <c r="I2249" s="63"/>
      <c r="J2249" s="63"/>
      <c r="K2249" s="63"/>
      <c r="L2249" s="63"/>
      <c r="M2249" s="63"/>
      <c r="N2249" s="63"/>
      <c r="O2249" s="63"/>
      <c r="P2249" s="63"/>
      <c r="Q2249" s="63"/>
      <c r="R2249" s="63"/>
      <c r="S2249" s="63"/>
      <c r="T2249" s="63"/>
      <c r="U2249" s="63"/>
      <c r="V2249" s="63"/>
      <c r="W2249" s="63"/>
      <c r="X2249" s="63"/>
      <c r="Y2249" s="63"/>
      <c r="Z2249" s="68"/>
    </row>
    <row r="2250" spans="1:26" s="69" customFormat="1" x14ac:dyDescent="0.25">
      <c r="A2250" s="78"/>
      <c r="B2250" s="63"/>
      <c r="C2250" s="63"/>
      <c r="D2250" s="63"/>
      <c r="E2250" s="63"/>
      <c r="F2250" s="63"/>
      <c r="G2250" s="63"/>
      <c r="H2250" s="63"/>
      <c r="I2250" s="63"/>
      <c r="J2250" s="63"/>
      <c r="K2250" s="63"/>
      <c r="L2250" s="63"/>
      <c r="M2250" s="63"/>
      <c r="N2250" s="63"/>
      <c r="O2250" s="63"/>
      <c r="P2250" s="63"/>
      <c r="Q2250" s="63"/>
      <c r="R2250" s="63"/>
      <c r="S2250" s="63"/>
      <c r="T2250" s="63"/>
      <c r="U2250" s="63"/>
      <c r="V2250" s="63"/>
      <c r="W2250" s="63"/>
      <c r="X2250" s="63"/>
      <c r="Y2250" s="63"/>
      <c r="Z2250" s="68"/>
    </row>
    <row r="2251" spans="1:26" s="69" customFormat="1" x14ac:dyDescent="0.25">
      <c r="A2251" s="78"/>
      <c r="B2251" s="63"/>
      <c r="C2251" s="63"/>
      <c r="D2251" s="63"/>
      <c r="E2251" s="63"/>
      <c r="F2251" s="63"/>
      <c r="G2251" s="63"/>
      <c r="H2251" s="63"/>
      <c r="I2251" s="63"/>
      <c r="J2251" s="63"/>
      <c r="K2251" s="63"/>
      <c r="L2251" s="63"/>
      <c r="M2251" s="63"/>
      <c r="N2251" s="63"/>
      <c r="O2251" s="63"/>
      <c r="P2251" s="63"/>
      <c r="Q2251" s="63"/>
      <c r="R2251" s="63"/>
      <c r="S2251" s="63"/>
      <c r="T2251" s="63"/>
      <c r="U2251" s="63"/>
      <c r="V2251" s="63"/>
      <c r="W2251" s="63"/>
      <c r="X2251" s="63"/>
      <c r="Y2251" s="63"/>
      <c r="Z2251" s="68"/>
    </row>
    <row r="2252" spans="1:26" s="69" customFormat="1" x14ac:dyDescent="0.25">
      <c r="A2252" s="78"/>
      <c r="B2252" s="63"/>
      <c r="C2252" s="63"/>
      <c r="D2252" s="63"/>
      <c r="E2252" s="63"/>
      <c r="F2252" s="63"/>
      <c r="G2252" s="63"/>
      <c r="H2252" s="63"/>
      <c r="I2252" s="63"/>
      <c r="J2252" s="63"/>
      <c r="K2252" s="63"/>
      <c r="L2252" s="63"/>
      <c r="M2252" s="63"/>
      <c r="N2252" s="63"/>
      <c r="O2252" s="63"/>
      <c r="P2252" s="63"/>
      <c r="Q2252" s="63"/>
      <c r="R2252" s="63"/>
      <c r="S2252" s="63"/>
      <c r="T2252" s="63"/>
      <c r="U2252" s="63"/>
      <c r="V2252" s="63"/>
      <c r="W2252" s="63"/>
      <c r="X2252" s="63"/>
      <c r="Y2252" s="63"/>
      <c r="Z2252" s="68"/>
    </row>
    <row r="2253" spans="1:26" s="69" customFormat="1" x14ac:dyDescent="0.25">
      <c r="A2253" s="78"/>
      <c r="B2253" s="63"/>
      <c r="C2253" s="63"/>
      <c r="D2253" s="63"/>
      <c r="E2253" s="63"/>
      <c r="F2253" s="63"/>
      <c r="G2253" s="63"/>
      <c r="H2253" s="63"/>
      <c r="I2253" s="63"/>
      <c r="J2253" s="63"/>
      <c r="K2253" s="63"/>
      <c r="L2253" s="63"/>
      <c r="M2253" s="63"/>
      <c r="N2253" s="63"/>
      <c r="O2253" s="63"/>
      <c r="P2253" s="63"/>
      <c r="Q2253" s="63"/>
      <c r="R2253" s="63"/>
      <c r="S2253" s="63"/>
      <c r="T2253" s="63"/>
      <c r="U2253" s="63"/>
      <c r="V2253" s="63"/>
      <c r="W2253" s="63"/>
      <c r="X2253" s="63"/>
      <c r="Y2253" s="63"/>
      <c r="Z2253" s="68"/>
    </row>
    <row r="2254" spans="1:26" s="69" customFormat="1" x14ac:dyDescent="0.25">
      <c r="A2254" s="78"/>
      <c r="B2254" s="63"/>
      <c r="C2254" s="63"/>
      <c r="D2254" s="63"/>
      <c r="E2254" s="63"/>
      <c r="F2254" s="63"/>
      <c r="G2254" s="63"/>
      <c r="H2254" s="63"/>
      <c r="I2254" s="63"/>
      <c r="J2254" s="63"/>
      <c r="K2254" s="63"/>
      <c r="L2254" s="63"/>
      <c r="M2254" s="63"/>
      <c r="N2254" s="63"/>
      <c r="O2254" s="63"/>
      <c r="P2254" s="63"/>
      <c r="Q2254" s="63"/>
      <c r="R2254" s="63"/>
      <c r="S2254" s="63"/>
      <c r="T2254" s="63"/>
      <c r="U2254" s="63"/>
      <c r="V2254" s="63"/>
      <c r="W2254" s="63"/>
      <c r="X2254" s="63"/>
      <c r="Y2254" s="63"/>
      <c r="Z2254" s="68"/>
    </row>
    <row r="2255" spans="1:26" s="69" customFormat="1" x14ac:dyDescent="0.25">
      <c r="A2255" s="78"/>
      <c r="B2255" s="63"/>
      <c r="C2255" s="63"/>
      <c r="D2255" s="63"/>
      <c r="E2255" s="63"/>
      <c r="F2255" s="63"/>
      <c r="G2255" s="63"/>
      <c r="H2255" s="63"/>
      <c r="I2255" s="63"/>
      <c r="J2255" s="63"/>
      <c r="K2255" s="63"/>
      <c r="L2255" s="63"/>
      <c r="M2255" s="63"/>
      <c r="N2255" s="63"/>
      <c r="O2255" s="63"/>
      <c r="P2255" s="63"/>
      <c r="Q2255" s="63"/>
      <c r="R2255" s="63"/>
      <c r="S2255" s="63"/>
      <c r="T2255" s="63"/>
      <c r="U2255" s="63"/>
      <c r="V2255" s="63"/>
      <c r="W2255" s="63"/>
      <c r="X2255" s="63"/>
      <c r="Y2255" s="63"/>
      <c r="Z2255" s="68"/>
    </row>
    <row r="2256" spans="1:26" s="69" customFormat="1" x14ac:dyDescent="0.25">
      <c r="A2256" s="78"/>
      <c r="B2256" s="63"/>
      <c r="C2256" s="63"/>
      <c r="D2256" s="63"/>
      <c r="E2256" s="63"/>
      <c r="F2256" s="63"/>
      <c r="G2256" s="63"/>
      <c r="H2256" s="63"/>
      <c r="I2256" s="63"/>
      <c r="J2256" s="63"/>
      <c r="K2256" s="63"/>
      <c r="L2256" s="63"/>
      <c r="M2256" s="63"/>
      <c r="N2256" s="63"/>
      <c r="O2256" s="63"/>
      <c r="P2256" s="63"/>
      <c r="Q2256" s="63"/>
      <c r="R2256" s="63"/>
      <c r="S2256" s="63"/>
      <c r="T2256" s="63"/>
      <c r="U2256" s="63"/>
      <c r="V2256" s="63"/>
      <c r="W2256" s="63"/>
      <c r="X2256" s="63"/>
      <c r="Y2256" s="63"/>
      <c r="Z2256" s="68"/>
    </row>
    <row r="2257" spans="1:26" s="69" customFormat="1" x14ac:dyDescent="0.25">
      <c r="A2257" s="78"/>
      <c r="B2257" s="63"/>
      <c r="C2257" s="63"/>
      <c r="D2257" s="63"/>
      <c r="E2257" s="63"/>
      <c r="F2257" s="63"/>
      <c r="G2257" s="63"/>
      <c r="H2257" s="63"/>
      <c r="I2257" s="63"/>
      <c r="J2257" s="63"/>
      <c r="K2257" s="63"/>
      <c r="L2257" s="63"/>
      <c r="M2257" s="63"/>
      <c r="N2257" s="63"/>
      <c r="O2257" s="63"/>
      <c r="P2257" s="63"/>
      <c r="Q2257" s="63"/>
      <c r="R2257" s="63"/>
      <c r="S2257" s="63"/>
      <c r="T2257" s="63"/>
      <c r="U2257" s="63"/>
      <c r="V2257" s="63"/>
      <c r="W2257" s="63"/>
      <c r="X2257" s="63"/>
      <c r="Y2257" s="63"/>
      <c r="Z2257" s="68"/>
    </row>
    <row r="2258" spans="1:26" s="69" customFormat="1" x14ac:dyDescent="0.25">
      <c r="A2258" s="78"/>
      <c r="B2258" s="63"/>
      <c r="C2258" s="63"/>
      <c r="D2258" s="63"/>
      <c r="E2258" s="63"/>
      <c r="F2258" s="63"/>
      <c r="G2258" s="63"/>
      <c r="H2258" s="63"/>
      <c r="I2258" s="63"/>
      <c r="J2258" s="63"/>
      <c r="K2258" s="63"/>
      <c r="L2258" s="63"/>
      <c r="M2258" s="63"/>
      <c r="N2258" s="63"/>
      <c r="O2258" s="63"/>
      <c r="P2258" s="63"/>
      <c r="Q2258" s="63"/>
      <c r="R2258" s="63"/>
      <c r="S2258" s="63"/>
      <c r="T2258" s="63"/>
      <c r="U2258" s="63"/>
      <c r="V2258" s="63"/>
      <c r="W2258" s="63"/>
      <c r="X2258" s="63"/>
      <c r="Y2258" s="63"/>
      <c r="Z2258" s="68"/>
    </row>
    <row r="2259" spans="1:26" s="69" customFormat="1" x14ac:dyDescent="0.25">
      <c r="A2259" s="78"/>
      <c r="B2259" s="63"/>
      <c r="C2259" s="63"/>
      <c r="D2259" s="63"/>
      <c r="E2259" s="63"/>
      <c r="F2259" s="63"/>
      <c r="G2259" s="63"/>
      <c r="H2259" s="63"/>
      <c r="I2259" s="63"/>
      <c r="J2259" s="63"/>
      <c r="K2259" s="63"/>
      <c r="L2259" s="63"/>
      <c r="M2259" s="63"/>
      <c r="N2259" s="63"/>
      <c r="O2259" s="63"/>
      <c r="P2259" s="63"/>
      <c r="Q2259" s="63"/>
      <c r="R2259" s="63"/>
      <c r="S2259" s="63"/>
      <c r="T2259" s="63"/>
      <c r="U2259" s="63"/>
      <c r="V2259" s="63"/>
      <c r="W2259" s="63"/>
      <c r="X2259" s="63"/>
      <c r="Y2259" s="63"/>
      <c r="Z2259" s="68"/>
    </row>
    <row r="2260" spans="1:26" s="69" customFormat="1" x14ac:dyDescent="0.25">
      <c r="A2260" s="78"/>
      <c r="B2260" s="63"/>
      <c r="C2260" s="63"/>
      <c r="D2260" s="63"/>
      <c r="E2260" s="63"/>
      <c r="F2260" s="63"/>
      <c r="G2260" s="63"/>
      <c r="H2260" s="63"/>
      <c r="I2260" s="63"/>
      <c r="J2260" s="63"/>
      <c r="K2260" s="63"/>
      <c r="L2260" s="63"/>
      <c r="M2260" s="63"/>
      <c r="N2260" s="63"/>
      <c r="O2260" s="63"/>
      <c r="P2260" s="63"/>
      <c r="Q2260" s="63"/>
      <c r="R2260" s="63"/>
      <c r="S2260" s="63"/>
      <c r="T2260" s="63"/>
      <c r="U2260" s="63"/>
      <c r="V2260" s="63"/>
      <c r="W2260" s="63"/>
      <c r="X2260" s="63"/>
      <c r="Y2260" s="63"/>
      <c r="Z2260" s="68"/>
    </row>
    <row r="2261" spans="1:26" s="69" customFormat="1" x14ac:dyDescent="0.25">
      <c r="A2261" s="78"/>
      <c r="B2261" s="63"/>
      <c r="C2261" s="63"/>
      <c r="D2261" s="63"/>
      <c r="E2261" s="63"/>
      <c r="F2261" s="63"/>
      <c r="G2261" s="63"/>
      <c r="H2261" s="63"/>
      <c r="I2261" s="63"/>
      <c r="J2261" s="63"/>
      <c r="K2261" s="63"/>
      <c r="L2261" s="63"/>
      <c r="M2261" s="63"/>
      <c r="N2261" s="63"/>
      <c r="O2261" s="63"/>
      <c r="P2261" s="63"/>
      <c r="Q2261" s="63"/>
      <c r="R2261" s="63"/>
      <c r="S2261" s="63"/>
      <c r="T2261" s="63"/>
      <c r="U2261" s="63"/>
      <c r="V2261" s="63"/>
      <c r="W2261" s="63"/>
      <c r="X2261" s="63"/>
      <c r="Y2261" s="63"/>
      <c r="Z2261" s="68"/>
    </row>
    <row r="2262" spans="1:26" s="69" customFormat="1" x14ac:dyDescent="0.25">
      <c r="A2262" s="78"/>
      <c r="B2262" s="63"/>
      <c r="C2262" s="63"/>
      <c r="D2262" s="63"/>
      <c r="E2262" s="63"/>
      <c r="F2262" s="63"/>
      <c r="G2262" s="63"/>
      <c r="H2262" s="63"/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8"/>
    </row>
    <row r="2263" spans="1:26" s="69" customFormat="1" x14ac:dyDescent="0.25">
      <c r="A2263" s="78"/>
      <c r="B2263" s="63"/>
      <c r="C2263" s="63"/>
      <c r="D2263" s="63"/>
      <c r="E2263" s="63"/>
      <c r="F2263" s="63"/>
      <c r="G2263" s="63"/>
      <c r="H2263" s="63"/>
      <c r="I2263" s="63"/>
      <c r="J2263" s="63"/>
      <c r="K2263" s="63"/>
      <c r="L2263" s="63"/>
      <c r="M2263" s="63"/>
      <c r="N2263" s="63"/>
      <c r="O2263" s="63"/>
      <c r="P2263" s="63"/>
      <c r="Q2263" s="63"/>
      <c r="R2263" s="63"/>
      <c r="S2263" s="63"/>
      <c r="T2263" s="63"/>
      <c r="U2263" s="63"/>
      <c r="V2263" s="63"/>
      <c r="W2263" s="63"/>
      <c r="X2263" s="63"/>
      <c r="Y2263" s="63"/>
      <c r="Z2263" s="68"/>
    </row>
    <row r="2264" spans="1:26" s="69" customFormat="1" x14ac:dyDescent="0.25">
      <c r="A2264" s="78"/>
      <c r="B2264" s="63"/>
      <c r="C2264" s="63"/>
      <c r="D2264" s="63"/>
      <c r="E2264" s="63"/>
      <c r="F2264" s="63"/>
      <c r="G2264" s="63"/>
      <c r="H2264" s="63"/>
      <c r="I2264" s="63"/>
      <c r="J2264" s="63"/>
      <c r="K2264" s="63"/>
      <c r="L2264" s="63"/>
      <c r="M2264" s="63"/>
      <c r="N2264" s="63"/>
      <c r="O2264" s="63"/>
      <c r="P2264" s="63"/>
      <c r="Q2264" s="63"/>
      <c r="R2264" s="63"/>
      <c r="S2264" s="63"/>
      <c r="T2264" s="63"/>
      <c r="U2264" s="63"/>
      <c r="V2264" s="63"/>
      <c r="W2264" s="63"/>
      <c r="X2264" s="63"/>
      <c r="Y2264" s="63"/>
      <c r="Z2264" s="68"/>
    </row>
    <row r="2265" spans="1:26" s="69" customFormat="1" x14ac:dyDescent="0.25">
      <c r="A2265" s="78"/>
      <c r="B2265" s="63"/>
      <c r="C2265" s="63"/>
      <c r="D2265" s="63"/>
      <c r="E2265" s="63"/>
      <c r="F2265" s="63"/>
      <c r="G2265" s="63"/>
      <c r="H2265" s="63"/>
      <c r="I2265" s="63"/>
      <c r="J2265" s="63"/>
      <c r="K2265" s="63"/>
      <c r="L2265" s="63"/>
      <c r="M2265" s="63"/>
      <c r="N2265" s="63"/>
      <c r="O2265" s="63"/>
      <c r="P2265" s="63"/>
      <c r="Q2265" s="63"/>
      <c r="R2265" s="63"/>
      <c r="S2265" s="63"/>
      <c r="T2265" s="63"/>
      <c r="U2265" s="63"/>
      <c r="V2265" s="63"/>
      <c r="W2265" s="63"/>
      <c r="X2265" s="63"/>
      <c r="Y2265" s="63"/>
      <c r="Z2265" s="68"/>
    </row>
    <row r="2266" spans="1:26" s="69" customFormat="1" x14ac:dyDescent="0.25">
      <c r="A2266" s="78"/>
      <c r="B2266" s="63"/>
      <c r="C2266" s="63"/>
      <c r="D2266" s="63"/>
      <c r="E2266" s="63"/>
      <c r="F2266" s="63"/>
      <c r="G2266" s="63"/>
      <c r="H2266" s="63"/>
      <c r="I2266" s="63"/>
      <c r="J2266" s="63"/>
      <c r="K2266" s="63"/>
      <c r="L2266" s="63"/>
      <c r="M2266" s="63"/>
      <c r="N2266" s="63"/>
      <c r="O2266" s="63"/>
      <c r="P2266" s="63"/>
      <c r="Q2266" s="63"/>
      <c r="R2266" s="63"/>
      <c r="S2266" s="63"/>
      <c r="T2266" s="63"/>
      <c r="U2266" s="63"/>
      <c r="V2266" s="63"/>
      <c r="W2266" s="63"/>
      <c r="X2266" s="63"/>
      <c r="Y2266" s="63"/>
      <c r="Z2266" s="68"/>
    </row>
    <row r="2267" spans="1:26" s="69" customFormat="1" x14ac:dyDescent="0.25">
      <c r="A2267" s="78"/>
      <c r="B2267" s="63"/>
      <c r="C2267" s="63"/>
      <c r="D2267" s="63"/>
      <c r="E2267" s="63"/>
      <c r="F2267" s="63"/>
      <c r="G2267" s="63"/>
      <c r="H2267" s="63"/>
      <c r="I2267" s="63"/>
      <c r="J2267" s="63"/>
      <c r="K2267" s="63"/>
      <c r="L2267" s="63"/>
      <c r="M2267" s="63"/>
      <c r="N2267" s="63"/>
      <c r="O2267" s="63"/>
      <c r="P2267" s="63"/>
      <c r="Q2267" s="63"/>
      <c r="R2267" s="63"/>
      <c r="S2267" s="63"/>
      <c r="T2267" s="63"/>
      <c r="U2267" s="63"/>
      <c r="V2267" s="63"/>
      <c r="W2267" s="63"/>
      <c r="X2267" s="63"/>
      <c r="Y2267" s="63"/>
      <c r="Z2267" s="68"/>
    </row>
    <row r="2268" spans="1:26" s="69" customFormat="1" x14ac:dyDescent="0.25">
      <c r="A2268" s="78"/>
      <c r="B2268" s="63"/>
      <c r="C2268" s="63"/>
      <c r="D2268" s="63"/>
      <c r="E2268" s="63"/>
      <c r="F2268" s="63"/>
      <c r="G2268" s="63"/>
      <c r="H2268" s="63"/>
      <c r="I2268" s="63"/>
      <c r="J2268" s="63"/>
      <c r="K2268" s="63"/>
      <c r="L2268" s="63"/>
      <c r="M2268" s="63"/>
      <c r="N2268" s="63"/>
      <c r="O2268" s="63"/>
      <c r="P2268" s="63"/>
      <c r="Q2268" s="63"/>
      <c r="R2268" s="63"/>
      <c r="S2268" s="63"/>
      <c r="T2268" s="63"/>
      <c r="U2268" s="63"/>
      <c r="V2268" s="63"/>
      <c r="W2268" s="63"/>
      <c r="X2268" s="63"/>
      <c r="Y2268" s="63"/>
      <c r="Z2268" s="68"/>
    </row>
    <row r="2269" spans="1:26" s="69" customFormat="1" x14ac:dyDescent="0.25">
      <c r="A2269" s="78"/>
      <c r="B2269" s="63"/>
      <c r="C2269" s="63"/>
      <c r="D2269" s="63"/>
      <c r="E2269" s="63"/>
      <c r="F2269" s="63"/>
      <c r="G2269" s="63"/>
      <c r="H2269" s="63"/>
      <c r="I2269" s="63"/>
      <c r="J2269" s="63"/>
      <c r="K2269" s="63"/>
      <c r="L2269" s="63"/>
      <c r="M2269" s="63"/>
      <c r="N2269" s="63"/>
      <c r="O2269" s="63"/>
      <c r="P2269" s="63"/>
      <c r="Q2269" s="63"/>
      <c r="R2269" s="63"/>
      <c r="S2269" s="63"/>
      <c r="T2269" s="63"/>
      <c r="U2269" s="63"/>
      <c r="V2269" s="63"/>
      <c r="W2269" s="63"/>
      <c r="X2269" s="63"/>
      <c r="Y2269" s="63"/>
      <c r="Z2269" s="68"/>
    </row>
    <row r="2270" spans="1:26" s="69" customFormat="1" x14ac:dyDescent="0.25">
      <c r="A2270" s="78"/>
      <c r="B2270" s="63"/>
      <c r="C2270" s="63"/>
      <c r="D2270" s="63"/>
      <c r="E2270" s="63"/>
      <c r="F2270" s="63"/>
      <c r="G2270" s="63"/>
      <c r="H2270" s="63"/>
      <c r="I2270" s="63"/>
      <c r="J2270" s="63"/>
      <c r="K2270" s="63"/>
      <c r="L2270" s="63"/>
      <c r="M2270" s="63"/>
      <c r="N2270" s="63"/>
      <c r="O2270" s="63"/>
      <c r="P2270" s="63"/>
      <c r="Q2270" s="63"/>
      <c r="R2270" s="63"/>
      <c r="S2270" s="63"/>
      <c r="T2270" s="63"/>
      <c r="U2270" s="63"/>
      <c r="V2270" s="63"/>
      <c r="W2270" s="63"/>
      <c r="X2270" s="63"/>
      <c r="Y2270" s="63"/>
      <c r="Z2270" s="68"/>
    </row>
    <row r="2271" spans="1:26" s="69" customFormat="1" x14ac:dyDescent="0.25">
      <c r="A2271" s="78"/>
      <c r="B2271" s="63"/>
      <c r="C2271" s="63"/>
      <c r="D2271" s="63"/>
      <c r="E2271" s="63"/>
      <c r="F2271" s="63"/>
      <c r="G2271" s="63"/>
      <c r="H2271" s="63"/>
      <c r="I2271" s="63"/>
      <c r="J2271" s="63"/>
      <c r="K2271" s="63"/>
      <c r="L2271" s="63"/>
      <c r="M2271" s="63"/>
      <c r="N2271" s="63"/>
      <c r="O2271" s="63"/>
      <c r="P2271" s="63"/>
      <c r="Q2271" s="63"/>
      <c r="R2271" s="63"/>
      <c r="S2271" s="63"/>
      <c r="T2271" s="63"/>
      <c r="U2271" s="63"/>
      <c r="V2271" s="63"/>
      <c r="W2271" s="63"/>
      <c r="X2271" s="63"/>
      <c r="Y2271" s="63"/>
      <c r="Z2271" s="68"/>
    </row>
    <row r="2272" spans="1:26" s="69" customFormat="1" x14ac:dyDescent="0.25">
      <c r="A2272" s="78"/>
      <c r="B2272" s="63"/>
      <c r="C2272" s="63"/>
      <c r="D2272" s="63"/>
      <c r="E2272" s="63"/>
      <c r="F2272" s="63"/>
      <c r="G2272" s="63"/>
      <c r="H2272" s="63"/>
      <c r="I2272" s="63"/>
      <c r="J2272" s="63"/>
      <c r="K2272" s="63"/>
      <c r="L2272" s="63"/>
      <c r="M2272" s="63"/>
      <c r="N2272" s="63"/>
      <c r="O2272" s="63"/>
      <c r="P2272" s="63"/>
      <c r="Q2272" s="63"/>
      <c r="R2272" s="63"/>
      <c r="S2272" s="63"/>
      <c r="T2272" s="63"/>
      <c r="U2272" s="63"/>
      <c r="V2272" s="63"/>
      <c r="W2272" s="63"/>
      <c r="X2272" s="63"/>
      <c r="Y2272" s="63"/>
      <c r="Z2272" s="68"/>
    </row>
    <row r="2273" spans="1:26" s="69" customFormat="1" x14ac:dyDescent="0.25">
      <c r="A2273" s="78"/>
      <c r="B2273" s="63"/>
      <c r="C2273" s="63"/>
      <c r="D2273" s="63"/>
      <c r="E2273" s="63"/>
      <c r="F2273" s="63"/>
      <c r="G2273" s="63"/>
      <c r="H2273" s="63"/>
      <c r="I2273" s="63"/>
      <c r="J2273" s="63"/>
      <c r="K2273" s="63"/>
      <c r="L2273" s="63"/>
      <c r="M2273" s="63"/>
      <c r="N2273" s="63"/>
      <c r="O2273" s="63"/>
      <c r="P2273" s="63"/>
      <c r="Q2273" s="63"/>
      <c r="R2273" s="63"/>
      <c r="S2273" s="63"/>
      <c r="T2273" s="63"/>
      <c r="U2273" s="63"/>
      <c r="V2273" s="63"/>
      <c r="W2273" s="63"/>
      <c r="X2273" s="63"/>
      <c r="Y2273" s="63"/>
      <c r="Z2273" s="68"/>
    </row>
    <row r="2274" spans="1:26" s="69" customFormat="1" x14ac:dyDescent="0.25">
      <c r="A2274" s="78"/>
      <c r="B2274" s="63"/>
      <c r="C2274" s="63"/>
      <c r="D2274" s="63"/>
      <c r="E2274" s="63"/>
      <c r="F2274" s="63"/>
      <c r="G2274" s="63"/>
      <c r="H2274" s="63"/>
      <c r="I2274" s="63"/>
      <c r="J2274" s="63"/>
      <c r="K2274" s="63"/>
      <c r="L2274" s="63"/>
      <c r="M2274" s="63"/>
      <c r="N2274" s="63"/>
      <c r="O2274" s="63"/>
      <c r="P2274" s="63"/>
      <c r="Q2274" s="63"/>
      <c r="R2274" s="63"/>
      <c r="S2274" s="63"/>
      <c r="T2274" s="63"/>
      <c r="U2274" s="63"/>
      <c r="V2274" s="63"/>
      <c r="W2274" s="63"/>
      <c r="X2274" s="63"/>
      <c r="Y2274" s="63"/>
      <c r="Z2274" s="68"/>
    </row>
    <row r="2275" spans="1:26" s="69" customFormat="1" x14ac:dyDescent="0.25">
      <c r="A2275" s="78"/>
      <c r="B2275" s="63"/>
      <c r="C2275" s="63"/>
      <c r="D2275" s="63"/>
      <c r="E2275" s="63"/>
      <c r="F2275" s="63"/>
      <c r="G2275" s="63"/>
      <c r="H2275" s="63"/>
      <c r="I2275" s="63"/>
      <c r="J2275" s="63"/>
      <c r="K2275" s="63"/>
      <c r="L2275" s="63"/>
      <c r="M2275" s="63"/>
      <c r="N2275" s="63"/>
      <c r="O2275" s="63"/>
      <c r="P2275" s="63"/>
      <c r="Q2275" s="63"/>
      <c r="R2275" s="63"/>
      <c r="S2275" s="63"/>
      <c r="T2275" s="63"/>
      <c r="U2275" s="63"/>
      <c r="V2275" s="63"/>
      <c r="W2275" s="63"/>
      <c r="X2275" s="63"/>
      <c r="Y2275" s="63"/>
      <c r="Z2275" s="68"/>
    </row>
    <row r="2276" spans="1:26" s="69" customFormat="1" x14ac:dyDescent="0.25">
      <c r="A2276" s="78"/>
      <c r="B2276" s="63"/>
      <c r="C2276" s="63"/>
      <c r="D2276" s="63"/>
      <c r="E2276" s="63"/>
      <c r="F2276" s="63"/>
      <c r="G2276" s="63"/>
      <c r="H2276" s="63"/>
      <c r="I2276" s="63"/>
      <c r="J2276" s="63"/>
      <c r="K2276" s="63"/>
      <c r="L2276" s="63"/>
      <c r="M2276" s="63"/>
      <c r="N2276" s="63"/>
      <c r="O2276" s="63"/>
      <c r="P2276" s="63"/>
      <c r="Q2276" s="63"/>
      <c r="R2276" s="63"/>
      <c r="S2276" s="63"/>
      <c r="T2276" s="63"/>
      <c r="U2276" s="63"/>
      <c r="V2276" s="63"/>
      <c r="W2276" s="63"/>
      <c r="X2276" s="63"/>
      <c r="Y2276" s="63"/>
      <c r="Z2276" s="68"/>
    </row>
    <row r="2277" spans="1:26" s="69" customFormat="1" x14ac:dyDescent="0.25">
      <c r="A2277" s="78"/>
      <c r="B2277" s="63"/>
      <c r="C2277" s="63"/>
      <c r="D2277" s="63"/>
      <c r="E2277" s="63"/>
      <c r="F2277" s="63"/>
      <c r="G2277" s="63"/>
      <c r="H2277" s="63"/>
      <c r="I2277" s="63"/>
      <c r="J2277" s="63"/>
      <c r="K2277" s="63"/>
      <c r="L2277" s="63"/>
      <c r="M2277" s="63"/>
      <c r="N2277" s="63"/>
      <c r="O2277" s="63"/>
      <c r="P2277" s="63"/>
      <c r="Q2277" s="63"/>
      <c r="R2277" s="63"/>
      <c r="S2277" s="63"/>
      <c r="T2277" s="63"/>
      <c r="U2277" s="63"/>
      <c r="V2277" s="63"/>
      <c r="W2277" s="63"/>
      <c r="X2277" s="63"/>
      <c r="Y2277" s="63"/>
      <c r="Z2277" s="68"/>
    </row>
    <row r="2278" spans="1:26" s="69" customFormat="1" x14ac:dyDescent="0.25">
      <c r="A2278" s="78"/>
      <c r="B2278" s="63"/>
      <c r="C2278" s="63"/>
      <c r="D2278" s="63"/>
      <c r="E2278" s="63"/>
      <c r="F2278" s="63"/>
      <c r="G2278" s="63"/>
      <c r="H2278" s="63"/>
      <c r="I2278" s="63"/>
      <c r="J2278" s="63"/>
      <c r="K2278" s="63"/>
      <c r="L2278" s="63"/>
      <c r="M2278" s="63"/>
      <c r="N2278" s="63"/>
      <c r="O2278" s="63"/>
      <c r="P2278" s="63"/>
      <c r="Q2278" s="63"/>
      <c r="R2278" s="63"/>
      <c r="S2278" s="63"/>
      <c r="T2278" s="63"/>
      <c r="U2278" s="63"/>
      <c r="V2278" s="63"/>
      <c r="W2278" s="63"/>
      <c r="X2278" s="63"/>
      <c r="Y2278" s="63"/>
      <c r="Z2278" s="68"/>
    </row>
    <row r="2279" spans="1:26" s="69" customFormat="1" x14ac:dyDescent="0.25">
      <c r="A2279" s="78"/>
      <c r="B2279" s="63"/>
      <c r="C2279" s="63"/>
      <c r="D2279" s="63"/>
      <c r="E2279" s="63"/>
      <c r="F2279" s="63"/>
      <c r="G2279" s="63"/>
      <c r="H2279" s="63"/>
      <c r="I2279" s="63"/>
      <c r="J2279" s="63"/>
      <c r="K2279" s="63"/>
      <c r="L2279" s="63"/>
      <c r="M2279" s="63"/>
      <c r="N2279" s="63"/>
      <c r="O2279" s="63"/>
      <c r="P2279" s="63"/>
      <c r="Q2279" s="63"/>
      <c r="R2279" s="63"/>
      <c r="S2279" s="63"/>
      <c r="T2279" s="63"/>
      <c r="U2279" s="63"/>
      <c r="V2279" s="63"/>
      <c r="W2279" s="63"/>
      <c r="X2279" s="63"/>
      <c r="Y2279" s="63"/>
      <c r="Z2279" s="68"/>
    </row>
    <row r="2280" spans="1:26" s="69" customFormat="1" x14ac:dyDescent="0.25">
      <c r="A2280" s="78"/>
      <c r="B2280" s="63"/>
      <c r="C2280" s="63"/>
      <c r="D2280" s="63"/>
      <c r="E2280" s="63"/>
      <c r="F2280" s="63"/>
      <c r="G2280" s="63"/>
      <c r="H2280" s="63"/>
      <c r="I2280" s="63"/>
      <c r="J2280" s="63"/>
      <c r="K2280" s="63"/>
      <c r="L2280" s="63"/>
      <c r="M2280" s="63"/>
      <c r="N2280" s="63"/>
      <c r="O2280" s="63"/>
      <c r="P2280" s="63"/>
      <c r="Q2280" s="63"/>
      <c r="R2280" s="63"/>
      <c r="S2280" s="63"/>
      <c r="T2280" s="63"/>
      <c r="U2280" s="63"/>
      <c r="V2280" s="63"/>
      <c r="W2280" s="63"/>
      <c r="X2280" s="63"/>
      <c r="Y2280" s="63"/>
      <c r="Z2280" s="68"/>
    </row>
    <row r="2281" spans="1:26" s="69" customFormat="1" x14ac:dyDescent="0.25">
      <c r="A2281" s="78"/>
      <c r="B2281" s="63"/>
      <c r="C2281" s="63"/>
      <c r="D2281" s="63"/>
      <c r="E2281" s="63"/>
      <c r="F2281" s="63"/>
      <c r="G2281" s="63"/>
      <c r="H2281" s="63"/>
      <c r="I2281" s="63"/>
      <c r="J2281" s="63"/>
      <c r="K2281" s="63"/>
      <c r="L2281" s="63"/>
      <c r="M2281" s="63"/>
      <c r="N2281" s="63"/>
      <c r="O2281" s="63"/>
      <c r="P2281" s="63"/>
      <c r="Q2281" s="63"/>
      <c r="R2281" s="63"/>
      <c r="S2281" s="63"/>
      <c r="T2281" s="63"/>
      <c r="U2281" s="63"/>
      <c r="V2281" s="63"/>
      <c r="W2281" s="63"/>
      <c r="X2281" s="63"/>
      <c r="Y2281" s="63"/>
      <c r="Z2281" s="68"/>
    </row>
    <row r="2282" spans="1:26" s="69" customFormat="1" x14ac:dyDescent="0.25">
      <c r="A2282" s="78"/>
      <c r="B2282" s="63"/>
      <c r="C2282" s="63"/>
      <c r="D2282" s="63"/>
      <c r="E2282" s="63"/>
      <c r="F2282" s="63"/>
      <c r="G2282" s="63"/>
      <c r="H2282" s="63"/>
      <c r="I2282" s="63"/>
      <c r="J2282" s="63"/>
      <c r="K2282" s="63"/>
      <c r="L2282" s="63"/>
      <c r="M2282" s="63"/>
      <c r="N2282" s="63"/>
      <c r="O2282" s="63"/>
      <c r="P2282" s="63"/>
      <c r="Q2282" s="63"/>
      <c r="R2282" s="63"/>
      <c r="S2282" s="63"/>
      <c r="T2282" s="63"/>
      <c r="U2282" s="63"/>
      <c r="V2282" s="63"/>
      <c r="W2282" s="63"/>
      <c r="X2282" s="63"/>
      <c r="Y2282" s="63"/>
      <c r="Z2282" s="68"/>
    </row>
    <row r="2283" spans="1:26" s="69" customFormat="1" x14ac:dyDescent="0.25">
      <c r="A2283" s="78"/>
      <c r="B2283" s="63"/>
      <c r="C2283" s="63"/>
      <c r="D2283" s="63"/>
      <c r="E2283" s="63"/>
      <c r="F2283" s="63"/>
      <c r="G2283" s="63"/>
      <c r="H2283" s="63"/>
      <c r="I2283" s="63"/>
      <c r="J2283" s="63"/>
      <c r="K2283" s="63"/>
      <c r="L2283" s="63"/>
      <c r="M2283" s="63"/>
      <c r="N2283" s="63"/>
      <c r="O2283" s="63"/>
      <c r="P2283" s="63"/>
      <c r="Q2283" s="63"/>
      <c r="R2283" s="63"/>
      <c r="S2283" s="63"/>
      <c r="T2283" s="63"/>
      <c r="U2283" s="63"/>
      <c r="V2283" s="63"/>
      <c r="W2283" s="63"/>
      <c r="X2283" s="63"/>
      <c r="Y2283" s="63"/>
      <c r="Z2283" s="68"/>
    </row>
    <row r="2284" spans="1:26" s="69" customFormat="1" x14ac:dyDescent="0.25">
      <c r="A2284" s="78"/>
      <c r="B2284" s="63"/>
      <c r="C2284" s="63"/>
      <c r="D2284" s="63"/>
      <c r="E2284" s="63"/>
      <c r="F2284" s="63"/>
      <c r="G2284" s="63"/>
      <c r="H2284" s="63"/>
      <c r="I2284" s="63"/>
      <c r="J2284" s="63"/>
      <c r="K2284" s="63"/>
      <c r="L2284" s="63"/>
      <c r="M2284" s="63"/>
      <c r="N2284" s="63"/>
      <c r="O2284" s="63"/>
      <c r="P2284" s="63"/>
      <c r="Q2284" s="63"/>
      <c r="R2284" s="63"/>
      <c r="S2284" s="63"/>
      <c r="T2284" s="63"/>
      <c r="U2284" s="63"/>
      <c r="V2284" s="63"/>
      <c r="W2284" s="63"/>
      <c r="X2284" s="63"/>
      <c r="Y2284" s="63"/>
      <c r="Z2284" s="68"/>
    </row>
    <row r="2285" spans="1:26" s="69" customFormat="1" x14ac:dyDescent="0.25">
      <c r="A2285" s="78"/>
      <c r="B2285" s="63"/>
      <c r="C2285" s="63"/>
      <c r="D2285" s="63"/>
      <c r="E2285" s="63"/>
      <c r="F2285" s="63"/>
      <c r="G2285" s="63"/>
      <c r="H2285" s="63"/>
      <c r="I2285" s="63"/>
      <c r="J2285" s="63"/>
      <c r="K2285" s="63"/>
      <c r="L2285" s="63"/>
      <c r="M2285" s="63"/>
      <c r="N2285" s="63"/>
      <c r="O2285" s="63"/>
      <c r="P2285" s="63"/>
      <c r="Q2285" s="63"/>
      <c r="R2285" s="63"/>
      <c r="S2285" s="63"/>
      <c r="T2285" s="63"/>
      <c r="U2285" s="63"/>
      <c r="V2285" s="63"/>
      <c r="W2285" s="63"/>
      <c r="X2285" s="63"/>
      <c r="Y2285" s="63"/>
      <c r="Z2285" s="68"/>
    </row>
    <row r="2286" spans="1:26" s="69" customFormat="1" x14ac:dyDescent="0.25">
      <c r="A2286" s="78"/>
      <c r="B2286" s="63"/>
      <c r="C2286" s="63"/>
      <c r="D2286" s="63"/>
      <c r="E2286" s="63"/>
      <c r="F2286" s="63"/>
      <c r="G2286" s="63"/>
      <c r="H2286" s="63"/>
      <c r="I2286" s="63"/>
      <c r="J2286" s="63"/>
      <c r="K2286" s="63"/>
      <c r="L2286" s="63"/>
      <c r="M2286" s="63"/>
      <c r="N2286" s="63"/>
      <c r="O2286" s="63"/>
      <c r="P2286" s="63"/>
      <c r="Q2286" s="63"/>
      <c r="R2286" s="63"/>
      <c r="S2286" s="63"/>
      <c r="T2286" s="63"/>
      <c r="U2286" s="63"/>
      <c r="V2286" s="63"/>
      <c r="W2286" s="63"/>
      <c r="X2286" s="63"/>
      <c r="Y2286" s="63"/>
      <c r="Z2286" s="68"/>
    </row>
    <row r="2287" spans="1:26" s="69" customFormat="1" x14ac:dyDescent="0.25">
      <c r="A2287" s="78"/>
      <c r="B2287" s="63"/>
      <c r="C2287" s="63"/>
      <c r="D2287" s="63"/>
      <c r="E2287" s="63"/>
      <c r="F2287" s="63"/>
      <c r="G2287" s="63"/>
      <c r="H2287" s="63"/>
      <c r="I2287" s="63"/>
      <c r="J2287" s="63"/>
      <c r="K2287" s="63"/>
      <c r="L2287" s="63"/>
      <c r="M2287" s="63"/>
      <c r="N2287" s="63"/>
      <c r="O2287" s="63"/>
      <c r="P2287" s="63"/>
      <c r="Q2287" s="63"/>
      <c r="R2287" s="63"/>
      <c r="S2287" s="63"/>
      <c r="T2287" s="63"/>
      <c r="U2287" s="63"/>
      <c r="V2287" s="63"/>
      <c r="W2287" s="63"/>
      <c r="X2287" s="63"/>
      <c r="Y2287" s="63"/>
      <c r="Z2287" s="68"/>
    </row>
    <row r="2288" spans="1:26" s="69" customFormat="1" x14ac:dyDescent="0.25">
      <c r="A2288" s="78"/>
      <c r="B2288" s="63"/>
      <c r="C2288" s="63"/>
      <c r="D2288" s="63"/>
      <c r="E2288" s="63"/>
      <c r="F2288" s="63"/>
      <c r="G2288" s="63"/>
      <c r="H2288" s="63"/>
      <c r="I2288" s="63"/>
      <c r="J2288" s="63"/>
      <c r="K2288" s="63"/>
      <c r="L2288" s="63"/>
      <c r="M2288" s="63"/>
      <c r="N2288" s="63"/>
      <c r="O2288" s="63"/>
      <c r="P2288" s="63"/>
      <c r="Q2288" s="63"/>
      <c r="R2288" s="63"/>
      <c r="S2288" s="63"/>
      <c r="T2288" s="63"/>
      <c r="U2288" s="63"/>
      <c r="V2288" s="63"/>
      <c r="W2288" s="63"/>
      <c r="X2288" s="63"/>
      <c r="Y2288" s="63"/>
      <c r="Z2288" s="68"/>
    </row>
    <row r="2289" spans="1:26" s="69" customFormat="1" x14ac:dyDescent="0.25">
      <c r="A2289" s="78"/>
      <c r="B2289" s="63"/>
      <c r="C2289" s="63"/>
      <c r="D2289" s="63"/>
      <c r="E2289" s="63"/>
      <c r="F2289" s="63"/>
      <c r="G2289" s="63"/>
      <c r="H2289" s="63"/>
      <c r="I2289" s="63"/>
      <c r="J2289" s="63"/>
      <c r="K2289" s="63"/>
      <c r="L2289" s="63"/>
      <c r="M2289" s="63"/>
      <c r="N2289" s="63"/>
      <c r="O2289" s="63"/>
      <c r="P2289" s="63"/>
      <c r="Q2289" s="63"/>
      <c r="R2289" s="63"/>
      <c r="S2289" s="63"/>
      <c r="T2289" s="63"/>
      <c r="U2289" s="63"/>
      <c r="V2289" s="63"/>
      <c r="W2289" s="63"/>
      <c r="X2289" s="63"/>
      <c r="Y2289" s="63"/>
      <c r="Z2289" s="68"/>
    </row>
    <row r="2290" spans="1:26" s="69" customFormat="1" x14ac:dyDescent="0.25">
      <c r="A2290" s="78"/>
      <c r="B2290" s="63"/>
      <c r="C2290" s="63"/>
      <c r="D2290" s="63"/>
      <c r="E2290" s="63"/>
      <c r="F2290" s="63"/>
      <c r="G2290" s="63"/>
      <c r="H2290" s="63"/>
      <c r="I2290" s="63"/>
      <c r="J2290" s="63"/>
      <c r="K2290" s="63"/>
      <c r="L2290" s="63"/>
      <c r="M2290" s="63"/>
      <c r="N2290" s="63"/>
      <c r="O2290" s="63"/>
      <c r="P2290" s="63"/>
      <c r="Q2290" s="63"/>
      <c r="R2290" s="63"/>
      <c r="S2290" s="63"/>
      <c r="T2290" s="63"/>
      <c r="U2290" s="63"/>
      <c r="V2290" s="63"/>
      <c r="W2290" s="63"/>
      <c r="X2290" s="63"/>
      <c r="Y2290" s="63"/>
      <c r="Z2290" s="68"/>
    </row>
    <row r="2291" spans="1:26" s="69" customFormat="1" x14ac:dyDescent="0.25">
      <c r="A2291" s="78"/>
      <c r="B2291" s="63"/>
      <c r="C2291" s="63"/>
      <c r="D2291" s="63"/>
      <c r="E2291" s="63"/>
      <c r="F2291" s="63"/>
      <c r="G2291" s="63"/>
      <c r="H2291" s="63"/>
      <c r="I2291" s="63"/>
      <c r="J2291" s="63"/>
      <c r="K2291" s="63"/>
      <c r="L2291" s="63"/>
      <c r="M2291" s="63"/>
      <c r="N2291" s="63"/>
      <c r="O2291" s="63"/>
      <c r="P2291" s="63"/>
      <c r="Q2291" s="63"/>
      <c r="R2291" s="63"/>
      <c r="S2291" s="63"/>
      <c r="T2291" s="63"/>
      <c r="U2291" s="63"/>
      <c r="V2291" s="63"/>
      <c r="W2291" s="63"/>
      <c r="X2291" s="63"/>
      <c r="Y2291" s="63"/>
      <c r="Z2291" s="68"/>
    </row>
    <row r="2292" spans="1:26" s="69" customFormat="1" x14ac:dyDescent="0.25">
      <c r="A2292" s="78"/>
      <c r="B2292" s="63"/>
      <c r="C2292" s="63"/>
      <c r="D2292" s="63"/>
      <c r="E2292" s="63"/>
      <c r="F2292" s="63"/>
      <c r="G2292" s="63"/>
      <c r="H2292" s="63"/>
      <c r="I2292" s="63"/>
      <c r="J2292" s="63"/>
      <c r="K2292" s="63"/>
      <c r="L2292" s="63"/>
      <c r="M2292" s="63"/>
      <c r="N2292" s="63"/>
      <c r="O2292" s="63"/>
      <c r="P2292" s="63"/>
      <c r="Q2292" s="63"/>
      <c r="R2292" s="63"/>
      <c r="S2292" s="63"/>
      <c r="T2292" s="63"/>
      <c r="U2292" s="63"/>
      <c r="V2292" s="63"/>
      <c r="W2292" s="63"/>
      <c r="X2292" s="63"/>
      <c r="Y2292" s="63"/>
      <c r="Z2292" s="68"/>
    </row>
    <row r="2293" spans="1:26" s="69" customFormat="1" x14ac:dyDescent="0.25">
      <c r="A2293" s="78"/>
      <c r="B2293" s="63"/>
      <c r="C2293" s="63"/>
      <c r="D2293" s="63"/>
      <c r="E2293" s="63"/>
      <c r="F2293" s="63"/>
      <c r="G2293" s="63"/>
      <c r="H2293" s="63"/>
      <c r="I2293" s="63"/>
      <c r="J2293" s="63"/>
      <c r="K2293" s="63"/>
      <c r="L2293" s="63"/>
      <c r="M2293" s="63"/>
      <c r="N2293" s="63"/>
      <c r="O2293" s="63"/>
      <c r="P2293" s="63"/>
      <c r="Q2293" s="63"/>
      <c r="R2293" s="63"/>
      <c r="S2293" s="63"/>
      <c r="T2293" s="63"/>
      <c r="U2293" s="63"/>
      <c r="V2293" s="63"/>
      <c r="W2293" s="63"/>
      <c r="X2293" s="63"/>
      <c r="Y2293" s="63"/>
      <c r="Z2293" s="68"/>
    </row>
    <row r="2294" spans="1:26" s="69" customFormat="1" x14ac:dyDescent="0.25">
      <c r="A2294" s="78"/>
      <c r="B2294" s="63"/>
      <c r="C2294" s="63"/>
      <c r="D2294" s="63"/>
      <c r="E2294" s="63"/>
      <c r="F2294" s="63"/>
      <c r="G2294" s="63"/>
      <c r="H2294" s="63"/>
      <c r="I2294" s="63"/>
      <c r="J2294" s="63"/>
      <c r="K2294" s="63"/>
      <c r="L2294" s="63"/>
      <c r="M2294" s="63"/>
      <c r="N2294" s="63"/>
      <c r="O2294" s="63"/>
      <c r="P2294" s="63"/>
      <c r="Q2294" s="63"/>
      <c r="R2294" s="63"/>
      <c r="S2294" s="63"/>
      <c r="T2294" s="63"/>
      <c r="U2294" s="63"/>
      <c r="V2294" s="63"/>
      <c r="W2294" s="63"/>
      <c r="X2294" s="63"/>
      <c r="Y2294" s="63"/>
      <c r="Z2294" s="68"/>
    </row>
    <row r="2295" spans="1:26" s="69" customFormat="1" x14ac:dyDescent="0.25">
      <c r="A2295" s="78"/>
      <c r="B2295" s="63"/>
      <c r="C2295" s="63"/>
      <c r="D2295" s="63"/>
      <c r="E2295" s="63"/>
      <c r="F2295" s="63"/>
      <c r="G2295" s="63"/>
      <c r="H2295" s="63"/>
      <c r="I2295" s="63"/>
      <c r="J2295" s="63"/>
      <c r="K2295" s="63"/>
      <c r="L2295" s="63"/>
      <c r="M2295" s="63"/>
      <c r="N2295" s="63"/>
      <c r="O2295" s="63"/>
      <c r="P2295" s="63"/>
      <c r="Q2295" s="63"/>
      <c r="R2295" s="63"/>
      <c r="S2295" s="63"/>
      <c r="T2295" s="63"/>
      <c r="U2295" s="63"/>
      <c r="V2295" s="63"/>
      <c r="W2295" s="63"/>
      <c r="X2295" s="63"/>
      <c r="Y2295" s="63"/>
      <c r="Z2295" s="68"/>
    </row>
    <row r="2296" spans="1:26" s="69" customFormat="1" x14ac:dyDescent="0.25">
      <c r="A2296" s="78"/>
      <c r="B2296" s="63"/>
      <c r="C2296" s="63"/>
      <c r="D2296" s="63"/>
      <c r="E2296" s="63"/>
      <c r="F2296" s="63"/>
      <c r="G2296" s="63"/>
      <c r="H2296" s="63"/>
      <c r="I2296" s="63"/>
      <c r="J2296" s="63"/>
      <c r="K2296" s="63"/>
      <c r="L2296" s="63"/>
      <c r="M2296" s="63"/>
      <c r="N2296" s="63"/>
      <c r="O2296" s="63"/>
      <c r="P2296" s="63"/>
      <c r="Q2296" s="63"/>
      <c r="R2296" s="63"/>
      <c r="S2296" s="63"/>
      <c r="T2296" s="63"/>
      <c r="U2296" s="63"/>
      <c r="V2296" s="63"/>
      <c r="W2296" s="63"/>
      <c r="X2296" s="63"/>
      <c r="Y2296" s="63"/>
      <c r="Z2296" s="68"/>
    </row>
    <row r="2297" spans="1:26" s="69" customFormat="1" x14ac:dyDescent="0.25">
      <c r="A2297" s="78"/>
      <c r="B2297" s="63"/>
      <c r="C2297" s="63"/>
      <c r="D2297" s="63"/>
      <c r="E2297" s="63"/>
      <c r="F2297" s="63"/>
      <c r="G2297" s="63"/>
      <c r="H2297" s="63"/>
      <c r="I2297" s="63"/>
      <c r="J2297" s="63"/>
      <c r="K2297" s="63"/>
      <c r="L2297" s="63"/>
      <c r="M2297" s="63"/>
      <c r="N2297" s="63"/>
      <c r="O2297" s="63"/>
      <c r="P2297" s="63"/>
      <c r="Q2297" s="63"/>
      <c r="R2297" s="63"/>
      <c r="S2297" s="63"/>
      <c r="T2297" s="63"/>
      <c r="U2297" s="63"/>
      <c r="V2297" s="63"/>
      <c r="W2297" s="63"/>
      <c r="X2297" s="63"/>
      <c r="Y2297" s="63"/>
      <c r="Z2297" s="68"/>
    </row>
    <row r="2298" spans="1:26" s="69" customFormat="1" x14ac:dyDescent="0.25">
      <c r="A2298" s="78"/>
      <c r="B2298" s="63"/>
      <c r="C2298" s="63"/>
      <c r="D2298" s="63"/>
      <c r="E2298" s="63"/>
      <c r="F2298" s="63"/>
      <c r="G2298" s="63"/>
      <c r="H2298" s="63"/>
      <c r="I2298" s="63"/>
      <c r="J2298" s="63"/>
      <c r="K2298" s="63"/>
      <c r="L2298" s="63"/>
      <c r="M2298" s="63"/>
      <c r="N2298" s="63"/>
      <c r="O2298" s="63"/>
      <c r="P2298" s="63"/>
      <c r="Q2298" s="63"/>
      <c r="R2298" s="63"/>
      <c r="S2298" s="63"/>
      <c r="T2298" s="63"/>
      <c r="U2298" s="63"/>
      <c r="V2298" s="63"/>
      <c r="W2298" s="63"/>
      <c r="X2298" s="63"/>
      <c r="Y2298" s="63"/>
      <c r="Z2298" s="68"/>
    </row>
    <row r="2299" spans="1:26" s="69" customFormat="1" x14ac:dyDescent="0.25">
      <c r="A2299" s="78"/>
      <c r="B2299" s="63"/>
      <c r="C2299" s="63"/>
      <c r="D2299" s="63"/>
      <c r="E2299" s="63"/>
      <c r="F2299" s="63"/>
      <c r="G2299" s="63"/>
      <c r="H2299" s="63"/>
      <c r="I2299" s="63"/>
      <c r="J2299" s="63"/>
      <c r="K2299" s="63"/>
      <c r="L2299" s="63"/>
      <c r="M2299" s="63"/>
      <c r="N2299" s="63"/>
      <c r="O2299" s="63"/>
      <c r="P2299" s="63"/>
      <c r="Q2299" s="63"/>
      <c r="R2299" s="63"/>
      <c r="S2299" s="63"/>
      <c r="T2299" s="63"/>
      <c r="U2299" s="63"/>
      <c r="V2299" s="63"/>
      <c r="W2299" s="63"/>
      <c r="X2299" s="63"/>
      <c r="Y2299" s="63"/>
      <c r="Z2299" s="68"/>
    </row>
    <row r="2300" spans="1:26" s="69" customFormat="1" x14ac:dyDescent="0.25">
      <c r="A2300" s="78"/>
      <c r="B2300" s="63"/>
      <c r="C2300" s="63"/>
      <c r="D2300" s="63"/>
      <c r="E2300" s="63"/>
      <c r="F2300" s="63"/>
      <c r="G2300" s="63"/>
      <c r="H2300" s="63"/>
      <c r="I2300" s="63"/>
      <c r="J2300" s="63"/>
      <c r="K2300" s="63"/>
      <c r="L2300" s="63"/>
      <c r="M2300" s="63"/>
      <c r="N2300" s="63"/>
      <c r="O2300" s="63"/>
      <c r="P2300" s="63"/>
      <c r="Q2300" s="63"/>
      <c r="R2300" s="63"/>
      <c r="S2300" s="63"/>
      <c r="T2300" s="63"/>
      <c r="U2300" s="63"/>
      <c r="V2300" s="63"/>
      <c r="W2300" s="63"/>
      <c r="X2300" s="63"/>
      <c r="Y2300" s="63"/>
      <c r="Z2300" s="68"/>
    </row>
    <row r="2301" spans="1:26" s="69" customFormat="1" x14ac:dyDescent="0.25">
      <c r="A2301" s="78"/>
      <c r="B2301" s="63"/>
      <c r="C2301" s="63"/>
      <c r="D2301" s="63"/>
      <c r="E2301" s="63"/>
      <c r="F2301" s="63"/>
      <c r="G2301" s="63"/>
      <c r="H2301" s="63"/>
      <c r="I2301" s="63"/>
      <c r="J2301" s="63"/>
      <c r="K2301" s="63"/>
      <c r="L2301" s="63"/>
      <c r="M2301" s="63"/>
      <c r="N2301" s="63"/>
      <c r="O2301" s="63"/>
      <c r="P2301" s="63"/>
      <c r="Q2301" s="63"/>
      <c r="R2301" s="63"/>
      <c r="S2301" s="63"/>
      <c r="T2301" s="63"/>
      <c r="U2301" s="63"/>
      <c r="V2301" s="63"/>
      <c r="W2301" s="63"/>
      <c r="X2301" s="63"/>
      <c r="Y2301" s="63"/>
      <c r="Z2301" s="68"/>
    </row>
    <row r="2302" spans="1:26" s="69" customFormat="1" x14ac:dyDescent="0.25">
      <c r="A2302" s="78"/>
      <c r="B2302" s="63"/>
      <c r="C2302" s="63"/>
      <c r="D2302" s="63"/>
      <c r="E2302" s="63"/>
      <c r="F2302" s="63"/>
      <c r="G2302" s="63"/>
      <c r="H2302" s="63"/>
      <c r="I2302" s="63"/>
      <c r="J2302" s="63"/>
      <c r="K2302" s="63"/>
      <c r="L2302" s="63"/>
      <c r="M2302" s="63"/>
      <c r="N2302" s="63"/>
      <c r="O2302" s="63"/>
      <c r="P2302" s="63"/>
      <c r="Q2302" s="63"/>
      <c r="R2302" s="63"/>
      <c r="S2302" s="63"/>
      <c r="T2302" s="63"/>
      <c r="U2302" s="63"/>
      <c r="V2302" s="63"/>
      <c r="W2302" s="63"/>
      <c r="X2302" s="63"/>
      <c r="Y2302" s="63"/>
      <c r="Z2302" s="68"/>
    </row>
    <row r="2303" spans="1:26" s="69" customFormat="1" x14ac:dyDescent="0.25">
      <c r="A2303" s="78"/>
      <c r="B2303" s="63"/>
      <c r="C2303" s="63"/>
      <c r="D2303" s="63"/>
      <c r="E2303" s="63"/>
      <c r="F2303" s="63"/>
      <c r="G2303" s="63"/>
      <c r="H2303" s="63"/>
      <c r="I2303" s="63"/>
      <c r="J2303" s="63"/>
      <c r="K2303" s="63"/>
      <c r="L2303" s="63"/>
      <c r="M2303" s="63"/>
      <c r="N2303" s="63"/>
      <c r="O2303" s="63"/>
      <c r="P2303" s="63"/>
      <c r="Q2303" s="63"/>
      <c r="R2303" s="63"/>
      <c r="S2303" s="63"/>
      <c r="T2303" s="63"/>
      <c r="U2303" s="63"/>
      <c r="V2303" s="63"/>
      <c r="W2303" s="63"/>
      <c r="X2303" s="63"/>
      <c r="Y2303" s="63"/>
      <c r="Z2303" s="68"/>
    </row>
    <row r="2304" spans="1:26" s="69" customFormat="1" x14ac:dyDescent="0.25">
      <c r="A2304" s="78"/>
      <c r="B2304" s="63"/>
      <c r="C2304" s="63"/>
      <c r="D2304" s="63"/>
      <c r="E2304" s="63"/>
      <c r="F2304" s="63"/>
      <c r="G2304" s="63"/>
      <c r="H2304" s="63"/>
      <c r="I2304" s="63"/>
      <c r="J2304" s="63"/>
      <c r="K2304" s="63"/>
      <c r="L2304" s="63"/>
      <c r="M2304" s="63"/>
      <c r="N2304" s="63"/>
      <c r="O2304" s="63"/>
      <c r="P2304" s="63"/>
      <c r="Q2304" s="63"/>
      <c r="R2304" s="63"/>
      <c r="S2304" s="63"/>
      <c r="T2304" s="63"/>
      <c r="U2304" s="63"/>
      <c r="V2304" s="63"/>
      <c r="W2304" s="63"/>
      <c r="X2304" s="63"/>
      <c r="Y2304" s="63"/>
      <c r="Z2304" s="68"/>
    </row>
    <row r="2305" spans="1:26" s="69" customFormat="1" x14ac:dyDescent="0.25">
      <c r="A2305" s="78"/>
      <c r="B2305" s="63"/>
      <c r="C2305" s="63"/>
      <c r="D2305" s="63"/>
      <c r="E2305" s="63"/>
      <c r="F2305" s="63"/>
      <c r="G2305" s="63"/>
      <c r="H2305" s="63"/>
      <c r="I2305" s="63"/>
      <c r="J2305" s="63"/>
      <c r="K2305" s="63"/>
      <c r="L2305" s="63"/>
      <c r="M2305" s="63"/>
      <c r="N2305" s="63"/>
      <c r="O2305" s="63"/>
      <c r="P2305" s="63"/>
      <c r="Q2305" s="63"/>
      <c r="R2305" s="63"/>
      <c r="S2305" s="63"/>
      <c r="T2305" s="63"/>
      <c r="U2305" s="63"/>
      <c r="V2305" s="63"/>
      <c r="W2305" s="63"/>
      <c r="X2305" s="63"/>
      <c r="Y2305" s="63"/>
      <c r="Z2305" s="68"/>
    </row>
    <row r="2306" spans="1:26" s="69" customFormat="1" x14ac:dyDescent="0.25">
      <c r="A2306" s="78"/>
      <c r="B2306" s="63"/>
      <c r="C2306" s="63"/>
      <c r="D2306" s="63"/>
      <c r="E2306" s="63"/>
      <c r="F2306" s="63"/>
      <c r="G2306" s="63"/>
      <c r="H2306" s="63"/>
      <c r="I2306" s="63"/>
      <c r="J2306" s="63"/>
      <c r="K2306" s="63"/>
      <c r="L2306" s="63"/>
      <c r="M2306" s="63"/>
      <c r="N2306" s="63"/>
      <c r="O2306" s="63"/>
      <c r="P2306" s="63"/>
      <c r="Q2306" s="63"/>
      <c r="R2306" s="63"/>
      <c r="S2306" s="63"/>
      <c r="T2306" s="63"/>
      <c r="U2306" s="63"/>
      <c r="V2306" s="63"/>
      <c r="W2306" s="63"/>
      <c r="X2306" s="63"/>
      <c r="Y2306" s="63"/>
      <c r="Z2306" s="68"/>
    </row>
    <row r="2307" spans="1:26" s="69" customFormat="1" x14ac:dyDescent="0.25">
      <c r="A2307" s="78"/>
      <c r="B2307" s="63"/>
      <c r="C2307" s="63"/>
      <c r="D2307" s="63"/>
      <c r="E2307" s="63"/>
      <c r="F2307" s="63"/>
      <c r="G2307" s="63"/>
      <c r="H2307" s="63"/>
      <c r="I2307" s="63"/>
      <c r="J2307" s="63"/>
      <c r="K2307" s="63"/>
      <c r="L2307" s="63"/>
      <c r="M2307" s="63"/>
      <c r="N2307" s="63"/>
      <c r="O2307" s="63"/>
      <c r="P2307" s="63"/>
      <c r="Q2307" s="63"/>
      <c r="R2307" s="63"/>
      <c r="S2307" s="63"/>
      <c r="T2307" s="63"/>
      <c r="U2307" s="63"/>
      <c r="V2307" s="63"/>
      <c r="W2307" s="63"/>
      <c r="X2307" s="63"/>
      <c r="Y2307" s="63"/>
      <c r="Z2307" s="68"/>
    </row>
    <row r="2308" spans="1:26" s="69" customFormat="1" x14ac:dyDescent="0.25">
      <c r="A2308" s="78"/>
      <c r="B2308" s="63"/>
      <c r="C2308" s="63"/>
      <c r="D2308" s="63"/>
      <c r="E2308" s="63"/>
      <c r="F2308" s="63"/>
      <c r="G2308" s="63"/>
      <c r="H2308" s="63"/>
      <c r="I2308" s="63"/>
      <c r="J2308" s="63"/>
      <c r="K2308" s="63"/>
      <c r="L2308" s="63"/>
      <c r="M2308" s="63"/>
      <c r="N2308" s="63"/>
      <c r="O2308" s="63"/>
      <c r="P2308" s="63"/>
      <c r="Q2308" s="63"/>
      <c r="R2308" s="63"/>
      <c r="S2308" s="63"/>
      <c r="T2308" s="63"/>
      <c r="U2308" s="63"/>
      <c r="V2308" s="63"/>
      <c r="W2308" s="63"/>
      <c r="X2308" s="63"/>
      <c r="Y2308" s="63"/>
      <c r="Z2308" s="68"/>
    </row>
    <row r="2309" spans="1:26" s="69" customFormat="1" x14ac:dyDescent="0.25">
      <c r="A2309" s="78"/>
      <c r="B2309" s="63"/>
      <c r="C2309" s="63"/>
      <c r="D2309" s="63"/>
      <c r="E2309" s="63"/>
      <c r="F2309" s="63"/>
      <c r="G2309" s="63"/>
      <c r="H2309" s="63"/>
      <c r="I2309" s="63"/>
      <c r="J2309" s="63"/>
      <c r="K2309" s="63"/>
      <c r="L2309" s="63"/>
      <c r="M2309" s="63"/>
      <c r="N2309" s="63"/>
      <c r="O2309" s="63"/>
      <c r="P2309" s="63"/>
      <c r="Q2309" s="63"/>
      <c r="R2309" s="63"/>
      <c r="S2309" s="63"/>
      <c r="T2309" s="63"/>
      <c r="U2309" s="63"/>
      <c r="V2309" s="63"/>
      <c r="W2309" s="63"/>
      <c r="X2309" s="63"/>
      <c r="Y2309" s="63"/>
      <c r="Z2309" s="68"/>
    </row>
    <row r="2310" spans="1:26" s="69" customFormat="1" x14ac:dyDescent="0.25">
      <c r="A2310" s="78"/>
      <c r="B2310" s="63"/>
      <c r="C2310" s="63"/>
      <c r="D2310" s="63"/>
      <c r="E2310" s="63"/>
      <c r="F2310" s="63"/>
      <c r="G2310" s="63"/>
      <c r="H2310" s="63"/>
      <c r="I2310" s="63"/>
      <c r="J2310" s="63"/>
      <c r="K2310" s="63"/>
      <c r="L2310" s="63"/>
      <c r="M2310" s="63"/>
      <c r="N2310" s="63"/>
      <c r="O2310" s="63"/>
      <c r="P2310" s="63"/>
      <c r="Q2310" s="63"/>
      <c r="R2310" s="63"/>
      <c r="S2310" s="63"/>
      <c r="T2310" s="63"/>
      <c r="U2310" s="63"/>
      <c r="V2310" s="63"/>
      <c r="W2310" s="63"/>
      <c r="X2310" s="63"/>
      <c r="Y2310" s="63"/>
      <c r="Z2310" s="68"/>
    </row>
    <row r="2311" spans="1:26" s="69" customFormat="1" x14ac:dyDescent="0.25">
      <c r="A2311" s="78"/>
      <c r="B2311" s="63"/>
      <c r="C2311" s="63"/>
      <c r="D2311" s="63"/>
      <c r="E2311" s="63"/>
      <c r="F2311" s="63"/>
      <c r="G2311" s="63"/>
      <c r="H2311" s="63"/>
      <c r="I2311" s="63"/>
      <c r="J2311" s="63"/>
      <c r="K2311" s="63"/>
      <c r="L2311" s="63"/>
      <c r="M2311" s="63"/>
      <c r="N2311" s="63"/>
      <c r="O2311" s="63"/>
      <c r="P2311" s="63"/>
      <c r="Q2311" s="63"/>
      <c r="R2311" s="63"/>
      <c r="S2311" s="63"/>
      <c r="T2311" s="63"/>
      <c r="U2311" s="63"/>
      <c r="V2311" s="63"/>
      <c r="W2311" s="63"/>
      <c r="X2311" s="63"/>
      <c r="Y2311" s="63"/>
      <c r="Z2311" s="68"/>
    </row>
    <row r="2312" spans="1:26" s="69" customFormat="1" x14ac:dyDescent="0.25">
      <c r="A2312" s="78"/>
      <c r="B2312" s="63"/>
      <c r="C2312" s="63"/>
      <c r="D2312" s="63"/>
      <c r="E2312" s="63"/>
      <c r="F2312" s="63"/>
      <c r="G2312" s="63"/>
      <c r="H2312" s="63"/>
      <c r="I2312" s="63"/>
      <c r="J2312" s="63"/>
      <c r="K2312" s="63"/>
      <c r="L2312" s="63"/>
      <c r="M2312" s="63"/>
      <c r="N2312" s="63"/>
      <c r="O2312" s="63"/>
      <c r="P2312" s="63"/>
      <c r="Q2312" s="63"/>
      <c r="R2312" s="63"/>
      <c r="S2312" s="63"/>
      <c r="T2312" s="63"/>
      <c r="U2312" s="63"/>
      <c r="V2312" s="63"/>
      <c r="W2312" s="63"/>
      <c r="X2312" s="63"/>
      <c r="Y2312" s="63"/>
      <c r="Z2312" s="68"/>
    </row>
    <row r="2313" spans="1:26" s="69" customFormat="1" x14ac:dyDescent="0.25">
      <c r="A2313" s="78"/>
      <c r="B2313" s="63"/>
      <c r="C2313" s="63"/>
      <c r="D2313" s="63"/>
      <c r="E2313" s="63"/>
      <c r="F2313" s="63"/>
      <c r="G2313" s="63"/>
      <c r="H2313" s="63"/>
      <c r="I2313" s="63"/>
      <c r="J2313" s="63"/>
      <c r="K2313" s="63"/>
      <c r="L2313" s="63"/>
      <c r="M2313" s="63"/>
      <c r="N2313" s="63"/>
      <c r="O2313" s="63"/>
      <c r="P2313" s="63"/>
      <c r="Q2313" s="63"/>
      <c r="R2313" s="63"/>
      <c r="S2313" s="63"/>
      <c r="T2313" s="63"/>
      <c r="U2313" s="63"/>
      <c r="V2313" s="63"/>
      <c r="W2313" s="63"/>
      <c r="X2313" s="63"/>
      <c r="Y2313" s="63"/>
      <c r="Z2313" s="68"/>
    </row>
    <row r="2314" spans="1:26" s="69" customFormat="1" x14ac:dyDescent="0.25">
      <c r="A2314" s="78"/>
      <c r="B2314" s="63"/>
      <c r="C2314" s="63"/>
      <c r="D2314" s="63"/>
      <c r="E2314" s="63"/>
      <c r="F2314" s="63"/>
      <c r="G2314" s="63"/>
      <c r="H2314" s="63"/>
      <c r="I2314" s="63"/>
      <c r="J2314" s="63"/>
      <c r="K2314" s="63"/>
      <c r="L2314" s="63"/>
      <c r="M2314" s="63"/>
      <c r="N2314" s="63"/>
      <c r="O2314" s="63"/>
      <c r="P2314" s="63"/>
      <c r="Q2314" s="63"/>
      <c r="R2314" s="63"/>
      <c r="S2314" s="63"/>
      <c r="T2314" s="63"/>
      <c r="U2314" s="63"/>
      <c r="V2314" s="63"/>
      <c r="W2314" s="63"/>
      <c r="X2314" s="63"/>
      <c r="Y2314" s="63"/>
      <c r="Z2314" s="68"/>
    </row>
    <row r="2315" spans="1:26" s="69" customFormat="1" x14ac:dyDescent="0.25">
      <c r="A2315" s="78"/>
      <c r="B2315" s="63"/>
      <c r="C2315" s="63"/>
      <c r="D2315" s="63"/>
      <c r="E2315" s="63"/>
      <c r="F2315" s="63"/>
      <c r="G2315" s="63"/>
      <c r="H2315" s="63"/>
      <c r="I2315" s="63"/>
      <c r="J2315" s="63"/>
      <c r="K2315" s="63"/>
      <c r="L2315" s="63"/>
      <c r="M2315" s="63"/>
      <c r="N2315" s="63"/>
      <c r="O2315" s="63"/>
      <c r="P2315" s="63"/>
      <c r="Q2315" s="63"/>
      <c r="R2315" s="63"/>
      <c r="S2315" s="63"/>
      <c r="T2315" s="63"/>
      <c r="U2315" s="63"/>
      <c r="V2315" s="63"/>
      <c r="W2315" s="63"/>
      <c r="X2315" s="63"/>
      <c r="Y2315" s="63"/>
      <c r="Z2315" s="68"/>
    </row>
    <row r="2316" spans="1:26" s="69" customFormat="1" x14ac:dyDescent="0.25">
      <c r="A2316" s="78"/>
      <c r="B2316" s="63"/>
      <c r="C2316" s="63"/>
      <c r="D2316" s="63"/>
      <c r="E2316" s="63"/>
      <c r="F2316" s="63"/>
      <c r="G2316" s="63"/>
      <c r="H2316" s="63"/>
      <c r="I2316" s="63"/>
      <c r="J2316" s="63"/>
      <c r="K2316" s="63"/>
      <c r="L2316" s="63"/>
      <c r="M2316" s="63"/>
      <c r="N2316" s="63"/>
      <c r="O2316" s="63"/>
      <c r="P2316" s="63"/>
      <c r="Q2316" s="63"/>
      <c r="R2316" s="63"/>
      <c r="S2316" s="63"/>
      <c r="T2316" s="63"/>
      <c r="U2316" s="63"/>
      <c r="V2316" s="63"/>
      <c r="W2316" s="63"/>
      <c r="X2316" s="63"/>
      <c r="Y2316" s="63"/>
      <c r="Z2316" s="68"/>
    </row>
    <row r="2317" spans="1:26" s="69" customFormat="1" x14ac:dyDescent="0.25">
      <c r="A2317" s="78"/>
      <c r="B2317" s="63"/>
      <c r="C2317" s="63"/>
      <c r="D2317" s="63"/>
      <c r="E2317" s="63"/>
      <c r="F2317" s="63"/>
      <c r="G2317" s="63"/>
      <c r="H2317" s="63"/>
      <c r="I2317" s="63"/>
      <c r="J2317" s="63"/>
      <c r="K2317" s="63"/>
      <c r="L2317" s="63"/>
      <c r="M2317" s="63"/>
      <c r="N2317" s="63"/>
      <c r="O2317" s="63"/>
      <c r="P2317" s="63"/>
      <c r="Q2317" s="63"/>
      <c r="R2317" s="63"/>
      <c r="S2317" s="63"/>
      <c r="T2317" s="63"/>
      <c r="U2317" s="63"/>
      <c r="V2317" s="63"/>
      <c r="W2317" s="63"/>
      <c r="X2317" s="63"/>
      <c r="Y2317" s="63"/>
      <c r="Z2317" s="68"/>
    </row>
    <row r="2318" spans="1:26" s="69" customFormat="1" x14ac:dyDescent="0.25">
      <c r="A2318" s="78"/>
      <c r="B2318" s="63"/>
      <c r="C2318" s="63"/>
      <c r="D2318" s="63"/>
      <c r="E2318" s="63"/>
      <c r="F2318" s="63"/>
      <c r="G2318" s="63"/>
      <c r="H2318" s="63"/>
      <c r="I2318" s="63"/>
      <c r="J2318" s="63"/>
      <c r="K2318" s="63"/>
      <c r="L2318" s="63"/>
      <c r="M2318" s="63"/>
      <c r="N2318" s="63"/>
      <c r="O2318" s="63"/>
      <c r="P2318" s="63"/>
      <c r="Q2318" s="63"/>
      <c r="R2318" s="63"/>
      <c r="S2318" s="63"/>
      <c r="T2318" s="63"/>
      <c r="U2318" s="63"/>
      <c r="V2318" s="63"/>
      <c r="W2318" s="63"/>
      <c r="X2318" s="63"/>
      <c r="Y2318" s="63"/>
      <c r="Z2318" s="68"/>
    </row>
    <row r="2319" spans="1:26" s="69" customFormat="1" x14ac:dyDescent="0.25">
      <c r="A2319" s="78"/>
      <c r="B2319" s="63"/>
      <c r="C2319" s="63"/>
      <c r="D2319" s="63"/>
      <c r="E2319" s="63"/>
      <c r="F2319" s="63"/>
      <c r="G2319" s="63"/>
      <c r="H2319" s="63"/>
      <c r="I2319" s="63"/>
      <c r="J2319" s="63"/>
      <c r="K2319" s="63"/>
      <c r="L2319" s="63"/>
      <c r="M2319" s="63"/>
      <c r="N2319" s="63"/>
      <c r="O2319" s="63"/>
      <c r="P2319" s="63"/>
      <c r="Q2319" s="63"/>
      <c r="R2319" s="63"/>
      <c r="S2319" s="63"/>
      <c r="T2319" s="63"/>
      <c r="U2319" s="63"/>
      <c r="V2319" s="63"/>
      <c r="W2319" s="63"/>
      <c r="X2319" s="63"/>
      <c r="Y2319" s="63"/>
      <c r="Z2319" s="68"/>
    </row>
    <row r="2320" spans="1:26" s="69" customFormat="1" x14ac:dyDescent="0.25">
      <c r="A2320" s="78"/>
      <c r="B2320" s="63"/>
      <c r="C2320" s="63"/>
      <c r="D2320" s="63"/>
      <c r="E2320" s="63"/>
      <c r="F2320" s="63"/>
      <c r="G2320" s="63"/>
      <c r="H2320" s="63"/>
      <c r="I2320" s="63"/>
      <c r="J2320" s="63"/>
      <c r="K2320" s="63"/>
      <c r="L2320" s="63"/>
      <c r="M2320" s="63"/>
      <c r="N2320" s="63"/>
      <c r="O2320" s="63"/>
      <c r="P2320" s="63"/>
      <c r="Q2320" s="63"/>
      <c r="R2320" s="63"/>
      <c r="S2320" s="63"/>
      <c r="T2320" s="63"/>
      <c r="U2320" s="63"/>
      <c r="V2320" s="63"/>
      <c r="W2320" s="63"/>
      <c r="X2320" s="63"/>
      <c r="Y2320" s="63"/>
      <c r="Z2320" s="68"/>
    </row>
    <row r="2321" spans="1:26" s="69" customFormat="1" x14ac:dyDescent="0.25">
      <c r="A2321" s="78"/>
      <c r="B2321" s="63"/>
      <c r="C2321" s="63"/>
      <c r="D2321" s="63"/>
      <c r="E2321" s="63"/>
      <c r="F2321" s="63"/>
      <c r="G2321" s="63"/>
      <c r="H2321" s="63"/>
      <c r="I2321" s="63"/>
      <c r="J2321" s="63"/>
      <c r="K2321" s="63"/>
      <c r="L2321" s="63"/>
      <c r="M2321" s="63"/>
      <c r="N2321" s="63"/>
      <c r="O2321" s="63"/>
      <c r="P2321" s="63"/>
      <c r="Q2321" s="63"/>
      <c r="R2321" s="63"/>
      <c r="S2321" s="63"/>
      <c r="T2321" s="63"/>
      <c r="U2321" s="63"/>
      <c r="V2321" s="63"/>
      <c r="W2321" s="63"/>
      <c r="X2321" s="63"/>
      <c r="Y2321" s="63"/>
      <c r="Z2321" s="68"/>
    </row>
    <row r="2322" spans="1:26" s="69" customFormat="1" x14ac:dyDescent="0.25">
      <c r="A2322" s="78"/>
      <c r="B2322" s="63"/>
      <c r="C2322" s="63"/>
      <c r="D2322" s="63"/>
      <c r="E2322" s="63"/>
      <c r="F2322" s="63"/>
      <c r="G2322" s="63"/>
      <c r="H2322" s="63"/>
      <c r="I2322" s="63"/>
      <c r="J2322" s="63"/>
      <c r="K2322" s="63"/>
      <c r="L2322" s="63"/>
      <c r="M2322" s="63"/>
      <c r="N2322" s="63"/>
      <c r="O2322" s="63"/>
      <c r="P2322" s="63"/>
      <c r="Q2322" s="63"/>
      <c r="R2322" s="63"/>
      <c r="S2322" s="63"/>
      <c r="T2322" s="63"/>
      <c r="U2322" s="63"/>
      <c r="V2322" s="63"/>
      <c r="W2322" s="63"/>
      <c r="X2322" s="63"/>
      <c r="Y2322" s="63"/>
      <c r="Z2322" s="68"/>
    </row>
    <row r="2323" spans="1:26" s="69" customFormat="1" x14ac:dyDescent="0.25">
      <c r="A2323" s="78"/>
      <c r="B2323" s="63"/>
      <c r="C2323" s="63"/>
      <c r="D2323" s="63"/>
      <c r="E2323" s="63"/>
      <c r="F2323" s="63"/>
      <c r="G2323" s="63"/>
      <c r="H2323" s="63"/>
      <c r="I2323" s="63"/>
      <c r="J2323" s="63"/>
      <c r="K2323" s="63"/>
      <c r="L2323" s="63"/>
      <c r="M2323" s="63"/>
      <c r="N2323" s="63"/>
      <c r="O2323" s="63"/>
      <c r="P2323" s="63"/>
      <c r="Q2323" s="63"/>
      <c r="R2323" s="63"/>
      <c r="S2323" s="63"/>
      <c r="T2323" s="63"/>
      <c r="U2323" s="63"/>
      <c r="V2323" s="63"/>
      <c r="W2323" s="63"/>
      <c r="X2323" s="63"/>
      <c r="Y2323" s="63"/>
      <c r="Z2323" s="68"/>
    </row>
    <row r="2324" spans="1:26" s="69" customFormat="1" x14ac:dyDescent="0.25">
      <c r="A2324" s="78"/>
      <c r="B2324" s="63"/>
      <c r="C2324" s="63"/>
      <c r="D2324" s="63"/>
      <c r="E2324" s="63"/>
      <c r="F2324" s="63"/>
      <c r="G2324" s="63"/>
      <c r="H2324" s="63"/>
      <c r="I2324" s="63"/>
      <c r="J2324" s="63"/>
      <c r="K2324" s="63"/>
      <c r="L2324" s="63"/>
      <c r="M2324" s="63"/>
      <c r="N2324" s="63"/>
      <c r="O2324" s="63"/>
      <c r="P2324" s="63"/>
      <c r="Q2324" s="63"/>
      <c r="R2324" s="63"/>
      <c r="S2324" s="63"/>
      <c r="T2324" s="63"/>
      <c r="U2324" s="63"/>
      <c r="V2324" s="63"/>
      <c r="W2324" s="63"/>
      <c r="X2324" s="63"/>
      <c r="Y2324" s="63"/>
      <c r="Z2324" s="68"/>
    </row>
    <row r="2325" spans="1:26" s="69" customFormat="1" x14ac:dyDescent="0.25">
      <c r="A2325" s="78"/>
      <c r="B2325" s="63"/>
      <c r="C2325" s="63"/>
      <c r="D2325" s="63"/>
      <c r="E2325" s="63"/>
      <c r="F2325" s="63"/>
      <c r="G2325" s="63"/>
      <c r="H2325" s="63"/>
      <c r="I2325" s="63"/>
      <c r="J2325" s="63"/>
      <c r="K2325" s="63"/>
      <c r="L2325" s="63"/>
      <c r="M2325" s="63"/>
      <c r="N2325" s="63"/>
      <c r="O2325" s="63"/>
      <c r="P2325" s="63"/>
      <c r="Q2325" s="63"/>
      <c r="R2325" s="63"/>
      <c r="S2325" s="63"/>
      <c r="T2325" s="63"/>
      <c r="U2325" s="63"/>
      <c r="V2325" s="63"/>
      <c r="W2325" s="63"/>
      <c r="X2325" s="63"/>
      <c r="Y2325" s="63"/>
      <c r="Z2325" s="68"/>
    </row>
    <row r="2326" spans="1:26" s="69" customFormat="1" x14ac:dyDescent="0.25">
      <c r="A2326" s="78"/>
      <c r="B2326" s="63"/>
      <c r="C2326" s="63"/>
      <c r="D2326" s="63"/>
      <c r="E2326" s="63"/>
      <c r="F2326" s="63"/>
      <c r="G2326" s="63"/>
      <c r="H2326" s="63"/>
      <c r="I2326" s="63"/>
      <c r="J2326" s="63"/>
      <c r="K2326" s="63"/>
      <c r="L2326" s="63"/>
      <c r="M2326" s="63"/>
      <c r="N2326" s="63"/>
      <c r="O2326" s="63"/>
      <c r="P2326" s="63"/>
      <c r="Q2326" s="63"/>
      <c r="R2326" s="63"/>
      <c r="S2326" s="63"/>
      <c r="T2326" s="63"/>
      <c r="U2326" s="63"/>
      <c r="V2326" s="63"/>
      <c r="W2326" s="63"/>
      <c r="X2326" s="63"/>
      <c r="Y2326" s="63"/>
      <c r="Z2326" s="68"/>
    </row>
    <row r="2327" spans="1:26" s="69" customFormat="1" x14ac:dyDescent="0.25">
      <c r="A2327" s="78"/>
      <c r="B2327" s="63"/>
      <c r="C2327" s="63"/>
      <c r="D2327" s="63"/>
      <c r="E2327" s="63"/>
      <c r="F2327" s="63"/>
      <c r="G2327" s="63"/>
      <c r="H2327" s="63"/>
      <c r="I2327" s="63"/>
      <c r="J2327" s="63"/>
      <c r="K2327" s="63"/>
      <c r="L2327" s="63"/>
      <c r="M2327" s="63"/>
      <c r="N2327" s="63"/>
      <c r="O2327" s="63"/>
      <c r="P2327" s="63"/>
      <c r="Q2327" s="63"/>
      <c r="R2327" s="63"/>
      <c r="S2327" s="63"/>
      <c r="T2327" s="63"/>
      <c r="U2327" s="63"/>
      <c r="V2327" s="63"/>
      <c r="W2327" s="63"/>
      <c r="X2327" s="63"/>
      <c r="Y2327" s="63"/>
      <c r="Z2327" s="68"/>
    </row>
    <row r="2328" spans="1:26" s="69" customFormat="1" x14ac:dyDescent="0.25">
      <c r="A2328" s="78"/>
      <c r="B2328" s="63"/>
      <c r="C2328" s="63"/>
      <c r="D2328" s="63"/>
      <c r="E2328" s="63"/>
      <c r="F2328" s="63"/>
      <c r="G2328" s="63"/>
      <c r="H2328" s="63"/>
      <c r="I2328" s="63"/>
      <c r="J2328" s="63"/>
      <c r="K2328" s="63"/>
      <c r="L2328" s="63"/>
      <c r="M2328" s="63"/>
      <c r="N2328" s="63"/>
      <c r="O2328" s="63"/>
      <c r="P2328" s="63"/>
      <c r="Q2328" s="63"/>
      <c r="R2328" s="63"/>
      <c r="S2328" s="63"/>
      <c r="T2328" s="63"/>
      <c r="U2328" s="63"/>
      <c r="V2328" s="63"/>
      <c r="W2328" s="63"/>
      <c r="X2328" s="63"/>
      <c r="Y2328" s="63"/>
      <c r="Z2328" s="68"/>
    </row>
    <row r="2329" spans="1:26" s="69" customFormat="1" x14ac:dyDescent="0.25">
      <c r="A2329" s="78"/>
      <c r="B2329" s="63"/>
      <c r="C2329" s="63"/>
      <c r="D2329" s="63"/>
      <c r="E2329" s="63"/>
      <c r="F2329" s="63"/>
      <c r="G2329" s="63"/>
      <c r="H2329" s="63"/>
      <c r="I2329" s="63"/>
      <c r="J2329" s="63"/>
      <c r="K2329" s="63"/>
      <c r="L2329" s="63"/>
      <c r="M2329" s="63"/>
      <c r="N2329" s="63"/>
      <c r="O2329" s="63"/>
      <c r="P2329" s="63"/>
      <c r="Q2329" s="63"/>
      <c r="R2329" s="63"/>
      <c r="S2329" s="63"/>
      <c r="T2329" s="63"/>
      <c r="U2329" s="63"/>
      <c r="V2329" s="63"/>
      <c r="W2329" s="63"/>
      <c r="X2329" s="63"/>
      <c r="Y2329" s="63"/>
      <c r="Z2329" s="68"/>
    </row>
    <row r="2330" spans="1:26" s="69" customFormat="1" x14ac:dyDescent="0.25">
      <c r="A2330" s="78"/>
      <c r="B2330" s="63"/>
      <c r="C2330" s="63"/>
      <c r="D2330" s="63"/>
      <c r="E2330" s="63"/>
      <c r="F2330" s="63"/>
      <c r="G2330" s="63"/>
      <c r="H2330" s="63"/>
      <c r="I2330" s="63"/>
      <c r="J2330" s="63"/>
      <c r="K2330" s="63"/>
      <c r="L2330" s="63"/>
      <c r="M2330" s="63"/>
      <c r="N2330" s="63"/>
      <c r="O2330" s="63"/>
      <c r="P2330" s="63"/>
      <c r="Q2330" s="63"/>
      <c r="R2330" s="63"/>
      <c r="S2330" s="63"/>
      <c r="T2330" s="63"/>
      <c r="U2330" s="63"/>
      <c r="V2330" s="63"/>
      <c r="W2330" s="63"/>
      <c r="X2330" s="63"/>
      <c r="Y2330" s="63"/>
      <c r="Z2330" s="68"/>
    </row>
    <row r="2331" spans="1:26" s="69" customFormat="1" x14ac:dyDescent="0.25">
      <c r="A2331" s="78"/>
      <c r="B2331" s="63"/>
      <c r="C2331" s="63"/>
      <c r="D2331" s="63"/>
      <c r="E2331" s="63"/>
      <c r="F2331" s="63"/>
      <c r="G2331" s="63"/>
      <c r="H2331" s="63"/>
      <c r="I2331" s="63"/>
      <c r="J2331" s="63"/>
      <c r="K2331" s="63"/>
      <c r="L2331" s="63"/>
      <c r="M2331" s="63"/>
      <c r="N2331" s="63"/>
      <c r="O2331" s="63"/>
      <c r="P2331" s="63"/>
      <c r="Q2331" s="63"/>
      <c r="R2331" s="63"/>
      <c r="S2331" s="63"/>
      <c r="T2331" s="63"/>
      <c r="U2331" s="63"/>
      <c r="V2331" s="63"/>
      <c r="W2331" s="63"/>
      <c r="X2331" s="63"/>
      <c r="Y2331" s="63"/>
      <c r="Z2331" s="68"/>
    </row>
    <row r="2332" spans="1:26" s="69" customFormat="1" x14ac:dyDescent="0.25">
      <c r="A2332" s="78"/>
      <c r="B2332" s="63"/>
      <c r="C2332" s="63"/>
      <c r="D2332" s="63"/>
      <c r="E2332" s="63"/>
      <c r="F2332" s="63"/>
      <c r="G2332" s="63"/>
      <c r="H2332" s="63"/>
      <c r="I2332" s="63"/>
      <c r="J2332" s="63"/>
      <c r="K2332" s="63"/>
      <c r="L2332" s="63"/>
      <c r="M2332" s="63"/>
      <c r="N2332" s="63"/>
      <c r="O2332" s="63"/>
      <c r="P2332" s="63"/>
      <c r="Q2332" s="63"/>
      <c r="R2332" s="63"/>
      <c r="S2332" s="63"/>
      <c r="T2332" s="63"/>
      <c r="U2332" s="63"/>
      <c r="V2332" s="63"/>
      <c r="W2332" s="63"/>
      <c r="X2332" s="63"/>
      <c r="Y2332" s="63"/>
      <c r="Z2332" s="68"/>
    </row>
    <row r="2333" spans="1:26" s="69" customFormat="1" x14ac:dyDescent="0.25">
      <c r="A2333" s="78"/>
      <c r="B2333" s="63"/>
      <c r="C2333" s="63"/>
      <c r="D2333" s="63"/>
      <c r="E2333" s="63"/>
      <c r="F2333" s="63"/>
      <c r="G2333" s="63"/>
      <c r="H2333" s="63"/>
      <c r="I2333" s="63"/>
      <c r="J2333" s="63"/>
      <c r="K2333" s="63"/>
      <c r="L2333" s="63"/>
      <c r="M2333" s="63"/>
      <c r="N2333" s="63"/>
      <c r="O2333" s="63"/>
      <c r="P2333" s="63"/>
      <c r="Q2333" s="63"/>
      <c r="R2333" s="63"/>
      <c r="S2333" s="63"/>
      <c r="T2333" s="63"/>
      <c r="U2333" s="63"/>
      <c r="V2333" s="63"/>
      <c r="W2333" s="63"/>
      <c r="X2333" s="63"/>
      <c r="Y2333" s="63"/>
      <c r="Z2333" s="68"/>
    </row>
    <row r="2334" spans="1:26" s="69" customFormat="1" x14ac:dyDescent="0.25">
      <c r="A2334" s="78"/>
      <c r="B2334" s="63"/>
      <c r="C2334" s="63"/>
      <c r="D2334" s="63"/>
      <c r="E2334" s="63"/>
      <c r="F2334" s="63"/>
      <c r="G2334" s="63"/>
      <c r="H2334" s="63"/>
      <c r="I2334" s="63"/>
      <c r="J2334" s="63"/>
      <c r="K2334" s="63"/>
      <c r="L2334" s="63"/>
      <c r="M2334" s="63"/>
      <c r="N2334" s="63"/>
      <c r="O2334" s="63"/>
      <c r="P2334" s="63"/>
      <c r="Q2334" s="63"/>
      <c r="R2334" s="63"/>
      <c r="S2334" s="63"/>
      <c r="T2334" s="63"/>
      <c r="U2334" s="63"/>
      <c r="V2334" s="63"/>
      <c r="W2334" s="63"/>
      <c r="X2334" s="63"/>
      <c r="Y2334" s="63"/>
      <c r="Z2334" s="68"/>
    </row>
    <row r="2335" spans="1:26" s="69" customFormat="1" x14ac:dyDescent="0.25">
      <c r="A2335" s="78"/>
      <c r="B2335" s="63"/>
      <c r="C2335" s="63"/>
      <c r="D2335" s="63"/>
      <c r="E2335" s="63"/>
      <c r="F2335" s="63"/>
      <c r="G2335" s="63"/>
      <c r="H2335" s="63"/>
      <c r="I2335" s="63"/>
      <c r="J2335" s="63"/>
      <c r="K2335" s="63"/>
      <c r="L2335" s="63"/>
      <c r="M2335" s="63"/>
      <c r="N2335" s="63"/>
      <c r="O2335" s="63"/>
      <c r="P2335" s="63"/>
      <c r="Q2335" s="63"/>
      <c r="R2335" s="63"/>
      <c r="S2335" s="63"/>
      <c r="T2335" s="63"/>
      <c r="U2335" s="63"/>
      <c r="V2335" s="63"/>
      <c r="W2335" s="63"/>
      <c r="X2335" s="63"/>
      <c r="Y2335" s="63"/>
      <c r="Z2335" s="68"/>
    </row>
    <row r="2336" spans="1:26" s="69" customFormat="1" x14ac:dyDescent="0.25">
      <c r="A2336" s="78"/>
      <c r="B2336" s="63"/>
      <c r="C2336" s="63"/>
      <c r="D2336" s="63"/>
      <c r="E2336" s="63"/>
      <c r="F2336" s="63"/>
      <c r="G2336" s="63"/>
      <c r="H2336" s="63"/>
      <c r="I2336" s="63"/>
      <c r="J2336" s="63"/>
      <c r="K2336" s="63"/>
      <c r="L2336" s="63"/>
      <c r="M2336" s="63"/>
      <c r="N2336" s="63"/>
      <c r="O2336" s="63"/>
      <c r="P2336" s="63"/>
      <c r="Q2336" s="63"/>
      <c r="R2336" s="63"/>
      <c r="S2336" s="63"/>
      <c r="T2336" s="63"/>
      <c r="U2336" s="63"/>
      <c r="V2336" s="63"/>
      <c r="W2336" s="63"/>
      <c r="X2336" s="63"/>
      <c r="Y2336" s="63"/>
      <c r="Z2336" s="68"/>
    </row>
    <row r="2337" spans="1:26" s="69" customFormat="1" x14ac:dyDescent="0.25">
      <c r="A2337" s="78"/>
      <c r="B2337" s="63"/>
      <c r="C2337" s="63"/>
      <c r="D2337" s="63"/>
      <c r="E2337" s="63"/>
      <c r="F2337" s="63"/>
      <c r="G2337" s="63"/>
      <c r="H2337" s="63"/>
      <c r="I2337" s="63"/>
      <c r="J2337" s="63"/>
      <c r="K2337" s="63"/>
      <c r="L2337" s="63"/>
      <c r="M2337" s="63"/>
      <c r="N2337" s="63"/>
      <c r="O2337" s="63"/>
      <c r="P2337" s="63"/>
      <c r="Q2337" s="63"/>
      <c r="R2337" s="63"/>
      <c r="S2337" s="63"/>
      <c r="T2337" s="63"/>
      <c r="U2337" s="63"/>
      <c r="V2337" s="63"/>
      <c r="W2337" s="63"/>
      <c r="X2337" s="63"/>
      <c r="Y2337" s="63"/>
      <c r="Z2337" s="68"/>
    </row>
    <row r="2338" spans="1:26" s="69" customFormat="1" x14ac:dyDescent="0.25">
      <c r="A2338" s="78"/>
      <c r="B2338" s="63"/>
      <c r="C2338" s="63"/>
      <c r="D2338" s="63"/>
      <c r="E2338" s="63"/>
      <c r="F2338" s="63"/>
      <c r="G2338" s="63"/>
      <c r="H2338" s="63"/>
      <c r="I2338" s="63"/>
      <c r="J2338" s="63"/>
      <c r="K2338" s="63"/>
      <c r="L2338" s="63"/>
      <c r="M2338" s="63"/>
      <c r="N2338" s="63"/>
      <c r="O2338" s="63"/>
      <c r="P2338" s="63"/>
      <c r="Q2338" s="63"/>
      <c r="R2338" s="63"/>
      <c r="S2338" s="63"/>
      <c r="T2338" s="63"/>
      <c r="U2338" s="63"/>
      <c r="V2338" s="63"/>
      <c r="W2338" s="63"/>
      <c r="X2338" s="63"/>
      <c r="Y2338" s="63"/>
      <c r="Z2338" s="68"/>
    </row>
    <row r="2339" spans="1:26" s="69" customFormat="1" x14ac:dyDescent="0.25">
      <c r="A2339" s="78"/>
      <c r="B2339" s="63"/>
      <c r="C2339" s="63"/>
      <c r="D2339" s="63"/>
      <c r="E2339" s="63"/>
      <c r="F2339" s="63"/>
      <c r="G2339" s="63"/>
      <c r="H2339" s="63"/>
      <c r="I2339" s="63"/>
      <c r="J2339" s="63"/>
      <c r="K2339" s="63"/>
      <c r="L2339" s="63"/>
      <c r="M2339" s="63"/>
      <c r="N2339" s="63"/>
      <c r="O2339" s="63"/>
      <c r="P2339" s="63"/>
      <c r="Q2339" s="63"/>
      <c r="R2339" s="63"/>
      <c r="S2339" s="63"/>
      <c r="T2339" s="63"/>
      <c r="U2339" s="63"/>
      <c r="V2339" s="63"/>
      <c r="W2339" s="63"/>
      <c r="X2339" s="63"/>
      <c r="Y2339" s="63"/>
      <c r="Z2339" s="68"/>
    </row>
    <row r="2340" spans="1:26" s="69" customFormat="1" x14ac:dyDescent="0.25">
      <c r="A2340" s="78"/>
      <c r="B2340" s="63"/>
      <c r="C2340" s="63"/>
      <c r="D2340" s="63"/>
      <c r="E2340" s="63"/>
      <c r="F2340" s="63"/>
      <c r="G2340" s="63"/>
      <c r="H2340" s="63"/>
      <c r="I2340" s="63"/>
      <c r="J2340" s="63"/>
      <c r="K2340" s="63"/>
      <c r="L2340" s="63"/>
      <c r="M2340" s="63"/>
      <c r="N2340" s="63"/>
      <c r="O2340" s="63"/>
      <c r="P2340" s="63"/>
      <c r="Q2340" s="63"/>
      <c r="R2340" s="63"/>
      <c r="S2340" s="63"/>
      <c r="T2340" s="63"/>
      <c r="U2340" s="63"/>
      <c r="V2340" s="63"/>
      <c r="W2340" s="63"/>
      <c r="X2340" s="63"/>
      <c r="Y2340" s="63"/>
      <c r="Z2340" s="68"/>
    </row>
    <row r="2341" spans="1:26" s="69" customFormat="1" x14ac:dyDescent="0.25">
      <c r="A2341" s="78"/>
      <c r="B2341" s="63"/>
      <c r="C2341" s="63"/>
      <c r="D2341" s="63"/>
      <c r="E2341" s="63"/>
      <c r="F2341" s="63"/>
      <c r="G2341" s="63"/>
      <c r="H2341" s="63"/>
      <c r="I2341" s="63"/>
      <c r="J2341" s="63"/>
      <c r="K2341" s="63"/>
      <c r="L2341" s="63"/>
      <c r="M2341" s="63"/>
      <c r="N2341" s="63"/>
      <c r="O2341" s="63"/>
      <c r="P2341" s="63"/>
      <c r="Q2341" s="63"/>
      <c r="R2341" s="63"/>
      <c r="S2341" s="63"/>
      <c r="T2341" s="63"/>
      <c r="U2341" s="63"/>
      <c r="V2341" s="63"/>
      <c r="W2341" s="63"/>
      <c r="X2341" s="63"/>
      <c r="Y2341" s="63"/>
      <c r="Z2341" s="68"/>
    </row>
    <row r="2342" spans="1:26" s="69" customFormat="1" x14ac:dyDescent="0.25">
      <c r="A2342" s="78"/>
      <c r="B2342" s="63"/>
      <c r="C2342" s="63"/>
      <c r="D2342" s="63"/>
      <c r="E2342" s="63"/>
      <c r="F2342" s="63"/>
      <c r="G2342" s="63"/>
      <c r="H2342" s="63"/>
      <c r="I2342" s="63"/>
      <c r="J2342" s="63"/>
      <c r="K2342" s="63"/>
      <c r="L2342" s="63"/>
      <c r="M2342" s="63"/>
      <c r="N2342" s="63"/>
      <c r="O2342" s="63"/>
      <c r="P2342" s="63"/>
      <c r="Q2342" s="63"/>
      <c r="R2342" s="63"/>
      <c r="S2342" s="63"/>
      <c r="T2342" s="63"/>
      <c r="U2342" s="63"/>
      <c r="V2342" s="63"/>
      <c r="W2342" s="63"/>
      <c r="X2342" s="63"/>
      <c r="Y2342" s="63"/>
      <c r="Z2342" s="68"/>
    </row>
    <row r="2343" spans="1:26" s="69" customFormat="1" x14ac:dyDescent="0.25">
      <c r="A2343" s="78"/>
      <c r="B2343" s="63"/>
      <c r="C2343" s="63"/>
      <c r="D2343" s="63"/>
      <c r="E2343" s="63"/>
      <c r="F2343" s="63"/>
      <c r="G2343" s="63"/>
      <c r="H2343" s="63"/>
      <c r="I2343" s="63"/>
      <c r="J2343" s="63"/>
      <c r="K2343" s="63"/>
      <c r="L2343" s="63"/>
      <c r="M2343" s="63"/>
      <c r="N2343" s="63"/>
      <c r="O2343" s="63"/>
      <c r="P2343" s="63"/>
      <c r="Q2343" s="63"/>
      <c r="R2343" s="63"/>
      <c r="S2343" s="63"/>
      <c r="T2343" s="63"/>
      <c r="U2343" s="63"/>
      <c r="V2343" s="63"/>
      <c r="W2343" s="63"/>
      <c r="X2343" s="63"/>
      <c r="Y2343" s="63"/>
      <c r="Z2343" s="68"/>
    </row>
    <row r="2344" spans="1:26" s="69" customFormat="1" x14ac:dyDescent="0.25">
      <c r="A2344" s="78"/>
      <c r="B2344" s="63"/>
      <c r="C2344" s="63"/>
      <c r="D2344" s="63"/>
      <c r="E2344" s="63"/>
      <c r="F2344" s="63"/>
      <c r="G2344" s="63"/>
      <c r="H2344" s="63"/>
      <c r="I2344" s="63"/>
      <c r="J2344" s="63"/>
      <c r="K2344" s="63"/>
      <c r="L2344" s="63"/>
      <c r="M2344" s="63"/>
      <c r="N2344" s="63"/>
      <c r="O2344" s="63"/>
      <c r="P2344" s="63"/>
      <c r="Q2344" s="63"/>
      <c r="R2344" s="63"/>
      <c r="S2344" s="63"/>
      <c r="T2344" s="63"/>
      <c r="U2344" s="63"/>
      <c r="V2344" s="63"/>
      <c r="W2344" s="63"/>
      <c r="X2344" s="63"/>
      <c r="Y2344" s="63"/>
      <c r="Z2344" s="68"/>
    </row>
    <row r="2345" spans="1:26" s="69" customFormat="1" x14ac:dyDescent="0.25">
      <c r="A2345" s="78"/>
      <c r="B2345" s="63"/>
      <c r="C2345" s="63"/>
      <c r="D2345" s="63"/>
      <c r="E2345" s="63"/>
      <c r="F2345" s="63"/>
      <c r="G2345" s="63"/>
      <c r="H2345" s="63"/>
      <c r="I2345" s="63"/>
      <c r="J2345" s="63"/>
      <c r="K2345" s="63"/>
      <c r="L2345" s="63"/>
      <c r="M2345" s="63"/>
      <c r="N2345" s="63"/>
      <c r="O2345" s="63"/>
      <c r="P2345" s="63"/>
      <c r="Q2345" s="63"/>
      <c r="R2345" s="63"/>
      <c r="S2345" s="63"/>
      <c r="T2345" s="63"/>
      <c r="U2345" s="63"/>
      <c r="V2345" s="63"/>
      <c r="W2345" s="63"/>
      <c r="X2345" s="63"/>
      <c r="Y2345" s="63"/>
      <c r="Z2345" s="68"/>
    </row>
    <row r="2346" spans="1:26" s="69" customFormat="1" x14ac:dyDescent="0.25">
      <c r="A2346" s="78"/>
      <c r="B2346" s="63"/>
      <c r="C2346" s="63"/>
      <c r="D2346" s="63"/>
      <c r="E2346" s="63"/>
      <c r="F2346" s="63"/>
      <c r="G2346" s="63"/>
      <c r="H2346" s="63"/>
      <c r="I2346" s="63"/>
      <c r="J2346" s="63"/>
      <c r="K2346" s="63"/>
      <c r="L2346" s="63"/>
      <c r="M2346" s="63"/>
      <c r="N2346" s="63"/>
      <c r="O2346" s="63"/>
      <c r="P2346" s="63"/>
      <c r="Q2346" s="63"/>
      <c r="R2346" s="63"/>
      <c r="S2346" s="63"/>
      <c r="T2346" s="63"/>
      <c r="U2346" s="63"/>
      <c r="V2346" s="63"/>
      <c r="W2346" s="63"/>
      <c r="X2346" s="63"/>
      <c r="Y2346" s="63"/>
      <c r="Z2346" s="68"/>
    </row>
    <row r="2347" spans="1:26" s="69" customFormat="1" x14ac:dyDescent="0.25">
      <c r="A2347" s="78"/>
      <c r="B2347" s="63"/>
      <c r="C2347" s="63"/>
      <c r="D2347" s="63"/>
      <c r="E2347" s="63"/>
      <c r="F2347" s="63"/>
      <c r="G2347" s="63"/>
      <c r="H2347" s="63"/>
      <c r="I2347" s="63"/>
      <c r="J2347" s="63"/>
      <c r="K2347" s="63"/>
      <c r="L2347" s="63"/>
      <c r="M2347" s="63"/>
      <c r="N2347" s="63"/>
      <c r="O2347" s="63"/>
      <c r="P2347" s="63"/>
      <c r="Q2347" s="63"/>
      <c r="R2347" s="63"/>
      <c r="S2347" s="63"/>
      <c r="T2347" s="63"/>
      <c r="U2347" s="63"/>
      <c r="V2347" s="63"/>
      <c r="W2347" s="63"/>
      <c r="X2347" s="63"/>
      <c r="Y2347" s="63"/>
      <c r="Z2347" s="68"/>
    </row>
    <row r="2348" spans="1:26" s="69" customFormat="1" x14ac:dyDescent="0.25">
      <c r="A2348" s="78"/>
      <c r="B2348" s="63"/>
      <c r="C2348" s="63"/>
      <c r="D2348" s="63"/>
      <c r="E2348" s="63"/>
      <c r="F2348" s="63"/>
      <c r="G2348" s="63"/>
      <c r="H2348" s="63"/>
      <c r="I2348" s="63"/>
      <c r="J2348" s="63"/>
      <c r="K2348" s="63"/>
      <c r="L2348" s="63"/>
      <c r="M2348" s="63"/>
      <c r="N2348" s="63"/>
      <c r="O2348" s="63"/>
      <c r="P2348" s="63"/>
      <c r="Q2348" s="63"/>
      <c r="R2348" s="63"/>
      <c r="S2348" s="63"/>
      <c r="T2348" s="63"/>
      <c r="U2348" s="63"/>
      <c r="V2348" s="63"/>
      <c r="W2348" s="63"/>
      <c r="X2348" s="63"/>
      <c r="Y2348" s="63"/>
      <c r="Z2348" s="68"/>
    </row>
    <row r="2349" spans="1:26" s="69" customFormat="1" x14ac:dyDescent="0.25">
      <c r="A2349" s="78"/>
      <c r="B2349" s="63"/>
      <c r="C2349" s="63"/>
      <c r="D2349" s="63"/>
      <c r="E2349" s="63"/>
      <c r="F2349" s="63"/>
      <c r="G2349" s="63"/>
      <c r="H2349" s="63"/>
      <c r="I2349" s="63"/>
      <c r="J2349" s="63"/>
      <c r="K2349" s="63"/>
      <c r="L2349" s="63"/>
      <c r="M2349" s="63"/>
      <c r="N2349" s="63"/>
      <c r="O2349" s="63"/>
      <c r="P2349" s="63"/>
      <c r="Q2349" s="63"/>
      <c r="R2349" s="63"/>
      <c r="S2349" s="63"/>
      <c r="T2349" s="63"/>
      <c r="U2349" s="63"/>
      <c r="V2349" s="63"/>
      <c r="W2349" s="63"/>
      <c r="X2349" s="63"/>
      <c r="Y2349" s="63"/>
      <c r="Z2349" s="68"/>
    </row>
    <row r="2350" spans="1:26" s="69" customFormat="1" x14ac:dyDescent="0.25">
      <c r="A2350" s="78"/>
      <c r="B2350" s="63"/>
      <c r="C2350" s="63"/>
      <c r="D2350" s="63"/>
      <c r="E2350" s="63"/>
      <c r="F2350" s="63"/>
      <c r="G2350" s="63"/>
      <c r="H2350" s="63"/>
      <c r="I2350" s="63"/>
      <c r="J2350" s="63"/>
      <c r="K2350" s="63"/>
      <c r="L2350" s="63"/>
      <c r="M2350" s="63"/>
      <c r="N2350" s="63"/>
      <c r="O2350" s="63"/>
      <c r="P2350" s="63"/>
      <c r="Q2350" s="63"/>
      <c r="R2350" s="63"/>
      <c r="S2350" s="63"/>
      <c r="T2350" s="63"/>
      <c r="U2350" s="63"/>
      <c r="V2350" s="63"/>
      <c r="W2350" s="63"/>
      <c r="X2350" s="63"/>
      <c r="Y2350" s="63"/>
      <c r="Z2350" s="68"/>
    </row>
    <row r="2351" spans="1:26" s="69" customFormat="1" x14ac:dyDescent="0.25">
      <c r="A2351" s="78"/>
      <c r="B2351" s="63"/>
      <c r="C2351" s="63"/>
      <c r="D2351" s="63"/>
      <c r="E2351" s="63"/>
      <c r="F2351" s="63"/>
      <c r="G2351" s="63"/>
      <c r="H2351" s="63"/>
      <c r="I2351" s="63"/>
      <c r="J2351" s="63"/>
      <c r="K2351" s="63"/>
      <c r="L2351" s="63"/>
      <c r="M2351" s="63"/>
      <c r="N2351" s="63"/>
      <c r="O2351" s="63"/>
      <c r="P2351" s="63"/>
      <c r="Q2351" s="63"/>
      <c r="R2351" s="63"/>
      <c r="S2351" s="63"/>
      <c r="T2351" s="63"/>
      <c r="U2351" s="63"/>
      <c r="V2351" s="63"/>
      <c r="W2351" s="63"/>
      <c r="X2351" s="63"/>
      <c r="Y2351" s="63"/>
      <c r="Z2351" s="68"/>
    </row>
    <row r="2352" spans="1:26" s="69" customFormat="1" x14ac:dyDescent="0.25">
      <c r="A2352" s="78"/>
      <c r="B2352" s="63"/>
      <c r="C2352" s="63"/>
      <c r="D2352" s="63"/>
      <c r="E2352" s="63"/>
      <c r="F2352" s="63"/>
      <c r="G2352" s="63"/>
      <c r="H2352" s="63"/>
      <c r="I2352" s="63"/>
      <c r="J2352" s="63"/>
      <c r="K2352" s="63"/>
      <c r="L2352" s="63"/>
      <c r="M2352" s="63"/>
      <c r="N2352" s="63"/>
      <c r="O2352" s="63"/>
      <c r="P2352" s="63"/>
      <c r="Q2352" s="63"/>
      <c r="R2352" s="63"/>
      <c r="S2352" s="63"/>
      <c r="T2352" s="63"/>
      <c r="U2352" s="63"/>
      <c r="V2352" s="63"/>
      <c r="W2352" s="63"/>
      <c r="X2352" s="63"/>
      <c r="Y2352" s="63"/>
      <c r="Z2352" s="68"/>
    </row>
    <row r="2353" spans="1:26" s="69" customFormat="1" x14ac:dyDescent="0.25">
      <c r="A2353" s="78"/>
      <c r="B2353" s="63"/>
      <c r="C2353" s="63"/>
      <c r="D2353" s="63"/>
      <c r="E2353" s="63"/>
      <c r="F2353" s="63"/>
      <c r="G2353" s="63"/>
      <c r="H2353" s="63"/>
      <c r="I2353" s="63"/>
      <c r="J2353" s="63"/>
      <c r="K2353" s="63"/>
      <c r="L2353" s="63"/>
      <c r="M2353" s="63"/>
      <c r="N2353" s="63"/>
      <c r="O2353" s="63"/>
      <c r="P2353" s="63"/>
      <c r="Q2353" s="63"/>
      <c r="R2353" s="63"/>
      <c r="S2353" s="63"/>
      <c r="T2353" s="63"/>
      <c r="U2353" s="63"/>
      <c r="V2353" s="63"/>
      <c r="W2353" s="63"/>
      <c r="X2353" s="63"/>
      <c r="Y2353" s="63"/>
      <c r="Z2353" s="68"/>
    </row>
    <row r="2354" spans="1:26" s="69" customFormat="1" x14ac:dyDescent="0.25">
      <c r="A2354" s="78"/>
      <c r="B2354" s="63"/>
      <c r="C2354" s="63"/>
      <c r="D2354" s="63"/>
      <c r="E2354" s="63"/>
      <c r="F2354" s="63"/>
      <c r="G2354" s="63"/>
      <c r="H2354" s="63"/>
      <c r="I2354" s="63"/>
      <c r="J2354" s="63"/>
      <c r="K2354" s="63"/>
      <c r="L2354" s="63"/>
      <c r="M2354" s="63"/>
      <c r="N2354" s="63"/>
      <c r="O2354" s="63"/>
      <c r="P2354" s="63"/>
      <c r="Q2354" s="63"/>
      <c r="R2354" s="63"/>
      <c r="S2354" s="63"/>
      <c r="T2354" s="63"/>
      <c r="U2354" s="63"/>
      <c r="V2354" s="63"/>
      <c r="W2354" s="63"/>
      <c r="X2354" s="63"/>
      <c r="Y2354" s="63"/>
      <c r="Z2354" s="68"/>
    </row>
    <row r="2355" spans="1:26" s="69" customFormat="1" x14ac:dyDescent="0.25">
      <c r="A2355" s="78"/>
      <c r="B2355" s="63"/>
      <c r="C2355" s="63"/>
      <c r="D2355" s="63"/>
      <c r="E2355" s="63"/>
      <c r="F2355" s="63"/>
      <c r="G2355" s="63"/>
      <c r="H2355" s="63"/>
      <c r="I2355" s="63"/>
      <c r="J2355" s="63"/>
      <c r="K2355" s="63"/>
      <c r="L2355" s="63"/>
      <c r="M2355" s="63"/>
      <c r="N2355" s="63"/>
      <c r="O2355" s="63"/>
      <c r="P2355" s="63"/>
      <c r="Q2355" s="63"/>
      <c r="R2355" s="63"/>
      <c r="S2355" s="63"/>
      <c r="T2355" s="63"/>
      <c r="U2355" s="63"/>
      <c r="V2355" s="63"/>
      <c r="W2355" s="63"/>
      <c r="X2355" s="63"/>
      <c r="Y2355" s="63"/>
      <c r="Z2355" s="68"/>
    </row>
    <row r="2356" spans="1:26" s="69" customFormat="1" x14ac:dyDescent="0.25">
      <c r="A2356" s="78"/>
      <c r="B2356" s="63"/>
      <c r="C2356" s="63"/>
      <c r="D2356" s="63"/>
      <c r="E2356" s="63"/>
      <c r="F2356" s="63"/>
      <c r="G2356" s="63"/>
      <c r="H2356" s="63"/>
      <c r="I2356" s="63"/>
      <c r="J2356" s="63"/>
      <c r="K2356" s="63"/>
      <c r="L2356" s="63"/>
      <c r="M2356" s="63"/>
      <c r="N2356" s="63"/>
      <c r="O2356" s="63"/>
      <c r="P2356" s="63"/>
      <c r="Q2356" s="63"/>
      <c r="R2356" s="63"/>
      <c r="S2356" s="63"/>
      <c r="T2356" s="63"/>
      <c r="U2356" s="63"/>
      <c r="V2356" s="63"/>
      <c r="W2356" s="63"/>
      <c r="X2356" s="63"/>
      <c r="Y2356" s="63"/>
      <c r="Z2356" s="68"/>
    </row>
    <row r="2357" spans="1:26" s="69" customFormat="1" x14ac:dyDescent="0.25">
      <c r="A2357" s="78"/>
      <c r="B2357" s="63"/>
      <c r="C2357" s="63"/>
      <c r="D2357" s="63"/>
      <c r="E2357" s="63"/>
      <c r="F2357" s="63"/>
      <c r="G2357" s="63"/>
      <c r="H2357" s="63"/>
      <c r="I2357" s="63"/>
      <c r="J2357" s="63"/>
      <c r="K2357" s="63"/>
      <c r="L2357" s="63"/>
      <c r="M2357" s="63"/>
      <c r="N2357" s="63"/>
      <c r="O2357" s="63"/>
      <c r="P2357" s="63"/>
      <c r="Q2357" s="63"/>
      <c r="R2357" s="63"/>
      <c r="S2357" s="63"/>
      <c r="T2357" s="63"/>
      <c r="U2357" s="63"/>
      <c r="V2357" s="63"/>
      <c r="W2357" s="63"/>
      <c r="X2357" s="63"/>
      <c r="Y2357" s="63"/>
      <c r="Z2357" s="68"/>
    </row>
    <row r="2358" spans="1:26" s="69" customFormat="1" x14ac:dyDescent="0.25">
      <c r="A2358" s="78"/>
      <c r="B2358" s="63"/>
      <c r="C2358" s="63"/>
      <c r="D2358" s="63"/>
      <c r="E2358" s="63"/>
      <c r="F2358" s="63"/>
      <c r="G2358" s="63"/>
      <c r="H2358" s="63"/>
      <c r="I2358" s="63"/>
      <c r="J2358" s="63"/>
      <c r="K2358" s="63"/>
      <c r="L2358" s="63"/>
      <c r="M2358" s="63"/>
      <c r="N2358" s="63"/>
      <c r="O2358" s="63"/>
      <c r="P2358" s="63"/>
      <c r="Q2358" s="63"/>
      <c r="R2358" s="63"/>
      <c r="S2358" s="63"/>
      <c r="T2358" s="63"/>
      <c r="U2358" s="63"/>
      <c r="V2358" s="63"/>
      <c r="W2358" s="63"/>
      <c r="X2358" s="63"/>
      <c r="Y2358" s="63"/>
      <c r="Z2358" s="68"/>
    </row>
    <row r="2359" spans="1:26" s="69" customFormat="1" x14ac:dyDescent="0.25">
      <c r="A2359" s="78"/>
      <c r="B2359" s="63"/>
      <c r="C2359" s="63"/>
      <c r="D2359" s="63"/>
      <c r="E2359" s="63"/>
      <c r="F2359" s="63"/>
      <c r="G2359" s="63"/>
      <c r="H2359" s="63"/>
      <c r="I2359" s="63"/>
      <c r="J2359" s="63"/>
      <c r="K2359" s="63"/>
      <c r="L2359" s="63"/>
      <c r="M2359" s="63"/>
      <c r="N2359" s="63"/>
      <c r="O2359" s="63"/>
      <c r="P2359" s="63"/>
      <c r="Q2359" s="63"/>
      <c r="R2359" s="63"/>
      <c r="S2359" s="63"/>
      <c r="T2359" s="63"/>
      <c r="U2359" s="63"/>
      <c r="V2359" s="63"/>
      <c r="W2359" s="63"/>
      <c r="X2359" s="63"/>
      <c r="Y2359" s="63"/>
      <c r="Z2359" s="68"/>
    </row>
    <row r="2360" spans="1:26" s="69" customFormat="1" x14ac:dyDescent="0.25">
      <c r="A2360" s="78"/>
      <c r="B2360" s="63"/>
      <c r="C2360" s="63"/>
      <c r="D2360" s="63"/>
      <c r="E2360" s="63"/>
      <c r="F2360" s="63"/>
      <c r="G2360" s="63"/>
      <c r="H2360" s="63"/>
      <c r="I2360" s="63"/>
      <c r="J2360" s="63"/>
      <c r="K2360" s="63"/>
      <c r="L2360" s="63"/>
      <c r="M2360" s="63"/>
      <c r="N2360" s="63"/>
      <c r="O2360" s="63"/>
      <c r="P2360" s="63"/>
      <c r="Q2360" s="63"/>
      <c r="R2360" s="63"/>
      <c r="S2360" s="63"/>
      <c r="T2360" s="63"/>
      <c r="U2360" s="63"/>
      <c r="V2360" s="63"/>
      <c r="W2360" s="63"/>
      <c r="X2360" s="63"/>
      <c r="Y2360" s="63"/>
      <c r="Z2360" s="68"/>
    </row>
    <row r="2361" spans="1:26" s="69" customFormat="1" x14ac:dyDescent="0.25">
      <c r="A2361" s="78"/>
      <c r="B2361" s="63"/>
      <c r="C2361" s="63"/>
      <c r="D2361" s="63"/>
      <c r="E2361" s="63"/>
      <c r="F2361" s="63"/>
      <c r="G2361" s="63"/>
      <c r="H2361" s="63"/>
      <c r="I2361" s="63"/>
      <c r="J2361" s="63"/>
      <c r="K2361" s="63"/>
      <c r="L2361" s="63"/>
      <c r="M2361" s="63"/>
      <c r="N2361" s="63"/>
      <c r="O2361" s="63"/>
      <c r="P2361" s="63"/>
      <c r="Q2361" s="63"/>
      <c r="R2361" s="63"/>
      <c r="S2361" s="63"/>
      <c r="T2361" s="63"/>
      <c r="U2361" s="63"/>
      <c r="V2361" s="63"/>
      <c r="W2361" s="63"/>
      <c r="X2361" s="63"/>
      <c r="Y2361" s="63"/>
      <c r="Z2361" s="68"/>
    </row>
    <row r="2362" spans="1:26" s="69" customFormat="1" x14ac:dyDescent="0.25">
      <c r="A2362" s="78"/>
      <c r="B2362" s="63"/>
      <c r="C2362" s="63"/>
      <c r="D2362" s="63"/>
      <c r="E2362" s="63"/>
      <c r="F2362" s="63"/>
      <c r="G2362" s="63"/>
      <c r="H2362" s="63"/>
      <c r="I2362" s="63"/>
      <c r="J2362" s="63"/>
      <c r="K2362" s="63"/>
      <c r="L2362" s="63"/>
      <c r="M2362" s="63"/>
      <c r="N2362" s="63"/>
      <c r="O2362" s="63"/>
      <c r="P2362" s="63"/>
      <c r="Q2362" s="63"/>
      <c r="R2362" s="63"/>
      <c r="S2362" s="63"/>
      <c r="T2362" s="63"/>
      <c r="U2362" s="63"/>
      <c r="V2362" s="63"/>
      <c r="W2362" s="63"/>
      <c r="X2362" s="63"/>
      <c r="Y2362" s="63"/>
      <c r="Z2362" s="68"/>
    </row>
    <row r="2363" spans="1:26" s="69" customFormat="1" x14ac:dyDescent="0.25">
      <c r="A2363" s="78"/>
      <c r="B2363" s="63"/>
      <c r="C2363" s="63"/>
      <c r="D2363" s="63"/>
      <c r="E2363" s="63"/>
      <c r="F2363" s="63"/>
      <c r="G2363" s="63"/>
      <c r="H2363" s="63"/>
      <c r="I2363" s="63"/>
      <c r="J2363" s="63"/>
      <c r="K2363" s="63"/>
      <c r="L2363" s="63"/>
      <c r="M2363" s="63"/>
      <c r="N2363" s="63"/>
      <c r="O2363" s="63"/>
      <c r="P2363" s="63"/>
      <c r="Q2363" s="63"/>
      <c r="R2363" s="63"/>
      <c r="S2363" s="63"/>
      <c r="T2363" s="63"/>
      <c r="U2363" s="63"/>
      <c r="V2363" s="63"/>
      <c r="W2363" s="63"/>
      <c r="X2363" s="63"/>
      <c r="Y2363" s="63"/>
      <c r="Z2363" s="68"/>
    </row>
    <row r="2364" spans="1:26" s="69" customFormat="1" x14ac:dyDescent="0.25">
      <c r="A2364" s="78"/>
      <c r="B2364" s="63"/>
      <c r="C2364" s="63"/>
      <c r="D2364" s="63"/>
      <c r="E2364" s="63"/>
      <c r="F2364" s="63"/>
      <c r="G2364" s="63"/>
      <c r="H2364" s="63"/>
      <c r="I2364" s="63"/>
      <c r="J2364" s="63"/>
      <c r="K2364" s="63"/>
      <c r="L2364" s="63"/>
      <c r="M2364" s="63"/>
      <c r="N2364" s="63"/>
      <c r="O2364" s="63"/>
      <c r="P2364" s="63"/>
      <c r="Q2364" s="63"/>
      <c r="R2364" s="63"/>
      <c r="S2364" s="63"/>
      <c r="T2364" s="63"/>
      <c r="U2364" s="63"/>
      <c r="V2364" s="63"/>
      <c r="W2364" s="63"/>
      <c r="X2364" s="63"/>
      <c r="Y2364" s="63"/>
      <c r="Z2364" s="68"/>
    </row>
    <row r="2365" spans="1:26" s="69" customFormat="1" x14ac:dyDescent="0.25">
      <c r="A2365" s="78"/>
      <c r="B2365" s="63"/>
      <c r="C2365" s="63"/>
      <c r="D2365" s="63"/>
      <c r="E2365" s="63"/>
      <c r="F2365" s="63"/>
      <c r="G2365" s="63"/>
      <c r="H2365" s="63"/>
      <c r="I2365" s="63"/>
      <c r="J2365" s="63"/>
      <c r="K2365" s="63"/>
      <c r="L2365" s="63"/>
      <c r="M2365" s="63"/>
      <c r="N2365" s="63"/>
      <c r="O2365" s="63"/>
      <c r="P2365" s="63"/>
      <c r="Q2365" s="63"/>
      <c r="R2365" s="63"/>
      <c r="S2365" s="63"/>
      <c r="T2365" s="63"/>
      <c r="U2365" s="63"/>
      <c r="V2365" s="63"/>
      <c r="W2365" s="63"/>
      <c r="X2365" s="63"/>
      <c r="Y2365" s="63"/>
      <c r="Z2365" s="68"/>
    </row>
    <row r="2366" spans="1:26" s="69" customFormat="1" x14ac:dyDescent="0.25">
      <c r="A2366" s="78"/>
      <c r="B2366" s="63"/>
      <c r="C2366" s="63"/>
      <c r="D2366" s="63"/>
      <c r="E2366" s="63"/>
      <c r="F2366" s="63"/>
      <c r="G2366" s="63"/>
      <c r="H2366" s="63"/>
      <c r="I2366" s="63"/>
      <c r="J2366" s="63"/>
      <c r="K2366" s="63"/>
      <c r="L2366" s="63"/>
      <c r="M2366" s="63"/>
      <c r="N2366" s="63"/>
      <c r="O2366" s="63"/>
      <c r="P2366" s="63"/>
      <c r="Q2366" s="63"/>
      <c r="R2366" s="63"/>
      <c r="S2366" s="63"/>
      <c r="T2366" s="63"/>
      <c r="U2366" s="63"/>
      <c r="V2366" s="63"/>
      <c r="W2366" s="63"/>
      <c r="X2366" s="63"/>
      <c r="Y2366" s="63"/>
      <c r="Z2366" s="68"/>
    </row>
    <row r="2367" spans="1:26" s="69" customFormat="1" x14ac:dyDescent="0.25">
      <c r="A2367" s="78"/>
      <c r="B2367" s="63"/>
      <c r="C2367" s="63"/>
      <c r="D2367" s="63"/>
      <c r="E2367" s="63"/>
      <c r="F2367" s="63"/>
      <c r="G2367" s="63"/>
      <c r="H2367" s="63"/>
      <c r="I2367" s="63"/>
      <c r="J2367" s="63"/>
      <c r="K2367" s="63"/>
      <c r="L2367" s="63"/>
      <c r="M2367" s="63"/>
      <c r="N2367" s="63"/>
      <c r="O2367" s="63"/>
      <c r="P2367" s="63"/>
      <c r="Q2367" s="63"/>
      <c r="R2367" s="63"/>
      <c r="S2367" s="63"/>
      <c r="T2367" s="63"/>
      <c r="U2367" s="63"/>
      <c r="V2367" s="63"/>
      <c r="W2367" s="63"/>
      <c r="X2367" s="63"/>
      <c r="Y2367" s="63"/>
      <c r="Z2367" s="68"/>
    </row>
    <row r="2368" spans="1:26" s="69" customFormat="1" x14ac:dyDescent="0.25">
      <c r="A2368" s="78"/>
      <c r="B2368" s="63"/>
      <c r="C2368" s="63"/>
      <c r="D2368" s="63"/>
      <c r="E2368" s="63"/>
      <c r="F2368" s="63"/>
      <c r="G2368" s="63"/>
      <c r="H2368" s="63"/>
      <c r="I2368" s="63"/>
      <c r="J2368" s="63"/>
      <c r="K2368" s="63"/>
      <c r="L2368" s="63"/>
      <c r="M2368" s="63"/>
      <c r="N2368" s="63"/>
      <c r="O2368" s="63"/>
      <c r="P2368" s="63"/>
      <c r="Q2368" s="63"/>
      <c r="R2368" s="63"/>
      <c r="S2368" s="63"/>
      <c r="T2368" s="63"/>
      <c r="U2368" s="63"/>
      <c r="V2368" s="63"/>
      <c r="W2368" s="63"/>
      <c r="X2368" s="63"/>
      <c r="Y2368" s="63"/>
      <c r="Z2368" s="68"/>
    </row>
    <row r="2369" spans="1:26" s="69" customFormat="1" x14ac:dyDescent="0.25">
      <c r="A2369" s="78"/>
      <c r="B2369" s="63"/>
      <c r="C2369" s="63"/>
      <c r="D2369" s="63"/>
      <c r="E2369" s="63"/>
      <c r="F2369" s="63"/>
      <c r="G2369" s="63"/>
      <c r="H2369" s="63"/>
      <c r="I2369" s="63"/>
      <c r="J2369" s="63"/>
      <c r="K2369" s="63"/>
      <c r="L2369" s="63"/>
      <c r="M2369" s="63"/>
      <c r="N2369" s="63"/>
      <c r="O2369" s="63"/>
      <c r="P2369" s="63"/>
      <c r="Q2369" s="63"/>
      <c r="R2369" s="63"/>
      <c r="S2369" s="63"/>
      <c r="T2369" s="63"/>
      <c r="U2369" s="63"/>
      <c r="V2369" s="63"/>
      <c r="W2369" s="63"/>
      <c r="X2369" s="63"/>
      <c r="Y2369" s="63"/>
      <c r="Z2369" s="68"/>
    </row>
    <row r="2370" spans="1:26" s="69" customFormat="1" x14ac:dyDescent="0.25">
      <c r="A2370" s="78"/>
      <c r="B2370" s="63"/>
      <c r="C2370" s="63"/>
      <c r="D2370" s="63"/>
      <c r="E2370" s="63"/>
      <c r="F2370" s="63"/>
      <c r="G2370" s="63"/>
      <c r="H2370" s="63"/>
      <c r="I2370" s="63"/>
      <c r="J2370" s="63"/>
      <c r="K2370" s="63"/>
      <c r="L2370" s="63"/>
      <c r="M2370" s="63"/>
      <c r="N2370" s="63"/>
      <c r="O2370" s="63"/>
      <c r="P2370" s="63"/>
      <c r="Q2370" s="63"/>
      <c r="R2370" s="63"/>
      <c r="S2370" s="63"/>
      <c r="T2370" s="63"/>
      <c r="U2370" s="63"/>
      <c r="V2370" s="63"/>
      <c r="W2370" s="63"/>
      <c r="X2370" s="63"/>
      <c r="Y2370" s="63"/>
      <c r="Z2370" s="68"/>
    </row>
    <row r="2371" spans="1:26" s="69" customFormat="1" x14ac:dyDescent="0.25">
      <c r="A2371" s="78"/>
      <c r="B2371" s="63"/>
      <c r="C2371" s="63"/>
      <c r="D2371" s="63"/>
      <c r="E2371" s="63"/>
      <c r="F2371" s="63"/>
      <c r="G2371" s="63"/>
      <c r="H2371" s="63"/>
      <c r="I2371" s="63"/>
      <c r="J2371" s="63"/>
      <c r="K2371" s="63"/>
      <c r="L2371" s="63"/>
      <c r="M2371" s="63"/>
      <c r="N2371" s="63"/>
      <c r="O2371" s="63"/>
      <c r="P2371" s="63"/>
      <c r="Q2371" s="63"/>
      <c r="R2371" s="63"/>
      <c r="S2371" s="63"/>
      <c r="T2371" s="63"/>
      <c r="U2371" s="63"/>
      <c r="V2371" s="63"/>
      <c r="W2371" s="63"/>
      <c r="X2371" s="63"/>
      <c r="Y2371" s="63"/>
      <c r="Z2371" s="68"/>
    </row>
    <row r="2372" spans="1:26" s="69" customFormat="1" x14ac:dyDescent="0.25">
      <c r="A2372" s="78"/>
      <c r="B2372" s="63"/>
      <c r="C2372" s="63"/>
      <c r="D2372" s="63"/>
      <c r="E2372" s="63"/>
      <c r="F2372" s="63"/>
      <c r="G2372" s="63"/>
      <c r="H2372" s="63"/>
      <c r="I2372" s="63"/>
      <c r="J2372" s="63"/>
      <c r="K2372" s="63"/>
      <c r="L2372" s="63"/>
      <c r="M2372" s="63"/>
      <c r="N2372" s="63"/>
      <c r="O2372" s="63"/>
      <c r="P2372" s="63"/>
      <c r="Q2372" s="63"/>
      <c r="R2372" s="63"/>
      <c r="S2372" s="63"/>
      <c r="T2372" s="63"/>
      <c r="U2372" s="63"/>
      <c r="V2372" s="63"/>
      <c r="W2372" s="63"/>
      <c r="X2372" s="63"/>
      <c r="Y2372" s="63"/>
      <c r="Z2372" s="68"/>
    </row>
    <row r="2373" spans="1:26" s="69" customFormat="1" x14ac:dyDescent="0.25">
      <c r="A2373" s="78"/>
      <c r="B2373" s="63"/>
      <c r="C2373" s="63"/>
      <c r="D2373" s="63"/>
      <c r="E2373" s="63"/>
      <c r="F2373" s="63"/>
      <c r="G2373" s="63"/>
      <c r="H2373" s="63"/>
      <c r="I2373" s="63"/>
      <c r="J2373" s="63"/>
      <c r="K2373" s="63"/>
      <c r="L2373" s="63"/>
      <c r="M2373" s="63"/>
      <c r="N2373" s="63"/>
      <c r="O2373" s="63"/>
      <c r="P2373" s="63"/>
      <c r="Q2373" s="63"/>
      <c r="R2373" s="63"/>
      <c r="S2373" s="63"/>
      <c r="T2373" s="63"/>
      <c r="U2373" s="63"/>
      <c r="V2373" s="63"/>
      <c r="W2373" s="63"/>
      <c r="X2373" s="63"/>
      <c r="Y2373" s="63"/>
      <c r="Z2373" s="68"/>
    </row>
    <row r="2374" spans="1:26" s="69" customFormat="1" x14ac:dyDescent="0.25">
      <c r="A2374" s="78"/>
      <c r="B2374" s="63"/>
      <c r="C2374" s="63"/>
      <c r="D2374" s="63"/>
      <c r="E2374" s="63"/>
      <c r="F2374" s="63"/>
      <c r="G2374" s="63"/>
      <c r="H2374" s="63"/>
      <c r="I2374" s="63"/>
      <c r="J2374" s="63"/>
      <c r="K2374" s="63"/>
      <c r="L2374" s="63"/>
      <c r="M2374" s="63"/>
      <c r="N2374" s="63"/>
      <c r="O2374" s="63"/>
      <c r="P2374" s="63"/>
      <c r="Q2374" s="63"/>
      <c r="R2374" s="63"/>
      <c r="S2374" s="63"/>
      <c r="T2374" s="63"/>
      <c r="U2374" s="63"/>
      <c r="V2374" s="63"/>
      <c r="W2374" s="63"/>
      <c r="X2374" s="63"/>
      <c r="Y2374" s="63"/>
      <c r="Z2374" s="68"/>
    </row>
    <row r="2375" spans="1:26" s="69" customFormat="1" x14ac:dyDescent="0.25">
      <c r="A2375" s="78"/>
      <c r="B2375" s="63"/>
      <c r="C2375" s="63"/>
      <c r="D2375" s="63"/>
      <c r="E2375" s="63"/>
      <c r="F2375" s="63"/>
      <c r="G2375" s="63"/>
      <c r="H2375" s="63"/>
      <c r="I2375" s="63"/>
      <c r="J2375" s="63"/>
      <c r="K2375" s="63"/>
      <c r="L2375" s="63"/>
      <c r="M2375" s="63"/>
      <c r="N2375" s="63"/>
      <c r="O2375" s="63"/>
      <c r="P2375" s="63"/>
      <c r="Q2375" s="63"/>
      <c r="R2375" s="63"/>
      <c r="S2375" s="63"/>
      <c r="T2375" s="63"/>
      <c r="U2375" s="63"/>
      <c r="V2375" s="63"/>
      <c r="W2375" s="63"/>
      <c r="X2375" s="63"/>
      <c r="Y2375" s="63"/>
      <c r="Z2375" s="68"/>
    </row>
    <row r="2376" spans="1:26" s="69" customFormat="1" x14ac:dyDescent="0.25">
      <c r="A2376" s="78"/>
      <c r="B2376" s="63"/>
      <c r="C2376" s="63"/>
      <c r="D2376" s="63"/>
      <c r="E2376" s="63"/>
      <c r="F2376" s="63"/>
      <c r="G2376" s="63"/>
      <c r="H2376" s="63"/>
      <c r="I2376" s="63"/>
      <c r="J2376" s="63"/>
      <c r="K2376" s="63"/>
      <c r="L2376" s="63"/>
      <c r="M2376" s="63"/>
      <c r="N2376" s="63"/>
      <c r="O2376" s="63"/>
      <c r="P2376" s="63"/>
      <c r="Q2376" s="63"/>
      <c r="R2376" s="63"/>
      <c r="S2376" s="63"/>
      <c r="T2376" s="63"/>
      <c r="U2376" s="63"/>
      <c r="V2376" s="63"/>
      <c r="W2376" s="63"/>
      <c r="X2376" s="63"/>
      <c r="Y2376" s="63"/>
      <c r="Z2376" s="68"/>
    </row>
    <row r="2377" spans="1:26" s="69" customFormat="1" x14ac:dyDescent="0.25">
      <c r="A2377" s="78"/>
      <c r="B2377" s="63"/>
      <c r="C2377" s="63"/>
      <c r="D2377" s="63"/>
      <c r="E2377" s="63"/>
      <c r="F2377" s="63"/>
      <c r="G2377" s="63"/>
      <c r="H2377" s="63"/>
      <c r="I2377" s="63"/>
      <c r="J2377" s="63"/>
      <c r="K2377" s="63"/>
      <c r="L2377" s="63"/>
      <c r="M2377" s="63"/>
      <c r="N2377" s="63"/>
      <c r="O2377" s="63"/>
      <c r="P2377" s="63"/>
      <c r="Q2377" s="63"/>
      <c r="R2377" s="63"/>
      <c r="S2377" s="63"/>
      <c r="T2377" s="63"/>
      <c r="U2377" s="63"/>
      <c r="V2377" s="63"/>
      <c r="W2377" s="63"/>
      <c r="X2377" s="63"/>
      <c r="Y2377" s="63"/>
      <c r="Z2377" s="68"/>
    </row>
    <row r="2378" spans="1:26" s="69" customFormat="1" x14ac:dyDescent="0.25">
      <c r="A2378" s="78"/>
      <c r="B2378" s="63"/>
      <c r="C2378" s="63"/>
      <c r="D2378" s="63"/>
      <c r="E2378" s="63"/>
      <c r="F2378" s="63"/>
      <c r="G2378" s="63"/>
      <c r="H2378" s="63"/>
      <c r="I2378" s="63"/>
      <c r="J2378" s="63"/>
      <c r="K2378" s="63"/>
      <c r="L2378" s="63"/>
      <c r="M2378" s="63"/>
      <c r="N2378" s="63"/>
      <c r="O2378" s="63"/>
      <c r="P2378" s="63"/>
      <c r="Q2378" s="63"/>
      <c r="R2378" s="63"/>
      <c r="S2378" s="63"/>
      <c r="T2378" s="63"/>
      <c r="U2378" s="63"/>
      <c r="V2378" s="63"/>
      <c r="W2378" s="63"/>
      <c r="X2378" s="63"/>
      <c r="Y2378" s="63"/>
      <c r="Z2378" s="68"/>
    </row>
    <row r="2379" spans="1:26" s="69" customFormat="1" x14ac:dyDescent="0.25">
      <c r="A2379" s="78"/>
      <c r="B2379" s="63"/>
      <c r="C2379" s="63"/>
      <c r="D2379" s="63"/>
      <c r="E2379" s="63"/>
      <c r="F2379" s="63"/>
      <c r="G2379" s="63"/>
      <c r="H2379" s="63"/>
      <c r="I2379" s="63"/>
      <c r="J2379" s="63"/>
      <c r="K2379" s="63"/>
      <c r="L2379" s="63"/>
      <c r="M2379" s="63"/>
      <c r="N2379" s="63"/>
      <c r="O2379" s="63"/>
      <c r="P2379" s="63"/>
      <c r="Q2379" s="63"/>
      <c r="R2379" s="63"/>
      <c r="S2379" s="63"/>
      <c r="T2379" s="63"/>
      <c r="U2379" s="63"/>
      <c r="V2379" s="63"/>
      <c r="W2379" s="63"/>
      <c r="X2379" s="63"/>
      <c r="Y2379" s="63"/>
      <c r="Z2379" s="68"/>
    </row>
    <row r="2380" spans="1:26" s="69" customFormat="1" x14ac:dyDescent="0.25">
      <c r="A2380" s="78"/>
      <c r="B2380" s="63"/>
      <c r="C2380" s="63"/>
      <c r="D2380" s="63"/>
      <c r="E2380" s="63"/>
      <c r="F2380" s="63"/>
      <c r="G2380" s="63"/>
      <c r="H2380" s="63"/>
      <c r="I2380" s="63"/>
      <c r="J2380" s="63"/>
      <c r="K2380" s="63"/>
      <c r="L2380" s="63"/>
      <c r="M2380" s="63"/>
      <c r="N2380" s="63"/>
      <c r="O2380" s="63"/>
      <c r="P2380" s="63"/>
      <c r="Q2380" s="63"/>
      <c r="R2380" s="63"/>
      <c r="S2380" s="63"/>
      <c r="T2380" s="63"/>
      <c r="U2380" s="63"/>
      <c r="V2380" s="63"/>
      <c r="W2380" s="63"/>
      <c r="X2380" s="63"/>
      <c r="Y2380" s="63"/>
      <c r="Z2380" s="68"/>
    </row>
    <row r="2381" spans="1:26" s="69" customFormat="1" x14ac:dyDescent="0.25">
      <c r="A2381" s="78"/>
      <c r="B2381" s="63"/>
      <c r="C2381" s="63"/>
      <c r="D2381" s="63"/>
      <c r="E2381" s="63"/>
      <c r="F2381" s="63"/>
      <c r="G2381" s="63"/>
      <c r="H2381" s="63"/>
      <c r="I2381" s="63"/>
      <c r="J2381" s="63"/>
      <c r="K2381" s="63"/>
      <c r="L2381" s="63"/>
      <c r="M2381" s="63"/>
      <c r="N2381" s="63"/>
      <c r="O2381" s="63"/>
      <c r="P2381" s="63"/>
      <c r="Q2381" s="63"/>
      <c r="R2381" s="63"/>
      <c r="S2381" s="63"/>
      <c r="T2381" s="63"/>
      <c r="U2381" s="63"/>
      <c r="V2381" s="63"/>
      <c r="W2381" s="63"/>
      <c r="X2381" s="63"/>
      <c r="Y2381" s="63"/>
      <c r="Z2381" s="68"/>
    </row>
    <row r="2382" spans="1:26" s="69" customFormat="1" x14ac:dyDescent="0.25">
      <c r="A2382" s="78"/>
      <c r="B2382" s="63"/>
      <c r="C2382" s="63"/>
      <c r="D2382" s="63"/>
      <c r="E2382" s="63"/>
      <c r="F2382" s="63"/>
      <c r="G2382" s="63"/>
      <c r="H2382" s="63"/>
      <c r="I2382" s="63"/>
      <c r="J2382" s="63"/>
      <c r="K2382" s="63"/>
      <c r="L2382" s="63"/>
      <c r="M2382" s="63"/>
      <c r="N2382" s="63"/>
      <c r="O2382" s="63"/>
      <c r="P2382" s="63"/>
      <c r="Q2382" s="63"/>
      <c r="R2382" s="63"/>
      <c r="S2382" s="63"/>
      <c r="T2382" s="63"/>
      <c r="U2382" s="63"/>
      <c r="V2382" s="63"/>
      <c r="W2382" s="63"/>
      <c r="X2382" s="63"/>
      <c r="Y2382" s="63"/>
      <c r="Z2382" s="68"/>
    </row>
    <row r="2383" spans="1:26" s="69" customFormat="1" x14ac:dyDescent="0.25">
      <c r="A2383" s="78"/>
      <c r="B2383" s="63"/>
      <c r="C2383" s="63"/>
      <c r="D2383" s="63"/>
      <c r="E2383" s="63"/>
      <c r="F2383" s="63"/>
      <c r="G2383" s="63"/>
      <c r="H2383" s="63"/>
      <c r="I2383" s="63"/>
      <c r="J2383" s="63"/>
      <c r="K2383" s="63"/>
      <c r="L2383" s="63"/>
      <c r="M2383" s="63"/>
      <c r="N2383" s="63"/>
      <c r="O2383" s="63"/>
      <c r="P2383" s="63"/>
      <c r="Q2383" s="63"/>
      <c r="R2383" s="63"/>
      <c r="S2383" s="63"/>
      <c r="T2383" s="63"/>
      <c r="U2383" s="63"/>
      <c r="V2383" s="63"/>
      <c r="W2383" s="63"/>
      <c r="X2383" s="63"/>
      <c r="Y2383" s="63"/>
      <c r="Z2383" s="68"/>
    </row>
    <row r="2384" spans="1:26" s="69" customFormat="1" x14ac:dyDescent="0.25">
      <c r="A2384" s="78"/>
      <c r="B2384" s="63"/>
      <c r="C2384" s="63"/>
      <c r="D2384" s="63"/>
      <c r="E2384" s="63"/>
      <c r="F2384" s="63"/>
      <c r="G2384" s="63"/>
      <c r="H2384" s="63"/>
      <c r="I2384" s="63"/>
      <c r="J2384" s="63"/>
      <c r="K2384" s="63"/>
      <c r="L2384" s="63"/>
      <c r="M2384" s="63"/>
      <c r="N2384" s="63"/>
      <c r="O2384" s="63"/>
      <c r="P2384" s="63"/>
      <c r="Q2384" s="63"/>
      <c r="R2384" s="63"/>
      <c r="S2384" s="63"/>
      <c r="T2384" s="63"/>
      <c r="U2384" s="63"/>
      <c r="V2384" s="63"/>
      <c r="W2384" s="63"/>
      <c r="X2384" s="63"/>
      <c r="Y2384" s="63"/>
      <c r="Z2384" s="68"/>
    </row>
    <row r="2385" spans="1:26" s="69" customFormat="1" x14ac:dyDescent="0.25">
      <c r="A2385" s="78"/>
      <c r="B2385" s="63"/>
      <c r="C2385" s="63"/>
      <c r="D2385" s="63"/>
      <c r="E2385" s="63"/>
      <c r="F2385" s="63"/>
      <c r="G2385" s="63"/>
      <c r="H2385" s="63"/>
      <c r="I2385" s="63"/>
      <c r="J2385" s="63"/>
      <c r="K2385" s="63"/>
      <c r="L2385" s="63"/>
      <c r="M2385" s="63"/>
      <c r="N2385" s="63"/>
      <c r="O2385" s="63"/>
      <c r="P2385" s="63"/>
      <c r="Q2385" s="63"/>
      <c r="R2385" s="63"/>
      <c r="S2385" s="63"/>
      <c r="T2385" s="63"/>
      <c r="U2385" s="63"/>
      <c r="V2385" s="63"/>
      <c r="W2385" s="63"/>
      <c r="X2385" s="63"/>
      <c r="Y2385" s="63"/>
      <c r="Z2385" s="68"/>
    </row>
    <row r="2386" spans="1:26" s="69" customFormat="1" x14ac:dyDescent="0.25">
      <c r="A2386" s="78"/>
      <c r="B2386" s="63"/>
      <c r="C2386" s="63"/>
      <c r="D2386" s="63"/>
      <c r="E2386" s="63"/>
      <c r="F2386" s="63"/>
      <c r="G2386" s="63"/>
      <c r="H2386" s="63"/>
      <c r="I2386" s="63"/>
      <c r="J2386" s="63"/>
      <c r="K2386" s="63"/>
      <c r="L2386" s="63"/>
      <c r="M2386" s="63"/>
      <c r="N2386" s="63"/>
      <c r="O2386" s="63"/>
      <c r="P2386" s="63"/>
      <c r="Q2386" s="63"/>
      <c r="R2386" s="63"/>
      <c r="S2386" s="63"/>
      <c r="T2386" s="63"/>
      <c r="U2386" s="63"/>
      <c r="V2386" s="63"/>
      <c r="W2386" s="63"/>
      <c r="X2386" s="63"/>
      <c r="Y2386" s="63"/>
      <c r="Z2386" s="68"/>
    </row>
    <row r="2387" spans="1:26" s="69" customFormat="1" x14ac:dyDescent="0.25">
      <c r="A2387" s="78"/>
      <c r="B2387" s="63"/>
      <c r="C2387" s="63"/>
      <c r="D2387" s="63"/>
      <c r="E2387" s="63"/>
      <c r="F2387" s="63"/>
      <c r="G2387" s="63"/>
      <c r="H2387" s="63"/>
      <c r="I2387" s="63"/>
      <c r="J2387" s="63"/>
      <c r="K2387" s="63"/>
      <c r="L2387" s="63"/>
      <c r="M2387" s="63"/>
      <c r="N2387" s="63"/>
      <c r="O2387" s="63"/>
      <c r="P2387" s="63"/>
      <c r="Q2387" s="63"/>
      <c r="R2387" s="63"/>
      <c r="S2387" s="63"/>
      <c r="T2387" s="63"/>
      <c r="U2387" s="63"/>
      <c r="V2387" s="63"/>
      <c r="W2387" s="63"/>
      <c r="X2387" s="63"/>
      <c r="Y2387" s="63"/>
      <c r="Z2387" s="68"/>
    </row>
    <row r="2388" spans="1:26" s="69" customFormat="1" x14ac:dyDescent="0.25">
      <c r="A2388" s="78"/>
      <c r="B2388" s="63"/>
      <c r="C2388" s="63"/>
      <c r="D2388" s="63"/>
      <c r="E2388" s="63"/>
      <c r="F2388" s="63"/>
      <c r="G2388" s="63"/>
      <c r="H2388" s="63"/>
      <c r="I2388" s="63"/>
      <c r="J2388" s="63"/>
      <c r="K2388" s="63"/>
      <c r="L2388" s="63"/>
      <c r="M2388" s="63"/>
      <c r="N2388" s="63"/>
      <c r="O2388" s="63"/>
      <c r="P2388" s="63"/>
      <c r="Q2388" s="63"/>
      <c r="R2388" s="63"/>
      <c r="S2388" s="63"/>
      <c r="T2388" s="63"/>
      <c r="U2388" s="63"/>
      <c r="V2388" s="63"/>
      <c r="W2388" s="63"/>
      <c r="X2388" s="63"/>
      <c r="Y2388" s="63"/>
      <c r="Z2388" s="68"/>
    </row>
    <row r="2389" spans="1:26" s="69" customFormat="1" x14ac:dyDescent="0.25">
      <c r="A2389" s="78"/>
      <c r="B2389" s="63"/>
      <c r="C2389" s="63"/>
      <c r="D2389" s="63"/>
      <c r="E2389" s="63"/>
      <c r="F2389" s="63"/>
      <c r="G2389" s="63"/>
      <c r="H2389" s="63"/>
      <c r="I2389" s="63"/>
      <c r="J2389" s="63"/>
      <c r="K2389" s="63"/>
      <c r="L2389" s="63"/>
      <c r="M2389" s="63"/>
      <c r="N2389" s="63"/>
      <c r="O2389" s="63"/>
      <c r="P2389" s="63"/>
      <c r="Q2389" s="63"/>
      <c r="R2389" s="63"/>
      <c r="S2389" s="63"/>
      <c r="T2389" s="63"/>
      <c r="U2389" s="63"/>
      <c r="V2389" s="63"/>
      <c r="W2389" s="63"/>
      <c r="X2389" s="63"/>
      <c r="Y2389" s="63"/>
      <c r="Z2389" s="68"/>
    </row>
    <row r="2390" spans="1:26" s="69" customFormat="1" x14ac:dyDescent="0.25">
      <c r="A2390" s="78"/>
      <c r="B2390" s="63"/>
      <c r="C2390" s="63"/>
      <c r="D2390" s="63"/>
      <c r="E2390" s="63"/>
      <c r="F2390" s="63"/>
      <c r="G2390" s="63"/>
      <c r="H2390" s="63"/>
      <c r="I2390" s="63"/>
      <c r="J2390" s="63"/>
      <c r="K2390" s="63"/>
      <c r="L2390" s="63"/>
      <c r="M2390" s="63"/>
      <c r="N2390" s="63"/>
      <c r="O2390" s="63"/>
      <c r="P2390" s="63"/>
      <c r="Q2390" s="63"/>
      <c r="R2390" s="63"/>
      <c r="S2390" s="63"/>
      <c r="T2390" s="63"/>
      <c r="U2390" s="63"/>
      <c r="V2390" s="63"/>
      <c r="W2390" s="63"/>
      <c r="X2390" s="63"/>
      <c r="Y2390" s="63"/>
      <c r="Z2390" s="68"/>
    </row>
    <row r="2391" spans="1:26" s="69" customFormat="1" x14ac:dyDescent="0.25">
      <c r="A2391" s="78"/>
      <c r="B2391" s="63"/>
      <c r="C2391" s="63"/>
      <c r="D2391" s="63"/>
      <c r="E2391" s="63"/>
      <c r="F2391" s="63"/>
      <c r="G2391" s="63"/>
      <c r="H2391" s="63"/>
      <c r="I2391" s="63"/>
      <c r="J2391" s="63"/>
      <c r="K2391" s="63"/>
      <c r="L2391" s="63"/>
      <c r="M2391" s="63"/>
      <c r="N2391" s="63"/>
      <c r="O2391" s="63"/>
      <c r="P2391" s="63"/>
      <c r="Q2391" s="63"/>
      <c r="R2391" s="63"/>
      <c r="S2391" s="63"/>
      <c r="T2391" s="63"/>
      <c r="U2391" s="63"/>
      <c r="V2391" s="63"/>
      <c r="W2391" s="63"/>
      <c r="X2391" s="63"/>
      <c r="Y2391" s="63"/>
      <c r="Z2391" s="68"/>
    </row>
    <row r="2392" spans="1:26" s="69" customFormat="1" x14ac:dyDescent="0.25">
      <c r="A2392" s="78"/>
      <c r="B2392" s="63"/>
      <c r="C2392" s="63"/>
      <c r="D2392" s="63"/>
      <c r="E2392" s="63"/>
      <c r="F2392" s="63"/>
      <c r="G2392" s="63"/>
      <c r="H2392" s="63"/>
      <c r="I2392" s="63"/>
      <c r="J2392" s="63"/>
      <c r="K2392" s="63"/>
      <c r="L2392" s="63"/>
      <c r="M2392" s="63"/>
      <c r="N2392" s="63"/>
      <c r="O2392" s="63"/>
      <c r="P2392" s="63"/>
      <c r="Q2392" s="63"/>
      <c r="R2392" s="63"/>
      <c r="S2392" s="63"/>
      <c r="T2392" s="63"/>
      <c r="U2392" s="63"/>
      <c r="V2392" s="63"/>
      <c r="W2392" s="63"/>
      <c r="X2392" s="63"/>
      <c r="Y2392" s="63"/>
      <c r="Z2392" s="68"/>
    </row>
    <row r="2393" spans="1:26" s="69" customFormat="1" x14ac:dyDescent="0.25">
      <c r="A2393" s="78"/>
      <c r="B2393" s="63"/>
      <c r="C2393" s="63"/>
      <c r="D2393" s="63"/>
      <c r="E2393" s="63"/>
      <c r="F2393" s="63"/>
      <c r="G2393" s="63"/>
      <c r="H2393" s="63"/>
      <c r="I2393" s="63"/>
      <c r="J2393" s="63"/>
      <c r="K2393" s="63"/>
      <c r="L2393" s="63"/>
      <c r="M2393" s="63"/>
      <c r="N2393" s="63"/>
      <c r="O2393" s="63"/>
      <c r="P2393" s="63"/>
      <c r="Q2393" s="63"/>
      <c r="R2393" s="63"/>
      <c r="S2393" s="63"/>
      <c r="T2393" s="63"/>
      <c r="U2393" s="63"/>
      <c r="V2393" s="63"/>
      <c r="W2393" s="63"/>
      <c r="X2393" s="63"/>
      <c r="Y2393" s="63"/>
      <c r="Z2393" s="68"/>
    </row>
    <row r="2394" spans="1:26" s="69" customFormat="1" x14ac:dyDescent="0.25">
      <c r="A2394" s="78"/>
      <c r="B2394" s="63"/>
      <c r="C2394" s="63"/>
      <c r="D2394" s="63"/>
      <c r="E2394" s="63"/>
      <c r="F2394" s="63"/>
      <c r="G2394" s="63"/>
      <c r="H2394" s="63"/>
      <c r="I2394" s="63"/>
      <c r="J2394" s="63"/>
      <c r="K2394" s="63"/>
      <c r="L2394" s="63"/>
      <c r="M2394" s="63"/>
      <c r="N2394" s="63"/>
      <c r="O2394" s="63"/>
      <c r="P2394" s="63"/>
      <c r="Q2394" s="63"/>
      <c r="R2394" s="63"/>
      <c r="S2394" s="63"/>
      <c r="T2394" s="63"/>
      <c r="U2394" s="63"/>
      <c r="V2394" s="63"/>
      <c r="W2394" s="63"/>
      <c r="X2394" s="63"/>
      <c r="Y2394" s="63"/>
      <c r="Z2394" s="68"/>
    </row>
    <row r="2395" spans="1:26" s="69" customFormat="1" x14ac:dyDescent="0.25">
      <c r="A2395" s="78"/>
      <c r="B2395" s="63"/>
      <c r="C2395" s="63"/>
      <c r="D2395" s="63"/>
      <c r="E2395" s="63"/>
      <c r="F2395" s="63"/>
      <c r="G2395" s="63"/>
      <c r="H2395" s="63"/>
      <c r="I2395" s="63"/>
      <c r="J2395" s="63"/>
      <c r="K2395" s="63"/>
      <c r="L2395" s="63"/>
      <c r="M2395" s="63"/>
      <c r="N2395" s="63"/>
      <c r="O2395" s="63"/>
      <c r="P2395" s="63"/>
      <c r="Q2395" s="63"/>
      <c r="R2395" s="63"/>
      <c r="S2395" s="63"/>
      <c r="T2395" s="63"/>
      <c r="U2395" s="63"/>
      <c r="V2395" s="63"/>
      <c r="W2395" s="63"/>
      <c r="X2395" s="63"/>
      <c r="Y2395" s="63"/>
      <c r="Z2395" s="68"/>
    </row>
    <row r="2396" spans="1:26" s="69" customFormat="1" x14ac:dyDescent="0.25">
      <c r="A2396" s="78"/>
      <c r="B2396" s="63"/>
      <c r="C2396" s="63"/>
      <c r="D2396" s="63"/>
      <c r="E2396" s="63"/>
      <c r="F2396" s="63"/>
      <c r="G2396" s="63"/>
      <c r="H2396" s="63"/>
      <c r="I2396" s="63"/>
      <c r="J2396" s="63"/>
      <c r="K2396" s="63"/>
      <c r="L2396" s="63"/>
      <c r="M2396" s="63"/>
      <c r="N2396" s="63"/>
      <c r="O2396" s="63"/>
      <c r="P2396" s="63"/>
      <c r="Q2396" s="63"/>
      <c r="R2396" s="63"/>
      <c r="S2396" s="63"/>
      <c r="T2396" s="63"/>
      <c r="U2396" s="63"/>
      <c r="V2396" s="63"/>
      <c r="W2396" s="63"/>
      <c r="X2396" s="63"/>
      <c r="Y2396" s="63"/>
      <c r="Z2396" s="68"/>
    </row>
    <row r="2397" spans="1:26" s="69" customFormat="1" x14ac:dyDescent="0.25">
      <c r="A2397" s="78"/>
      <c r="B2397" s="63"/>
      <c r="C2397" s="63"/>
      <c r="D2397" s="63"/>
      <c r="E2397" s="63"/>
      <c r="F2397" s="63"/>
      <c r="G2397" s="63"/>
      <c r="H2397" s="63"/>
      <c r="I2397" s="63"/>
      <c r="J2397" s="63"/>
      <c r="K2397" s="63"/>
      <c r="L2397" s="63"/>
      <c r="M2397" s="63"/>
      <c r="N2397" s="63"/>
      <c r="O2397" s="63"/>
      <c r="P2397" s="63"/>
      <c r="Q2397" s="63"/>
      <c r="R2397" s="63"/>
      <c r="S2397" s="63"/>
      <c r="T2397" s="63"/>
      <c r="U2397" s="63"/>
      <c r="V2397" s="63"/>
      <c r="W2397" s="63"/>
      <c r="X2397" s="63"/>
      <c r="Y2397" s="63"/>
      <c r="Z2397" s="68"/>
    </row>
    <row r="2398" spans="1:26" s="69" customFormat="1" x14ac:dyDescent="0.25">
      <c r="A2398" s="78"/>
      <c r="B2398" s="63"/>
      <c r="C2398" s="63"/>
      <c r="D2398" s="63"/>
      <c r="E2398" s="63"/>
      <c r="F2398" s="63"/>
      <c r="G2398" s="63"/>
      <c r="H2398" s="63"/>
      <c r="I2398" s="63"/>
      <c r="J2398" s="63"/>
      <c r="K2398" s="63"/>
      <c r="L2398" s="63"/>
      <c r="M2398" s="63"/>
      <c r="N2398" s="63"/>
      <c r="O2398" s="63"/>
      <c r="P2398" s="63"/>
      <c r="Q2398" s="63"/>
      <c r="R2398" s="63"/>
      <c r="S2398" s="63"/>
      <c r="T2398" s="63"/>
      <c r="U2398" s="63"/>
      <c r="V2398" s="63"/>
      <c r="W2398" s="63"/>
      <c r="X2398" s="63"/>
      <c r="Y2398" s="63"/>
      <c r="Z2398" s="68"/>
    </row>
    <row r="2399" spans="1:26" s="69" customFormat="1" x14ac:dyDescent="0.25">
      <c r="A2399" s="78"/>
      <c r="B2399" s="63"/>
      <c r="C2399" s="63"/>
      <c r="D2399" s="63"/>
      <c r="E2399" s="63"/>
      <c r="F2399" s="63"/>
      <c r="G2399" s="63"/>
      <c r="H2399" s="63"/>
      <c r="I2399" s="63"/>
      <c r="J2399" s="63"/>
      <c r="K2399" s="63"/>
      <c r="L2399" s="63"/>
      <c r="M2399" s="63"/>
      <c r="N2399" s="63"/>
      <c r="O2399" s="63"/>
      <c r="P2399" s="63"/>
      <c r="Q2399" s="63"/>
      <c r="R2399" s="63"/>
      <c r="S2399" s="63"/>
      <c r="T2399" s="63"/>
      <c r="U2399" s="63"/>
      <c r="V2399" s="63"/>
      <c r="W2399" s="63"/>
      <c r="X2399" s="63"/>
      <c r="Y2399" s="63"/>
      <c r="Z2399" s="68"/>
    </row>
    <row r="2400" spans="1:26" s="69" customFormat="1" x14ac:dyDescent="0.25">
      <c r="A2400" s="78"/>
      <c r="B2400" s="63"/>
      <c r="C2400" s="63"/>
      <c r="D2400" s="63"/>
      <c r="E2400" s="63"/>
      <c r="F2400" s="63"/>
      <c r="G2400" s="63"/>
      <c r="H2400" s="63"/>
      <c r="I2400" s="63"/>
      <c r="J2400" s="63"/>
      <c r="K2400" s="63"/>
      <c r="L2400" s="63"/>
      <c r="M2400" s="63"/>
      <c r="N2400" s="63"/>
      <c r="O2400" s="63"/>
      <c r="P2400" s="63"/>
      <c r="Q2400" s="63"/>
      <c r="R2400" s="63"/>
      <c r="S2400" s="63"/>
      <c r="T2400" s="63"/>
      <c r="U2400" s="63"/>
      <c r="V2400" s="63"/>
      <c r="W2400" s="63"/>
      <c r="X2400" s="63"/>
      <c r="Y2400" s="63"/>
      <c r="Z2400" s="68"/>
    </row>
    <row r="2401" spans="1:26" s="69" customFormat="1" x14ac:dyDescent="0.25">
      <c r="A2401" s="78"/>
      <c r="B2401" s="63"/>
      <c r="C2401" s="63"/>
      <c r="D2401" s="63"/>
      <c r="E2401" s="63"/>
      <c r="F2401" s="63"/>
      <c r="G2401" s="63"/>
      <c r="H2401" s="63"/>
      <c r="I2401" s="63"/>
      <c r="J2401" s="63"/>
      <c r="K2401" s="63"/>
      <c r="L2401" s="63"/>
      <c r="M2401" s="63"/>
      <c r="N2401" s="63"/>
      <c r="O2401" s="63"/>
      <c r="P2401" s="63"/>
      <c r="Q2401" s="63"/>
      <c r="R2401" s="63"/>
      <c r="S2401" s="63"/>
      <c r="T2401" s="63"/>
      <c r="U2401" s="63"/>
      <c r="V2401" s="63"/>
      <c r="W2401" s="63"/>
      <c r="X2401" s="63"/>
      <c r="Y2401" s="63"/>
      <c r="Z2401" s="68"/>
    </row>
    <row r="2402" spans="1:26" s="69" customFormat="1" x14ac:dyDescent="0.25">
      <c r="A2402" s="78"/>
      <c r="B2402" s="63"/>
      <c r="C2402" s="63"/>
      <c r="D2402" s="63"/>
      <c r="E2402" s="63"/>
      <c r="F2402" s="63"/>
      <c r="G2402" s="63"/>
      <c r="H2402" s="63"/>
      <c r="I2402" s="63"/>
      <c r="J2402" s="63"/>
      <c r="K2402" s="63"/>
      <c r="L2402" s="63"/>
      <c r="M2402" s="63"/>
      <c r="N2402" s="63"/>
      <c r="O2402" s="63"/>
      <c r="P2402" s="63"/>
      <c r="Q2402" s="63"/>
      <c r="R2402" s="63"/>
      <c r="S2402" s="63"/>
      <c r="T2402" s="63"/>
      <c r="U2402" s="63"/>
      <c r="V2402" s="63"/>
      <c r="W2402" s="63"/>
      <c r="X2402" s="63"/>
      <c r="Y2402" s="63"/>
      <c r="Z2402" s="68"/>
    </row>
    <row r="2403" spans="1:26" s="69" customFormat="1" x14ac:dyDescent="0.25">
      <c r="A2403" s="78"/>
      <c r="B2403" s="63"/>
      <c r="C2403" s="63"/>
      <c r="D2403" s="63"/>
      <c r="E2403" s="63"/>
      <c r="F2403" s="63"/>
      <c r="G2403" s="63"/>
      <c r="H2403" s="63"/>
      <c r="I2403" s="63"/>
      <c r="J2403" s="63"/>
      <c r="K2403" s="63"/>
      <c r="L2403" s="63"/>
      <c r="M2403" s="63"/>
      <c r="N2403" s="63"/>
      <c r="O2403" s="63"/>
      <c r="P2403" s="63"/>
      <c r="Q2403" s="63"/>
      <c r="R2403" s="63"/>
      <c r="S2403" s="63"/>
      <c r="T2403" s="63"/>
      <c r="U2403" s="63"/>
      <c r="V2403" s="63"/>
      <c r="W2403" s="63"/>
      <c r="X2403" s="63"/>
      <c r="Y2403" s="63"/>
      <c r="Z2403" s="68"/>
    </row>
    <row r="2404" spans="1:26" s="69" customFormat="1" x14ac:dyDescent="0.25">
      <c r="A2404" s="78"/>
      <c r="B2404" s="63"/>
      <c r="C2404" s="63"/>
      <c r="D2404" s="63"/>
      <c r="E2404" s="63"/>
      <c r="F2404" s="63"/>
      <c r="G2404" s="63"/>
      <c r="H2404" s="63"/>
      <c r="I2404" s="63"/>
      <c r="J2404" s="63"/>
      <c r="K2404" s="63"/>
      <c r="L2404" s="63"/>
      <c r="M2404" s="63"/>
      <c r="N2404" s="63"/>
      <c r="O2404" s="63"/>
      <c r="P2404" s="63"/>
      <c r="Q2404" s="63"/>
      <c r="R2404" s="63"/>
      <c r="S2404" s="63"/>
      <c r="T2404" s="63"/>
      <c r="U2404" s="63"/>
      <c r="V2404" s="63"/>
      <c r="W2404" s="63"/>
      <c r="X2404" s="63"/>
      <c r="Y2404" s="63"/>
      <c r="Z2404" s="68"/>
    </row>
    <row r="2405" spans="1:26" s="69" customFormat="1" x14ac:dyDescent="0.25">
      <c r="A2405" s="78"/>
      <c r="B2405" s="63"/>
      <c r="C2405" s="63"/>
      <c r="D2405" s="63"/>
      <c r="E2405" s="63"/>
      <c r="F2405" s="63"/>
      <c r="G2405" s="63"/>
      <c r="H2405" s="63"/>
      <c r="I2405" s="63"/>
      <c r="J2405" s="63"/>
      <c r="K2405" s="63"/>
      <c r="L2405" s="63"/>
      <c r="M2405" s="63"/>
      <c r="N2405" s="63"/>
      <c r="O2405" s="63"/>
      <c r="P2405" s="63"/>
      <c r="Q2405" s="63"/>
      <c r="R2405" s="63"/>
      <c r="S2405" s="63"/>
      <c r="T2405" s="63"/>
      <c r="U2405" s="63"/>
      <c r="V2405" s="63"/>
      <c r="W2405" s="63"/>
      <c r="X2405" s="63"/>
      <c r="Y2405" s="63"/>
      <c r="Z2405" s="68"/>
    </row>
    <row r="2406" spans="1:26" s="69" customFormat="1" x14ac:dyDescent="0.25">
      <c r="A2406" s="78"/>
      <c r="B2406" s="63"/>
      <c r="C2406" s="63"/>
      <c r="D2406" s="63"/>
      <c r="E2406" s="63"/>
      <c r="F2406" s="63"/>
      <c r="G2406" s="63"/>
      <c r="H2406" s="63"/>
      <c r="I2406" s="63"/>
      <c r="J2406" s="63"/>
      <c r="K2406" s="63"/>
      <c r="L2406" s="63"/>
      <c r="M2406" s="63"/>
      <c r="N2406" s="63"/>
      <c r="O2406" s="63"/>
      <c r="P2406" s="63"/>
      <c r="Q2406" s="63"/>
      <c r="R2406" s="63"/>
      <c r="S2406" s="63"/>
      <c r="T2406" s="63"/>
      <c r="U2406" s="63"/>
      <c r="V2406" s="63"/>
      <c r="W2406" s="63"/>
      <c r="X2406" s="63"/>
      <c r="Y2406" s="63"/>
      <c r="Z2406" s="68"/>
    </row>
    <row r="2407" spans="1:26" s="69" customFormat="1" x14ac:dyDescent="0.25">
      <c r="A2407" s="78"/>
      <c r="B2407" s="63"/>
      <c r="C2407" s="63"/>
      <c r="D2407" s="63"/>
      <c r="E2407" s="63"/>
      <c r="F2407" s="63"/>
      <c r="G2407" s="63"/>
      <c r="H2407" s="63"/>
      <c r="I2407" s="63"/>
      <c r="J2407" s="63"/>
      <c r="K2407" s="63"/>
      <c r="L2407" s="63"/>
      <c r="M2407" s="63"/>
      <c r="N2407" s="63"/>
      <c r="O2407" s="63"/>
      <c r="P2407" s="63"/>
      <c r="Q2407" s="63"/>
      <c r="R2407" s="63"/>
      <c r="S2407" s="63"/>
      <c r="T2407" s="63"/>
      <c r="U2407" s="63"/>
      <c r="V2407" s="63"/>
      <c r="W2407" s="63"/>
      <c r="X2407" s="63"/>
      <c r="Y2407" s="63"/>
      <c r="Z2407" s="68"/>
    </row>
    <row r="2408" spans="1:26" s="69" customFormat="1" x14ac:dyDescent="0.25">
      <c r="A2408" s="78"/>
      <c r="B2408" s="63"/>
      <c r="C2408" s="63"/>
      <c r="D2408" s="63"/>
      <c r="E2408" s="63"/>
      <c r="F2408" s="63"/>
      <c r="G2408" s="63"/>
      <c r="H2408" s="63"/>
      <c r="I2408" s="63"/>
      <c r="J2408" s="63"/>
      <c r="K2408" s="63"/>
      <c r="L2408" s="63"/>
      <c r="M2408" s="63"/>
      <c r="N2408" s="63"/>
      <c r="O2408" s="63"/>
      <c r="P2408" s="63"/>
      <c r="Q2408" s="63"/>
      <c r="R2408" s="63"/>
      <c r="S2408" s="63"/>
      <c r="T2408" s="63"/>
      <c r="U2408" s="63"/>
      <c r="V2408" s="63"/>
      <c r="W2408" s="63"/>
      <c r="X2408" s="63"/>
      <c r="Y2408" s="63"/>
      <c r="Z2408" s="68"/>
    </row>
    <row r="2409" spans="1:26" s="69" customFormat="1" x14ac:dyDescent="0.25">
      <c r="A2409" s="78"/>
      <c r="B2409" s="63"/>
      <c r="C2409" s="63"/>
      <c r="D2409" s="63"/>
      <c r="E2409" s="63"/>
      <c r="F2409" s="63"/>
      <c r="G2409" s="63"/>
      <c r="H2409" s="63"/>
      <c r="I2409" s="63"/>
      <c r="J2409" s="63"/>
      <c r="K2409" s="63"/>
      <c r="L2409" s="63"/>
      <c r="M2409" s="63"/>
      <c r="N2409" s="63"/>
      <c r="O2409" s="63"/>
      <c r="P2409" s="63"/>
      <c r="Q2409" s="63"/>
      <c r="R2409" s="63"/>
      <c r="S2409" s="63"/>
      <c r="T2409" s="63"/>
      <c r="U2409" s="63"/>
      <c r="V2409" s="63"/>
      <c r="W2409" s="63"/>
      <c r="X2409" s="63"/>
      <c r="Y2409" s="63"/>
      <c r="Z2409" s="68"/>
    </row>
    <row r="2410" spans="1:26" s="69" customFormat="1" x14ac:dyDescent="0.25">
      <c r="A2410" s="78"/>
      <c r="B2410" s="63"/>
      <c r="C2410" s="63"/>
      <c r="D2410" s="63"/>
      <c r="E2410" s="63"/>
      <c r="F2410" s="63"/>
      <c r="G2410" s="63"/>
      <c r="H2410" s="63"/>
      <c r="I2410" s="63"/>
      <c r="J2410" s="63"/>
      <c r="K2410" s="63"/>
      <c r="L2410" s="63"/>
      <c r="M2410" s="63"/>
      <c r="N2410" s="63"/>
      <c r="O2410" s="63"/>
      <c r="P2410" s="63"/>
      <c r="Q2410" s="63"/>
      <c r="R2410" s="63"/>
      <c r="S2410" s="63"/>
      <c r="T2410" s="63"/>
      <c r="U2410" s="63"/>
      <c r="V2410" s="63"/>
      <c r="W2410" s="63"/>
      <c r="X2410" s="63"/>
      <c r="Y2410" s="63"/>
      <c r="Z2410" s="68"/>
    </row>
    <row r="2411" spans="1:26" s="69" customFormat="1" x14ac:dyDescent="0.25">
      <c r="A2411" s="78"/>
      <c r="B2411" s="63"/>
      <c r="C2411" s="63"/>
      <c r="D2411" s="63"/>
      <c r="E2411" s="63"/>
      <c r="F2411" s="63"/>
      <c r="G2411" s="63"/>
      <c r="H2411" s="63"/>
      <c r="I2411" s="63"/>
      <c r="J2411" s="63"/>
      <c r="K2411" s="63"/>
      <c r="L2411" s="63"/>
      <c r="M2411" s="63"/>
      <c r="N2411" s="63"/>
      <c r="O2411" s="63"/>
      <c r="P2411" s="63"/>
      <c r="Q2411" s="63"/>
      <c r="R2411" s="63"/>
      <c r="S2411" s="63"/>
      <c r="T2411" s="63"/>
      <c r="U2411" s="63"/>
      <c r="V2411" s="63"/>
      <c r="W2411" s="63"/>
      <c r="X2411" s="63"/>
      <c r="Y2411" s="63"/>
      <c r="Z2411" s="68"/>
    </row>
    <row r="2412" spans="1:26" s="69" customFormat="1" x14ac:dyDescent="0.25">
      <c r="A2412" s="78"/>
      <c r="B2412" s="63"/>
      <c r="C2412" s="63"/>
      <c r="D2412" s="63"/>
      <c r="E2412" s="63"/>
      <c r="F2412" s="63"/>
      <c r="G2412" s="63"/>
      <c r="H2412" s="63"/>
      <c r="I2412" s="63"/>
      <c r="J2412" s="63"/>
      <c r="K2412" s="63"/>
      <c r="L2412" s="63"/>
      <c r="M2412" s="63"/>
      <c r="N2412" s="63"/>
      <c r="O2412" s="63"/>
      <c r="P2412" s="63"/>
      <c r="Q2412" s="63"/>
      <c r="R2412" s="63"/>
      <c r="S2412" s="63"/>
      <c r="T2412" s="63"/>
      <c r="U2412" s="63"/>
      <c r="V2412" s="63"/>
      <c r="W2412" s="63"/>
      <c r="X2412" s="63"/>
      <c r="Y2412" s="63"/>
      <c r="Z2412" s="68"/>
    </row>
    <row r="2413" spans="1:26" s="69" customFormat="1" x14ac:dyDescent="0.25">
      <c r="A2413" s="78"/>
      <c r="B2413" s="63"/>
      <c r="C2413" s="63"/>
      <c r="D2413" s="63"/>
      <c r="E2413" s="63"/>
      <c r="F2413" s="63"/>
      <c r="G2413" s="63"/>
      <c r="H2413" s="63"/>
      <c r="I2413" s="63"/>
      <c r="J2413" s="63"/>
      <c r="K2413" s="63"/>
      <c r="L2413" s="63"/>
      <c r="M2413" s="63"/>
      <c r="N2413" s="63"/>
      <c r="O2413" s="63"/>
      <c r="P2413" s="63"/>
      <c r="Q2413" s="63"/>
      <c r="R2413" s="63"/>
      <c r="S2413" s="63"/>
      <c r="T2413" s="63"/>
      <c r="U2413" s="63"/>
      <c r="V2413" s="63"/>
      <c r="W2413" s="63"/>
      <c r="X2413" s="63"/>
      <c r="Y2413" s="63"/>
      <c r="Z2413" s="68"/>
    </row>
    <row r="2414" spans="1:26" s="69" customFormat="1" x14ac:dyDescent="0.25">
      <c r="A2414" s="78"/>
      <c r="B2414" s="63"/>
      <c r="C2414" s="63"/>
      <c r="D2414" s="63"/>
      <c r="E2414" s="63"/>
      <c r="F2414" s="63"/>
      <c r="G2414" s="63"/>
      <c r="H2414" s="63"/>
      <c r="I2414" s="63"/>
      <c r="J2414" s="63"/>
      <c r="K2414" s="63"/>
      <c r="L2414" s="63"/>
      <c r="M2414" s="63"/>
      <c r="N2414" s="63"/>
      <c r="O2414" s="63"/>
      <c r="P2414" s="63"/>
      <c r="Q2414" s="63"/>
      <c r="R2414" s="63"/>
      <c r="S2414" s="63"/>
      <c r="T2414" s="63"/>
      <c r="U2414" s="63"/>
      <c r="V2414" s="63"/>
      <c r="W2414" s="63"/>
      <c r="X2414" s="63"/>
      <c r="Y2414" s="63"/>
      <c r="Z2414" s="68"/>
    </row>
    <row r="2415" spans="1:26" s="69" customFormat="1" x14ac:dyDescent="0.25">
      <c r="A2415" s="78"/>
      <c r="B2415" s="63"/>
      <c r="C2415" s="63"/>
      <c r="D2415" s="63"/>
      <c r="E2415" s="63"/>
      <c r="F2415" s="63"/>
      <c r="G2415" s="63"/>
      <c r="H2415" s="63"/>
      <c r="I2415" s="63"/>
      <c r="J2415" s="63"/>
      <c r="K2415" s="63"/>
      <c r="L2415" s="63"/>
      <c r="M2415" s="63"/>
      <c r="N2415" s="63"/>
      <c r="O2415" s="63"/>
      <c r="P2415" s="63"/>
      <c r="Q2415" s="63"/>
      <c r="R2415" s="63"/>
      <c r="S2415" s="63"/>
      <c r="T2415" s="63"/>
      <c r="U2415" s="63"/>
      <c r="V2415" s="63"/>
      <c r="W2415" s="63"/>
      <c r="X2415" s="63"/>
      <c r="Y2415" s="63"/>
      <c r="Z2415" s="68"/>
    </row>
    <row r="2416" spans="1:26" s="69" customFormat="1" x14ac:dyDescent="0.25">
      <c r="A2416" s="78"/>
      <c r="B2416" s="63"/>
      <c r="C2416" s="63"/>
      <c r="D2416" s="63"/>
      <c r="E2416" s="63"/>
      <c r="F2416" s="63"/>
      <c r="G2416" s="63"/>
      <c r="H2416" s="63"/>
      <c r="I2416" s="63"/>
      <c r="J2416" s="63"/>
      <c r="K2416" s="63"/>
      <c r="L2416" s="63"/>
      <c r="M2416" s="63"/>
      <c r="N2416" s="63"/>
      <c r="O2416" s="63"/>
      <c r="P2416" s="63"/>
      <c r="Q2416" s="63"/>
      <c r="R2416" s="63"/>
      <c r="S2416" s="63"/>
      <c r="T2416" s="63"/>
      <c r="U2416" s="63"/>
      <c r="V2416" s="63"/>
      <c r="W2416" s="63"/>
      <c r="X2416" s="63"/>
      <c r="Y2416" s="63"/>
      <c r="Z2416" s="68"/>
    </row>
    <row r="2417" spans="1:26" s="69" customFormat="1" x14ac:dyDescent="0.25">
      <c r="A2417" s="78"/>
      <c r="B2417" s="63"/>
      <c r="C2417" s="63"/>
      <c r="D2417" s="63"/>
      <c r="E2417" s="63"/>
      <c r="F2417" s="63"/>
      <c r="G2417" s="63"/>
      <c r="H2417" s="63"/>
      <c r="I2417" s="63"/>
      <c r="J2417" s="63"/>
      <c r="K2417" s="63"/>
      <c r="L2417" s="63"/>
      <c r="M2417" s="63"/>
      <c r="N2417" s="63"/>
      <c r="O2417" s="63"/>
      <c r="P2417" s="63"/>
      <c r="Q2417" s="63"/>
      <c r="R2417" s="63"/>
      <c r="S2417" s="63"/>
      <c r="T2417" s="63"/>
      <c r="U2417" s="63"/>
      <c r="V2417" s="63"/>
      <c r="W2417" s="63"/>
      <c r="X2417" s="63"/>
      <c r="Y2417" s="63"/>
      <c r="Z2417" s="68"/>
    </row>
    <row r="2418" spans="1:26" s="69" customFormat="1" x14ac:dyDescent="0.25">
      <c r="A2418" s="78"/>
      <c r="B2418" s="63"/>
      <c r="C2418" s="63"/>
      <c r="D2418" s="63"/>
      <c r="E2418" s="63"/>
      <c r="F2418" s="63"/>
      <c r="G2418" s="63"/>
      <c r="H2418" s="63"/>
      <c r="I2418" s="63"/>
      <c r="J2418" s="63"/>
      <c r="K2418" s="63"/>
      <c r="L2418" s="63"/>
      <c r="M2418" s="63"/>
      <c r="N2418" s="63"/>
      <c r="O2418" s="63"/>
      <c r="P2418" s="63"/>
      <c r="Q2418" s="63"/>
      <c r="R2418" s="63"/>
      <c r="S2418" s="63"/>
      <c r="T2418" s="63"/>
      <c r="U2418" s="63"/>
      <c r="V2418" s="63"/>
      <c r="W2418" s="63"/>
      <c r="X2418" s="63"/>
      <c r="Y2418" s="63"/>
      <c r="Z2418" s="68"/>
    </row>
    <row r="2419" spans="1:26" s="69" customFormat="1" x14ac:dyDescent="0.25">
      <c r="A2419" s="78"/>
      <c r="B2419" s="63"/>
      <c r="C2419" s="63"/>
      <c r="D2419" s="63"/>
      <c r="E2419" s="63"/>
      <c r="F2419" s="63"/>
      <c r="G2419" s="63"/>
      <c r="H2419" s="63"/>
      <c r="I2419" s="63"/>
      <c r="J2419" s="63"/>
      <c r="K2419" s="63"/>
      <c r="L2419" s="63"/>
      <c r="M2419" s="63"/>
      <c r="N2419" s="63"/>
      <c r="O2419" s="63"/>
      <c r="P2419" s="63"/>
      <c r="Q2419" s="63"/>
      <c r="R2419" s="63"/>
      <c r="S2419" s="63"/>
      <c r="T2419" s="63"/>
      <c r="U2419" s="63"/>
      <c r="V2419" s="63"/>
      <c r="W2419" s="63"/>
      <c r="X2419" s="63"/>
      <c r="Y2419" s="63"/>
      <c r="Z2419" s="68"/>
    </row>
    <row r="2420" spans="1:26" s="69" customFormat="1" x14ac:dyDescent="0.25">
      <c r="A2420" s="78"/>
      <c r="B2420" s="63"/>
      <c r="C2420" s="63"/>
      <c r="D2420" s="63"/>
      <c r="E2420" s="63"/>
      <c r="F2420" s="63"/>
      <c r="G2420" s="63"/>
      <c r="H2420" s="63"/>
      <c r="I2420" s="63"/>
      <c r="J2420" s="63"/>
      <c r="K2420" s="63"/>
      <c r="L2420" s="63"/>
      <c r="M2420" s="63"/>
      <c r="N2420" s="63"/>
      <c r="O2420" s="63"/>
      <c r="P2420" s="63"/>
      <c r="Q2420" s="63"/>
      <c r="R2420" s="63"/>
      <c r="S2420" s="63"/>
      <c r="T2420" s="63"/>
      <c r="U2420" s="63"/>
      <c r="V2420" s="63"/>
      <c r="W2420" s="63"/>
      <c r="X2420" s="63"/>
      <c r="Y2420" s="63"/>
      <c r="Z2420" s="68"/>
    </row>
    <row r="2421" spans="1:26" s="69" customFormat="1" x14ac:dyDescent="0.25">
      <c r="A2421" s="78"/>
      <c r="B2421" s="63"/>
      <c r="C2421" s="63"/>
      <c r="D2421" s="63"/>
      <c r="E2421" s="63"/>
      <c r="F2421" s="63"/>
      <c r="G2421" s="63"/>
      <c r="H2421" s="63"/>
      <c r="I2421" s="63"/>
      <c r="J2421" s="63"/>
      <c r="K2421" s="63"/>
      <c r="L2421" s="63"/>
      <c r="M2421" s="63"/>
      <c r="N2421" s="63"/>
      <c r="O2421" s="63"/>
      <c r="P2421" s="63"/>
      <c r="Q2421" s="63"/>
      <c r="R2421" s="63"/>
      <c r="S2421" s="63"/>
      <c r="T2421" s="63"/>
      <c r="U2421" s="63"/>
      <c r="V2421" s="63"/>
      <c r="W2421" s="63"/>
      <c r="X2421" s="63"/>
      <c r="Y2421" s="63"/>
      <c r="Z2421" s="68"/>
    </row>
    <row r="2422" spans="1:26" s="69" customFormat="1" x14ac:dyDescent="0.25">
      <c r="A2422" s="78"/>
      <c r="B2422" s="63"/>
      <c r="C2422" s="63"/>
      <c r="D2422" s="63"/>
      <c r="E2422" s="63"/>
      <c r="F2422" s="63"/>
      <c r="G2422" s="63"/>
      <c r="H2422" s="63"/>
      <c r="I2422" s="63"/>
      <c r="J2422" s="63"/>
      <c r="K2422" s="63"/>
      <c r="L2422" s="63"/>
      <c r="M2422" s="63"/>
      <c r="N2422" s="63"/>
      <c r="O2422" s="63"/>
      <c r="P2422" s="63"/>
      <c r="Q2422" s="63"/>
      <c r="R2422" s="63"/>
      <c r="S2422" s="63"/>
      <c r="T2422" s="63"/>
      <c r="U2422" s="63"/>
      <c r="V2422" s="63"/>
      <c r="W2422" s="63"/>
      <c r="X2422" s="63"/>
      <c r="Y2422" s="63"/>
      <c r="Z2422" s="68"/>
    </row>
    <row r="2423" spans="1:26" s="69" customFormat="1" x14ac:dyDescent="0.25">
      <c r="A2423" s="78"/>
      <c r="B2423" s="63"/>
      <c r="C2423" s="63"/>
      <c r="D2423" s="63"/>
      <c r="E2423" s="63"/>
      <c r="F2423" s="63"/>
      <c r="G2423" s="63"/>
      <c r="H2423" s="63"/>
      <c r="I2423" s="63"/>
      <c r="J2423" s="63"/>
      <c r="K2423" s="63"/>
      <c r="L2423" s="63"/>
      <c r="M2423" s="63"/>
      <c r="N2423" s="63"/>
      <c r="O2423" s="63"/>
      <c r="P2423" s="63"/>
      <c r="Q2423" s="63"/>
      <c r="R2423" s="63"/>
      <c r="S2423" s="63"/>
      <c r="T2423" s="63"/>
      <c r="U2423" s="63"/>
      <c r="V2423" s="63"/>
      <c r="W2423" s="63"/>
      <c r="X2423" s="63"/>
      <c r="Y2423" s="63"/>
      <c r="Z2423" s="68"/>
    </row>
    <row r="2424" spans="1:26" s="69" customFormat="1" x14ac:dyDescent="0.25">
      <c r="A2424" s="78"/>
      <c r="B2424" s="63"/>
      <c r="C2424" s="63"/>
      <c r="D2424" s="63"/>
      <c r="E2424" s="63"/>
      <c r="F2424" s="63"/>
      <c r="G2424" s="63"/>
      <c r="H2424" s="63"/>
      <c r="I2424" s="63"/>
      <c r="J2424" s="63"/>
      <c r="K2424" s="63"/>
      <c r="L2424" s="63"/>
      <c r="M2424" s="63"/>
      <c r="N2424" s="63"/>
      <c r="O2424" s="63"/>
      <c r="P2424" s="63"/>
      <c r="Q2424" s="63"/>
      <c r="R2424" s="63"/>
      <c r="S2424" s="63"/>
      <c r="T2424" s="63"/>
      <c r="U2424" s="63"/>
      <c r="V2424" s="63"/>
      <c r="W2424" s="63"/>
      <c r="X2424" s="63"/>
      <c r="Y2424" s="63"/>
      <c r="Z2424" s="68"/>
    </row>
    <row r="2425" spans="1:26" s="69" customFormat="1" x14ac:dyDescent="0.25">
      <c r="A2425" s="78"/>
      <c r="B2425" s="63"/>
      <c r="C2425" s="63"/>
      <c r="D2425" s="63"/>
      <c r="E2425" s="63"/>
      <c r="F2425" s="63"/>
      <c r="G2425" s="63"/>
      <c r="H2425" s="63"/>
      <c r="I2425" s="63"/>
      <c r="J2425" s="63"/>
      <c r="K2425" s="63"/>
      <c r="L2425" s="63"/>
      <c r="M2425" s="63"/>
      <c r="N2425" s="63"/>
      <c r="O2425" s="63"/>
      <c r="P2425" s="63"/>
      <c r="Q2425" s="63"/>
      <c r="R2425" s="63"/>
      <c r="S2425" s="63"/>
      <c r="T2425" s="63"/>
      <c r="U2425" s="63"/>
      <c r="V2425" s="63"/>
      <c r="W2425" s="63"/>
      <c r="X2425" s="63"/>
      <c r="Y2425" s="63"/>
      <c r="Z2425" s="68"/>
    </row>
    <row r="2426" spans="1:26" s="69" customFormat="1" x14ac:dyDescent="0.25">
      <c r="A2426" s="78"/>
      <c r="B2426" s="63"/>
      <c r="C2426" s="63"/>
      <c r="D2426" s="63"/>
      <c r="E2426" s="63"/>
      <c r="F2426" s="63"/>
      <c r="G2426" s="63"/>
      <c r="H2426" s="63"/>
      <c r="I2426" s="63"/>
      <c r="J2426" s="63"/>
      <c r="K2426" s="63"/>
      <c r="L2426" s="63"/>
      <c r="M2426" s="63"/>
      <c r="N2426" s="63"/>
      <c r="O2426" s="63"/>
      <c r="P2426" s="63"/>
      <c r="Q2426" s="63"/>
      <c r="R2426" s="63"/>
      <c r="S2426" s="63"/>
      <c r="T2426" s="63"/>
      <c r="U2426" s="63"/>
      <c r="V2426" s="63"/>
      <c r="W2426" s="63"/>
      <c r="X2426" s="63"/>
      <c r="Y2426" s="63"/>
      <c r="Z2426" s="68"/>
    </row>
    <row r="2427" spans="1:26" s="69" customFormat="1" x14ac:dyDescent="0.25">
      <c r="A2427" s="78"/>
      <c r="B2427" s="63"/>
      <c r="C2427" s="63"/>
      <c r="D2427" s="63"/>
      <c r="E2427" s="63"/>
      <c r="F2427" s="63"/>
      <c r="G2427" s="63"/>
      <c r="H2427" s="63"/>
      <c r="I2427" s="63"/>
      <c r="J2427" s="63"/>
      <c r="K2427" s="63"/>
      <c r="L2427" s="63"/>
      <c r="M2427" s="63"/>
      <c r="N2427" s="63"/>
      <c r="O2427" s="63"/>
      <c r="P2427" s="63"/>
      <c r="Q2427" s="63"/>
      <c r="R2427" s="63"/>
      <c r="S2427" s="63"/>
      <c r="T2427" s="63"/>
      <c r="U2427" s="63"/>
      <c r="V2427" s="63"/>
      <c r="W2427" s="63"/>
      <c r="X2427" s="63"/>
      <c r="Y2427" s="63"/>
      <c r="Z2427" s="68"/>
    </row>
    <row r="2428" spans="1:26" s="69" customFormat="1" x14ac:dyDescent="0.25">
      <c r="A2428" s="78"/>
      <c r="B2428" s="63"/>
      <c r="C2428" s="63"/>
      <c r="D2428" s="63"/>
      <c r="E2428" s="63"/>
      <c r="F2428" s="63"/>
      <c r="G2428" s="63"/>
      <c r="H2428" s="63"/>
      <c r="I2428" s="63"/>
      <c r="J2428" s="63"/>
      <c r="K2428" s="63"/>
      <c r="L2428" s="63"/>
      <c r="M2428" s="63"/>
      <c r="N2428" s="63"/>
      <c r="O2428" s="63"/>
      <c r="P2428" s="63"/>
      <c r="Q2428" s="63"/>
      <c r="R2428" s="63"/>
      <c r="S2428" s="63"/>
      <c r="T2428" s="63"/>
      <c r="U2428" s="63"/>
      <c r="V2428" s="63"/>
      <c r="W2428" s="63"/>
      <c r="X2428" s="63"/>
      <c r="Y2428" s="63"/>
      <c r="Z2428" s="68"/>
    </row>
    <row r="2429" spans="1:26" s="69" customFormat="1" x14ac:dyDescent="0.25">
      <c r="A2429" s="78"/>
      <c r="B2429" s="63"/>
      <c r="C2429" s="63"/>
      <c r="D2429" s="63"/>
      <c r="E2429" s="63"/>
      <c r="F2429" s="63"/>
      <c r="G2429" s="63"/>
      <c r="H2429" s="63"/>
      <c r="I2429" s="63"/>
      <c r="J2429" s="63"/>
      <c r="K2429" s="63"/>
      <c r="L2429" s="63"/>
      <c r="M2429" s="63"/>
      <c r="N2429" s="63"/>
      <c r="O2429" s="63"/>
      <c r="P2429" s="63"/>
      <c r="Q2429" s="63"/>
      <c r="R2429" s="63"/>
      <c r="S2429" s="63"/>
      <c r="T2429" s="63"/>
      <c r="U2429" s="63"/>
      <c r="V2429" s="63"/>
      <c r="W2429" s="63"/>
      <c r="X2429" s="63"/>
      <c r="Y2429" s="63"/>
      <c r="Z2429" s="68"/>
    </row>
    <row r="2430" spans="1:26" s="69" customFormat="1" x14ac:dyDescent="0.25">
      <c r="A2430" s="78"/>
      <c r="B2430" s="63"/>
      <c r="C2430" s="63"/>
      <c r="D2430" s="63"/>
      <c r="E2430" s="63"/>
      <c r="F2430" s="63"/>
      <c r="G2430" s="63"/>
      <c r="H2430" s="63"/>
      <c r="I2430" s="63"/>
      <c r="J2430" s="63"/>
      <c r="K2430" s="63"/>
      <c r="L2430" s="63"/>
      <c r="M2430" s="63"/>
      <c r="N2430" s="63"/>
      <c r="O2430" s="63"/>
      <c r="P2430" s="63"/>
      <c r="Q2430" s="63"/>
      <c r="R2430" s="63"/>
      <c r="S2430" s="63"/>
      <c r="T2430" s="63"/>
      <c r="U2430" s="63"/>
      <c r="V2430" s="63"/>
      <c r="W2430" s="63"/>
      <c r="X2430" s="63"/>
      <c r="Y2430" s="63"/>
      <c r="Z2430" s="68"/>
    </row>
    <row r="2431" spans="1:26" s="69" customFormat="1" x14ac:dyDescent="0.25">
      <c r="A2431" s="78"/>
      <c r="B2431" s="63"/>
      <c r="C2431" s="63"/>
      <c r="D2431" s="63"/>
      <c r="E2431" s="63"/>
      <c r="F2431" s="63"/>
      <c r="G2431" s="63"/>
      <c r="H2431" s="63"/>
      <c r="I2431" s="63"/>
      <c r="J2431" s="63"/>
      <c r="K2431" s="63"/>
      <c r="L2431" s="63"/>
      <c r="M2431" s="63"/>
      <c r="N2431" s="63"/>
      <c r="O2431" s="63"/>
      <c r="P2431" s="63"/>
      <c r="Q2431" s="63"/>
      <c r="R2431" s="63"/>
      <c r="S2431" s="63"/>
      <c r="T2431" s="63"/>
      <c r="U2431" s="63"/>
      <c r="V2431" s="63"/>
      <c r="W2431" s="63"/>
      <c r="X2431" s="63"/>
      <c r="Y2431" s="63"/>
      <c r="Z2431" s="68"/>
    </row>
    <row r="2432" spans="1:26" s="69" customFormat="1" x14ac:dyDescent="0.25">
      <c r="A2432" s="78"/>
      <c r="B2432" s="63"/>
      <c r="C2432" s="63"/>
      <c r="D2432" s="63"/>
      <c r="E2432" s="63"/>
      <c r="F2432" s="63"/>
      <c r="G2432" s="63"/>
      <c r="H2432" s="63"/>
      <c r="I2432" s="63"/>
      <c r="J2432" s="63"/>
      <c r="K2432" s="63"/>
      <c r="L2432" s="63"/>
      <c r="M2432" s="63"/>
      <c r="N2432" s="63"/>
      <c r="O2432" s="63"/>
      <c r="P2432" s="63"/>
      <c r="Q2432" s="63"/>
      <c r="R2432" s="63"/>
      <c r="S2432" s="63"/>
      <c r="T2432" s="63"/>
      <c r="U2432" s="63"/>
      <c r="V2432" s="63"/>
      <c r="W2432" s="63"/>
      <c r="X2432" s="63"/>
      <c r="Y2432" s="63"/>
      <c r="Z2432" s="68"/>
    </row>
    <row r="2433" spans="1:26" s="69" customFormat="1" x14ac:dyDescent="0.25">
      <c r="A2433" s="78"/>
      <c r="B2433" s="63"/>
      <c r="C2433" s="63"/>
      <c r="D2433" s="63"/>
      <c r="E2433" s="63"/>
      <c r="F2433" s="63"/>
      <c r="G2433" s="63"/>
      <c r="H2433" s="63"/>
      <c r="I2433" s="63"/>
      <c r="J2433" s="63"/>
      <c r="K2433" s="63"/>
      <c r="L2433" s="63"/>
      <c r="M2433" s="63"/>
      <c r="N2433" s="63"/>
      <c r="O2433" s="63"/>
      <c r="P2433" s="63"/>
      <c r="Q2433" s="63"/>
      <c r="R2433" s="63"/>
      <c r="S2433" s="63"/>
      <c r="T2433" s="63"/>
      <c r="U2433" s="63"/>
      <c r="V2433" s="63"/>
      <c r="W2433" s="63"/>
      <c r="X2433" s="63"/>
      <c r="Y2433" s="63"/>
      <c r="Z2433" s="68"/>
    </row>
    <row r="2434" spans="1:26" s="69" customFormat="1" x14ac:dyDescent="0.25">
      <c r="A2434" s="78"/>
      <c r="B2434" s="63"/>
      <c r="C2434" s="63"/>
      <c r="D2434" s="63"/>
      <c r="E2434" s="63"/>
      <c r="F2434" s="63"/>
      <c r="G2434" s="63"/>
      <c r="H2434" s="63"/>
      <c r="I2434" s="63"/>
      <c r="J2434" s="63"/>
      <c r="K2434" s="63"/>
      <c r="L2434" s="63"/>
      <c r="M2434" s="63"/>
      <c r="N2434" s="63"/>
      <c r="O2434" s="63"/>
      <c r="P2434" s="63"/>
      <c r="Q2434" s="63"/>
      <c r="R2434" s="63"/>
      <c r="S2434" s="63"/>
      <c r="T2434" s="63"/>
      <c r="U2434" s="63"/>
      <c r="V2434" s="63"/>
      <c r="W2434" s="63"/>
      <c r="X2434" s="63"/>
      <c r="Y2434" s="63"/>
      <c r="Z2434" s="68"/>
    </row>
    <row r="2435" spans="1:26" s="69" customFormat="1" x14ac:dyDescent="0.25">
      <c r="A2435" s="78"/>
      <c r="B2435" s="63"/>
      <c r="C2435" s="63"/>
      <c r="D2435" s="63"/>
      <c r="E2435" s="63"/>
      <c r="F2435" s="63"/>
      <c r="G2435" s="63"/>
      <c r="H2435" s="63"/>
      <c r="I2435" s="63"/>
      <c r="J2435" s="63"/>
      <c r="K2435" s="63"/>
      <c r="L2435" s="63"/>
      <c r="M2435" s="63"/>
      <c r="N2435" s="63"/>
      <c r="O2435" s="63"/>
      <c r="P2435" s="63"/>
      <c r="Q2435" s="63"/>
      <c r="R2435" s="63"/>
      <c r="S2435" s="63"/>
      <c r="T2435" s="63"/>
      <c r="U2435" s="63"/>
      <c r="V2435" s="63"/>
      <c r="W2435" s="63"/>
      <c r="X2435" s="63"/>
      <c r="Y2435" s="63"/>
      <c r="Z2435" s="68"/>
    </row>
    <row r="2436" spans="1:26" s="69" customFormat="1" x14ac:dyDescent="0.25">
      <c r="A2436" s="78"/>
      <c r="B2436" s="63"/>
      <c r="C2436" s="63"/>
      <c r="D2436" s="63"/>
      <c r="E2436" s="63"/>
      <c r="F2436" s="63"/>
      <c r="G2436" s="63"/>
      <c r="H2436" s="63"/>
      <c r="I2436" s="63"/>
      <c r="J2436" s="63"/>
      <c r="K2436" s="63"/>
      <c r="L2436" s="63"/>
      <c r="M2436" s="63"/>
      <c r="N2436" s="63"/>
      <c r="O2436" s="63"/>
      <c r="P2436" s="63"/>
      <c r="Q2436" s="63"/>
      <c r="R2436" s="63"/>
      <c r="S2436" s="63"/>
      <c r="T2436" s="63"/>
      <c r="U2436" s="63"/>
      <c r="V2436" s="63"/>
      <c r="W2436" s="63"/>
      <c r="X2436" s="63"/>
      <c r="Y2436" s="63"/>
      <c r="Z2436" s="68"/>
    </row>
    <row r="2437" spans="1:26" s="69" customFormat="1" x14ac:dyDescent="0.25">
      <c r="A2437" s="78"/>
      <c r="B2437" s="63"/>
      <c r="C2437" s="63"/>
      <c r="D2437" s="63"/>
      <c r="E2437" s="63"/>
      <c r="F2437" s="63"/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8"/>
    </row>
    <row r="2438" spans="1:26" s="69" customFormat="1" x14ac:dyDescent="0.25">
      <c r="A2438" s="78"/>
      <c r="B2438" s="63"/>
      <c r="C2438" s="63"/>
      <c r="D2438" s="63"/>
      <c r="E2438" s="63"/>
      <c r="F2438" s="63"/>
      <c r="G2438" s="63"/>
      <c r="H2438" s="63"/>
      <c r="I2438" s="63"/>
      <c r="J2438" s="63"/>
      <c r="K2438" s="63"/>
      <c r="L2438" s="63"/>
      <c r="M2438" s="63"/>
      <c r="N2438" s="63"/>
      <c r="O2438" s="63"/>
      <c r="P2438" s="63"/>
      <c r="Q2438" s="63"/>
      <c r="R2438" s="63"/>
      <c r="S2438" s="63"/>
      <c r="T2438" s="63"/>
      <c r="U2438" s="63"/>
      <c r="V2438" s="63"/>
      <c r="W2438" s="63"/>
      <c r="X2438" s="63"/>
      <c r="Y2438" s="63"/>
      <c r="Z2438" s="68"/>
    </row>
    <row r="2439" spans="1:26" s="69" customFormat="1" x14ac:dyDescent="0.25">
      <c r="A2439" s="78"/>
      <c r="B2439" s="63"/>
      <c r="C2439" s="63"/>
      <c r="D2439" s="63"/>
      <c r="E2439" s="63"/>
      <c r="F2439" s="63"/>
      <c r="G2439" s="63"/>
      <c r="H2439" s="63"/>
      <c r="I2439" s="63"/>
      <c r="J2439" s="63"/>
      <c r="K2439" s="63"/>
      <c r="L2439" s="63"/>
      <c r="M2439" s="63"/>
      <c r="N2439" s="63"/>
      <c r="O2439" s="63"/>
      <c r="P2439" s="63"/>
      <c r="Q2439" s="63"/>
      <c r="R2439" s="63"/>
      <c r="S2439" s="63"/>
      <c r="T2439" s="63"/>
      <c r="U2439" s="63"/>
      <c r="V2439" s="63"/>
      <c r="W2439" s="63"/>
      <c r="X2439" s="63"/>
      <c r="Y2439" s="63"/>
      <c r="Z2439" s="68"/>
    </row>
    <row r="2440" spans="1:26" s="69" customFormat="1" x14ac:dyDescent="0.25">
      <c r="A2440" s="78"/>
      <c r="B2440" s="63"/>
      <c r="C2440" s="63"/>
      <c r="D2440" s="63"/>
      <c r="E2440" s="63"/>
      <c r="F2440" s="63"/>
      <c r="G2440" s="63"/>
      <c r="H2440" s="63"/>
      <c r="I2440" s="63"/>
      <c r="J2440" s="63"/>
      <c r="K2440" s="63"/>
      <c r="L2440" s="63"/>
      <c r="M2440" s="63"/>
      <c r="N2440" s="63"/>
      <c r="O2440" s="63"/>
      <c r="P2440" s="63"/>
      <c r="Q2440" s="63"/>
      <c r="R2440" s="63"/>
      <c r="S2440" s="63"/>
      <c r="T2440" s="63"/>
      <c r="U2440" s="63"/>
      <c r="V2440" s="63"/>
      <c r="W2440" s="63"/>
      <c r="X2440" s="63"/>
      <c r="Y2440" s="63"/>
      <c r="Z2440" s="68"/>
    </row>
    <row r="2441" spans="1:26" s="69" customFormat="1" x14ac:dyDescent="0.25">
      <c r="A2441" s="78"/>
      <c r="B2441" s="63"/>
      <c r="C2441" s="63"/>
      <c r="D2441" s="63"/>
      <c r="E2441" s="63"/>
      <c r="F2441" s="63"/>
      <c r="G2441" s="63"/>
      <c r="H2441" s="63"/>
      <c r="I2441" s="63"/>
      <c r="J2441" s="63"/>
      <c r="K2441" s="63"/>
      <c r="L2441" s="63"/>
      <c r="M2441" s="63"/>
      <c r="N2441" s="63"/>
      <c r="O2441" s="63"/>
      <c r="P2441" s="63"/>
      <c r="Q2441" s="63"/>
      <c r="R2441" s="63"/>
      <c r="S2441" s="63"/>
      <c r="T2441" s="63"/>
      <c r="U2441" s="63"/>
      <c r="V2441" s="63"/>
      <c r="W2441" s="63"/>
      <c r="X2441" s="63"/>
      <c r="Y2441" s="63"/>
      <c r="Z2441" s="68"/>
    </row>
    <row r="2442" spans="1:26" s="69" customFormat="1" x14ac:dyDescent="0.25">
      <c r="A2442" s="78"/>
      <c r="B2442" s="63"/>
      <c r="C2442" s="63"/>
      <c r="D2442" s="63"/>
      <c r="E2442" s="63"/>
      <c r="F2442" s="63"/>
      <c r="G2442" s="63"/>
      <c r="H2442" s="63"/>
      <c r="I2442" s="63"/>
      <c r="J2442" s="63"/>
      <c r="K2442" s="63"/>
      <c r="L2442" s="63"/>
      <c r="M2442" s="63"/>
      <c r="N2442" s="63"/>
      <c r="O2442" s="63"/>
      <c r="P2442" s="63"/>
      <c r="Q2442" s="63"/>
      <c r="R2442" s="63"/>
      <c r="S2442" s="63"/>
      <c r="T2442" s="63"/>
      <c r="U2442" s="63"/>
      <c r="V2442" s="63"/>
      <c r="W2442" s="63"/>
      <c r="X2442" s="63"/>
      <c r="Y2442" s="63"/>
      <c r="Z2442" s="68"/>
    </row>
    <row r="2443" spans="1:26" s="69" customFormat="1" x14ac:dyDescent="0.25">
      <c r="A2443" s="78"/>
      <c r="B2443" s="63"/>
      <c r="C2443" s="63"/>
      <c r="D2443" s="63"/>
      <c r="E2443" s="63"/>
      <c r="F2443" s="63"/>
      <c r="G2443" s="63"/>
      <c r="H2443" s="63"/>
      <c r="I2443" s="63"/>
      <c r="J2443" s="63"/>
      <c r="K2443" s="63"/>
      <c r="L2443" s="63"/>
      <c r="M2443" s="63"/>
      <c r="N2443" s="63"/>
      <c r="O2443" s="63"/>
      <c r="P2443" s="63"/>
      <c r="Q2443" s="63"/>
      <c r="R2443" s="63"/>
      <c r="S2443" s="63"/>
      <c r="T2443" s="63"/>
      <c r="U2443" s="63"/>
      <c r="V2443" s="63"/>
      <c r="W2443" s="63"/>
      <c r="X2443" s="63"/>
      <c r="Y2443" s="63"/>
      <c r="Z2443" s="68"/>
    </row>
    <row r="2444" spans="1:26" s="69" customFormat="1" x14ac:dyDescent="0.25">
      <c r="A2444" s="78"/>
      <c r="B2444" s="63"/>
      <c r="C2444" s="63"/>
      <c r="D2444" s="63"/>
      <c r="E2444" s="63"/>
      <c r="F2444" s="63"/>
      <c r="G2444" s="63"/>
      <c r="H2444" s="63"/>
      <c r="I2444" s="63"/>
      <c r="J2444" s="63"/>
      <c r="K2444" s="63"/>
      <c r="L2444" s="63"/>
      <c r="M2444" s="63"/>
      <c r="N2444" s="63"/>
      <c r="O2444" s="63"/>
      <c r="P2444" s="63"/>
      <c r="Q2444" s="63"/>
      <c r="R2444" s="63"/>
      <c r="S2444" s="63"/>
      <c r="T2444" s="63"/>
      <c r="U2444" s="63"/>
      <c r="V2444" s="63"/>
      <c r="W2444" s="63"/>
      <c r="X2444" s="63"/>
      <c r="Y2444" s="63"/>
      <c r="Z2444" s="68"/>
    </row>
    <row r="2445" spans="1:26" s="69" customFormat="1" x14ac:dyDescent="0.25">
      <c r="A2445" s="78"/>
      <c r="B2445" s="63"/>
      <c r="C2445" s="63"/>
      <c r="D2445" s="63"/>
      <c r="E2445" s="63"/>
      <c r="F2445" s="63"/>
      <c r="G2445" s="63"/>
      <c r="H2445" s="63"/>
      <c r="I2445" s="63"/>
      <c r="J2445" s="63"/>
      <c r="K2445" s="63"/>
      <c r="L2445" s="63"/>
      <c r="M2445" s="63"/>
      <c r="N2445" s="63"/>
      <c r="O2445" s="63"/>
      <c r="P2445" s="63"/>
      <c r="Q2445" s="63"/>
      <c r="R2445" s="63"/>
      <c r="S2445" s="63"/>
      <c r="T2445" s="63"/>
      <c r="U2445" s="63"/>
      <c r="V2445" s="63"/>
      <c r="W2445" s="63"/>
      <c r="X2445" s="63"/>
      <c r="Y2445" s="63"/>
      <c r="Z2445" s="68"/>
    </row>
    <row r="2446" spans="1:26" s="69" customFormat="1" x14ac:dyDescent="0.25">
      <c r="A2446" s="78"/>
      <c r="B2446" s="63"/>
      <c r="C2446" s="63"/>
      <c r="D2446" s="63"/>
      <c r="E2446" s="63"/>
      <c r="F2446" s="63"/>
      <c r="G2446" s="63"/>
      <c r="H2446" s="63"/>
      <c r="I2446" s="63"/>
      <c r="J2446" s="63"/>
      <c r="K2446" s="63"/>
      <c r="L2446" s="63"/>
      <c r="M2446" s="63"/>
      <c r="N2446" s="63"/>
      <c r="O2446" s="63"/>
      <c r="P2446" s="63"/>
      <c r="Q2446" s="63"/>
      <c r="R2446" s="63"/>
      <c r="S2446" s="63"/>
      <c r="T2446" s="63"/>
      <c r="U2446" s="63"/>
      <c r="V2446" s="63"/>
      <c r="W2446" s="63"/>
      <c r="X2446" s="63"/>
      <c r="Y2446" s="63"/>
      <c r="Z2446" s="68"/>
    </row>
    <row r="2447" spans="1:26" s="69" customFormat="1" x14ac:dyDescent="0.25">
      <c r="A2447" s="78"/>
      <c r="B2447" s="63"/>
      <c r="C2447" s="63"/>
      <c r="D2447" s="63"/>
      <c r="E2447" s="63"/>
      <c r="F2447" s="63"/>
      <c r="G2447" s="63"/>
      <c r="H2447" s="63"/>
      <c r="I2447" s="63"/>
      <c r="J2447" s="63"/>
      <c r="K2447" s="63"/>
      <c r="L2447" s="63"/>
      <c r="M2447" s="63"/>
      <c r="N2447" s="63"/>
      <c r="O2447" s="63"/>
      <c r="P2447" s="63"/>
      <c r="Q2447" s="63"/>
      <c r="R2447" s="63"/>
      <c r="S2447" s="63"/>
      <c r="T2447" s="63"/>
      <c r="U2447" s="63"/>
      <c r="V2447" s="63"/>
      <c r="W2447" s="63"/>
      <c r="X2447" s="63"/>
      <c r="Y2447" s="63"/>
      <c r="Z2447" s="68"/>
    </row>
    <row r="2448" spans="1:26" s="69" customFormat="1" x14ac:dyDescent="0.25">
      <c r="A2448" s="78"/>
      <c r="B2448" s="63"/>
      <c r="C2448" s="63"/>
      <c r="D2448" s="63"/>
      <c r="E2448" s="63"/>
      <c r="F2448" s="63"/>
      <c r="G2448" s="63"/>
      <c r="H2448" s="63"/>
      <c r="I2448" s="63"/>
      <c r="J2448" s="63"/>
      <c r="K2448" s="63"/>
      <c r="L2448" s="63"/>
      <c r="M2448" s="63"/>
      <c r="N2448" s="63"/>
      <c r="O2448" s="63"/>
      <c r="P2448" s="63"/>
      <c r="Q2448" s="63"/>
      <c r="R2448" s="63"/>
      <c r="S2448" s="63"/>
      <c r="T2448" s="63"/>
      <c r="U2448" s="63"/>
      <c r="V2448" s="63"/>
      <c r="W2448" s="63"/>
      <c r="X2448" s="63"/>
      <c r="Y2448" s="63"/>
      <c r="Z2448" s="68"/>
    </row>
    <row r="2449" spans="1:26" s="69" customFormat="1" x14ac:dyDescent="0.25">
      <c r="A2449" s="78"/>
      <c r="B2449" s="63"/>
      <c r="C2449" s="63"/>
      <c r="D2449" s="63"/>
      <c r="E2449" s="63"/>
      <c r="F2449" s="63"/>
      <c r="G2449" s="63"/>
      <c r="H2449" s="63"/>
      <c r="I2449" s="63"/>
      <c r="J2449" s="63"/>
      <c r="K2449" s="63"/>
      <c r="L2449" s="63"/>
      <c r="M2449" s="63"/>
      <c r="N2449" s="63"/>
      <c r="O2449" s="63"/>
      <c r="P2449" s="63"/>
      <c r="Q2449" s="63"/>
      <c r="R2449" s="63"/>
      <c r="S2449" s="63"/>
      <c r="T2449" s="63"/>
      <c r="U2449" s="63"/>
      <c r="V2449" s="63"/>
      <c r="W2449" s="63"/>
      <c r="X2449" s="63"/>
      <c r="Y2449" s="63"/>
      <c r="Z2449" s="68"/>
    </row>
    <row r="2450" spans="1:26" s="69" customFormat="1" x14ac:dyDescent="0.25">
      <c r="A2450" s="78"/>
      <c r="B2450" s="63"/>
      <c r="C2450" s="63"/>
      <c r="D2450" s="63"/>
      <c r="E2450" s="63"/>
      <c r="F2450" s="63"/>
      <c r="G2450" s="63"/>
      <c r="H2450" s="63"/>
      <c r="I2450" s="63"/>
      <c r="J2450" s="63"/>
      <c r="K2450" s="63"/>
      <c r="L2450" s="63"/>
      <c r="M2450" s="63"/>
      <c r="N2450" s="63"/>
      <c r="O2450" s="63"/>
      <c r="P2450" s="63"/>
      <c r="Q2450" s="63"/>
      <c r="R2450" s="63"/>
      <c r="S2450" s="63"/>
      <c r="T2450" s="63"/>
      <c r="U2450" s="63"/>
      <c r="V2450" s="63"/>
      <c r="W2450" s="63"/>
      <c r="X2450" s="63"/>
      <c r="Y2450" s="63"/>
      <c r="Z2450" s="68"/>
    </row>
    <row r="2451" spans="1:26" s="69" customFormat="1" x14ac:dyDescent="0.25">
      <c r="A2451" s="78"/>
      <c r="B2451" s="63"/>
      <c r="C2451" s="63"/>
      <c r="D2451" s="63"/>
      <c r="E2451" s="63"/>
      <c r="F2451" s="63"/>
      <c r="G2451" s="63"/>
      <c r="H2451" s="63"/>
      <c r="I2451" s="63"/>
      <c r="J2451" s="63"/>
      <c r="K2451" s="63"/>
      <c r="L2451" s="63"/>
      <c r="M2451" s="63"/>
      <c r="N2451" s="63"/>
      <c r="O2451" s="63"/>
      <c r="P2451" s="63"/>
      <c r="Q2451" s="63"/>
      <c r="R2451" s="63"/>
      <c r="S2451" s="63"/>
      <c r="T2451" s="63"/>
      <c r="U2451" s="63"/>
      <c r="V2451" s="63"/>
      <c r="W2451" s="63"/>
      <c r="X2451" s="63"/>
      <c r="Y2451" s="63"/>
      <c r="Z2451" s="68"/>
    </row>
    <row r="2452" spans="1:26" s="69" customFormat="1" x14ac:dyDescent="0.25">
      <c r="A2452" s="78"/>
      <c r="B2452" s="63"/>
      <c r="C2452" s="63"/>
      <c r="D2452" s="63"/>
      <c r="E2452" s="63"/>
      <c r="F2452" s="63"/>
      <c r="G2452" s="63"/>
      <c r="H2452" s="63"/>
      <c r="I2452" s="63"/>
      <c r="J2452" s="63"/>
      <c r="K2452" s="63"/>
      <c r="L2452" s="63"/>
      <c r="M2452" s="63"/>
      <c r="N2452" s="63"/>
      <c r="O2452" s="63"/>
      <c r="P2452" s="63"/>
      <c r="Q2452" s="63"/>
      <c r="R2452" s="63"/>
      <c r="S2452" s="63"/>
      <c r="T2452" s="63"/>
      <c r="U2452" s="63"/>
      <c r="V2452" s="63"/>
      <c r="W2452" s="63"/>
      <c r="X2452" s="63"/>
      <c r="Y2452" s="63"/>
      <c r="Z2452" s="68"/>
    </row>
    <row r="2453" spans="1:26" s="69" customFormat="1" x14ac:dyDescent="0.25">
      <c r="A2453" s="78"/>
      <c r="B2453" s="63"/>
      <c r="C2453" s="63"/>
      <c r="D2453" s="63"/>
      <c r="E2453" s="63"/>
      <c r="F2453" s="63"/>
      <c r="G2453" s="63"/>
      <c r="H2453" s="63"/>
      <c r="I2453" s="63"/>
      <c r="J2453" s="63"/>
      <c r="K2453" s="63"/>
      <c r="L2453" s="63"/>
      <c r="M2453" s="63"/>
      <c r="N2453" s="63"/>
      <c r="O2453" s="63"/>
      <c r="P2453" s="63"/>
      <c r="Q2453" s="63"/>
      <c r="R2453" s="63"/>
      <c r="S2453" s="63"/>
      <c r="T2453" s="63"/>
      <c r="U2453" s="63"/>
      <c r="V2453" s="63"/>
      <c r="W2453" s="63"/>
      <c r="X2453" s="63"/>
      <c r="Y2453" s="63"/>
      <c r="Z2453" s="68"/>
    </row>
    <row r="2454" spans="1:26" s="69" customFormat="1" x14ac:dyDescent="0.25">
      <c r="A2454" s="78"/>
      <c r="B2454" s="63"/>
      <c r="C2454" s="63"/>
      <c r="D2454" s="63"/>
      <c r="E2454" s="63"/>
      <c r="F2454" s="63"/>
      <c r="G2454" s="63"/>
      <c r="H2454" s="63"/>
      <c r="I2454" s="63"/>
      <c r="J2454" s="63"/>
      <c r="K2454" s="63"/>
      <c r="L2454" s="63"/>
      <c r="M2454" s="63"/>
      <c r="N2454" s="63"/>
      <c r="O2454" s="63"/>
      <c r="P2454" s="63"/>
      <c r="Q2454" s="63"/>
      <c r="R2454" s="63"/>
      <c r="S2454" s="63"/>
      <c r="T2454" s="63"/>
      <c r="U2454" s="63"/>
      <c r="V2454" s="63"/>
      <c r="W2454" s="63"/>
      <c r="X2454" s="63"/>
      <c r="Y2454" s="63"/>
      <c r="Z2454" s="68"/>
    </row>
    <row r="2455" spans="1:26" s="69" customFormat="1" x14ac:dyDescent="0.25">
      <c r="A2455" s="78"/>
      <c r="B2455" s="63"/>
      <c r="C2455" s="63"/>
      <c r="D2455" s="63"/>
      <c r="E2455" s="63"/>
      <c r="F2455" s="63"/>
      <c r="G2455" s="63"/>
      <c r="H2455" s="63"/>
      <c r="I2455" s="63"/>
      <c r="J2455" s="63"/>
      <c r="K2455" s="63"/>
      <c r="L2455" s="63"/>
      <c r="M2455" s="63"/>
      <c r="N2455" s="63"/>
      <c r="O2455" s="63"/>
      <c r="P2455" s="63"/>
      <c r="Q2455" s="63"/>
      <c r="R2455" s="63"/>
      <c r="S2455" s="63"/>
      <c r="T2455" s="63"/>
      <c r="U2455" s="63"/>
      <c r="V2455" s="63"/>
      <c r="W2455" s="63"/>
      <c r="X2455" s="63"/>
      <c r="Y2455" s="63"/>
      <c r="Z2455" s="68"/>
    </row>
    <row r="2456" spans="1:26" s="69" customFormat="1" x14ac:dyDescent="0.25">
      <c r="A2456" s="78"/>
      <c r="B2456" s="63"/>
      <c r="C2456" s="63"/>
      <c r="D2456" s="63"/>
      <c r="E2456" s="63"/>
      <c r="F2456" s="63"/>
      <c r="G2456" s="63"/>
      <c r="H2456" s="63"/>
      <c r="I2456" s="63"/>
      <c r="J2456" s="63"/>
      <c r="K2456" s="63"/>
      <c r="L2456" s="63"/>
      <c r="M2456" s="63"/>
      <c r="N2456" s="63"/>
      <c r="O2456" s="63"/>
      <c r="P2456" s="63"/>
      <c r="Q2456" s="63"/>
      <c r="R2456" s="63"/>
      <c r="S2456" s="63"/>
      <c r="T2456" s="63"/>
      <c r="U2456" s="63"/>
      <c r="V2456" s="63"/>
      <c r="W2456" s="63"/>
      <c r="X2456" s="63"/>
      <c r="Y2456" s="63"/>
      <c r="Z2456" s="68"/>
    </row>
    <row r="2457" spans="1:26" s="69" customFormat="1" x14ac:dyDescent="0.25">
      <c r="A2457" s="78"/>
      <c r="B2457" s="63"/>
      <c r="C2457" s="63"/>
      <c r="D2457" s="63"/>
      <c r="E2457" s="63"/>
      <c r="F2457" s="63"/>
      <c r="G2457" s="63"/>
      <c r="H2457" s="63"/>
      <c r="I2457" s="63"/>
      <c r="J2457" s="63"/>
      <c r="K2457" s="63"/>
      <c r="L2457" s="63"/>
      <c r="M2457" s="63"/>
      <c r="N2457" s="63"/>
      <c r="O2457" s="63"/>
      <c r="P2457" s="63"/>
      <c r="Q2457" s="63"/>
      <c r="R2457" s="63"/>
      <c r="S2457" s="63"/>
      <c r="T2457" s="63"/>
      <c r="U2457" s="63"/>
      <c r="V2457" s="63"/>
      <c r="W2457" s="63"/>
      <c r="X2457" s="63"/>
      <c r="Y2457" s="63"/>
      <c r="Z2457" s="68"/>
    </row>
    <row r="2458" spans="1:26" s="69" customFormat="1" x14ac:dyDescent="0.25">
      <c r="A2458" s="78"/>
      <c r="B2458" s="63"/>
      <c r="C2458" s="63"/>
      <c r="D2458" s="63"/>
      <c r="E2458" s="63"/>
      <c r="F2458" s="63"/>
      <c r="G2458" s="63"/>
      <c r="H2458" s="63"/>
      <c r="I2458" s="63"/>
      <c r="J2458" s="63"/>
      <c r="K2458" s="63"/>
      <c r="L2458" s="63"/>
      <c r="M2458" s="63"/>
      <c r="N2458" s="63"/>
      <c r="O2458" s="63"/>
      <c r="P2458" s="63"/>
      <c r="Q2458" s="63"/>
      <c r="R2458" s="63"/>
      <c r="S2458" s="63"/>
      <c r="T2458" s="63"/>
      <c r="U2458" s="63"/>
      <c r="V2458" s="63"/>
      <c r="W2458" s="63"/>
      <c r="X2458" s="63"/>
      <c r="Y2458" s="63"/>
      <c r="Z2458" s="68"/>
    </row>
    <row r="2459" spans="1:26" s="69" customFormat="1" x14ac:dyDescent="0.25">
      <c r="A2459" s="78"/>
      <c r="B2459" s="63"/>
      <c r="C2459" s="63"/>
      <c r="D2459" s="63"/>
      <c r="E2459" s="63"/>
      <c r="F2459" s="63"/>
      <c r="G2459" s="63"/>
      <c r="H2459" s="63"/>
      <c r="I2459" s="63"/>
      <c r="J2459" s="63"/>
      <c r="K2459" s="63"/>
      <c r="L2459" s="63"/>
      <c r="M2459" s="63"/>
      <c r="N2459" s="63"/>
      <c r="O2459" s="63"/>
      <c r="P2459" s="63"/>
      <c r="Q2459" s="63"/>
      <c r="R2459" s="63"/>
      <c r="S2459" s="63"/>
      <c r="T2459" s="63"/>
      <c r="U2459" s="63"/>
      <c r="V2459" s="63"/>
      <c r="W2459" s="63"/>
      <c r="X2459" s="63"/>
      <c r="Y2459" s="63"/>
      <c r="Z2459" s="68"/>
    </row>
    <row r="2460" spans="1:26" s="69" customFormat="1" x14ac:dyDescent="0.25">
      <c r="A2460" s="78"/>
      <c r="B2460" s="63"/>
      <c r="C2460" s="63"/>
      <c r="D2460" s="63"/>
      <c r="E2460" s="63"/>
      <c r="F2460" s="63"/>
      <c r="G2460" s="63"/>
      <c r="H2460" s="63"/>
      <c r="I2460" s="63"/>
      <c r="J2460" s="63"/>
      <c r="K2460" s="63"/>
      <c r="L2460" s="63"/>
      <c r="M2460" s="63"/>
      <c r="N2460" s="63"/>
      <c r="O2460" s="63"/>
      <c r="P2460" s="63"/>
      <c r="Q2460" s="63"/>
      <c r="R2460" s="63"/>
      <c r="S2460" s="63"/>
      <c r="T2460" s="63"/>
      <c r="U2460" s="63"/>
      <c r="V2460" s="63"/>
      <c r="W2460" s="63"/>
      <c r="X2460" s="63"/>
      <c r="Y2460" s="63"/>
      <c r="Z2460" s="68"/>
    </row>
    <row r="2461" spans="1:26" s="69" customFormat="1" x14ac:dyDescent="0.25">
      <c r="A2461" s="78"/>
      <c r="B2461" s="63"/>
      <c r="C2461" s="63"/>
      <c r="D2461" s="63"/>
      <c r="E2461" s="63"/>
      <c r="F2461" s="63"/>
      <c r="G2461" s="63"/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8"/>
    </row>
    <row r="2462" spans="1:26" s="69" customFormat="1" x14ac:dyDescent="0.25">
      <c r="A2462" s="78"/>
      <c r="B2462" s="63"/>
      <c r="C2462" s="63"/>
      <c r="D2462" s="63"/>
      <c r="E2462" s="63"/>
      <c r="F2462" s="63"/>
      <c r="G2462" s="63"/>
      <c r="H2462" s="63"/>
      <c r="I2462" s="63"/>
      <c r="J2462" s="63"/>
      <c r="K2462" s="63"/>
      <c r="L2462" s="63"/>
      <c r="M2462" s="63"/>
      <c r="N2462" s="63"/>
      <c r="O2462" s="63"/>
      <c r="P2462" s="63"/>
      <c r="Q2462" s="63"/>
      <c r="R2462" s="63"/>
      <c r="S2462" s="63"/>
      <c r="T2462" s="63"/>
      <c r="U2462" s="63"/>
      <c r="V2462" s="63"/>
      <c r="W2462" s="63"/>
      <c r="X2462" s="63"/>
      <c r="Y2462" s="63"/>
      <c r="Z2462" s="68"/>
    </row>
    <row r="2463" spans="1:26" s="69" customFormat="1" x14ac:dyDescent="0.25">
      <c r="A2463" s="78"/>
      <c r="B2463" s="63"/>
      <c r="C2463" s="63"/>
      <c r="D2463" s="63"/>
      <c r="E2463" s="63"/>
      <c r="F2463" s="63"/>
      <c r="G2463" s="63"/>
      <c r="H2463" s="63"/>
      <c r="I2463" s="63"/>
      <c r="J2463" s="63"/>
      <c r="K2463" s="63"/>
      <c r="L2463" s="63"/>
      <c r="M2463" s="63"/>
      <c r="N2463" s="63"/>
      <c r="O2463" s="63"/>
      <c r="P2463" s="63"/>
      <c r="Q2463" s="63"/>
      <c r="R2463" s="63"/>
      <c r="S2463" s="63"/>
      <c r="T2463" s="63"/>
      <c r="U2463" s="63"/>
      <c r="V2463" s="63"/>
      <c r="W2463" s="63"/>
      <c r="X2463" s="63"/>
      <c r="Y2463" s="63"/>
      <c r="Z2463" s="68"/>
    </row>
    <row r="2464" spans="1:26" s="69" customFormat="1" x14ac:dyDescent="0.25">
      <c r="A2464" s="78"/>
      <c r="B2464" s="63"/>
      <c r="C2464" s="63"/>
      <c r="D2464" s="63"/>
      <c r="E2464" s="63"/>
      <c r="F2464" s="63"/>
      <c r="G2464" s="63"/>
      <c r="H2464" s="63"/>
      <c r="I2464" s="63"/>
      <c r="J2464" s="63"/>
      <c r="K2464" s="63"/>
      <c r="L2464" s="63"/>
      <c r="M2464" s="63"/>
      <c r="N2464" s="63"/>
      <c r="O2464" s="63"/>
      <c r="P2464" s="63"/>
      <c r="Q2464" s="63"/>
      <c r="R2464" s="63"/>
      <c r="S2464" s="63"/>
      <c r="T2464" s="63"/>
      <c r="U2464" s="63"/>
      <c r="V2464" s="63"/>
      <c r="W2464" s="63"/>
      <c r="X2464" s="63"/>
      <c r="Y2464" s="63"/>
      <c r="Z2464" s="68"/>
    </row>
    <row r="2465" spans="1:26" s="69" customFormat="1" x14ac:dyDescent="0.25">
      <c r="A2465" s="78"/>
      <c r="B2465" s="63"/>
      <c r="C2465" s="63"/>
      <c r="D2465" s="63"/>
      <c r="E2465" s="63"/>
      <c r="F2465" s="63"/>
      <c r="G2465" s="63"/>
      <c r="H2465" s="63"/>
      <c r="I2465" s="63"/>
      <c r="J2465" s="63"/>
      <c r="K2465" s="63"/>
      <c r="L2465" s="63"/>
      <c r="M2465" s="63"/>
      <c r="N2465" s="63"/>
      <c r="O2465" s="63"/>
      <c r="P2465" s="63"/>
      <c r="Q2465" s="63"/>
      <c r="R2465" s="63"/>
      <c r="S2465" s="63"/>
      <c r="T2465" s="63"/>
      <c r="U2465" s="63"/>
      <c r="V2465" s="63"/>
      <c r="W2465" s="63"/>
      <c r="X2465" s="63"/>
      <c r="Y2465" s="63"/>
      <c r="Z2465" s="68"/>
    </row>
    <row r="2466" spans="1:26" s="69" customFormat="1" x14ac:dyDescent="0.25">
      <c r="A2466" s="78"/>
      <c r="B2466" s="63"/>
      <c r="C2466" s="63"/>
      <c r="D2466" s="63"/>
      <c r="E2466" s="63"/>
      <c r="F2466" s="63"/>
      <c r="G2466" s="63"/>
      <c r="H2466" s="63"/>
      <c r="I2466" s="63"/>
      <c r="J2466" s="63"/>
      <c r="K2466" s="63"/>
      <c r="L2466" s="63"/>
      <c r="M2466" s="63"/>
      <c r="N2466" s="63"/>
      <c r="O2466" s="63"/>
      <c r="P2466" s="63"/>
      <c r="Q2466" s="63"/>
      <c r="R2466" s="63"/>
      <c r="S2466" s="63"/>
      <c r="T2466" s="63"/>
      <c r="U2466" s="63"/>
      <c r="V2466" s="63"/>
      <c r="W2466" s="63"/>
      <c r="X2466" s="63"/>
      <c r="Y2466" s="63"/>
      <c r="Z2466" s="68"/>
    </row>
    <row r="2467" spans="1:26" s="69" customFormat="1" x14ac:dyDescent="0.25">
      <c r="A2467" s="78"/>
      <c r="B2467" s="63"/>
      <c r="C2467" s="63"/>
      <c r="D2467" s="63"/>
      <c r="E2467" s="63"/>
      <c r="F2467" s="63"/>
      <c r="G2467" s="63"/>
      <c r="H2467" s="63"/>
      <c r="I2467" s="63"/>
      <c r="J2467" s="63"/>
      <c r="K2467" s="63"/>
      <c r="L2467" s="63"/>
      <c r="M2467" s="63"/>
      <c r="N2467" s="63"/>
      <c r="O2467" s="63"/>
      <c r="P2467" s="63"/>
      <c r="Q2467" s="63"/>
      <c r="R2467" s="63"/>
      <c r="S2467" s="63"/>
      <c r="T2467" s="63"/>
      <c r="U2467" s="63"/>
      <c r="V2467" s="63"/>
      <c r="W2467" s="63"/>
      <c r="X2467" s="63"/>
      <c r="Y2467" s="63"/>
      <c r="Z2467" s="68"/>
    </row>
    <row r="2468" spans="1:26" s="69" customFormat="1" x14ac:dyDescent="0.25">
      <c r="A2468" s="78"/>
      <c r="B2468" s="63"/>
      <c r="C2468" s="63"/>
      <c r="D2468" s="63"/>
      <c r="E2468" s="63"/>
      <c r="F2468" s="63"/>
      <c r="G2468" s="63"/>
      <c r="H2468" s="63"/>
      <c r="I2468" s="63"/>
      <c r="J2468" s="63"/>
      <c r="K2468" s="63"/>
      <c r="L2468" s="63"/>
      <c r="M2468" s="63"/>
      <c r="N2468" s="63"/>
      <c r="O2468" s="63"/>
      <c r="P2468" s="63"/>
      <c r="Q2468" s="63"/>
      <c r="R2468" s="63"/>
      <c r="S2468" s="63"/>
      <c r="T2468" s="63"/>
      <c r="U2468" s="63"/>
      <c r="V2468" s="63"/>
      <c r="W2468" s="63"/>
      <c r="X2468" s="63"/>
      <c r="Y2468" s="63"/>
      <c r="Z2468" s="68"/>
    </row>
    <row r="2469" spans="1:26" s="69" customFormat="1" x14ac:dyDescent="0.25">
      <c r="A2469" s="78"/>
      <c r="B2469" s="63"/>
      <c r="C2469" s="63"/>
      <c r="D2469" s="63"/>
      <c r="E2469" s="63"/>
      <c r="F2469" s="63"/>
      <c r="G2469" s="63"/>
      <c r="H2469" s="63"/>
      <c r="I2469" s="63"/>
      <c r="J2469" s="63"/>
      <c r="K2469" s="63"/>
      <c r="L2469" s="63"/>
      <c r="M2469" s="63"/>
      <c r="N2469" s="63"/>
      <c r="O2469" s="63"/>
      <c r="P2469" s="63"/>
      <c r="Q2469" s="63"/>
      <c r="R2469" s="63"/>
      <c r="S2469" s="63"/>
      <c r="T2469" s="63"/>
      <c r="U2469" s="63"/>
      <c r="V2469" s="63"/>
      <c r="W2469" s="63"/>
      <c r="X2469" s="63"/>
      <c r="Y2469" s="63"/>
      <c r="Z2469" s="68"/>
    </row>
    <row r="2470" spans="1:26" s="69" customFormat="1" x14ac:dyDescent="0.25">
      <c r="A2470" s="78"/>
      <c r="B2470" s="63"/>
      <c r="C2470" s="63"/>
      <c r="D2470" s="63"/>
      <c r="E2470" s="63"/>
      <c r="F2470" s="63"/>
      <c r="G2470" s="63"/>
      <c r="H2470" s="63"/>
      <c r="I2470" s="63"/>
      <c r="J2470" s="63"/>
      <c r="K2470" s="63"/>
      <c r="L2470" s="63"/>
      <c r="M2470" s="63"/>
      <c r="N2470" s="63"/>
      <c r="O2470" s="63"/>
      <c r="P2470" s="63"/>
      <c r="Q2470" s="63"/>
      <c r="R2470" s="63"/>
      <c r="S2470" s="63"/>
      <c r="T2470" s="63"/>
      <c r="U2470" s="63"/>
      <c r="V2470" s="63"/>
      <c r="W2470" s="63"/>
      <c r="X2470" s="63"/>
      <c r="Y2470" s="63"/>
      <c r="Z2470" s="68"/>
    </row>
    <row r="2471" spans="1:26" s="69" customFormat="1" x14ac:dyDescent="0.25">
      <c r="A2471" s="78"/>
      <c r="B2471" s="63"/>
      <c r="C2471" s="63"/>
      <c r="D2471" s="63"/>
      <c r="E2471" s="63"/>
      <c r="F2471" s="63"/>
      <c r="G2471" s="63"/>
      <c r="H2471" s="63"/>
      <c r="I2471" s="63"/>
      <c r="J2471" s="63"/>
      <c r="K2471" s="63"/>
      <c r="L2471" s="63"/>
      <c r="M2471" s="63"/>
      <c r="N2471" s="63"/>
      <c r="O2471" s="63"/>
      <c r="P2471" s="63"/>
      <c r="Q2471" s="63"/>
      <c r="R2471" s="63"/>
      <c r="S2471" s="63"/>
      <c r="T2471" s="63"/>
      <c r="U2471" s="63"/>
      <c r="V2471" s="63"/>
      <c r="W2471" s="63"/>
      <c r="X2471" s="63"/>
      <c r="Y2471" s="63"/>
      <c r="Z2471" s="68"/>
    </row>
    <row r="2472" spans="1:26" s="69" customFormat="1" x14ac:dyDescent="0.25">
      <c r="A2472" s="78"/>
      <c r="B2472" s="63"/>
      <c r="C2472" s="63"/>
      <c r="D2472" s="63"/>
      <c r="E2472" s="63"/>
      <c r="F2472" s="63"/>
      <c r="G2472" s="63"/>
      <c r="H2472" s="63"/>
      <c r="I2472" s="63"/>
      <c r="J2472" s="63"/>
      <c r="K2472" s="63"/>
      <c r="L2472" s="63"/>
      <c r="M2472" s="63"/>
      <c r="N2472" s="63"/>
      <c r="O2472" s="63"/>
      <c r="P2472" s="63"/>
      <c r="Q2472" s="63"/>
      <c r="R2472" s="63"/>
      <c r="S2472" s="63"/>
      <c r="T2472" s="63"/>
      <c r="U2472" s="63"/>
      <c r="V2472" s="63"/>
      <c r="W2472" s="63"/>
      <c r="X2472" s="63"/>
      <c r="Y2472" s="63"/>
      <c r="Z2472" s="68"/>
    </row>
    <row r="2473" spans="1:26" s="69" customFormat="1" x14ac:dyDescent="0.25">
      <c r="A2473" s="78"/>
      <c r="B2473" s="63"/>
      <c r="C2473" s="63"/>
      <c r="D2473" s="63"/>
      <c r="E2473" s="63"/>
      <c r="F2473" s="63"/>
      <c r="G2473" s="63"/>
      <c r="H2473" s="63"/>
      <c r="I2473" s="63"/>
      <c r="J2473" s="63"/>
      <c r="K2473" s="63"/>
      <c r="L2473" s="63"/>
      <c r="M2473" s="63"/>
      <c r="N2473" s="63"/>
      <c r="O2473" s="63"/>
      <c r="P2473" s="63"/>
      <c r="Q2473" s="63"/>
      <c r="R2473" s="63"/>
      <c r="S2473" s="63"/>
      <c r="T2473" s="63"/>
      <c r="U2473" s="63"/>
      <c r="V2473" s="63"/>
      <c r="W2473" s="63"/>
      <c r="X2473" s="63"/>
      <c r="Y2473" s="63"/>
      <c r="Z2473" s="68"/>
    </row>
    <row r="2474" spans="1:26" s="69" customFormat="1" x14ac:dyDescent="0.25">
      <c r="A2474" s="78"/>
      <c r="B2474" s="63"/>
      <c r="C2474" s="63"/>
      <c r="D2474" s="63"/>
      <c r="E2474" s="63"/>
      <c r="F2474" s="63"/>
      <c r="G2474" s="63"/>
      <c r="H2474" s="63"/>
      <c r="I2474" s="63"/>
      <c r="J2474" s="63"/>
      <c r="K2474" s="63"/>
      <c r="L2474" s="63"/>
      <c r="M2474" s="63"/>
      <c r="N2474" s="63"/>
      <c r="O2474" s="63"/>
      <c r="P2474" s="63"/>
      <c r="Q2474" s="63"/>
      <c r="R2474" s="63"/>
      <c r="S2474" s="63"/>
      <c r="T2474" s="63"/>
      <c r="U2474" s="63"/>
      <c r="V2474" s="63"/>
      <c r="W2474" s="63"/>
      <c r="X2474" s="63"/>
      <c r="Y2474" s="63"/>
      <c r="Z2474" s="68"/>
    </row>
    <row r="2475" spans="1:26" s="69" customFormat="1" x14ac:dyDescent="0.25">
      <c r="A2475" s="78"/>
      <c r="B2475" s="63"/>
      <c r="C2475" s="63"/>
      <c r="D2475" s="63"/>
      <c r="E2475" s="63"/>
      <c r="F2475" s="63"/>
      <c r="G2475" s="63"/>
      <c r="H2475" s="63"/>
      <c r="I2475" s="63"/>
      <c r="J2475" s="63"/>
      <c r="K2475" s="63"/>
      <c r="L2475" s="63"/>
      <c r="M2475" s="63"/>
      <c r="N2475" s="63"/>
      <c r="O2475" s="63"/>
      <c r="P2475" s="63"/>
      <c r="Q2475" s="63"/>
      <c r="R2475" s="63"/>
      <c r="S2475" s="63"/>
      <c r="T2475" s="63"/>
      <c r="U2475" s="63"/>
      <c r="V2475" s="63"/>
      <c r="W2475" s="63"/>
      <c r="X2475" s="63"/>
      <c r="Y2475" s="63"/>
      <c r="Z2475" s="68"/>
    </row>
    <row r="2476" spans="1:26" s="69" customFormat="1" x14ac:dyDescent="0.25">
      <c r="A2476" s="78"/>
      <c r="B2476" s="63"/>
      <c r="C2476" s="63"/>
      <c r="D2476" s="63"/>
      <c r="E2476" s="63"/>
      <c r="F2476" s="63"/>
      <c r="G2476" s="63"/>
      <c r="H2476" s="63"/>
      <c r="I2476" s="63"/>
      <c r="J2476" s="63"/>
      <c r="K2476" s="63"/>
      <c r="L2476" s="63"/>
      <c r="M2476" s="63"/>
      <c r="N2476" s="63"/>
      <c r="O2476" s="63"/>
      <c r="P2476" s="63"/>
      <c r="Q2476" s="63"/>
      <c r="R2476" s="63"/>
      <c r="S2476" s="63"/>
      <c r="T2476" s="63"/>
      <c r="U2476" s="63"/>
      <c r="V2476" s="63"/>
      <c r="W2476" s="63"/>
      <c r="X2476" s="63"/>
      <c r="Y2476" s="63"/>
      <c r="Z2476" s="68"/>
    </row>
    <row r="2477" spans="1:26" s="69" customFormat="1" x14ac:dyDescent="0.25">
      <c r="A2477" s="78"/>
      <c r="B2477" s="63"/>
      <c r="C2477" s="63"/>
      <c r="D2477" s="63"/>
      <c r="E2477" s="63"/>
      <c r="F2477" s="63"/>
      <c r="G2477" s="63"/>
      <c r="H2477" s="63"/>
      <c r="I2477" s="63"/>
      <c r="J2477" s="63"/>
      <c r="K2477" s="63"/>
      <c r="L2477" s="63"/>
      <c r="M2477" s="63"/>
      <c r="N2477" s="63"/>
      <c r="O2477" s="63"/>
      <c r="P2477" s="63"/>
      <c r="Q2477" s="63"/>
      <c r="R2477" s="63"/>
      <c r="S2477" s="63"/>
      <c r="T2477" s="63"/>
      <c r="U2477" s="63"/>
      <c r="V2477" s="63"/>
      <c r="W2477" s="63"/>
      <c r="X2477" s="63"/>
      <c r="Y2477" s="63"/>
      <c r="Z2477" s="68"/>
    </row>
    <row r="2478" spans="1:26" s="69" customFormat="1" x14ac:dyDescent="0.25">
      <c r="A2478" s="78"/>
      <c r="B2478" s="63"/>
      <c r="C2478" s="63"/>
      <c r="D2478" s="63"/>
      <c r="E2478" s="63"/>
      <c r="F2478" s="63"/>
      <c r="G2478" s="63"/>
      <c r="H2478" s="63"/>
      <c r="I2478" s="63"/>
      <c r="J2478" s="63"/>
      <c r="K2478" s="63"/>
      <c r="L2478" s="63"/>
      <c r="M2478" s="63"/>
      <c r="N2478" s="63"/>
      <c r="O2478" s="63"/>
      <c r="P2478" s="63"/>
      <c r="Q2478" s="63"/>
      <c r="R2478" s="63"/>
      <c r="S2478" s="63"/>
      <c r="T2478" s="63"/>
      <c r="U2478" s="63"/>
      <c r="V2478" s="63"/>
      <c r="W2478" s="63"/>
      <c r="X2478" s="63"/>
      <c r="Y2478" s="63"/>
      <c r="Z2478" s="68"/>
    </row>
    <row r="2479" spans="1:26" s="69" customFormat="1" x14ac:dyDescent="0.25">
      <c r="A2479" s="78"/>
      <c r="B2479" s="63"/>
      <c r="C2479" s="63"/>
      <c r="D2479" s="63"/>
      <c r="E2479" s="63"/>
      <c r="F2479" s="63"/>
      <c r="G2479" s="63"/>
      <c r="H2479" s="63"/>
      <c r="I2479" s="63"/>
      <c r="J2479" s="63"/>
      <c r="K2479" s="63"/>
      <c r="L2479" s="63"/>
      <c r="M2479" s="63"/>
      <c r="N2479" s="63"/>
      <c r="O2479" s="63"/>
      <c r="P2479" s="63"/>
      <c r="Q2479" s="63"/>
      <c r="R2479" s="63"/>
      <c r="S2479" s="63"/>
      <c r="T2479" s="63"/>
      <c r="U2479" s="63"/>
      <c r="V2479" s="63"/>
      <c r="W2479" s="63"/>
      <c r="X2479" s="63"/>
      <c r="Y2479" s="63"/>
      <c r="Z2479" s="68"/>
    </row>
    <row r="2480" spans="1:26" s="69" customFormat="1" x14ac:dyDescent="0.25">
      <c r="A2480" s="78"/>
      <c r="B2480" s="63"/>
      <c r="C2480" s="63"/>
      <c r="D2480" s="63"/>
      <c r="E2480" s="63"/>
      <c r="F2480" s="63"/>
      <c r="G2480" s="63"/>
      <c r="H2480" s="63"/>
      <c r="I2480" s="63"/>
      <c r="J2480" s="63"/>
      <c r="K2480" s="63"/>
      <c r="L2480" s="63"/>
      <c r="M2480" s="63"/>
      <c r="N2480" s="63"/>
      <c r="O2480" s="63"/>
      <c r="P2480" s="63"/>
      <c r="Q2480" s="63"/>
      <c r="R2480" s="63"/>
      <c r="S2480" s="63"/>
      <c r="T2480" s="63"/>
      <c r="U2480" s="63"/>
      <c r="V2480" s="63"/>
      <c r="W2480" s="63"/>
      <c r="X2480" s="63"/>
      <c r="Y2480" s="63"/>
      <c r="Z2480" s="68"/>
    </row>
    <row r="2481" spans="1:26" s="69" customFormat="1" x14ac:dyDescent="0.25">
      <c r="A2481" s="78"/>
      <c r="B2481" s="63"/>
      <c r="C2481" s="63"/>
      <c r="D2481" s="63"/>
      <c r="E2481" s="63"/>
      <c r="F2481" s="63"/>
      <c r="G2481" s="63"/>
      <c r="H2481" s="63"/>
      <c r="I2481" s="63"/>
      <c r="J2481" s="63"/>
      <c r="K2481" s="63"/>
      <c r="L2481" s="63"/>
      <c r="M2481" s="63"/>
      <c r="N2481" s="63"/>
      <c r="O2481" s="63"/>
      <c r="P2481" s="63"/>
      <c r="Q2481" s="63"/>
      <c r="R2481" s="63"/>
      <c r="S2481" s="63"/>
      <c r="T2481" s="63"/>
      <c r="U2481" s="63"/>
      <c r="V2481" s="63"/>
      <c r="W2481" s="63"/>
      <c r="X2481" s="63"/>
      <c r="Y2481" s="63"/>
      <c r="Z2481" s="68"/>
    </row>
    <row r="2482" spans="1:26" s="69" customFormat="1" x14ac:dyDescent="0.25">
      <c r="A2482" s="78"/>
      <c r="B2482" s="63"/>
      <c r="C2482" s="63"/>
      <c r="D2482" s="63"/>
      <c r="E2482" s="63"/>
      <c r="F2482" s="63"/>
      <c r="G2482" s="63"/>
      <c r="H2482" s="63"/>
      <c r="I2482" s="63"/>
      <c r="J2482" s="63"/>
      <c r="K2482" s="63"/>
      <c r="L2482" s="63"/>
      <c r="M2482" s="63"/>
      <c r="N2482" s="63"/>
      <c r="O2482" s="63"/>
      <c r="P2482" s="63"/>
      <c r="Q2482" s="63"/>
      <c r="R2482" s="63"/>
      <c r="S2482" s="63"/>
      <c r="T2482" s="63"/>
      <c r="U2482" s="63"/>
      <c r="V2482" s="63"/>
      <c r="W2482" s="63"/>
      <c r="X2482" s="63"/>
      <c r="Y2482" s="63"/>
      <c r="Z2482" s="68"/>
    </row>
    <row r="2483" spans="1:26" s="69" customFormat="1" x14ac:dyDescent="0.25">
      <c r="A2483" s="78"/>
      <c r="B2483" s="63"/>
      <c r="C2483" s="63"/>
      <c r="D2483" s="63"/>
      <c r="E2483" s="63"/>
      <c r="F2483" s="63"/>
      <c r="G2483" s="63"/>
      <c r="H2483" s="63"/>
      <c r="I2483" s="63"/>
      <c r="J2483" s="63"/>
      <c r="K2483" s="63"/>
      <c r="L2483" s="63"/>
      <c r="M2483" s="63"/>
      <c r="N2483" s="63"/>
      <c r="O2483" s="63"/>
      <c r="P2483" s="63"/>
      <c r="Q2483" s="63"/>
      <c r="R2483" s="63"/>
      <c r="S2483" s="63"/>
      <c r="T2483" s="63"/>
      <c r="U2483" s="63"/>
      <c r="V2483" s="63"/>
      <c r="W2483" s="63"/>
      <c r="X2483" s="63"/>
      <c r="Y2483" s="63"/>
      <c r="Z2483" s="68"/>
    </row>
    <row r="2484" spans="1:26" s="69" customFormat="1" x14ac:dyDescent="0.25">
      <c r="A2484" s="78"/>
      <c r="B2484" s="63"/>
      <c r="C2484" s="63"/>
      <c r="D2484" s="63"/>
      <c r="E2484" s="63"/>
      <c r="F2484" s="63"/>
      <c r="G2484" s="63"/>
      <c r="H2484" s="63"/>
      <c r="I2484" s="63"/>
      <c r="J2484" s="63"/>
      <c r="K2484" s="63"/>
      <c r="L2484" s="63"/>
      <c r="M2484" s="63"/>
      <c r="N2484" s="63"/>
      <c r="O2484" s="63"/>
      <c r="P2484" s="63"/>
      <c r="Q2484" s="63"/>
      <c r="R2484" s="63"/>
      <c r="S2484" s="63"/>
      <c r="T2484" s="63"/>
      <c r="U2484" s="63"/>
      <c r="V2484" s="63"/>
      <c r="W2484" s="63"/>
      <c r="X2484" s="63"/>
      <c r="Y2484" s="63"/>
      <c r="Z2484" s="68"/>
    </row>
    <row r="2485" spans="1:26" s="69" customFormat="1" x14ac:dyDescent="0.25">
      <c r="A2485" s="78"/>
      <c r="B2485" s="63"/>
      <c r="C2485" s="63"/>
      <c r="D2485" s="63"/>
      <c r="E2485" s="63"/>
      <c r="F2485" s="63"/>
      <c r="G2485" s="63"/>
      <c r="H2485" s="63"/>
      <c r="I2485" s="63"/>
      <c r="J2485" s="63"/>
      <c r="K2485" s="63"/>
      <c r="L2485" s="63"/>
      <c r="M2485" s="63"/>
      <c r="N2485" s="63"/>
      <c r="O2485" s="63"/>
      <c r="P2485" s="63"/>
      <c r="Q2485" s="63"/>
      <c r="R2485" s="63"/>
      <c r="S2485" s="63"/>
      <c r="T2485" s="63"/>
      <c r="U2485" s="63"/>
      <c r="V2485" s="63"/>
      <c r="W2485" s="63"/>
      <c r="X2485" s="63"/>
      <c r="Y2485" s="63"/>
      <c r="Z2485" s="68"/>
    </row>
    <row r="2486" spans="1:26" s="69" customFormat="1" x14ac:dyDescent="0.25">
      <c r="A2486" s="78"/>
      <c r="B2486" s="63"/>
      <c r="C2486" s="63"/>
      <c r="D2486" s="63"/>
      <c r="E2486" s="63"/>
      <c r="F2486" s="63"/>
      <c r="G2486" s="63"/>
      <c r="H2486" s="63"/>
      <c r="I2486" s="63"/>
      <c r="J2486" s="63"/>
      <c r="K2486" s="63"/>
      <c r="L2486" s="63"/>
      <c r="M2486" s="63"/>
      <c r="N2486" s="63"/>
      <c r="O2486" s="63"/>
      <c r="P2486" s="63"/>
      <c r="Q2486" s="63"/>
      <c r="R2486" s="63"/>
      <c r="S2486" s="63"/>
      <c r="T2486" s="63"/>
      <c r="U2486" s="63"/>
      <c r="V2486" s="63"/>
      <c r="W2486" s="63"/>
      <c r="X2486" s="63"/>
      <c r="Y2486" s="63"/>
      <c r="Z2486" s="68"/>
    </row>
    <row r="2487" spans="1:26" s="69" customFormat="1" x14ac:dyDescent="0.25">
      <c r="A2487" s="78"/>
      <c r="B2487" s="63"/>
      <c r="C2487" s="63"/>
      <c r="D2487" s="63"/>
      <c r="E2487" s="63"/>
      <c r="F2487" s="63"/>
      <c r="G2487" s="63"/>
      <c r="H2487" s="63"/>
      <c r="I2487" s="63"/>
      <c r="J2487" s="63"/>
      <c r="K2487" s="63"/>
      <c r="L2487" s="63"/>
      <c r="M2487" s="63"/>
      <c r="N2487" s="63"/>
      <c r="O2487" s="63"/>
      <c r="P2487" s="63"/>
      <c r="Q2487" s="63"/>
      <c r="R2487" s="63"/>
      <c r="S2487" s="63"/>
      <c r="T2487" s="63"/>
      <c r="U2487" s="63"/>
      <c r="V2487" s="63"/>
      <c r="W2487" s="63"/>
      <c r="X2487" s="63"/>
      <c r="Y2487" s="63"/>
      <c r="Z2487" s="68"/>
    </row>
    <row r="2488" spans="1:26" s="69" customFormat="1" x14ac:dyDescent="0.25">
      <c r="A2488" s="78"/>
      <c r="B2488" s="63"/>
      <c r="C2488" s="63"/>
      <c r="D2488" s="63"/>
      <c r="E2488" s="63"/>
      <c r="F2488" s="63"/>
      <c r="G2488" s="63"/>
      <c r="H2488" s="63"/>
      <c r="I2488" s="63"/>
      <c r="J2488" s="63"/>
      <c r="K2488" s="63"/>
      <c r="L2488" s="63"/>
      <c r="M2488" s="63"/>
      <c r="N2488" s="63"/>
      <c r="O2488" s="63"/>
      <c r="P2488" s="63"/>
      <c r="Q2488" s="63"/>
      <c r="R2488" s="63"/>
      <c r="S2488" s="63"/>
      <c r="T2488" s="63"/>
      <c r="U2488" s="63"/>
      <c r="V2488" s="63"/>
      <c r="W2488" s="63"/>
      <c r="X2488" s="63"/>
      <c r="Y2488" s="63"/>
      <c r="Z2488" s="68"/>
    </row>
    <row r="2489" spans="1:26" s="69" customFormat="1" x14ac:dyDescent="0.25">
      <c r="A2489" s="78"/>
      <c r="B2489" s="63"/>
      <c r="C2489" s="63"/>
      <c r="D2489" s="63"/>
      <c r="E2489" s="63"/>
      <c r="F2489" s="63"/>
      <c r="G2489" s="63"/>
      <c r="H2489" s="63"/>
      <c r="I2489" s="63"/>
      <c r="J2489" s="63"/>
      <c r="K2489" s="63"/>
      <c r="L2489" s="63"/>
      <c r="M2489" s="63"/>
      <c r="N2489" s="63"/>
      <c r="O2489" s="63"/>
      <c r="P2489" s="63"/>
      <c r="Q2489" s="63"/>
      <c r="R2489" s="63"/>
      <c r="S2489" s="63"/>
      <c r="T2489" s="63"/>
      <c r="U2489" s="63"/>
      <c r="V2489" s="63"/>
      <c r="W2489" s="63"/>
      <c r="X2489" s="63"/>
      <c r="Y2489" s="63"/>
      <c r="Z2489" s="68"/>
    </row>
    <row r="2490" spans="1:26" s="69" customFormat="1" x14ac:dyDescent="0.25">
      <c r="A2490" s="78"/>
      <c r="B2490" s="63"/>
      <c r="C2490" s="63"/>
      <c r="D2490" s="63"/>
      <c r="E2490" s="63"/>
      <c r="F2490" s="63"/>
      <c r="G2490" s="63"/>
      <c r="H2490" s="63"/>
      <c r="I2490" s="63"/>
      <c r="J2490" s="63"/>
      <c r="K2490" s="63"/>
      <c r="L2490" s="63"/>
      <c r="M2490" s="63"/>
      <c r="N2490" s="63"/>
      <c r="O2490" s="63"/>
      <c r="P2490" s="63"/>
      <c r="Q2490" s="63"/>
      <c r="R2490" s="63"/>
      <c r="S2490" s="63"/>
      <c r="T2490" s="63"/>
      <c r="U2490" s="63"/>
      <c r="V2490" s="63"/>
      <c r="W2490" s="63"/>
      <c r="X2490" s="63"/>
      <c r="Y2490" s="63"/>
      <c r="Z2490" s="68"/>
    </row>
    <row r="2491" spans="1:26" s="69" customFormat="1" x14ac:dyDescent="0.25">
      <c r="A2491" s="78"/>
      <c r="B2491" s="63"/>
      <c r="C2491" s="63"/>
      <c r="D2491" s="63"/>
      <c r="E2491" s="63"/>
      <c r="F2491" s="63"/>
      <c r="G2491" s="63"/>
      <c r="H2491" s="63"/>
      <c r="I2491" s="63"/>
      <c r="J2491" s="63"/>
      <c r="K2491" s="63"/>
      <c r="L2491" s="63"/>
      <c r="M2491" s="63"/>
      <c r="N2491" s="63"/>
      <c r="O2491" s="63"/>
      <c r="P2491" s="63"/>
      <c r="Q2491" s="63"/>
      <c r="R2491" s="63"/>
      <c r="S2491" s="63"/>
      <c r="T2491" s="63"/>
      <c r="U2491" s="63"/>
      <c r="V2491" s="63"/>
      <c r="W2491" s="63"/>
      <c r="X2491" s="63"/>
      <c r="Y2491" s="63"/>
      <c r="Z2491" s="68"/>
    </row>
    <row r="2492" spans="1:26" s="69" customFormat="1" x14ac:dyDescent="0.25">
      <c r="A2492" s="78"/>
      <c r="B2492" s="63"/>
      <c r="C2492" s="63"/>
      <c r="D2492" s="63"/>
      <c r="E2492" s="63"/>
      <c r="F2492" s="63"/>
      <c r="G2492" s="63"/>
      <c r="H2492" s="63"/>
      <c r="I2492" s="63"/>
      <c r="J2492" s="63"/>
      <c r="K2492" s="63"/>
      <c r="L2492" s="63"/>
      <c r="M2492" s="63"/>
      <c r="N2492" s="63"/>
      <c r="O2492" s="63"/>
      <c r="P2492" s="63"/>
      <c r="Q2492" s="63"/>
      <c r="R2492" s="63"/>
      <c r="S2492" s="63"/>
      <c r="T2492" s="63"/>
      <c r="U2492" s="63"/>
      <c r="V2492" s="63"/>
      <c r="W2492" s="63"/>
      <c r="X2492" s="63"/>
      <c r="Y2492" s="63"/>
      <c r="Z2492" s="68"/>
    </row>
    <row r="2493" spans="1:26" s="69" customFormat="1" x14ac:dyDescent="0.25">
      <c r="A2493" s="78"/>
      <c r="B2493" s="63"/>
      <c r="C2493" s="63"/>
      <c r="D2493" s="63"/>
      <c r="E2493" s="63"/>
      <c r="F2493" s="63"/>
      <c r="G2493" s="63"/>
      <c r="H2493" s="63"/>
      <c r="I2493" s="63"/>
      <c r="J2493" s="63"/>
      <c r="K2493" s="63"/>
      <c r="L2493" s="63"/>
      <c r="M2493" s="63"/>
      <c r="N2493" s="63"/>
      <c r="O2493" s="63"/>
      <c r="P2493" s="63"/>
      <c r="Q2493" s="63"/>
      <c r="R2493" s="63"/>
      <c r="S2493" s="63"/>
      <c r="T2493" s="63"/>
      <c r="U2493" s="63"/>
      <c r="V2493" s="63"/>
      <c r="W2493" s="63"/>
      <c r="X2493" s="63"/>
      <c r="Y2493" s="63"/>
      <c r="Z2493" s="68"/>
    </row>
    <row r="2494" spans="1:26" s="69" customFormat="1" x14ac:dyDescent="0.25">
      <c r="A2494" s="78"/>
      <c r="B2494" s="63"/>
      <c r="C2494" s="63"/>
      <c r="D2494" s="63"/>
      <c r="E2494" s="63"/>
      <c r="F2494" s="63"/>
      <c r="G2494" s="63"/>
      <c r="H2494" s="63"/>
      <c r="I2494" s="63"/>
      <c r="J2494" s="63"/>
      <c r="K2494" s="63"/>
      <c r="L2494" s="63"/>
      <c r="M2494" s="63"/>
      <c r="N2494" s="63"/>
      <c r="O2494" s="63"/>
      <c r="P2494" s="63"/>
      <c r="Q2494" s="63"/>
      <c r="R2494" s="63"/>
      <c r="S2494" s="63"/>
      <c r="T2494" s="63"/>
      <c r="U2494" s="63"/>
      <c r="V2494" s="63"/>
      <c r="W2494" s="63"/>
      <c r="X2494" s="63"/>
      <c r="Y2494" s="63"/>
      <c r="Z2494" s="68"/>
    </row>
    <row r="2495" spans="1:26" s="69" customFormat="1" x14ac:dyDescent="0.25">
      <c r="A2495" s="78"/>
      <c r="B2495" s="63"/>
      <c r="C2495" s="63"/>
      <c r="D2495" s="63"/>
      <c r="E2495" s="63"/>
      <c r="F2495" s="63"/>
      <c r="G2495" s="63"/>
      <c r="H2495" s="63"/>
      <c r="I2495" s="63"/>
      <c r="J2495" s="63"/>
      <c r="K2495" s="63"/>
      <c r="L2495" s="63"/>
      <c r="M2495" s="63"/>
      <c r="N2495" s="63"/>
      <c r="O2495" s="63"/>
      <c r="P2495" s="63"/>
      <c r="Q2495" s="63"/>
      <c r="R2495" s="63"/>
      <c r="S2495" s="63"/>
      <c r="T2495" s="63"/>
      <c r="U2495" s="63"/>
      <c r="V2495" s="63"/>
      <c r="W2495" s="63"/>
      <c r="X2495" s="63"/>
      <c r="Y2495" s="63"/>
      <c r="Z2495" s="68"/>
    </row>
    <row r="2496" spans="1:26" s="69" customFormat="1" x14ac:dyDescent="0.25">
      <c r="A2496" s="78"/>
      <c r="B2496" s="63"/>
      <c r="C2496" s="63"/>
      <c r="D2496" s="63"/>
      <c r="E2496" s="63"/>
      <c r="F2496" s="63"/>
      <c r="G2496" s="63"/>
      <c r="H2496" s="63"/>
      <c r="I2496" s="63"/>
      <c r="J2496" s="63"/>
      <c r="K2496" s="63"/>
      <c r="L2496" s="63"/>
      <c r="M2496" s="63"/>
      <c r="N2496" s="63"/>
      <c r="O2496" s="63"/>
      <c r="P2496" s="63"/>
      <c r="Q2496" s="63"/>
      <c r="R2496" s="63"/>
      <c r="S2496" s="63"/>
      <c r="T2496" s="63"/>
      <c r="U2496" s="63"/>
      <c r="V2496" s="63"/>
      <c r="W2496" s="63"/>
      <c r="X2496" s="63"/>
      <c r="Y2496" s="63"/>
      <c r="Z2496" s="68"/>
    </row>
    <row r="2497" spans="1:26" s="69" customFormat="1" x14ac:dyDescent="0.25">
      <c r="A2497" s="78"/>
      <c r="B2497" s="63"/>
      <c r="C2497" s="63"/>
      <c r="D2497" s="63"/>
      <c r="E2497" s="63"/>
      <c r="F2497" s="63"/>
      <c r="G2497" s="63"/>
      <c r="H2497" s="63"/>
      <c r="I2497" s="63"/>
      <c r="J2497" s="63"/>
      <c r="K2497" s="63"/>
      <c r="L2497" s="63"/>
      <c r="M2497" s="63"/>
      <c r="N2497" s="63"/>
      <c r="O2497" s="63"/>
      <c r="P2497" s="63"/>
      <c r="Q2497" s="63"/>
      <c r="R2497" s="63"/>
      <c r="S2497" s="63"/>
      <c r="T2497" s="63"/>
      <c r="U2497" s="63"/>
      <c r="V2497" s="63"/>
      <c r="W2497" s="63"/>
      <c r="X2497" s="63"/>
      <c r="Y2497" s="63"/>
      <c r="Z2497" s="68"/>
    </row>
    <row r="2498" spans="1:26" s="69" customFormat="1" x14ac:dyDescent="0.25">
      <c r="A2498" s="78"/>
      <c r="B2498" s="63"/>
      <c r="C2498" s="63"/>
      <c r="D2498" s="63"/>
      <c r="E2498" s="63"/>
      <c r="F2498" s="63"/>
      <c r="G2498" s="63"/>
      <c r="H2498" s="63"/>
      <c r="I2498" s="63"/>
      <c r="J2498" s="63"/>
      <c r="K2498" s="63"/>
      <c r="L2498" s="63"/>
      <c r="M2498" s="63"/>
      <c r="N2498" s="63"/>
      <c r="O2498" s="63"/>
      <c r="P2498" s="63"/>
      <c r="Q2498" s="63"/>
      <c r="R2498" s="63"/>
      <c r="S2498" s="63"/>
      <c r="T2498" s="63"/>
      <c r="U2498" s="63"/>
      <c r="V2498" s="63"/>
      <c r="W2498" s="63"/>
      <c r="X2498" s="63"/>
      <c r="Y2498" s="63"/>
      <c r="Z2498" s="68"/>
    </row>
    <row r="2499" spans="1:26" s="69" customFormat="1" x14ac:dyDescent="0.25">
      <c r="A2499" s="78"/>
      <c r="B2499" s="63"/>
      <c r="C2499" s="63"/>
      <c r="D2499" s="63"/>
      <c r="E2499" s="63"/>
      <c r="F2499" s="63"/>
      <c r="G2499" s="63"/>
      <c r="H2499" s="63"/>
      <c r="I2499" s="63"/>
      <c r="J2499" s="63"/>
      <c r="K2499" s="63"/>
      <c r="L2499" s="63"/>
      <c r="M2499" s="63"/>
      <c r="N2499" s="63"/>
      <c r="O2499" s="63"/>
      <c r="P2499" s="63"/>
      <c r="Q2499" s="63"/>
      <c r="R2499" s="63"/>
      <c r="S2499" s="63"/>
      <c r="T2499" s="63"/>
      <c r="U2499" s="63"/>
      <c r="V2499" s="63"/>
      <c r="W2499" s="63"/>
      <c r="X2499" s="63"/>
      <c r="Y2499" s="63"/>
      <c r="Z2499" s="68"/>
    </row>
    <row r="2500" spans="1:26" s="69" customFormat="1" x14ac:dyDescent="0.25">
      <c r="A2500" s="78"/>
      <c r="B2500" s="63"/>
      <c r="C2500" s="63"/>
      <c r="D2500" s="63"/>
      <c r="E2500" s="63"/>
      <c r="F2500" s="63"/>
      <c r="G2500" s="63"/>
      <c r="H2500" s="63"/>
      <c r="I2500" s="63"/>
      <c r="J2500" s="63"/>
      <c r="K2500" s="63"/>
      <c r="L2500" s="63"/>
      <c r="M2500" s="63"/>
      <c r="N2500" s="63"/>
      <c r="O2500" s="63"/>
      <c r="P2500" s="63"/>
      <c r="Q2500" s="63"/>
      <c r="R2500" s="63"/>
      <c r="S2500" s="63"/>
      <c r="T2500" s="63"/>
      <c r="U2500" s="63"/>
      <c r="V2500" s="63"/>
      <c r="W2500" s="63"/>
      <c r="X2500" s="63"/>
      <c r="Y2500" s="63"/>
      <c r="Z2500" s="68"/>
    </row>
    <row r="2501" spans="1:26" s="69" customFormat="1" x14ac:dyDescent="0.25">
      <c r="A2501" s="78"/>
      <c r="B2501" s="63"/>
      <c r="C2501" s="63"/>
      <c r="D2501" s="63"/>
      <c r="E2501" s="63"/>
      <c r="F2501" s="63"/>
      <c r="G2501" s="63"/>
      <c r="H2501" s="63"/>
      <c r="I2501" s="63"/>
      <c r="J2501" s="63"/>
      <c r="K2501" s="63"/>
      <c r="L2501" s="63"/>
      <c r="M2501" s="63"/>
      <c r="N2501" s="63"/>
      <c r="O2501" s="63"/>
      <c r="P2501" s="63"/>
      <c r="Q2501" s="63"/>
      <c r="R2501" s="63"/>
      <c r="S2501" s="63"/>
      <c r="T2501" s="63"/>
      <c r="U2501" s="63"/>
      <c r="V2501" s="63"/>
      <c r="W2501" s="63"/>
      <c r="X2501" s="63"/>
      <c r="Y2501" s="63"/>
      <c r="Z2501" s="68"/>
    </row>
    <row r="2502" spans="1:26" s="69" customFormat="1" x14ac:dyDescent="0.25">
      <c r="A2502" s="78"/>
      <c r="B2502" s="63"/>
      <c r="C2502" s="63"/>
      <c r="D2502" s="63"/>
      <c r="E2502" s="63"/>
      <c r="F2502" s="63"/>
      <c r="G2502" s="63"/>
      <c r="H2502" s="63"/>
      <c r="I2502" s="63"/>
      <c r="J2502" s="63"/>
      <c r="K2502" s="63"/>
      <c r="L2502" s="63"/>
      <c r="M2502" s="63"/>
      <c r="N2502" s="63"/>
      <c r="O2502" s="63"/>
      <c r="P2502" s="63"/>
      <c r="Q2502" s="63"/>
      <c r="R2502" s="63"/>
      <c r="S2502" s="63"/>
      <c r="T2502" s="63"/>
      <c r="U2502" s="63"/>
      <c r="V2502" s="63"/>
      <c r="W2502" s="63"/>
      <c r="X2502" s="63"/>
      <c r="Y2502" s="63"/>
      <c r="Z2502" s="68"/>
    </row>
    <row r="2503" spans="1:26" s="69" customFormat="1" x14ac:dyDescent="0.25">
      <c r="A2503" s="78"/>
      <c r="B2503" s="63"/>
      <c r="C2503" s="63"/>
      <c r="D2503" s="63"/>
      <c r="E2503" s="63"/>
      <c r="F2503" s="63"/>
      <c r="G2503" s="63"/>
      <c r="H2503" s="63"/>
      <c r="I2503" s="63"/>
      <c r="J2503" s="63"/>
      <c r="K2503" s="63"/>
      <c r="L2503" s="63"/>
      <c r="M2503" s="63"/>
      <c r="N2503" s="63"/>
      <c r="O2503" s="63"/>
      <c r="P2503" s="63"/>
      <c r="Q2503" s="63"/>
      <c r="R2503" s="63"/>
      <c r="S2503" s="63"/>
      <c r="T2503" s="63"/>
      <c r="U2503" s="63"/>
      <c r="V2503" s="63"/>
      <c r="W2503" s="63"/>
      <c r="X2503" s="63"/>
      <c r="Y2503" s="63"/>
      <c r="Z2503" s="68"/>
    </row>
    <row r="2504" spans="1:26" s="69" customFormat="1" x14ac:dyDescent="0.25">
      <c r="A2504" s="78"/>
      <c r="B2504" s="63"/>
      <c r="C2504" s="63"/>
      <c r="D2504" s="63"/>
      <c r="E2504" s="63"/>
      <c r="F2504" s="63"/>
      <c r="G2504" s="63"/>
      <c r="H2504" s="63"/>
      <c r="I2504" s="63"/>
      <c r="J2504" s="63"/>
      <c r="K2504" s="63"/>
      <c r="L2504" s="63"/>
      <c r="M2504" s="63"/>
      <c r="N2504" s="63"/>
      <c r="O2504" s="63"/>
      <c r="P2504" s="63"/>
      <c r="Q2504" s="63"/>
      <c r="R2504" s="63"/>
      <c r="S2504" s="63"/>
      <c r="T2504" s="63"/>
      <c r="U2504" s="63"/>
      <c r="V2504" s="63"/>
      <c r="W2504" s="63"/>
      <c r="X2504" s="63"/>
      <c r="Y2504" s="63"/>
      <c r="Z2504" s="68"/>
    </row>
    <row r="2505" spans="1:26" s="69" customFormat="1" x14ac:dyDescent="0.25">
      <c r="A2505" s="78"/>
      <c r="B2505" s="63"/>
      <c r="C2505" s="63"/>
      <c r="D2505" s="63"/>
      <c r="E2505" s="63"/>
      <c r="F2505" s="63"/>
      <c r="G2505" s="63"/>
      <c r="H2505" s="63"/>
      <c r="I2505" s="63"/>
      <c r="J2505" s="63"/>
      <c r="K2505" s="63"/>
      <c r="L2505" s="63"/>
      <c r="M2505" s="63"/>
      <c r="N2505" s="63"/>
      <c r="O2505" s="63"/>
      <c r="P2505" s="63"/>
      <c r="Q2505" s="63"/>
      <c r="R2505" s="63"/>
      <c r="S2505" s="63"/>
      <c r="T2505" s="63"/>
      <c r="U2505" s="63"/>
      <c r="V2505" s="63"/>
      <c r="W2505" s="63"/>
      <c r="X2505" s="63"/>
      <c r="Y2505" s="63"/>
      <c r="Z2505" s="68"/>
    </row>
    <row r="2506" spans="1:26" s="69" customFormat="1" x14ac:dyDescent="0.25">
      <c r="A2506" s="78"/>
      <c r="B2506" s="63"/>
      <c r="C2506" s="63"/>
      <c r="D2506" s="63"/>
      <c r="E2506" s="63"/>
      <c r="F2506" s="63"/>
      <c r="G2506" s="63"/>
      <c r="H2506" s="63"/>
      <c r="I2506" s="63"/>
      <c r="J2506" s="63"/>
      <c r="K2506" s="63"/>
      <c r="L2506" s="63"/>
      <c r="M2506" s="63"/>
      <c r="N2506" s="63"/>
      <c r="O2506" s="63"/>
      <c r="P2506" s="63"/>
      <c r="Q2506" s="63"/>
      <c r="R2506" s="63"/>
      <c r="S2506" s="63"/>
      <c r="T2506" s="63"/>
      <c r="U2506" s="63"/>
      <c r="V2506" s="63"/>
      <c r="W2506" s="63"/>
      <c r="X2506" s="63"/>
      <c r="Y2506" s="63"/>
      <c r="Z2506" s="68"/>
    </row>
    <row r="2507" spans="1:26" s="69" customFormat="1" x14ac:dyDescent="0.25">
      <c r="A2507" s="78"/>
      <c r="B2507" s="63"/>
      <c r="C2507" s="63"/>
      <c r="D2507" s="63"/>
      <c r="E2507" s="63"/>
      <c r="F2507" s="63"/>
      <c r="G2507" s="63"/>
      <c r="H2507" s="63"/>
      <c r="I2507" s="63"/>
      <c r="J2507" s="63"/>
      <c r="K2507" s="63"/>
      <c r="L2507" s="63"/>
      <c r="M2507" s="63"/>
      <c r="N2507" s="63"/>
      <c r="O2507" s="63"/>
      <c r="P2507" s="63"/>
      <c r="Q2507" s="63"/>
      <c r="R2507" s="63"/>
      <c r="S2507" s="63"/>
      <c r="T2507" s="63"/>
      <c r="U2507" s="63"/>
      <c r="V2507" s="63"/>
      <c r="W2507" s="63"/>
      <c r="X2507" s="63"/>
      <c r="Y2507" s="63"/>
      <c r="Z2507" s="68"/>
    </row>
    <row r="2508" spans="1:26" s="69" customFormat="1" x14ac:dyDescent="0.25">
      <c r="A2508" s="78"/>
      <c r="B2508" s="63"/>
      <c r="C2508" s="63"/>
      <c r="D2508" s="63"/>
      <c r="E2508" s="63"/>
      <c r="F2508" s="63"/>
      <c r="G2508" s="63"/>
      <c r="H2508" s="63"/>
      <c r="I2508" s="63"/>
      <c r="J2508" s="63"/>
      <c r="K2508" s="63"/>
      <c r="L2508" s="63"/>
      <c r="M2508" s="63"/>
      <c r="N2508" s="63"/>
      <c r="O2508" s="63"/>
      <c r="P2508" s="63"/>
      <c r="Q2508" s="63"/>
      <c r="R2508" s="63"/>
      <c r="S2508" s="63"/>
      <c r="T2508" s="63"/>
      <c r="U2508" s="63"/>
      <c r="V2508" s="63"/>
      <c r="W2508" s="63"/>
      <c r="X2508" s="63"/>
      <c r="Y2508" s="63"/>
      <c r="Z2508" s="68"/>
    </row>
    <row r="2509" spans="1:26" s="69" customFormat="1" x14ac:dyDescent="0.25">
      <c r="A2509" s="78"/>
      <c r="B2509" s="63"/>
      <c r="C2509" s="63"/>
      <c r="D2509" s="63"/>
      <c r="E2509" s="63"/>
      <c r="F2509" s="63"/>
      <c r="G2509" s="63"/>
      <c r="H2509" s="63"/>
      <c r="I2509" s="63"/>
      <c r="J2509" s="63"/>
      <c r="K2509" s="63"/>
      <c r="L2509" s="63"/>
      <c r="M2509" s="63"/>
      <c r="N2509" s="63"/>
      <c r="O2509" s="63"/>
      <c r="P2509" s="63"/>
      <c r="Q2509" s="63"/>
      <c r="R2509" s="63"/>
      <c r="S2509" s="63"/>
      <c r="T2509" s="63"/>
      <c r="U2509" s="63"/>
      <c r="V2509" s="63"/>
      <c r="W2509" s="63"/>
      <c r="X2509" s="63"/>
      <c r="Y2509" s="63"/>
      <c r="Z2509" s="68"/>
    </row>
    <row r="2510" spans="1:26" s="69" customFormat="1" x14ac:dyDescent="0.25">
      <c r="A2510" s="78"/>
      <c r="B2510" s="63"/>
      <c r="C2510" s="63"/>
      <c r="D2510" s="63"/>
      <c r="E2510" s="63"/>
      <c r="F2510" s="63"/>
      <c r="G2510" s="63"/>
      <c r="H2510" s="63"/>
      <c r="I2510" s="63"/>
      <c r="J2510" s="63"/>
      <c r="K2510" s="63"/>
      <c r="L2510" s="63"/>
      <c r="M2510" s="63"/>
      <c r="N2510" s="63"/>
      <c r="O2510" s="63"/>
      <c r="P2510" s="63"/>
      <c r="Q2510" s="63"/>
      <c r="R2510" s="63"/>
      <c r="S2510" s="63"/>
      <c r="T2510" s="63"/>
      <c r="U2510" s="63"/>
      <c r="V2510" s="63"/>
      <c r="W2510" s="63"/>
      <c r="X2510" s="63"/>
      <c r="Y2510" s="63"/>
      <c r="Z2510" s="68"/>
    </row>
    <row r="2511" spans="1:26" s="69" customFormat="1" x14ac:dyDescent="0.25">
      <c r="A2511" s="78"/>
      <c r="B2511" s="63"/>
      <c r="C2511" s="63"/>
      <c r="D2511" s="63"/>
      <c r="E2511" s="63"/>
      <c r="F2511" s="63"/>
      <c r="G2511" s="63"/>
      <c r="H2511" s="63"/>
      <c r="I2511" s="63"/>
      <c r="J2511" s="63"/>
      <c r="K2511" s="63"/>
      <c r="L2511" s="63"/>
      <c r="M2511" s="63"/>
      <c r="N2511" s="63"/>
      <c r="O2511" s="63"/>
      <c r="P2511" s="63"/>
      <c r="Q2511" s="63"/>
      <c r="R2511" s="63"/>
      <c r="S2511" s="63"/>
      <c r="T2511" s="63"/>
      <c r="U2511" s="63"/>
      <c r="V2511" s="63"/>
      <c r="W2511" s="63"/>
      <c r="X2511" s="63"/>
      <c r="Y2511" s="63"/>
      <c r="Z2511" s="68"/>
    </row>
    <row r="2512" spans="1:26" s="69" customFormat="1" x14ac:dyDescent="0.25">
      <c r="A2512" s="78"/>
      <c r="B2512" s="63"/>
      <c r="C2512" s="63"/>
      <c r="D2512" s="63"/>
      <c r="E2512" s="63"/>
      <c r="F2512" s="63"/>
      <c r="G2512" s="63"/>
      <c r="H2512" s="63"/>
      <c r="I2512" s="63"/>
      <c r="J2512" s="63"/>
      <c r="K2512" s="63"/>
      <c r="L2512" s="63"/>
      <c r="M2512" s="63"/>
      <c r="N2512" s="63"/>
      <c r="O2512" s="63"/>
      <c r="P2512" s="63"/>
      <c r="Q2512" s="63"/>
      <c r="R2512" s="63"/>
      <c r="S2512" s="63"/>
      <c r="T2512" s="63"/>
      <c r="U2512" s="63"/>
      <c r="V2512" s="63"/>
      <c r="W2512" s="63"/>
      <c r="X2512" s="63"/>
      <c r="Y2512" s="63"/>
      <c r="Z2512" s="68"/>
    </row>
    <row r="2513" spans="1:26" s="69" customFormat="1" x14ac:dyDescent="0.25">
      <c r="A2513" s="78"/>
      <c r="B2513" s="63"/>
      <c r="C2513" s="63"/>
      <c r="D2513" s="63"/>
      <c r="E2513" s="63"/>
      <c r="F2513" s="63"/>
      <c r="G2513" s="63"/>
      <c r="H2513" s="63"/>
      <c r="I2513" s="63"/>
      <c r="J2513" s="63"/>
      <c r="K2513" s="63"/>
      <c r="L2513" s="63"/>
      <c r="M2513" s="63"/>
      <c r="N2513" s="63"/>
      <c r="O2513" s="63"/>
      <c r="P2513" s="63"/>
      <c r="Q2513" s="63"/>
      <c r="R2513" s="63"/>
      <c r="S2513" s="63"/>
      <c r="T2513" s="63"/>
      <c r="U2513" s="63"/>
      <c r="V2513" s="63"/>
      <c r="W2513" s="63"/>
      <c r="X2513" s="63"/>
      <c r="Y2513" s="63"/>
      <c r="Z2513" s="68"/>
    </row>
    <row r="2514" spans="1:26" s="69" customFormat="1" x14ac:dyDescent="0.25">
      <c r="A2514" s="78"/>
      <c r="B2514" s="63"/>
      <c r="C2514" s="63"/>
      <c r="D2514" s="63"/>
      <c r="E2514" s="63"/>
      <c r="F2514" s="63"/>
      <c r="G2514" s="63"/>
      <c r="H2514" s="63"/>
      <c r="I2514" s="63"/>
      <c r="J2514" s="63"/>
      <c r="K2514" s="63"/>
      <c r="L2514" s="63"/>
      <c r="M2514" s="63"/>
      <c r="N2514" s="63"/>
      <c r="O2514" s="63"/>
      <c r="P2514" s="63"/>
      <c r="Q2514" s="63"/>
      <c r="R2514" s="63"/>
      <c r="S2514" s="63"/>
      <c r="T2514" s="63"/>
      <c r="U2514" s="63"/>
      <c r="V2514" s="63"/>
      <c r="W2514" s="63"/>
      <c r="X2514" s="63"/>
      <c r="Y2514" s="63"/>
      <c r="Z2514" s="68"/>
    </row>
    <row r="2515" spans="1:26" s="69" customFormat="1" x14ac:dyDescent="0.25">
      <c r="A2515" s="78"/>
      <c r="B2515" s="63"/>
      <c r="C2515" s="63"/>
      <c r="D2515" s="63"/>
      <c r="E2515" s="63"/>
      <c r="F2515" s="63"/>
      <c r="G2515" s="63"/>
      <c r="H2515" s="63"/>
      <c r="I2515" s="63"/>
      <c r="J2515" s="63"/>
      <c r="K2515" s="63"/>
      <c r="L2515" s="63"/>
      <c r="M2515" s="63"/>
      <c r="N2515" s="63"/>
      <c r="O2515" s="63"/>
      <c r="P2515" s="63"/>
      <c r="Q2515" s="63"/>
      <c r="R2515" s="63"/>
      <c r="S2515" s="63"/>
      <c r="T2515" s="63"/>
      <c r="U2515" s="63"/>
      <c r="V2515" s="63"/>
      <c r="W2515" s="63"/>
      <c r="X2515" s="63"/>
      <c r="Y2515" s="63"/>
      <c r="Z2515" s="68"/>
    </row>
    <row r="2516" spans="1:26" s="69" customFormat="1" x14ac:dyDescent="0.25">
      <c r="A2516" s="78"/>
      <c r="B2516" s="63"/>
      <c r="C2516" s="63"/>
      <c r="D2516" s="63"/>
      <c r="E2516" s="63"/>
      <c r="F2516" s="63"/>
      <c r="G2516" s="63"/>
      <c r="H2516" s="63"/>
      <c r="I2516" s="63"/>
      <c r="J2516" s="63"/>
      <c r="K2516" s="63"/>
      <c r="L2516" s="63"/>
      <c r="M2516" s="63"/>
      <c r="N2516" s="63"/>
      <c r="O2516" s="63"/>
      <c r="P2516" s="63"/>
      <c r="Q2516" s="63"/>
      <c r="R2516" s="63"/>
      <c r="S2516" s="63"/>
      <c r="T2516" s="63"/>
      <c r="U2516" s="63"/>
      <c r="V2516" s="63"/>
      <c r="W2516" s="63"/>
      <c r="X2516" s="63"/>
      <c r="Y2516" s="63"/>
      <c r="Z2516" s="68"/>
    </row>
    <row r="2517" spans="1:26" s="69" customFormat="1" x14ac:dyDescent="0.25">
      <c r="A2517" s="78"/>
      <c r="B2517" s="63"/>
      <c r="C2517" s="63"/>
      <c r="D2517" s="63"/>
      <c r="E2517" s="63"/>
      <c r="F2517" s="63"/>
      <c r="G2517" s="63"/>
      <c r="H2517" s="63"/>
      <c r="I2517" s="63"/>
      <c r="J2517" s="63"/>
      <c r="K2517" s="63"/>
      <c r="L2517" s="63"/>
      <c r="M2517" s="63"/>
      <c r="N2517" s="63"/>
      <c r="O2517" s="63"/>
      <c r="P2517" s="63"/>
      <c r="Q2517" s="63"/>
      <c r="R2517" s="63"/>
      <c r="S2517" s="63"/>
      <c r="T2517" s="63"/>
      <c r="U2517" s="63"/>
      <c r="V2517" s="63"/>
      <c r="W2517" s="63"/>
      <c r="X2517" s="63"/>
      <c r="Y2517" s="63"/>
      <c r="Z2517" s="68"/>
    </row>
    <row r="2518" spans="1:26" s="69" customFormat="1" x14ac:dyDescent="0.25">
      <c r="A2518" s="78"/>
      <c r="B2518" s="63"/>
      <c r="C2518" s="63"/>
      <c r="D2518" s="63"/>
      <c r="E2518" s="63"/>
      <c r="F2518" s="63"/>
      <c r="G2518" s="63"/>
      <c r="H2518" s="63"/>
      <c r="I2518" s="63"/>
      <c r="J2518" s="63"/>
      <c r="K2518" s="63"/>
      <c r="L2518" s="63"/>
      <c r="M2518" s="63"/>
      <c r="N2518" s="63"/>
      <c r="O2518" s="63"/>
      <c r="P2518" s="63"/>
      <c r="Q2518" s="63"/>
      <c r="R2518" s="63"/>
      <c r="S2518" s="63"/>
      <c r="T2518" s="63"/>
      <c r="U2518" s="63"/>
      <c r="V2518" s="63"/>
      <c r="W2518" s="63"/>
      <c r="X2518" s="63"/>
      <c r="Y2518" s="63"/>
      <c r="Z2518" s="68"/>
    </row>
    <row r="2519" spans="1:26" s="69" customFormat="1" x14ac:dyDescent="0.25">
      <c r="A2519" s="78"/>
      <c r="B2519" s="63"/>
      <c r="C2519" s="63"/>
      <c r="D2519" s="63"/>
      <c r="E2519" s="63"/>
      <c r="F2519" s="63"/>
      <c r="G2519" s="63"/>
      <c r="H2519" s="63"/>
      <c r="I2519" s="63"/>
      <c r="J2519" s="63"/>
      <c r="K2519" s="63"/>
      <c r="L2519" s="63"/>
      <c r="M2519" s="63"/>
      <c r="N2519" s="63"/>
      <c r="O2519" s="63"/>
      <c r="P2519" s="63"/>
      <c r="Q2519" s="63"/>
      <c r="R2519" s="63"/>
      <c r="S2519" s="63"/>
      <c r="T2519" s="63"/>
      <c r="U2519" s="63"/>
      <c r="V2519" s="63"/>
      <c r="W2519" s="63"/>
      <c r="X2519" s="63"/>
      <c r="Y2519" s="63"/>
      <c r="Z2519" s="68"/>
    </row>
    <row r="2520" spans="1:26" s="69" customFormat="1" x14ac:dyDescent="0.25">
      <c r="A2520" s="78"/>
      <c r="B2520" s="63"/>
      <c r="C2520" s="63"/>
      <c r="D2520" s="63"/>
      <c r="E2520" s="63"/>
      <c r="F2520" s="63"/>
      <c r="G2520" s="63"/>
      <c r="H2520" s="63"/>
      <c r="I2520" s="63"/>
      <c r="J2520" s="63"/>
      <c r="K2520" s="63"/>
      <c r="L2520" s="63"/>
      <c r="M2520" s="63"/>
      <c r="N2520" s="63"/>
      <c r="O2520" s="63"/>
      <c r="P2520" s="63"/>
      <c r="Q2520" s="63"/>
      <c r="R2520" s="63"/>
      <c r="S2520" s="63"/>
      <c r="T2520" s="63"/>
      <c r="U2520" s="63"/>
      <c r="V2520" s="63"/>
      <c r="W2520" s="63"/>
      <c r="X2520" s="63"/>
      <c r="Y2520" s="63"/>
      <c r="Z2520" s="68"/>
    </row>
    <row r="2521" spans="1:26" s="69" customFormat="1" x14ac:dyDescent="0.25">
      <c r="A2521" s="78"/>
      <c r="B2521" s="63"/>
      <c r="C2521" s="63"/>
      <c r="D2521" s="63"/>
      <c r="E2521" s="63"/>
      <c r="F2521" s="63"/>
      <c r="G2521" s="63"/>
      <c r="H2521" s="63"/>
      <c r="I2521" s="63"/>
      <c r="J2521" s="63"/>
      <c r="K2521" s="63"/>
      <c r="L2521" s="63"/>
      <c r="M2521" s="63"/>
      <c r="N2521" s="63"/>
      <c r="O2521" s="63"/>
      <c r="P2521" s="63"/>
      <c r="Q2521" s="63"/>
      <c r="R2521" s="63"/>
      <c r="S2521" s="63"/>
      <c r="T2521" s="63"/>
      <c r="U2521" s="63"/>
      <c r="V2521" s="63"/>
      <c r="W2521" s="63"/>
      <c r="X2521" s="63"/>
      <c r="Y2521" s="63"/>
      <c r="Z2521" s="68"/>
    </row>
    <row r="2522" spans="1:26" s="69" customFormat="1" x14ac:dyDescent="0.25">
      <c r="A2522" s="78"/>
      <c r="B2522" s="63"/>
      <c r="C2522" s="63"/>
      <c r="D2522" s="63"/>
      <c r="E2522" s="63"/>
      <c r="F2522" s="63"/>
      <c r="G2522" s="63"/>
      <c r="H2522" s="63"/>
      <c r="I2522" s="63"/>
      <c r="J2522" s="63"/>
      <c r="K2522" s="63"/>
      <c r="L2522" s="63"/>
      <c r="M2522" s="63"/>
      <c r="N2522" s="63"/>
      <c r="O2522" s="63"/>
      <c r="P2522" s="63"/>
      <c r="Q2522" s="63"/>
      <c r="R2522" s="63"/>
      <c r="S2522" s="63"/>
      <c r="T2522" s="63"/>
      <c r="U2522" s="63"/>
      <c r="V2522" s="63"/>
      <c r="W2522" s="63"/>
      <c r="X2522" s="63"/>
      <c r="Y2522" s="63"/>
      <c r="Z2522" s="68"/>
    </row>
    <row r="2523" spans="1:26" s="69" customFormat="1" x14ac:dyDescent="0.25">
      <c r="A2523" s="78"/>
      <c r="B2523" s="63"/>
      <c r="C2523" s="63"/>
      <c r="D2523" s="63"/>
      <c r="E2523" s="63"/>
      <c r="F2523" s="63"/>
      <c r="G2523" s="63"/>
      <c r="H2523" s="63"/>
      <c r="I2523" s="63"/>
      <c r="J2523" s="63"/>
      <c r="K2523" s="63"/>
      <c r="L2523" s="63"/>
      <c r="M2523" s="63"/>
      <c r="N2523" s="63"/>
      <c r="O2523" s="63"/>
      <c r="P2523" s="63"/>
      <c r="Q2523" s="63"/>
      <c r="R2523" s="63"/>
      <c r="S2523" s="63"/>
      <c r="T2523" s="63"/>
      <c r="U2523" s="63"/>
      <c r="V2523" s="63"/>
      <c r="W2523" s="63"/>
      <c r="X2523" s="63"/>
      <c r="Y2523" s="63"/>
      <c r="Z2523" s="68"/>
    </row>
    <row r="2524" spans="1:26" s="69" customFormat="1" x14ac:dyDescent="0.25">
      <c r="A2524" s="78"/>
      <c r="B2524" s="63"/>
      <c r="C2524" s="63"/>
      <c r="D2524" s="63"/>
      <c r="E2524" s="63"/>
      <c r="F2524" s="63"/>
      <c r="G2524" s="63"/>
      <c r="H2524" s="63"/>
      <c r="I2524" s="63"/>
      <c r="J2524" s="63"/>
      <c r="K2524" s="63"/>
      <c r="L2524" s="63"/>
      <c r="M2524" s="63"/>
      <c r="N2524" s="63"/>
      <c r="O2524" s="63"/>
      <c r="P2524" s="63"/>
      <c r="Q2524" s="63"/>
      <c r="R2524" s="63"/>
      <c r="S2524" s="63"/>
      <c r="T2524" s="63"/>
      <c r="U2524" s="63"/>
      <c r="V2524" s="63"/>
      <c r="W2524" s="63"/>
      <c r="X2524" s="63"/>
      <c r="Y2524" s="63"/>
      <c r="Z2524" s="68"/>
    </row>
    <row r="2525" spans="1:26" s="69" customFormat="1" x14ac:dyDescent="0.25">
      <c r="A2525" s="78"/>
      <c r="B2525" s="63"/>
      <c r="C2525" s="63"/>
      <c r="D2525" s="63"/>
      <c r="E2525" s="63"/>
      <c r="F2525" s="63"/>
      <c r="G2525" s="63"/>
      <c r="H2525" s="63"/>
      <c r="I2525" s="63"/>
      <c r="J2525" s="63"/>
      <c r="K2525" s="63"/>
      <c r="L2525" s="63"/>
      <c r="M2525" s="63"/>
      <c r="N2525" s="63"/>
      <c r="O2525" s="63"/>
      <c r="P2525" s="63"/>
      <c r="Q2525" s="63"/>
      <c r="R2525" s="63"/>
      <c r="S2525" s="63"/>
      <c r="T2525" s="63"/>
      <c r="U2525" s="63"/>
      <c r="V2525" s="63"/>
      <c r="W2525" s="63"/>
      <c r="X2525" s="63"/>
      <c r="Y2525" s="63"/>
      <c r="Z2525" s="68"/>
    </row>
    <row r="2526" spans="1:26" s="69" customFormat="1" x14ac:dyDescent="0.25">
      <c r="A2526" s="78"/>
      <c r="B2526" s="63"/>
      <c r="C2526" s="63"/>
      <c r="D2526" s="63"/>
      <c r="E2526" s="63"/>
      <c r="F2526" s="63"/>
      <c r="G2526" s="63"/>
      <c r="H2526" s="63"/>
      <c r="I2526" s="63"/>
      <c r="J2526" s="63"/>
      <c r="K2526" s="63"/>
      <c r="L2526" s="63"/>
      <c r="M2526" s="63"/>
      <c r="N2526" s="63"/>
      <c r="O2526" s="63"/>
      <c r="P2526" s="63"/>
      <c r="Q2526" s="63"/>
      <c r="R2526" s="63"/>
      <c r="S2526" s="63"/>
      <c r="T2526" s="63"/>
      <c r="U2526" s="63"/>
      <c r="V2526" s="63"/>
      <c r="W2526" s="63"/>
      <c r="X2526" s="63"/>
      <c r="Y2526" s="63"/>
      <c r="Z2526" s="68"/>
    </row>
    <row r="2527" spans="1:26" s="69" customFormat="1" x14ac:dyDescent="0.25">
      <c r="A2527" s="78"/>
      <c r="B2527" s="63"/>
      <c r="C2527" s="63"/>
      <c r="D2527" s="63"/>
      <c r="E2527" s="63"/>
      <c r="F2527" s="63"/>
      <c r="G2527" s="63"/>
      <c r="H2527" s="63"/>
      <c r="I2527" s="63"/>
      <c r="J2527" s="63"/>
      <c r="K2527" s="63"/>
      <c r="L2527" s="63"/>
      <c r="M2527" s="63"/>
      <c r="N2527" s="63"/>
      <c r="O2527" s="63"/>
      <c r="P2527" s="63"/>
      <c r="Q2527" s="63"/>
      <c r="R2527" s="63"/>
      <c r="S2527" s="63"/>
      <c r="T2527" s="63"/>
      <c r="U2527" s="63"/>
      <c r="V2527" s="63"/>
      <c r="W2527" s="63"/>
      <c r="X2527" s="63"/>
      <c r="Y2527" s="63"/>
      <c r="Z2527" s="68"/>
    </row>
    <row r="2528" spans="1:26" s="69" customFormat="1" x14ac:dyDescent="0.25">
      <c r="A2528" s="78"/>
      <c r="B2528" s="63"/>
      <c r="C2528" s="63"/>
      <c r="D2528" s="63"/>
      <c r="E2528" s="63"/>
      <c r="F2528" s="63"/>
      <c r="G2528" s="63"/>
      <c r="H2528" s="63"/>
      <c r="I2528" s="63"/>
      <c r="J2528" s="63"/>
      <c r="K2528" s="63"/>
      <c r="L2528" s="63"/>
      <c r="M2528" s="63"/>
      <c r="N2528" s="63"/>
      <c r="O2528" s="63"/>
      <c r="P2528" s="63"/>
      <c r="Q2528" s="63"/>
      <c r="R2528" s="63"/>
      <c r="S2528" s="63"/>
      <c r="T2528" s="63"/>
      <c r="U2528" s="63"/>
      <c r="V2528" s="63"/>
      <c r="W2528" s="63"/>
      <c r="X2528" s="63"/>
      <c r="Y2528" s="63"/>
      <c r="Z2528" s="68"/>
    </row>
    <row r="2529" spans="1:26" s="69" customFormat="1" x14ac:dyDescent="0.25">
      <c r="A2529" s="78"/>
      <c r="B2529" s="63"/>
      <c r="C2529" s="63"/>
      <c r="D2529" s="63"/>
      <c r="E2529" s="63"/>
      <c r="F2529" s="63"/>
      <c r="G2529" s="63"/>
      <c r="H2529" s="63"/>
      <c r="I2529" s="63"/>
      <c r="J2529" s="63"/>
      <c r="K2529" s="63"/>
      <c r="L2529" s="63"/>
      <c r="M2529" s="63"/>
      <c r="N2529" s="63"/>
      <c r="O2529" s="63"/>
      <c r="P2529" s="63"/>
      <c r="Q2529" s="63"/>
      <c r="R2529" s="63"/>
      <c r="S2529" s="63"/>
      <c r="T2529" s="63"/>
      <c r="U2529" s="63"/>
      <c r="V2529" s="63"/>
      <c r="W2529" s="63"/>
      <c r="X2529" s="63"/>
      <c r="Y2529" s="63"/>
      <c r="Z2529" s="68"/>
    </row>
    <row r="2530" spans="1:26" s="69" customFormat="1" x14ac:dyDescent="0.25">
      <c r="A2530" s="78"/>
      <c r="B2530" s="63"/>
      <c r="C2530" s="63"/>
      <c r="D2530" s="63"/>
      <c r="E2530" s="63"/>
      <c r="F2530" s="63"/>
      <c r="G2530" s="63"/>
      <c r="H2530" s="63"/>
      <c r="I2530" s="63"/>
      <c r="J2530" s="63"/>
      <c r="K2530" s="63"/>
      <c r="L2530" s="63"/>
      <c r="M2530" s="63"/>
      <c r="N2530" s="63"/>
      <c r="O2530" s="63"/>
      <c r="P2530" s="63"/>
      <c r="Q2530" s="63"/>
      <c r="R2530" s="63"/>
      <c r="S2530" s="63"/>
      <c r="T2530" s="63"/>
      <c r="U2530" s="63"/>
      <c r="V2530" s="63"/>
      <c r="W2530" s="63"/>
      <c r="X2530" s="63"/>
      <c r="Y2530" s="63"/>
      <c r="Z2530" s="68"/>
    </row>
    <row r="2531" spans="1:26" s="69" customFormat="1" x14ac:dyDescent="0.25">
      <c r="A2531" s="78"/>
      <c r="B2531" s="63"/>
      <c r="C2531" s="63"/>
      <c r="D2531" s="63"/>
      <c r="E2531" s="63"/>
      <c r="F2531" s="63"/>
      <c r="G2531" s="63"/>
      <c r="H2531" s="63"/>
      <c r="I2531" s="63"/>
      <c r="J2531" s="63"/>
      <c r="K2531" s="63"/>
      <c r="L2531" s="63"/>
      <c r="M2531" s="63"/>
      <c r="N2531" s="63"/>
      <c r="O2531" s="63"/>
      <c r="P2531" s="63"/>
      <c r="Q2531" s="63"/>
      <c r="R2531" s="63"/>
      <c r="S2531" s="63"/>
      <c r="T2531" s="63"/>
      <c r="U2531" s="63"/>
      <c r="V2531" s="63"/>
      <c r="W2531" s="63"/>
      <c r="X2531" s="63"/>
      <c r="Y2531" s="63"/>
      <c r="Z2531" s="68"/>
    </row>
    <row r="2532" spans="1:26" s="69" customFormat="1" x14ac:dyDescent="0.25">
      <c r="A2532" s="78"/>
      <c r="B2532" s="63"/>
      <c r="C2532" s="63"/>
      <c r="D2532" s="63"/>
      <c r="E2532" s="63"/>
      <c r="F2532" s="63"/>
      <c r="G2532" s="63"/>
      <c r="H2532" s="63"/>
      <c r="I2532" s="63"/>
      <c r="J2532" s="63"/>
      <c r="K2532" s="63"/>
      <c r="L2532" s="63"/>
      <c r="M2532" s="63"/>
      <c r="N2532" s="63"/>
      <c r="O2532" s="63"/>
      <c r="P2532" s="63"/>
      <c r="Q2532" s="63"/>
      <c r="R2532" s="63"/>
      <c r="S2532" s="63"/>
      <c r="T2532" s="63"/>
      <c r="U2532" s="63"/>
      <c r="V2532" s="63"/>
      <c r="W2532" s="63"/>
      <c r="X2532" s="63"/>
      <c r="Y2532" s="63"/>
      <c r="Z2532" s="68"/>
    </row>
    <row r="2533" spans="1:26" s="69" customFormat="1" x14ac:dyDescent="0.25">
      <c r="A2533" s="78"/>
      <c r="B2533" s="63"/>
      <c r="C2533" s="63"/>
      <c r="D2533" s="63"/>
      <c r="E2533" s="63"/>
      <c r="F2533" s="63"/>
      <c r="G2533" s="63"/>
      <c r="H2533" s="63"/>
      <c r="I2533" s="63"/>
      <c r="J2533" s="63"/>
      <c r="K2533" s="63"/>
      <c r="L2533" s="63"/>
      <c r="M2533" s="63"/>
      <c r="N2533" s="63"/>
      <c r="O2533" s="63"/>
      <c r="P2533" s="63"/>
      <c r="Q2533" s="63"/>
      <c r="R2533" s="63"/>
      <c r="S2533" s="63"/>
      <c r="T2533" s="63"/>
      <c r="U2533" s="63"/>
      <c r="V2533" s="63"/>
      <c r="W2533" s="63"/>
      <c r="X2533" s="63"/>
      <c r="Y2533" s="63"/>
      <c r="Z2533" s="68"/>
    </row>
    <row r="2534" spans="1:26" s="69" customFormat="1" x14ac:dyDescent="0.25">
      <c r="A2534" s="78"/>
      <c r="B2534" s="63"/>
      <c r="C2534" s="63"/>
      <c r="D2534" s="63"/>
      <c r="E2534" s="63"/>
      <c r="F2534" s="63"/>
      <c r="G2534" s="63"/>
      <c r="H2534" s="63"/>
      <c r="I2534" s="63"/>
      <c r="J2534" s="63"/>
      <c r="K2534" s="63"/>
      <c r="L2534" s="63"/>
      <c r="M2534" s="63"/>
      <c r="N2534" s="63"/>
      <c r="O2534" s="63"/>
      <c r="P2534" s="63"/>
      <c r="Q2534" s="63"/>
      <c r="R2534" s="63"/>
      <c r="S2534" s="63"/>
      <c r="T2534" s="63"/>
      <c r="U2534" s="63"/>
      <c r="V2534" s="63"/>
      <c r="W2534" s="63"/>
      <c r="X2534" s="63"/>
      <c r="Y2534" s="63"/>
      <c r="Z2534" s="68"/>
    </row>
    <row r="2535" spans="1:26" s="69" customFormat="1" x14ac:dyDescent="0.25">
      <c r="A2535" s="78"/>
      <c r="B2535" s="63"/>
      <c r="C2535" s="63"/>
      <c r="D2535" s="63"/>
      <c r="E2535" s="63"/>
      <c r="F2535" s="63"/>
      <c r="G2535" s="63"/>
      <c r="H2535" s="63"/>
      <c r="I2535" s="63"/>
      <c r="J2535" s="63"/>
      <c r="K2535" s="63"/>
      <c r="L2535" s="63"/>
      <c r="M2535" s="63"/>
      <c r="N2535" s="63"/>
      <c r="O2535" s="63"/>
      <c r="P2535" s="63"/>
      <c r="Q2535" s="63"/>
      <c r="R2535" s="63"/>
      <c r="S2535" s="63"/>
      <c r="T2535" s="63"/>
      <c r="U2535" s="63"/>
      <c r="V2535" s="63"/>
      <c r="W2535" s="63"/>
      <c r="X2535" s="63"/>
      <c r="Y2535" s="63"/>
      <c r="Z2535" s="68"/>
    </row>
    <row r="2536" spans="1:26" s="69" customFormat="1" x14ac:dyDescent="0.25">
      <c r="A2536" s="78"/>
      <c r="B2536" s="63"/>
      <c r="C2536" s="63"/>
      <c r="D2536" s="63"/>
      <c r="E2536" s="63"/>
      <c r="F2536" s="63"/>
      <c r="G2536" s="63"/>
      <c r="H2536" s="63"/>
      <c r="I2536" s="63"/>
      <c r="J2536" s="63"/>
      <c r="K2536" s="63"/>
      <c r="L2536" s="63"/>
      <c r="M2536" s="63"/>
      <c r="N2536" s="63"/>
      <c r="O2536" s="63"/>
      <c r="P2536" s="63"/>
      <c r="Q2536" s="63"/>
      <c r="R2536" s="63"/>
      <c r="S2536" s="63"/>
      <c r="T2536" s="63"/>
      <c r="U2536" s="63"/>
      <c r="V2536" s="63"/>
      <c r="W2536" s="63"/>
      <c r="X2536" s="63"/>
      <c r="Y2536" s="63"/>
      <c r="Z2536" s="68"/>
    </row>
    <row r="2537" spans="1:26" s="69" customFormat="1" x14ac:dyDescent="0.25">
      <c r="A2537" s="78"/>
      <c r="B2537" s="63"/>
      <c r="C2537" s="63"/>
      <c r="D2537" s="63"/>
      <c r="E2537" s="63"/>
      <c r="F2537" s="63"/>
      <c r="G2537" s="63"/>
      <c r="H2537" s="63"/>
      <c r="I2537" s="63"/>
      <c r="J2537" s="63"/>
      <c r="K2537" s="63"/>
      <c r="L2537" s="63"/>
      <c r="M2537" s="63"/>
      <c r="N2537" s="63"/>
      <c r="O2537" s="63"/>
      <c r="P2537" s="63"/>
      <c r="Q2537" s="63"/>
      <c r="R2537" s="63"/>
      <c r="S2537" s="63"/>
      <c r="T2537" s="63"/>
      <c r="U2537" s="63"/>
      <c r="V2537" s="63"/>
      <c r="W2537" s="63"/>
      <c r="X2537" s="63"/>
      <c r="Y2537" s="63"/>
      <c r="Z2537" s="68"/>
    </row>
    <row r="2538" spans="1:26" s="69" customFormat="1" x14ac:dyDescent="0.25">
      <c r="A2538" s="78"/>
      <c r="B2538" s="63"/>
      <c r="C2538" s="63"/>
      <c r="D2538" s="63"/>
      <c r="E2538" s="63"/>
      <c r="F2538" s="63"/>
      <c r="G2538" s="63"/>
      <c r="H2538" s="63"/>
      <c r="I2538" s="63"/>
      <c r="J2538" s="63"/>
      <c r="K2538" s="63"/>
      <c r="L2538" s="63"/>
      <c r="M2538" s="63"/>
      <c r="N2538" s="63"/>
      <c r="O2538" s="63"/>
      <c r="P2538" s="63"/>
      <c r="Q2538" s="63"/>
      <c r="R2538" s="63"/>
      <c r="S2538" s="63"/>
      <c r="T2538" s="63"/>
      <c r="U2538" s="63"/>
      <c r="V2538" s="63"/>
      <c r="W2538" s="63"/>
      <c r="X2538" s="63"/>
      <c r="Y2538" s="63"/>
      <c r="Z2538" s="68"/>
    </row>
    <row r="2539" spans="1:26" s="69" customFormat="1" x14ac:dyDescent="0.25">
      <c r="A2539" s="78"/>
      <c r="B2539" s="63"/>
      <c r="C2539" s="63"/>
      <c r="D2539" s="63"/>
      <c r="E2539" s="63"/>
      <c r="F2539" s="63"/>
      <c r="G2539" s="63"/>
      <c r="H2539" s="63"/>
      <c r="I2539" s="63"/>
      <c r="J2539" s="63"/>
      <c r="K2539" s="63"/>
      <c r="L2539" s="63"/>
      <c r="M2539" s="63"/>
      <c r="N2539" s="63"/>
      <c r="O2539" s="63"/>
      <c r="P2539" s="63"/>
      <c r="Q2539" s="63"/>
      <c r="R2539" s="63"/>
      <c r="S2539" s="63"/>
      <c r="T2539" s="63"/>
      <c r="U2539" s="63"/>
      <c r="V2539" s="63"/>
      <c r="W2539" s="63"/>
      <c r="X2539" s="63"/>
      <c r="Y2539" s="63"/>
      <c r="Z2539" s="68"/>
    </row>
    <row r="2540" spans="1:26" s="69" customFormat="1" x14ac:dyDescent="0.25">
      <c r="A2540" s="78"/>
      <c r="B2540" s="63"/>
      <c r="C2540" s="63"/>
      <c r="D2540" s="63"/>
      <c r="E2540" s="63"/>
      <c r="F2540" s="63"/>
      <c r="G2540" s="63"/>
      <c r="H2540" s="63"/>
      <c r="I2540" s="63"/>
      <c r="J2540" s="63"/>
      <c r="K2540" s="63"/>
      <c r="L2540" s="63"/>
      <c r="M2540" s="63"/>
      <c r="N2540" s="63"/>
      <c r="O2540" s="63"/>
      <c r="P2540" s="63"/>
      <c r="Q2540" s="63"/>
      <c r="R2540" s="63"/>
      <c r="S2540" s="63"/>
      <c r="T2540" s="63"/>
      <c r="U2540" s="63"/>
      <c r="V2540" s="63"/>
      <c r="W2540" s="63"/>
      <c r="X2540" s="63"/>
      <c r="Y2540" s="63"/>
      <c r="Z2540" s="68"/>
    </row>
    <row r="2541" spans="1:26" s="69" customFormat="1" x14ac:dyDescent="0.25">
      <c r="A2541" s="78"/>
      <c r="B2541" s="63"/>
      <c r="C2541" s="63"/>
      <c r="D2541" s="63"/>
      <c r="E2541" s="63"/>
      <c r="F2541" s="63"/>
      <c r="G2541" s="63"/>
      <c r="H2541" s="63"/>
      <c r="I2541" s="63"/>
      <c r="J2541" s="63"/>
      <c r="K2541" s="63"/>
      <c r="L2541" s="63"/>
      <c r="M2541" s="63"/>
      <c r="N2541" s="63"/>
      <c r="O2541" s="63"/>
      <c r="P2541" s="63"/>
      <c r="Q2541" s="63"/>
      <c r="R2541" s="63"/>
      <c r="S2541" s="63"/>
      <c r="T2541" s="63"/>
      <c r="U2541" s="63"/>
      <c r="V2541" s="63"/>
      <c r="W2541" s="63"/>
      <c r="X2541" s="63"/>
      <c r="Y2541" s="63"/>
      <c r="Z2541" s="68"/>
    </row>
    <row r="2542" spans="1:26" s="69" customFormat="1" x14ac:dyDescent="0.25">
      <c r="A2542" s="78"/>
      <c r="B2542" s="63"/>
      <c r="C2542" s="63"/>
      <c r="D2542" s="63"/>
      <c r="E2542" s="63"/>
      <c r="F2542" s="63"/>
      <c r="G2542" s="63"/>
      <c r="H2542" s="63"/>
      <c r="I2542" s="63"/>
      <c r="J2542" s="63"/>
      <c r="K2542" s="63"/>
      <c r="L2542" s="63"/>
      <c r="M2542" s="63"/>
      <c r="N2542" s="63"/>
      <c r="O2542" s="63"/>
      <c r="P2542" s="63"/>
      <c r="Q2542" s="63"/>
      <c r="R2542" s="63"/>
      <c r="S2542" s="63"/>
      <c r="T2542" s="63"/>
      <c r="U2542" s="63"/>
      <c r="V2542" s="63"/>
      <c r="W2542" s="63"/>
      <c r="X2542" s="63"/>
      <c r="Y2542" s="63"/>
      <c r="Z2542" s="68"/>
    </row>
    <row r="2543" spans="1:26" s="69" customFormat="1" x14ac:dyDescent="0.25">
      <c r="A2543" s="78"/>
      <c r="B2543" s="63"/>
      <c r="C2543" s="63"/>
      <c r="D2543" s="63"/>
      <c r="E2543" s="63"/>
      <c r="F2543" s="63"/>
      <c r="G2543" s="63"/>
      <c r="H2543" s="63"/>
      <c r="I2543" s="63"/>
      <c r="J2543" s="63"/>
      <c r="K2543" s="63"/>
      <c r="L2543" s="63"/>
      <c r="M2543" s="63"/>
      <c r="N2543" s="63"/>
      <c r="O2543" s="63"/>
      <c r="P2543" s="63"/>
      <c r="Q2543" s="63"/>
      <c r="R2543" s="63"/>
      <c r="S2543" s="63"/>
      <c r="T2543" s="63"/>
      <c r="U2543" s="63"/>
      <c r="V2543" s="63"/>
      <c r="W2543" s="63"/>
      <c r="X2543" s="63"/>
      <c r="Y2543" s="63"/>
      <c r="Z2543" s="68"/>
    </row>
    <row r="2544" spans="1:26" s="69" customFormat="1" x14ac:dyDescent="0.25">
      <c r="A2544" s="78"/>
      <c r="B2544" s="63"/>
      <c r="C2544" s="63"/>
      <c r="D2544" s="63"/>
      <c r="E2544" s="63"/>
      <c r="F2544" s="63"/>
      <c r="G2544" s="63"/>
      <c r="H2544" s="63"/>
      <c r="I2544" s="63"/>
      <c r="J2544" s="63"/>
      <c r="K2544" s="63"/>
      <c r="L2544" s="63"/>
      <c r="M2544" s="63"/>
      <c r="N2544" s="63"/>
      <c r="O2544" s="63"/>
      <c r="P2544" s="63"/>
      <c r="Q2544" s="63"/>
      <c r="R2544" s="63"/>
      <c r="S2544" s="63"/>
      <c r="T2544" s="63"/>
      <c r="U2544" s="63"/>
      <c r="V2544" s="63"/>
      <c r="W2544" s="63"/>
      <c r="X2544" s="63"/>
      <c r="Y2544" s="63"/>
      <c r="Z2544" s="68"/>
    </row>
    <row r="2545" spans="1:26" s="69" customFormat="1" x14ac:dyDescent="0.25">
      <c r="A2545" s="78"/>
      <c r="B2545" s="63"/>
      <c r="C2545" s="63"/>
      <c r="D2545" s="63"/>
      <c r="E2545" s="63"/>
      <c r="F2545" s="63"/>
      <c r="G2545" s="63"/>
      <c r="H2545" s="63"/>
      <c r="I2545" s="63"/>
      <c r="J2545" s="63"/>
      <c r="K2545" s="63"/>
      <c r="L2545" s="63"/>
      <c r="M2545" s="63"/>
      <c r="N2545" s="63"/>
      <c r="O2545" s="63"/>
      <c r="P2545" s="63"/>
      <c r="Q2545" s="63"/>
      <c r="R2545" s="63"/>
      <c r="S2545" s="63"/>
      <c r="T2545" s="63"/>
      <c r="U2545" s="63"/>
      <c r="V2545" s="63"/>
      <c r="W2545" s="63"/>
      <c r="X2545" s="63"/>
      <c r="Y2545" s="63"/>
      <c r="Z2545" s="68"/>
    </row>
    <row r="2546" spans="1:26" s="69" customFormat="1" x14ac:dyDescent="0.25">
      <c r="A2546" s="78"/>
      <c r="B2546" s="63"/>
      <c r="C2546" s="63"/>
      <c r="D2546" s="63"/>
      <c r="E2546" s="63"/>
      <c r="F2546" s="63"/>
      <c r="G2546" s="63"/>
      <c r="H2546" s="63"/>
      <c r="I2546" s="63"/>
      <c r="J2546" s="63"/>
      <c r="K2546" s="63"/>
      <c r="L2546" s="63"/>
      <c r="M2546" s="63"/>
      <c r="N2546" s="63"/>
      <c r="O2546" s="63"/>
      <c r="P2546" s="63"/>
      <c r="Q2546" s="63"/>
      <c r="R2546" s="63"/>
      <c r="S2546" s="63"/>
      <c r="T2546" s="63"/>
      <c r="U2546" s="63"/>
      <c r="V2546" s="63"/>
      <c r="W2546" s="63"/>
      <c r="X2546" s="63"/>
      <c r="Y2546" s="63"/>
      <c r="Z2546" s="68"/>
    </row>
    <row r="2547" spans="1:26" s="69" customFormat="1" x14ac:dyDescent="0.25">
      <c r="A2547" s="78"/>
      <c r="B2547" s="63"/>
      <c r="C2547" s="63"/>
      <c r="D2547" s="63"/>
      <c r="E2547" s="63"/>
      <c r="F2547" s="63"/>
      <c r="G2547" s="63"/>
      <c r="H2547" s="63"/>
      <c r="I2547" s="63"/>
      <c r="J2547" s="63"/>
      <c r="K2547" s="63"/>
      <c r="L2547" s="63"/>
      <c r="M2547" s="63"/>
      <c r="N2547" s="63"/>
      <c r="O2547" s="63"/>
      <c r="P2547" s="63"/>
      <c r="Q2547" s="63"/>
      <c r="R2547" s="63"/>
      <c r="S2547" s="63"/>
      <c r="T2547" s="63"/>
      <c r="U2547" s="63"/>
      <c r="V2547" s="63"/>
      <c r="W2547" s="63"/>
      <c r="X2547" s="63"/>
      <c r="Y2547" s="63"/>
      <c r="Z2547" s="68"/>
    </row>
    <row r="2548" spans="1:26" s="69" customFormat="1" x14ac:dyDescent="0.25">
      <c r="A2548" s="78"/>
      <c r="B2548" s="63"/>
      <c r="C2548" s="63"/>
      <c r="D2548" s="63"/>
      <c r="E2548" s="63"/>
      <c r="F2548" s="63"/>
      <c r="G2548" s="63"/>
      <c r="H2548" s="63"/>
      <c r="I2548" s="63"/>
      <c r="J2548" s="63"/>
      <c r="K2548" s="63"/>
      <c r="L2548" s="63"/>
      <c r="M2548" s="63"/>
      <c r="N2548" s="63"/>
      <c r="O2548" s="63"/>
      <c r="P2548" s="63"/>
      <c r="Q2548" s="63"/>
      <c r="R2548" s="63"/>
      <c r="S2548" s="63"/>
      <c r="T2548" s="63"/>
      <c r="U2548" s="63"/>
      <c r="V2548" s="63"/>
      <c r="W2548" s="63"/>
      <c r="X2548" s="63"/>
      <c r="Y2548" s="63"/>
      <c r="Z2548" s="68"/>
    </row>
    <row r="2549" spans="1:26" s="69" customFormat="1" x14ac:dyDescent="0.25">
      <c r="A2549" s="78"/>
      <c r="B2549" s="63"/>
      <c r="C2549" s="63"/>
      <c r="D2549" s="63"/>
      <c r="E2549" s="63"/>
      <c r="F2549" s="63"/>
      <c r="G2549" s="63"/>
      <c r="H2549" s="63"/>
      <c r="I2549" s="63"/>
      <c r="J2549" s="63"/>
      <c r="K2549" s="63"/>
      <c r="L2549" s="63"/>
      <c r="M2549" s="63"/>
      <c r="N2549" s="63"/>
      <c r="O2549" s="63"/>
      <c r="P2549" s="63"/>
      <c r="Q2549" s="63"/>
      <c r="R2549" s="63"/>
      <c r="S2549" s="63"/>
      <c r="T2549" s="63"/>
      <c r="U2549" s="63"/>
      <c r="V2549" s="63"/>
      <c r="W2549" s="63"/>
      <c r="X2549" s="63"/>
      <c r="Y2549" s="63"/>
      <c r="Z2549" s="68"/>
    </row>
    <row r="2550" spans="1:26" s="69" customFormat="1" x14ac:dyDescent="0.25">
      <c r="A2550" s="78"/>
      <c r="B2550" s="63"/>
      <c r="C2550" s="63"/>
      <c r="D2550" s="63"/>
      <c r="E2550" s="63"/>
      <c r="F2550" s="63"/>
      <c r="G2550" s="63"/>
      <c r="H2550" s="63"/>
      <c r="I2550" s="63"/>
      <c r="J2550" s="63"/>
      <c r="K2550" s="63"/>
      <c r="L2550" s="63"/>
      <c r="M2550" s="63"/>
      <c r="N2550" s="63"/>
      <c r="O2550" s="63"/>
      <c r="P2550" s="63"/>
      <c r="Q2550" s="63"/>
      <c r="R2550" s="63"/>
      <c r="S2550" s="63"/>
      <c r="T2550" s="63"/>
      <c r="U2550" s="63"/>
      <c r="V2550" s="63"/>
      <c r="W2550" s="63"/>
      <c r="X2550" s="63"/>
      <c r="Y2550" s="63"/>
      <c r="Z2550" s="68"/>
    </row>
    <row r="2551" spans="1:26" s="69" customFormat="1" x14ac:dyDescent="0.25">
      <c r="A2551" s="78"/>
      <c r="B2551" s="63"/>
      <c r="C2551" s="63"/>
      <c r="D2551" s="63"/>
      <c r="E2551" s="63"/>
      <c r="F2551" s="63"/>
      <c r="G2551" s="63"/>
      <c r="H2551" s="63"/>
      <c r="I2551" s="63"/>
      <c r="J2551" s="63"/>
      <c r="K2551" s="63"/>
      <c r="L2551" s="63"/>
      <c r="M2551" s="63"/>
      <c r="N2551" s="63"/>
      <c r="O2551" s="63"/>
      <c r="P2551" s="63"/>
      <c r="Q2551" s="63"/>
      <c r="R2551" s="63"/>
      <c r="S2551" s="63"/>
      <c r="T2551" s="63"/>
      <c r="U2551" s="63"/>
      <c r="V2551" s="63"/>
      <c r="W2551" s="63"/>
      <c r="X2551" s="63"/>
      <c r="Y2551" s="63"/>
      <c r="Z2551" s="68"/>
    </row>
    <row r="2552" spans="1:26" s="69" customFormat="1" x14ac:dyDescent="0.25">
      <c r="A2552" s="78"/>
      <c r="B2552" s="63"/>
      <c r="C2552" s="63"/>
      <c r="D2552" s="63"/>
      <c r="E2552" s="63"/>
      <c r="F2552" s="63"/>
      <c r="G2552" s="63"/>
      <c r="H2552" s="63"/>
      <c r="I2552" s="63"/>
      <c r="J2552" s="63"/>
      <c r="K2552" s="63"/>
      <c r="L2552" s="63"/>
      <c r="M2552" s="63"/>
      <c r="N2552" s="63"/>
      <c r="O2552" s="63"/>
      <c r="P2552" s="63"/>
      <c r="Q2552" s="63"/>
      <c r="R2552" s="63"/>
      <c r="S2552" s="63"/>
      <c r="T2552" s="63"/>
      <c r="U2552" s="63"/>
      <c r="V2552" s="63"/>
      <c r="W2552" s="63"/>
      <c r="X2552" s="63"/>
      <c r="Y2552" s="63"/>
      <c r="Z2552" s="68"/>
    </row>
    <row r="2553" spans="1:26" s="69" customFormat="1" x14ac:dyDescent="0.25">
      <c r="A2553" s="78"/>
      <c r="B2553" s="63"/>
      <c r="C2553" s="63"/>
      <c r="D2553" s="63"/>
      <c r="E2553" s="63"/>
      <c r="F2553" s="63"/>
      <c r="G2553" s="63"/>
      <c r="H2553" s="63"/>
      <c r="I2553" s="63"/>
      <c r="J2553" s="63"/>
      <c r="K2553" s="63"/>
      <c r="L2553" s="63"/>
      <c r="M2553" s="63"/>
      <c r="N2553" s="63"/>
      <c r="O2553" s="63"/>
      <c r="P2553" s="63"/>
      <c r="Q2553" s="63"/>
      <c r="R2553" s="63"/>
      <c r="S2553" s="63"/>
      <c r="T2553" s="63"/>
      <c r="U2553" s="63"/>
      <c r="V2553" s="63"/>
      <c r="W2553" s="63"/>
      <c r="X2553" s="63"/>
      <c r="Y2553" s="63"/>
      <c r="Z2553" s="68"/>
    </row>
    <row r="2554" spans="1:26" s="69" customFormat="1" x14ac:dyDescent="0.25">
      <c r="A2554" s="78"/>
      <c r="B2554" s="63"/>
      <c r="C2554" s="63"/>
      <c r="D2554" s="63"/>
      <c r="E2554" s="63"/>
      <c r="F2554" s="63"/>
      <c r="G2554" s="63"/>
      <c r="H2554" s="63"/>
      <c r="I2554" s="63"/>
      <c r="J2554" s="63"/>
      <c r="K2554" s="63"/>
      <c r="L2554" s="63"/>
      <c r="M2554" s="63"/>
      <c r="N2554" s="63"/>
      <c r="O2554" s="63"/>
      <c r="P2554" s="63"/>
      <c r="Q2554" s="63"/>
      <c r="R2554" s="63"/>
      <c r="S2554" s="63"/>
      <c r="T2554" s="63"/>
      <c r="U2554" s="63"/>
      <c r="V2554" s="63"/>
      <c r="W2554" s="63"/>
      <c r="X2554" s="63"/>
      <c r="Y2554" s="63"/>
      <c r="Z2554" s="68"/>
    </row>
    <row r="2555" spans="1:26" s="69" customFormat="1" x14ac:dyDescent="0.25">
      <c r="A2555" s="78"/>
      <c r="B2555" s="63"/>
      <c r="C2555" s="63"/>
      <c r="D2555" s="63"/>
      <c r="E2555" s="63"/>
      <c r="F2555" s="63"/>
      <c r="G2555" s="63"/>
      <c r="H2555" s="63"/>
      <c r="I2555" s="63"/>
      <c r="J2555" s="63"/>
      <c r="K2555" s="63"/>
      <c r="L2555" s="63"/>
      <c r="M2555" s="63"/>
      <c r="N2555" s="63"/>
      <c r="O2555" s="63"/>
      <c r="P2555" s="63"/>
      <c r="Q2555" s="63"/>
      <c r="R2555" s="63"/>
      <c r="S2555" s="63"/>
      <c r="T2555" s="63"/>
      <c r="U2555" s="63"/>
      <c r="V2555" s="63"/>
      <c r="W2555" s="63"/>
      <c r="X2555" s="63"/>
      <c r="Y2555" s="63"/>
      <c r="Z2555" s="68"/>
    </row>
    <row r="2556" spans="1:26" s="69" customFormat="1" x14ac:dyDescent="0.25">
      <c r="A2556" s="78"/>
      <c r="B2556" s="63"/>
      <c r="C2556" s="63"/>
      <c r="D2556" s="63"/>
      <c r="E2556" s="63"/>
      <c r="F2556" s="63"/>
      <c r="G2556" s="63"/>
      <c r="H2556" s="63"/>
      <c r="I2556" s="63"/>
      <c r="J2556" s="63"/>
      <c r="K2556" s="63"/>
      <c r="L2556" s="63"/>
      <c r="M2556" s="63"/>
      <c r="N2556" s="63"/>
      <c r="O2556" s="63"/>
      <c r="P2556" s="63"/>
      <c r="Q2556" s="63"/>
      <c r="R2556" s="63"/>
      <c r="S2556" s="63"/>
      <c r="T2556" s="63"/>
      <c r="U2556" s="63"/>
      <c r="V2556" s="63"/>
      <c r="W2556" s="63"/>
      <c r="X2556" s="63"/>
      <c r="Y2556" s="63"/>
      <c r="Z2556" s="68"/>
    </row>
    <row r="2557" spans="1:26" s="69" customFormat="1" x14ac:dyDescent="0.25">
      <c r="A2557" s="78"/>
      <c r="B2557" s="63"/>
      <c r="C2557" s="63"/>
      <c r="D2557" s="63"/>
      <c r="E2557" s="63"/>
      <c r="F2557" s="63"/>
      <c r="G2557" s="63"/>
      <c r="H2557" s="63"/>
      <c r="I2557" s="63"/>
      <c r="J2557" s="63"/>
      <c r="K2557" s="63"/>
      <c r="L2557" s="63"/>
      <c r="M2557" s="63"/>
      <c r="N2557" s="63"/>
      <c r="O2557" s="63"/>
      <c r="P2557" s="63"/>
      <c r="Q2557" s="63"/>
      <c r="R2557" s="63"/>
      <c r="S2557" s="63"/>
      <c r="T2557" s="63"/>
      <c r="U2557" s="63"/>
      <c r="V2557" s="63"/>
      <c r="W2557" s="63"/>
      <c r="X2557" s="63"/>
      <c r="Y2557" s="63"/>
      <c r="Z2557" s="68"/>
    </row>
    <row r="2558" spans="1:26" s="69" customFormat="1" x14ac:dyDescent="0.25">
      <c r="A2558" s="78"/>
      <c r="B2558" s="63"/>
      <c r="C2558" s="63"/>
      <c r="D2558" s="63"/>
      <c r="E2558" s="63"/>
      <c r="F2558" s="63"/>
      <c r="G2558" s="63"/>
      <c r="H2558" s="63"/>
      <c r="I2558" s="63"/>
      <c r="J2558" s="63"/>
      <c r="K2558" s="63"/>
      <c r="L2558" s="63"/>
      <c r="M2558" s="63"/>
      <c r="N2558" s="63"/>
      <c r="O2558" s="63"/>
      <c r="P2558" s="63"/>
      <c r="Q2558" s="63"/>
      <c r="R2558" s="63"/>
      <c r="S2558" s="63"/>
      <c r="T2558" s="63"/>
      <c r="U2558" s="63"/>
      <c r="V2558" s="63"/>
      <c r="W2558" s="63"/>
      <c r="X2558" s="63"/>
      <c r="Y2558" s="63"/>
      <c r="Z2558" s="68"/>
    </row>
    <row r="2559" spans="1:26" s="69" customFormat="1" x14ac:dyDescent="0.25">
      <c r="A2559" s="78"/>
      <c r="B2559" s="63"/>
      <c r="C2559" s="63"/>
      <c r="D2559" s="63"/>
      <c r="E2559" s="63"/>
      <c r="F2559" s="63"/>
      <c r="G2559" s="63"/>
      <c r="H2559" s="63"/>
      <c r="I2559" s="63"/>
      <c r="J2559" s="63"/>
      <c r="K2559" s="63"/>
      <c r="L2559" s="63"/>
      <c r="M2559" s="63"/>
      <c r="N2559" s="63"/>
      <c r="O2559" s="63"/>
      <c r="P2559" s="63"/>
      <c r="Q2559" s="63"/>
      <c r="R2559" s="63"/>
      <c r="S2559" s="63"/>
      <c r="T2559" s="63"/>
      <c r="U2559" s="63"/>
      <c r="V2559" s="63"/>
      <c r="W2559" s="63"/>
      <c r="X2559" s="63"/>
      <c r="Y2559" s="63"/>
      <c r="Z2559" s="68"/>
    </row>
    <row r="2560" spans="1:26" s="69" customFormat="1" x14ac:dyDescent="0.25">
      <c r="A2560" s="78"/>
      <c r="B2560" s="63"/>
      <c r="C2560" s="63"/>
      <c r="D2560" s="63"/>
      <c r="E2560" s="63"/>
      <c r="F2560" s="63"/>
      <c r="G2560" s="63"/>
      <c r="H2560" s="63"/>
      <c r="I2560" s="63"/>
      <c r="J2560" s="63"/>
      <c r="K2560" s="63"/>
      <c r="L2560" s="63"/>
      <c r="M2560" s="63"/>
      <c r="N2560" s="63"/>
      <c r="O2560" s="63"/>
      <c r="P2560" s="63"/>
      <c r="Q2560" s="63"/>
      <c r="R2560" s="63"/>
      <c r="S2560" s="63"/>
      <c r="T2560" s="63"/>
      <c r="U2560" s="63"/>
      <c r="V2560" s="63"/>
      <c r="W2560" s="63"/>
      <c r="X2560" s="63"/>
      <c r="Y2560" s="63"/>
      <c r="Z2560" s="68"/>
    </row>
    <row r="2561" spans="1:26" s="69" customFormat="1" x14ac:dyDescent="0.25">
      <c r="A2561" s="78"/>
      <c r="B2561" s="63"/>
      <c r="C2561" s="63"/>
      <c r="D2561" s="63"/>
      <c r="E2561" s="63"/>
      <c r="F2561" s="63"/>
      <c r="G2561" s="63"/>
      <c r="H2561" s="63"/>
      <c r="I2561" s="63"/>
      <c r="J2561" s="63"/>
      <c r="K2561" s="63"/>
      <c r="L2561" s="63"/>
      <c r="M2561" s="63"/>
      <c r="N2561" s="63"/>
      <c r="O2561" s="63"/>
      <c r="P2561" s="63"/>
      <c r="Q2561" s="63"/>
      <c r="R2561" s="63"/>
      <c r="S2561" s="63"/>
      <c r="T2561" s="63"/>
      <c r="U2561" s="63"/>
      <c r="V2561" s="63"/>
      <c r="W2561" s="63"/>
      <c r="X2561" s="63"/>
      <c r="Y2561" s="63"/>
      <c r="Z2561" s="68"/>
    </row>
    <row r="2562" spans="1:26" s="69" customFormat="1" x14ac:dyDescent="0.25">
      <c r="A2562" s="78"/>
      <c r="B2562" s="63"/>
      <c r="C2562" s="63"/>
      <c r="D2562" s="63"/>
      <c r="E2562" s="63"/>
      <c r="F2562" s="63"/>
      <c r="G2562" s="63"/>
      <c r="H2562" s="63"/>
      <c r="I2562" s="63"/>
      <c r="J2562" s="63"/>
      <c r="K2562" s="63"/>
      <c r="L2562" s="63"/>
      <c r="M2562" s="63"/>
      <c r="N2562" s="63"/>
      <c r="O2562" s="63"/>
      <c r="P2562" s="63"/>
      <c r="Q2562" s="63"/>
      <c r="R2562" s="63"/>
      <c r="S2562" s="63"/>
      <c r="T2562" s="63"/>
      <c r="U2562" s="63"/>
      <c r="V2562" s="63"/>
      <c r="W2562" s="63"/>
      <c r="X2562" s="63"/>
      <c r="Y2562" s="63"/>
      <c r="Z2562" s="68"/>
    </row>
    <row r="2563" spans="1:26" s="69" customFormat="1" x14ac:dyDescent="0.25">
      <c r="A2563" s="78"/>
      <c r="B2563" s="63"/>
      <c r="C2563" s="63"/>
      <c r="D2563" s="63"/>
      <c r="E2563" s="63"/>
      <c r="F2563" s="63"/>
      <c r="G2563" s="63"/>
      <c r="H2563" s="63"/>
      <c r="I2563" s="63"/>
      <c r="J2563" s="63"/>
      <c r="K2563" s="63"/>
      <c r="L2563" s="63"/>
      <c r="M2563" s="63"/>
      <c r="N2563" s="63"/>
      <c r="O2563" s="63"/>
      <c r="P2563" s="63"/>
      <c r="Q2563" s="63"/>
      <c r="R2563" s="63"/>
      <c r="S2563" s="63"/>
      <c r="T2563" s="63"/>
      <c r="U2563" s="63"/>
      <c r="V2563" s="63"/>
      <c r="W2563" s="63"/>
      <c r="X2563" s="63"/>
      <c r="Y2563" s="63"/>
      <c r="Z2563" s="68"/>
    </row>
    <row r="2564" spans="1:26" s="69" customFormat="1" x14ac:dyDescent="0.25">
      <c r="A2564" s="78"/>
      <c r="B2564" s="63"/>
      <c r="C2564" s="63"/>
      <c r="D2564" s="63"/>
      <c r="E2564" s="63"/>
      <c r="F2564" s="63"/>
      <c r="G2564" s="63"/>
      <c r="H2564" s="63"/>
      <c r="I2564" s="63"/>
      <c r="J2564" s="63"/>
      <c r="K2564" s="63"/>
      <c r="L2564" s="63"/>
      <c r="M2564" s="63"/>
      <c r="N2564" s="63"/>
      <c r="O2564" s="63"/>
      <c r="P2564" s="63"/>
      <c r="Q2564" s="63"/>
      <c r="R2564" s="63"/>
      <c r="S2564" s="63"/>
      <c r="T2564" s="63"/>
      <c r="U2564" s="63"/>
      <c r="V2564" s="63"/>
      <c r="W2564" s="63"/>
      <c r="X2564" s="63"/>
      <c r="Y2564" s="63"/>
      <c r="Z2564" s="68"/>
    </row>
    <row r="2565" spans="1:26" s="69" customFormat="1" x14ac:dyDescent="0.25">
      <c r="A2565" s="78"/>
      <c r="B2565" s="63"/>
      <c r="C2565" s="63"/>
      <c r="D2565" s="63"/>
      <c r="E2565" s="63"/>
      <c r="F2565" s="63"/>
      <c r="G2565" s="63"/>
      <c r="H2565" s="63"/>
      <c r="I2565" s="63"/>
      <c r="J2565" s="63"/>
      <c r="K2565" s="63"/>
      <c r="L2565" s="63"/>
      <c r="M2565" s="63"/>
      <c r="N2565" s="63"/>
      <c r="O2565" s="63"/>
      <c r="P2565" s="63"/>
      <c r="Q2565" s="63"/>
      <c r="R2565" s="63"/>
      <c r="S2565" s="63"/>
      <c r="T2565" s="63"/>
      <c r="U2565" s="63"/>
      <c r="V2565" s="63"/>
      <c r="W2565" s="63"/>
      <c r="X2565" s="63"/>
      <c r="Y2565" s="63"/>
      <c r="Z2565" s="68"/>
    </row>
    <row r="2566" spans="1:26" s="69" customFormat="1" x14ac:dyDescent="0.25">
      <c r="A2566" s="78"/>
      <c r="B2566" s="63"/>
      <c r="C2566" s="63"/>
      <c r="D2566" s="63"/>
      <c r="E2566" s="63"/>
      <c r="F2566" s="63"/>
      <c r="G2566" s="63"/>
      <c r="H2566" s="63"/>
      <c r="I2566" s="63"/>
      <c r="J2566" s="63"/>
      <c r="K2566" s="63"/>
      <c r="L2566" s="63"/>
      <c r="M2566" s="63"/>
      <c r="N2566" s="63"/>
      <c r="O2566" s="63"/>
      <c r="P2566" s="63"/>
      <c r="Q2566" s="63"/>
      <c r="R2566" s="63"/>
      <c r="S2566" s="63"/>
      <c r="T2566" s="63"/>
      <c r="U2566" s="63"/>
      <c r="V2566" s="63"/>
      <c r="W2566" s="63"/>
      <c r="X2566" s="63"/>
      <c r="Y2566" s="63"/>
      <c r="Z2566" s="68"/>
    </row>
    <row r="2567" spans="1:26" s="69" customFormat="1" x14ac:dyDescent="0.25">
      <c r="A2567" s="78"/>
      <c r="B2567" s="63"/>
      <c r="C2567" s="63"/>
      <c r="D2567" s="63"/>
      <c r="E2567" s="63"/>
      <c r="F2567" s="63"/>
      <c r="G2567" s="63"/>
      <c r="H2567" s="63"/>
      <c r="I2567" s="63"/>
      <c r="J2567" s="63"/>
      <c r="K2567" s="63"/>
      <c r="L2567" s="63"/>
      <c r="M2567" s="63"/>
      <c r="N2567" s="63"/>
      <c r="O2567" s="63"/>
      <c r="P2567" s="63"/>
      <c r="Q2567" s="63"/>
      <c r="R2567" s="63"/>
      <c r="S2567" s="63"/>
      <c r="T2567" s="63"/>
      <c r="U2567" s="63"/>
      <c r="V2567" s="63"/>
      <c r="W2567" s="63"/>
      <c r="X2567" s="63"/>
      <c r="Y2567" s="63"/>
      <c r="Z2567" s="68"/>
    </row>
    <row r="2568" spans="1:26" s="69" customFormat="1" x14ac:dyDescent="0.25">
      <c r="A2568" s="78"/>
      <c r="B2568" s="63"/>
      <c r="C2568" s="63"/>
      <c r="D2568" s="63"/>
      <c r="E2568" s="63"/>
      <c r="F2568" s="63"/>
      <c r="G2568" s="63"/>
      <c r="H2568" s="63"/>
      <c r="I2568" s="63"/>
      <c r="J2568" s="63"/>
      <c r="K2568" s="63"/>
      <c r="L2568" s="63"/>
      <c r="M2568" s="63"/>
      <c r="N2568" s="63"/>
      <c r="O2568" s="63"/>
      <c r="P2568" s="63"/>
      <c r="Q2568" s="63"/>
      <c r="R2568" s="63"/>
      <c r="S2568" s="63"/>
      <c r="T2568" s="63"/>
      <c r="U2568" s="63"/>
      <c r="V2568" s="63"/>
      <c r="W2568" s="63"/>
      <c r="X2568" s="63"/>
      <c r="Y2568" s="63"/>
      <c r="Z2568" s="68"/>
    </row>
    <row r="2569" spans="1:26" s="69" customFormat="1" x14ac:dyDescent="0.25">
      <c r="A2569" s="78"/>
      <c r="B2569" s="63"/>
      <c r="C2569" s="63"/>
      <c r="D2569" s="63"/>
      <c r="E2569" s="63"/>
      <c r="F2569" s="63"/>
      <c r="G2569" s="63"/>
      <c r="H2569" s="63"/>
      <c r="I2569" s="63"/>
      <c r="J2569" s="63"/>
      <c r="K2569" s="63"/>
      <c r="L2569" s="63"/>
      <c r="M2569" s="63"/>
      <c r="N2569" s="63"/>
      <c r="O2569" s="63"/>
      <c r="P2569" s="63"/>
      <c r="Q2569" s="63"/>
      <c r="R2569" s="63"/>
      <c r="S2569" s="63"/>
      <c r="T2569" s="63"/>
      <c r="U2569" s="63"/>
      <c r="V2569" s="63"/>
      <c r="W2569" s="63"/>
      <c r="X2569" s="63"/>
      <c r="Y2569" s="63"/>
      <c r="Z2569" s="68"/>
    </row>
    <row r="2570" spans="1:26" s="69" customFormat="1" x14ac:dyDescent="0.25">
      <c r="A2570" s="78"/>
      <c r="B2570" s="63"/>
      <c r="C2570" s="63"/>
      <c r="D2570" s="63"/>
      <c r="E2570" s="63"/>
      <c r="F2570" s="63"/>
      <c r="G2570" s="63"/>
      <c r="H2570" s="63"/>
      <c r="I2570" s="63"/>
      <c r="J2570" s="63"/>
      <c r="K2570" s="63"/>
      <c r="L2570" s="63"/>
      <c r="M2570" s="63"/>
      <c r="N2570" s="63"/>
      <c r="O2570" s="63"/>
      <c r="P2570" s="63"/>
      <c r="Q2570" s="63"/>
      <c r="R2570" s="63"/>
      <c r="S2570" s="63"/>
      <c r="T2570" s="63"/>
      <c r="U2570" s="63"/>
      <c r="V2570" s="63"/>
      <c r="W2570" s="63"/>
      <c r="X2570" s="63"/>
      <c r="Y2570" s="63"/>
      <c r="Z2570" s="68"/>
    </row>
    <row r="2571" spans="1:26" s="69" customFormat="1" x14ac:dyDescent="0.25">
      <c r="A2571" s="78"/>
      <c r="B2571" s="63"/>
      <c r="C2571" s="63"/>
      <c r="D2571" s="63"/>
      <c r="E2571" s="63"/>
      <c r="F2571" s="63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8"/>
    </row>
    <row r="2572" spans="1:26" s="69" customFormat="1" x14ac:dyDescent="0.25">
      <c r="A2572" s="78"/>
      <c r="B2572" s="63"/>
      <c r="C2572" s="63"/>
      <c r="D2572" s="63"/>
      <c r="E2572" s="63"/>
      <c r="F2572" s="63"/>
      <c r="G2572" s="63"/>
      <c r="H2572" s="63"/>
      <c r="I2572" s="63"/>
      <c r="J2572" s="63"/>
      <c r="K2572" s="63"/>
      <c r="L2572" s="63"/>
      <c r="M2572" s="63"/>
      <c r="N2572" s="63"/>
      <c r="O2572" s="63"/>
      <c r="P2572" s="63"/>
      <c r="Q2572" s="63"/>
      <c r="R2572" s="63"/>
      <c r="S2572" s="63"/>
      <c r="T2572" s="63"/>
      <c r="U2572" s="63"/>
      <c r="V2572" s="63"/>
      <c r="W2572" s="63"/>
      <c r="X2572" s="63"/>
      <c r="Y2572" s="63"/>
      <c r="Z2572" s="68"/>
    </row>
    <row r="2573" spans="1:26" s="69" customFormat="1" x14ac:dyDescent="0.25">
      <c r="A2573" s="78"/>
      <c r="B2573" s="63"/>
      <c r="C2573" s="63"/>
      <c r="D2573" s="63"/>
      <c r="E2573" s="63"/>
      <c r="F2573" s="63"/>
      <c r="G2573" s="63"/>
      <c r="H2573" s="63"/>
      <c r="I2573" s="63"/>
      <c r="J2573" s="63"/>
      <c r="K2573" s="63"/>
      <c r="L2573" s="63"/>
      <c r="M2573" s="63"/>
      <c r="N2573" s="63"/>
      <c r="O2573" s="63"/>
      <c r="P2573" s="63"/>
      <c r="Q2573" s="63"/>
      <c r="R2573" s="63"/>
      <c r="S2573" s="63"/>
      <c r="T2573" s="63"/>
      <c r="U2573" s="63"/>
      <c r="V2573" s="63"/>
      <c r="W2573" s="63"/>
      <c r="X2573" s="63"/>
      <c r="Y2573" s="63"/>
      <c r="Z2573" s="68"/>
    </row>
    <row r="2574" spans="1:26" s="69" customFormat="1" x14ac:dyDescent="0.25">
      <c r="A2574" s="78"/>
      <c r="B2574" s="63"/>
      <c r="C2574" s="63"/>
      <c r="D2574" s="63"/>
      <c r="E2574" s="63"/>
      <c r="F2574" s="63"/>
      <c r="G2574" s="63"/>
      <c r="H2574" s="63"/>
      <c r="I2574" s="63"/>
      <c r="J2574" s="63"/>
      <c r="K2574" s="63"/>
      <c r="L2574" s="63"/>
      <c r="M2574" s="63"/>
      <c r="N2574" s="63"/>
      <c r="O2574" s="63"/>
      <c r="P2574" s="63"/>
      <c r="Q2574" s="63"/>
      <c r="R2574" s="63"/>
      <c r="S2574" s="63"/>
      <c r="T2574" s="63"/>
      <c r="U2574" s="63"/>
      <c r="V2574" s="63"/>
      <c r="W2574" s="63"/>
      <c r="X2574" s="63"/>
      <c r="Y2574" s="63"/>
      <c r="Z2574" s="68"/>
    </row>
    <row r="2575" spans="1:26" s="69" customFormat="1" x14ac:dyDescent="0.25">
      <c r="A2575" s="78"/>
      <c r="B2575" s="63"/>
      <c r="C2575" s="63"/>
      <c r="D2575" s="63"/>
      <c r="E2575" s="63"/>
      <c r="F2575" s="63"/>
      <c r="G2575" s="63"/>
      <c r="H2575" s="63"/>
      <c r="I2575" s="63"/>
      <c r="J2575" s="63"/>
      <c r="K2575" s="63"/>
      <c r="L2575" s="63"/>
      <c r="M2575" s="63"/>
      <c r="N2575" s="63"/>
      <c r="O2575" s="63"/>
      <c r="P2575" s="63"/>
      <c r="Q2575" s="63"/>
      <c r="R2575" s="63"/>
      <c r="S2575" s="63"/>
      <c r="T2575" s="63"/>
      <c r="U2575" s="63"/>
      <c r="V2575" s="63"/>
      <c r="W2575" s="63"/>
      <c r="X2575" s="63"/>
      <c r="Y2575" s="63"/>
      <c r="Z2575" s="68"/>
    </row>
    <row r="2576" spans="1:26" s="69" customFormat="1" x14ac:dyDescent="0.25">
      <c r="A2576" s="78"/>
      <c r="B2576" s="63"/>
      <c r="C2576" s="63"/>
      <c r="D2576" s="63"/>
      <c r="E2576" s="63"/>
      <c r="F2576" s="63"/>
      <c r="G2576" s="63"/>
      <c r="H2576" s="63"/>
      <c r="I2576" s="63"/>
      <c r="J2576" s="63"/>
      <c r="K2576" s="63"/>
      <c r="L2576" s="63"/>
      <c r="M2576" s="63"/>
      <c r="N2576" s="63"/>
      <c r="O2576" s="63"/>
      <c r="P2576" s="63"/>
      <c r="Q2576" s="63"/>
      <c r="R2576" s="63"/>
      <c r="S2576" s="63"/>
      <c r="T2576" s="63"/>
      <c r="U2576" s="63"/>
      <c r="V2576" s="63"/>
      <c r="W2576" s="63"/>
      <c r="X2576" s="63"/>
      <c r="Y2576" s="63"/>
      <c r="Z2576" s="68"/>
    </row>
    <row r="2577" spans="1:26" s="69" customFormat="1" x14ac:dyDescent="0.25">
      <c r="A2577" s="78"/>
      <c r="B2577" s="63"/>
      <c r="C2577" s="63"/>
      <c r="D2577" s="63"/>
      <c r="E2577" s="63"/>
      <c r="F2577" s="63"/>
      <c r="G2577" s="63"/>
      <c r="H2577" s="63"/>
      <c r="I2577" s="63"/>
      <c r="J2577" s="63"/>
      <c r="K2577" s="63"/>
      <c r="L2577" s="63"/>
      <c r="M2577" s="63"/>
      <c r="N2577" s="63"/>
      <c r="O2577" s="63"/>
      <c r="P2577" s="63"/>
      <c r="Q2577" s="63"/>
      <c r="R2577" s="63"/>
      <c r="S2577" s="63"/>
      <c r="T2577" s="63"/>
      <c r="U2577" s="63"/>
      <c r="V2577" s="63"/>
      <c r="W2577" s="63"/>
      <c r="X2577" s="63"/>
      <c r="Y2577" s="63"/>
      <c r="Z2577" s="68"/>
    </row>
    <row r="2578" spans="1:26" s="69" customFormat="1" x14ac:dyDescent="0.25">
      <c r="A2578" s="78"/>
      <c r="B2578" s="63"/>
      <c r="C2578" s="63"/>
      <c r="D2578" s="63"/>
      <c r="E2578" s="63"/>
      <c r="F2578" s="63"/>
      <c r="G2578" s="63"/>
      <c r="H2578" s="63"/>
      <c r="I2578" s="63"/>
      <c r="J2578" s="63"/>
      <c r="K2578" s="63"/>
      <c r="L2578" s="63"/>
      <c r="M2578" s="63"/>
      <c r="N2578" s="63"/>
      <c r="O2578" s="63"/>
      <c r="P2578" s="63"/>
      <c r="Q2578" s="63"/>
      <c r="R2578" s="63"/>
      <c r="S2578" s="63"/>
      <c r="T2578" s="63"/>
      <c r="U2578" s="63"/>
      <c r="V2578" s="63"/>
      <c r="W2578" s="63"/>
      <c r="X2578" s="63"/>
      <c r="Y2578" s="63"/>
      <c r="Z2578" s="68"/>
    </row>
    <row r="2579" spans="1:26" s="69" customFormat="1" x14ac:dyDescent="0.25">
      <c r="A2579" s="78"/>
      <c r="B2579" s="63"/>
      <c r="C2579" s="63"/>
      <c r="D2579" s="63"/>
      <c r="E2579" s="63"/>
      <c r="F2579" s="63"/>
      <c r="G2579" s="63"/>
      <c r="H2579" s="63"/>
      <c r="I2579" s="63"/>
      <c r="J2579" s="63"/>
      <c r="K2579" s="63"/>
      <c r="L2579" s="63"/>
      <c r="M2579" s="63"/>
      <c r="N2579" s="63"/>
      <c r="O2579" s="63"/>
      <c r="P2579" s="63"/>
      <c r="Q2579" s="63"/>
      <c r="R2579" s="63"/>
      <c r="S2579" s="63"/>
      <c r="T2579" s="63"/>
      <c r="U2579" s="63"/>
      <c r="V2579" s="63"/>
      <c r="W2579" s="63"/>
      <c r="X2579" s="63"/>
      <c r="Y2579" s="63"/>
      <c r="Z2579" s="68"/>
    </row>
    <row r="2580" spans="1:26" s="69" customFormat="1" x14ac:dyDescent="0.25">
      <c r="A2580" s="78"/>
      <c r="B2580" s="63"/>
      <c r="C2580" s="63"/>
      <c r="D2580" s="63"/>
      <c r="E2580" s="63"/>
      <c r="F2580" s="63"/>
      <c r="G2580" s="63"/>
      <c r="H2580" s="63"/>
      <c r="I2580" s="63"/>
      <c r="J2580" s="63"/>
      <c r="K2580" s="63"/>
      <c r="L2580" s="63"/>
      <c r="M2580" s="63"/>
      <c r="N2580" s="63"/>
      <c r="O2580" s="63"/>
      <c r="P2580" s="63"/>
      <c r="Q2580" s="63"/>
      <c r="R2580" s="63"/>
      <c r="S2580" s="63"/>
      <c r="T2580" s="63"/>
      <c r="U2580" s="63"/>
      <c r="V2580" s="63"/>
      <c r="W2580" s="63"/>
      <c r="X2580" s="63"/>
      <c r="Y2580" s="63"/>
      <c r="Z2580" s="68"/>
    </row>
    <row r="2581" spans="1:26" s="69" customFormat="1" x14ac:dyDescent="0.25">
      <c r="A2581" s="78"/>
      <c r="B2581" s="63"/>
      <c r="C2581" s="63"/>
      <c r="D2581" s="63"/>
      <c r="E2581" s="63"/>
      <c r="F2581" s="63"/>
      <c r="G2581" s="63"/>
      <c r="H2581" s="63"/>
      <c r="I2581" s="63"/>
      <c r="J2581" s="63"/>
      <c r="K2581" s="63"/>
      <c r="L2581" s="63"/>
      <c r="M2581" s="63"/>
      <c r="N2581" s="63"/>
      <c r="O2581" s="63"/>
      <c r="P2581" s="63"/>
      <c r="Q2581" s="63"/>
      <c r="R2581" s="63"/>
      <c r="S2581" s="63"/>
      <c r="T2581" s="63"/>
      <c r="U2581" s="63"/>
      <c r="V2581" s="63"/>
      <c r="W2581" s="63"/>
      <c r="X2581" s="63"/>
      <c r="Y2581" s="63"/>
      <c r="Z2581" s="68"/>
    </row>
    <row r="2582" spans="1:26" s="69" customFormat="1" x14ac:dyDescent="0.25">
      <c r="A2582" s="78"/>
      <c r="B2582" s="63"/>
      <c r="C2582" s="63"/>
      <c r="D2582" s="63"/>
      <c r="E2582" s="63"/>
      <c r="F2582" s="63"/>
      <c r="G2582" s="63"/>
      <c r="H2582" s="63"/>
      <c r="I2582" s="63"/>
      <c r="J2582" s="63"/>
      <c r="K2582" s="63"/>
      <c r="L2582" s="63"/>
      <c r="M2582" s="63"/>
      <c r="N2582" s="63"/>
      <c r="O2582" s="63"/>
      <c r="P2582" s="63"/>
      <c r="Q2582" s="63"/>
      <c r="R2582" s="63"/>
      <c r="S2582" s="63"/>
      <c r="T2582" s="63"/>
      <c r="U2582" s="63"/>
      <c r="V2582" s="63"/>
      <c r="W2582" s="63"/>
      <c r="X2582" s="63"/>
      <c r="Y2582" s="63"/>
      <c r="Z2582" s="68"/>
    </row>
    <row r="2583" spans="1:26" s="69" customFormat="1" x14ac:dyDescent="0.25">
      <c r="A2583" s="78"/>
      <c r="B2583" s="63"/>
      <c r="C2583" s="63"/>
      <c r="D2583" s="63"/>
      <c r="E2583" s="63"/>
      <c r="F2583" s="63"/>
      <c r="G2583" s="63"/>
      <c r="H2583" s="63"/>
      <c r="I2583" s="63"/>
      <c r="J2583" s="63"/>
      <c r="K2583" s="63"/>
      <c r="L2583" s="63"/>
      <c r="M2583" s="63"/>
      <c r="N2583" s="63"/>
      <c r="O2583" s="63"/>
      <c r="P2583" s="63"/>
      <c r="Q2583" s="63"/>
      <c r="R2583" s="63"/>
      <c r="S2583" s="63"/>
      <c r="T2583" s="63"/>
      <c r="U2583" s="63"/>
      <c r="V2583" s="63"/>
      <c r="W2583" s="63"/>
      <c r="X2583" s="63"/>
      <c r="Y2583" s="63"/>
      <c r="Z2583" s="68"/>
    </row>
    <row r="2584" spans="1:26" s="69" customFormat="1" x14ac:dyDescent="0.25">
      <c r="A2584" s="78"/>
      <c r="B2584" s="63"/>
      <c r="C2584" s="63"/>
      <c r="D2584" s="63"/>
      <c r="E2584" s="63"/>
      <c r="F2584" s="63"/>
      <c r="G2584" s="63"/>
      <c r="H2584" s="63"/>
      <c r="I2584" s="63"/>
      <c r="J2584" s="63"/>
      <c r="K2584" s="63"/>
      <c r="L2584" s="63"/>
      <c r="M2584" s="63"/>
      <c r="N2584" s="63"/>
      <c r="O2584" s="63"/>
      <c r="P2584" s="63"/>
      <c r="Q2584" s="63"/>
      <c r="R2584" s="63"/>
      <c r="S2584" s="63"/>
      <c r="T2584" s="63"/>
      <c r="U2584" s="63"/>
      <c r="V2584" s="63"/>
      <c r="W2584" s="63"/>
      <c r="X2584" s="63"/>
      <c r="Y2584" s="63"/>
      <c r="Z2584" s="68"/>
    </row>
    <row r="2585" spans="1:26" s="69" customFormat="1" x14ac:dyDescent="0.25">
      <c r="A2585" s="78"/>
      <c r="B2585" s="63"/>
      <c r="C2585" s="63"/>
      <c r="D2585" s="63"/>
      <c r="E2585" s="63"/>
      <c r="F2585" s="63"/>
      <c r="G2585" s="63"/>
      <c r="H2585" s="63"/>
      <c r="I2585" s="63"/>
      <c r="J2585" s="63"/>
      <c r="K2585" s="63"/>
      <c r="L2585" s="63"/>
      <c r="M2585" s="63"/>
      <c r="N2585" s="63"/>
      <c r="O2585" s="63"/>
      <c r="P2585" s="63"/>
      <c r="Q2585" s="63"/>
      <c r="R2585" s="63"/>
      <c r="S2585" s="63"/>
      <c r="T2585" s="63"/>
      <c r="U2585" s="63"/>
      <c r="V2585" s="63"/>
      <c r="W2585" s="63"/>
      <c r="X2585" s="63"/>
      <c r="Y2585" s="63"/>
      <c r="Z2585" s="68"/>
    </row>
    <row r="2586" spans="1:26" s="69" customFormat="1" x14ac:dyDescent="0.25">
      <c r="A2586" s="78"/>
      <c r="B2586" s="63"/>
      <c r="C2586" s="63"/>
      <c r="D2586" s="63"/>
      <c r="E2586" s="63"/>
      <c r="F2586" s="63"/>
      <c r="G2586" s="63"/>
      <c r="H2586" s="63"/>
      <c r="I2586" s="63"/>
      <c r="J2586" s="63"/>
      <c r="K2586" s="63"/>
      <c r="L2586" s="63"/>
      <c r="M2586" s="63"/>
      <c r="N2586" s="63"/>
      <c r="O2586" s="63"/>
      <c r="P2586" s="63"/>
      <c r="Q2586" s="63"/>
      <c r="R2586" s="63"/>
      <c r="S2586" s="63"/>
      <c r="T2586" s="63"/>
      <c r="U2586" s="63"/>
      <c r="V2586" s="63"/>
      <c r="W2586" s="63"/>
      <c r="X2586" s="63"/>
      <c r="Y2586" s="63"/>
      <c r="Z2586" s="68"/>
    </row>
    <row r="2587" spans="1:26" s="69" customFormat="1" x14ac:dyDescent="0.25">
      <c r="A2587" s="78"/>
      <c r="B2587" s="63"/>
      <c r="C2587" s="63"/>
      <c r="D2587" s="63"/>
      <c r="E2587" s="63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8"/>
    </row>
    <row r="2588" spans="1:26" s="69" customFormat="1" x14ac:dyDescent="0.25">
      <c r="A2588" s="78"/>
      <c r="B2588" s="63"/>
      <c r="C2588" s="63"/>
      <c r="D2588" s="63"/>
      <c r="E2588" s="63"/>
      <c r="F2588" s="63"/>
      <c r="G2588" s="63"/>
      <c r="H2588" s="63"/>
      <c r="I2588" s="63"/>
      <c r="J2588" s="63"/>
      <c r="K2588" s="63"/>
      <c r="L2588" s="63"/>
      <c r="M2588" s="63"/>
      <c r="N2588" s="63"/>
      <c r="O2588" s="63"/>
      <c r="P2588" s="63"/>
      <c r="Q2588" s="63"/>
      <c r="R2588" s="63"/>
      <c r="S2588" s="63"/>
      <c r="T2588" s="63"/>
      <c r="U2588" s="63"/>
      <c r="V2588" s="63"/>
      <c r="W2588" s="63"/>
      <c r="X2588" s="63"/>
      <c r="Y2588" s="63"/>
      <c r="Z2588" s="68"/>
    </row>
    <row r="2589" spans="1:26" s="69" customFormat="1" x14ac:dyDescent="0.25">
      <c r="A2589" s="78"/>
      <c r="B2589" s="63"/>
      <c r="C2589" s="63"/>
      <c r="D2589" s="63"/>
      <c r="E2589" s="63"/>
      <c r="F2589" s="63"/>
      <c r="G2589" s="63"/>
      <c r="H2589" s="63"/>
      <c r="I2589" s="63"/>
      <c r="J2589" s="63"/>
      <c r="K2589" s="63"/>
      <c r="L2589" s="63"/>
      <c r="M2589" s="63"/>
      <c r="N2589" s="63"/>
      <c r="O2589" s="63"/>
      <c r="P2589" s="63"/>
      <c r="Q2589" s="63"/>
      <c r="R2589" s="63"/>
      <c r="S2589" s="63"/>
      <c r="T2589" s="63"/>
      <c r="U2589" s="63"/>
      <c r="V2589" s="63"/>
      <c r="W2589" s="63"/>
      <c r="X2589" s="63"/>
      <c r="Y2589" s="63"/>
      <c r="Z2589" s="68"/>
    </row>
    <row r="2590" spans="1:26" s="69" customFormat="1" x14ac:dyDescent="0.25">
      <c r="A2590" s="78"/>
      <c r="B2590" s="63"/>
      <c r="C2590" s="63"/>
      <c r="D2590" s="63"/>
      <c r="E2590" s="63"/>
      <c r="F2590" s="63"/>
      <c r="G2590" s="63"/>
      <c r="H2590" s="63"/>
      <c r="I2590" s="63"/>
      <c r="J2590" s="63"/>
      <c r="K2590" s="63"/>
      <c r="L2590" s="63"/>
      <c r="M2590" s="63"/>
      <c r="N2590" s="63"/>
      <c r="O2590" s="63"/>
      <c r="P2590" s="63"/>
      <c r="Q2590" s="63"/>
      <c r="R2590" s="63"/>
      <c r="S2590" s="63"/>
      <c r="T2590" s="63"/>
      <c r="U2590" s="63"/>
      <c r="V2590" s="63"/>
      <c r="W2590" s="63"/>
      <c r="X2590" s="63"/>
      <c r="Y2590" s="63"/>
      <c r="Z2590" s="68"/>
    </row>
    <row r="2591" spans="1:26" s="69" customFormat="1" x14ac:dyDescent="0.25">
      <c r="A2591" s="78"/>
      <c r="B2591" s="63"/>
      <c r="C2591" s="63"/>
      <c r="D2591" s="63"/>
      <c r="E2591" s="63"/>
      <c r="F2591" s="63"/>
      <c r="G2591" s="63"/>
      <c r="H2591" s="63"/>
      <c r="I2591" s="63"/>
      <c r="J2591" s="63"/>
      <c r="K2591" s="63"/>
      <c r="L2591" s="63"/>
      <c r="M2591" s="63"/>
      <c r="N2591" s="63"/>
      <c r="O2591" s="63"/>
      <c r="P2591" s="63"/>
      <c r="Q2591" s="63"/>
      <c r="R2591" s="63"/>
      <c r="S2591" s="63"/>
      <c r="T2591" s="63"/>
      <c r="U2591" s="63"/>
      <c r="V2591" s="63"/>
      <c r="W2591" s="63"/>
      <c r="X2591" s="63"/>
      <c r="Y2591" s="63"/>
      <c r="Z2591" s="68"/>
    </row>
    <row r="2592" spans="1:26" s="69" customFormat="1" x14ac:dyDescent="0.25">
      <c r="A2592" s="78"/>
      <c r="B2592" s="63"/>
      <c r="C2592" s="63"/>
      <c r="D2592" s="63"/>
      <c r="E2592" s="63"/>
      <c r="F2592" s="63"/>
      <c r="G2592" s="63"/>
      <c r="H2592" s="63"/>
      <c r="I2592" s="63"/>
      <c r="J2592" s="63"/>
      <c r="K2592" s="63"/>
      <c r="L2592" s="63"/>
      <c r="M2592" s="63"/>
      <c r="N2592" s="63"/>
      <c r="O2592" s="63"/>
      <c r="P2592" s="63"/>
      <c r="Q2592" s="63"/>
      <c r="R2592" s="63"/>
      <c r="S2592" s="63"/>
      <c r="T2592" s="63"/>
      <c r="U2592" s="63"/>
      <c r="V2592" s="63"/>
      <c r="W2592" s="63"/>
      <c r="X2592" s="63"/>
      <c r="Y2592" s="63"/>
      <c r="Z2592" s="68"/>
    </row>
    <row r="2593" spans="1:26" s="69" customFormat="1" x14ac:dyDescent="0.25">
      <c r="A2593" s="78"/>
      <c r="B2593" s="63"/>
      <c r="C2593" s="63"/>
      <c r="D2593" s="63"/>
      <c r="E2593" s="63"/>
      <c r="F2593" s="63"/>
      <c r="G2593" s="63"/>
      <c r="H2593" s="63"/>
      <c r="I2593" s="63"/>
      <c r="J2593" s="63"/>
      <c r="K2593" s="63"/>
      <c r="L2593" s="63"/>
      <c r="M2593" s="63"/>
      <c r="N2593" s="63"/>
      <c r="O2593" s="63"/>
      <c r="P2593" s="63"/>
      <c r="Q2593" s="63"/>
      <c r="R2593" s="63"/>
      <c r="S2593" s="63"/>
      <c r="T2593" s="63"/>
      <c r="U2593" s="63"/>
      <c r="V2593" s="63"/>
      <c r="W2593" s="63"/>
      <c r="X2593" s="63"/>
      <c r="Y2593" s="63"/>
      <c r="Z2593" s="68"/>
    </row>
    <row r="2594" spans="1:26" s="69" customFormat="1" x14ac:dyDescent="0.25">
      <c r="A2594" s="78"/>
      <c r="B2594" s="63"/>
      <c r="C2594" s="63"/>
      <c r="D2594" s="63"/>
      <c r="E2594" s="63"/>
      <c r="F2594" s="63"/>
      <c r="G2594" s="63"/>
      <c r="H2594" s="63"/>
      <c r="I2594" s="63"/>
      <c r="J2594" s="63"/>
      <c r="K2594" s="63"/>
      <c r="L2594" s="63"/>
      <c r="M2594" s="63"/>
      <c r="N2594" s="63"/>
      <c r="O2594" s="63"/>
      <c r="P2594" s="63"/>
      <c r="Q2594" s="63"/>
      <c r="R2594" s="63"/>
      <c r="S2594" s="63"/>
      <c r="T2594" s="63"/>
      <c r="U2594" s="63"/>
      <c r="V2594" s="63"/>
      <c r="W2594" s="63"/>
      <c r="X2594" s="63"/>
      <c r="Y2594" s="63"/>
      <c r="Z2594" s="68"/>
    </row>
    <row r="2595" spans="1:26" s="69" customFormat="1" x14ac:dyDescent="0.25">
      <c r="A2595" s="78"/>
      <c r="B2595" s="63"/>
      <c r="C2595" s="63"/>
      <c r="D2595" s="63"/>
      <c r="E2595" s="63"/>
      <c r="F2595" s="63"/>
      <c r="G2595" s="63"/>
      <c r="H2595" s="63"/>
      <c r="I2595" s="63"/>
      <c r="J2595" s="63"/>
      <c r="K2595" s="63"/>
      <c r="L2595" s="63"/>
      <c r="M2595" s="63"/>
      <c r="N2595" s="63"/>
      <c r="O2595" s="63"/>
      <c r="P2595" s="63"/>
      <c r="Q2595" s="63"/>
      <c r="R2595" s="63"/>
      <c r="S2595" s="63"/>
      <c r="T2595" s="63"/>
      <c r="U2595" s="63"/>
      <c r="V2595" s="63"/>
      <c r="W2595" s="63"/>
      <c r="X2595" s="63"/>
      <c r="Y2595" s="63"/>
      <c r="Z2595" s="68"/>
    </row>
    <row r="2596" spans="1:26" s="69" customFormat="1" x14ac:dyDescent="0.25">
      <c r="A2596" s="78"/>
      <c r="B2596" s="63"/>
      <c r="C2596" s="63"/>
      <c r="D2596" s="63"/>
      <c r="E2596" s="63"/>
      <c r="F2596" s="63"/>
      <c r="G2596" s="63"/>
      <c r="H2596" s="63"/>
      <c r="I2596" s="63"/>
      <c r="J2596" s="63"/>
      <c r="K2596" s="63"/>
      <c r="L2596" s="63"/>
      <c r="M2596" s="63"/>
      <c r="N2596" s="63"/>
      <c r="O2596" s="63"/>
      <c r="P2596" s="63"/>
      <c r="Q2596" s="63"/>
      <c r="R2596" s="63"/>
      <c r="S2596" s="63"/>
      <c r="T2596" s="63"/>
      <c r="U2596" s="63"/>
      <c r="V2596" s="63"/>
      <c r="W2596" s="63"/>
      <c r="X2596" s="63"/>
      <c r="Y2596" s="63"/>
      <c r="Z2596" s="68"/>
    </row>
    <row r="2597" spans="1:26" s="69" customFormat="1" x14ac:dyDescent="0.25">
      <c r="A2597" s="78"/>
      <c r="B2597" s="63"/>
      <c r="C2597" s="63"/>
      <c r="D2597" s="63"/>
      <c r="E2597" s="63"/>
      <c r="F2597" s="63"/>
      <c r="G2597" s="63"/>
      <c r="H2597" s="63"/>
      <c r="I2597" s="63"/>
      <c r="J2597" s="63"/>
      <c r="K2597" s="63"/>
      <c r="L2597" s="63"/>
      <c r="M2597" s="63"/>
      <c r="N2597" s="63"/>
      <c r="O2597" s="63"/>
      <c r="P2597" s="63"/>
      <c r="Q2597" s="63"/>
      <c r="R2597" s="63"/>
      <c r="S2597" s="63"/>
      <c r="T2597" s="63"/>
      <c r="U2597" s="63"/>
      <c r="V2597" s="63"/>
      <c r="W2597" s="63"/>
      <c r="X2597" s="63"/>
      <c r="Y2597" s="63"/>
      <c r="Z2597" s="68"/>
    </row>
    <row r="2598" spans="1:26" s="69" customFormat="1" x14ac:dyDescent="0.25">
      <c r="A2598" s="78"/>
      <c r="B2598" s="63"/>
      <c r="C2598" s="63"/>
      <c r="D2598" s="63"/>
      <c r="E2598" s="63"/>
      <c r="F2598" s="63"/>
      <c r="G2598" s="63"/>
      <c r="H2598" s="63"/>
      <c r="I2598" s="63"/>
      <c r="J2598" s="63"/>
      <c r="K2598" s="63"/>
      <c r="L2598" s="63"/>
      <c r="M2598" s="63"/>
      <c r="N2598" s="63"/>
      <c r="O2598" s="63"/>
      <c r="P2598" s="63"/>
      <c r="Q2598" s="63"/>
      <c r="R2598" s="63"/>
      <c r="S2598" s="63"/>
      <c r="T2598" s="63"/>
      <c r="U2598" s="63"/>
      <c r="V2598" s="63"/>
      <c r="W2598" s="63"/>
      <c r="X2598" s="63"/>
      <c r="Y2598" s="63"/>
      <c r="Z2598" s="68"/>
    </row>
    <row r="2599" spans="1:26" s="69" customFormat="1" x14ac:dyDescent="0.25">
      <c r="A2599" s="78"/>
      <c r="B2599" s="63"/>
      <c r="C2599" s="63"/>
      <c r="D2599" s="63"/>
      <c r="E2599" s="63"/>
      <c r="F2599" s="63"/>
      <c r="G2599" s="63"/>
      <c r="H2599" s="63"/>
      <c r="I2599" s="63"/>
      <c r="J2599" s="63"/>
      <c r="K2599" s="63"/>
      <c r="L2599" s="63"/>
      <c r="M2599" s="63"/>
      <c r="N2599" s="63"/>
      <c r="O2599" s="63"/>
      <c r="P2599" s="63"/>
      <c r="Q2599" s="63"/>
      <c r="R2599" s="63"/>
      <c r="S2599" s="63"/>
      <c r="T2599" s="63"/>
      <c r="U2599" s="63"/>
      <c r="V2599" s="63"/>
      <c r="W2599" s="63"/>
      <c r="X2599" s="63"/>
      <c r="Y2599" s="63"/>
      <c r="Z2599" s="68"/>
    </row>
    <row r="2600" spans="1:26" s="69" customFormat="1" x14ac:dyDescent="0.25">
      <c r="A2600" s="78"/>
      <c r="B2600" s="63"/>
      <c r="C2600" s="63"/>
      <c r="D2600" s="63"/>
      <c r="E2600" s="63"/>
      <c r="F2600" s="63"/>
      <c r="G2600" s="63"/>
      <c r="H2600" s="63"/>
      <c r="I2600" s="63"/>
      <c r="J2600" s="63"/>
      <c r="K2600" s="63"/>
      <c r="L2600" s="63"/>
      <c r="M2600" s="63"/>
      <c r="N2600" s="63"/>
      <c r="O2600" s="63"/>
      <c r="P2600" s="63"/>
      <c r="Q2600" s="63"/>
      <c r="R2600" s="63"/>
      <c r="S2600" s="63"/>
      <c r="T2600" s="63"/>
      <c r="U2600" s="63"/>
      <c r="V2600" s="63"/>
      <c r="W2600" s="63"/>
      <c r="X2600" s="63"/>
      <c r="Y2600" s="63"/>
      <c r="Z2600" s="68"/>
    </row>
    <row r="2601" spans="1:26" s="69" customFormat="1" x14ac:dyDescent="0.25">
      <c r="A2601" s="78"/>
      <c r="B2601" s="63"/>
      <c r="C2601" s="63"/>
      <c r="D2601" s="63"/>
      <c r="E2601" s="63"/>
      <c r="F2601" s="63"/>
      <c r="G2601" s="63"/>
      <c r="H2601" s="63"/>
      <c r="I2601" s="63"/>
      <c r="J2601" s="63"/>
      <c r="K2601" s="63"/>
      <c r="L2601" s="63"/>
      <c r="M2601" s="63"/>
      <c r="N2601" s="63"/>
      <c r="O2601" s="63"/>
      <c r="P2601" s="63"/>
      <c r="Q2601" s="63"/>
      <c r="R2601" s="63"/>
      <c r="S2601" s="63"/>
      <c r="T2601" s="63"/>
      <c r="U2601" s="63"/>
      <c r="V2601" s="63"/>
      <c r="W2601" s="63"/>
      <c r="X2601" s="63"/>
      <c r="Y2601" s="63"/>
      <c r="Z2601" s="68"/>
    </row>
    <row r="2602" spans="1:26" s="69" customFormat="1" x14ac:dyDescent="0.25">
      <c r="A2602" s="78"/>
      <c r="B2602" s="63"/>
      <c r="C2602" s="63"/>
      <c r="D2602" s="63"/>
      <c r="E2602" s="63"/>
      <c r="F2602" s="63"/>
      <c r="G2602" s="63"/>
      <c r="H2602" s="63"/>
      <c r="I2602" s="63"/>
      <c r="J2602" s="63"/>
      <c r="K2602" s="63"/>
      <c r="L2602" s="63"/>
      <c r="M2602" s="63"/>
      <c r="N2602" s="63"/>
      <c r="O2602" s="63"/>
      <c r="P2602" s="63"/>
      <c r="Q2602" s="63"/>
      <c r="R2602" s="63"/>
      <c r="S2602" s="63"/>
      <c r="T2602" s="63"/>
      <c r="U2602" s="63"/>
      <c r="V2602" s="63"/>
      <c r="W2602" s="63"/>
      <c r="X2602" s="63"/>
      <c r="Y2602" s="63"/>
      <c r="Z2602" s="68"/>
    </row>
    <row r="2603" spans="1:26" s="69" customFormat="1" x14ac:dyDescent="0.25">
      <c r="A2603" s="78"/>
      <c r="B2603" s="63"/>
      <c r="C2603" s="63"/>
      <c r="D2603" s="63"/>
      <c r="E2603" s="63"/>
      <c r="F2603" s="63"/>
      <c r="G2603" s="63"/>
      <c r="H2603" s="63"/>
      <c r="I2603" s="63"/>
      <c r="J2603" s="63"/>
      <c r="K2603" s="63"/>
      <c r="L2603" s="63"/>
      <c r="M2603" s="63"/>
      <c r="N2603" s="63"/>
      <c r="O2603" s="63"/>
      <c r="P2603" s="63"/>
      <c r="Q2603" s="63"/>
      <c r="R2603" s="63"/>
      <c r="S2603" s="63"/>
      <c r="T2603" s="63"/>
      <c r="U2603" s="63"/>
      <c r="V2603" s="63"/>
      <c r="W2603" s="63"/>
      <c r="X2603" s="63"/>
      <c r="Y2603" s="63"/>
      <c r="Z2603" s="68"/>
    </row>
    <row r="2604" spans="1:26" s="69" customFormat="1" x14ac:dyDescent="0.25">
      <c r="A2604" s="78"/>
      <c r="B2604" s="63"/>
      <c r="C2604" s="63"/>
      <c r="D2604" s="63"/>
      <c r="E2604" s="63"/>
      <c r="F2604" s="63"/>
      <c r="G2604" s="63"/>
      <c r="H2604" s="63"/>
      <c r="I2604" s="63"/>
      <c r="J2604" s="63"/>
      <c r="K2604" s="63"/>
      <c r="L2604" s="63"/>
      <c r="M2604" s="63"/>
      <c r="N2604" s="63"/>
      <c r="O2604" s="63"/>
      <c r="P2604" s="63"/>
      <c r="Q2604" s="63"/>
      <c r="R2604" s="63"/>
      <c r="S2604" s="63"/>
      <c r="T2604" s="63"/>
      <c r="U2604" s="63"/>
      <c r="V2604" s="63"/>
      <c r="W2604" s="63"/>
      <c r="X2604" s="63"/>
      <c r="Y2604" s="63"/>
      <c r="Z2604" s="68"/>
    </row>
    <row r="2605" spans="1:26" s="69" customFormat="1" x14ac:dyDescent="0.25">
      <c r="A2605" s="78"/>
      <c r="B2605" s="63"/>
      <c r="C2605" s="63"/>
      <c r="D2605" s="63"/>
      <c r="E2605" s="63"/>
      <c r="F2605" s="63"/>
      <c r="G2605" s="63"/>
      <c r="H2605" s="63"/>
      <c r="I2605" s="63"/>
      <c r="J2605" s="63"/>
      <c r="K2605" s="63"/>
      <c r="L2605" s="63"/>
      <c r="M2605" s="63"/>
      <c r="N2605" s="63"/>
      <c r="O2605" s="63"/>
      <c r="P2605" s="63"/>
      <c r="Q2605" s="63"/>
      <c r="R2605" s="63"/>
      <c r="S2605" s="63"/>
      <c r="T2605" s="63"/>
      <c r="U2605" s="63"/>
      <c r="V2605" s="63"/>
      <c r="W2605" s="63"/>
      <c r="X2605" s="63"/>
      <c r="Y2605" s="63"/>
      <c r="Z2605" s="68"/>
    </row>
    <row r="2606" spans="1:26" s="69" customFormat="1" x14ac:dyDescent="0.25">
      <c r="A2606" s="78"/>
      <c r="B2606" s="63"/>
      <c r="C2606" s="63"/>
      <c r="D2606" s="63"/>
      <c r="E2606" s="63"/>
      <c r="F2606" s="63"/>
      <c r="G2606" s="63"/>
      <c r="H2606" s="63"/>
      <c r="I2606" s="63"/>
      <c r="J2606" s="63"/>
      <c r="K2606" s="63"/>
      <c r="L2606" s="63"/>
      <c r="M2606" s="63"/>
      <c r="N2606" s="63"/>
      <c r="O2606" s="63"/>
      <c r="P2606" s="63"/>
      <c r="Q2606" s="63"/>
      <c r="R2606" s="63"/>
      <c r="S2606" s="63"/>
      <c r="T2606" s="63"/>
      <c r="U2606" s="63"/>
      <c r="V2606" s="63"/>
      <c r="W2606" s="63"/>
      <c r="X2606" s="63"/>
      <c r="Y2606" s="63"/>
      <c r="Z2606" s="68"/>
    </row>
    <row r="2607" spans="1:26" s="69" customFormat="1" x14ac:dyDescent="0.25">
      <c r="A2607" s="78"/>
      <c r="B2607" s="63"/>
      <c r="C2607" s="63"/>
      <c r="D2607" s="63"/>
      <c r="E2607" s="63"/>
      <c r="F2607" s="63"/>
      <c r="G2607" s="63"/>
      <c r="H2607" s="63"/>
      <c r="I2607" s="63"/>
      <c r="J2607" s="63"/>
      <c r="K2607" s="63"/>
      <c r="L2607" s="63"/>
      <c r="M2607" s="63"/>
      <c r="N2607" s="63"/>
      <c r="O2607" s="63"/>
      <c r="P2607" s="63"/>
      <c r="Q2607" s="63"/>
      <c r="R2607" s="63"/>
      <c r="S2607" s="63"/>
      <c r="T2607" s="63"/>
      <c r="U2607" s="63"/>
      <c r="V2607" s="63"/>
      <c r="W2607" s="63"/>
      <c r="X2607" s="63"/>
      <c r="Y2607" s="63"/>
      <c r="Z2607" s="68"/>
    </row>
    <row r="2608" spans="1:26" s="69" customFormat="1" x14ac:dyDescent="0.25">
      <c r="A2608" s="78"/>
      <c r="B2608" s="63"/>
      <c r="C2608" s="63"/>
      <c r="D2608" s="63"/>
      <c r="E2608" s="63"/>
      <c r="F2608" s="63"/>
      <c r="G2608" s="63"/>
      <c r="H2608" s="63"/>
      <c r="I2608" s="63"/>
      <c r="J2608" s="63"/>
      <c r="K2608" s="63"/>
      <c r="L2608" s="63"/>
      <c r="M2608" s="63"/>
      <c r="N2608" s="63"/>
      <c r="O2608" s="63"/>
      <c r="P2608" s="63"/>
      <c r="Q2608" s="63"/>
      <c r="R2608" s="63"/>
      <c r="S2608" s="63"/>
      <c r="T2608" s="63"/>
      <c r="U2608" s="63"/>
      <c r="V2608" s="63"/>
      <c r="W2608" s="63"/>
      <c r="X2608" s="63"/>
      <c r="Y2608" s="63"/>
      <c r="Z2608" s="68"/>
    </row>
    <row r="2609" spans="1:26" s="69" customFormat="1" x14ac:dyDescent="0.25">
      <c r="A2609" s="78"/>
      <c r="B2609" s="63"/>
      <c r="C2609" s="63"/>
      <c r="D2609" s="63"/>
      <c r="E2609" s="63"/>
      <c r="F2609" s="63"/>
      <c r="G2609" s="63"/>
      <c r="H2609" s="63"/>
      <c r="I2609" s="63"/>
      <c r="J2609" s="63"/>
      <c r="K2609" s="63"/>
      <c r="L2609" s="63"/>
      <c r="M2609" s="63"/>
      <c r="N2609" s="63"/>
      <c r="O2609" s="63"/>
      <c r="P2609" s="63"/>
      <c r="Q2609" s="63"/>
      <c r="R2609" s="63"/>
      <c r="S2609" s="63"/>
      <c r="T2609" s="63"/>
      <c r="U2609" s="63"/>
      <c r="V2609" s="63"/>
      <c r="W2609" s="63"/>
      <c r="X2609" s="63"/>
      <c r="Y2609" s="63"/>
      <c r="Z2609" s="68"/>
    </row>
    <row r="2610" spans="1:26" s="69" customFormat="1" x14ac:dyDescent="0.25">
      <c r="A2610" s="78"/>
      <c r="B2610" s="63"/>
      <c r="C2610" s="63"/>
      <c r="D2610" s="63"/>
      <c r="E2610" s="63"/>
      <c r="F2610" s="63"/>
      <c r="G2610" s="63"/>
      <c r="H2610" s="63"/>
      <c r="I2610" s="63"/>
      <c r="J2610" s="63"/>
      <c r="K2610" s="63"/>
      <c r="L2610" s="63"/>
      <c r="M2610" s="63"/>
      <c r="N2610" s="63"/>
      <c r="O2610" s="63"/>
      <c r="P2610" s="63"/>
      <c r="Q2610" s="63"/>
      <c r="R2610" s="63"/>
      <c r="S2610" s="63"/>
      <c r="T2610" s="63"/>
      <c r="U2610" s="63"/>
      <c r="V2610" s="63"/>
      <c r="W2610" s="63"/>
      <c r="X2610" s="63"/>
      <c r="Y2610" s="63"/>
      <c r="Z2610" s="68"/>
    </row>
    <row r="2611" spans="1:26" s="69" customFormat="1" x14ac:dyDescent="0.25">
      <c r="A2611" s="78"/>
      <c r="B2611" s="63"/>
      <c r="C2611" s="63"/>
      <c r="D2611" s="63"/>
      <c r="E2611" s="63"/>
      <c r="F2611" s="63"/>
      <c r="G2611" s="63"/>
      <c r="H2611" s="63"/>
      <c r="I2611" s="63"/>
      <c r="J2611" s="63"/>
      <c r="K2611" s="63"/>
      <c r="L2611" s="63"/>
      <c r="M2611" s="63"/>
      <c r="N2611" s="63"/>
      <c r="O2611" s="63"/>
      <c r="P2611" s="63"/>
      <c r="Q2611" s="63"/>
      <c r="R2611" s="63"/>
      <c r="S2611" s="63"/>
      <c r="T2611" s="63"/>
      <c r="U2611" s="63"/>
      <c r="V2611" s="63"/>
      <c r="W2611" s="63"/>
      <c r="X2611" s="63"/>
      <c r="Y2611" s="63"/>
      <c r="Z2611" s="68"/>
    </row>
    <row r="2612" spans="1:26" s="69" customFormat="1" x14ac:dyDescent="0.25">
      <c r="A2612" s="78"/>
      <c r="B2612" s="63"/>
      <c r="C2612" s="63"/>
      <c r="D2612" s="63"/>
      <c r="E2612" s="63"/>
      <c r="F2612" s="63"/>
      <c r="G2612" s="63"/>
      <c r="H2612" s="63"/>
      <c r="I2612" s="63"/>
      <c r="J2612" s="63"/>
      <c r="K2612" s="63"/>
      <c r="L2612" s="63"/>
      <c r="M2612" s="63"/>
      <c r="N2612" s="63"/>
      <c r="O2612" s="63"/>
      <c r="P2612" s="63"/>
      <c r="Q2612" s="63"/>
      <c r="R2612" s="63"/>
      <c r="S2612" s="63"/>
      <c r="T2612" s="63"/>
      <c r="U2612" s="63"/>
      <c r="V2612" s="63"/>
      <c r="W2612" s="63"/>
      <c r="X2612" s="63"/>
      <c r="Y2612" s="63"/>
      <c r="Z2612" s="68"/>
    </row>
    <row r="2613" spans="1:26" s="69" customFormat="1" x14ac:dyDescent="0.25">
      <c r="A2613" s="78"/>
      <c r="B2613" s="63"/>
      <c r="C2613" s="63"/>
      <c r="D2613" s="63"/>
      <c r="E2613" s="63"/>
      <c r="F2613" s="63"/>
      <c r="G2613" s="63"/>
      <c r="H2613" s="63"/>
      <c r="I2613" s="63"/>
      <c r="J2613" s="63"/>
      <c r="K2613" s="63"/>
      <c r="L2613" s="63"/>
      <c r="M2613" s="63"/>
      <c r="N2613" s="63"/>
      <c r="O2613" s="63"/>
      <c r="P2613" s="63"/>
      <c r="Q2613" s="63"/>
      <c r="R2613" s="63"/>
      <c r="S2613" s="63"/>
      <c r="T2613" s="63"/>
      <c r="U2613" s="63"/>
      <c r="V2613" s="63"/>
      <c r="W2613" s="63"/>
      <c r="X2613" s="63"/>
      <c r="Y2613" s="63"/>
      <c r="Z2613" s="68"/>
    </row>
    <row r="2614" spans="1:26" s="69" customFormat="1" x14ac:dyDescent="0.25">
      <c r="A2614" s="78"/>
      <c r="B2614" s="63"/>
      <c r="C2614" s="63"/>
      <c r="D2614" s="63"/>
      <c r="E2614" s="63"/>
      <c r="F2614" s="63"/>
      <c r="G2614" s="63"/>
      <c r="H2614" s="63"/>
      <c r="I2614" s="63"/>
      <c r="J2614" s="63"/>
      <c r="K2614" s="63"/>
      <c r="L2614" s="63"/>
      <c r="M2614" s="63"/>
      <c r="N2614" s="63"/>
      <c r="O2614" s="63"/>
      <c r="P2614" s="63"/>
      <c r="Q2614" s="63"/>
      <c r="R2614" s="63"/>
      <c r="S2614" s="63"/>
      <c r="T2614" s="63"/>
      <c r="U2614" s="63"/>
      <c r="V2614" s="63"/>
      <c r="W2614" s="63"/>
      <c r="X2614" s="63"/>
      <c r="Y2614" s="63"/>
      <c r="Z2614" s="68"/>
    </row>
    <row r="2615" spans="1:26" s="69" customFormat="1" x14ac:dyDescent="0.25">
      <c r="A2615" s="78"/>
      <c r="B2615" s="63"/>
      <c r="C2615" s="63"/>
      <c r="D2615" s="63"/>
      <c r="E2615" s="63"/>
      <c r="F2615" s="63"/>
      <c r="G2615" s="63"/>
      <c r="H2615" s="63"/>
      <c r="I2615" s="63"/>
      <c r="J2615" s="63"/>
      <c r="K2615" s="63"/>
      <c r="L2615" s="63"/>
      <c r="M2615" s="63"/>
      <c r="N2615" s="63"/>
      <c r="O2615" s="63"/>
      <c r="P2615" s="63"/>
      <c r="Q2615" s="63"/>
      <c r="R2615" s="63"/>
      <c r="S2615" s="63"/>
      <c r="T2615" s="63"/>
      <c r="U2615" s="63"/>
      <c r="V2615" s="63"/>
      <c r="W2615" s="63"/>
      <c r="X2615" s="63"/>
      <c r="Y2615" s="63"/>
      <c r="Z2615" s="68"/>
    </row>
    <row r="2616" spans="1:26" s="69" customFormat="1" x14ac:dyDescent="0.25">
      <c r="A2616" s="78"/>
      <c r="B2616" s="63"/>
      <c r="C2616" s="63"/>
      <c r="D2616" s="63"/>
      <c r="E2616" s="63"/>
      <c r="F2616" s="63"/>
      <c r="G2616" s="63"/>
      <c r="H2616" s="63"/>
      <c r="I2616" s="63"/>
      <c r="J2616" s="63"/>
      <c r="K2616" s="63"/>
      <c r="L2616" s="63"/>
      <c r="M2616" s="63"/>
      <c r="N2616" s="63"/>
      <c r="O2616" s="63"/>
      <c r="P2616" s="63"/>
      <c r="Q2616" s="63"/>
      <c r="R2616" s="63"/>
      <c r="S2616" s="63"/>
      <c r="T2616" s="63"/>
      <c r="U2616" s="63"/>
      <c r="V2616" s="63"/>
      <c r="W2616" s="63"/>
      <c r="X2616" s="63"/>
      <c r="Y2616" s="63"/>
      <c r="Z2616" s="68"/>
    </row>
    <row r="2617" spans="1:26" s="69" customFormat="1" x14ac:dyDescent="0.25">
      <c r="A2617" s="78"/>
      <c r="B2617" s="63"/>
      <c r="C2617" s="63"/>
      <c r="D2617" s="63"/>
      <c r="E2617" s="63"/>
      <c r="F2617" s="63"/>
      <c r="G2617" s="63"/>
      <c r="H2617" s="63"/>
      <c r="I2617" s="63"/>
      <c r="J2617" s="63"/>
      <c r="K2617" s="63"/>
      <c r="L2617" s="63"/>
      <c r="M2617" s="63"/>
      <c r="N2617" s="63"/>
      <c r="O2617" s="63"/>
      <c r="P2617" s="63"/>
      <c r="Q2617" s="63"/>
      <c r="R2617" s="63"/>
      <c r="S2617" s="63"/>
      <c r="T2617" s="63"/>
      <c r="U2617" s="63"/>
      <c r="V2617" s="63"/>
      <c r="W2617" s="63"/>
      <c r="X2617" s="63"/>
      <c r="Y2617" s="63"/>
      <c r="Z2617" s="68"/>
    </row>
    <row r="2618" spans="1:26" s="69" customFormat="1" x14ac:dyDescent="0.25">
      <c r="A2618" s="78"/>
      <c r="B2618" s="63"/>
      <c r="C2618" s="63"/>
      <c r="D2618" s="63"/>
      <c r="E2618" s="63"/>
      <c r="F2618" s="63"/>
      <c r="G2618" s="63"/>
      <c r="H2618" s="63"/>
      <c r="I2618" s="63"/>
      <c r="J2618" s="63"/>
      <c r="K2618" s="63"/>
      <c r="L2618" s="63"/>
      <c r="M2618" s="63"/>
      <c r="N2618" s="63"/>
      <c r="O2618" s="63"/>
      <c r="P2618" s="63"/>
      <c r="Q2618" s="63"/>
      <c r="R2618" s="63"/>
      <c r="S2618" s="63"/>
      <c r="T2618" s="63"/>
      <c r="U2618" s="63"/>
      <c r="V2618" s="63"/>
      <c r="W2618" s="63"/>
      <c r="X2618" s="63"/>
      <c r="Y2618" s="63"/>
      <c r="Z2618" s="68"/>
    </row>
    <row r="2619" spans="1:26" s="69" customFormat="1" x14ac:dyDescent="0.25">
      <c r="A2619" s="78"/>
      <c r="B2619" s="63"/>
      <c r="C2619" s="63"/>
      <c r="D2619" s="63"/>
      <c r="E2619" s="63"/>
      <c r="F2619" s="63"/>
      <c r="G2619" s="63"/>
      <c r="H2619" s="63"/>
      <c r="I2619" s="63"/>
      <c r="J2619" s="63"/>
      <c r="K2619" s="63"/>
      <c r="L2619" s="63"/>
      <c r="M2619" s="63"/>
      <c r="N2619" s="63"/>
      <c r="O2619" s="63"/>
      <c r="P2619" s="63"/>
      <c r="Q2619" s="63"/>
      <c r="R2619" s="63"/>
      <c r="S2619" s="63"/>
      <c r="T2619" s="63"/>
      <c r="U2619" s="63"/>
      <c r="V2619" s="63"/>
      <c r="W2619" s="63"/>
      <c r="X2619" s="63"/>
      <c r="Y2619" s="63"/>
      <c r="Z2619" s="68"/>
    </row>
    <row r="2620" spans="1:26" s="69" customFormat="1" x14ac:dyDescent="0.25">
      <c r="A2620" s="78"/>
      <c r="B2620" s="63"/>
      <c r="C2620" s="63"/>
      <c r="D2620" s="63"/>
      <c r="E2620" s="63"/>
      <c r="F2620" s="63"/>
      <c r="G2620" s="63"/>
      <c r="H2620" s="63"/>
      <c r="I2620" s="63"/>
      <c r="J2620" s="63"/>
      <c r="K2620" s="63"/>
      <c r="L2620" s="63"/>
      <c r="M2620" s="63"/>
      <c r="N2620" s="63"/>
      <c r="O2620" s="63"/>
      <c r="P2620" s="63"/>
      <c r="Q2620" s="63"/>
      <c r="R2620" s="63"/>
      <c r="S2620" s="63"/>
      <c r="T2620" s="63"/>
      <c r="U2620" s="63"/>
      <c r="V2620" s="63"/>
      <c r="W2620" s="63"/>
      <c r="X2620" s="63"/>
      <c r="Y2620" s="63"/>
      <c r="Z2620" s="68"/>
    </row>
    <row r="2621" spans="1:26" s="69" customFormat="1" x14ac:dyDescent="0.25">
      <c r="A2621" s="78"/>
      <c r="B2621" s="63"/>
      <c r="C2621" s="63"/>
      <c r="D2621" s="63"/>
      <c r="E2621" s="63"/>
      <c r="F2621" s="63"/>
      <c r="G2621" s="63"/>
      <c r="H2621" s="63"/>
      <c r="I2621" s="63"/>
      <c r="J2621" s="63"/>
      <c r="K2621" s="63"/>
      <c r="L2621" s="63"/>
      <c r="M2621" s="63"/>
      <c r="N2621" s="63"/>
      <c r="O2621" s="63"/>
      <c r="P2621" s="63"/>
      <c r="Q2621" s="63"/>
      <c r="R2621" s="63"/>
      <c r="S2621" s="63"/>
      <c r="T2621" s="63"/>
      <c r="U2621" s="63"/>
      <c r="V2621" s="63"/>
      <c r="W2621" s="63"/>
      <c r="X2621" s="63"/>
      <c r="Y2621" s="63"/>
      <c r="Z2621" s="68"/>
    </row>
    <row r="2622" spans="1:26" s="69" customFormat="1" x14ac:dyDescent="0.25">
      <c r="A2622" s="78"/>
      <c r="B2622" s="63"/>
      <c r="C2622" s="63"/>
      <c r="D2622" s="63"/>
      <c r="E2622" s="63"/>
      <c r="F2622" s="63"/>
      <c r="G2622" s="63"/>
      <c r="H2622" s="63"/>
      <c r="I2622" s="63"/>
      <c r="J2622" s="63"/>
      <c r="K2622" s="63"/>
      <c r="L2622" s="63"/>
      <c r="M2622" s="63"/>
      <c r="N2622" s="63"/>
      <c r="O2622" s="63"/>
      <c r="P2622" s="63"/>
      <c r="Q2622" s="63"/>
      <c r="R2622" s="63"/>
      <c r="S2622" s="63"/>
      <c r="T2622" s="63"/>
      <c r="U2622" s="63"/>
      <c r="V2622" s="63"/>
      <c r="W2622" s="63"/>
      <c r="X2622" s="63"/>
      <c r="Y2622" s="63"/>
      <c r="Z2622" s="68"/>
    </row>
    <row r="2623" spans="1:26" s="69" customFormat="1" x14ac:dyDescent="0.25">
      <c r="A2623" s="78"/>
      <c r="B2623" s="63"/>
      <c r="C2623" s="63"/>
      <c r="D2623" s="63"/>
      <c r="E2623" s="63"/>
      <c r="F2623" s="63"/>
      <c r="G2623" s="63"/>
      <c r="H2623" s="63"/>
      <c r="I2623" s="63"/>
      <c r="J2623" s="63"/>
      <c r="K2623" s="63"/>
      <c r="L2623" s="63"/>
      <c r="M2623" s="63"/>
      <c r="N2623" s="63"/>
      <c r="O2623" s="63"/>
      <c r="P2623" s="63"/>
      <c r="Q2623" s="63"/>
      <c r="R2623" s="63"/>
      <c r="S2623" s="63"/>
      <c r="T2623" s="63"/>
      <c r="U2623" s="63"/>
      <c r="V2623" s="63"/>
      <c r="W2623" s="63"/>
      <c r="X2623" s="63"/>
      <c r="Y2623" s="63"/>
      <c r="Z2623" s="68"/>
    </row>
    <row r="2624" spans="1:26" s="69" customFormat="1" x14ac:dyDescent="0.25">
      <c r="A2624" s="78"/>
      <c r="B2624" s="63"/>
      <c r="C2624" s="63"/>
      <c r="D2624" s="63"/>
      <c r="E2624" s="63"/>
      <c r="F2624" s="63"/>
      <c r="G2624" s="63"/>
      <c r="H2624" s="63"/>
      <c r="I2624" s="63"/>
      <c r="J2624" s="63"/>
      <c r="K2624" s="63"/>
      <c r="L2624" s="63"/>
      <c r="M2624" s="63"/>
      <c r="N2624" s="63"/>
      <c r="O2624" s="63"/>
      <c r="P2624" s="63"/>
      <c r="Q2624" s="63"/>
      <c r="R2624" s="63"/>
      <c r="S2624" s="63"/>
      <c r="T2624" s="63"/>
      <c r="U2624" s="63"/>
      <c r="V2624" s="63"/>
      <c r="W2624" s="63"/>
      <c r="X2624" s="63"/>
      <c r="Y2624" s="63"/>
      <c r="Z2624" s="68"/>
    </row>
    <row r="2625" spans="1:26" s="69" customFormat="1" x14ac:dyDescent="0.25">
      <c r="A2625" s="78"/>
      <c r="B2625" s="63"/>
      <c r="C2625" s="63"/>
      <c r="D2625" s="63"/>
      <c r="E2625" s="63"/>
      <c r="F2625" s="63"/>
      <c r="G2625" s="63"/>
      <c r="H2625" s="63"/>
      <c r="I2625" s="63"/>
      <c r="J2625" s="63"/>
      <c r="K2625" s="63"/>
      <c r="L2625" s="63"/>
      <c r="M2625" s="63"/>
      <c r="N2625" s="63"/>
      <c r="O2625" s="63"/>
      <c r="P2625" s="63"/>
      <c r="Q2625" s="63"/>
      <c r="R2625" s="63"/>
      <c r="S2625" s="63"/>
      <c r="T2625" s="63"/>
      <c r="U2625" s="63"/>
      <c r="V2625" s="63"/>
      <c r="W2625" s="63"/>
      <c r="X2625" s="63"/>
      <c r="Y2625" s="63"/>
      <c r="Z2625" s="68"/>
    </row>
    <row r="2626" spans="1:26" s="69" customFormat="1" x14ac:dyDescent="0.25">
      <c r="A2626" s="78"/>
      <c r="B2626" s="63"/>
      <c r="C2626" s="63"/>
      <c r="D2626" s="63"/>
      <c r="E2626" s="63"/>
      <c r="F2626" s="63"/>
      <c r="G2626" s="63"/>
      <c r="H2626" s="63"/>
      <c r="I2626" s="63"/>
      <c r="J2626" s="63"/>
      <c r="K2626" s="63"/>
      <c r="L2626" s="63"/>
      <c r="M2626" s="63"/>
      <c r="N2626" s="63"/>
      <c r="O2626" s="63"/>
      <c r="P2626" s="63"/>
      <c r="Q2626" s="63"/>
      <c r="R2626" s="63"/>
      <c r="S2626" s="63"/>
      <c r="T2626" s="63"/>
      <c r="U2626" s="63"/>
      <c r="V2626" s="63"/>
      <c r="W2626" s="63"/>
      <c r="X2626" s="63"/>
      <c r="Y2626" s="63"/>
      <c r="Z2626" s="68"/>
    </row>
    <row r="2627" spans="1:26" s="69" customFormat="1" x14ac:dyDescent="0.25">
      <c r="A2627" s="78"/>
      <c r="B2627" s="63"/>
      <c r="C2627" s="63"/>
      <c r="D2627" s="63"/>
      <c r="E2627" s="63"/>
      <c r="F2627" s="63"/>
      <c r="G2627" s="63"/>
      <c r="H2627" s="63"/>
      <c r="I2627" s="63"/>
      <c r="J2627" s="63"/>
      <c r="K2627" s="63"/>
      <c r="L2627" s="63"/>
      <c r="M2627" s="63"/>
      <c r="N2627" s="63"/>
      <c r="O2627" s="63"/>
      <c r="P2627" s="63"/>
      <c r="Q2627" s="63"/>
      <c r="R2627" s="63"/>
      <c r="S2627" s="63"/>
      <c r="T2627" s="63"/>
      <c r="U2627" s="63"/>
      <c r="V2627" s="63"/>
      <c r="W2627" s="63"/>
      <c r="X2627" s="63"/>
      <c r="Y2627" s="63"/>
      <c r="Z2627" s="68"/>
    </row>
    <row r="2628" spans="1:26" s="69" customFormat="1" x14ac:dyDescent="0.25">
      <c r="A2628" s="78"/>
      <c r="B2628" s="63"/>
      <c r="C2628" s="63"/>
      <c r="D2628" s="63"/>
      <c r="E2628" s="63"/>
      <c r="F2628" s="63"/>
      <c r="G2628" s="63"/>
      <c r="H2628" s="63"/>
      <c r="I2628" s="63"/>
      <c r="J2628" s="63"/>
      <c r="K2628" s="63"/>
      <c r="L2628" s="63"/>
      <c r="M2628" s="63"/>
      <c r="N2628" s="63"/>
      <c r="O2628" s="63"/>
      <c r="P2628" s="63"/>
      <c r="Q2628" s="63"/>
      <c r="R2628" s="63"/>
      <c r="S2628" s="63"/>
      <c r="T2628" s="63"/>
      <c r="U2628" s="63"/>
      <c r="V2628" s="63"/>
      <c r="W2628" s="63"/>
      <c r="X2628" s="63"/>
      <c r="Y2628" s="63"/>
      <c r="Z2628" s="68"/>
    </row>
    <row r="2629" spans="1:26" s="69" customFormat="1" x14ac:dyDescent="0.25">
      <c r="A2629" s="78"/>
      <c r="B2629" s="63"/>
      <c r="C2629" s="63"/>
      <c r="D2629" s="63"/>
      <c r="E2629" s="63"/>
      <c r="F2629" s="63"/>
      <c r="G2629" s="63"/>
      <c r="H2629" s="63"/>
      <c r="I2629" s="63"/>
      <c r="J2629" s="63"/>
      <c r="K2629" s="63"/>
      <c r="L2629" s="63"/>
      <c r="M2629" s="63"/>
      <c r="N2629" s="63"/>
      <c r="O2629" s="63"/>
      <c r="P2629" s="63"/>
      <c r="Q2629" s="63"/>
      <c r="R2629" s="63"/>
      <c r="S2629" s="63"/>
      <c r="T2629" s="63"/>
      <c r="U2629" s="63"/>
      <c r="V2629" s="63"/>
      <c r="W2629" s="63"/>
      <c r="X2629" s="63"/>
      <c r="Y2629" s="63"/>
      <c r="Z2629" s="68"/>
    </row>
    <row r="2630" spans="1:26" s="69" customFormat="1" x14ac:dyDescent="0.25">
      <c r="A2630" s="78"/>
      <c r="B2630" s="63"/>
      <c r="C2630" s="63"/>
      <c r="D2630" s="63"/>
      <c r="E2630" s="63"/>
      <c r="F2630" s="63"/>
      <c r="G2630" s="63"/>
      <c r="H2630" s="63"/>
      <c r="I2630" s="63"/>
      <c r="J2630" s="63"/>
      <c r="K2630" s="63"/>
      <c r="L2630" s="63"/>
      <c r="M2630" s="63"/>
      <c r="N2630" s="63"/>
      <c r="O2630" s="63"/>
      <c r="P2630" s="63"/>
      <c r="Q2630" s="63"/>
      <c r="R2630" s="63"/>
      <c r="S2630" s="63"/>
      <c r="T2630" s="63"/>
      <c r="U2630" s="63"/>
      <c r="V2630" s="63"/>
      <c r="W2630" s="63"/>
      <c r="X2630" s="63"/>
      <c r="Y2630" s="63"/>
      <c r="Z2630" s="68"/>
    </row>
    <row r="2631" spans="1:26" s="69" customFormat="1" x14ac:dyDescent="0.25">
      <c r="A2631" s="78"/>
      <c r="B2631" s="63"/>
      <c r="C2631" s="63"/>
      <c r="D2631" s="63"/>
      <c r="E2631" s="63"/>
      <c r="F2631" s="63"/>
      <c r="G2631" s="63"/>
      <c r="H2631" s="63"/>
      <c r="I2631" s="63"/>
      <c r="J2631" s="63"/>
      <c r="K2631" s="63"/>
      <c r="L2631" s="63"/>
      <c r="M2631" s="63"/>
      <c r="N2631" s="63"/>
      <c r="O2631" s="63"/>
      <c r="P2631" s="63"/>
      <c r="Q2631" s="63"/>
      <c r="R2631" s="63"/>
      <c r="S2631" s="63"/>
      <c r="T2631" s="63"/>
      <c r="U2631" s="63"/>
      <c r="V2631" s="63"/>
      <c r="W2631" s="63"/>
      <c r="X2631" s="63"/>
      <c r="Y2631" s="63"/>
      <c r="Z2631" s="68"/>
    </row>
    <row r="2632" spans="1:26" s="69" customFormat="1" x14ac:dyDescent="0.25">
      <c r="A2632" s="78"/>
      <c r="B2632" s="63"/>
      <c r="C2632" s="63"/>
      <c r="D2632" s="63"/>
      <c r="E2632" s="63"/>
      <c r="F2632" s="63"/>
      <c r="G2632" s="63"/>
      <c r="H2632" s="63"/>
      <c r="I2632" s="63"/>
      <c r="J2632" s="63"/>
      <c r="K2632" s="63"/>
      <c r="L2632" s="63"/>
      <c r="M2632" s="63"/>
      <c r="N2632" s="63"/>
      <c r="O2632" s="63"/>
      <c r="P2632" s="63"/>
      <c r="Q2632" s="63"/>
      <c r="R2632" s="63"/>
      <c r="S2632" s="63"/>
      <c r="T2632" s="63"/>
      <c r="U2632" s="63"/>
      <c r="V2632" s="63"/>
      <c r="W2632" s="63"/>
      <c r="X2632" s="63"/>
      <c r="Y2632" s="63"/>
      <c r="Z2632" s="68"/>
    </row>
    <row r="2633" spans="1:26" s="69" customFormat="1" x14ac:dyDescent="0.25">
      <c r="A2633" s="78"/>
      <c r="B2633" s="63"/>
      <c r="C2633" s="63"/>
      <c r="D2633" s="63"/>
      <c r="E2633" s="63"/>
      <c r="F2633" s="63"/>
      <c r="G2633" s="63"/>
      <c r="H2633" s="63"/>
      <c r="I2633" s="63"/>
      <c r="J2633" s="63"/>
      <c r="K2633" s="63"/>
      <c r="L2633" s="63"/>
      <c r="M2633" s="63"/>
      <c r="N2633" s="63"/>
      <c r="O2633" s="63"/>
      <c r="P2633" s="63"/>
      <c r="Q2633" s="63"/>
      <c r="R2633" s="63"/>
      <c r="S2633" s="63"/>
      <c r="T2633" s="63"/>
      <c r="U2633" s="63"/>
      <c r="V2633" s="63"/>
      <c r="W2633" s="63"/>
      <c r="X2633" s="63"/>
      <c r="Y2633" s="63"/>
      <c r="Z2633" s="68"/>
    </row>
    <row r="2634" spans="1:26" s="69" customFormat="1" x14ac:dyDescent="0.25">
      <c r="A2634" s="78"/>
      <c r="B2634" s="63"/>
      <c r="C2634" s="63"/>
      <c r="D2634" s="63"/>
      <c r="E2634" s="63"/>
      <c r="F2634" s="63"/>
      <c r="G2634" s="63"/>
      <c r="H2634" s="63"/>
      <c r="I2634" s="63"/>
      <c r="J2634" s="63"/>
      <c r="K2634" s="63"/>
      <c r="L2634" s="63"/>
      <c r="M2634" s="63"/>
      <c r="N2634" s="63"/>
      <c r="O2634" s="63"/>
      <c r="P2634" s="63"/>
      <c r="Q2634" s="63"/>
      <c r="R2634" s="63"/>
      <c r="S2634" s="63"/>
      <c r="T2634" s="63"/>
      <c r="U2634" s="63"/>
      <c r="V2634" s="63"/>
      <c r="W2634" s="63"/>
      <c r="X2634" s="63"/>
      <c r="Y2634" s="63"/>
      <c r="Z2634" s="68"/>
    </row>
    <row r="2635" spans="1:26" s="69" customFormat="1" x14ac:dyDescent="0.25">
      <c r="A2635" s="78"/>
      <c r="B2635" s="63"/>
      <c r="C2635" s="63"/>
      <c r="D2635" s="63"/>
      <c r="E2635" s="63"/>
      <c r="F2635" s="63"/>
      <c r="G2635" s="63"/>
      <c r="H2635" s="63"/>
      <c r="I2635" s="63"/>
      <c r="J2635" s="63"/>
      <c r="K2635" s="63"/>
      <c r="L2635" s="63"/>
      <c r="M2635" s="63"/>
      <c r="N2635" s="63"/>
      <c r="O2635" s="63"/>
      <c r="P2635" s="63"/>
      <c r="Q2635" s="63"/>
      <c r="R2635" s="63"/>
      <c r="S2635" s="63"/>
      <c r="T2635" s="63"/>
      <c r="U2635" s="63"/>
      <c r="V2635" s="63"/>
      <c r="W2635" s="63"/>
      <c r="X2635" s="63"/>
      <c r="Y2635" s="63"/>
      <c r="Z2635" s="68"/>
    </row>
    <row r="2636" spans="1:26" s="69" customFormat="1" x14ac:dyDescent="0.25">
      <c r="A2636" s="78"/>
      <c r="B2636" s="63"/>
      <c r="C2636" s="63"/>
      <c r="D2636" s="63"/>
      <c r="E2636" s="63"/>
      <c r="F2636" s="63"/>
      <c r="G2636" s="63"/>
      <c r="H2636" s="63"/>
      <c r="I2636" s="63"/>
      <c r="J2636" s="63"/>
      <c r="K2636" s="63"/>
      <c r="L2636" s="63"/>
      <c r="M2636" s="63"/>
      <c r="N2636" s="63"/>
      <c r="O2636" s="63"/>
      <c r="P2636" s="63"/>
      <c r="Q2636" s="63"/>
      <c r="R2636" s="63"/>
      <c r="S2636" s="63"/>
      <c r="T2636" s="63"/>
      <c r="U2636" s="63"/>
      <c r="V2636" s="63"/>
      <c r="W2636" s="63"/>
      <c r="X2636" s="63"/>
      <c r="Y2636" s="63"/>
      <c r="Z2636" s="68"/>
    </row>
    <row r="2637" spans="1:26" s="69" customFormat="1" x14ac:dyDescent="0.25">
      <c r="A2637" s="78"/>
      <c r="B2637" s="63"/>
      <c r="C2637" s="63"/>
      <c r="D2637" s="63"/>
      <c r="E2637" s="63"/>
      <c r="F2637" s="63"/>
      <c r="G2637" s="63"/>
      <c r="H2637" s="63"/>
      <c r="I2637" s="63"/>
      <c r="J2637" s="63"/>
      <c r="K2637" s="63"/>
      <c r="L2637" s="63"/>
      <c r="M2637" s="63"/>
      <c r="N2637" s="63"/>
      <c r="O2637" s="63"/>
      <c r="P2637" s="63"/>
      <c r="Q2637" s="63"/>
      <c r="R2637" s="63"/>
      <c r="S2637" s="63"/>
      <c r="T2637" s="63"/>
      <c r="U2637" s="63"/>
      <c r="V2637" s="63"/>
      <c r="W2637" s="63"/>
      <c r="X2637" s="63"/>
      <c r="Y2637" s="63"/>
      <c r="Z2637" s="68"/>
    </row>
    <row r="2638" spans="1:26" s="69" customFormat="1" x14ac:dyDescent="0.25">
      <c r="A2638" s="78"/>
      <c r="B2638" s="63"/>
      <c r="C2638" s="63"/>
      <c r="D2638" s="63"/>
      <c r="E2638" s="63"/>
      <c r="F2638" s="63"/>
      <c r="G2638" s="63"/>
      <c r="H2638" s="63"/>
      <c r="I2638" s="63"/>
      <c r="J2638" s="63"/>
      <c r="K2638" s="63"/>
      <c r="L2638" s="63"/>
      <c r="M2638" s="63"/>
      <c r="N2638" s="63"/>
      <c r="O2638" s="63"/>
      <c r="P2638" s="63"/>
      <c r="Q2638" s="63"/>
      <c r="R2638" s="63"/>
      <c r="S2638" s="63"/>
      <c r="T2638" s="63"/>
      <c r="U2638" s="63"/>
      <c r="V2638" s="63"/>
      <c r="W2638" s="63"/>
      <c r="X2638" s="63"/>
      <c r="Y2638" s="63"/>
      <c r="Z2638" s="68"/>
    </row>
    <row r="2639" spans="1:26" s="69" customFormat="1" x14ac:dyDescent="0.25">
      <c r="A2639" s="78"/>
      <c r="B2639" s="63"/>
      <c r="C2639" s="63"/>
      <c r="D2639" s="63"/>
      <c r="E2639" s="63"/>
      <c r="F2639" s="63"/>
      <c r="G2639" s="63"/>
      <c r="H2639" s="63"/>
      <c r="I2639" s="63"/>
      <c r="J2639" s="63"/>
      <c r="K2639" s="63"/>
      <c r="L2639" s="63"/>
      <c r="M2639" s="63"/>
      <c r="N2639" s="63"/>
      <c r="O2639" s="63"/>
      <c r="P2639" s="63"/>
      <c r="Q2639" s="63"/>
      <c r="R2639" s="63"/>
      <c r="S2639" s="63"/>
      <c r="T2639" s="63"/>
      <c r="U2639" s="63"/>
      <c r="V2639" s="63"/>
      <c r="W2639" s="63"/>
      <c r="X2639" s="63"/>
      <c r="Y2639" s="63"/>
      <c r="Z2639" s="68"/>
    </row>
    <row r="2640" spans="1:26" s="69" customFormat="1" x14ac:dyDescent="0.25">
      <c r="A2640" s="78"/>
      <c r="B2640" s="63"/>
      <c r="C2640" s="63"/>
      <c r="D2640" s="63"/>
      <c r="E2640" s="63"/>
      <c r="F2640" s="63"/>
      <c r="G2640" s="63"/>
      <c r="H2640" s="63"/>
      <c r="I2640" s="63"/>
      <c r="J2640" s="63"/>
      <c r="K2640" s="63"/>
      <c r="L2640" s="63"/>
      <c r="M2640" s="63"/>
      <c r="N2640" s="63"/>
      <c r="O2640" s="63"/>
      <c r="P2640" s="63"/>
      <c r="Q2640" s="63"/>
      <c r="R2640" s="63"/>
      <c r="S2640" s="63"/>
      <c r="T2640" s="63"/>
      <c r="U2640" s="63"/>
      <c r="V2640" s="63"/>
      <c r="W2640" s="63"/>
      <c r="X2640" s="63"/>
      <c r="Y2640" s="63"/>
      <c r="Z2640" s="68"/>
    </row>
    <row r="2641" spans="1:26" s="69" customFormat="1" x14ac:dyDescent="0.25">
      <c r="A2641" s="78"/>
      <c r="B2641" s="63"/>
      <c r="C2641" s="63"/>
      <c r="D2641" s="63"/>
      <c r="E2641" s="63"/>
      <c r="F2641" s="63"/>
      <c r="G2641" s="63"/>
      <c r="H2641" s="63"/>
      <c r="I2641" s="63"/>
      <c r="J2641" s="63"/>
      <c r="K2641" s="63"/>
      <c r="L2641" s="63"/>
      <c r="M2641" s="63"/>
      <c r="N2641" s="63"/>
      <c r="O2641" s="63"/>
      <c r="P2641" s="63"/>
      <c r="Q2641" s="63"/>
      <c r="R2641" s="63"/>
      <c r="S2641" s="63"/>
      <c r="T2641" s="63"/>
      <c r="U2641" s="63"/>
      <c r="V2641" s="63"/>
      <c r="W2641" s="63"/>
      <c r="X2641" s="63"/>
      <c r="Y2641" s="63"/>
      <c r="Z2641" s="68"/>
    </row>
    <row r="2642" spans="1:26" s="69" customFormat="1" x14ac:dyDescent="0.25">
      <c r="A2642" s="78"/>
      <c r="B2642" s="63"/>
      <c r="C2642" s="63"/>
      <c r="D2642" s="63"/>
      <c r="E2642" s="63"/>
      <c r="F2642" s="63"/>
      <c r="G2642" s="63"/>
      <c r="H2642" s="63"/>
      <c r="I2642" s="63"/>
      <c r="J2642" s="63"/>
      <c r="K2642" s="63"/>
      <c r="L2642" s="63"/>
      <c r="M2642" s="63"/>
      <c r="N2642" s="63"/>
      <c r="O2642" s="63"/>
      <c r="P2642" s="63"/>
      <c r="Q2642" s="63"/>
      <c r="R2642" s="63"/>
      <c r="S2642" s="63"/>
      <c r="T2642" s="63"/>
      <c r="U2642" s="63"/>
      <c r="V2642" s="63"/>
      <c r="W2642" s="63"/>
      <c r="X2642" s="63"/>
      <c r="Y2642" s="63"/>
      <c r="Z2642" s="68"/>
    </row>
    <row r="2643" spans="1:26" s="69" customFormat="1" x14ac:dyDescent="0.25">
      <c r="A2643" s="78"/>
      <c r="B2643" s="63"/>
      <c r="C2643" s="63"/>
      <c r="D2643" s="63"/>
      <c r="E2643" s="63"/>
      <c r="F2643" s="63"/>
      <c r="G2643" s="63"/>
      <c r="H2643" s="63"/>
      <c r="I2643" s="63"/>
      <c r="J2643" s="63"/>
      <c r="K2643" s="63"/>
      <c r="L2643" s="63"/>
      <c r="M2643" s="63"/>
      <c r="N2643" s="63"/>
      <c r="O2643" s="63"/>
      <c r="P2643" s="63"/>
      <c r="Q2643" s="63"/>
      <c r="R2643" s="63"/>
      <c r="S2643" s="63"/>
      <c r="T2643" s="63"/>
      <c r="U2643" s="63"/>
      <c r="V2643" s="63"/>
      <c r="W2643" s="63"/>
      <c r="X2643" s="63"/>
      <c r="Y2643" s="63"/>
      <c r="Z2643" s="68"/>
    </row>
    <row r="2644" spans="1:26" s="69" customFormat="1" x14ac:dyDescent="0.25">
      <c r="A2644" s="78"/>
      <c r="B2644" s="63"/>
      <c r="C2644" s="63"/>
      <c r="D2644" s="63"/>
      <c r="E2644" s="63"/>
      <c r="F2644" s="63"/>
      <c r="G2644" s="63"/>
      <c r="H2644" s="63"/>
      <c r="I2644" s="63"/>
      <c r="J2644" s="63"/>
      <c r="K2644" s="63"/>
      <c r="L2644" s="63"/>
      <c r="M2644" s="63"/>
      <c r="N2644" s="63"/>
      <c r="O2644" s="63"/>
      <c r="P2644" s="63"/>
      <c r="Q2644" s="63"/>
      <c r="R2644" s="63"/>
      <c r="S2644" s="63"/>
      <c r="T2644" s="63"/>
      <c r="U2644" s="63"/>
      <c r="V2644" s="63"/>
      <c r="W2644" s="63"/>
      <c r="X2644" s="63"/>
      <c r="Y2644" s="63"/>
      <c r="Z2644" s="68"/>
    </row>
    <row r="2645" spans="1:26" s="69" customFormat="1" x14ac:dyDescent="0.25">
      <c r="A2645" s="78"/>
      <c r="B2645" s="63"/>
      <c r="C2645" s="63"/>
      <c r="D2645" s="63"/>
      <c r="E2645" s="63"/>
      <c r="F2645" s="63"/>
      <c r="G2645" s="63"/>
      <c r="H2645" s="63"/>
      <c r="I2645" s="63"/>
      <c r="J2645" s="63"/>
      <c r="K2645" s="63"/>
      <c r="L2645" s="63"/>
      <c r="M2645" s="63"/>
      <c r="N2645" s="63"/>
      <c r="O2645" s="63"/>
      <c r="P2645" s="63"/>
      <c r="Q2645" s="63"/>
      <c r="R2645" s="63"/>
      <c r="S2645" s="63"/>
      <c r="T2645" s="63"/>
      <c r="U2645" s="63"/>
      <c r="V2645" s="63"/>
      <c r="W2645" s="63"/>
      <c r="X2645" s="63"/>
      <c r="Y2645" s="63"/>
      <c r="Z2645" s="68"/>
    </row>
    <row r="2646" spans="1:26" s="69" customFormat="1" x14ac:dyDescent="0.25">
      <c r="A2646" s="78"/>
      <c r="B2646" s="63"/>
      <c r="C2646" s="63"/>
      <c r="D2646" s="63"/>
      <c r="E2646" s="63"/>
      <c r="F2646" s="63"/>
      <c r="G2646" s="63"/>
      <c r="H2646" s="63"/>
      <c r="I2646" s="63"/>
      <c r="J2646" s="63"/>
      <c r="K2646" s="63"/>
      <c r="L2646" s="63"/>
      <c r="M2646" s="63"/>
      <c r="N2646" s="63"/>
      <c r="O2646" s="63"/>
      <c r="P2646" s="63"/>
      <c r="Q2646" s="63"/>
      <c r="R2646" s="63"/>
      <c r="S2646" s="63"/>
      <c r="T2646" s="63"/>
      <c r="U2646" s="63"/>
      <c r="V2646" s="63"/>
      <c r="W2646" s="63"/>
      <c r="X2646" s="63"/>
      <c r="Y2646" s="63"/>
      <c r="Z2646" s="68"/>
    </row>
    <row r="2647" spans="1:26" s="69" customFormat="1" x14ac:dyDescent="0.25">
      <c r="A2647" s="78"/>
      <c r="B2647" s="63"/>
      <c r="C2647" s="63"/>
      <c r="D2647" s="63"/>
      <c r="E2647" s="63"/>
      <c r="F2647" s="63"/>
      <c r="G2647" s="63"/>
      <c r="H2647" s="63"/>
      <c r="I2647" s="63"/>
      <c r="J2647" s="63"/>
      <c r="K2647" s="63"/>
      <c r="L2647" s="63"/>
      <c r="M2647" s="63"/>
      <c r="N2647" s="63"/>
      <c r="O2647" s="63"/>
      <c r="P2647" s="63"/>
      <c r="Q2647" s="63"/>
      <c r="R2647" s="63"/>
      <c r="S2647" s="63"/>
      <c r="T2647" s="63"/>
      <c r="U2647" s="63"/>
      <c r="V2647" s="63"/>
      <c r="W2647" s="63"/>
      <c r="X2647" s="63"/>
      <c r="Y2647" s="63"/>
      <c r="Z2647" s="68"/>
    </row>
    <row r="2648" spans="1:26" s="69" customFormat="1" x14ac:dyDescent="0.25">
      <c r="A2648" s="78"/>
      <c r="B2648" s="63"/>
      <c r="C2648" s="63"/>
      <c r="D2648" s="63"/>
      <c r="E2648" s="63"/>
      <c r="F2648" s="63"/>
      <c r="G2648" s="63"/>
      <c r="H2648" s="63"/>
      <c r="I2648" s="63"/>
      <c r="J2648" s="63"/>
      <c r="K2648" s="63"/>
      <c r="L2648" s="63"/>
      <c r="M2648" s="63"/>
      <c r="N2648" s="63"/>
      <c r="O2648" s="63"/>
      <c r="P2648" s="63"/>
      <c r="Q2648" s="63"/>
      <c r="R2648" s="63"/>
      <c r="S2648" s="63"/>
      <c r="T2648" s="63"/>
      <c r="U2648" s="63"/>
      <c r="V2648" s="63"/>
      <c r="W2648" s="63"/>
      <c r="X2648" s="63"/>
      <c r="Y2648" s="63"/>
      <c r="Z2648" s="68"/>
    </row>
    <row r="2649" spans="1:26" s="69" customFormat="1" x14ac:dyDescent="0.25">
      <c r="A2649" s="78"/>
      <c r="B2649" s="63"/>
      <c r="C2649" s="63"/>
      <c r="D2649" s="63"/>
      <c r="E2649" s="63"/>
      <c r="F2649" s="63"/>
      <c r="G2649" s="63"/>
      <c r="H2649" s="63"/>
      <c r="I2649" s="63"/>
      <c r="J2649" s="63"/>
      <c r="K2649" s="63"/>
      <c r="L2649" s="63"/>
      <c r="M2649" s="63"/>
      <c r="N2649" s="63"/>
      <c r="O2649" s="63"/>
      <c r="P2649" s="63"/>
      <c r="Q2649" s="63"/>
      <c r="R2649" s="63"/>
      <c r="S2649" s="63"/>
      <c r="T2649" s="63"/>
      <c r="U2649" s="63"/>
      <c r="V2649" s="63"/>
      <c r="W2649" s="63"/>
      <c r="X2649" s="63"/>
      <c r="Y2649" s="63"/>
      <c r="Z2649" s="68"/>
    </row>
    <row r="2650" spans="1:26" s="69" customFormat="1" x14ac:dyDescent="0.25">
      <c r="A2650" s="78"/>
      <c r="B2650" s="63"/>
      <c r="C2650" s="63"/>
      <c r="D2650" s="63"/>
      <c r="E2650" s="63"/>
      <c r="F2650" s="63"/>
      <c r="G2650" s="63"/>
      <c r="H2650" s="63"/>
      <c r="I2650" s="63"/>
      <c r="J2650" s="63"/>
      <c r="K2650" s="63"/>
      <c r="L2650" s="63"/>
      <c r="M2650" s="63"/>
      <c r="N2650" s="63"/>
      <c r="O2650" s="63"/>
      <c r="P2650" s="63"/>
      <c r="Q2650" s="63"/>
      <c r="R2650" s="63"/>
      <c r="S2650" s="63"/>
      <c r="T2650" s="63"/>
      <c r="U2650" s="63"/>
      <c r="V2650" s="63"/>
      <c r="W2650" s="63"/>
      <c r="X2650" s="63"/>
      <c r="Y2650" s="63"/>
      <c r="Z2650" s="68"/>
    </row>
    <row r="2651" spans="1:26" s="69" customFormat="1" x14ac:dyDescent="0.25">
      <c r="A2651" s="78"/>
      <c r="B2651" s="63"/>
      <c r="C2651" s="63"/>
      <c r="D2651" s="63"/>
      <c r="E2651" s="63"/>
      <c r="F2651" s="63"/>
      <c r="G2651" s="63"/>
      <c r="H2651" s="63"/>
      <c r="I2651" s="63"/>
      <c r="J2651" s="63"/>
      <c r="K2651" s="63"/>
      <c r="L2651" s="63"/>
      <c r="M2651" s="63"/>
      <c r="N2651" s="63"/>
      <c r="O2651" s="63"/>
      <c r="P2651" s="63"/>
      <c r="Q2651" s="63"/>
      <c r="R2651" s="63"/>
      <c r="S2651" s="63"/>
      <c r="T2651" s="63"/>
      <c r="U2651" s="63"/>
      <c r="V2651" s="63"/>
      <c r="W2651" s="63"/>
      <c r="X2651" s="63"/>
      <c r="Y2651" s="63"/>
      <c r="Z2651" s="68"/>
    </row>
    <row r="2652" spans="1:26" s="69" customFormat="1" x14ac:dyDescent="0.25">
      <c r="A2652" s="78"/>
      <c r="B2652" s="63"/>
      <c r="C2652" s="63"/>
      <c r="D2652" s="63"/>
      <c r="E2652" s="63"/>
      <c r="F2652" s="63"/>
      <c r="G2652" s="63"/>
      <c r="H2652" s="63"/>
      <c r="I2652" s="63"/>
      <c r="J2652" s="63"/>
      <c r="K2652" s="63"/>
      <c r="L2652" s="63"/>
      <c r="M2652" s="63"/>
      <c r="N2652" s="63"/>
      <c r="O2652" s="63"/>
      <c r="P2652" s="63"/>
      <c r="Q2652" s="63"/>
      <c r="R2652" s="63"/>
      <c r="S2652" s="63"/>
      <c r="T2652" s="63"/>
      <c r="U2652" s="63"/>
      <c r="V2652" s="63"/>
      <c r="W2652" s="63"/>
      <c r="X2652" s="63"/>
      <c r="Y2652" s="63"/>
      <c r="Z2652" s="68"/>
    </row>
    <row r="2653" spans="1:26" s="69" customFormat="1" x14ac:dyDescent="0.25">
      <c r="A2653" s="78"/>
      <c r="B2653" s="63"/>
      <c r="C2653" s="63"/>
      <c r="D2653" s="63"/>
      <c r="E2653" s="63"/>
      <c r="F2653" s="63"/>
      <c r="G2653" s="63"/>
      <c r="H2653" s="63"/>
      <c r="I2653" s="63"/>
      <c r="J2653" s="63"/>
      <c r="K2653" s="63"/>
      <c r="L2653" s="63"/>
      <c r="M2653" s="63"/>
      <c r="N2653" s="63"/>
      <c r="O2653" s="63"/>
      <c r="P2653" s="63"/>
      <c r="Q2653" s="63"/>
      <c r="R2653" s="63"/>
      <c r="S2653" s="63"/>
      <c r="T2653" s="63"/>
      <c r="U2653" s="63"/>
      <c r="V2653" s="63"/>
      <c r="W2653" s="63"/>
      <c r="X2653" s="63"/>
      <c r="Y2653" s="63"/>
      <c r="Z2653" s="68"/>
    </row>
    <row r="2654" spans="1:26" s="69" customFormat="1" x14ac:dyDescent="0.25">
      <c r="A2654" s="78"/>
      <c r="B2654" s="63"/>
      <c r="C2654" s="63"/>
      <c r="D2654" s="63"/>
      <c r="E2654" s="63"/>
      <c r="F2654" s="63"/>
      <c r="G2654" s="63"/>
      <c r="H2654" s="63"/>
      <c r="I2654" s="63"/>
      <c r="J2654" s="63"/>
      <c r="K2654" s="63"/>
      <c r="L2654" s="63"/>
      <c r="M2654" s="63"/>
      <c r="N2654" s="63"/>
      <c r="O2654" s="63"/>
      <c r="P2654" s="63"/>
      <c r="Q2654" s="63"/>
      <c r="R2654" s="63"/>
      <c r="S2654" s="63"/>
      <c r="T2654" s="63"/>
      <c r="U2654" s="63"/>
      <c r="V2654" s="63"/>
      <c r="W2654" s="63"/>
      <c r="X2654" s="63"/>
      <c r="Y2654" s="63"/>
      <c r="Z2654" s="68"/>
    </row>
    <row r="2655" spans="1:26" s="69" customFormat="1" x14ac:dyDescent="0.25">
      <c r="A2655" s="78"/>
      <c r="B2655" s="63"/>
      <c r="C2655" s="63"/>
      <c r="D2655" s="63"/>
      <c r="E2655" s="63"/>
      <c r="F2655" s="63"/>
      <c r="G2655" s="63"/>
      <c r="H2655" s="63"/>
      <c r="I2655" s="63"/>
      <c r="J2655" s="63"/>
      <c r="K2655" s="63"/>
      <c r="L2655" s="63"/>
      <c r="M2655" s="63"/>
      <c r="N2655" s="63"/>
      <c r="O2655" s="63"/>
      <c r="P2655" s="63"/>
      <c r="Q2655" s="63"/>
      <c r="R2655" s="63"/>
      <c r="S2655" s="63"/>
      <c r="T2655" s="63"/>
      <c r="U2655" s="63"/>
      <c r="V2655" s="63"/>
      <c r="W2655" s="63"/>
      <c r="X2655" s="63"/>
      <c r="Y2655" s="63"/>
      <c r="Z2655" s="68"/>
    </row>
    <row r="2656" spans="1:26" s="69" customFormat="1" x14ac:dyDescent="0.25">
      <c r="A2656" s="78"/>
      <c r="B2656" s="63"/>
      <c r="C2656" s="63"/>
      <c r="D2656" s="63"/>
      <c r="E2656" s="63"/>
      <c r="F2656" s="63"/>
      <c r="G2656" s="63"/>
      <c r="H2656" s="63"/>
      <c r="I2656" s="63"/>
      <c r="J2656" s="63"/>
      <c r="K2656" s="63"/>
      <c r="L2656" s="63"/>
      <c r="M2656" s="63"/>
      <c r="N2656" s="63"/>
      <c r="O2656" s="63"/>
      <c r="P2656" s="63"/>
      <c r="Q2656" s="63"/>
      <c r="R2656" s="63"/>
      <c r="S2656" s="63"/>
      <c r="T2656" s="63"/>
      <c r="U2656" s="63"/>
      <c r="V2656" s="63"/>
      <c r="W2656" s="63"/>
      <c r="X2656" s="63"/>
      <c r="Y2656" s="63"/>
      <c r="Z2656" s="68"/>
    </row>
    <row r="2657" spans="1:26" s="69" customFormat="1" x14ac:dyDescent="0.25">
      <c r="A2657" s="78"/>
      <c r="B2657" s="63"/>
      <c r="C2657" s="63"/>
      <c r="D2657" s="63"/>
      <c r="E2657" s="63"/>
      <c r="F2657" s="63"/>
      <c r="G2657" s="63"/>
      <c r="H2657" s="63"/>
      <c r="I2657" s="63"/>
      <c r="J2657" s="63"/>
      <c r="K2657" s="63"/>
      <c r="L2657" s="63"/>
      <c r="M2657" s="63"/>
      <c r="N2657" s="63"/>
      <c r="O2657" s="63"/>
      <c r="P2657" s="63"/>
      <c r="Q2657" s="63"/>
      <c r="R2657" s="63"/>
      <c r="S2657" s="63"/>
      <c r="T2657" s="63"/>
      <c r="U2657" s="63"/>
      <c r="V2657" s="63"/>
      <c r="W2657" s="63"/>
      <c r="X2657" s="63"/>
      <c r="Y2657" s="63"/>
      <c r="Z2657" s="68"/>
    </row>
    <row r="2658" spans="1:26" s="69" customFormat="1" x14ac:dyDescent="0.25">
      <c r="A2658" s="78"/>
      <c r="B2658" s="63"/>
      <c r="C2658" s="63"/>
      <c r="D2658" s="63"/>
      <c r="E2658" s="63"/>
      <c r="F2658" s="63"/>
      <c r="G2658" s="63"/>
      <c r="H2658" s="63"/>
      <c r="I2658" s="63"/>
      <c r="J2658" s="63"/>
      <c r="K2658" s="63"/>
      <c r="L2658" s="63"/>
      <c r="M2658" s="63"/>
      <c r="N2658" s="63"/>
      <c r="O2658" s="63"/>
      <c r="P2658" s="63"/>
      <c r="Q2658" s="63"/>
      <c r="R2658" s="63"/>
      <c r="S2658" s="63"/>
      <c r="T2658" s="63"/>
      <c r="U2658" s="63"/>
      <c r="V2658" s="63"/>
      <c r="W2658" s="63"/>
      <c r="X2658" s="63"/>
      <c r="Y2658" s="63"/>
      <c r="Z2658" s="68"/>
    </row>
    <row r="2659" spans="1:26" s="69" customFormat="1" x14ac:dyDescent="0.25">
      <c r="A2659" s="78"/>
      <c r="B2659" s="63"/>
      <c r="C2659" s="63"/>
      <c r="D2659" s="63"/>
      <c r="E2659" s="63"/>
      <c r="F2659" s="63"/>
      <c r="G2659" s="63"/>
      <c r="H2659" s="63"/>
      <c r="I2659" s="63"/>
      <c r="J2659" s="63"/>
      <c r="K2659" s="63"/>
      <c r="L2659" s="63"/>
      <c r="M2659" s="63"/>
      <c r="N2659" s="63"/>
      <c r="O2659" s="63"/>
      <c r="P2659" s="63"/>
      <c r="Q2659" s="63"/>
      <c r="R2659" s="63"/>
      <c r="S2659" s="63"/>
      <c r="T2659" s="63"/>
      <c r="U2659" s="63"/>
      <c r="V2659" s="63"/>
      <c r="W2659" s="63"/>
      <c r="X2659" s="63"/>
      <c r="Y2659" s="63"/>
      <c r="Z2659" s="68"/>
    </row>
    <row r="2660" spans="1:26" s="69" customFormat="1" x14ac:dyDescent="0.25">
      <c r="A2660" s="78"/>
      <c r="B2660" s="63"/>
      <c r="C2660" s="63"/>
      <c r="D2660" s="63"/>
      <c r="E2660" s="63"/>
      <c r="F2660" s="63"/>
      <c r="G2660" s="63"/>
      <c r="H2660" s="63"/>
      <c r="I2660" s="63"/>
      <c r="J2660" s="63"/>
      <c r="K2660" s="63"/>
      <c r="L2660" s="63"/>
      <c r="M2660" s="63"/>
      <c r="N2660" s="63"/>
      <c r="O2660" s="63"/>
      <c r="P2660" s="63"/>
      <c r="Q2660" s="63"/>
      <c r="R2660" s="63"/>
      <c r="S2660" s="63"/>
      <c r="T2660" s="63"/>
      <c r="U2660" s="63"/>
      <c r="V2660" s="63"/>
      <c r="W2660" s="63"/>
      <c r="X2660" s="63"/>
      <c r="Y2660" s="63"/>
      <c r="Z2660" s="68"/>
    </row>
    <row r="2661" spans="1:26" s="69" customFormat="1" x14ac:dyDescent="0.25">
      <c r="A2661" s="78"/>
      <c r="B2661" s="63"/>
      <c r="C2661" s="63"/>
      <c r="D2661" s="63"/>
      <c r="E2661" s="63"/>
      <c r="F2661" s="63"/>
      <c r="G2661" s="63"/>
      <c r="H2661" s="63"/>
      <c r="I2661" s="63"/>
      <c r="J2661" s="63"/>
      <c r="K2661" s="63"/>
      <c r="L2661" s="63"/>
      <c r="M2661" s="63"/>
      <c r="N2661" s="63"/>
      <c r="O2661" s="63"/>
      <c r="P2661" s="63"/>
      <c r="Q2661" s="63"/>
      <c r="R2661" s="63"/>
      <c r="S2661" s="63"/>
      <c r="T2661" s="63"/>
      <c r="U2661" s="63"/>
      <c r="V2661" s="63"/>
      <c r="W2661" s="63"/>
      <c r="X2661" s="63"/>
      <c r="Y2661" s="63"/>
      <c r="Z2661" s="68"/>
    </row>
    <row r="2662" spans="1:26" s="69" customFormat="1" x14ac:dyDescent="0.25">
      <c r="A2662" s="78"/>
      <c r="B2662" s="63"/>
      <c r="C2662" s="63"/>
      <c r="D2662" s="63"/>
      <c r="E2662" s="63"/>
      <c r="F2662" s="63"/>
      <c r="G2662" s="63"/>
      <c r="H2662" s="63"/>
      <c r="I2662" s="63"/>
      <c r="J2662" s="63"/>
      <c r="K2662" s="63"/>
      <c r="L2662" s="63"/>
      <c r="M2662" s="63"/>
      <c r="N2662" s="63"/>
      <c r="O2662" s="63"/>
      <c r="P2662" s="63"/>
      <c r="Q2662" s="63"/>
      <c r="R2662" s="63"/>
      <c r="S2662" s="63"/>
      <c r="T2662" s="63"/>
      <c r="U2662" s="63"/>
      <c r="V2662" s="63"/>
      <c r="W2662" s="63"/>
      <c r="X2662" s="63"/>
      <c r="Y2662" s="63"/>
      <c r="Z2662" s="68"/>
    </row>
    <row r="2663" spans="1:26" s="69" customFormat="1" x14ac:dyDescent="0.25">
      <c r="A2663" s="78"/>
      <c r="B2663" s="63"/>
      <c r="C2663" s="63"/>
      <c r="D2663" s="63"/>
      <c r="E2663" s="63"/>
      <c r="F2663" s="63"/>
      <c r="G2663" s="63"/>
      <c r="H2663" s="63"/>
      <c r="I2663" s="63"/>
      <c r="J2663" s="63"/>
      <c r="K2663" s="63"/>
      <c r="L2663" s="63"/>
      <c r="M2663" s="63"/>
      <c r="N2663" s="63"/>
      <c r="O2663" s="63"/>
      <c r="P2663" s="63"/>
      <c r="Q2663" s="63"/>
      <c r="R2663" s="63"/>
      <c r="S2663" s="63"/>
      <c r="T2663" s="63"/>
      <c r="U2663" s="63"/>
      <c r="V2663" s="63"/>
      <c r="W2663" s="63"/>
      <c r="X2663" s="63"/>
      <c r="Y2663" s="63"/>
      <c r="Z2663" s="68"/>
    </row>
    <row r="2664" spans="1:26" s="69" customFormat="1" x14ac:dyDescent="0.25">
      <c r="A2664" s="78"/>
      <c r="B2664" s="63"/>
      <c r="C2664" s="63"/>
      <c r="D2664" s="63"/>
      <c r="E2664" s="63"/>
      <c r="F2664" s="63"/>
      <c r="G2664" s="63"/>
      <c r="H2664" s="63"/>
      <c r="I2664" s="63"/>
      <c r="J2664" s="63"/>
      <c r="K2664" s="63"/>
      <c r="L2664" s="63"/>
      <c r="M2664" s="63"/>
      <c r="N2664" s="63"/>
      <c r="O2664" s="63"/>
      <c r="P2664" s="63"/>
      <c r="Q2664" s="63"/>
      <c r="R2664" s="63"/>
      <c r="S2664" s="63"/>
      <c r="T2664" s="63"/>
      <c r="U2664" s="63"/>
      <c r="V2664" s="63"/>
      <c r="W2664" s="63"/>
      <c r="X2664" s="63"/>
      <c r="Y2664" s="63"/>
      <c r="Z2664" s="68"/>
    </row>
    <row r="2665" spans="1:26" s="69" customFormat="1" x14ac:dyDescent="0.25">
      <c r="A2665" s="78"/>
      <c r="B2665" s="63"/>
      <c r="C2665" s="63"/>
      <c r="D2665" s="63"/>
      <c r="E2665" s="63"/>
      <c r="F2665" s="63"/>
      <c r="G2665" s="63"/>
      <c r="H2665" s="63"/>
      <c r="I2665" s="63"/>
      <c r="J2665" s="63"/>
      <c r="K2665" s="63"/>
      <c r="L2665" s="63"/>
      <c r="M2665" s="63"/>
      <c r="N2665" s="63"/>
      <c r="O2665" s="63"/>
      <c r="P2665" s="63"/>
      <c r="Q2665" s="63"/>
      <c r="R2665" s="63"/>
      <c r="S2665" s="63"/>
      <c r="T2665" s="63"/>
      <c r="U2665" s="63"/>
      <c r="V2665" s="63"/>
      <c r="W2665" s="63"/>
      <c r="X2665" s="63"/>
      <c r="Y2665" s="63"/>
      <c r="Z2665" s="68"/>
    </row>
    <row r="2666" spans="1:26" s="69" customFormat="1" x14ac:dyDescent="0.25">
      <c r="A2666" s="78"/>
      <c r="B2666" s="63"/>
      <c r="C2666" s="63"/>
      <c r="D2666" s="63"/>
      <c r="E2666" s="63"/>
      <c r="F2666" s="63"/>
      <c r="G2666" s="63"/>
      <c r="H2666" s="63"/>
      <c r="I2666" s="63"/>
      <c r="J2666" s="63"/>
      <c r="K2666" s="63"/>
      <c r="L2666" s="63"/>
      <c r="M2666" s="63"/>
      <c r="N2666" s="63"/>
      <c r="O2666" s="63"/>
      <c r="P2666" s="63"/>
      <c r="Q2666" s="63"/>
      <c r="R2666" s="63"/>
      <c r="S2666" s="63"/>
      <c r="T2666" s="63"/>
      <c r="U2666" s="63"/>
      <c r="V2666" s="63"/>
      <c r="W2666" s="63"/>
      <c r="X2666" s="63"/>
      <c r="Y2666" s="63"/>
      <c r="Z2666" s="68"/>
    </row>
    <row r="2667" spans="1:26" s="69" customFormat="1" x14ac:dyDescent="0.25">
      <c r="A2667" s="78"/>
      <c r="B2667" s="63"/>
      <c r="C2667" s="63"/>
      <c r="D2667" s="63"/>
      <c r="E2667" s="63"/>
      <c r="F2667" s="63"/>
      <c r="G2667" s="63"/>
      <c r="H2667" s="63"/>
      <c r="I2667" s="63"/>
      <c r="J2667" s="63"/>
      <c r="K2667" s="63"/>
      <c r="L2667" s="63"/>
      <c r="M2667" s="63"/>
      <c r="N2667" s="63"/>
      <c r="O2667" s="63"/>
      <c r="P2667" s="63"/>
      <c r="Q2667" s="63"/>
      <c r="R2667" s="63"/>
      <c r="S2667" s="63"/>
      <c r="T2667" s="63"/>
      <c r="U2667" s="63"/>
      <c r="V2667" s="63"/>
      <c r="W2667" s="63"/>
      <c r="X2667" s="63"/>
      <c r="Y2667" s="63"/>
      <c r="Z2667" s="68"/>
    </row>
    <row r="2668" spans="1:26" s="69" customFormat="1" x14ac:dyDescent="0.25">
      <c r="A2668" s="78"/>
      <c r="B2668" s="63"/>
      <c r="C2668" s="63"/>
      <c r="D2668" s="63"/>
      <c r="E2668" s="63"/>
      <c r="F2668" s="63"/>
      <c r="G2668" s="63"/>
      <c r="H2668" s="63"/>
      <c r="I2668" s="63"/>
      <c r="J2668" s="63"/>
      <c r="K2668" s="63"/>
      <c r="L2668" s="63"/>
      <c r="M2668" s="63"/>
      <c r="N2668" s="63"/>
      <c r="O2668" s="63"/>
      <c r="P2668" s="63"/>
      <c r="Q2668" s="63"/>
      <c r="R2668" s="63"/>
      <c r="S2668" s="63"/>
      <c r="T2668" s="63"/>
      <c r="U2668" s="63"/>
      <c r="V2668" s="63"/>
      <c r="W2668" s="63"/>
      <c r="X2668" s="63"/>
      <c r="Y2668" s="63"/>
      <c r="Z2668" s="68"/>
    </row>
    <row r="2669" spans="1:26" s="69" customFormat="1" x14ac:dyDescent="0.25">
      <c r="A2669" s="78"/>
      <c r="B2669" s="63"/>
      <c r="C2669" s="63"/>
      <c r="D2669" s="63"/>
      <c r="E2669" s="63"/>
      <c r="F2669" s="63"/>
      <c r="G2669" s="63"/>
      <c r="H2669" s="63"/>
      <c r="I2669" s="63"/>
      <c r="J2669" s="63"/>
      <c r="K2669" s="63"/>
      <c r="L2669" s="63"/>
      <c r="M2669" s="63"/>
      <c r="N2669" s="63"/>
      <c r="O2669" s="63"/>
      <c r="P2669" s="63"/>
      <c r="Q2669" s="63"/>
      <c r="R2669" s="63"/>
      <c r="S2669" s="63"/>
      <c r="T2669" s="63"/>
      <c r="U2669" s="63"/>
      <c r="V2669" s="63"/>
      <c r="W2669" s="63"/>
      <c r="X2669" s="63"/>
      <c r="Y2669" s="63"/>
      <c r="Z2669" s="68"/>
    </row>
    <row r="2670" spans="1:26" s="69" customFormat="1" x14ac:dyDescent="0.25">
      <c r="A2670" s="78"/>
      <c r="B2670" s="63"/>
      <c r="C2670" s="63"/>
      <c r="D2670" s="63"/>
      <c r="E2670" s="63"/>
      <c r="F2670" s="63"/>
      <c r="G2670" s="63"/>
      <c r="H2670" s="63"/>
      <c r="I2670" s="63"/>
      <c r="J2670" s="63"/>
      <c r="K2670" s="63"/>
      <c r="L2670" s="63"/>
      <c r="M2670" s="63"/>
      <c r="N2670" s="63"/>
      <c r="O2670" s="63"/>
      <c r="P2670" s="63"/>
      <c r="Q2670" s="63"/>
      <c r="R2670" s="63"/>
      <c r="S2670" s="63"/>
      <c r="T2670" s="63"/>
      <c r="U2670" s="63"/>
      <c r="V2670" s="63"/>
      <c r="W2670" s="63"/>
      <c r="X2670" s="63"/>
      <c r="Y2670" s="63"/>
      <c r="Z2670" s="68"/>
    </row>
    <row r="2671" spans="1:26" s="69" customFormat="1" x14ac:dyDescent="0.25">
      <c r="A2671" s="78"/>
      <c r="B2671" s="63"/>
      <c r="C2671" s="63"/>
      <c r="D2671" s="63"/>
      <c r="E2671" s="63"/>
      <c r="F2671" s="63"/>
      <c r="G2671" s="63"/>
      <c r="H2671" s="63"/>
      <c r="I2671" s="63"/>
      <c r="J2671" s="63"/>
      <c r="K2671" s="63"/>
      <c r="L2671" s="63"/>
      <c r="M2671" s="63"/>
      <c r="N2671" s="63"/>
      <c r="O2671" s="63"/>
      <c r="P2671" s="63"/>
      <c r="Q2671" s="63"/>
      <c r="R2671" s="63"/>
      <c r="S2671" s="63"/>
      <c r="T2671" s="63"/>
      <c r="U2671" s="63"/>
      <c r="V2671" s="63"/>
      <c r="W2671" s="63"/>
      <c r="X2671" s="63"/>
      <c r="Y2671" s="63"/>
      <c r="Z2671" s="68"/>
    </row>
    <row r="2672" spans="1:26" s="69" customFormat="1" x14ac:dyDescent="0.25">
      <c r="A2672" s="78"/>
      <c r="B2672" s="63"/>
      <c r="C2672" s="63"/>
      <c r="D2672" s="63"/>
      <c r="E2672" s="63"/>
      <c r="F2672" s="63"/>
      <c r="G2672" s="63"/>
      <c r="H2672" s="63"/>
      <c r="I2672" s="63"/>
      <c r="J2672" s="63"/>
      <c r="K2672" s="63"/>
      <c r="L2672" s="63"/>
      <c r="M2672" s="63"/>
      <c r="N2672" s="63"/>
      <c r="O2672" s="63"/>
      <c r="P2672" s="63"/>
      <c r="Q2672" s="63"/>
      <c r="R2672" s="63"/>
      <c r="S2672" s="63"/>
      <c r="T2672" s="63"/>
      <c r="U2672" s="63"/>
      <c r="V2672" s="63"/>
      <c r="W2672" s="63"/>
      <c r="X2672" s="63"/>
      <c r="Y2672" s="63"/>
      <c r="Z2672" s="68"/>
    </row>
    <row r="2673" spans="1:26" s="69" customFormat="1" x14ac:dyDescent="0.25">
      <c r="A2673" s="78"/>
      <c r="B2673" s="63"/>
      <c r="C2673" s="63"/>
      <c r="D2673" s="63"/>
      <c r="E2673" s="63"/>
      <c r="F2673" s="63"/>
      <c r="G2673" s="63"/>
      <c r="H2673" s="63"/>
      <c r="I2673" s="63"/>
      <c r="J2673" s="63"/>
      <c r="K2673" s="63"/>
      <c r="L2673" s="63"/>
      <c r="M2673" s="63"/>
      <c r="N2673" s="63"/>
      <c r="O2673" s="63"/>
      <c r="P2673" s="63"/>
      <c r="Q2673" s="63"/>
      <c r="R2673" s="63"/>
      <c r="S2673" s="63"/>
      <c r="T2673" s="63"/>
      <c r="U2673" s="63"/>
      <c r="V2673" s="63"/>
      <c r="W2673" s="63"/>
      <c r="X2673" s="63"/>
      <c r="Y2673" s="63"/>
      <c r="Z2673" s="68"/>
    </row>
    <row r="2674" spans="1:26" s="69" customFormat="1" x14ac:dyDescent="0.25">
      <c r="A2674" s="78"/>
      <c r="B2674" s="63"/>
      <c r="C2674" s="63"/>
      <c r="D2674" s="63"/>
      <c r="E2674" s="63"/>
      <c r="F2674" s="63"/>
      <c r="G2674" s="63"/>
      <c r="H2674" s="63"/>
      <c r="I2674" s="63"/>
      <c r="J2674" s="63"/>
      <c r="K2674" s="63"/>
      <c r="L2674" s="63"/>
      <c r="M2674" s="63"/>
      <c r="N2674" s="63"/>
      <c r="O2674" s="63"/>
      <c r="P2674" s="63"/>
      <c r="Q2674" s="63"/>
      <c r="R2674" s="63"/>
      <c r="S2674" s="63"/>
      <c r="T2674" s="63"/>
      <c r="U2674" s="63"/>
      <c r="V2674" s="63"/>
      <c r="W2674" s="63"/>
      <c r="X2674" s="63"/>
      <c r="Y2674" s="63"/>
      <c r="Z2674" s="68"/>
    </row>
    <row r="2675" spans="1:26" s="69" customFormat="1" x14ac:dyDescent="0.25">
      <c r="A2675" s="78"/>
      <c r="B2675" s="63"/>
      <c r="C2675" s="63"/>
      <c r="D2675" s="63"/>
      <c r="E2675" s="63"/>
      <c r="F2675" s="63"/>
      <c r="G2675" s="63"/>
      <c r="H2675" s="63"/>
      <c r="I2675" s="63"/>
      <c r="J2675" s="63"/>
      <c r="K2675" s="63"/>
      <c r="L2675" s="63"/>
      <c r="M2675" s="63"/>
      <c r="N2675" s="63"/>
      <c r="O2675" s="63"/>
      <c r="P2675" s="63"/>
      <c r="Q2675" s="63"/>
      <c r="R2675" s="63"/>
      <c r="S2675" s="63"/>
      <c r="T2675" s="63"/>
      <c r="U2675" s="63"/>
      <c r="V2675" s="63"/>
      <c r="W2675" s="63"/>
      <c r="X2675" s="63"/>
      <c r="Y2675" s="63"/>
      <c r="Z2675" s="68"/>
    </row>
    <row r="2676" spans="1:26" s="69" customFormat="1" x14ac:dyDescent="0.25">
      <c r="A2676" s="78"/>
      <c r="B2676" s="63"/>
      <c r="C2676" s="63"/>
      <c r="D2676" s="63"/>
      <c r="E2676" s="63"/>
      <c r="F2676" s="63"/>
      <c r="G2676" s="63"/>
      <c r="H2676" s="63"/>
      <c r="I2676" s="63"/>
      <c r="J2676" s="63"/>
      <c r="K2676" s="63"/>
      <c r="L2676" s="63"/>
      <c r="M2676" s="63"/>
      <c r="N2676" s="63"/>
      <c r="O2676" s="63"/>
      <c r="P2676" s="63"/>
      <c r="Q2676" s="63"/>
      <c r="R2676" s="63"/>
      <c r="S2676" s="63"/>
      <c r="T2676" s="63"/>
      <c r="U2676" s="63"/>
      <c r="V2676" s="63"/>
      <c r="W2676" s="63"/>
      <c r="X2676" s="63"/>
      <c r="Y2676" s="63"/>
      <c r="Z2676" s="68"/>
    </row>
    <row r="2677" spans="1:26" s="69" customFormat="1" x14ac:dyDescent="0.25">
      <c r="A2677" s="78"/>
      <c r="B2677" s="63"/>
      <c r="C2677" s="63"/>
      <c r="D2677" s="63"/>
      <c r="E2677" s="63"/>
      <c r="F2677" s="63"/>
      <c r="G2677" s="63"/>
      <c r="H2677" s="63"/>
      <c r="I2677" s="63"/>
      <c r="J2677" s="63"/>
      <c r="K2677" s="63"/>
      <c r="L2677" s="63"/>
      <c r="M2677" s="63"/>
      <c r="N2677" s="63"/>
      <c r="O2677" s="63"/>
      <c r="P2677" s="63"/>
      <c r="Q2677" s="63"/>
      <c r="R2677" s="63"/>
      <c r="S2677" s="63"/>
      <c r="T2677" s="63"/>
      <c r="U2677" s="63"/>
      <c r="V2677" s="63"/>
      <c r="W2677" s="63"/>
      <c r="X2677" s="63"/>
      <c r="Y2677" s="63"/>
      <c r="Z2677" s="68"/>
    </row>
    <row r="2678" spans="1:26" s="69" customFormat="1" x14ac:dyDescent="0.25">
      <c r="A2678" s="78"/>
      <c r="B2678" s="63"/>
      <c r="C2678" s="63"/>
      <c r="D2678" s="63"/>
      <c r="E2678" s="63"/>
      <c r="F2678" s="63"/>
      <c r="G2678" s="63"/>
      <c r="H2678" s="63"/>
      <c r="I2678" s="63"/>
      <c r="J2678" s="63"/>
      <c r="K2678" s="63"/>
      <c r="L2678" s="63"/>
      <c r="M2678" s="63"/>
      <c r="N2678" s="63"/>
      <c r="O2678" s="63"/>
      <c r="P2678" s="63"/>
      <c r="Q2678" s="63"/>
      <c r="R2678" s="63"/>
      <c r="S2678" s="63"/>
      <c r="T2678" s="63"/>
      <c r="U2678" s="63"/>
      <c r="V2678" s="63"/>
      <c r="W2678" s="63"/>
      <c r="X2678" s="63"/>
      <c r="Y2678" s="63"/>
      <c r="Z2678" s="68"/>
    </row>
    <row r="2679" spans="1:26" s="69" customFormat="1" x14ac:dyDescent="0.25">
      <c r="A2679" s="78"/>
      <c r="B2679" s="63"/>
      <c r="C2679" s="63"/>
      <c r="D2679" s="63"/>
      <c r="E2679" s="63"/>
      <c r="F2679" s="63"/>
      <c r="G2679" s="63"/>
      <c r="H2679" s="63"/>
      <c r="I2679" s="63"/>
      <c r="J2679" s="63"/>
      <c r="K2679" s="63"/>
      <c r="L2679" s="63"/>
      <c r="M2679" s="63"/>
      <c r="N2679" s="63"/>
      <c r="O2679" s="63"/>
      <c r="P2679" s="63"/>
      <c r="Q2679" s="63"/>
      <c r="R2679" s="63"/>
      <c r="S2679" s="63"/>
      <c r="T2679" s="63"/>
      <c r="U2679" s="63"/>
      <c r="V2679" s="63"/>
      <c r="W2679" s="63"/>
      <c r="X2679" s="63"/>
      <c r="Y2679" s="63"/>
      <c r="Z2679" s="68"/>
    </row>
    <row r="2680" spans="1:26" s="69" customFormat="1" x14ac:dyDescent="0.25">
      <c r="A2680" s="78"/>
      <c r="B2680" s="63"/>
      <c r="C2680" s="63"/>
      <c r="D2680" s="63"/>
      <c r="E2680" s="63"/>
      <c r="F2680" s="63"/>
      <c r="G2680" s="63"/>
      <c r="H2680" s="63"/>
      <c r="I2680" s="63"/>
      <c r="J2680" s="63"/>
      <c r="K2680" s="63"/>
      <c r="L2680" s="63"/>
      <c r="M2680" s="63"/>
      <c r="N2680" s="63"/>
      <c r="O2680" s="63"/>
      <c r="P2680" s="63"/>
      <c r="Q2680" s="63"/>
      <c r="R2680" s="63"/>
      <c r="S2680" s="63"/>
      <c r="T2680" s="63"/>
      <c r="U2680" s="63"/>
      <c r="V2680" s="63"/>
      <c r="W2680" s="63"/>
      <c r="X2680" s="63"/>
      <c r="Y2680" s="63"/>
      <c r="Z2680" s="68"/>
    </row>
    <row r="2681" spans="1:26" s="69" customFormat="1" x14ac:dyDescent="0.25">
      <c r="A2681" s="78"/>
      <c r="B2681" s="63"/>
      <c r="C2681" s="63"/>
      <c r="D2681" s="63"/>
      <c r="E2681" s="63"/>
      <c r="F2681" s="63"/>
      <c r="G2681" s="63"/>
      <c r="H2681" s="63"/>
      <c r="I2681" s="63"/>
      <c r="J2681" s="63"/>
      <c r="K2681" s="63"/>
      <c r="L2681" s="63"/>
      <c r="M2681" s="63"/>
      <c r="N2681" s="63"/>
      <c r="O2681" s="63"/>
      <c r="P2681" s="63"/>
      <c r="Q2681" s="63"/>
      <c r="R2681" s="63"/>
      <c r="S2681" s="63"/>
      <c r="T2681" s="63"/>
      <c r="U2681" s="63"/>
      <c r="V2681" s="63"/>
      <c r="W2681" s="63"/>
      <c r="X2681" s="63"/>
      <c r="Y2681" s="63"/>
      <c r="Z2681" s="68"/>
    </row>
    <row r="2682" spans="1:26" s="69" customFormat="1" x14ac:dyDescent="0.25">
      <c r="A2682" s="78"/>
      <c r="B2682" s="63"/>
      <c r="C2682" s="63"/>
      <c r="D2682" s="63"/>
      <c r="E2682" s="63"/>
      <c r="F2682" s="63"/>
      <c r="G2682" s="63"/>
      <c r="H2682" s="63"/>
      <c r="I2682" s="63"/>
      <c r="J2682" s="63"/>
      <c r="K2682" s="63"/>
      <c r="L2682" s="63"/>
      <c r="M2682" s="63"/>
      <c r="N2682" s="63"/>
      <c r="O2682" s="63"/>
      <c r="P2682" s="63"/>
      <c r="Q2682" s="63"/>
      <c r="R2682" s="63"/>
      <c r="S2682" s="63"/>
      <c r="T2682" s="63"/>
      <c r="U2682" s="63"/>
      <c r="V2682" s="63"/>
      <c r="W2682" s="63"/>
      <c r="X2682" s="63"/>
      <c r="Y2682" s="63"/>
      <c r="Z2682" s="68"/>
    </row>
    <row r="2683" spans="1:26" s="69" customFormat="1" x14ac:dyDescent="0.25">
      <c r="A2683" s="78"/>
      <c r="B2683" s="63"/>
      <c r="C2683" s="63"/>
      <c r="D2683" s="63"/>
      <c r="E2683" s="63"/>
      <c r="F2683" s="63"/>
      <c r="G2683" s="63"/>
      <c r="H2683" s="63"/>
      <c r="I2683" s="63"/>
      <c r="J2683" s="63"/>
      <c r="K2683" s="63"/>
      <c r="L2683" s="63"/>
      <c r="M2683" s="63"/>
      <c r="N2683" s="63"/>
      <c r="O2683" s="63"/>
      <c r="P2683" s="63"/>
      <c r="Q2683" s="63"/>
      <c r="R2683" s="63"/>
      <c r="S2683" s="63"/>
      <c r="T2683" s="63"/>
      <c r="U2683" s="63"/>
      <c r="V2683" s="63"/>
      <c r="W2683" s="63"/>
      <c r="X2683" s="63"/>
      <c r="Y2683" s="63"/>
      <c r="Z2683" s="68"/>
    </row>
    <row r="2684" spans="1:26" s="69" customFormat="1" x14ac:dyDescent="0.25">
      <c r="A2684" s="78"/>
      <c r="B2684" s="63"/>
      <c r="C2684" s="63"/>
      <c r="D2684" s="63"/>
      <c r="E2684" s="63"/>
      <c r="F2684" s="63"/>
      <c r="G2684" s="63"/>
      <c r="H2684" s="63"/>
      <c r="I2684" s="63"/>
      <c r="J2684" s="63"/>
      <c r="K2684" s="63"/>
      <c r="L2684" s="63"/>
      <c r="M2684" s="63"/>
      <c r="N2684" s="63"/>
      <c r="O2684" s="63"/>
      <c r="P2684" s="63"/>
      <c r="Q2684" s="63"/>
      <c r="R2684" s="63"/>
      <c r="S2684" s="63"/>
      <c r="T2684" s="63"/>
      <c r="U2684" s="63"/>
      <c r="V2684" s="63"/>
      <c r="W2684" s="63"/>
      <c r="X2684" s="63"/>
      <c r="Y2684" s="63"/>
      <c r="Z2684" s="68"/>
    </row>
    <row r="2685" spans="1:26" s="69" customFormat="1" x14ac:dyDescent="0.25">
      <c r="A2685" s="78"/>
      <c r="B2685" s="63"/>
      <c r="C2685" s="63"/>
      <c r="D2685" s="63"/>
      <c r="E2685" s="63"/>
      <c r="F2685" s="63"/>
      <c r="G2685" s="63"/>
      <c r="H2685" s="63"/>
      <c r="I2685" s="63"/>
      <c r="J2685" s="63"/>
      <c r="K2685" s="63"/>
      <c r="L2685" s="63"/>
      <c r="M2685" s="63"/>
      <c r="N2685" s="63"/>
      <c r="O2685" s="63"/>
      <c r="P2685" s="63"/>
      <c r="Q2685" s="63"/>
      <c r="R2685" s="63"/>
      <c r="S2685" s="63"/>
      <c r="T2685" s="63"/>
      <c r="U2685" s="63"/>
      <c r="V2685" s="63"/>
      <c r="W2685" s="63"/>
      <c r="X2685" s="63"/>
      <c r="Y2685" s="63"/>
      <c r="Z2685" s="68"/>
    </row>
    <row r="2686" spans="1:26" s="69" customFormat="1" x14ac:dyDescent="0.25">
      <c r="A2686" s="78"/>
      <c r="B2686" s="63"/>
      <c r="C2686" s="63"/>
      <c r="D2686" s="63"/>
      <c r="E2686" s="63"/>
      <c r="F2686" s="63"/>
      <c r="G2686" s="63"/>
      <c r="H2686" s="63"/>
      <c r="I2686" s="63"/>
      <c r="J2686" s="63"/>
      <c r="K2686" s="63"/>
      <c r="L2686" s="63"/>
      <c r="M2686" s="63"/>
      <c r="N2686" s="63"/>
      <c r="O2686" s="63"/>
      <c r="P2686" s="63"/>
      <c r="Q2686" s="63"/>
      <c r="R2686" s="63"/>
      <c r="S2686" s="63"/>
      <c r="T2686" s="63"/>
      <c r="U2686" s="63"/>
      <c r="V2686" s="63"/>
      <c r="W2686" s="63"/>
      <c r="X2686" s="63"/>
      <c r="Y2686" s="63"/>
      <c r="Z2686" s="68"/>
    </row>
    <row r="2687" spans="1:26" s="69" customFormat="1" x14ac:dyDescent="0.25">
      <c r="A2687" s="78"/>
      <c r="B2687" s="63"/>
      <c r="C2687" s="63"/>
      <c r="D2687" s="63"/>
      <c r="E2687" s="63"/>
      <c r="F2687" s="63"/>
      <c r="G2687" s="63"/>
      <c r="H2687" s="63"/>
      <c r="I2687" s="63"/>
      <c r="J2687" s="63"/>
      <c r="K2687" s="63"/>
      <c r="L2687" s="63"/>
      <c r="M2687" s="63"/>
      <c r="N2687" s="63"/>
      <c r="O2687" s="63"/>
      <c r="P2687" s="63"/>
      <c r="Q2687" s="63"/>
      <c r="R2687" s="63"/>
      <c r="S2687" s="63"/>
      <c r="T2687" s="63"/>
      <c r="U2687" s="63"/>
      <c r="V2687" s="63"/>
      <c r="W2687" s="63"/>
      <c r="X2687" s="63"/>
      <c r="Y2687" s="63"/>
      <c r="Z2687" s="68"/>
    </row>
    <row r="2688" spans="1:26" s="69" customFormat="1" x14ac:dyDescent="0.25">
      <c r="A2688" s="78"/>
      <c r="B2688" s="63"/>
      <c r="C2688" s="63"/>
      <c r="D2688" s="63"/>
      <c r="E2688" s="63"/>
      <c r="F2688" s="63"/>
      <c r="G2688" s="63"/>
      <c r="H2688" s="63"/>
      <c r="I2688" s="63"/>
      <c r="J2688" s="63"/>
      <c r="K2688" s="63"/>
      <c r="L2688" s="63"/>
      <c r="M2688" s="63"/>
      <c r="N2688" s="63"/>
      <c r="O2688" s="63"/>
      <c r="P2688" s="63"/>
      <c r="Q2688" s="63"/>
      <c r="R2688" s="63"/>
      <c r="S2688" s="63"/>
      <c r="T2688" s="63"/>
      <c r="U2688" s="63"/>
      <c r="V2688" s="63"/>
      <c r="W2688" s="63"/>
      <c r="X2688" s="63"/>
      <c r="Y2688" s="63"/>
      <c r="Z2688" s="68"/>
    </row>
    <row r="2689" spans="1:26" s="69" customFormat="1" x14ac:dyDescent="0.25">
      <c r="A2689" s="78"/>
      <c r="B2689" s="63"/>
      <c r="C2689" s="63"/>
      <c r="D2689" s="63"/>
      <c r="E2689" s="63"/>
      <c r="F2689" s="63"/>
      <c r="G2689" s="63"/>
      <c r="H2689" s="63"/>
      <c r="I2689" s="63"/>
      <c r="J2689" s="63"/>
      <c r="K2689" s="63"/>
      <c r="L2689" s="63"/>
      <c r="M2689" s="63"/>
      <c r="N2689" s="63"/>
      <c r="O2689" s="63"/>
      <c r="P2689" s="63"/>
      <c r="Q2689" s="63"/>
      <c r="R2689" s="63"/>
      <c r="S2689" s="63"/>
      <c r="T2689" s="63"/>
      <c r="U2689" s="63"/>
      <c r="V2689" s="63"/>
      <c r="W2689" s="63"/>
      <c r="X2689" s="63"/>
      <c r="Y2689" s="63"/>
      <c r="Z2689" s="68"/>
    </row>
    <row r="2690" spans="1:26" s="69" customFormat="1" x14ac:dyDescent="0.25">
      <c r="A2690" s="78"/>
      <c r="B2690" s="63"/>
      <c r="C2690" s="63"/>
      <c r="D2690" s="63"/>
      <c r="E2690" s="63"/>
      <c r="F2690" s="63"/>
      <c r="G2690" s="63"/>
      <c r="H2690" s="63"/>
      <c r="I2690" s="63"/>
      <c r="J2690" s="63"/>
      <c r="K2690" s="63"/>
      <c r="L2690" s="63"/>
      <c r="M2690" s="63"/>
      <c r="N2690" s="63"/>
      <c r="O2690" s="63"/>
      <c r="P2690" s="63"/>
      <c r="Q2690" s="63"/>
      <c r="R2690" s="63"/>
      <c r="S2690" s="63"/>
      <c r="T2690" s="63"/>
      <c r="U2690" s="63"/>
      <c r="V2690" s="63"/>
      <c r="W2690" s="63"/>
      <c r="X2690" s="63"/>
      <c r="Y2690" s="63"/>
      <c r="Z2690" s="68"/>
    </row>
    <row r="2691" spans="1:26" s="69" customFormat="1" x14ac:dyDescent="0.25">
      <c r="A2691" s="78"/>
      <c r="B2691" s="63"/>
      <c r="C2691" s="63"/>
      <c r="D2691" s="63"/>
      <c r="E2691" s="63"/>
      <c r="F2691" s="63"/>
      <c r="G2691" s="63"/>
      <c r="H2691" s="63"/>
      <c r="I2691" s="63"/>
      <c r="J2691" s="63"/>
      <c r="K2691" s="63"/>
      <c r="L2691" s="63"/>
      <c r="M2691" s="63"/>
      <c r="N2691" s="63"/>
      <c r="O2691" s="63"/>
      <c r="P2691" s="63"/>
      <c r="Q2691" s="63"/>
      <c r="R2691" s="63"/>
      <c r="S2691" s="63"/>
      <c r="T2691" s="63"/>
      <c r="U2691" s="63"/>
      <c r="V2691" s="63"/>
      <c r="W2691" s="63"/>
      <c r="X2691" s="63"/>
      <c r="Y2691" s="63"/>
      <c r="Z2691" s="68"/>
    </row>
    <row r="2692" spans="1:26" s="69" customFormat="1" x14ac:dyDescent="0.25">
      <c r="A2692" s="78"/>
      <c r="B2692" s="63"/>
      <c r="C2692" s="63"/>
      <c r="D2692" s="63"/>
      <c r="E2692" s="63"/>
      <c r="F2692" s="63"/>
      <c r="G2692" s="63"/>
      <c r="H2692" s="63"/>
      <c r="I2692" s="63"/>
      <c r="J2692" s="63"/>
      <c r="K2692" s="63"/>
      <c r="L2692" s="63"/>
      <c r="M2692" s="63"/>
      <c r="N2692" s="63"/>
      <c r="O2692" s="63"/>
      <c r="P2692" s="63"/>
      <c r="Q2692" s="63"/>
      <c r="R2692" s="63"/>
      <c r="S2692" s="63"/>
      <c r="T2692" s="63"/>
      <c r="U2692" s="63"/>
      <c r="V2692" s="63"/>
      <c r="W2692" s="63"/>
      <c r="X2692" s="63"/>
      <c r="Y2692" s="63"/>
      <c r="Z2692" s="68"/>
    </row>
    <row r="2693" spans="1:26" s="69" customFormat="1" x14ac:dyDescent="0.25">
      <c r="A2693" s="78"/>
      <c r="B2693" s="63"/>
      <c r="C2693" s="63"/>
      <c r="D2693" s="63"/>
      <c r="E2693" s="63"/>
      <c r="F2693" s="63"/>
      <c r="G2693" s="63"/>
      <c r="H2693" s="63"/>
      <c r="I2693" s="63"/>
      <c r="J2693" s="63"/>
      <c r="K2693" s="63"/>
      <c r="L2693" s="63"/>
      <c r="M2693" s="63"/>
      <c r="N2693" s="63"/>
      <c r="O2693" s="63"/>
      <c r="P2693" s="63"/>
      <c r="Q2693" s="63"/>
      <c r="R2693" s="63"/>
      <c r="S2693" s="63"/>
      <c r="T2693" s="63"/>
      <c r="U2693" s="63"/>
      <c r="V2693" s="63"/>
      <c r="W2693" s="63"/>
      <c r="X2693" s="63"/>
      <c r="Y2693" s="63"/>
      <c r="Z2693" s="68"/>
    </row>
    <row r="2694" spans="1:26" s="69" customFormat="1" x14ac:dyDescent="0.25">
      <c r="A2694" s="78"/>
      <c r="B2694" s="63"/>
      <c r="C2694" s="63"/>
      <c r="D2694" s="63"/>
      <c r="E2694" s="63"/>
      <c r="F2694" s="63"/>
      <c r="G2694" s="63"/>
      <c r="H2694" s="63"/>
      <c r="I2694" s="63"/>
      <c r="J2694" s="63"/>
      <c r="K2694" s="63"/>
      <c r="L2694" s="63"/>
      <c r="M2694" s="63"/>
      <c r="N2694" s="63"/>
      <c r="O2694" s="63"/>
      <c r="P2694" s="63"/>
      <c r="Q2694" s="63"/>
      <c r="R2694" s="63"/>
      <c r="S2694" s="63"/>
      <c r="T2694" s="63"/>
      <c r="U2694" s="63"/>
      <c r="V2694" s="63"/>
      <c r="W2694" s="63"/>
      <c r="X2694" s="63"/>
      <c r="Y2694" s="63"/>
      <c r="Z2694" s="68"/>
    </row>
    <row r="2695" spans="1:26" s="69" customFormat="1" x14ac:dyDescent="0.25">
      <c r="A2695" s="78"/>
      <c r="B2695" s="63"/>
      <c r="C2695" s="63"/>
      <c r="D2695" s="63"/>
      <c r="E2695" s="63"/>
      <c r="F2695" s="63"/>
      <c r="G2695" s="63"/>
      <c r="H2695" s="63"/>
      <c r="I2695" s="63"/>
      <c r="J2695" s="63"/>
      <c r="K2695" s="63"/>
      <c r="L2695" s="63"/>
      <c r="M2695" s="63"/>
      <c r="N2695" s="63"/>
      <c r="O2695" s="63"/>
      <c r="P2695" s="63"/>
      <c r="Q2695" s="63"/>
      <c r="R2695" s="63"/>
      <c r="S2695" s="63"/>
      <c r="T2695" s="63"/>
      <c r="U2695" s="63"/>
      <c r="V2695" s="63"/>
      <c r="W2695" s="63"/>
      <c r="X2695" s="63"/>
      <c r="Y2695" s="63"/>
      <c r="Z2695" s="68"/>
    </row>
    <row r="2696" spans="1:26" s="69" customFormat="1" x14ac:dyDescent="0.25">
      <c r="A2696" s="78"/>
      <c r="B2696" s="63"/>
      <c r="C2696" s="63"/>
      <c r="D2696" s="63"/>
      <c r="E2696" s="63"/>
      <c r="F2696" s="63"/>
      <c r="G2696" s="63"/>
      <c r="H2696" s="63"/>
      <c r="I2696" s="63"/>
      <c r="J2696" s="63"/>
      <c r="K2696" s="63"/>
      <c r="L2696" s="63"/>
      <c r="M2696" s="63"/>
      <c r="N2696" s="63"/>
      <c r="O2696" s="63"/>
      <c r="P2696" s="63"/>
      <c r="Q2696" s="63"/>
      <c r="R2696" s="63"/>
      <c r="S2696" s="63"/>
      <c r="T2696" s="63"/>
      <c r="U2696" s="63"/>
      <c r="V2696" s="63"/>
      <c r="W2696" s="63"/>
      <c r="X2696" s="63"/>
      <c r="Y2696" s="63"/>
      <c r="Z2696" s="68"/>
    </row>
    <row r="2697" spans="1:26" s="69" customFormat="1" x14ac:dyDescent="0.25">
      <c r="A2697" s="78"/>
      <c r="B2697" s="63"/>
      <c r="C2697" s="63"/>
      <c r="D2697" s="63"/>
      <c r="E2697" s="63"/>
      <c r="F2697" s="63"/>
      <c r="G2697" s="63"/>
      <c r="H2697" s="63"/>
      <c r="I2697" s="63"/>
      <c r="J2697" s="63"/>
      <c r="K2697" s="63"/>
      <c r="L2697" s="63"/>
      <c r="M2697" s="63"/>
      <c r="N2697" s="63"/>
      <c r="O2697" s="63"/>
      <c r="P2697" s="63"/>
      <c r="Q2697" s="63"/>
      <c r="R2697" s="63"/>
      <c r="S2697" s="63"/>
      <c r="T2697" s="63"/>
      <c r="U2697" s="63"/>
      <c r="V2697" s="63"/>
      <c r="W2697" s="63"/>
      <c r="X2697" s="63"/>
      <c r="Y2697" s="63"/>
      <c r="Z2697" s="68"/>
    </row>
    <row r="2698" spans="1:26" s="69" customFormat="1" x14ac:dyDescent="0.25">
      <c r="A2698" s="78"/>
      <c r="B2698" s="63"/>
      <c r="C2698" s="63"/>
      <c r="D2698" s="63"/>
      <c r="E2698" s="63"/>
      <c r="F2698" s="63"/>
      <c r="G2698" s="63"/>
      <c r="H2698" s="63"/>
      <c r="I2698" s="63"/>
      <c r="J2698" s="63"/>
      <c r="K2698" s="63"/>
      <c r="L2698" s="63"/>
      <c r="M2698" s="63"/>
      <c r="N2698" s="63"/>
      <c r="O2698" s="63"/>
      <c r="P2698" s="63"/>
      <c r="Q2698" s="63"/>
      <c r="R2698" s="63"/>
      <c r="S2698" s="63"/>
      <c r="T2698" s="63"/>
      <c r="U2698" s="63"/>
      <c r="V2698" s="63"/>
      <c r="W2698" s="63"/>
      <c r="X2698" s="63"/>
      <c r="Y2698" s="63"/>
      <c r="Z2698" s="68"/>
    </row>
    <row r="2699" spans="1:26" s="69" customFormat="1" x14ac:dyDescent="0.25">
      <c r="A2699" s="78"/>
      <c r="B2699" s="63"/>
      <c r="C2699" s="63"/>
      <c r="D2699" s="63"/>
      <c r="E2699" s="63"/>
      <c r="F2699" s="63"/>
      <c r="G2699" s="63"/>
      <c r="H2699" s="63"/>
      <c r="I2699" s="63"/>
      <c r="J2699" s="63"/>
      <c r="K2699" s="63"/>
      <c r="L2699" s="63"/>
      <c r="M2699" s="63"/>
      <c r="N2699" s="63"/>
      <c r="O2699" s="63"/>
      <c r="P2699" s="63"/>
      <c r="Q2699" s="63"/>
      <c r="R2699" s="63"/>
      <c r="S2699" s="63"/>
      <c r="T2699" s="63"/>
      <c r="U2699" s="63"/>
      <c r="V2699" s="63"/>
      <c r="W2699" s="63"/>
      <c r="X2699" s="63"/>
      <c r="Y2699" s="63"/>
      <c r="Z2699" s="68"/>
    </row>
    <row r="2700" spans="1:26" s="69" customFormat="1" x14ac:dyDescent="0.25">
      <c r="A2700" s="78"/>
      <c r="B2700" s="63"/>
      <c r="C2700" s="63"/>
      <c r="D2700" s="63"/>
      <c r="E2700" s="63"/>
      <c r="F2700" s="63"/>
      <c r="G2700" s="63"/>
      <c r="H2700" s="63"/>
      <c r="I2700" s="63"/>
      <c r="J2700" s="63"/>
      <c r="K2700" s="63"/>
      <c r="L2700" s="63"/>
      <c r="M2700" s="63"/>
      <c r="N2700" s="63"/>
      <c r="O2700" s="63"/>
      <c r="P2700" s="63"/>
      <c r="Q2700" s="63"/>
      <c r="R2700" s="63"/>
      <c r="S2700" s="63"/>
      <c r="T2700" s="63"/>
      <c r="U2700" s="63"/>
      <c r="V2700" s="63"/>
      <c r="W2700" s="63"/>
      <c r="X2700" s="63"/>
      <c r="Y2700" s="63"/>
      <c r="Z2700" s="68"/>
    </row>
    <row r="2701" spans="1:26" s="69" customFormat="1" x14ac:dyDescent="0.25">
      <c r="A2701" s="78"/>
      <c r="B2701" s="63"/>
      <c r="C2701" s="63"/>
      <c r="D2701" s="63"/>
      <c r="E2701" s="63"/>
      <c r="F2701" s="63"/>
      <c r="G2701" s="63"/>
      <c r="H2701" s="63"/>
      <c r="I2701" s="63"/>
      <c r="J2701" s="63"/>
      <c r="K2701" s="63"/>
      <c r="L2701" s="63"/>
      <c r="M2701" s="63"/>
      <c r="N2701" s="63"/>
      <c r="O2701" s="63"/>
      <c r="P2701" s="63"/>
      <c r="Q2701" s="63"/>
      <c r="R2701" s="63"/>
      <c r="S2701" s="63"/>
      <c r="T2701" s="63"/>
      <c r="U2701" s="63"/>
      <c r="V2701" s="63"/>
      <c r="W2701" s="63"/>
      <c r="X2701" s="63"/>
      <c r="Y2701" s="63"/>
      <c r="Z2701" s="68"/>
    </row>
    <row r="2702" spans="1:26" s="69" customFormat="1" x14ac:dyDescent="0.25">
      <c r="A2702" s="78"/>
      <c r="B2702" s="63"/>
      <c r="C2702" s="63"/>
      <c r="D2702" s="63"/>
      <c r="E2702" s="63"/>
      <c r="F2702" s="63"/>
      <c r="G2702" s="63"/>
      <c r="H2702" s="63"/>
      <c r="I2702" s="63"/>
      <c r="J2702" s="63"/>
      <c r="K2702" s="63"/>
      <c r="L2702" s="63"/>
      <c r="M2702" s="63"/>
      <c r="N2702" s="63"/>
      <c r="O2702" s="63"/>
      <c r="P2702" s="63"/>
      <c r="Q2702" s="63"/>
      <c r="R2702" s="63"/>
      <c r="S2702" s="63"/>
      <c r="T2702" s="63"/>
      <c r="U2702" s="63"/>
      <c r="V2702" s="63"/>
      <c r="W2702" s="63"/>
      <c r="X2702" s="63"/>
      <c r="Y2702" s="63"/>
      <c r="Z2702" s="68"/>
    </row>
    <row r="2703" spans="1:26" s="69" customFormat="1" x14ac:dyDescent="0.25">
      <c r="A2703" s="78"/>
      <c r="B2703" s="63"/>
      <c r="C2703" s="63"/>
      <c r="D2703" s="63"/>
      <c r="E2703" s="63"/>
      <c r="F2703" s="63"/>
      <c r="G2703" s="63"/>
      <c r="H2703" s="63"/>
      <c r="I2703" s="63"/>
      <c r="J2703" s="63"/>
      <c r="K2703" s="63"/>
      <c r="L2703" s="63"/>
      <c r="M2703" s="63"/>
      <c r="N2703" s="63"/>
      <c r="O2703" s="63"/>
      <c r="P2703" s="63"/>
      <c r="Q2703" s="63"/>
      <c r="R2703" s="63"/>
      <c r="S2703" s="63"/>
      <c r="T2703" s="63"/>
      <c r="U2703" s="63"/>
      <c r="V2703" s="63"/>
      <c r="W2703" s="63"/>
      <c r="X2703" s="63"/>
      <c r="Y2703" s="63"/>
      <c r="Z2703" s="68"/>
    </row>
    <row r="2704" spans="1:26" s="69" customFormat="1" x14ac:dyDescent="0.25">
      <c r="A2704" s="78"/>
      <c r="B2704" s="63"/>
      <c r="C2704" s="63"/>
      <c r="D2704" s="63"/>
      <c r="E2704" s="63"/>
      <c r="F2704" s="63"/>
      <c r="G2704" s="63"/>
      <c r="H2704" s="63"/>
      <c r="I2704" s="63"/>
      <c r="J2704" s="63"/>
      <c r="K2704" s="63"/>
      <c r="L2704" s="63"/>
      <c r="M2704" s="63"/>
      <c r="N2704" s="63"/>
      <c r="O2704" s="63"/>
      <c r="P2704" s="63"/>
      <c r="Q2704" s="63"/>
      <c r="R2704" s="63"/>
      <c r="S2704" s="63"/>
      <c r="T2704" s="63"/>
      <c r="U2704" s="63"/>
      <c r="V2704" s="63"/>
      <c r="W2704" s="63"/>
      <c r="X2704" s="63"/>
      <c r="Y2704" s="63"/>
      <c r="Z2704" s="68"/>
    </row>
    <row r="2705" spans="1:26" s="69" customFormat="1" x14ac:dyDescent="0.25">
      <c r="A2705" s="78"/>
      <c r="B2705" s="63"/>
      <c r="C2705" s="63"/>
      <c r="D2705" s="63"/>
      <c r="E2705" s="63"/>
      <c r="F2705" s="63"/>
      <c r="G2705" s="63"/>
      <c r="H2705" s="63"/>
      <c r="I2705" s="63"/>
      <c r="J2705" s="63"/>
      <c r="K2705" s="63"/>
      <c r="L2705" s="63"/>
      <c r="M2705" s="63"/>
      <c r="N2705" s="63"/>
      <c r="O2705" s="63"/>
      <c r="P2705" s="63"/>
      <c r="Q2705" s="63"/>
      <c r="R2705" s="63"/>
      <c r="S2705" s="63"/>
      <c r="T2705" s="63"/>
      <c r="U2705" s="63"/>
      <c r="V2705" s="63"/>
      <c r="W2705" s="63"/>
      <c r="X2705" s="63"/>
      <c r="Y2705" s="63"/>
      <c r="Z2705" s="68"/>
    </row>
    <row r="2706" spans="1:26" s="69" customFormat="1" x14ac:dyDescent="0.25">
      <c r="A2706" s="78"/>
      <c r="B2706" s="63"/>
      <c r="C2706" s="63"/>
      <c r="D2706" s="63"/>
      <c r="E2706" s="63"/>
      <c r="F2706" s="63"/>
      <c r="G2706" s="63"/>
      <c r="H2706" s="63"/>
      <c r="I2706" s="63"/>
      <c r="J2706" s="63"/>
      <c r="K2706" s="63"/>
      <c r="L2706" s="63"/>
      <c r="M2706" s="63"/>
      <c r="N2706" s="63"/>
      <c r="O2706" s="63"/>
      <c r="P2706" s="63"/>
      <c r="Q2706" s="63"/>
      <c r="R2706" s="63"/>
      <c r="S2706" s="63"/>
      <c r="T2706" s="63"/>
      <c r="U2706" s="63"/>
      <c r="V2706" s="63"/>
      <c r="W2706" s="63"/>
      <c r="X2706" s="63"/>
      <c r="Y2706" s="63"/>
      <c r="Z2706" s="68"/>
    </row>
    <row r="2707" spans="1:26" s="69" customFormat="1" x14ac:dyDescent="0.25">
      <c r="A2707" s="78"/>
      <c r="B2707" s="63"/>
      <c r="C2707" s="63"/>
      <c r="D2707" s="63"/>
      <c r="E2707" s="63"/>
      <c r="F2707" s="63"/>
      <c r="G2707" s="63"/>
      <c r="H2707" s="63"/>
      <c r="I2707" s="63"/>
      <c r="J2707" s="63"/>
      <c r="K2707" s="63"/>
      <c r="L2707" s="63"/>
      <c r="M2707" s="63"/>
      <c r="N2707" s="63"/>
      <c r="O2707" s="63"/>
      <c r="P2707" s="63"/>
      <c r="Q2707" s="63"/>
      <c r="R2707" s="63"/>
      <c r="S2707" s="63"/>
      <c r="T2707" s="63"/>
      <c r="U2707" s="63"/>
      <c r="V2707" s="63"/>
      <c r="W2707" s="63"/>
      <c r="X2707" s="63"/>
      <c r="Y2707" s="63"/>
      <c r="Z2707" s="68"/>
    </row>
    <row r="2708" spans="1:26" s="69" customFormat="1" x14ac:dyDescent="0.25">
      <c r="A2708" s="78"/>
      <c r="B2708" s="63"/>
      <c r="C2708" s="63"/>
      <c r="D2708" s="63"/>
      <c r="E2708" s="63"/>
      <c r="F2708" s="63"/>
      <c r="G2708" s="63"/>
      <c r="H2708" s="63"/>
      <c r="I2708" s="63"/>
      <c r="J2708" s="63"/>
      <c r="K2708" s="63"/>
      <c r="L2708" s="63"/>
      <c r="M2708" s="63"/>
      <c r="N2708" s="63"/>
      <c r="O2708" s="63"/>
      <c r="P2708" s="63"/>
      <c r="Q2708" s="63"/>
      <c r="R2708" s="63"/>
      <c r="S2708" s="63"/>
      <c r="T2708" s="63"/>
      <c r="U2708" s="63"/>
      <c r="V2708" s="63"/>
      <c r="W2708" s="63"/>
      <c r="X2708" s="63"/>
      <c r="Y2708" s="63"/>
      <c r="Z2708" s="68"/>
    </row>
    <row r="2709" spans="1:26" s="69" customFormat="1" x14ac:dyDescent="0.25">
      <c r="A2709" s="78"/>
      <c r="B2709" s="63"/>
      <c r="C2709" s="63"/>
      <c r="D2709" s="63"/>
      <c r="E2709" s="63"/>
      <c r="F2709" s="63"/>
      <c r="G2709" s="63"/>
      <c r="H2709" s="63"/>
      <c r="I2709" s="63"/>
      <c r="J2709" s="63"/>
      <c r="K2709" s="63"/>
      <c r="L2709" s="63"/>
      <c r="M2709" s="63"/>
      <c r="N2709" s="63"/>
      <c r="O2709" s="63"/>
      <c r="P2709" s="63"/>
      <c r="Q2709" s="63"/>
      <c r="R2709" s="63"/>
      <c r="S2709" s="63"/>
      <c r="T2709" s="63"/>
      <c r="U2709" s="63"/>
      <c r="V2709" s="63"/>
      <c r="W2709" s="63"/>
      <c r="X2709" s="63"/>
      <c r="Y2709" s="63"/>
      <c r="Z2709" s="68"/>
    </row>
    <row r="2710" spans="1:26" s="69" customFormat="1" x14ac:dyDescent="0.25">
      <c r="A2710" s="78"/>
      <c r="B2710" s="63"/>
      <c r="C2710" s="63"/>
      <c r="D2710" s="63"/>
      <c r="E2710" s="63"/>
      <c r="F2710" s="63"/>
      <c r="G2710" s="63"/>
      <c r="H2710" s="63"/>
      <c r="I2710" s="63"/>
      <c r="J2710" s="63"/>
      <c r="K2710" s="63"/>
      <c r="L2710" s="63"/>
      <c r="M2710" s="63"/>
      <c r="N2710" s="63"/>
      <c r="O2710" s="63"/>
      <c r="P2710" s="63"/>
      <c r="Q2710" s="63"/>
      <c r="R2710" s="63"/>
      <c r="S2710" s="63"/>
      <c r="T2710" s="63"/>
      <c r="U2710" s="63"/>
      <c r="V2710" s="63"/>
      <c r="W2710" s="63"/>
      <c r="X2710" s="63"/>
      <c r="Y2710" s="63"/>
      <c r="Z2710" s="68"/>
    </row>
    <row r="2711" spans="1:26" s="69" customFormat="1" x14ac:dyDescent="0.25">
      <c r="A2711" s="78"/>
      <c r="B2711" s="63"/>
      <c r="C2711" s="63"/>
      <c r="D2711" s="63"/>
      <c r="E2711" s="63"/>
      <c r="F2711" s="63"/>
      <c r="G2711" s="63"/>
      <c r="H2711" s="63"/>
      <c r="I2711" s="63"/>
      <c r="J2711" s="63"/>
      <c r="K2711" s="63"/>
      <c r="L2711" s="63"/>
      <c r="M2711" s="63"/>
      <c r="N2711" s="63"/>
      <c r="O2711" s="63"/>
      <c r="P2711" s="63"/>
      <c r="Q2711" s="63"/>
      <c r="R2711" s="63"/>
      <c r="S2711" s="63"/>
      <c r="T2711" s="63"/>
      <c r="U2711" s="63"/>
      <c r="V2711" s="63"/>
      <c r="W2711" s="63"/>
      <c r="X2711" s="63"/>
      <c r="Y2711" s="63"/>
      <c r="Z2711" s="68"/>
    </row>
    <row r="2712" spans="1:26" s="69" customFormat="1" x14ac:dyDescent="0.25">
      <c r="A2712" s="78"/>
      <c r="B2712" s="63"/>
      <c r="C2712" s="63"/>
      <c r="D2712" s="63"/>
      <c r="E2712" s="63"/>
      <c r="F2712" s="63"/>
      <c r="G2712" s="63"/>
      <c r="H2712" s="63"/>
      <c r="I2712" s="63"/>
      <c r="J2712" s="63"/>
      <c r="K2712" s="63"/>
      <c r="L2712" s="63"/>
      <c r="M2712" s="63"/>
      <c r="N2712" s="63"/>
      <c r="O2712" s="63"/>
      <c r="P2712" s="63"/>
      <c r="Q2712" s="63"/>
      <c r="R2712" s="63"/>
      <c r="S2712" s="63"/>
      <c r="T2712" s="63"/>
      <c r="U2712" s="63"/>
      <c r="V2712" s="63"/>
      <c r="W2712" s="63"/>
      <c r="X2712" s="63"/>
      <c r="Y2712" s="63"/>
      <c r="Z2712" s="68"/>
    </row>
    <row r="2713" spans="1:26" s="69" customFormat="1" x14ac:dyDescent="0.25">
      <c r="A2713" s="78"/>
      <c r="B2713" s="63"/>
      <c r="C2713" s="63"/>
      <c r="D2713" s="63"/>
      <c r="E2713" s="63"/>
      <c r="F2713" s="63"/>
      <c r="G2713" s="63"/>
      <c r="H2713" s="63"/>
      <c r="I2713" s="63"/>
      <c r="J2713" s="63"/>
      <c r="K2713" s="63"/>
      <c r="L2713" s="63"/>
      <c r="M2713" s="63"/>
      <c r="N2713" s="63"/>
      <c r="O2713" s="63"/>
      <c r="P2713" s="63"/>
      <c r="Q2713" s="63"/>
      <c r="R2713" s="63"/>
      <c r="S2713" s="63"/>
      <c r="T2713" s="63"/>
      <c r="U2713" s="63"/>
      <c r="V2713" s="63"/>
      <c r="W2713" s="63"/>
      <c r="X2713" s="63"/>
      <c r="Y2713" s="63"/>
      <c r="Z2713" s="68"/>
    </row>
    <row r="2714" spans="1:26" s="69" customFormat="1" x14ac:dyDescent="0.25">
      <c r="A2714" s="78"/>
      <c r="B2714" s="63"/>
      <c r="C2714" s="63"/>
      <c r="D2714" s="63"/>
      <c r="E2714" s="63"/>
      <c r="F2714" s="63"/>
      <c r="G2714" s="63"/>
      <c r="H2714" s="63"/>
      <c r="I2714" s="63"/>
      <c r="J2714" s="63"/>
      <c r="K2714" s="63"/>
      <c r="L2714" s="63"/>
      <c r="M2714" s="63"/>
      <c r="N2714" s="63"/>
      <c r="O2714" s="63"/>
      <c r="P2714" s="63"/>
      <c r="Q2714" s="63"/>
      <c r="R2714" s="63"/>
      <c r="S2714" s="63"/>
      <c r="T2714" s="63"/>
      <c r="U2714" s="63"/>
      <c r="V2714" s="63"/>
      <c r="W2714" s="63"/>
      <c r="X2714" s="63"/>
      <c r="Y2714" s="63"/>
      <c r="Z2714" s="68"/>
    </row>
    <row r="2715" spans="1:26" s="69" customFormat="1" x14ac:dyDescent="0.25">
      <c r="A2715" s="78"/>
      <c r="B2715" s="63"/>
      <c r="C2715" s="63"/>
      <c r="D2715" s="63"/>
      <c r="E2715" s="63"/>
      <c r="F2715" s="63"/>
      <c r="G2715" s="63"/>
      <c r="H2715" s="63"/>
      <c r="I2715" s="63"/>
      <c r="J2715" s="63"/>
      <c r="K2715" s="63"/>
      <c r="L2715" s="63"/>
      <c r="M2715" s="63"/>
      <c r="N2715" s="63"/>
      <c r="O2715" s="63"/>
      <c r="P2715" s="63"/>
      <c r="Q2715" s="63"/>
      <c r="R2715" s="63"/>
      <c r="S2715" s="63"/>
      <c r="T2715" s="63"/>
      <c r="U2715" s="63"/>
      <c r="V2715" s="63"/>
      <c r="W2715" s="63"/>
      <c r="X2715" s="63"/>
      <c r="Y2715" s="63"/>
      <c r="Z2715" s="68"/>
    </row>
    <row r="2716" spans="1:26" s="69" customFormat="1" x14ac:dyDescent="0.25">
      <c r="A2716" s="78"/>
      <c r="B2716" s="63"/>
      <c r="C2716" s="63"/>
      <c r="D2716" s="63"/>
      <c r="E2716" s="63"/>
      <c r="F2716" s="63"/>
      <c r="G2716" s="63"/>
      <c r="H2716" s="63"/>
      <c r="I2716" s="63"/>
      <c r="J2716" s="63"/>
      <c r="K2716" s="63"/>
      <c r="L2716" s="63"/>
      <c r="M2716" s="63"/>
      <c r="N2716" s="63"/>
      <c r="O2716" s="63"/>
      <c r="P2716" s="63"/>
      <c r="Q2716" s="63"/>
      <c r="R2716" s="63"/>
      <c r="S2716" s="63"/>
      <c r="T2716" s="63"/>
      <c r="U2716" s="63"/>
      <c r="V2716" s="63"/>
      <c r="W2716" s="63"/>
      <c r="X2716" s="63"/>
      <c r="Y2716" s="63"/>
      <c r="Z2716" s="68"/>
    </row>
    <row r="2717" spans="1:26" s="69" customFormat="1" x14ac:dyDescent="0.25">
      <c r="A2717" s="78"/>
      <c r="B2717" s="63"/>
      <c r="C2717" s="63"/>
      <c r="D2717" s="63"/>
      <c r="E2717" s="63"/>
      <c r="F2717" s="63"/>
      <c r="G2717" s="63"/>
      <c r="H2717" s="63"/>
      <c r="I2717" s="63"/>
      <c r="J2717" s="63"/>
      <c r="K2717" s="63"/>
      <c r="L2717" s="63"/>
      <c r="M2717" s="63"/>
      <c r="N2717" s="63"/>
      <c r="O2717" s="63"/>
      <c r="P2717" s="63"/>
      <c r="Q2717" s="63"/>
      <c r="R2717" s="63"/>
      <c r="S2717" s="63"/>
      <c r="T2717" s="63"/>
      <c r="U2717" s="63"/>
      <c r="V2717" s="63"/>
      <c r="W2717" s="63"/>
      <c r="X2717" s="63"/>
      <c r="Y2717" s="63"/>
      <c r="Z2717" s="68"/>
    </row>
    <row r="2718" spans="1:26" s="69" customFormat="1" x14ac:dyDescent="0.25">
      <c r="A2718" s="78"/>
      <c r="B2718" s="63"/>
      <c r="C2718" s="63"/>
      <c r="D2718" s="63"/>
      <c r="E2718" s="63"/>
      <c r="F2718" s="63"/>
      <c r="G2718" s="63"/>
      <c r="H2718" s="63"/>
      <c r="I2718" s="63"/>
      <c r="J2718" s="63"/>
      <c r="K2718" s="63"/>
      <c r="L2718" s="63"/>
      <c r="M2718" s="63"/>
      <c r="N2718" s="63"/>
      <c r="O2718" s="63"/>
      <c r="P2718" s="63"/>
      <c r="Q2718" s="63"/>
      <c r="R2718" s="63"/>
      <c r="S2718" s="63"/>
      <c r="T2718" s="63"/>
      <c r="U2718" s="63"/>
      <c r="V2718" s="63"/>
      <c r="W2718" s="63"/>
      <c r="X2718" s="63"/>
      <c r="Y2718" s="63"/>
      <c r="Z2718" s="68"/>
    </row>
    <row r="2719" spans="1:26" s="69" customFormat="1" x14ac:dyDescent="0.25">
      <c r="A2719" s="78"/>
      <c r="B2719" s="63"/>
      <c r="C2719" s="63"/>
      <c r="D2719" s="63"/>
      <c r="E2719" s="63"/>
      <c r="F2719" s="63"/>
      <c r="G2719" s="63"/>
      <c r="H2719" s="63"/>
      <c r="I2719" s="63"/>
      <c r="J2719" s="63"/>
      <c r="K2719" s="63"/>
      <c r="L2719" s="63"/>
      <c r="M2719" s="63"/>
      <c r="N2719" s="63"/>
      <c r="O2719" s="63"/>
      <c r="P2719" s="63"/>
      <c r="Q2719" s="63"/>
      <c r="R2719" s="63"/>
      <c r="S2719" s="63"/>
      <c r="T2719" s="63"/>
      <c r="U2719" s="63"/>
      <c r="V2719" s="63"/>
      <c r="W2719" s="63"/>
      <c r="X2719" s="63"/>
      <c r="Y2719" s="63"/>
      <c r="Z2719" s="68"/>
    </row>
    <row r="2720" spans="1:26" s="69" customFormat="1" x14ac:dyDescent="0.25">
      <c r="A2720" s="78"/>
      <c r="B2720" s="63"/>
      <c r="C2720" s="63"/>
      <c r="D2720" s="63"/>
      <c r="E2720" s="63"/>
      <c r="F2720" s="63"/>
      <c r="G2720" s="63"/>
      <c r="H2720" s="63"/>
      <c r="I2720" s="63"/>
      <c r="J2720" s="63"/>
      <c r="K2720" s="63"/>
      <c r="L2720" s="63"/>
      <c r="M2720" s="63"/>
      <c r="N2720" s="63"/>
      <c r="O2720" s="63"/>
      <c r="P2720" s="63"/>
      <c r="Q2720" s="63"/>
      <c r="R2720" s="63"/>
      <c r="S2720" s="63"/>
      <c r="T2720" s="63"/>
      <c r="U2720" s="63"/>
      <c r="V2720" s="63"/>
      <c r="W2720" s="63"/>
      <c r="X2720" s="63"/>
      <c r="Y2720" s="63"/>
      <c r="Z2720" s="68"/>
    </row>
    <row r="2721" spans="1:26" s="69" customFormat="1" x14ac:dyDescent="0.25">
      <c r="A2721" s="78"/>
      <c r="B2721" s="63"/>
      <c r="C2721" s="63"/>
      <c r="D2721" s="63"/>
      <c r="E2721" s="63"/>
      <c r="F2721" s="63"/>
      <c r="G2721" s="63"/>
      <c r="H2721" s="63"/>
      <c r="I2721" s="63"/>
      <c r="J2721" s="63"/>
      <c r="K2721" s="63"/>
      <c r="L2721" s="63"/>
      <c r="M2721" s="63"/>
      <c r="N2721" s="63"/>
      <c r="O2721" s="63"/>
      <c r="P2721" s="63"/>
      <c r="Q2721" s="63"/>
      <c r="R2721" s="63"/>
      <c r="S2721" s="63"/>
      <c r="T2721" s="63"/>
      <c r="U2721" s="63"/>
      <c r="V2721" s="63"/>
      <c r="W2721" s="63"/>
      <c r="X2721" s="63"/>
      <c r="Y2721" s="63"/>
      <c r="Z2721" s="68"/>
    </row>
    <row r="2722" spans="1:26" s="69" customFormat="1" x14ac:dyDescent="0.25">
      <c r="A2722" s="78"/>
      <c r="B2722" s="63"/>
      <c r="C2722" s="63"/>
      <c r="D2722" s="63"/>
      <c r="E2722" s="63"/>
      <c r="F2722" s="63"/>
      <c r="G2722" s="63"/>
      <c r="H2722" s="63"/>
      <c r="I2722" s="63"/>
      <c r="J2722" s="63"/>
      <c r="K2722" s="63"/>
      <c r="L2722" s="63"/>
      <c r="M2722" s="63"/>
      <c r="N2722" s="63"/>
      <c r="O2722" s="63"/>
      <c r="P2722" s="63"/>
      <c r="Q2722" s="63"/>
      <c r="R2722" s="63"/>
      <c r="S2722" s="63"/>
      <c r="T2722" s="63"/>
      <c r="U2722" s="63"/>
      <c r="V2722" s="63"/>
      <c r="W2722" s="63"/>
      <c r="X2722" s="63"/>
      <c r="Y2722" s="63"/>
      <c r="Z2722" s="68"/>
    </row>
    <row r="2723" spans="1:26" s="69" customFormat="1" x14ac:dyDescent="0.25">
      <c r="A2723" s="78"/>
      <c r="B2723" s="63"/>
      <c r="C2723" s="63"/>
      <c r="D2723" s="63"/>
      <c r="E2723" s="63"/>
      <c r="F2723" s="63"/>
      <c r="G2723" s="63"/>
      <c r="H2723" s="63"/>
      <c r="I2723" s="63"/>
      <c r="J2723" s="63"/>
      <c r="K2723" s="63"/>
      <c r="L2723" s="63"/>
      <c r="M2723" s="63"/>
      <c r="N2723" s="63"/>
      <c r="O2723" s="63"/>
      <c r="P2723" s="63"/>
      <c r="Q2723" s="63"/>
      <c r="R2723" s="63"/>
      <c r="S2723" s="63"/>
      <c r="T2723" s="63"/>
      <c r="U2723" s="63"/>
      <c r="V2723" s="63"/>
      <c r="W2723" s="63"/>
      <c r="X2723" s="63"/>
      <c r="Y2723" s="63"/>
      <c r="Z2723" s="68"/>
    </row>
    <row r="2724" spans="1:26" s="69" customFormat="1" x14ac:dyDescent="0.25">
      <c r="A2724" s="78"/>
      <c r="B2724" s="63"/>
      <c r="C2724" s="63"/>
      <c r="D2724" s="63"/>
      <c r="E2724" s="63"/>
      <c r="F2724" s="63"/>
      <c r="G2724" s="63"/>
      <c r="H2724" s="63"/>
      <c r="I2724" s="63"/>
      <c r="J2724" s="63"/>
      <c r="K2724" s="63"/>
      <c r="L2724" s="63"/>
      <c r="M2724" s="63"/>
      <c r="N2724" s="63"/>
      <c r="O2724" s="63"/>
      <c r="P2724" s="63"/>
      <c r="Q2724" s="63"/>
      <c r="R2724" s="63"/>
      <c r="S2724" s="63"/>
      <c r="T2724" s="63"/>
      <c r="U2724" s="63"/>
      <c r="V2724" s="63"/>
      <c r="W2724" s="63"/>
      <c r="X2724" s="63"/>
      <c r="Y2724" s="63"/>
      <c r="Z2724" s="68"/>
    </row>
    <row r="2725" spans="1:26" s="69" customFormat="1" x14ac:dyDescent="0.25">
      <c r="A2725" s="78"/>
      <c r="B2725" s="63"/>
      <c r="C2725" s="63"/>
      <c r="D2725" s="63"/>
      <c r="E2725" s="63"/>
      <c r="F2725" s="63"/>
      <c r="G2725" s="63"/>
      <c r="H2725" s="63"/>
      <c r="I2725" s="63"/>
      <c r="J2725" s="63"/>
      <c r="K2725" s="63"/>
      <c r="L2725" s="63"/>
      <c r="M2725" s="63"/>
      <c r="N2725" s="63"/>
      <c r="O2725" s="63"/>
      <c r="P2725" s="63"/>
      <c r="Q2725" s="63"/>
      <c r="R2725" s="63"/>
      <c r="S2725" s="63"/>
      <c r="T2725" s="63"/>
      <c r="U2725" s="63"/>
      <c r="V2725" s="63"/>
      <c r="W2725" s="63"/>
      <c r="X2725" s="63"/>
      <c r="Y2725" s="63"/>
      <c r="Z2725" s="68"/>
    </row>
    <row r="2726" spans="1:26" s="69" customFormat="1" x14ac:dyDescent="0.25">
      <c r="A2726" s="78"/>
      <c r="B2726" s="63"/>
      <c r="C2726" s="63"/>
      <c r="D2726" s="63"/>
      <c r="E2726" s="63"/>
      <c r="F2726" s="63"/>
      <c r="G2726" s="63"/>
      <c r="H2726" s="63"/>
      <c r="I2726" s="63"/>
      <c r="J2726" s="63"/>
      <c r="K2726" s="63"/>
      <c r="L2726" s="63"/>
      <c r="M2726" s="63"/>
      <c r="N2726" s="63"/>
      <c r="O2726" s="63"/>
      <c r="P2726" s="63"/>
      <c r="Q2726" s="63"/>
      <c r="R2726" s="63"/>
      <c r="S2726" s="63"/>
      <c r="T2726" s="63"/>
      <c r="U2726" s="63"/>
      <c r="V2726" s="63"/>
      <c r="W2726" s="63"/>
      <c r="X2726" s="63"/>
      <c r="Y2726" s="63"/>
      <c r="Z2726" s="68"/>
    </row>
    <row r="2727" spans="1:26" s="69" customFormat="1" x14ac:dyDescent="0.25">
      <c r="A2727" s="78"/>
      <c r="B2727" s="63"/>
      <c r="C2727" s="63"/>
      <c r="D2727" s="63"/>
      <c r="E2727" s="63"/>
      <c r="F2727" s="63"/>
      <c r="G2727" s="63"/>
      <c r="H2727" s="63"/>
      <c r="I2727" s="63"/>
      <c r="J2727" s="63"/>
      <c r="K2727" s="63"/>
      <c r="L2727" s="63"/>
      <c r="M2727" s="63"/>
      <c r="N2727" s="63"/>
      <c r="O2727" s="63"/>
      <c r="P2727" s="63"/>
      <c r="Q2727" s="63"/>
      <c r="R2727" s="63"/>
      <c r="S2727" s="63"/>
      <c r="T2727" s="63"/>
      <c r="U2727" s="63"/>
      <c r="V2727" s="63"/>
      <c r="W2727" s="63"/>
      <c r="X2727" s="63"/>
      <c r="Y2727" s="63"/>
      <c r="Z2727" s="68"/>
    </row>
    <row r="2728" spans="1:26" s="69" customFormat="1" x14ac:dyDescent="0.25">
      <c r="A2728" s="78"/>
      <c r="B2728" s="63"/>
      <c r="C2728" s="63"/>
      <c r="D2728" s="63"/>
      <c r="E2728" s="63"/>
      <c r="F2728" s="63"/>
      <c r="G2728" s="63"/>
      <c r="H2728" s="63"/>
      <c r="I2728" s="63"/>
      <c r="J2728" s="63"/>
      <c r="K2728" s="63"/>
      <c r="L2728" s="63"/>
      <c r="M2728" s="63"/>
      <c r="N2728" s="63"/>
      <c r="O2728" s="63"/>
      <c r="P2728" s="63"/>
      <c r="Q2728" s="63"/>
      <c r="R2728" s="63"/>
      <c r="S2728" s="63"/>
      <c r="T2728" s="63"/>
      <c r="U2728" s="63"/>
      <c r="V2728" s="63"/>
      <c r="W2728" s="63"/>
      <c r="X2728" s="63"/>
      <c r="Y2728" s="63"/>
      <c r="Z2728" s="68"/>
    </row>
    <row r="2729" spans="1:26" s="69" customFormat="1" x14ac:dyDescent="0.25">
      <c r="A2729" s="78"/>
      <c r="B2729" s="63"/>
      <c r="C2729" s="63"/>
      <c r="D2729" s="63"/>
      <c r="E2729" s="63"/>
      <c r="F2729" s="63"/>
      <c r="G2729" s="63"/>
      <c r="H2729" s="63"/>
      <c r="I2729" s="63"/>
      <c r="J2729" s="63"/>
      <c r="K2729" s="63"/>
      <c r="L2729" s="63"/>
      <c r="M2729" s="63"/>
      <c r="N2729" s="63"/>
      <c r="O2729" s="63"/>
      <c r="P2729" s="63"/>
      <c r="Q2729" s="63"/>
      <c r="R2729" s="63"/>
      <c r="S2729" s="63"/>
      <c r="T2729" s="63"/>
      <c r="U2729" s="63"/>
      <c r="V2729" s="63"/>
      <c r="W2729" s="63"/>
      <c r="X2729" s="63"/>
      <c r="Y2729" s="63"/>
      <c r="Z2729" s="68"/>
    </row>
    <row r="2730" spans="1:26" s="69" customFormat="1" x14ac:dyDescent="0.25">
      <c r="A2730" s="78"/>
      <c r="B2730" s="63"/>
      <c r="C2730" s="63"/>
      <c r="D2730" s="63"/>
      <c r="E2730" s="63"/>
      <c r="F2730" s="63"/>
      <c r="G2730" s="63"/>
      <c r="H2730" s="63"/>
      <c r="I2730" s="63"/>
      <c r="J2730" s="63"/>
      <c r="K2730" s="63"/>
      <c r="L2730" s="63"/>
      <c r="M2730" s="63"/>
      <c r="N2730" s="63"/>
      <c r="O2730" s="63"/>
      <c r="P2730" s="63"/>
      <c r="Q2730" s="63"/>
      <c r="R2730" s="63"/>
      <c r="S2730" s="63"/>
      <c r="T2730" s="63"/>
      <c r="U2730" s="63"/>
      <c r="V2730" s="63"/>
      <c r="W2730" s="63"/>
      <c r="X2730" s="63"/>
      <c r="Y2730" s="63"/>
      <c r="Z2730" s="68"/>
    </row>
    <row r="2731" spans="1:26" s="69" customFormat="1" x14ac:dyDescent="0.25">
      <c r="A2731" s="78"/>
      <c r="B2731" s="63"/>
      <c r="C2731" s="63"/>
      <c r="D2731" s="63"/>
      <c r="E2731" s="63"/>
      <c r="F2731" s="63"/>
      <c r="G2731" s="63"/>
      <c r="H2731" s="63"/>
      <c r="I2731" s="63"/>
      <c r="J2731" s="63"/>
      <c r="K2731" s="63"/>
      <c r="L2731" s="63"/>
      <c r="M2731" s="63"/>
      <c r="N2731" s="63"/>
      <c r="O2731" s="63"/>
      <c r="P2731" s="63"/>
      <c r="Q2731" s="63"/>
      <c r="R2731" s="63"/>
      <c r="S2731" s="63"/>
      <c r="T2731" s="63"/>
      <c r="U2731" s="63"/>
      <c r="V2731" s="63"/>
      <c r="W2731" s="63"/>
      <c r="X2731" s="63"/>
      <c r="Y2731" s="63"/>
      <c r="Z2731" s="68"/>
    </row>
    <row r="2732" spans="1:26" s="69" customFormat="1" x14ac:dyDescent="0.25">
      <c r="A2732" s="78"/>
      <c r="B2732" s="63"/>
      <c r="C2732" s="63"/>
      <c r="D2732" s="63"/>
      <c r="E2732" s="63"/>
      <c r="F2732" s="63"/>
      <c r="G2732" s="63"/>
      <c r="H2732" s="63"/>
      <c r="I2732" s="63"/>
      <c r="J2732" s="63"/>
      <c r="K2732" s="63"/>
      <c r="L2732" s="63"/>
      <c r="M2732" s="63"/>
      <c r="N2732" s="63"/>
      <c r="O2732" s="63"/>
      <c r="P2732" s="63"/>
      <c r="Q2732" s="63"/>
      <c r="R2732" s="63"/>
      <c r="S2732" s="63"/>
      <c r="T2732" s="63"/>
      <c r="U2732" s="63"/>
      <c r="V2732" s="63"/>
      <c r="W2732" s="63"/>
      <c r="X2732" s="63"/>
      <c r="Y2732" s="63"/>
      <c r="Z2732" s="68"/>
    </row>
    <row r="2733" spans="1:26" s="69" customFormat="1" x14ac:dyDescent="0.25">
      <c r="A2733" s="78"/>
      <c r="B2733" s="63"/>
      <c r="C2733" s="63"/>
      <c r="D2733" s="63"/>
      <c r="E2733" s="63"/>
      <c r="F2733" s="63"/>
      <c r="G2733" s="63"/>
      <c r="H2733" s="63"/>
      <c r="I2733" s="63"/>
      <c r="J2733" s="63"/>
      <c r="K2733" s="63"/>
      <c r="L2733" s="63"/>
      <c r="M2733" s="63"/>
      <c r="N2733" s="63"/>
      <c r="O2733" s="63"/>
      <c r="P2733" s="63"/>
      <c r="Q2733" s="63"/>
      <c r="R2733" s="63"/>
      <c r="S2733" s="63"/>
      <c r="T2733" s="63"/>
      <c r="U2733" s="63"/>
      <c r="V2733" s="63"/>
      <c r="W2733" s="63"/>
      <c r="X2733" s="63"/>
      <c r="Y2733" s="63"/>
      <c r="Z2733" s="68"/>
    </row>
    <row r="2734" spans="1:26" s="69" customFormat="1" x14ac:dyDescent="0.25">
      <c r="A2734" s="78"/>
      <c r="B2734" s="63"/>
      <c r="C2734" s="63"/>
      <c r="D2734" s="63"/>
      <c r="E2734" s="63"/>
      <c r="F2734" s="63"/>
      <c r="G2734" s="63"/>
      <c r="H2734" s="63"/>
      <c r="I2734" s="63"/>
      <c r="J2734" s="63"/>
      <c r="K2734" s="63"/>
      <c r="L2734" s="63"/>
      <c r="M2734" s="63"/>
      <c r="N2734" s="63"/>
      <c r="O2734" s="63"/>
      <c r="P2734" s="63"/>
      <c r="Q2734" s="63"/>
      <c r="R2734" s="63"/>
      <c r="S2734" s="63"/>
      <c r="T2734" s="63"/>
      <c r="U2734" s="63"/>
      <c r="V2734" s="63"/>
      <c r="W2734" s="63"/>
      <c r="X2734" s="63"/>
      <c r="Y2734" s="63"/>
      <c r="Z2734" s="68"/>
    </row>
    <row r="2735" spans="1:26" s="69" customFormat="1" x14ac:dyDescent="0.25">
      <c r="A2735" s="78"/>
      <c r="B2735" s="63"/>
      <c r="C2735" s="63"/>
      <c r="D2735" s="63"/>
      <c r="E2735" s="63"/>
      <c r="F2735" s="63"/>
      <c r="G2735" s="63"/>
      <c r="H2735" s="63"/>
      <c r="I2735" s="63"/>
      <c r="J2735" s="63"/>
      <c r="K2735" s="63"/>
      <c r="L2735" s="63"/>
      <c r="M2735" s="63"/>
      <c r="N2735" s="63"/>
      <c r="O2735" s="63"/>
      <c r="P2735" s="63"/>
      <c r="Q2735" s="63"/>
      <c r="R2735" s="63"/>
      <c r="S2735" s="63"/>
      <c r="T2735" s="63"/>
      <c r="U2735" s="63"/>
      <c r="V2735" s="63"/>
      <c r="W2735" s="63"/>
      <c r="X2735" s="63"/>
      <c r="Y2735" s="63"/>
      <c r="Z2735" s="68"/>
    </row>
    <row r="2736" spans="1:26" s="69" customFormat="1" x14ac:dyDescent="0.25">
      <c r="A2736" s="78"/>
      <c r="B2736" s="63"/>
      <c r="C2736" s="63"/>
      <c r="D2736" s="63"/>
      <c r="E2736" s="63"/>
      <c r="F2736" s="63"/>
      <c r="G2736" s="63"/>
      <c r="H2736" s="63"/>
      <c r="I2736" s="63"/>
      <c r="J2736" s="63"/>
      <c r="K2736" s="63"/>
      <c r="L2736" s="63"/>
      <c r="M2736" s="63"/>
      <c r="N2736" s="63"/>
      <c r="O2736" s="63"/>
      <c r="P2736" s="63"/>
      <c r="Q2736" s="63"/>
      <c r="R2736" s="63"/>
      <c r="S2736" s="63"/>
      <c r="T2736" s="63"/>
      <c r="U2736" s="63"/>
      <c r="V2736" s="63"/>
      <c r="W2736" s="63"/>
      <c r="X2736" s="63"/>
      <c r="Y2736" s="63"/>
      <c r="Z2736" s="68"/>
    </row>
    <row r="2737" spans="1:26" s="69" customFormat="1" x14ac:dyDescent="0.25">
      <c r="A2737" s="78"/>
      <c r="B2737" s="63"/>
      <c r="C2737" s="63"/>
      <c r="D2737" s="63"/>
      <c r="E2737" s="63"/>
      <c r="F2737" s="63"/>
      <c r="G2737" s="63"/>
      <c r="H2737" s="63"/>
      <c r="I2737" s="63"/>
      <c r="J2737" s="63"/>
      <c r="K2737" s="63"/>
      <c r="L2737" s="63"/>
      <c r="M2737" s="63"/>
      <c r="N2737" s="63"/>
      <c r="O2737" s="63"/>
      <c r="P2737" s="63"/>
      <c r="Q2737" s="63"/>
      <c r="R2737" s="63"/>
      <c r="S2737" s="63"/>
      <c r="T2737" s="63"/>
      <c r="U2737" s="63"/>
      <c r="V2737" s="63"/>
      <c r="W2737" s="63"/>
      <c r="X2737" s="63"/>
      <c r="Y2737" s="63"/>
      <c r="Z2737" s="68"/>
    </row>
    <row r="2738" spans="1:26" s="69" customFormat="1" x14ac:dyDescent="0.25">
      <c r="A2738" s="78"/>
      <c r="B2738" s="63"/>
      <c r="C2738" s="63"/>
      <c r="D2738" s="63"/>
      <c r="E2738" s="63"/>
      <c r="F2738" s="63"/>
      <c r="G2738" s="63"/>
      <c r="H2738" s="63"/>
      <c r="I2738" s="63"/>
      <c r="J2738" s="63"/>
      <c r="K2738" s="63"/>
      <c r="L2738" s="63"/>
      <c r="M2738" s="63"/>
      <c r="N2738" s="63"/>
      <c r="O2738" s="63"/>
      <c r="P2738" s="63"/>
      <c r="Q2738" s="63"/>
      <c r="R2738" s="63"/>
      <c r="S2738" s="63"/>
      <c r="T2738" s="63"/>
      <c r="U2738" s="63"/>
      <c r="V2738" s="63"/>
      <c r="W2738" s="63"/>
      <c r="X2738" s="63"/>
      <c r="Y2738" s="63"/>
      <c r="Z2738" s="68"/>
    </row>
    <row r="2739" spans="1:26" s="69" customFormat="1" x14ac:dyDescent="0.25">
      <c r="A2739" s="78"/>
      <c r="B2739" s="63"/>
      <c r="C2739" s="63"/>
      <c r="D2739" s="63"/>
      <c r="E2739" s="63"/>
      <c r="F2739" s="63"/>
      <c r="G2739" s="63"/>
      <c r="H2739" s="63"/>
      <c r="I2739" s="63"/>
      <c r="J2739" s="63"/>
      <c r="K2739" s="63"/>
      <c r="L2739" s="63"/>
      <c r="M2739" s="63"/>
      <c r="N2739" s="63"/>
      <c r="O2739" s="63"/>
      <c r="P2739" s="63"/>
      <c r="Q2739" s="63"/>
      <c r="R2739" s="63"/>
      <c r="S2739" s="63"/>
      <c r="T2739" s="63"/>
      <c r="U2739" s="63"/>
      <c r="V2739" s="63"/>
      <c r="W2739" s="63"/>
      <c r="X2739" s="63"/>
      <c r="Y2739" s="63"/>
      <c r="Z2739" s="68"/>
    </row>
    <row r="2740" spans="1:26" s="69" customFormat="1" x14ac:dyDescent="0.25">
      <c r="A2740" s="78"/>
      <c r="B2740" s="63"/>
      <c r="C2740" s="63"/>
      <c r="D2740" s="63"/>
      <c r="E2740" s="63"/>
      <c r="F2740" s="63"/>
      <c r="G2740" s="63"/>
      <c r="H2740" s="63"/>
      <c r="I2740" s="63"/>
      <c r="J2740" s="63"/>
      <c r="K2740" s="63"/>
      <c r="L2740" s="63"/>
      <c r="M2740" s="63"/>
      <c r="N2740" s="63"/>
      <c r="O2740" s="63"/>
      <c r="P2740" s="63"/>
      <c r="Q2740" s="63"/>
      <c r="R2740" s="63"/>
      <c r="S2740" s="63"/>
      <c r="T2740" s="63"/>
      <c r="U2740" s="63"/>
      <c r="V2740" s="63"/>
      <c r="W2740" s="63"/>
      <c r="X2740" s="63"/>
      <c r="Y2740" s="63"/>
      <c r="Z2740" s="68"/>
    </row>
    <row r="2741" spans="1:26" s="69" customFormat="1" x14ac:dyDescent="0.25">
      <c r="A2741" s="78"/>
      <c r="B2741" s="63"/>
      <c r="C2741" s="63"/>
      <c r="D2741" s="63"/>
      <c r="E2741" s="63"/>
      <c r="F2741" s="63"/>
      <c r="G2741" s="63"/>
      <c r="H2741" s="63"/>
      <c r="I2741" s="63"/>
      <c r="J2741" s="63"/>
      <c r="K2741" s="63"/>
      <c r="L2741" s="63"/>
      <c r="M2741" s="63"/>
      <c r="N2741" s="63"/>
      <c r="O2741" s="63"/>
      <c r="P2741" s="63"/>
      <c r="Q2741" s="63"/>
      <c r="R2741" s="63"/>
      <c r="S2741" s="63"/>
      <c r="T2741" s="63"/>
      <c r="U2741" s="63"/>
      <c r="V2741" s="63"/>
      <c r="W2741" s="63"/>
      <c r="X2741" s="63"/>
      <c r="Y2741" s="63"/>
      <c r="Z2741" s="68"/>
    </row>
    <row r="2742" spans="1:26" s="69" customFormat="1" x14ac:dyDescent="0.25">
      <c r="A2742" s="78"/>
      <c r="B2742" s="63"/>
      <c r="C2742" s="63"/>
      <c r="D2742" s="63"/>
      <c r="E2742" s="63"/>
      <c r="F2742" s="63"/>
      <c r="G2742" s="63"/>
      <c r="H2742" s="63"/>
      <c r="I2742" s="63"/>
      <c r="J2742" s="63"/>
      <c r="K2742" s="63"/>
      <c r="L2742" s="63"/>
      <c r="M2742" s="63"/>
      <c r="N2742" s="63"/>
      <c r="O2742" s="63"/>
      <c r="P2742" s="63"/>
      <c r="Q2742" s="63"/>
      <c r="R2742" s="63"/>
      <c r="S2742" s="63"/>
      <c r="T2742" s="63"/>
      <c r="U2742" s="63"/>
      <c r="V2742" s="63"/>
      <c r="W2742" s="63"/>
      <c r="X2742" s="63"/>
      <c r="Y2742" s="63"/>
      <c r="Z2742" s="68"/>
    </row>
    <row r="2743" spans="1:26" s="69" customFormat="1" x14ac:dyDescent="0.25">
      <c r="A2743" s="78"/>
      <c r="B2743" s="63"/>
      <c r="C2743" s="63"/>
      <c r="D2743" s="63"/>
      <c r="E2743" s="63"/>
      <c r="F2743" s="63"/>
      <c r="G2743" s="63"/>
      <c r="H2743" s="63"/>
      <c r="I2743" s="63"/>
      <c r="J2743" s="63"/>
      <c r="K2743" s="63"/>
      <c r="L2743" s="63"/>
      <c r="M2743" s="63"/>
      <c r="N2743" s="63"/>
      <c r="O2743" s="63"/>
      <c r="P2743" s="63"/>
      <c r="Q2743" s="63"/>
      <c r="R2743" s="63"/>
      <c r="S2743" s="63"/>
      <c r="T2743" s="63"/>
      <c r="U2743" s="63"/>
      <c r="V2743" s="63"/>
      <c r="W2743" s="63"/>
      <c r="X2743" s="63"/>
      <c r="Y2743" s="63"/>
      <c r="Z2743" s="68"/>
    </row>
    <row r="2744" spans="1:26" s="69" customFormat="1" x14ac:dyDescent="0.25">
      <c r="A2744" s="78"/>
      <c r="B2744" s="63"/>
      <c r="C2744" s="63"/>
      <c r="D2744" s="63"/>
      <c r="E2744" s="63"/>
      <c r="F2744" s="63"/>
      <c r="G2744" s="63"/>
      <c r="H2744" s="63"/>
      <c r="I2744" s="63"/>
      <c r="J2744" s="63"/>
      <c r="K2744" s="63"/>
      <c r="L2744" s="63"/>
      <c r="M2744" s="63"/>
      <c r="N2744" s="63"/>
      <c r="O2744" s="63"/>
      <c r="P2744" s="63"/>
      <c r="Q2744" s="63"/>
      <c r="R2744" s="63"/>
      <c r="S2744" s="63"/>
      <c r="T2744" s="63"/>
      <c r="U2744" s="63"/>
      <c r="V2744" s="63"/>
      <c r="W2744" s="63"/>
      <c r="X2744" s="63"/>
      <c r="Y2744" s="63"/>
      <c r="Z2744" s="68"/>
    </row>
    <row r="2745" spans="1:26" s="69" customFormat="1" x14ac:dyDescent="0.25">
      <c r="A2745" s="78"/>
      <c r="B2745" s="63"/>
      <c r="C2745" s="63"/>
      <c r="D2745" s="63"/>
      <c r="E2745" s="63"/>
      <c r="F2745" s="63"/>
      <c r="G2745" s="63"/>
      <c r="H2745" s="63"/>
      <c r="I2745" s="63"/>
      <c r="J2745" s="63"/>
      <c r="K2745" s="63"/>
      <c r="L2745" s="63"/>
      <c r="M2745" s="63"/>
      <c r="N2745" s="63"/>
      <c r="O2745" s="63"/>
      <c r="P2745" s="63"/>
      <c r="Q2745" s="63"/>
      <c r="R2745" s="63"/>
      <c r="S2745" s="63"/>
      <c r="T2745" s="63"/>
      <c r="U2745" s="63"/>
      <c r="V2745" s="63"/>
      <c r="W2745" s="63"/>
      <c r="X2745" s="63"/>
      <c r="Y2745" s="63"/>
      <c r="Z2745" s="68"/>
    </row>
    <row r="2746" spans="1:26" s="69" customFormat="1" x14ac:dyDescent="0.25">
      <c r="A2746" s="78"/>
      <c r="B2746" s="63"/>
      <c r="C2746" s="63"/>
      <c r="D2746" s="63"/>
      <c r="E2746" s="63"/>
      <c r="F2746" s="63"/>
      <c r="G2746" s="63"/>
      <c r="H2746" s="63"/>
      <c r="I2746" s="63"/>
      <c r="J2746" s="63"/>
      <c r="K2746" s="63"/>
      <c r="L2746" s="63"/>
      <c r="M2746" s="63"/>
      <c r="N2746" s="63"/>
      <c r="O2746" s="63"/>
      <c r="P2746" s="63"/>
      <c r="Q2746" s="63"/>
      <c r="R2746" s="63"/>
      <c r="S2746" s="63"/>
      <c r="T2746" s="63"/>
      <c r="U2746" s="63"/>
      <c r="V2746" s="63"/>
      <c r="W2746" s="63"/>
      <c r="X2746" s="63"/>
      <c r="Y2746" s="63"/>
      <c r="Z2746" s="68"/>
    </row>
    <row r="2747" spans="1:26" s="69" customFormat="1" x14ac:dyDescent="0.25">
      <c r="A2747" s="78"/>
      <c r="B2747" s="63"/>
      <c r="C2747" s="63"/>
      <c r="D2747" s="63"/>
      <c r="E2747" s="63"/>
      <c r="F2747" s="63"/>
      <c r="G2747" s="63"/>
      <c r="H2747" s="63"/>
      <c r="I2747" s="63"/>
      <c r="J2747" s="63"/>
      <c r="K2747" s="63"/>
      <c r="L2747" s="63"/>
      <c r="M2747" s="63"/>
      <c r="N2747" s="63"/>
      <c r="O2747" s="63"/>
      <c r="P2747" s="63"/>
      <c r="Q2747" s="63"/>
      <c r="R2747" s="63"/>
      <c r="S2747" s="63"/>
      <c r="T2747" s="63"/>
      <c r="U2747" s="63"/>
      <c r="V2747" s="63"/>
      <c r="W2747" s="63"/>
      <c r="X2747" s="63"/>
      <c r="Y2747" s="63"/>
      <c r="Z2747" s="68"/>
    </row>
    <row r="2748" spans="1:26" s="69" customFormat="1" x14ac:dyDescent="0.25">
      <c r="A2748" s="78"/>
      <c r="B2748" s="63"/>
      <c r="C2748" s="63"/>
      <c r="D2748" s="63"/>
      <c r="E2748" s="63"/>
      <c r="F2748" s="63"/>
      <c r="G2748" s="63"/>
      <c r="H2748" s="63"/>
      <c r="I2748" s="63"/>
      <c r="J2748" s="63"/>
      <c r="K2748" s="63"/>
      <c r="L2748" s="63"/>
      <c r="M2748" s="63"/>
      <c r="N2748" s="63"/>
      <c r="O2748" s="63"/>
      <c r="P2748" s="63"/>
      <c r="Q2748" s="63"/>
      <c r="R2748" s="63"/>
      <c r="S2748" s="63"/>
      <c r="T2748" s="63"/>
      <c r="U2748" s="63"/>
      <c r="V2748" s="63"/>
      <c r="W2748" s="63"/>
      <c r="X2748" s="63"/>
      <c r="Y2748" s="63"/>
      <c r="Z2748" s="68"/>
    </row>
    <row r="2749" spans="1:26" s="69" customFormat="1" x14ac:dyDescent="0.25">
      <c r="A2749" s="78"/>
      <c r="B2749" s="63"/>
      <c r="C2749" s="63"/>
      <c r="D2749" s="63"/>
      <c r="E2749" s="63"/>
      <c r="F2749" s="63"/>
      <c r="G2749" s="63"/>
      <c r="H2749" s="63"/>
      <c r="I2749" s="63"/>
      <c r="J2749" s="63"/>
      <c r="K2749" s="63"/>
      <c r="L2749" s="63"/>
      <c r="M2749" s="63"/>
      <c r="N2749" s="63"/>
      <c r="O2749" s="63"/>
      <c r="P2749" s="63"/>
      <c r="Q2749" s="63"/>
      <c r="R2749" s="63"/>
      <c r="S2749" s="63"/>
      <c r="T2749" s="63"/>
      <c r="U2749" s="63"/>
      <c r="V2749" s="63"/>
      <c r="W2749" s="63"/>
      <c r="X2749" s="63"/>
      <c r="Y2749" s="63"/>
      <c r="Z2749" s="68"/>
    </row>
    <row r="2750" spans="1:26" s="69" customFormat="1" x14ac:dyDescent="0.25">
      <c r="A2750" s="78"/>
      <c r="B2750" s="63"/>
      <c r="C2750" s="63"/>
      <c r="D2750" s="63"/>
      <c r="E2750" s="63"/>
      <c r="F2750" s="63"/>
      <c r="G2750" s="63"/>
      <c r="H2750" s="63"/>
      <c r="I2750" s="63"/>
      <c r="J2750" s="63"/>
      <c r="K2750" s="63"/>
      <c r="L2750" s="63"/>
      <c r="M2750" s="63"/>
      <c r="N2750" s="63"/>
      <c r="O2750" s="63"/>
      <c r="P2750" s="63"/>
      <c r="Q2750" s="63"/>
      <c r="R2750" s="63"/>
      <c r="S2750" s="63"/>
      <c r="T2750" s="63"/>
      <c r="U2750" s="63"/>
      <c r="V2750" s="63"/>
      <c r="W2750" s="63"/>
      <c r="X2750" s="63"/>
      <c r="Y2750" s="63"/>
      <c r="Z2750" s="68"/>
    </row>
    <row r="2751" spans="1:26" s="69" customFormat="1" x14ac:dyDescent="0.25">
      <c r="A2751" s="78"/>
      <c r="B2751" s="63"/>
      <c r="C2751" s="63"/>
      <c r="D2751" s="63"/>
      <c r="E2751" s="63"/>
      <c r="F2751" s="63"/>
      <c r="G2751" s="63"/>
      <c r="H2751" s="63"/>
      <c r="I2751" s="63"/>
      <c r="J2751" s="63"/>
      <c r="K2751" s="63"/>
      <c r="L2751" s="63"/>
      <c r="M2751" s="63"/>
      <c r="N2751" s="63"/>
      <c r="O2751" s="63"/>
      <c r="P2751" s="63"/>
      <c r="Q2751" s="63"/>
      <c r="R2751" s="63"/>
      <c r="S2751" s="63"/>
      <c r="T2751" s="63"/>
      <c r="U2751" s="63"/>
      <c r="V2751" s="63"/>
      <c r="W2751" s="63"/>
      <c r="X2751" s="63"/>
      <c r="Y2751" s="63"/>
      <c r="Z2751" s="68"/>
    </row>
    <row r="2752" spans="1:26" s="69" customFormat="1" x14ac:dyDescent="0.25">
      <c r="A2752" s="78"/>
      <c r="B2752" s="63"/>
      <c r="C2752" s="63"/>
      <c r="D2752" s="63"/>
      <c r="E2752" s="63"/>
      <c r="F2752" s="63"/>
      <c r="G2752" s="63"/>
      <c r="H2752" s="63"/>
      <c r="I2752" s="63"/>
      <c r="J2752" s="63"/>
      <c r="K2752" s="63"/>
      <c r="L2752" s="63"/>
      <c r="M2752" s="63"/>
      <c r="N2752" s="63"/>
      <c r="O2752" s="63"/>
      <c r="P2752" s="63"/>
      <c r="Q2752" s="63"/>
      <c r="R2752" s="63"/>
      <c r="S2752" s="63"/>
      <c r="T2752" s="63"/>
      <c r="U2752" s="63"/>
      <c r="V2752" s="63"/>
      <c r="W2752" s="63"/>
      <c r="X2752" s="63"/>
      <c r="Y2752" s="63"/>
      <c r="Z2752" s="68"/>
    </row>
    <row r="2753" spans="1:26" s="69" customFormat="1" x14ac:dyDescent="0.25">
      <c r="A2753" s="78"/>
      <c r="B2753" s="63"/>
      <c r="C2753" s="63"/>
      <c r="D2753" s="63"/>
      <c r="E2753" s="63"/>
      <c r="F2753" s="63"/>
      <c r="G2753" s="63"/>
      <c r="H2753" s="63"/>
      <c r="I2753" s="63"/>
      <c r="J2753" s="63"/>
      <c r="K2753" s="63"/>
      <c r="L2753" s="63"/>
      <c r="M2753" s="63"/>
      <c r="N2753" s="63"/>
      <c r="O2753" s="63"/>
      <c r="P2753" s="63"/>
      <c r="Q2753" s="63"/>
      <c r="R2753" s="63"/>
      <c r="S2753" s="63"/>
      <c r="T2753" s="63"/>
      <c r="U2753" s="63"/>
      <c r="V2753" s="63"/>
      <c r="W2753" s="63"/>
      <c r="X2753" s="63"/>
      <c r="Y2753" s="63"/>
      <c r="Z2753" s="68"/>
    </row>
    <row r="2754" spans="1:26" s="69" customFormat="1" x14ac:dyDescent="0.25">
      <c r="A2754" s="78"/>
      <c r="B2754" s="63"/>
      <c r="C2754" s="63"/>
      <c r="D2754" s="63"/>
      <c r="E2754" s="63"/>
      <c r="F2754" s="63"/>
      <c r="G2754" s="63"/>
      <c r="H2754" s="63"/>
      <c r="I2754" s="63"/>
      <c r="J2754" s="63"/>
      <c r="K2754" s="63"/>
      <c r="L2754" s="63"/>
      <c r="M2754" s="63"/>
      <c r="N2754" s="63"/>
      <c r="O2754" s="63"/>
      <c r="P2754" s="63"/>
      <c r="Q2754" s="63"/>
      <c r="R2754" s="63"/>
      <c r="S2754" s="63"/>
      <c r="T2754" s="63"/>
      <c r="U2754" s="63"/>
      <c r="V2754" s="63"/>
      <c r="W2754" s="63"/>
      <c r="X2754" s="63"/>
      <c r="Y2754" s="63"/>
      <c r="Z2754" s="68"/>
    </row>
    <row r="2755" spans="1:26" s="69" customFormat="1" x14ac:dyDescent="0.25">
      <c r="A2755" s="78"/>
      <c r="B2755" s="63"/>
      <c r="C2755" s="63"/>
      <c r="D2755" s="63"/>
      <c r="E2755" s="63"/>
      <c r="F2755" s="63"/>
      <c r="G2755" s="63"/>
      <c r="H2755" s="63"/>
      <c r="I2755" s="63"/>
      <c r="J2755" s="63"/>
      <c r="K2755" s="63"/>
      <c r="L2755" s="63"/>
      <c r="M2755" s="63"/>
      <c r="N2755" s="63"/>
      <c r="O2755" s="63"/>
      <c r="P2755" s="63"/>
      <c r="Q2755" s="63"/>
      <c r="R2755" s="63"/>
      <c r="S2755" s="63"/>
      <c r="T2755" s="63"/>
      <c r="U2755" s="63"/>
      <c r="V2755" s="63"/>
      <c r="W2755" s="63"/>
      <c r="X2755" s="63"/>
      <c r="Y2755" s="63"/>
      <c r="Z2755" s="68"/>
    </row>
    <row r="2756" spans="1:26" s="69" customFormat="1" x14ac:dyDescent="0.25">
      <c r="A2756" s="78"/>
      <c r="B2756" s="63"/>
      <c r="C2756" s="63"/>
      <c r="D2756" s="63"/>
      <c r="E2756" s="63"/>
      <c r="F2756" s="63"/>
      <c r="G2756" s="63"/>
      <c r="H2756" s="63"/>
      <c r="I2756" s="63"/>
      <c r="J2756" s="63"/>
      <c r="K2756" s="63"/>
      <c r="L2756" s="63"/>
      <c r="M2756" s="63"/>
      <c r="N2756" s="63"/>
      <c r="O2756" s="63"/>
      <c r="P2756" s="63"/>
      <c r="Q2756" s="63"/>
      <c r="R2756" s="63"/>
      <c r="S2756" s="63"/>
      <c r="T2756" s="63"/>
      <c r="U2756" s="63"/>
      <c r="V2756" s="63"/>
      <c r="W2756" s="63"/>
      <c r="X2756" s="63"/>
      <c r="Y2756" s="63"/>
      <c r="Z2756" s="68"/>
    </row>
    <row r="2757" spans="1:26" s="69" customFormat="1" x14ac:dyDescent="0.25">
      <c r="A2757" s="78"/>
      <c r="B2757" s="63"/>
      <c r="C2757" s="63"/>
      <c r="D2757" s="63"/>
      <c r="E2757" s="63"/>
      <c r="F2757" s="63"/>
      <c r="G2757" s="63"/>
      <c r="H2757" s="63"/>
      <c r="I2757" s="63"/>
      <c r="J2757" s="63"/>
      <c r="K2757" s="63"/>
      <c r="L2757" s="63"/>
      <c r="M2757" s="63"/>
      <c r="N2757" s="63"/>
      <c r="O2757" s="63"/>
      <c r="P2757" s="63"/>
      <c r="Q2757" s="63"/>
      <c r="R2757" s="63"/>
      <c r="S2757" s="63"/>
      <c r="T2757" s="63"/>
      <c r="U2757" s="63"/>
      <c r="V2757" s="63"/>
      <c r="W2757" s="63"/>
      <c r="X2757" s="63"/>
      <c r="Y2757" s="63"/>
      <c r="Z2757" s="68"/>
    </row>
    <row r="2758" spans="1:26" s="69" customFormat="1" x14ac:dyDescent="0.25">
      <c r="A2758" s="78"/>
      <c r="B2758" s="63"/>
      <c r="C2758" s="63"/>
      <c r="D2758" s="63"/>
      <c r="E2758" s="63"/>
      <c r="F2758" s="63"/>
      <c r="G2758" s="63"/>
      <c r="H2758" s="63"/>
      <c r="I2758" s="63"/>
      <c r="J2758" s="63"/>
      <c r="K2758" s="63"/>
      <c r="L2758" s="63"/>
      <c r="M2758" s="63"/>
      <c r="N2758" s="63"/>
      <c r="O2758" s="63"/>
      <c r="P2758" s="63"/>
      <c r="Q2758" s="63"/>
      <c r="R2758" s="63"/>
      <c r="S2758" s="63"/>
      <c r="T2758" s="63"/>
      <c r="U2758" s="63"/>
      <c r="V2758" s="63"/>
      <c r="W2758" s="63"/>
      <c r="X2758" s="63"/>
      <c r="Y2758" s="63"/>
      <c r="Z2758" s="68"/>
    </row>
    <row r="2759" spans="1:26" s="69" customFormat="1" x14ac:dyDescent="0.25">
      <c r="A2759" s="78"/>
      <c r="B2759" s="63"/>
      <c r="C2759" s="63"/>
      <c r="D2759" s="63"/>
      <c r="E2759" s="63"/>
      <c r="F2759" s="63"/>
      <c r="G2759" s="63"/>
      <c r="H2759" s="63"/>
      <c r="I2759" s="63"/>
      <c r="J2759" s="63"/>
      <c r="K2759" s="63"/>
      <c r="L2759" s="63"/>
      <c r="M2759" s="63"/>
      <c r="N2759" s="63"/>
      <c r="O2759" s="63"/>
      <c r="P2759" s="63"/>
      <c r="Q2759" s="63"/>
      <c r="R2759" s="63"/>
      <c r="S2759" s="63"/>
      <c r="T2759" s="63"/>
      <c r="U2759" s="63"/>
      <c r="V2759" s="63"/>
      <c r="W2759" s="63"/>
      <c r="X2759" s="63"/>
      <c r="Y2759" s="63"/>
      <c r="Z2759" s="68"/>
    </row>
    <row r="2760" spans="1:26" s="69" customFormat="1" x14ac:dyDescent="0.25">
      <c r="A2760" s="78"/>
      <c r="B2760" s="63"/>
      <c r="C2760" s="63"/>
      <c r="D2760" s="63"/>
      <c r="E2760" s="63"/>
      <c r="F2760" s="63"/>
      <c r="G2760" s="63"/>
      <c r="H2760" s="63"/>
      <c r="I2760" s="63"/>
      <c r="J2760" s="63"/>
      <c r="K2760" s="63"/>
      <c r="L2760" s="63"/>
      <c r="M2760" s="63"/>
      <c r="N2760" s="63"/>
      <c r="O2760" s="63"/>
      <c r="P2760" s="63"/>
      <c r="Q2760" s="63"/>
      <c r="R2760" s="63"/>
      <c r="S2760" s="63"/>
      <c r="T2760" s="63"/>
      <c r="U2760" s="63"/>
      <c r="V2760" s="63"/>
      <c r="W2760" s="63"/>
      <c r="X2760" s="63"/>
      <c r="Y2760" s="63"/>
      <c r="Z2760" s="68"/>
    </row>
    <row r="2761" spans="1:26" s="69" customFormat="1" x14ac:dyDescent="0.25">
      <c r="A2761" s="78"/>
      <c r="B2761" s="63"/>
      <c r="C2761" s="63"/>
      <c r="D2761" s="63"/>
      <c r="E2761" s="63"/>
      <c r="F2761" s="63"/>
      <c r="G2761" s="63"/>
      <c r="H2761" s="63"/>
      <c r="I2761" s="63"/>
      <c r="J2761" s="63"/>
      <c r="K2761" s="63"/>
      <c r="L2761" s="63"/>
      <c r="M2761" s="63"/>
      <c r="N2761" s="63"/>
      <c r="O2761" s="63"/>
      <c r="P2761" s="63"/>
      <c r="Q2761" s="63"/>
      <c r="R2761" s="63"/>
      <c r="S2761" s="63"/>
      <c r="T2761" s="63"/>
      <c r="U2761" s="63"/>
      <c r="V2761" s="63"/>
      <c r="W2761" s="63"/>
      <c r="X2761" s="63"/>
      <c r="Y2761" s="63"/>
      <c r="Z2761" s="68"/>
    </row>
    <row r="2762" spans="1:26" s="69" customFormat="1" x14ac:dyDescent="0.25">
      <c r="A2762" s="78"/>
      <c r="B2762" s="63"/>
      <c r="C2762" s="63"/>
      <c r="D2762" s="63"/>
      <c r="E2762" s="63"/>
      <c r="F2762" s="63"/>
      <c r="G2762" s="63"/>
      <c r="H2762" s="63"/>
      <c r="I2762" s="63"/>
      <c r="J2762" s="63"/>
      <c r="K2762" s="63"/>
      <c r="L2762" s="63"/>
      <c r="M2762" s="63"/>
      <c r="N2762" s="63"/>
      <c r="O2762" s="63"/>
      <c r="P2762" s="63"/>
      <c r="Q2762" s="63"/>
      <c r="R2762" s="63"/>
      <c r="S2762" s="63"/>
      <c r="T2762" s="63"/>
      <c r="U2762" s="63"/>
      <c r="V2762" s="63"/>
      <c r="W2762" s="63"/>
      <c r="X2762" s="63"/>
      <c r="Y2762" s="63"/>
      <c r="Z2762" s="68"/>
    </row>
    <row r="2763" spans="1:26" s="69" customFormat="1" x14ac:dyDescent="0.25">
      <c r="A2763" s="78"/>
      <c r="B2763" s="63"/>
      <c r="C2763" s="63"/>
      <c r="D2763" s="63"/>
      <c r="E2763" s="63"/>
      <c r="F2763" s="63"/>
      <c r="G2763" s="63"/>
      <c r="H2763" s="63"/>
      <c r="I2763" s="63"/>
      <c r="J2763" s="63"/>
      <c r="K2763" s="63"/>
      <c r="L2763" s="63"/>
      <c r="M2763" s="63"/>
      <c r="N2763" s="63"/>
      <c r="O2763" s="63"/>
      <c r="P2763" s="63"/>
      <c r="Q2763" s="63"/>
      <c r="R2763" s="63"/>
      <c r="S2763" s="63"/>
      <c r="T2763" s="63"/>
      <c r="U2763" s="63"/>
      <c r="V2763" s="63"/>
      <c r="W2763" s="63"/>
      <c r="X2763" s="63"/>
      <c r="Y2763" s="63"/>
      <c r="Z2763" s="68"/>
    </row>
    <row r="2764" spans="1:26" s="69" customFormat="1" x14ac:dyDescent="0.25">
      <c r="A2764" s="78"/>
      <c r="B2764" s="63"/>
      <c r="C2764" s="63"/>
      <c r="D2764" s="63"/>
      <c r="E2764" s="63"/>
      <c r="F2764" s="63"/>
      <c r="G2764" s="63"/>
      <c r="H2764" s="63"/>
      <c r="I2764" s="63"/>
      <c r="J2764" s="63"/>
      <c r="K2764" s="63"/>
      <c r="L2764" s="63"/>
      <c r="M2764" s="63"/>
      <c r="N2764" s="63"/>
      <c r="O2764" s="63"/>
      <c r="P2764" s="63"/>
      <c r="Q2764" s="63"/>
      <c r="R2764" s="63"/>
      <c r="S2764" s="63"/>
      <c r="T2764" s="63"/>
      <c r="U2764" s="63"/>
      <c r="V2764" s="63"/>
      <c r="W2764" s="63"/>
      <c r="X2764" s="63"/>
      <c r="Y2764" s="63"/>
      <c r="Z2764" s="68"/>
    </row>
    <row r="2765" spans="1:26" s="69" customFormat="1" x14ac:dyDescent="0.25">
      <c r="A2765" s="78"/>
      <c r="B2765" s="63"/>
      <c r="C2765" s="63"/>
      <c r="D2765" s="63"/>
      <c r="E2765" s="63"/>
      <c r="F2765" s="63"/>
      <c r="G2765" s="63"/>
      <c r="H2765" s="63"/>
      <c r="I2765" s="63"/>
      <c r="J2765" s="63"/>
      <c r="K2765" s="63"/>
      <c r="L2765" s="63"/>
      <c r="M2765" s="63"/>
      <c r="N2765" s="63"/>
      <c r="O2765" s="63"/>
      <c r="P2765" s="63"/>
      <c r="Q2765" s="63"/>
      <c r="R2765" s="63"/>
      <c r="S2765" s="63"/>
      <c r="T2765" s="63"/>
      <c r="U2765" s="63"/>
      <c r="V2765" s="63"/>
      <c r="W2765" s="63"/>
      <c r="X2765" s="63"/>
      <c r="Y2765" s="63"/>
      <c r="Z2765" s="68"/>
    </row>
    <row r="2766" spans="1:26" s="69" customFormat="1" x14ac:dyDescent="0.25">
      <c r="A2766" s="78"/>
      <c r="B2766" s="63"/>
      <c r="C2766" s="63"/>
      <c r="D2766" s="63"/>
      <c r="E2766" s="63"/>
      <c r="F2766" s="63"/>
      <c r="G2766" s="63"/>
      <c r="H2766" s="63"/>
      <c r="I2766" s="63"/>
      <c r="J2766" s="63"/>
      <c r="K2766" s="63"/>
      <c r="L2766" s="63"/>
      <c r="M2766" s="63"/>
      <c r="N2766" s="63"/>
      <c r="O2766" s="63"/>
      <c r="P2766" s="63"/>
      <c r="Q2766" s="63"/>
      <c r="R2766" s="63"/>
      <c r="S2766" s="63"/>
      <c r="T2766" s="63"/>
      <c r="U2766" s="63"/>
      <c r="V2766" s="63"/>
      <c r="W2766" s="63"/>
      <c r="X2766" s="63"/>
      <c r="Y2766" s="63"/>
      <c r="Z2766" s="68"/>
    </row>
    <row r="2767" spans="1:26" s="69" customFormat="1" x14ac:dyDescent="0.25">
      <c r="A2767" s="78"/>
      <c r="B2767" s="63"/>
      <c r="C2767" s="63"/>
      <c r="D2767" s="63"/>
      <c r="E2767" s="63"/>
      <c r="F2767" s="63"/>
      <c r="G2767" s="63"/>
      <c r="H2767" s="63"/>
      <c r="I2767" s="63"/>
      <c r="J2767" s="63"/>
      <c r="K2767" s="63"/>
      <c r="L2767" s="63"/>
      <c r="M2767" s="63"/>
      <c r="N2767" s="63"/>
      <c r="O2767" s="63"/>
      <c r="P2767" s="63"/>
      <c r="Q2767" s="63"/>
      <c r="R2767" s="63"/>
      <c r="S2767" s="63"/>
      <c r="T2767" s="63"/>
      <c r="U2767" s="63"/>
      <c r="V2767" s="63"/>
      <c r="W2767" s="63"/>
      <c r="X2767" s="63"/>
      <c r="Y2767" s="63"/>
      <c r="Z2767" s="68"/>
    </row>
    <row r="2768" spans="1:26" s="69" customFormat="1" x14ac:dyDescent="0.25">
      <c r="A2768" s="78"/>
      <c r="B2768" s="63"/>
      <c r="C2768" s="63"/>
      <c r="D2768" s="63"/>
      <c r="E2768" s="63"/>
      <c r="F2768" s="63"/>
      <c r="G2768" s="63"/>
      <c r="H2768" s="63"/>
      <c r="I2768" s="63"/>
      <c r="J2768" s="63"/>
      <c r="K2768" s="63"/>
      <c r="L2768" s="63"/>
      <c r="M2768" s="63"/>
      <c r="N2768" s="63"/>
      <c r="O2768" s="63"/>
      <c r="P2768" s="63"/>
      <c r="Q2768" s="63"/>
      <c r="R2768" s="63"/>
      <c r="S2768" s="63"/>
      <c r="T2768" s="63"/>
      <c r="U2768" s="63"/>
      <c r="V2768" s="63"/>
      <c r="W2768" s="63"/>
      <c r="X2768" s="63"/>
      <c r="Y2768" s="63"/>
      <c r="Z2768" s="68"/>
    </row>
    <row r="2769" spans="1:26" s="69" customFormat="1" x14ac:dyDescent="0.25">
      <c r="A2769" s="78"/>
      <c r="B2769" s="63"/>
      <c r="C2769" s="63"/>
      <c r="D2769" s="63"/>
      <c r="E2769" s="63"/>
      <c r="F2769" s="63"/>
      <c r="G2769" s="63"/>
      <c r="H2769" s="63"/>
      <c r="I2769" s="63"/>
      <c r="J2769" s="63"/>
      <c r="K2769" s="63"/>
      <c r="L2769" s="63"/>
      <c r="M2769" s="63"/>
      <c r="N2769" s="63"/>
      <c r="O2769" s="63"/>
      <c r="P2769" s="63"/>
      <c r="Q2769" s="63"/>
      <c r="R2769" s="63"/>
      <c r="S2769" s="63"/>
      <c r="T2769" s="63"/>
      <c r="U2769" s="63"/>
      <c r="V2769" s="63"/>
      <c r="W2769" s="63"/>
      <c r="X2769" s="63"/>
      <c r="Y2769" s="63"/>
      <c r="Z2769" s="68"/>
    </row>
    <row r="2770" spans="1:26" s="69" customFormat="1" x14ac:dyDescent="0.25">
      <c r="A2770" s="78"/>
      <c r="B2770" s="63"/>
      <c r="C2770" s="63"/>
      <c r="D2770" s="63"/>
      <c r="E2770" s="63"/>
      <c r="F2770" s="63"/>
      <c r="G2770" s="63"/>
      <c r="H2770" s="63"/>
      <c r="I2770" s="63"/>
      <c r="J2770" s="63"/>
      <c r="K2770" s="63"/>
      <c r="L2770" s="63"/>
      <c r="M2770" s="63"/>
      <c r="N2770" s="63"/>
      <c r="O2770" s="63"/>
      <c r="P2770" s="63"/>
      <c r="Q2770" s="63"/>
      <c r="R2770" s="63"/>
      <c r="S2770" s="63"/>
      <c r="T2770" s="63"/>
      <c r="U2770" s="63"/>
      <c r="V2770" s="63"/>
      <c r="W2770" s="63"/>
      <c r="X2770" s="63"/>
      <c r="Y2770" s="63"/>
      <c r="Z2770" s="68"/>
    </row>
    <row r="2771" spans="1:26" s="69" customFormat="1" x14ac:dyDescent="0.25">
      <c r="A2771" s="78"/>
      <c r="B2771" s="63"/>
      <c r="C2771" s="63"/>
      <c r="D2771" s="63"/>
      <c r="E2771" s="63"/>
      <c r="F2771" s="63"/>
      <c r="G2771" s="63"/>
      <c r="H2771" s="63"/>
      <c r="I2771" s="63"/>
      <c r="J2771" s="63"/>
      <c r="K2771" s="63"/>
      <c r="L2771" s="63"/>
      <c r="M2771" s="63"/>
      <c r="N2771" s="63"/>
      <c r="O2771" s="63"/>
      <c r="P2771" s="63"/>
      <c r="Q2771" s="63"/>
      <c r="R2771" s="63"/>
      <c r="S2771" s="63"/>
      <c r="T2771" s="63"/>
      <c r="U2771" s="63"/>
      <c r="V2771" s="63"/>
      <c r="W2771" s="63"/>
      <c r="X2771" s="63"/>
      <c r="Y2771" s="63"/>
      <c r="Z2771" s="68"/>
    </row>
    <row r="2772" spans="1:26" s="69" customFormat="1" x14ac:dyDescent="0.25">
      <c r="A2772" s="78"/>
      <c r="B2772" s="63"/>
      <c r="C2772" s="63"/>
      <c r="D2772" s="63"/>
      <c r="E2772" s="63"/>
      <c r="F2772" s="63"/>
      <c r="G2772" s="63"/>
      <c r="H2772" s="63"/>
      <c r="I2772" s="63"/>
      <c r="J2772" s="63"/>
      <c r="K2772" s="63"/>
      <c r="L2772" s="63"/>
      <c r="M2772" s="63"/>
      <c r="N2772" s="63"/>
      <c r="O2772" s="63"/>
      <c r="P2772" s="63"/>
      <c r="Q2772" s="63"/>
      <c r="R2772" s="63"/>
      <c r="S2772" s="63"/>
      <c r="T2772" s="63"/>
      <c r="U2772" s="63"/>
      <c r="V2772" s="63"/>
      <c r="W2772" s="63"/>
      <c r="X2772" s="63"/>
      <c r="Y2772" s="63"/>
      <c r="Z2772" s="68"/>
    </row>
    <row r="2773" spans="1:26" s="69" customFormat="1" x14ac:dyDescent="0.25">
      <c r="A2773" s="78"/>
      <c r="B2773" s="63"/>
      <c r="C2773" s="63"/>
      <c r="D2773" s="63"/>
      <c r="E2773" s="63"/>
      <c r="F2773" s="63"/>
      <c r="G2773" s="63"/>
      <c r="H2773" s="63"/>
      <c r="I2773" s="63"/>
      <c r="J2773" s="63"/>
      <c r="K2773" s="63"/>
      <c r="L2773" s="63"/>
      <c r="M2773" s="63"/>
      <c r="N2773" s="63"/>
      <c r="O2773" s="63"/>
      <c r="P2773" s="63"/>
      <c r="Q2773" s="63"/>
      <c r="R2773" s="63"/>
      <c r="S2773" s="63"/>
      <c r="T2773" s="63"/>
      <c r="U2773" s="63"/>
      <c r="V2773" s="63"/>
      <c r="W2773" s="63"/>
      <c r="X2773" s="63"/>
      <c r="Y2773" s="63"/>
      <c r="Z2773" s="68"/>
    </row>
    <row r="2774" spans="1:26" s="69" customFormat="1" x14ac:dyDescent="0.25">
      <c r="A2774" s="78"/>
      <c r="B2774" s="63"/>
      <c r="C2774" s="63"/>
      <c r="D2774" s="63"/>
      <c r="E2774" s="63"/>
      <c r="F2774" s="63"/>
      <c r="G2774" s="63"/>
      <c r="H2774" s="63"/>
      <c r="I2774" s="63"/>
      <c r="J2774" s="63"/>
      <c r="K2774" s="63"/>
      <c r="L2774" s="63"/>
      <c r="M2774" s="63"/>
      <c r="N2774" s="63"/>
      <c r="O2774" s="63"/>
      <c r="P2774" s="63"/>
      <c r="Q2774" s="63"/>
      <c r="R2774" s="63"/>
      <c r="S2774" s="63"/>
      <c r="T2774" s="63"/>
      <c r="U2774" s="63"/>
      <c r="V2774" s="63"/>
      <c r="W2774" s="63"/>
      <c r="X2774" s="63"/>
      <c r="Y2774" s="63"/>
      <c r="Z2774" s="68"/>
    </row>
    <row r="2775" spans="1:26" s="69" customFormat="1" x14ac:dyDescent="0.25">
      <c r="A2775" s="78"/>
      <c r="B2775" s="63"/>
      <c r="C2775" s="63"/>
      <c r="D2775" s="63"/>
      <c r="E2775" s="63"/>
      <c r="F2775" s="63"/>
      <c r="G2775" s="63"/>
      <c r="H2775" s="63"/>
      <c r="I2775" s="63"/>
      <c r="J2775" s="63"/>
      <c r="K2775" s="63"/>
      <c r="L2775" s="63"/>
      <c r="M2775" s="63"/>
      <c r="N2775" s="63"/>
      <c r="O2775" s="63"/>
      <c r="P2775" s="63"/>
      <c r="Q2775" s="63"/>
      <c r="R2775" s="63"/>
      <c r="S2775" s="63"/>
      <c r="T2775" s="63"/>
      <c r="U2775" s="63"/>
      <c r="V2775" s="63"/>
      <c r="W2775" s="63"/>
      <c r="X2775" s="63"/>
      <c r="Y2775" s="63"/>
      <c r="Z2775" s="68"/>
    </row>
    <row r="2776" spans="1:26" s="69" customFormat="1" x14ac:dyDescent="0.25">
      <c r="A2776" s="78"/>
      <c r="B2776" s="63"/>
      <c r="C2776" s="63"/>
      <c r="D2776" s="63"/>
      <c r="E2776" s="63"/>
      <c r="F2776" s="63"/>
      <c r="G2776" s="63"/>
      <c r="H2776" s="63"/>
      <c r="I2776" s="63"/>
      <c r="J2776" s="63"/>
      <c r="K2776" s="63"/>
      <c r="L2776" s="63"/>
      <c r="M2776" s="63"/>
      <c r="N2776" s="63"/>
      <c r="O2776" s="63"/>
      <c r="P2776" s="63"/>
      <c r="Q2776" s="63"/>
      <c r="R2776" s="63"/>
      <c r="S2776" s="63"/>
      <c r="T2776" s="63"/>
      <c r="U2776" s="63"/>
      <c r="V2776" s="63"/>
      <c r="W2776" s="63"/>
      <c r="X2776" s="63"/>
      <c r="Y2776" s="63"/>
      <c r="Z2776" s="68"/>
    </row>
    <row r="2777" spans="1:26" s="69" customFormat="1" x14ac:dyDescent="0.25">
      <c r="A2777" s="78"/>
      <c r="B2777" s="63"/>
      <c r="C2777" s="63"/>
      <c r="D2777" s="63"/>
      <c r="E2777" s="63"/>
      <c r="F2777" s="63"/>
      <c r="G2777" s="63"/>
      <c r="H2777" s="63"/>
      <c r="I2777" s="63"/>
      <c r="J2777" s="63"/>
      <c r="K2777" s="63"/>
      <c r="L2777" s="63"/>
      <c r="M2777" s="63"/>
      <c r="N2777" s="63"/>
      <c r="O2777" s="63"/>
      <c r="P2777" s="63"/>
      <c r="Q2777" s="63"/>
      <c r="R2777" s="63"/>
      <c r="S2777" s="63"/>
      <c r="T2777" s="63"/>
      <c r="U2777" s="63"/>
      <c r="V2777" s="63"/>
      <c r="W2777" s="63"/>
      <c r="X2777" s="63"/>
      <c r="Y2777" s="63"/>
      <c r="Z2777" s="68"/>
    </row>
    <row r="2778" spans="1:26" s="69" customFormat="1" x14ac:dyDescent="0.25">
      <c r="A2778" s="78"/>
      <c r="B2778" s="63"/>
      <c r="C2778" s="63"/>
      <c r="D2778" s="63"/>
      <c r="E2778" s="63"/>
      <c r="F2778" s="63"/>
      <c r="G2778" s="63"/>
      <c r="H2778" s="63"/>
      <c r="I2778" s="63"/>
      <c r="J2778" s="63"/>
      <c r="K2778" s="63"/>
      <c r="L2778" s="63"/>
      <c r="M2778" s="63"/>
      <c r="N2778" s="63"/>
      <c r="O2778" s="63"/>
      <c r="P2778" s="63"/>
      <c r="Q2778" s="63"/>
      <c r="R2778" s="63"/>
      <c r="S2778" s="63"/>
      <c r="T2778" s="63"/>
      <c r="U2778" s="63"/>
      <c r="V2778" s="63"/>
      <c r="W2778" s="63"/>
      <c r="X2778" s="63"/>
      <c r="Y2778" s="63"/>
      <c r="Z2778" s="68"/>
    </row>
    <row r="2779" spans="1:26" s="69" customFormat="1" x14ac:dyDescent="0.25">
      <c r="A2779" s="78"/>
      <c r="B2779" s="63"/>
      <c r="C2779" s="63"/>
      <c r="D2779" s="63"/>
      <c r="E2779" s="63"/>
      <c r="F2779" s="63"/>
      <c r="G2779" s="63"/>
      <c r="H2779" s="63"/>
      <c r="I2779" s="63"/>
      <c r="J2779" s="63"/>
      <c r="K2779" s="63"/>
      <c r="L2779" s="63"/>
      <c r="M2779" s="63"/>
      <c r="N2779" s="63"/>
      <c r="O2779" s="63"/>
      <c r="P2779" s="63"/>
      <c r="Q2779" s="63"/>
      <c r="R2779" s="63"/>
      <c r="S2779" s="63"/>
      <c r="T2779" s="63"/>
      <c r="U2779" s="63"/>
      <c r="V2779" s="63"/>
      <c r="W2779" s="63"/>
      <c r="X2779" s="63"/>
      <c r="Y2779" s="63"/>
      <c r="Z2779" s="68"/>
    </row>
    <row r="2780" spans="1:26" s="69" customFormat="1" x14ac:dyDescent="0.25">
      <c r="A2780" s="78"/>
      <c r="B2780" s="63"/>
      <c r="C2780" s="63"/>
      <c r="D2780" s="63"/>
      <c r="E2780" s="63"/>
      <c r="F2780" s="63"/>
      <c r="G2780" s="63"/>
      <c r="H2780" s="63"/>
      <c r="I2780" s="63"/>
      <c r="J2780" s="63"/>
      <c r="K2780" s="63"/>
      <c r="L2780" s="63"/>
      <c r="M2780" s="63"/>
      <c r="N2780" s="63"/>
      <c r="O2780" s="63"/>
      <c r="P2780" s="63"/>
      <c r="Q2780" s="63"/>
      <c r="R2780" s="63"/>
      <c r="S2780" s="63"/>
      <c r="T2780" s="63"/>
      <c r="U2780" s="63"/>
      <c r="V2780" s="63"/>
      <c r="W2780" s="63"/>
      <c r="X2780" s="63"/>
      <c r="Y2780" s="63"/>
      <c r="Z2780" s="68"/>
    </row>
    <row r="2781" spans="1:26" s="69" customFormat="1" x14ac:dyDescent="0.25">
      <c r="A2781" s="78"/>
      <c r="B2781" s="63"/>
      <c r="C2781" s="63"/>
      <c r="D2781" s="63"/>
      <c r="E2781" s="63"/>
      <c r="F2781" s="63"/>
      <c r="G2781" s="63"/>
      <c r="H2781" s="63"/>
      <c r="I2781" s="63"/>
      <c r="J2781" s="63"/>
      <c r="K2781" s="63"/>
      <c r="L2781" s="63"/>
      <c r="M2781" s="63"/>
      <c r="N2781" s="63"/>
      <c r="O2781" s="63"/>
      <c r="P2781" s="63"/>
      <c r="Q2781" s="63"/>
      <c r="R2781" s="63"/>
      <c r="S2781" s="63"/>
      <c r="T2781" s="63"/>
      <c r="U2781" s="63"/>
      <c r="V2781" s="63"/>
      <c r="W2781" s="63"/>
      <c r="X2781" s="63"/>
      <c r="Y2781" s="63"/>
      <c r="Z2781" s="68"/>
    </row>
    <row r="2782" spans="1:26" s="69" customFormat="1" x14ac:dyDescent="0.25">
      <c r="A2782" s="78"/>
      <c r="B2782" s="63"/>
      <c r="C2782" s="63"/>
      <c r="D2782" s="63"/>
      <c r="E2782" s="63"/>
      <c r="F2782" s="63"/>
      <c r="G2782" s="63"/>
      <c r="H2782" s="63"/>
      <c r="I2782" s="63"/>
      <c r="J2782" s="63"/>
      <c r="K2782" s="63"/>
      <c r="L2782" s="63"/>
      <c r="M2782" s="63"/>
      <c r="N2782" s="63"/>
      <c r="O2782" s="63"/>
      <c r="P2782" s="63"/>
      <c r="Q2782" s="63"/>
      <c r="R2782" s="63"/>
      <c r="S2782" s="63"/>
      <c r="T2782" s="63"/>
      <c r="U2782" s="63"/>
      <c r="V2782" s="63"/>
      <c r="W2782" s="63"/>
      <c r="X2782" s="63"/>
      <c r="Y2782" s="63"/>
      <c r="Z2782" s="68"/>
    </row>
    <row r="2783" spans="1:26" s="69" customFormat="1" x14ac:dyDescent="0.25">
      <c r="A2783" s="78"/>
      <c r="B2783" s="63"/>
      <c r="C2783" s="63"/>
      <c r="D2783" s="63"/>
      <c r="E2783" s="63"/>
      <c r="F2783" s="63"/>
      <c r="G2783" s="63"/>
      <c r="H2783" s="63"/>
      <c r="I2783" s="63"/>
      <c r="J2783" s="63"/>
      <c r="K2783" s="63"/>
      <c r="L2783" s="63"/>
      <c r="M2783" s="63"/>
      <c r="N2783" s="63"/>
      <c r="O2783" s="63"/>
      <c r="P2783" s="63"/>
      <c r="Q2783" s="63"/>
      <c r="R2783" s="63"/>
      <c r="S2783" s="63"/>
      <c r="T2783" s="63"/>
      <c r="U2783" s="63"/>
      <c r="V2783" s="63"/>
      <c r="W2783" s="63"/>
      <c r="X2783" s="63"/>
      <c r="Y2783" s="63"/>
      <c r="Z2783" s="68"/>
    </row>
    <row r="2784" spans="1:26" s="69" customFormat="1" x14ac:dyDescent="0.25">
      <c r="A2784" s="78"/>
      <c r="B2784" s="63"/>
      <c r="C2784" s="63"/>
      <c r="D2784" s="63"/>
      <c r="E2784" s="63"/>
      <c r="F2784" s="63"/>
      <c r="G2784" s="63"/>
      <c r="H2784" s="63"/>
      <c r="I2784" s="63"/>
      <c r="J2784" s="63"/>
      <c r="K2784" s="63"/>
      <c r="L2784" s="63"/>
      <c r="M2784" s="63"/>
      <c r="N2784" s="63"/>
      <c r="O2784" s="63"/>
      <c r="P2784" s="63"/>
      <c r="Q2784" s="63"/>
      <c r="R2784" s="63"/>
      <c r="S2784" s="63"/>
      <c r="T2784" s="63"/>
      <c r="U2784" s="63"/>
      <c r="V2784" s="63"/>
      <c r="W2784" s="63"/>
      <c r="X2784" s="63"/>
      <c r="Y2784" s="63"/>
      <c r="Z2784" s="68"/>
    </row>
    <row r="2785" spans="1:26" s="69" customFormat="1" x14ac:dyDescent="0.25">
      <c r="A2785" s="78"/>
      <c r="B2785" s="63"/>
      <c r="C2785" s="63"/>
      <c r="D2785" s="63"/>
      <c r="E2785" s="63"/>
      <c r="F2785" s="63"/>
      <c r="G2785" s="63"/>
      <c r="H2785" s="63"/>
      <c r="I2785" s="63"/>
      <c r="J2785" s="63"/>
      <c r="K2785" s="63"/>
      <c r="L2785" s="63"/>
      <c r="M2785" s="63"/>
      <c r="N2785" s="63"/>
      <c r="O2785" s="63"/>
      <c r="P2785" s="63"/>
      <c r="Q2785" s="63"/>
      <c r="R2785" s="63"/>
      <c r="S2785" s="63"/>
      <c r="T2785" s="63"/>
      <c r="U2785" s="63"/>
      <c r="V2785" s="63"/>
      <c r="W2785" s="63"/>
      <c r="X2785" s="63"/>
      <c r="Y2785" s="63"/>
      <c r="Z2785" s="68"/>
    </row>
    <row r="2786" spans="1:26" s="69" customFormat="1" x14ac:dyDescent="0.25">
      <c r="A2786" s="78"/>
      <c r="B2786" s="63"/>
      <c r="C2786" s="63"/>
      <c r="D2786" s="63"/>
      <c r="E2786" s="63"/>
      <c r="F2786" s="63"/>
      <c r="G2786" s="63"/>
      <c r="H2786" s="63"/>
      <c r="I2786" s="63"/>
      <c r="J2786" s="63"/>
      <c r="K2786" s="63"/>
      <c r="L2786" s="63"/>
      <c r="M2786" s="63"/>
      <c r="N2786" s="63"/>
      <c r="O2786" s="63"/>
      <c r="P2786" s="63"/>
      <c r="Q2786" s="63"/>
      <c r="R2786" s="63"/>
      <c r="S2786" s="63"/>
      <c r="T2786" s="63"/>
      <c r="U2786" s="63"/>
      <c r="V2786" s="63"/>
      <c r="W2786" s="63"/>
      <c r="X2786" s="63"/>
      <c r="Y2786" s="63"/>
      <c r="Z2786" s="68"/>
    </row>
    <row r="2787" spans="1:26" s="69" customFormat="1" x14ac:dyDescent="0.25">
      <c r="A2787" s="78"/>
      <c r="B2787" s="63"/>
      <c r="C2787" s="63"/>
      <c r="D2787" s="63"/>
      <c r="E2787" s="63"/>
      <c r="F2787" s="63"/>
      <c r="G2787" s="63"/>
      <c r="H2787" s="63"/>
      <c r="I2787" s="63"/>
      <c r="J2787" s="63"/>
      <c r="K2787" s="63"/>
      <c r="L2787" s="63"/>
      <c r="M2787" s="63"/>
      <c r="N2787" s="63"/>
      <c r="O2787" s="63"/>
      <c r="P2787" s="63"/>
      <c r="Q2787" s="63"/>
      <c r="R2787" s="63"/>
      <c r="S2787" s="63"/>
      <c r="T2787" s="63"/>
      <c r="U2787" s="63"/>
      <c r="V2787" s="63"/>
      <c r="W2787" s="63"/>
      <c r="X2787" s="63"/>
      <c r="Y2787" s="63"/>
      <c r="Z2787" s="68"/>
    </row>
    <row r="2788" spans="1:26" s="69" customFormat="1" x14ac:dyDescent="0.25">
      <c r="A2788" s="78"/>
      <c r="B2788" s="63"/>
      <c r="C2788" s="63"/>
      <c r="D2788" s="63"/>
      <c r="E2788" s="63"/>
      <c r="F2788" s="63"/>
      <c r="G2788" s="63"/>
      <c r="H2788" s="63"/>
      <c r="I2788" s="63"/>
      <c r="J2788" s="63"/>
      <c r="K2788" s="63"/>
      <c r="L2788" s="63"/>
      <c r="M2788" s="63"/>
      <c r="N2788" s="63"/>
      <c r="O2788" s="63"/>
      <c r="P2788" s="63"/>
      <c r="Q2788" s="63"/>
      <c r="R2788" s="63"/>
      <c r="S2788" s="63"/>
      <c r="T2788" s="63"/>
      <c r="U2788" s="63"/>
      <c r="V2788" s="63"/>
      <c r="W2788" s="63"/>
      <c r="X2788" s="63"/>
      <c r="Y2788" s="63"/>
      <c r="Z2788" s="68"/>
    </row>
    <row r="2789" spans="1:26" s="69" customFormat="1" x14ac:dyDescent="0.25">
      <c r="A2789" s="78"/>
      <c r="B2789" s="63"/>
      <c r="C2789" s="63"/>
      <c r="D2789" s="63"/>
      <c r="E2789" s="63"/>
      <c r="F2789" s="63"/>
      <c r="G2789" s="63"/>
      <c r="H2789" s="63"/>
      <c r="I2789" s="63"/>
      <c r="J2789" s="63"/>
      <c r="K2789" s="63"/>
      <c r="L2789" s="63"/>
      <c r="M2789" s="63"/>
      <c r="N2789" s="63"/>
      <c r="O2789" s="63"/>
      <c r="P2789" s="63"/>
      <c r="Q2789" s="63"/>
      <c r="R2789" s="63"/>
      <c r="S2789" s="63"/>
      <c r="T2789" s="63"/>
      <c r="U2789" s="63"/>
      <c r="V2789" s="63"/>
      <c r="W2789" s="63"/>
      <c r="X2789" s="63"/>
      <c r="Y2789" s="63"/>
      <c r="Z2789" s="68"/>
    </row>
    <row r="2790" spans="1:26" s="69" customFormat="1" x14ac:dyDescent="0.25">
      <c r="A2790" s="78"/>
      <c r="B2790" s="63"/>
      <c r="C2790" s="63"/>
      <c r="D2790" s="63"/>
      <c r="E2790" s="63"/>
      <c r="F2790" s="63"/>
      <c r="G2790" s="63"/>
      <c r="H2790" s="63"/>
      <c r="I2790" s="63"/>
      <c r="J2790" s="63"/>
      <c r="K2790" s="63"/>
      <c r="L2790" s="63"/>
      <c r="M2790" s="63"/>
      <c r="N2790" s="63"/>
      <c r="O2790" s="63"/>
      <c r="P2790" s="63"/>
      <c r="Q2790" s="63"/>
      <c r="R2790" s="63"/>
      <c r="S2790" s="63"/>
      <c r="T2790" s="63"/>
      <c r="U2790" s="63"/>
      <c r="V2790" s="63"/>
      <c r="W2790" s="63"/>
      <c r="X2790" s="63"/>
      <c r="Y2790" s="63"/>
      <c r="Z2790" s="68"/>
    </row>
    <row r="2791" spans="1:26" s="69" customFormat="1" x14ac:dyDescent="0.25">
      <c r="A2791" s="78"/>
      <c r="B2791" s="63"/>
      <c r="C2791" s="63"/>
      <c r="D2791" s="63"/>
      <c r="E2791" s="63"/>
      <c r="F2791" s="63"/>
      <c r="G2791" s="63"/>
      <c r="H2791" s="63"/>
      <c r="I2791" s="63"/>
      <c r="J2791" s="63"/>
      <c r="K2791" s="63"/>
      <c r="L2791" s="63"/>
      <c r="M2791" s="63"/>
      <c r="N2791" s="63"/>
      <c r="O2791" s="63"/>
      <c r="P2791" s="63"/>
      <c r="Q2791" s="63"/>
      <c r="R2791" s="63"/>
      <c r="S2791" s="63"/>
      <c r="T2791" s="63"/>
      <c r="U2791" s="63"/>
      <c r="V2791" s="63"/>
      <c r="W2791" s="63"/>
      <c r="X2791" s="63"/>
      <c r="Y2791" s="63"/>
      <c r="Z2791" s="68"/>
    </row>
    <row r="2792" spans="1:26" s="69" customFormat="1" x14ac:dyDescent="0.25">
      <c r="A2792" s="78"/>
      <c r="B2792" s="63"/>
      <c r="C2792" s="63"/>
      <c r="D2792" s="63"/>
      <c r="E2792" s="63"/>
      <c r="F2792" s="63"/>
      <c r="G2792" s="63"/>
      <c r="H2792" s="63"/>
      <c r="I2792" s="63"/>
      <c r="J2792" s="63"/>
      <c r="K2792" s="63"/>
      <c r="L2792" s="63"/>
      <c r="M2792" s="63"/>
      <c r="N2792" s="63"/>
      <c r="O2792" s="63"/>
      <c r="P2792" s="63"/>
      <c r="Q2792" s="63"/>
      <c r="R2792" s="63"/>
      <c r="S2792" s="63"/>
      <c r="T2792" s="63"/>
      <c r="U2792" s="63"/>
      <c r="V2792" s="63"/>
      <c r="W2792" s="63"/>
      <c r="X2792" s="63"/>
      <c r="Y2792" s="63"/>
      <c r="Z2792" s="68"/>
    </row>
    <row r="2793" spans="1:26" s="69" customFormat="1" x14ac:dyDescent="0.25">
      <c r="A2793" s="78"/>
      <c r="B2793" s="63"/>
      <c r="C2793" s="63"/>
      <c r="D2793" s="63"/>
      <c r="E2793" s="63"/>
      <c r="F2793" s="63"/>
      <c r="G2793" s="63"/>
      <c r="H2793" s="63"/>
      <c r="I2793" s="63"/>
      <c r="J2793" s="63"/>
      <c r="K2793" s="63"/>
      <c r="L2793" s="63"/>
      <c r="M2793" s="63"/>
      <c r="N2793" s="63"/>
      <c r="O2793" s="63"/>
      <c r="P2793" s="63"/>
      <c r="Q2793" s="63"/>
      <c r="R2793" s="63"/>
      <c r="S2793" s="63"/>
      <c r="T2793" s="63"/>
      <c r="U2793" s="63"/>
      <c r="V2793" s="63"/>
      <c r="W2793" s="63"/>
      <c r="X2793" s="63"/>
      <c r="Y2793" s="63"/>
      <c r="Z2793" s="68"/>
    </row>
    <row r="2794" spans="1:26" s="69" customFormat="1" x14ac:dyDescent="0.25">
      <c r="A2794" s="78"/>
      <c r="B2794" s="63"/>
      <c r="C2794" s="63"/>
      <c r="D2794" s="63"/>
      <c r="E2794" s="63"/>
      <c r="F2794" s="63"/>
      <c r="G2794" s="63"/>
      <c r="H2794" s="63"/>
      <c r="I2794" s="63"/>
      <c r="J2794" s="63"/>
      <c r="K2794" s="63"/>
      <c r="L2794" s="63"/>
      <c r="M2794" s="63"/>
      <c r="N2794" s="63"/>
      <c r="O2794" s="63"/>
      <c r="P2794" s="63"/>
      <c r="Q2794" s="63"/>
      <c r="R2794" s="63"/>
      <c r="S2794" s="63"/>
      <c r="T2794" s="63"/>
      <c r="U2794" s="63"/>
      <c r="V2794" s="63"/>
      <c r="W2794" s="63"/>
      <c r="X2794" s="63"/>
      <c r="Y2794" s="63"/>
      <c r="Z2794" s="68"/>
    </row>
    <row r="2795" spans="1:26" s="69" customFormat="1" x14ac:dyDescent="0.25">
      <c r="A2795" s="78"/>
      <c r="B2795" s="63"/>
      <c r="C2795" s="63"/>
      <c r="D2795" s="63"/>
      <c r="E2795" s="63"/>
      <c r="F2795" s="63"/>
      <c r="G2795" s="63"/>
      <c r="H2795" s="63"/>
      <c r="I2795" s="63"/>
      <c r="J2795" s="63"/>
      <c r="K2795" s="63"/>
      <c r="L2795" s="63"/>
      <c r="M2795" s="63"/>
      <c r="N2795" s="63"/>
      <c r="O2795" s="63"/>
      <c r="P2795" s="63"/>
      <c r="Q2795" s="63"/>
      <c r="R2795" s="63"/>
      <c r="S2795" s="63"/>
      <c r="T2795" s="63"/>
      <c r="U2795" s="63"/>
      <c r="V2795" s="63"/>
      <c r="W2795" s="63"/>
      <c r="X2795" s="63"/>
      <c r="Y2795" s="63"/>
      <c r="Z2795" s="68"/>
    </row>
    <row r="2796" spans="1:26" s="69" customFormat="1" x14ac:dyDescent="0.25">
      <c r="A2796" s="78"/>
      <c r="B2796" s="63"/>
      <c r="C2796" s="63"/>
      <c r="D2796" s="63"/>
      <c r="E2796" s="63"/>
      <c r="F2796" s="63"/>
      <c r="G2796" s="63"/>
      <c r="H2796" s="63"/>
      <c r="I2796" s="63"/>
      <c r="J2796" s="63"/>
      <c r="K2796" s="63"/>
      <c r="L2796" s="63"/>
      <c r="M2796" s="63"/>
      <c r="N2796" s="63"/>
      <c r="O2796" s="63"/>
      <c r="P2796" s="63"/>
      <c r="Q2796" s="63"/>
      <c r="R2796" s="63"/>
      <c r="S2796" s="63"/>
      <c r="T2796" s="63"/>
      <c r="U2796" s="63"/>
      <c r="V2796" s="63"/>
      <c r="W2796" s="63"/>
      <c r="X2796" s="63"/>
      <c r="Y2796" s="63"/>
      <c r="Z2796" s="68"/>
    </row>
    <row r="2797" spans="1:26" s="69" customFormat="1" x14ac:dyDescent="0.25">
      <c r="A2797" s="78"/>
      <c r="B2797" s="63"/>
      <c r="C2797" s="63"/>
      <c r="D2797" s="63"/>
      <c r="E2797" s="63"/>
      <c r="F2797" s="63"/>
      <c r="G2797" s="63"/>
      <c r="H2797" s="63"/>
      <c r="I2797" s="63"/>
      <c r="J2797" s="63"/>
      <c r="K2797" s="63"/>
      <c r="L2797" s="63"/>
      <c r="M2797" s="63"/>
      <c r="N2797" s="63"/>
      <c r="O2797" s="63"/>
      <c r="P2797" s="63"/>
      <c r="Q2797" s="63"/>
      <c r="R2797" s="63"/>
      <c r="S2797" s="63"/>
      <c r="T2797" s="63"/>
      <c r="U2797" s="63"/>
      <c r="V2797" s="63"/>
      <c r="W2797" s="63"/>
      <c r="X2797" s="63"/>
      <c r="Y2797" s="63"/>
      <c r="Z2797" s="68"/>
    </row>
    <row r="2798" spans="1:26" s="69" customFormat="1" x14ac:dyDescent="0.25">
      <c r="A2798" s="78"/>
      <c r="B2798" s="63"/>
      <c r="C2798" s="63"/>
      <c r="D2798" s="63"/>
      <c r="E2798" s="63"/>
      <c r="F2798" s="63"/>
      <c r="G2798" s="63"/>
      <c r="H2798" s="63"/>
      <c r="I2798" s="63"/>
      <c r="J2798" s="63"/>
      <c r="K2798" s="63"/>
      <c r="L2798" s="63"/>
      <c r="M2798" s="63"/>
      <c r="N2798" s="63"/>
      <c r="O2798" s="63"/>
      <c r="P2798" s="63"/>
      <c r="Q2798" s="63"/>
      <c r="R2798" s="63"/>
      <c r="S2798" s="63"/>
      <c r="T2798" s="63"/>
      <c r="U2798" s="63"/>
      <c r="V2798" s="63"/>
      <c r="W2798" s="63"/>
      <c r="X2798" s="63"/>
      <c r="Y2798" s="63"/>
      <c r="Z2798" s="68"/>
    </row>
    <row r="2799" spans="1:26" s="69" customFormat="1" x14ac:dyDescent="0.25">
      <c r="A2799" s="78"/>
      <c r="B2799" s="63"/>
      <c r="C2799" s="63"/>
      <c r="D2799" s="63"/>
      <c r="E2799" s="63"/>
      <c r="F2799" s="63"/>
      <c r="G2799" s="63"/>
      <c r="H2799" s="63"/>
      <c r="I2799" s="63"/>
      <c r="J2799" s="63"/>
      <c r="K2799" s="63"/>
      <c r="L2799" s="63"/>
      <c r="M2799" s="63"/>
      <c r="N2799" s="63"/>
      <c r="O2799" s="63"/>
      <c r="P2799" s="63"/>
      <c r="Q2799" s="63"/>
      <c r="R2799" s="63"/>
      <c r="S2799" s="63"/>
      <c r="T2799" s="63"/>
      <c r="U2799" s="63"/>
      <c r="V2799" s="63"/>
      <c r="W2799" s="63"/>
      <c r="X2799" s="63"/>
      <c r="Y2799" s="63"/>
      <c r="Z2799" s="68"/>
    </row>
    <row r="2800" spans="1:26" s="69" customFormat="1" x14ac:dyDescent="0.25">
      <c r="A2800" s="78"/>
      <c r="B2800" s="63"/>
      <c r="C2800" s="63"/>
      <c r="D2800" s="63"/>
      <c r="E2800" s="63"/>
      <c r="F2800" s="63"/>
      <c r="G2800" s="63"/>
      <c r="H2800" s="63"/>
      <c r="I2800" s="63"/>
      <c r="J2800" s="63"/>
      <c r="K2800" s="63"/>
      <c r="L2800" s="63"/>
      <c r="M2800" s="63"/>
      <c r="N2800" s="63"/>
      <c r="O2800" s="63"/>
      <c r="P2800" s="63"/>
      <c r="Q2800" s="63"/>
      <c r="R2800" s="63"/>
      <c r="S2800" s="63"/>
      <c r="T2800" s="63"/>
      <c r="U2800" s="63"/>
      <c r="V2800" s="63"/>
      <c r="W2800" s="63"/>
      <c r="X2800" s="63"/>
      <c r="Y2800" s="63"/>
      <c r="Z2800" s="68"/>
    </row>
    <row r="2801" spans="1:26" s="69" customFormat="1" x14ac:dyDescent="0.25">
      <c r="A2801" s="78"/>
      <c r="B2801" s="63"/>
      <c r="C2801" s="63"/>
      <c r="D2801" s="63"/>
      <c r="E2801" s="63"/>
      <c r="F2801" s="63"/>
      <c r="G2801" s="63"/>
      <c r="H2801" s="63"/>
      <c r="I2801" s="63"/>
      <c r="J2801" s="63"/>
      <c r="K2801" s="63"/>
      <c r="L2801" s="63"/>
      <c r="M2801" s="63"/>
      <c r="N2801" s="63"/>
      <c r="O2801" s="63"/>
      <c r="P2801" s="63"/>
      <c r="Q2801" s="63"/>
      <c r="R2801" s="63"/>
      <c r="S2801" s="63"/>
      <c r="T2801" s="63"/>
      <c r="U2801" s="63"/>
      <c r="V2801" s="63"/>
      <c r="W2801" s="63"/>
      <c r="X2801" s="63"/>
      <c r="Y2801" s="63"/>
      <c r="Z2801" s="68"/>
    </row>
    <row r="2802" spans="1:26" s="69" customFormat="1" x14ac:dyDescent="0.25">
      <c r="A2802" s="78"/>
      <c r="B2802" s="63"/>
      <c r="C2802" s="63"/>
      <c r="D2802" s="63"/>
      <c r="E2802" s="63"/>
      <c r="F2802" s="63"/>
      <c r="G2802" s="63"/>
      <c r="H2802" s="63"/>
      <c r="I2802" s="63"/>
      <c r="J2802" s="63"/>
      <c r="K2802" s="63"/>
      <c r="L2802" s="63"/>
      <c r="M2802" s="63"/>
      <c r="N2802" s="63"/>
      <c r="O2802" s="63"/>
      <c r="P2802" s="63"/>
      <c r="Q2802" s="63"/>
      <c r="R2802" s="63"/>
      <c r="S2802" s="63"/>
      <c r="T2802" s="63"/>
      <c r="U2802" s="63"/>
      <c r="V2802" s="63"/>
      <c r="W2802" s="63"/>
      <c r="X2802" s="63"/>
      <c r="Y2802" s="63"/>
      <c r="Z2802" s="68"/>
    </row>
    <row r="2803" spans="1:26" s="69" customFormat="1" x14ac:dyDescent="0.25">
      <c r="A2803" s="78"/>
      <c r="B2803" s="63"/>
      <c r="C2803" s="63"/>
      <c r="D2803" s="63"/>
      <c r="E2803" s="63"/>
      <c r="F2803" s="63"/>
      <c r="G2803" s="63"/>
      <c r="H2803" s="63"/>
      <c r="I2803" s="63"/>
      <c r="J2803" s="63"/>
      <c r="K2803" s="63"/>
      <c r="L2803" s="63"/>
      <c r="M2803" s="63"/>
      <c r="N2803" s="63"/>
      <c r="O2803" s="63"/>
      <c r="P2803" s="63"/>
      <c r="Q2803" s="63"/>
      <c r="R2803" s="63"/>
      <c r="S2803" s="63"/>
      <c r="T2803" s="63"/>
      <c r="U2803" s="63"/>
      <c r="V2803" s="63"/>
      <c r="W2803" s="63"/>
      <c r="X2803" s="63"/>
      <c r="Y2803" s="63"/>
      <c r="Z2803" s="68"/>
    </row>
    <row r="2804" spans="1:26" s="69" customFormat="1" x14ac:dyDescent="0.25">
      <c r="A2804" s="78"/>
      <c r="B2804" s="63"/>
      <c r="C2804" s="63"/>
      <c r="D2804" s="63"/>
      <c r="E2804" s="63"/>
      <c r="F2804" s="63"/>
      <c r="G2804" s="63"/>
      <c r="H2804" s="63"/>
      <c r="I2804" s="63"/>
      <c r="J2804" s="63"/>
      <c r="K2804" s="63"/>
      <c r="L2804" s="63"/>
      <c r="M2804" s="63"/>
      <c r="N2804" s="63"/>
      <c r="O2804" s="63"/>
      <c r="P2804" s="63"/>
      <c r="Q2804" s="63"/>
      <c r="R2804" s="63"/>
      <c r="S2804" s="63"/>
      <c r="T2804" s="63"/>
      <c r="U2804" s="63"/>
      <c r="V2804" s="63"/>
      <c r="W2804" s="63"/>
      <c r="X2804" s="63"/>
      <c r="Y2804" s="63"/>
      <c r="Z2804" s="68"/>
    </row>
    <row r="2805" spans="1:26" s="69" customFormat="1" x14ac:dyDescent="0.25">
      <c r="A2805" s="78"/>
      <c r="B2805" s="63"/>
      <c r="C2805" s="63"/>
      <c r="D2805" s="63"/>
      <c r="E2805" s="63"/>
      <c r="F2805" s="63"/>
      <c r="G2805" s="63"/>
      <c r="H2805" s="63"/>
      <c r="I2805" s="63"/>
      <c r="J2805" s="63"/>
      <c r="K2805" s="63"/>
      <c r="L2805" s="63"/>
      <c r="M2805" s="63"/>
      <c r="N2805" s="63"/>
      <c r="O2805" s="63"/>
      <c r="P2805" s="63"/>
      <c r="Q2805" s="63"/>
      <c r="R2805" s="63"/>
      <c r="S2805" s="63"/>
      <c r="T2805" s="63"/>
      <c r="U2805" s="63"/>
      <c r="V2805" s="63"/>
      <c r="W2805" s="63"/>
      <c r="X2805" s="63"/>
      <c r="Y2805" s="63"/>
      <c r="Z2805" s="68"/>
    </row>
    <row r="2806" spans="1:26" s="69" customFormat="1" x14ac:dyDescent="0.25">
      <c r="A2806" s="78"/>
      <c r="B2806" s="63"/>
      <c r="C2806" s="63"/>
      <c r="D2806" s="63"/>
      <c r="E2806" s="63"/>
      <c r="F2806" s="63"/>
      <c r="G2806" s="63"/>
      <c r="H2806" s="63"/>
      <c r="I2806" s="63"/>
      <c r="J2806" s="63"/>
      <c r="K2806" s="63"/>
      <c r="L2806" s="63"/>
      <c r="M2806" s="63"/>
      <c r="N2806" s="63"/>
      <c r="O2806" s="63"/>
      <c r="P2806" s="63"/>
      <c r="Q2806" s="63"/>
      <c r="R2806" s="63"/>
      <c r="S2806" s="63"/>
      <c r="T2806" s="63"/>
      <c r="U2806" s="63"/>
      <c r="V2806" s="63"/>
      <c r="W2806" s="63"/>
      <c r="X2806" s="63"/>
      <c r="Y2806" s="63"/>
      <c r="Z2806" s="68"/>
    </row>
    <row r="2807" spans="1:26" s="69" customFormat="1" x14ac:dyDescent="0.25">
      <c r="A2807" s="78"/>
      <c r="B2807" s="63"/>
      <c r="C2807" s="63"/>
      <c r="D2807" s="63"/>
      <c r="E2807" s="63"/>
      <c r="F2807" s="63"/>
      <c r="G2807" s="63"/>
      <c r="H2807" s="63"/>
      <c r="I2807" s="63"/>
      <c r="J2807" s="63"/>
      <c r="K2807" s="63"/>
      <c r="L2807" s="63"/>
      <c r="M2807" s="63"/>
      <c r="N2807" s="63"/>
      <c r="O2807" s="63"/>
      <c r="P2807" s="63"/>
      <c r="Q2807" s="63"/>
      <c r="R2807" s="63"/>
      <c r="S2807" s="63"/>
      <c r="T2807" s="63"/>
      <c r="U2807" s="63"/>
      <c r="V2807" s="63"/>
      <c r="W2807" s="63"/>
      <c r="X2807" s="63"/>
      <c r="Y2807" s="63"/>
      <c r="Z2807" s="68"/>
    </row>
    <row r="2808" spans="1:26" s="69" customFormat="1" x14ac:dyDescent="0.25">
      <c r="A2808" s="78"/>
      <c r="B2808" s="63"/>
      <c r="C2808" s="63"/>
      <c r="D2808" s="63"/>
      <c r="E2808" s="63"/>
      <c r="F2808" s="63"/>
      <c r="G2808" s="63"/>
      <c r="H2808" s="63"/>
      <c r="I2808" s="63"/>
      <c r="J2808" s="63"/>
      <c r="K2808" s="63"/>
      <c r="L2808" s="63"/>
      <c r="M2808" s="63"/>
      <c r="N2808" s="63"/>
      <c r="O2808" s="63"/>
      <c r="P2808" s="63"/>
      <c r="Q2808" s="63"/>
      <c r="R2808" s="63"/>
      <c r="S2808" s="63"/>
      <c r="T2808" s="63"/>
      <c r="U2808" s="63"/>
      <c r="V2808" s="63"/>
      <c r="W2808" s="63"/>
      <c r="X2808" s="63"/>
      <c r="Y2808" s="63"/>
      <c r="Z2808" s="68"/>
    </row>
    <row r="2809" spans="1:26" s="69" customFormat="1" x14ac:dyDescent="0.25">
      <c r="A2809" s="78"/>
      <c r="B2809" s="63"/>
      <c r="C2809" s="63"/>
      <c r="D2809" s="63"/>
      <c r="E2809" s="63"/>
      <c r="F2809" s="63"/>
      <c r="G2809" s="63"/>
      <c r="H2809" s="63"/>
      <c r="I2809" s="63"/>
      <c r="J2809" s="63"/>
      <c r="K2809" s="63"/>
      <c r="L2809" s="63"/>
      <c r="M2809" s="63"/>
      <c r="N2809" s="63"/>
      <c r="O2809" s="63"/>
      <c r="P2809" s="63"/>
      <c r="Q2809" s="63"/>
      <c r="R2809" s="63"/>
      <c r="S2809" s="63"/>
      <c r="T2809" s="63"/>
      <c r="U2809" s="63"/>
      <c r="V2809" s="63"/>
      <c r="W2809" s="63"/>
      <c r="X2809" s="63"/>
      <c r="Y2809" s="63"/>
      <c r="Z2809" s="68"/>
    </row>
    <row r="2810" spans="1:26" s="69" customFormat="1" x14ac:dyDescent="0.25">
      <c r="A2810" s="78"/>
      <c r="B2810" s="63"/>
      <c r="C2810" s="63"/>
      <c r="D2810" s="63"/>
      <c r="E2810" s="63"/>
      <c r="F2810" s="63"/>
      <c r="G2810" s="63"/>
      <c r="H2810" s="63"/>
      <c r="I2810" s="63"/>
      <c r="J2810" s="63"/>
      <c r="K2810" s="63"/>
      <c r="L2810" s="63"/>
      <c r="M2810" s="63"/>
      <c r="N2810" s="63"/>
      <c r="O2810" s="63"/>
      <c r="P2810" s="63"/>
      <c r="Q2810" s="63"/>
      <c r="R2810" s="63"/>
      <c r="S2810" s="63"/>
      <c r="T2810" s="63"/>
      <c r="U2810" s="63"/>
      <c r="V2810" s="63"/>
      <c r="W2810" s="63"/>
      <c r="X2810" s="63"/>
      <c r="Y2810" s="63"/>
      <c r="Z2810" s="68"/>
    </row>
    <row r="2811" spans="1:26" s="69" customFormat="1" x14ac:dyDescent="0.25">
      <c r="A2811" s="78"/>
      <c r="B2811" s="63"/>
      <c r="C2811" s="63"/>
      <c r="D2811" s="63"/>
      <c r="E2811" s="63"/>
      <c r="F2811" s="63"/>
      <c r="G2811" s="63"/>
      <c r="H2811" s="63"/>
      <c r="I2811" s="63"/>
      <c r="J2811" s="63"/>
      <c r="K2811" s="63"/>
      <c r="L2811" s="63"/>
      <c r="M2811" s="63"/>
      <c r="N2811" s="63"/>
      <c r="O2811" s="63"/>
      <c r="P2811" s="63"/>
      <c r="Q2811" s="63"/>
      <c r="R2811" s="63"/>
      <c r="S2811" s="63"/>
      <c r="T2811" s="63"/>
      <c r="U2811" s="63"/>
      <c r="V2811" s="63"/>
      <c r="W2811" s="63"/>
      <c r="X2811" s="63"/>
      <c r="Y2811" s="63"/>
      <c r="Z2811" s="68"/>
    </row>
    <row r="2812" spans="1:26" s="69" customFormat="1" x14ac:dyDescent="0.25">
      <c r="A2812" s="78"/>
      <c r="B2812" s="63"/>
      <c r="C2812" s="63"/>
      <c r="D2812" s="63"/>
      <c r="E2812" s="63"/>
      <c r="F2812" s="63"/>
      <c r="G2812" s="63"/>
      <c r="H2812" s="63"/>
      <c r="I2812" s="63"/>
      <c r="J2812" s="63"/>
      <c r="K2812" s="63"/>
      <c r="L2812" s="63"/>
      <c r="M2812" s="63"/>
      <c r="N2812" s="63"/>
      <c r="O2812" s="63"/>
      <c r="P2812" s="63"/>
      <c r="Q2812" s="63"/>
      <c r="R2812" s="63"/>
      <c r="S2812" s="63"/>
      <c r="T2812" s="63"/>
      <c r="U2812" s="63"/>
      <c r="V2812" s="63"/>
      <c r="W2812" s="63"/>
      <c r="X2812" s="63"/>
      <c r="Y2812" s="63"/>
      <c r="Z2812" s="68"/>
    </row>
    <row r="2813" spans="1:26" s="69" customFormat="1" x14ac:dyDescent="0.25">
      <c r="A2813" s="78"/>
      <c r="B2813" s="63"/>
      <c r="C2813" s="63"/>
      <c r="D2813" s="63"/>
      <c r="E2813" s="63"/>
      <c r="F2813" s="63"/>
      <c r="G2813" s="63"/>
      <c r="H2813" s="63"/>
      <c r="I2813" s="63"/>
      <c r="J2813" s="63"/>
      <c r="K2813" s="63"/>
      <c r="L2813" s="63"/>
      <c r="M2813" s="63"/>
      <c r="N2813" s="63"/>
      <c r="O2813" s="63"/>
      <c r="P2813" s="63"/>
      <c r="Q2813" s="63"/>
      <c r="R2813" s="63"/>
      <c r="S2813" s="63"/>
      <c r="T2813" s="63"/>
      <c r="U2813" s="63"/>
      <c r="V2813" s="63"/>
      <c r="W2813" s="63"/>
      <c r="X2813" s="63"/>
      <c r="Y2813" s="63"/>
      <c r="Z2813" s="68"/>
    </row>
    <row r="2814" spans="1:26" s="69" customFormat="1" x14ac:dyDescent="0.25">
      <c r="A2814" s="78"/>
      <c r="B2814" s="63"/>
      <c r="C2814" s="63"/>
      <c r="D2814" s="63"/>
      <c r="E2814" s="63"/>
      <c r="F2814" s="63"/>
      <c r="G2814" s="63"/>
      <c r="H2814" s="63"/>
      <c r="I2814" s="63"/>
      <c r="J2814" s="63"/>
      <c r="K2814" s="63"/>
      <c r="L2814" s="63"/>
      <c r="M2814" s="63"/>
      <c r="N2814" s="63"/>
      <c r="O2814" s="63"/>
      <c r="P2814" s="63"/>
      <c r="Q2814" s="63"/>
      <c r="R2814" s="63"/>
      <c r="S2814" s="63"/>
      <c r="T2814" s="63"/>
      <c r="U2814" s="63"/>
      <c r="V2814" s="63"/>
      <c r="W2814" s="63"/>
      <c r="X2814" s="63"/>
      <c r="Y2814" s="63"/>
      <c r="Z2814" s="68"/>
    </row>
    <row r="2815" spans="1:26" s="69" customFormat="1" x14ac:dyDescent="0.25">
      <c r="A2815" s="78"/>
      <c r="B2815" s="63"/>
      <c r="C2815" s="63"/>
      <c r="D2815" s="63"/>
      <c r="E2815" s="63"/>
      <c r="F2815" s="63"/>
      <c r="G2815" s="63"/>
      <c r="H2815" s="63"/>
      <c r="I2815" s="63"/>
      <c r="J2815" s="63"/>
      <c r="K2815" s="63"/>
      <c r="L2815" s="63"/>
      <c r="M2815" s="63"/>
      <c r="N2815" s="63"/>
      <c r="O2815" s="63"/>
      <c r="P2815" s="63"/>
      <c r="Q2815" s="63"/>
      <c r="R2815" s="63"/>
      <c r="S2815" s="63"/>
      <c r="T2815" s="63"/>
      <c r="U2815" s="63"/>
      <c r="V2815" s="63"/>
      <c r="W2815" s="63"/>
      <c r="X2815" s="63"/>
      <c r="Y2815" s="63"/>
      <c r="Z2815" s="68"/>
    </row>
    <row r="2816" spans="1:26" s="69" customFormat="1" x14ac:dyDescent="0.25">
      <c r="A2816" s="78"/>
      <c r="B2816" s="63"/>
      <c r="C2816" s="63"/>
      <c r="D2816" s="63"/>
      <c r="E2816" s="63"/>
      <c r="F2816" s="63"/>
      <c r="G2816" s="63"/>
      <c r="H2816" s="63"/>
      <c r="I2816" s="63"/>
      <c r="J2816" s="63"/>
      <c r="K2816" s="63"/>
      <c r="L2816" s="63"/>
      <c r="M2816" s="63"/>
      <c r="N2816" s="63"/>
      <c r="O2816" s="63"/>
      <c r="P2816" s="63"/>
      <c r="Q2816" s="63"/>
      <c r="R2816" s="63"/>
      <c r="S2816" s="63"/>
      <c r="T2816" s="63"/>
      <c r="U2816" s="63"/>
      <c r="V2816" s="63"/>
      <c r="W2816" s="63"/>
      <c r="X2816" s="63"/>
      <c r="Y2816" s="63"/>
      <c r="Z2816" s="68"/>
    </row>
    <row r="2817" spans="1:26" s="69" customFormat="1" x14ac:dyDescent="0.25">
      <c r="A2817" s="78"/>
      <c r="B2817" s="63"/>
      <c r="C2817" s="63"/>
      <c r="D2817" s="63"/>
      <c r="E2817" s="63"/>
      <c r="F2817" s="63"/>
      <c r="G2817" s="63"/>
      <c r="H2817" s="63"/>
      <c r="I2817" s="63"/>
      <c r="J2817" s="63"/>
      <c r="K2817" s="63"/>
      <c r="L2817" s="63"/>
      <c r="M2817" s="63"/>
      <c r="N2817" s="63"/>
      <c r="O2817" s="63"/>
      <c r="P2817" s="63"/>
      <c r="Q2817" s="63"/>
      <c r="R2817" s="63"/>
      <c r="S2817" s="63"/>
      <c r="T2817" s="63"/>
      <c r="U2817" s="63"/>
      <c r="V2817" s="63"/>
      <c r="W2817" s="63"/>
      <c r="X2817" s="63"/>
      <c r="Y2817" s="63"/>
      <c r="Z2817" s="68"/>
    </row>
    <row r="2818" spans="1:26" s="69" customFormat="1" x14ac:dyDescent="0.25">
      <c r="A2818" s="78"/>
      <c r="B2818" s="63"/>
      <c r="C2818" s="63"/>
      <c r="D2818" s="63"/>
      <c r="E2818" s="63"/>
      <c r="F2818" s="63"/>
      <c r="G2818" s="63"/>
      <c r="H2818" s="63"/>
      <c r="I2818" s="63"/>
      <c r="J2818" s="63"/>
      <c r="K2818" s="63"/>
      <c r="L2818" s="63"/>
      <c r="M2818" s="63"/>
      <c r="N2818" s="63"/>
      <c r="O2818" s="63"/>
      <c r="P2818" s="63"/>
      <c r="Q2818" s="63"/>
      <c r="R2818" s="63"/>
      <c r="S2818" s="63"/>
      <c r="T2818" s="63"/>
      <c r="U2818" s="63"/>
      <c r="V2818" s="63"/>
      <c r="W2818" s="63"/>
      <c r="X2818" s="63"/>
      <c r="Y2818" s="63"/>
      <c r="Z2818" s="68"/>
    </row>
    <row r="2819" spans="1:26" s="69" customFormat="1" x14ac:dyDescent="0.25">
      <c r="A2819" s="78"/>
      <c r="B2819" s="63"/>
      <c r="C2819" s="63"/>
      <c r="D2819" s="63"/>
      <c r="E2819" s="63"/>
      <c r="F2819" s="63"/>
      <c r="G2819" s="63"/>
      <c r="H2819" s="63"/>
      <c r="I2819" s="63"/>
      <c r="J2819" s="63"/>
      <c r="K2819" s="63"/>
      <c r="L2819" s="63"/>
      <c r="M2819" s="63"/>
      <c r="N2819" s="63"/>
      <c r="O2819" s="63"/>
      <c r="P2819" s="63"/>
      <c r="Q2819" s="63"/>
      <c r="R2819" s="63"/>
      <c r="S2819" s="63"/>
      <c r="T2819" s="63"/>
      <c r="U2819" s="63"/>
      <c r="V2819" s="63"/>
      <c r="W2819" s="63"/>
      <c r="X2819" s="63"/>
      <c r="Y2819" s="63"/>
      <c r="Z2819" s="68"/>
    </row>
    <row r="2820" spans="1:26" s="69" customFormat="1" x14ac:dyDescent="0.25">
      <c r="A2820" s="78"/>
      <c r="B2820" s="63"/>
      <c r="C2820" s="63"/>
      <c r="D2820" s="63"/>
      <c r="E2820" s="63"/>
      <c r="F2820" s="63"/>
      <c r="G2820" s="63"/>
      <c r="H2820" s="63"/>
      <c r="I2820" s="63"/>
      <c r="J2820" s="63"/>
      <c r="K2820" s="63"/>
      <c r="L2820" s="63"/>
      <c r="M2820" s="63"/>
      <c r="N2820" s="63"/>
      <c r="O2820" s="63"/>
      <c r="P2820" s="63"/>
      <c r="Q2820" s="63"/>
      <c r="R2820" s="63"/>
      <c r="S2820" s="63"/>
      <c r="T2820" s="63"/>
      <c r="U2820" s="63"/>
      <c r="V2820" s="63"/>
      <c r="W2820" s="63"/>
      <c r="X2820" s="63"/>
      <c r="Y2820" s="63"/>
      <c r="Z2820" s="68"/>
    </row>
    <row r="2821" spans="1:26" s="69" customFormat="1" x14ac:dyDescent="0.25">
      <c r="A2821" s="78"/>
      <c r="B2821" s="63"/>
      <c r="C2821" s="63"/>
      <c r="D2821" s="63"/>
      <c r="E2821" s="63"/>
      <c r="F2821" s="63"/>
      <c r="G2821" s="63"/>
      <c r="H2821" s="63"/>
      <c r="I2821" s="63"/>
      <c r="J2821" s="63"/>
      <c r="K2821" s="63"/>
      <c r="L2821" s="63"/>
      <c r="M2821" s="63"/>
      <c r="N2821" s="63"/>
      <c r="O2821" s="63"/>
      <c r="P2821" s="63"/>
      <c r="Q2821" s="63"/>
      <c r="R2821" s="63"/>
      <c r="S2821" s="63"/>
      <c r="T2821" s="63"/>
      <c r="U2821" s="63"/>
      <c r="V2821" s="63"/>
      <c r="W2821" s="63"/>
      <c r="X2821" s="63"/>
      <c r="Y2821" s="63"/>
      <c r="Z2821" s="68"/>
    </row>
    <row r="2822" spans="1:26" s="69" customFormat="1" x14ac:dyDescent="0.25">
      <c r="A2822" s="78"/>
      <c r="B2822" s="63"/>
      <c r="C2822" s="63"/>
      <c r="D2822" s="63"/>
      <c r="E2822" s="63"/>
      <c r="F2822" s="63"/>
      <c r="G2822" s="63"/>
      <c r="H2822" s="63"/>
      <c r="I2822" s="63"/>
      <c r="J2822" s="63"/>
      <c r="K2822" s="63"/>
      <c r="L2822" s="63"/>
      <c r="M2822" s="63"/>
      <c r="N2822" s="63"/>
      <c r="O2822" s="63"/>
      <c r="P2822" s="63"/>
      <c r="Q2822" s="63"/>
      <c r="R2822" s="63"/>
      <c r="S2822" s="63"/>
      <c r="T2822" s="63"/>
      <c r="U2822" s="63"/>
      <c r="V2822" s="63"/>
      <c r="W2822" s="63"/>
      <c r="X2822" s="63"/>
      <c r="Y2822" s="63"/>
      <c r="Z2822" s="68"/>
    </row>
    <row r="2823" spans="1:26" s="69" customFormat="1" x14ac:dyDescent="0.25">
      <c r="A2823" s="78"/>
      <c r="B2823" s="63"/>
      <c r="C2823" s="63"/>
      <c r="D2823" s="63"/>
      <c r="E2823" s="63"/>
      <c r="F2823" s="63"/>
      <c r="G2823" s="63"/>
      <c r="H2823" s="63"/>
      <c r="I2823" s="63"/>
      <c r="J2823" s="63"/>
      <c r="K2823" s="63"/>
      <c r="L2823" s="63"/>
      <c r="M2823" s="63"/>
      <c r="N2823" s="63"/>
      <c r="O2823" s="63"/>
      <c r="P2823" s="63"/>
      <c r="Q2823" s="63"/>
      <c r="R2823" s="63"/>
      <c r="S2823" s="63"/>
      <c r="T2823" s="63"/>
      <c r="U2823" s="63"/>
      <c r="V2823" s="63"/>
      <c r="W2823" s="63"/>
      <c r="X2823" s="63"/>
      <c r="Y2823" s="63"/>
      <c r="Z2823" s="68"/>
    </row>
    <row r="2824" spans="1:26" s="69" customFormat="1" x14ac:dyDescent="0.25">
      <c r="A2824" s="78"/>
      <c r="B2824" s="63"/>
      <c r="C2824" s="63"/>
      <c r="D2824" s="63"/>
      <c r="E2824" s="63"/>
      <c r="F2824" s="63"/>
      <c r="G2824" s="63"/>
      <c r="H2824" s="63"/>
      <c r="I2824" s="63"/>
      <c r="J2824" s="63"/>
      <c r="K2824" s="63"/>
      <c r="L2824" s="63"/>
      <c r="M2824" s="63"/>
      <c r="N2824" s="63"/>
      <c r="O2824" s="63"/>
      <c r="P2824" s="63"/>
      <c r="Q2824" s="63"/>
      <c r="R2824" s="63"/>
      <c r="S2824" s="63"/>
      <c r="T2824" s="63"/>
      <c r="U2824" s="63"/>
      <c r="V2824" s="63"/>
      <c r="W2824" s="63"/>
      <c r="X2824" s="63"/>
      <c r="Y2824" s="63"/>
      <c r="Z2824" s="68"/>
    </row>
    <row r="2825" spans="1:26" s="69" customFormat="1" x14ac:dyDescent="0.25">
      <c r="A2825" s="78"/>
      <c r="B2825" s="63"/>
      <c r="C2825" s="63"/>
      <c r="D2825" s="63"/>
      <c r="E2825" s="63"/>
      <c r="F2825" s="63"/>
      <c r="G2825" s="63"/>
      <c r="H2825" s="63"/>
      <c r="I2825" s="63"/>
      <c r="J2825" s="63"/>
      <c r="K2825" s="63"/>
      <c r="L2825" s="63"/>
      <c r="M2825" s="63"/>
      <c r="N2825" s="63"/>
      <c r="O2825" s="63"/>
      <c r="P2825" s="63"/>
      <c r="Q2825" s="63"/>
      <c r="R2825" s="63"/>
      <c r="S2825" s="63"/>
      <c r="T2825" s="63"/>
      <c r="U2825" s="63"/>
      <c r="V2825" s="63"/>
      <c r="W2825" s="63"/>
      <c r="X2825" s="63"/>
      <c r="Y2825" s="63"/>
      <c r="Z2825" s="68"/>
    </row>
    <row r="2826" spans="1:26" s="69" customFormat="1" x14ac:dyDescent="0.25">
      <c r="A2826" s="78"/>
      <c r="B2826" s="63"/>
      <c r="C2826" s="63"/>
      <c r="D2826" s="63"/>
      <c r="E2826" s="63"/>
      <c r="F2826" s="63"/>
      <c r="G2826" s="63"/>
      <c r="H2826" s="63"/>
      <c r="I2826" s="63"/>
      <c r="J2826" s="63"/>
      <c r="K2826" s="63"/>
      <c r="L2826" s="63"/>
      <c r="M2826" s="63"/>
      <c r="N2826" s="63"/>
      <c r="O2826" s="63"/>
      <c r="P2826" s="63"/>
      <c r="Q2826" s="63"/>
      <c r="R2826" s="63"/>
      <c r="S2826" s="63"/>
      <c r="T2826" s="63"/>
      <c r="U2826" s="63"/>
      <c r="V2826" s="63"/>
      <c r="W2826" s="63"/>
      <c r="X2826" s="63"/>
      <c r="Y2826" s="63"/>
      <c r="Z2826" s="68"/>
    </row>
    <row r="2827" spans="1:26" s="69" customFormat="1" x14ac:dyDescent="0.25">
      <c r="A2827" s="78"/>
      <c r="B2827" s="63"/>
      <c r="C2827" s="63"/>
      <c r="D2827" s="63"/>
      <c r="E2827" s="63"/>
      <c r="F2827" s="63"/>
      <c r="G2827" s="63"/>
      <c r="H2827" s="63"/>
      <c r="I2827" s="63"/>
      <c r="J2827" s="63"/>
      <c r="K2827" s="63"/>
      <c r="L2827" s="63"/>
      <c r="M2827" s="63"/>
      <c r="N2827" s="63"/>
      <c r="O2827" s="63"/>
      <c r="P2827" s="63"/>
      <c r="Q2827" s="63"/>
      <c r="R2827" s="63"/>
      <c r="S2827" s="63"/>
      <c r="T2827" s="63"/>
      <c r="U2827" s="63"/>
      <c r="V2827" s="63"/>
      <c r="W2827" s="63"/>
      <c r="X2827" s="63"/>
      <c r="Y2827" s="63"/>
      <c r="Z2827" s="68"/>
    </row>
    <row r="2828" spans="1:26" s="69" customFormat="1" x14ac:dyDescent="0.25">
      <c r="A2828" s="78"/>
      <c r="B2828" s="63"/>
      <c r="C2828" s="63"/>
      <c r="D2828" s="63"/>
      <c r="E2828" s="63"/>
      <c r="F2828" s="63"/>
      <c r="G2828" s="63"/>
      <c r="H2828" s="63"/>
      <c r="I2828" s="63"/>
      <c r="J2828" s="63"/>
      <c r="K2828" s="63"/>
      <c r="L2828" s="63"/>
      <c r="M2828" s="63"/>
      <c r="N2828" s="63"/>
      <c r="O2828" s="63"/>
      <c r="P2828" s="63"/>
      <c r="Q2828" s="63"/>
      <c r="R2828" s="63"/>
      <c r="S2828" s="63"/>
      <c r="T2828" s="63"/>
      <c r="U2828" s="63"/>
      <c r="V2828" s="63"/>
      <c r="W2828" s="63"/>
      <c r="X2828" s="63"/>
      <c r="Y2828" s="63"/>
      <c r="Z2828" s="68"/>
    </row>
    <row r="2829" spans="1:26" s="69" customFormat="1" x14ac:dyDescent="0.25">
      <c r="A2829" s="78"/>
      <c r="B2829" s="63"/>
      <c r="C2829" s="63"/>
      <c r="D2829" s="63"/>
      <c r="E2829" s="63"/>
      <c r="F2829" s="63"/>
      <c r="G2829" s="63"/>
      <c r="H2829" s="63"/>
      <c r="I2829" s="63"/>
      <c r="J2829" s="63"/>
      <c r="K2829" s="63"/>
      <c r="L2829" s="63"/>
      <c r="M2829" s="63"/>
      <c r="N2829" s="63"/>
      <c r="O2829" s="63"/>
      <c r="P2829" s="63"/>
      <c r="Q2829" s="63"/>
      <c r="R2829" s="63"/>
      <c r="S2829" s="63"/>
      <c r="T2829" s="63"/>
      <c r="U2829" s="63"/>
      <c r="V2829" s="63"/>
      <c r="W2829" s="63"/>
      <c r="X2829" s="63"/>
      <c r="Y2829" s="63"/>
      <c r="Z2829" s="68"/>
    </row>
    <row r="2830" spans="1:26" s="69" customFormat="1" x14ac:dyDescent="0.25">
      <c r="A2830" s="78"/>
      <c r="B2830" s="63"/>
      <c r="C2830" s="63"/>
      <c r="D2830" s="63"/>
      <c r="E2830" s="63"/>
      <c r="F2830" s="63"/>
      <c r="G2830" s="63"/>
      <c r="H2830" s="63"/>
      <c r="I2830" s="63"/>
      <c r="J2830" s="63"/>
      <c r="K2830" s="63"/>
      <c r="L2830" s="63"/>
      <c r="M2830" s="63"/>
      <c r="N2830" s="63"/>
      <c r="O2830" s="63"/>
      <c r="P2830" s="63"/>
      <c r="Q2830" s="63"/>
      <c r="R2830" s="63"/>
      <c r="S2830" s="63"/>
      <c r="T2830" s="63"/>
      <c r="U2830" s="63"/>
      <c r="V2830" s="63"/>
      <c r="W2830" s="63"/>
      <c r="X2830" s="63"/>
      <c r="Y2830" s="63"/>
      <c r="Z2830" s="68"/>
    </row>
    <row r="2831" spans="1:26" s="69" customFormat="1" x14ac:dyDescent="0.25">
      <c r="A2831" s="78"/>
      <c r="B2831" s="63"/>
      <c r="C2831" s="63"/>
      <c r="D2831" s="63"/>
      <c r="E2831" s="63"/>
      <c r="F2831" s="63"/>
      <c r="G2831" s="63"/>
      <c r="H2831" s="63"/>
      <c r="I2831" s="63"/>
      <c r="J2831" s="63"/>
      <c r="K2831" s="63"/>
      <c r="L2831" s="63"/>
      <c r="M2831" s="63"/>
      <c r="N2831" s="63"/>
      <c r="O2831" s="63"/>
      <c r="P2831" s="63"/>
      <c r="Q2831" s="63"/>
      <c r="R2831" s="63"/>
      <c r="S2831" s="63"/>
      <c r="T2831" s="63"/>
      <c r="U2831" s="63"/>
      <c r="V2831" s="63"/>
      <c r="W2831" s="63"/>
      <c r="X2831" s="63"/>
      <c r="Y2831" s="63"/>
      <c r="Z2831" s="68"/>
    </row>
    <row r="2832" spans="1:26" s="69" customFormat="1" x14ac:dyDescent="0.25">
      <c r="A2832" s="78"/>
      <c r="B2832" s="63"/>
      <c r="C2832" s="63"/>
      <c r="D2832" s="63"/>
      <c r="E2832" s="63"/>
      <c r="F2832" s="63"/>
      <c r="G2832" s="63"/>
      <c r="H2832" s="63"/>
      <c r="I2832" s="63"/>
      <c r="J2832" s="63"/>
      <c r="K2832" s="63"/>
      <c r="L2832" s="63"/>
      <c r="M2832" s="63"/>
      <c r="N2832" s="63"/>
      <c r="O2832" s="63"/>
      <c r="P2832" s="63"/>
      <c r="Q2832" s="63"/>
      <c r="R2832" s="63"/>
      <c r="S2832" s="63"/>
      <c r="T2832" s="63"/>
      <c r="U2832" s="63"/>
      <c r="V2832" s="63"/>
      <c r="W2832" s="63"/>
      <c r="X2832" s="63"/>
      <c r="Y2832" s="63"/>
      <c r="Z2832" s="68"/>
    </row>
    <row r="2833" spans="1:26" s="69" customFormat="1" x14ac:dyDescent="0.25">
      <c r="A2833" s="78"/>
      <c r="B2833" s="63"/>
      <c r="C2833" s="63"/>
      <c r="D2833" s="63"/>
      <c r="E2833" s="63"/>
      <c r="F2833" s="63"/>
      <c r="G2833" s="63"/>
      <c r="H2833" s="63"/>
      <c r="I2833" s="63"/>
      <c r="J2833" s="63"/>
      <c r="K2833" s="63"/>
      <c r="L2833" s="63"/>
      <c r="M2833" s="63"/>
      <c r="N2833" s="63"/>
      <c r="O2833" s="63"/>
      <c r="P2833" s="63"/>
      <c r="Q2833" s="63"/>
      <c r="R2833" s="63"/>
      <c r="S2833" s="63"/>
      <c r="T2833" s="63"/>
      <c r="U2833" s="63"/>
      <c r="V2833" s="63"/>
      <c r="W2833" s="63"/>
      <c r="X2833" s="63"/>
      <c r="Y2833" s="63"/>
      <c r="Z2833" s="68"/>
    </row>
    <row r="2834" spans="1:26" s="69" customFormat="1" x14ac:dyDescent="0.25">
      <c r="A2834" s="78"/>
      <c r="B2834" s="63"/>
      <c r="C2834" s="63"/>
      <c r="D2834" s="63"/>
      <c r="E2834" s="63"/>
      <c r="F2834" s="63"/>
      <c r="G2834" s="63"/>
      <c r="H2834" s="63"/>
      <c r="I2834" s="63"/>
      <c r="J2834" s="63"/>
      <c r="K2834" s="63"/>
      <c r="L2834" s="63"/>
      <c r="M2834" s="63"/>
      <c r="N2834" s="63"/>
      <c r="O2834" s="63"/>
      <c r="P2834" s="63"/>
      <c r="Q2834" s="63"/>
      <c r="R2834" s="63"/>
      <c r="S2834" s="63"/>
      <c r="T2834" s="63"/>
      <c r="U2834" s="63"/>
      <c r="V2834" s="63"/>
      <c r="W2834" s="63"/>
      <c r="X2834" s="63"/>
      <c r="Y2834" s="63"/>
      <c r="Z2834" s="68"/>
    </row>
    <row r="2835" spans="1:26" s="69" customFormat="1" x14ac:dyDescent="0.25">
      <c r="A2835" s="78"/>
      <c r="B2835" s="63"/>
      <c r="C2835" s="63"/>
      <c r="D2835" s="63"/>
      <c r="E2835" s="63"/>
      <c r="F2835" s="63"/>
      <c r="G2835" s="63"/>
      <c r="H2835" s="63"/>
      <c r="I2835" s="63"/>
      <c r="J2835" s="63"/>
      <c r="K2835" s="63"/>
      <c r="L2835" s="63"/>
      <c r="M2835" s="63"/>
      <c r="N2835" s="63"/>
      <c r="O2835" s="63"/>
      <c r="P2835" s="63"/>
      <c r="Q2835" s="63"/>
      <c r="R2835" s="63"/>
      <c r="S2835" s="63"/>
      <c r="T2835" s="63"/>
      <c r="U2835" s="63"/>
      <c r="V2835" s="63"/>
      <c r="W2835" s="63"/>
      <c r="X2835" s="63"/>
      <c r="Y2835" s="63"/>
      <c r="Z2835" s="68"/>
    </row>
    <row r="2836" spans="1:26" s="69" customFormat="1" x14ac:dyDescent="0.25">
      <c r="A2836" s="78"/>
      <c r="B2836" s="63"/>
      <c r="C2836" s="63"/>
      <c r="D2836" s="63"/>
      <c r="E2836" s="63"/>
      <c r="F2836" s="63"/>
      <c r="G2836" s="63"/>
      <c r="H2836" s="63"/>
      <c r="I2836" s="63"/>
      <c r="J2836" s="63"/>
      <c r="K2836" s="63"/>
      <c r="L2836" s="63"/>
      <c r="M2836" s="63"/>
      <c r="N2836" s="63"/>
      <c r="O2836" s="63"/>
      <c r="P2836" s="63"/>
      <c r="Q2836" s="63"/>
      <c r="R2836" s="63"/>
      <c r="S2836" s="63"/>
      <c r="T2836" s="63"/>
      <c r="U2836" s="63"/>
      <c r="V2836" s="63"/>
      <c r="W2836" s="63"/>
      <c r="X2836" s="63"/>
      <c r="Y2836" s="63"/>
      <c r="Z2836" s="68"/>
    </row>
    <row r="2837" spans="1:26" s="69" customFormat="1" x14ac:dyDescent="0.25">
      <c r="A2837" s="78"/>
      <c r="B2837" s="63"/>
      <c r="C2837" s="63"/>
      <c r="D2837" s="63"/>
      <c r="E2837" s="63"/>
      <c r="F2837" s="63"/>
      <c r="G2837" s="63"/>
      <c r="H2837" s="63"/>
      <c r="I2837" s="63"/>
      <c r="J2837" s="63"/>
      <c r="K2837" s="63"/>
      <c r="L2837" s="63"/>
      <c r="M2837" s="63"/>
      <c r="N2837" s="63"/>
      <c r="O2837" s="63"/>
      <c r="P2837" s="63"/>
      <c r="Q2837" s="63"/>
      <c r="R2837" s="63"/>
      <c r="S2837" s="63"/>
      <c r="T2837" s="63"/>
      <c r="U2837" s="63"/>
      <c r="V2837" s="63"/>
      <c r="W2837" s="63"/>
      <c r="X2837" s="63"/>
      <c r="Y2837" s="63"/>
      <c r="Z2837" s="68"/>
    </row>
    <row r="2838" spans="1:26" s="69" customFormat="1" x14ac:dyDescent="0.25">
      <c r="A2838" s="78"/>
      <c r="B2838" s="63"/>
      <c r="C2838" s="63"/>
      <c r="D2838" s="63"/>
      <c r="E2838" s="63"/>
      <c r="F2838" s="63"/>
      <c r="G2838" s="63"/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8"/>
    </row>
    <row r="2839" spans="1:26" s="69" customFormat="1" x14ac:dyDescent="0.25">
      <c r="A2839" s="78"/>
      <c r="B2839" s="63"/>
      <c r="C2839" s="63"/>
      <c r="D2839" s="63"/>
      <c r="E2839" s="63"/>
      <c r="F2839" s="63"/>
      <c r="G2839" s="63"/>
      <c r="H2839" s="63"/>
      <c r="I2839" s="63"/>
      <c r="J2839" s="63"/>
      <c r="K2839" s="63"/>
      <c r="L2839" s="63"/>
      <c r="M2839" s="63"/>
      <c r="N2839" s="63"/>
      <c r="O2839" s="63"/>
      <c r="P2839" s="63"/>
      <c r="Q2839" s="63"/>
      <c r="R2839" s="63"/>
      <c r="S2839" s="63"/>
      <c r="T2839" s="63"/>
      <c r="U2839" s="63"/>
      <c r="V2839" s="63"/>
      <c r="W2839" s="63"/>
      <c r="X2839" s="63"/>
      <c r="Y2839" s="63"/>
      <c r="Z2839" s="68"/>
    </row>
    <row r="2840" spans="1:26" s="69" customFormat="1" x14ac:dyDescent="0.25">
      <c r="A2840" s="78"/>
      <c r="B2840" s="63"/>
      <c r="C2840" s="63"/>
      <c r="D2840" s="63"/>
      <c r="E2840" s="63"/>
      <c r="F2840" s="63"/>
      <c r="G2840" s="63"/>
      <c r="H2840" s="63"/>
      <c r="I2840" s="63"/>
      <c r="J2840" s="63"/>
      <c r="K2840" s="63"/>
      <c r="L2840" s="63"/>
      <c r="M2840" s="63"/>
      <c r="N2840" s="63"/>
      <c r="O2840" s="63"/>
      <c r="P2840" s="63"/>
      <c r="Q2840" s="63"/>
      <c r="R2840" s="63"/>
      <c r="S2840" s="63"/>
      <c r="T2840" s="63"/>
      <c r="U2840" s="63"/>
      <c r="V2840" s="63"/>
      <c r="W2840" s="63"/>
      <c r="X2840" s="63"/>
      <c r="Y2840" s="63"/>
      <c r="Z2840" s="68"/>
    </row>
    <row r="2841" spans="1:26" s="69" customFormat="1" x14ac:dyDescent="0.25">
      <c r="A2841" s="78"/>
      <c r="B2841" s="63"/>
      <c r="C2841" s="63"/>
      <c r="D2841" s="63"/>
      <c r="E2841" s="63"/>
      <c r="F2841" s="63"/>
      <c r="G2841" s="63"/>
      <c r="H2841" s="63"/>
      <c r="I2841" s="63"/>
      <c r="J2841" s="63"/>
      <c r="K2841" s="63"/>
      <c r="L2841" s="63"/>
      <c r="M2841" s="63"/>
      <c r="N2841" s="63"/>
      <c r="O2841" s="63"/>
      <c r="P2841" s="63"/>
      <c r="Q2841" s="63"/>
      <c r="R2841" s="63"/>
      <c r="S2841" s="63"/>
      <c r="T2841" s="63"/>
      <c r="U2841" s="63"/>
      <c r="V2841" s="63"/>
      <c r="W2841" s="63"/>
      <c r="X2841" s="63"/>
      <c r="Y2841" s="63"/>
      <c r="Z2841" s="68"/>
    </row>
    <row r="2842" spans="1:26" s="69" customFormat="1" x14ac:dyDescent="0.25">
      <c r="A2842" s="78"/>
      <c r="B2842" s="63"/>
      <c r="C2842" s="63"/>
      <c r="D2842" s="63"/>
      <c r="E2842" s="63"/>
      <c r="F2842" s="63"/>
      <c r="G2842" s="63"/>
      <c r="H2842" s="63"/>
      <c r="I2842" s="63"/>
      <c r="J2842" s="63"/>
      <c r="K2842" s="63"/>
      <c r="L2842" s="63"/>
      <c r="M2842" s="63"/>
      <c r="N2842" s="63"/>
      <c r="O2842" s="63"/>
      <c r="P2842" s="63"/>
      <c r="Q2842" s="63"/>
      <c r="R2842" s="63"/>
      <c r="S2842" s="63"/>
      <c r="T2842" s="63"/>
      <c r="U2842" s="63"/>
      <c r="V2842" s="63"/>
      <c r="W2842" s="63"/>
      <c r="X2842" s="63"/>
      <c r="Y2842" s="63"/>
      <c r="Z2842" s="68"/>
    </row>
    <row r="2843" spans="1:26" s="69" customFormat="1" x14ac:dyDescent="0.25">
      <c r="A2843" s="78"/>
      <c r="B2843" s="63"/>
      <c r="C2843" s="63"/>
      <c r="D2843" s="63"/>
      <c r="E2843" s="63"/>
      <c r="F2843" s="63"/>
      <c r="G2843" s="63"/>
      <c r="H2843" s="63"/>
      <c r="I2843" s="63"/>
      <c r="J2843" s="63"/>
      <c r="K2843" s="63"/>
      <c r="L2843" s="63"/>
      <c r="M2843" s="63"/>
      <c r="N2843" s="63"/>
      <c r="O2843" s="63"/>
      <c r="P2843" s="63"/>
      <c r="Q2843" s="63"/>
      <c r="R2843" s="63"/>
      <c r="S2843" s="63"/>
      <c r="T2843" s="63"/>
      <c r="U2843" s="63"/>
      <c r="V2843" s="63"/>
      <c r="W2843" s="63"/>
      <c r="X2843" s="63"/>
      <c r="Y2843" s="63"/>
      <c r="Z2843" s="68"/>
    </row>
    <row r="2844" spans="1:26" s="69" customFormat="1" x14ac:dyDescent="0.25">
      <c r="A2844" s="78"/>
      <c r="B2844" s="63"/>
      <c r="C2844" s="63"/>
      <c r="D2844" s="63"/>
      <c r="E2844" s="63"/>
      <c r="F2844" s="63"/>
      <c r="G2844" s="63"/>
      <c r="H2844" s="63"/>
      <c r="I2844" s="63"/>
      <c r="J2844" s="63"/>
      <c r="K2844" s="63"/>
      <c r="L2844" s="63"/>
      <c r="M2844" s="63"/>
      <c r="N2844" s="63"/>
      <c r="O2844" s="63"/>
      <c r="P2844" s="63"/>
      <c r="Q2844" s="63"/>
      <c r="R2844" s="63"/>
      <c r="S2844" s="63"/>
      <c r="T2844" s="63"/>
      <c r="U2844" s="63"/>
      <c r="V2844" s="63"/>
      <c r="W2844" s="63"/>
      <c r="X2844" s="63"/>
      <c r="Y2844" s="63"/>
      <c r="Z2844" s="68"/>
    </row>
    <row r="2845" spans="1:26" s="69" customFormat="1" x14ac:dyDescent="0.25">
      <c r="A2845" s="78"/>
      <c r="B2845" s="63"/>
      <c r="C2845" s="63"/>
      <c r="D2845" s="63"/>
      <c r="E2845" s="63"/>
      <c r="F2845" s="63"/>
      <c r="G2845" s="63"/>
      <c r="H2845" s="63"/>
      <c r="I2845" s="63"/>
      <c r="J2845" s="63"/>
      <c r="K2845" s="63"/>
      <c r="L2845" s="63"/>
      <c r="M2845" s="63"/>
      <c r="N2845" s="63"/>
      <c r="O2845" s="63"/>
      <c r="P2845" s="63"/>
      <c r="Q2845" s="63"/>
      <c r="R2845" s="63"/>
      <c r="S2845" s="63"/>
      <c r="T2845" s="63"/>
      <c r="U2845" s="63"/>
      <c r="V2845" s="63"/>
      <c r="W2845" s="63"/>
      <c r="X2845" s="63"/>
      <c r="Y2845" s="63"/>
      <c r="Z2845" s="68"/>
    </row>
    <row r="2846" spans="1:26" s="69" customFormat="1" x14ac:dyDescent="0.25">
      <c r="A2846" s="78"/>
      <c r="B2846" s="63"/>
      <c r="C2846" s="63"/>
      <c r="D2846" s="63"/>
      <c r="E2846" s="63"/>
      <c r="F2846" s="63"/>
      <c r="G2846" s="63"/>
      <c r="H2846" s="63"/>
      <c r="I2846" s="63"/>
      <c r="J2846" s="63"/>
      <c r="K2846" s="63"/>
      <c r="L2846" s="63"/>
      <c r="M2846" s="63"/>
      <c r="N2846" s="63"/>
      <c r="O2846" s="63"/>
      <c r="P2846" s="63"/>
      <c r="Q2846" s="63"/>
      <c r="R2846" s="63"/>
      <c r="S2846" s="63"/>
      <c r="T2846" s="63"/>
      <c r="U2846" s="63"/>
      <c r="V2846" s="63"/>
      <c r="W2846" s="63"/>
      <c r="X2846" s="63"/>
      <c r="Y2846" s="63"/>
      <c r="Z2846" s="68"/>
    </row>
    <row r="2847" spans="1:26" s="69" customFormat="1" x14ac:dyDescent="0.25">
      <c r="A2847" s="78"/>
      <c r="B2847" s="63"/>
      <c r="C2847" s="63"/>
      <c r="D2847" s="63"/>
      <c r="E2847" s="63"/>
      <c r="F2847" s="63"/>
      <c r="G2847" s="63"/>
      <c r="H2847" s="63"/>
      <c r="I2847" s="63"/>
      <c r="J2847" s="63"/>
      <c r="K2847" s="63"/>
      <c r="L2847" s="63"/>
      <c r="M2847" s="63"/>
      <c r="N2847" s="63"/>
      <c r="O2847" s="63"/>
      <c r="P2847" s="63"/>
      <c r="Q2847" s="63"/>
      <c r="R2847" s="63"/>
      <c r="S2847" s="63"/>
      <c r="T2847" s="63"/>
      <c r="U2847" s="63"/>
      <c r="V2847" s="63"/>
      <c r="W2847" s="63"/>
      <c r="X2847" s="63"/>
      <c r="Y2847" s="63"/>
      <c r="Z2847" s="68"/>
    </row>
    <row r="2848" spans="1:26" s="69" customFormat="1" x14ac:dyDescent="0.25">
      <c r="A2848" s="78"/>
      <c r="B2848" s="63"/>
      <c r="C2848" s="63"/>
      <c r="D2848" s="63"/>
      <c r="E2848" s="63"/>
      <c r="F2848" s="63"/>
      <c r="G2848" s="63"/>
      <c r="H2848" s="63"/>
      <c r="I2848" s="63"/>
      <c r="J2848" s="63"/>
      <c r="K2848" s="63"/>
      <c r="L2848" s="63"/>
      <c r="M2848" s="63"/>
      <c r="N2848" s="63"/>
      <c r="O2848" s="63"/>
      <c r="P2848" s="63"/>
      <c r="Q2848" s="63"/>
      <c r="R2848" s="63"/>
      <c r="S2848" s="63"/>
      <c r="T2848" s="63"/>
      <c r="U2848" s="63"/>
      <c r="V2848" s="63"/>
      <c r="W2848" s="63"/>
      <c r="X2848" s="63"/>
      <c r="Y2848" s="63"/>
      <c r="Z2848" s="68"/>
    </row>
    <row r="2849" spans="1:26" s="69" customFormat="1" x14ac:dyDescent="0.25">
      <c r="A2849" s="78"/>
      <c r="B2849" s="63"/>
      <c r="C2849" s="63"/>
      <c r="D2849" s="63"/>
      <c r="E2849" s="63"/>
      <c r="F2849" s="63"/>
      <c r="G2849" s="63"/>
      <c r="H2849" s="63"/>
      <c r="I2849" s="63"/>
      <c r="J2849" s="63"/>
      <c r="K2849" s="63"/>
      <c r="L2849" s="63"/>
      <c r="M2849" s="63"/>
      <c r="N2849" s="63"/>
      <c r="O2849" s="63"/>
      <c r="P2849" s="63"/>
      <c r="Q2849" s="63"/>
      <c r="R2849" s="63"/>
      <c r="S2849" s="63"/>
      <c r="T2849" s="63"/>
      <c r="U2849" s="63"/>
      <c r="V2849" s="63"/>
      <c r="W2849" s="63"/>
      <c r="X2849" s="63"/>
      <c r="Y2849" s="63"/>
      <c r="Z2849" s="68"/>
    </row>
    <row r="2850" spans="1:26" s="69" customFormat="1" x14ac:dyDescent="0.25">
      <c r="A2850" s="78"/>
      <c r="B2850" s="63"/>
      <c r="C2850" s="63"/>
      <c r="D2850" s="63"/>
      <c r="E2850" s="63"/>
      <c r="F2850" s="63"/>
      <c r="G2850" s="63"/>
      <c r="H2850" s="63"/>
      <c r="I2850" s="63"/>
      <c r="J2850" s="63"/>
      <c r="K2850" s="63"/>
      <c r="L2850" s="63"/>
      <c r="M2850" s="63"/>
      <c r="N2850" s="63"/>
      <c r="O2850" s="63"/>
      <c r="P2850" s="63"/>
      <c r="Q2850" s="63"/>
      <c r="R2850" s="63"/>
      <c r="S2850" s="63"/>
      <c r="T2850" s="63"/>
      <c r="U2850" s="63"/>
      <c r="V2850" s="63"/>
      <c r="W2850" s="63"/>
      <c r="X2850" s="63"/>
      <c r="Y2850" s="63"/>
      <c r="Z2850" s="68"/>
    </row>
    <row r="2851" spans="1:26" s="69" customFormat="1" x14ac:dyDescent="0.25">
      <c r="A2851" s="78"/>
      <c r="B2851" s="63"/>
      <c r="C2851" s="63"/>
      <c r="D2851" s="63"/>
      <c r="E2851" s="63"/>
      <c r="F2851" s="63"/>
      <c r="G2851" s="63"/>
      <c r="H2851" s="63"/>
      <c r="I2851" s="63"/>
      <c r="J2851" s="63"/>
      <c r="K2851" s="63"/>
      <c r="L2851" s="63"/>
      <c r="M2851" s="63"/>
      <c r="N2851" s="63"/>
      <c r="O2851" s="63"/>
      <c r="P2851" s="63"/>
      <c r="Q2851" s="63"/>
      <c r="R2851" s="63"/>
      <c r="S2851" s="63"/>
      <c r="T2851" s="63"/>
      <c r="U2851" s="63"/>
      <c r="V2851" s="63"/>
      <c r="W2851" s="63"/>
      <c r="X2851" s="63"/>
      <c r="Y2851" s="63"/>
      <c r="Z2851" s="68"/>
    </row>
    <row r="2852" spans="1:26" s="69" customFormat="1" x14ac:dyDescent="0.25">
      <c r="A2852" s="78"/>
      <c r="B2852" s="63"/>
      <c r="C2852" s="63"/>
      <c r="D2852" s="63"/>
      <c r="E2852" s="63"/>
      <c r="F2852" s="63"/>
      <c r="G2852" s="63"/>
      <c r="H2852" s="63"/>
      <c r="I2852" s="63"/>
      <c r="J2852" s="63"/>
      <c r="K2852" s="63"/>
      <c r="L2852" s="63"/>
      <c r="M2852" s="63"/>
      <c r="N2852" s="63"/>
      <c r="O2852" s="63"/>
      <c r="P2852" s="63"/>
      <c r="Q2852" s="63"/>
      <c r="R2852" s="63"/>
      <c r="S2852" s="63"/>
      <c r="T2852" s="63"/>
      <c r="U2852" s="63"/>
      <c r="V2852" s="63"/>
      <c r="W2852" s="63"/>
      <c r="X2852" s="63"/>
      <c r="Y2852" s="63"/>
      <c r="Z2852" s="68"/>
    </row>
    <row r="2853" spans="1:26" s="69" customFormat="1" x14ac:dyDescent="0.25">
      <c r="A2853" s="78"/>
      <c r="B2853" s="63"/>
      <c r="C2853" s="63"/>
      <c r="D2853" s="63"/>
      <c r="E2853" s="63"/>
      <c r="F2853" s="63"/>
      <c r="G2853" s="63"/>
      <c r="H2853" s="63"/>
      <c r="I2853" s="63"/>
      <c r="J2853" s="63"/>
      <c r="K2853" s="63"/>
      <c r="L2853" s="63"/>
      <c r="M2853" s="63"/>
      <c r="N2853" s="63"/>
      <c r="O2853" s="63"/>
      <c r="P2853" s="63"/>
      <c r="Q2853" s="63"/>
      <c r="R2853" s="63"/>
      <c r="S2853" s="63"/>
      <c r="T2853" s="63"/>
      <c r="U2853" s="63"/>
      <c r="V2853" s="63"/>
      <c r="W2853" s="63"/>
      <c r="X2853" s="63"/>
      <c r="Y2853" s="63"/>
      <c r="Z2853" s="68"/>
    </row>
    <row r="2854" spans="1:26" s="69" customFormat="1" x14ac:dyDescent="0.25">
      <c r="A2854" s="78"/>
      <c r="B2854" s="63"/>
      <c r="C2854" s="63"/>
      <c r="D2854" s="63"/>
      <c r="E2854" s="63"/>
      <c r="F2854" s="63"/>
      <c r="G2854" s="63"/>
      <c r="H2854" s="63"/>
      <c r="I2854" s="63"/>
      <c r="J2854" s="63"/>
      <c r="K2854" s="63"/>
      <c r="L2854" s="63"/>
      <c r="M2854" s="63"/>
      <c r="N2854" s="63"/>
      <c r="O2854" s="63"/>
      <c r="P2854" s="63"/>
      <c r="Q2854" s="63"/>
      <c r="R2854" s="63"/>
      <c r="S2854" s="63"/>
      <c r="T2854" s="63"/>
      <c r="U2854" s="63"/>
      <c r="V2854" s="63"/>
      <c r="W2854" s="63"/>
      <c r="X2854" s="63"/>
      <c r="Y2854" s="63"/>
      <c r="Z2854" s="68"/>
    </row>
    <row r="2855" spans="1:26" s="69" customFormat="1" x14ac:dyDescent="0.25">
      <c r="A2855" s="78"/>
      <c r="B2855" s="63"/>
      <c r="C2855" s="63"/>
      <c r="D2855" s="63"/>
      <c r="E2855" s="63"/>
      <c r="F2855" s="63"/>
      <c r="G2855" s="63"/>
      <c r="H2855" s="63"/>
      <c r="I2855" s="63"/>
      <c r="J2855" s="63"/>
      <c r="K2855" s="63"/>
      <c r="L2855" s="63"/>
      <c r="M2855" s="63"/>
      <c r="N2855" s="63"/>
      <c r="O2855" s="63"/>
      <c r="P2855" s="63"/>
      <c r="Q2855" s="63"/>
      <c r="R2855" s="63"/>
      <c r="S2855" s="63"/>
      <c r="T2855" s="63"/>
      <c r="U2855" s="63"/>
      <c r="V2855" s="63"/>
      <c r="W2855" s="63"/>
      <c r="X2855" s="63"/>
      <c r="Y2855" s="63"/>
      <c r="Z2855" s="68"/>
    </row>
    <row r="2856" spans="1:26" s="69" customFormat="1" x14ac:dyDescent="0.25">
      <c r="A2856" s="78"/>
      <c r="B2856" s="63"/>
      <c r="C2856" s="63"/>
      <c r="D2856" s="63"/>
      <c r="E2856" s="63"/>
      <c r="F2856" s="63"/>
      <c r="G2856" s="63"/>
      <c r="H2856" s="63"/>
      <c r="I2856" s="63"/>
      <c r="J2856" s="63"/>
      <c r="K2856" s="63"/>
      <c r="L2856" s="63"/>
      <c r="M2856" s="63"/>
      <c r="N2856" s="63"/>
      <c r="O2856" s="63"/>
      <c r="P2856" s="63"/>
      <c r="Q2856" s="63"/>
      <c r="R2856" s="63"/>
      <c r="S2856" s="63"/>
      <c r="T2856" s="63"/>
      <c r="U2856" s="63"/>
      <c r="V2856" s="63"/>
      <c r="W2856" s="63"/>
      <c r="X2856" s="63"/>
      <c r="Y2856" s="63"/>
      <c r="Z2856" s="68"/>
    </row>
    <row r="2857" spans="1:26" s="69" customFormat="1" x14ac:dyDescent="0.25">
      <c r="A2857" s="78"/>
      <c r="B2857" s="63"/>
      <c r="C2857" s="63"/>
      <c r="D2857" s="63"/>
      <c r="E2857" s="63"/>
      <c r="F2857" s="63"/>
      <c r="G2857" s="63"/>
      <c r="H2857" s="63"/>
      <c r="I2857" s="63"/>
      <c r="J2857" s="63"/>
      <c r="K2857" s="63"/>
      <c r="L2857" s="63"/>
      <c r="M2857" s="63"/>
      <c r="N2857" s="63"/>
      <c r="O2857" s="63"/>
      <c r="P2857" s="63"/>
      <c r="Q2857" s="63"/>
      <c r="R2857" s="63"/>
      <c r="S2857" s="63"/>
      <c r="T2857" s="63"/>
      <c r="U2857" s="63"/>
      <c r="V2857" s="63"/>
      <c r="W2857" s="63"/>
      <c r="X2857" s="63"/>
      <c r="Y2857" s="63"/>
      <c r="Z2857" s="68"/>
    </row>
    <row r="2858" spans="1:26" s="69" customFormat="1" x14ac:dyDescent="0.25">
      <c r="A2858" s="78"/>
      <c r="B2858" s="63"/>
      <c r="C2858" s="63"/>
      <c r="D2858" s="63"/>
      <c r="E2858" s="63"/>
      <c r="F2858" s="63"/>
      <c r="G2858" s="63"/>
      <c r="H2858" s="63"/>
      <c r="I2858" s="63"/>
      <c r="J2858" s="63"/>
      <c r="K2858" s="63"/>
      <c r="L2858" s="63"/>
      <c r="M2858" s="63"/>
      <c r="N2858" s="63"/>
      <c r="O2858" s="63"/>
      <c r="P2858" s="63"/>
      <c r="Q2858" s="63"/>
      <c r="R2858" s="63"/>
      <c r="S2858" s="63"/>
      <c r="T2858" s="63"/>
      <c r="U2858" s="63"/>
      <c r="V2858" s="63"/>
      <c r="W2858" s="63"/>
      <c r="X2858" s="63"/>
      <c r="Y2858" s="63"/>
      <c r="Z2858" s="68"/>
    </row>
    <row r="2859" spans="1:26" s="69" customFormat="1" x14ac:dyDescent="0.25">
      <c r="A2859" s="78"/>
      <c r="B2859" s="63"/>
      <c r="C2859" s="63"/>
      <c r="D2859" s="63"/>
      <c r="E2859" s="63"/>
      <c r="F2859" s="63"/>
      <c r="G2859" s="63"/>
      <c r="H2859" s="63"/>
      <c r="I2859" s="63"/>
      <c r="J2859" s="63"/>
      <c r="K2859" s="63"/>
      <c r="L2859" s="63"/>
      <c r="M2859" s="63"/>
      <c r="N2859" s="63"/>
      <c r="O2859" s="63"/>
      <c r="P2859" s="63"/>
      <c r="Q2859" s="63"/>
      <c r="R2859" s="63"/>
      <c r="S2859" s="63"/>
      <c r="T2859" s="63"/>
      <c r="U2859" s="63"/>
      <c r="V2859" s="63"/>
      <c r="W2859" s="63"/>
      <c r="X2859" s="63"/>
      <c r="Y2859" s="63"/>
      <c r="Z2859" s="68"/>
    </row>
    <row r="2860" spans="1:26" s="69" customFormat="1" x14ac:dyDescent="0.25">
      <c r="A2860" s="78"/>
      <c r="B2860" s="63"/>
      <c r="C2860" s="63"/>
      <c r="D2860" s="63"/>
      <c r="E2860" s="63"/>
      <c r="F2860" s="63"/>
      <c r="G2860" s="63"/>
      <c r="H2860" s="63"/>
      <c r="I2860" s="63"/>
      <c r="J2860" s="63"/>
      <c r="K2860" s="63"/>
      <c r="L2860" s="63"/>
      <c r="M2860" s="63"/>
      <c r="N2860" s="63"/>
      <c r="O2860" s="63"/>
      <c r="P2860" s="63"/>
      <c r="Q2860" s="63"/>
      <c r="R2860" s="63"/>
      <c r="S2860" s="63"/>
      <c r="T2860" s="63"/>
      <c r="U2860" s="63"/>
      <c r="V2860" s="63"/>
      <c r="W2860" s="63"/>
      <c r="X2860" s="63"/>
      <c r="Y2860" s="63"/>
      <c r="Z2860" s="68"/>
    </row>
    <row r="2861" spans="1:26" s="69" customFormat="1" x14ac:dyDescent="0.25">
      <c r="A2861" s="78"/>
      <c r="B2861" s="63"/>
      <c r="C2861" s="63"/>
      <c r="D2861" s="63"/>
      <c r="E2861" s="63"/>
      <c r="F2861" s="63"/>
      <c r="G2861" s="63"/>
      <c r="H2861" s="63"/>
      <c r="I2861" s="63"/>
      <c r="J2861" s="63"/>
      <c r="K2861" s="63"/>
      <c r="L2861" s="63"/>
      <c r="M2861" s="63"/>
      <c r="N2861" s="63"/>
      <c r="O2861" s="63"/>
      <c r="P2861" s="63"/>
      <c r="Q2861" s="63"/>
      <c r="R2861" s="63"/>
      <c r="S2861" s="63"/>
      <c r="T2861" s="63"/>
      <c r="U2861" s="63"/>
      <c r="V2861" s="63"/>
      <c r="W2861" s="63"/>
      <c r="X2861" s="63"/>
      <c r="Y2861" s="63"/>
      <c r="Z2861" s="68"/>
    </row>
    <row r="2862" spans="1:26" s="69" customFormat="1" x14ac:dyDescent="0.25">
      <c r="A2862" s="78"/>
      <c r="B2862" s="63"/>
      <c r="C2862" s="63"/>
      <c r="D2862" s="63"/>
      <c r="E2862" s="63"/>
      <c r="F2862" s="63"/>
      <c r="G2862" s="63"/>
      <c r="H2862" s="63"/>
      <c r="I2862" s="63"/>
      <c r="J2862" s="63"/>
      <c r="K2862" s="63"/>
      <c r="L2862" s="63"/>
      <c r="M2862" s="63"/>
      <c r="N2862" s="63"/>
      <c r="O2862" s="63"/>
      <c r="P2862" s="63"/>
      <c r="Q2862" s="63"/>
      <c r="R2862" s="63"/>
      <c r="S2862" s="63"/>
      <c r="T2862" s="63"/>
      <c r="U2862" s="63"/>
      <c r="V2862" s="63"/>
      <c r="W2862" s="63"/>
      <c r="X2862" s="63"/>
      <c r="Y2862" s="63"/>
      <c r="Z2862" s="68"/>
    </row>
    <row r="2863" spans="1:26" s="69" customFormat="1" x14ac:dyDescent="0.25">
      <c r="A2863" s="78"/>
      <c r="B2863" s="63"/>
      <c r="C2863" s="63"/>
      <c r="D2863" s="63"/>
      <c r="E2863" s="63"/>
      <c r="F2863" s="63"/>
      <c r="G2863" s="63"/>
      <c r="H2863" s="63"/>
      <c r="I2863" s="63"/>
      <c r="J2863" s="63"/>
      <c r="K2863" s="63"/>
      <c r="L2863" s="63"/>
      <c r="M2863" s="63"/>
      <c r="N2863" s="63"/>
      <c r="O2863" s="63"/>
      <c r="P2863" s="63"/>
      <c r="Q2863" s="63"/>
      <c r="R2863" s="63"/>
      <c r="S2863" s="63"/>
      <c r="T2863" s="63"/>
      <c r="U2863" s="63"/>
      <c r="V2863" s="63"/>
      <c r="W2863" s="63"/>
      <c r="X2863" s="63"/>
      <c r="Y2863" s="63"/>
      <c r="Z2863" s="68"/>
    </row>
    <row r="2864" spans="1:26" s="69" customFormat="1" x14ac:dyDescent="0.25">
      <c r="A2864" s="78"/>
      <c r="B2864" s="63"/>
      <c r="C2864" s="63"/>
      <c r="D2864" s="63"/>
      <c r="E2864" s="63"/>
      <c r="F2864" s="63"/>
      <c r="G2864" s="63"/>
      <c r="H2864" s="63"/>
      <c r="I2864" s="63"/>
      <c r="J2864" s="63"/>
      <c r="K2864" s="63"/>
      <c r="L2864" s="63"/>
      <c r="M2864" s="63"/>
      <c r="N2864" s="63"/>
      <c r="O2864" s="63"/>
      <c r="P2864" s="63"/>
      <c r="Q2864" s="63"/>
      <c r="R2864" s="63"/>
      <c r="S2864" s="63"/>
      <c r="T2864" s="63"/>
      <c r="U2864" s="63"/>
      <c r="V2864" s="63"/>
      <c r="W2864" s="63"/>
      <c r="X2864" s="63"/>
      <c r="Y2864" s="63"/>
      <c r="Z2864" s="68"/>
    </row>
    <row r="2865" spans="1:26" s="69" customFormat="1" x14ac:dyDescent="0.25">
      <c r="A2865" s="78"/>
      <c r="B2865" s="63"/>
      <c r="C2865" s="63"/>
      <c r="D2865" s="63"/>
      <c r="E2865" s="63"/>
      <c r="F2865" s="63"/>
      <c r="G2865" s="63"/>
      <c r="H2865" s="63"/>
      <c r="I2865" s="63"/>
      <c r="J2865" s="63"/>
      <c r="K2865" s="63"/>
      <c r="L2865" s="63"/>
      <c r="M2865" s="63"/>
      <c r="N2865" s="63"/>
      <c r="O2865" s="63"/>
      <c r="P2865" s="63"/>
      <c r="Q2865" s="63"/>
      <c r="R2865" s="63"/>
      <c r="S2865" s="63"/>
      <c r="T2865" s="63"/>
      <c r="U2865" s="63"/>
      <c r="V2865" s="63"/>
      <c r="W2865" s="63"/>
      <c r="X2865" s="63"/>
      <c r="Y2865" s="63"/>
      <c r="Z2865" s="68"/>
    </row>
    <row r="2866" spans="1:26" s="69" customFormat="1" x14ac:dyDescent="0.25">
      <c r="A2866" s="78"/>
      <c r="B2866" s="63"/>
      <c r="C2866" s="63"/>
      <c r="D2866" s="63"/>
      <c r="E2866" s="63"/>
      <c r="F2866" s="63"/>
      <c r="G2866" s="63"/>
      <c r="H2866" s="63"/>
      <c r="I2866" s="63"/>
      <c r="J2866" s="63"/>
      <c r="K2866" s="63"/>
      <c r="L2866" s="63"/>
      <c r="M2866" s="63"/>
      <c r="N2866" s="63"/>
      <c r="O2866" s="63"/>
      <c r="P2866" s="63"/>
      <c r="Q2866" s="63"/>
      <c r="R2866" s="63"/>
      <c r="S2866" s="63"/>
      <c r="T2866" s="63"/>
      <c r="U2866" s="63"/>
      <c r="V2866" s="63"/>
      <c r="W2866" s="63"/>
      <c r="X2866" s="63"/>
      <c r="Y2866" s="63"/>
      <c r="Z2866" s="68"/>
    </row>
    <row r="2867" spans="1:26" s="69" customFormat="1" x14ac:dyDescent="0.25">
      <c r="A2867" s="78"/>
      <c r="B2867" s="63"/>
      <c r="C2867" s="63"/>
      <c r="D2867" s="63"/>
      <c r="E2867" s="63"/>
      <c r="F2867" s="63"/>
      <c r="G2867" s="63"/>
      <c r="H2867" s="63"/>
      <c r="I2867" s="63"/>
      <c r="J2867" s="63"/>
      <c r="K2867" s="63"/>
      <c r="L2867" s="63"/>
      <c r="M2867" s="63"/>
      <c r="N2867" s="63"/>
      <c r="O2867" s="63"/>
      <c r="P2867" s="63"/>
      <c r="Q2867" s="63"/>
      <c r="R2867" s="63"/>
      <c r="S2867" s="63"/>
      <c r="T2867" s="63"/>
      <c r="U2867" s="63"/>
      <c r="V2867" s="63"/>
      <c r="W2867" s="63"/>
      <c r="X2867" s="63"/>
      <c r="Y2867" s="63"/>
      <c r="Z2867" s="68"/>
    </row>
    <row r="2868" spans="1:26" s="69" customFormat="1" x14ac:dyDescent="0.25">
      <c r="A2868" s="78"/>
      <c r="B2868" s="63"/>
      <c r="C2868" s="63"/>
      <c r="D2868" s="63"/>
      <c r="E2868" s="63"/>
      <c r="F2868" s="63"/>
      <c r="G2868" s="63"/>
      <c r="H2868" s="63"/>
      <c r="I2868" s="63"/>
      <c r="J2868" s="63"/>
      <c r="K2868" s="63"/>
      <c r="L2868" s="63"/>
      <c r="M2868" s="63"/>
      <c r="N2868" s="63"/>
      <c r="O2868" s="63"/>
      <c r="P2868" s="63"/>
      <c r="Q2868" s="63"/>
      <c r="R2868" s="63"/>
      <c r="S2868" s="63"/>
      <c r="T2868" s="63"/>
      <c r="U2868" s="63"/>
      <c r="V2868" s="63"/>
      <c r="W2868" s="63"/>
      <c r="X2868" s="63"/>
      <c r="Y2868" s="63"/>
      <c r="Z2868" s="68"/>
    </row>
    <row r="2869" spans="1:26" s="69" customFormat="1" x14ac:dyDescent="0.25">
      <c r="A2869" s="78"/>
      <c r="B2869" s="63"/>
      <c r="C2869" s="63"/>
      <c r="D2869" s="63"/>
      <c r="E2869" s="63"/>
      <c r="F2869" s="63"/>
      <c r="G2869" s="63"/>
      <c r="H2869" s="63"/>
      <c r="I2869" s="63"/>
      <c r="J2869" s="63"/>
      <c r="K2869" s="63"/>
      <c r="L2869" s="63"/>
      <c r="M2869" s="63"/>
      <c r="N2869" s="63"/>
      <c r="O2869" s="63"/>
      <c r="P2869" s="63"/>
      <c r="Q2869" s="63"/>
      <c r="R2869" s="63"/>
      <c r="S2869" s="63"/>
      <c r="T2869" s="63"/>
      <c r="U2869" s="63"/>
      <c r="V2869" s="63"/>
      <c r="W2869" s="63"/>
      <c r="X2869" s="63"/>
      <c r="Y2869" s="63"/>
      <c r="Z2869" s="68"/>
    </row>
    <row r="2870" spans="1:26" s="69" customFormat="1" x14ac:dyDescent="0.25">
      <c r="A2870" s="78"/>
      <c r="B2870" s="63"/>
      <c r="C2870" s="63"/>
      <c r="D2870" s="63"/>
      <c r="E2870" s="63"/>
      <c r="F2870" s="63"/>
      <c r="G2870" s="63"/>
      <c r="H2870" s="63"/>
      <c r="I2870" s="63"/>
      <c r="J2870" s="63"/>
      <c r="K2870" s="63"/>
      <c r="L2870" s="63"/>
      <c r="M2870" s="63"/>
      <c r="N2870" s="63"/>
      <c r="O2870" s="63"/>
      <c r="P2870" s="63"/>
      <c r="Q2870" s="63"/>
      <c r="R2870" s="63"/>
      <c r="S2870" s="63"/>
      <c r="T2870" s="63"/>
      <c r="U2870" s="63"/>
      <c r="V2870" s="63"/>
      <c r="W2870" s="63"/>
      <c r="X2870" s="63"/>
      <c r="Y2870" s="63"/>
      <c r="Z2870" s="68"/>
    </row>
    <row r="2871" spans="1:26" s="69" customFormat="1" x14ac:dyDescent="0.25">
      <c r="A2871" s="78"/>
      <c r="B2871" s="63"/>
      <c r="C2871" s="63"/>
      <c r="D2871" s="63"/>
      <c r="E2871" s="63"/>
      <c r="F2871" s="63"/>
      <c r="G2871" s="63"/>
      <c r="H2871" s="63"/>
      <c r="I2871" s="63"/>
      <c r="J2871" s="63"/>
      <c r="K2871" s="63"/>
      <c r="L2871" s="63"/>
      <c r="M2871" s="63"/>
      <c r="N2871" s="63"/>
      <c r="O2871" s="63"/>
      <c r="P2871" s="63"/>
      <c r="Q2871" s="63"/>
      <c r="R2871" s="63"/>
      <c r="S2871" s="63"/>
      <c r="T2871" s="63"/>
      <c r="U2871" s="63"/>
      <c r="V2871" s="63"/>
      <c r="W2871" s="63"/>
      <c r="X2871" s="63"/>
      <c r="Y2871" s="63"/>
      <c r="Z2871" s="68"/>
    </row>
    <row r="2872" spans="1:26" s="69" customFormat="1" x14ac:dyDescent="0.25">
      <c r="A2872" s="78"/>
      <c r="B2872" s="63"/>
      <c r="C2872" s="63"/>
      <c r="D2872" s="63"/>
      <c r="E2872" s="63"/>
      <c r="F2872" s="63"/>
      <c r="G2872" s="63"/>
      <c r="H2872" s="63"/>
      <c r="I2872" s="63"/>
      <c r="J2872" s="63"/>
      <c r="K2872" s="63"/>
      <c r="L2872" s="63"/>
      <c r="M2872" s="63"/>
      <c r="N2872" s="63"/>
      <c r="O2872" s="63"/>
      <c r="P2872" s="63"/>
      <c r="Q2872" s="63"/>
      <c r="R2872" s="63"/>
      <c r="S2872" s="63"/>
      <c r="T2872" s="63"/>
      <c r="U2872" s="63"/>
      <c r="V2872" s="63"/>
      <c r="W2872" s="63"/>
      <c r="X2872" s="63"/>
      <c r="Y2872" s="63"/>
      <c r="Z2872" s="68"/>
    </row>
    <row r="2873" spans="1:26" s="69" customFormat="1" x14ac:dyDescent="0.25">
      <c r="A2873" s="78"/>
      <c r="B2873" s="63"/>
      <c r="C2873" s="63"/>
      <c r="D2873" s="63"/>
      <c r="E2873" s="63"/>
      <c r="F2873" s="63"/>
      <c r="G2873" s="63"/>
      <c r="H2873" s="63"/>
      <c r="I2873" s="63"/>
      <c r="J2873" s="63"/>
      <c r="K2873" s="63"/>
      <c r="L2873" s="63"/>
      <c r="M2873" s="63"/>
      <c r="N2873" s="63"/>
      <c r="O2873" s="63"/>
      <c r="P2873" s="63"/>
      <c r="Q2873" s="63"/>
      <c r="R2873" s="63"/>
      <c r="S2873" s="63"/>
      <c r="T2873" s="63"/>
      <c r="U2873" s="63"/>
      <c r="V2873" s="63"/>
      <c r="W2873" s="63"/>
      <c r="X2873" s="63"/>
      <c r="Y2873" s="63"/>
      <c r="Z2873" s="68"/>
    </row>
    <row r="2874" spans="1:26" s="69" customFormat="1" x14ac:dyDescent="0.25">
      <c r="A2874" s="78"/>
      <c r="B2874" s="63"/>
      <c r="C2874" s="63"/>
      <c r="D2874" s="63"/>
      <c r="E2874" s="63"/>
      <c r="F2874" s="63"/>
      <c r="G2874" s="63"/>
      <c r="H2874" s="63"/>
      <c r="I2874" s="63"/>
      <c r="J2874" s="63"/>
      <c r="K2874" s="63"/>
      <c r="L2874" s="63"/>
      <c r="M2874" s="63"/>
      <c r="N2874" s="63"/>
      <c r="O2874" s="63"/>
      <c r="P2874" s="63"/>
      <c r="Q2874" s="63"/>
      <c r="R2874" s="63"/>
      <c r="S2874" s="63"/>
      <c r="T2874" s="63"/>
      <c r="U2874" s="63"/>
      <c r="V2874" s="63"/>
      <c r="W2874" s="63"/>
      <c r="X2874" s="63"/>
      <c r="Y2874" s="63"/>
      <c r="Z2874" s="68"/>
    </row>
    <row r="2875" spans="1:26" s="69" customFormat="1" x14ac:dyDescent="0.25">
      <c r="A2875" s="78"/>
      <c r="B2875" s="63"/>
      <c r="C2875" s="63"/>
      <c r="D2875" s="63"/>
      <c r="E2875" s="63"/>
      <c r="F2875" s="63"/>
      <c r="G2875" s="63"/>
      <c r="H2875" s="63"/>
      <c r="I2875" s="63"/>
      <c r="J2875" s="63"/>
      <c r="K2875" s="63"/>
      <c r="L2875" s="63"/>
      <c r="M2875" s="63"/>
      <c r="N2875" s="63"/>
      <c r="O2875" s="63"/>
      <c r="P2875" s="63"/>
      <c r="Q2875" s="63"/>
      <c r="R2875" s="63"/>
      <c r="S2875" s="63"/>
      <c r="T2875" s="63"/>
      <c r="U2875" s="63"/>
      <c r="V2875" s="63"/>
      <c r="W2875" s="63"/>
      <c r="X2875" s="63"/>
      <c r="Y2875" s="63"/>
      <c r="Z2875" s="68"/>
    </row>
    <row r="2876" spans="1:26" s="69" customFormat="1" x14ac:dyDescent="0.25">
      <c r="A2876" s="78"/>
      <c r="B2876" s="63"/>
      <c r="C2876" s="63"/>
      <c r="D2876" s="63"/>
      <c r="E2876" s="63"/>
      <c r="F2876" s="63"/>
      <c r="G2876" s="63"/>
      <c r="H2876" s="63"/>
      <c r="I2876" s="63"/>
      <c r="J2876" s="63"/>
      <c r="K2876" s="63"/>
      <c r="L2876" s="63"/>
      <c r="M2876" s="63"/>
      <c r="N2876" s="63"/>
      <c r="O2876" s="63"/>
      <c r="P2876" s="63"/>
      <c r="Q2876" s="63"/>
      <c r="R2876" s="63"/>
      <c r="S2876" s="63"/>
      <c r="T2876" s="63"/>
      <c r="U2876" s="63"/>
      <c r="V2876" s="63"/>
      <c r="W2876" s="63"/>
      <c r="X2876" s="63"/>
      <c r="Y2876" s="63"/>
      <c r="Z2876" s="68"/>
    </row>
    <row r="2877" spans="1:26" s="69" customFormat="1" x14ac:dyDescent="0.25">
      <c r="A2877" s="78"/>
      <c r="B2877" s="63"/>
      <c r="C2877" s="63"/>
      <c r="D2877" s="63"/>
      <c r="E2877" s="63"/>
      <c r="F2877" s="63"/>
      <c r="G2877" s="63"/>
      <c r="H2877" s="63"/>
      <c r="I2877" s="63"/>
      <c r="J2877" s="63"/>
      <c r="K2877" s="63"/>
      <c r="L2877" s="63"/>
      <c r="M2877" s="63"/>
      <c r="N2877" s="63"/>
      <c r="O2877" s="63"/>
      <c r="P2877" s="63"/>
      <c r="Q2877" s="63"/>
      <c r="R2877" s="63"/>
      <c r="S2877" s="63"/>
      <c r="T2877" s="63"/>
      <c r="U2877" s="63"/>
      <c r="V2877" s="63"/>
      <c r="W2877" s="63"/>
      <c r="X2877" s="63"/>
      <c r="Y2877" s="63"/>
      <c r="Z2877" s="68"/>
    </row>
    <row r="2878" spans="1:26" s="69" customFormat="1" x14ac:dyDescent="0.25">
      <c r="A2878" s="78"/>
      <c r="B2878" s="63"/>
      <c r="C2878" s="63"/>
      <c r="D2878" s="63"/>
      <c r="E2878" s="63"/>
      <c r="F2878" s="63"/>
      <c r="G2878" s="63"/>
      <c r="H2878" s="63"/>
      <c r="I2878" s="63"/>
      <c r="J2878" s="63"/>
      <c r="K2878" s="63"/>
      <c r="L2878" s="63"/>
      <c r="M2878" s="63"/>
      <c r="N2878" s="63"/>
      <c r="O2878" s="63"/>
      <c r="P2878" s="63"/>
      <c r="Q2878" s="63"/>
      <c r="R2878" s="63"/>
      <c r="S2878" s="63"/>
      <c r="T2878" s="63"/>
      <c r="U2878" s="63"/>
      <c r="V2878" s="63"/>
      <c r="W2878" s="63"/>
      <c r="X2878" s="63"/>
      <c r="Y2878" s="63"/>
      <c r="Z2878" s="68"/>
    </row>
    <row r="2879" spans="1:26" s="69" customFormat="1" x14ac:dyDescent="0.25">
      <c r="A2879" s="78"/>
      <c r="B2879" s="63"/>
      <c r="C2879" s="63"/>
      <c r="D2879" s="63"/>
      <c r="E2879" s="63"/>
      <c r="F2879" s="63"/>
      <c r="G2879" s="63"/>
      <c r="H2879" s="63"/>
      <c r="I2879" s="63"/>
      <c r="J2879" s="63"/>
      <c r="K2879" s="63"/>
      <c r="L2879" s="63"/>
      <c r="M2879" s="63"/>
      <c r="N2879" s="63"/>
      <c r="O2879" s="63"/>
      <c r="P2879" s="63"/>
      <c r="Q2879" s="63"/>
      <c r="R2879" s="63"/>
      <c r="S2879" s="63"/>
      <c r="T2879" s="63"/>
      <c r="U2879" s="63"/>
      <c r="V2879" s="63"/>
      <c r="W2879" s="63"/>
      <c r="X2879" s="63"/>
      <c r="Y2879" s="63"/>
      <c r="Z2879" s="68"/>
    </row>
    <row r="2880" spans="1:26" s="69" customFormat="1" x14ac:dyDescent="0.25">
      <c r="A2880" s="78"/>
      <c r="B2880" s="63"/>
      <c r="C2880" s="63"/>
      <c r="D2880" s="63"/>
      <c r="E2880" s="63"/>
      <c r="F2880" s="63"/>
      <c r="G2880" s="63"/>
      <c r="H2880" s="63"/>
      <c r="I2880" s="63"/>
      <c r="J2880" s="63"/>
      <c r="K2880" s="63"/>
      <c r="L2880" s="63"/>
      <c r="M2880" s="63"/>
      <c r="N2880" s="63"/>
      <c r="O2880" s="63"/>
      <c r="P2880" s="63"/>
      <c r="Q2880" s="63"/>
      <c r="R2880" s="63"/>
      <c r="S2880" s="63"/>
      <c r="T2880" s="63"/>
      <c r="U2880" s="63"/>
      <c r="V2880" s="63"/>
      <c r="W2880" s="63"/>
      <c r="X2880" s="63"/>
      <c r="Y2880" s="63"/>
      <c r="Z2880" s="68"/>
    </row>
    <row r="2881" spans="1:26" s="69" customFormat="1" x14ac:dyDescent="0.25">
      <c r="A2881" s="78"/>
      <c r="B2881" s="63"/>
      <c r="C2881" s="63"/>
      <c r="D2881" s="63"/>
      <c r="E2881" s="63"/>
      <c r="F2881" s="63"/>
      <c r="G2881" s="63"/>
      <c r="H2881" s="63"/>
      <c r="I2881" s="63"/>
      <c r="J2881" s="63"/>
      <c r="K2881" s="63"/>
      <c r="L2881" s="63"/>
      <c r="M2881" s="63"/>
      <c r="N2881" s="63"/>
      <c r="O2881" s="63"/>
      <c r="P2881" s="63"/>
      <c r="Q2881" s="63"/>
      <c r="R2881" s="63"/>
      <c r="S2881" s="63"/>
      <c r="T2881" s="63"/>
      <c r="U2881" s="63"/>
      <c r="V2881" s="63"/>
      <c r="W2881" s="63"/>
      <c r="X2881" s="63"/>
      <c r="Y2881" s="63"/>
      <c r="Z2881" s="68"/>
    </row>
    <row r="2882" spans="1:26" s="69" customFormat="1" x14ac:dyDescent="0.25">
      <c r="A2882" s="78"/>
      <c r="B2882" s="63"/>
      <c r="C2882" s="63"/>
      <c r="D2882" s="63"/>
      <c r="E2882" s="63"/>
      <c r="F2882" s="63"/>
      <c r="G2882" s="63"/>
      <c r="H2882" s="63"/>
      <c r="I2882" s="63"/>
      <c r="J2882" s="63"/>
      <c r="K2882" s="63"/>
      <c r="L2882" s="63"/>
      <c r="M2882" s="63"/>
      <c r="N2882" s="63"/>
      <c r="O2882" s="63"/>
      <c r="P2882" s="63"/>
      <c r="Q2882" s="63"/>
      <c r="R2882" s="63"/>
      <c r="S2882" s="63"/>
      <c r="T2882" s="63"/>
      <c r="U2882" s="63"/>
      <c r="V2882" s="63"/>
      <c r="W2882" s="63"/>
      <c r="X2882" s="63"/>
      <c r="Y2882" s="63"/>
      <c r="Z2882" s="68"/>
    </row>
    <row r="2883" spans="1:26" s="69" customFormat="1" x14ac:dyDescent="0.25">
      <c r="A2883" s="78"/>
      <c r="B2883" s="63"/>
      <c r="C2883" s="63"/>
      <c r="D2883" s="63"/>
      <c r="E2883" s="63"/>
      <c r="F2883" s="63"/>
      <c r="G2883" s="63"/>
      <c r="H2883" s="63"/>
      <c r="I2883" s="63"/>
      <c r="J2883" s="63"/>
      <c r="K2883" s="63"/>
      <c r="L2883" s="63"/>
      <c r="M2883" s="63"/>
      <c r="N2883" s="63"/>
      <c r="O2883" s="63"/>
      <c r="P2883" s="63"/>
      <c r="Q2883" s="63"/>
      <c r="R2883" s="63"/>
      <c r="S2883" s="63"/>
      <c r="T2883" s="63"/>
      <c r="U2883" s="63"/>
      <c r="V2883" s="63"/>
      <c r="W2883" s="63"/>
      <c r="X2883" s="63"/>
      <c r="Y2883" s="63"/>
      <c r="Z2883" s="68"/>
    </row>
    <row r="2884" spans="1:26" s="69" customFormat="1" x14ac:dyDescent="0.25">
      <c r="A2884" s="78"/>
      <c r="B2884" s="63"/>
      <c r="C2884" s="63"/>
      <c r="D2884" s="63"/>
      <c r="E2884" s="63"/>
      <c r="F2884" s="63"/>
      <c r="G2884" s="63"/>
      <c r="H2884" s="63"/>
      <c r="I2884" s="63"/>
      <c r="J2884" s="63"/>
      <c r="K2884" s="63"/>
      <c r="L2884" s="63"/>
      <c r="M2884" s="63"/>
      <c r="N2884" s="63"/>
      <c r="O2884" s="63"/>
      <c r="P2884" s="63"/>
      <c r="Q2884" s="63"/>
      <c r="R2884" s="63"/>
      <c r="S2884" s="63"/>
      <c r="T2884" s="63"/>
      <c r="U2884" s="63"/>
      <c r="V2884" s="63"/>
      <c r="W2884" s="63"/>
      <c r="X2884" s="63"/>
      <c r="Y2884" s="63"/>
      <c r="Z2884" s="68"/>
    </row>
    <row r="2885" spans="1:26" s="69" customFormat="1" x14ac:dyDescent="0.25">
      <c r="A2885" s="78"/>
      <c r="B2885" s="63"/>
      <c r="C2885" s="63"/>
      <c r="D2885" s="63"/>
      <c r="E2885" s="63"/>
      <c r="F2885" s="63"/>
      <c r="G2885" s="63"/>
      <c r="H2885" s="63"/>
      <c r="I2885" s="63"/>
      <c r="J2885" s="63"/>
      <c r="K2885" s="63"/>
      <c r="L2885" s="63"/>
      <c r="M2885" s="63"/>
      <c r="N2885" s="63"/>
      <c r="O2885" s="63"/>
      <c r="P2885" s="63"/>
      <c r="Q2885" s="63"/>
      <c r="R2885" s="63"/>
      <c r="S2885" s="63"/>
      <c r="T2885" s="63"/>
      <c r="U2885" s="63"/>
      <c r="V2885" s="63"/>
      <c r="W2885" s="63"/>
      <c r="X2885" s="63"/>
      <c r="Y2885" s="63"/>
      <c r="Z2885" s="68"/>
    </row>
    <row r="2886" spans="1:26" s="69" customFormat="1" x14ac:dyDescent="0.25">
      <c r="A2886" s="78"/>
      <c r="B2886" s="63"/>
      <c r="C2886" s="63"/>
      <c r="D2886" s="63"/>
      <c r="E2886" s="63"/>
      <c r="F2886" s="63"/>
      <c r="G2886" s="63"/>
      <c r="H2886" s="63"/>
      <c r="I2886" s="63"/>
      <c r="J2886" s="63"/>
      <c r="K2886" s="63"/>
      <c r="L2886" s="63"/>
      <c r="M2886" s="63"/>
      <c r="N2886" s="63"/>
      <c r="O2886" s="63"/>
      <c r="P2886" s="63"/>
      <c r="Q2886" s="63"/>
      <c r="R2886" s="63"/>
      <c r="S2886" s="63"/>
      <c r="T2886" s="63"/>
      <c r="U2886" s="63"/>
      <c r="V2886" s="63"/>
      <c r="W2886" s="63"/>
      <c r="X2886" s="63"/>
      <c r="Y2886" s="63"/>
      <c r="Z2886" s="68"/>
    </row>
    <row r="2887" spans="1:26" s="69" customFormat="1" x14ac:dyDescent="0.25">
      <c r="A2887" s="78"/>
      <c r="B2887" s="63"/>
      <c r="C2887" s="63"/>
      <c r="D2887" s="63"/>
      <c r="E2887" s="63"/>
      <c r="F2887" s="63"/>
      <c r="G2887" s="63"/>
      <c r="H2887" s="63"/>
      <c r="I2887" s="63"/>
      <c r="J2887" s="63"/>
      <c r="K2887" s="63"/>
      <c r="L2887" s="63"/>
      <c r="M2887" s="63"/>
      <c r="N2887" s="63"/>
      <c r="O2887" s="63"/>
      <c r="P2887" s="63"/>
      <c r="Q2887" s="63"/>
      <c r="R2887" s="63"/>
      <c r="S2887" s="63"/>
      <c r="T2887" s="63"/>
      <c r="U2887" s="63"/>
      <c r="V2887" s="63"/>
      <c r="W2887" s="63"/>
      <c r="X2887" s="63"/>
      <c r="Y2887" s="63"/>
      <c r="Z2887" s="68"/>
    </row>
    <row r="2888" spans="1:26" s="69" customFormat="1" x14ac:dyDescent="0.25">
      <c r="A2888" s="78"/>
      <c r="B2888" s="63"/>
      <c r="C2888" s="63"/>
      <c r="D2888" s="63"/>
      <c r="E2888" s="63"/>
      <c r="F2888" s="63"/>
      <c r="G2888" s="63"/>
      <c r="H2888" s="63"/>
      <c r="I2888" s="63"/>
      <c r="J2888" s="63"/>
      <c r="K2888" s="63"/>
      <c r="L2888" s="63"/>
      <c r="M2888" s="63"/>
      <c r="N2888" s="63"/>
      <c r="O2888" s="63"/>
      <c r="P2888" s="63"/>
      <c r="Q2888" s="63"/>
      <c r="R2888" s="63"/>
      <c r="S2888" s="63"/>
      <c r="T2888" s="63"/>
      <c r="U2888" s="63"/>
      <c r="V2888" s="63"/>
      <c r="W2888" s="63"/>
      <c r="X2888" s="63"/>
      <c r="Y2888" s="63"/>
      <c r="Z2888" s="68"/>
    </row>
    <row r="2889" spans="1:26" s="69" customFormat="1" x14ac:dyDescent="0.25">
      <c r="A2889" s="78"/>
      <c r="B2889" s="63"/>
      <c r="C2889" s="63"/>
      <c r="D2889" s="63"/>
      <c r="E2889" s="63"/>
      <c r="F2889" s="63"/>
      <c r="G2889" s="63"/>
      <c r="H2889" s="63"/>
      <c r="I2889" s="63"/>
      <c r="J2889" s="63"/>
      <c r="K2889" s="63"/>
      <c r="L2889" s="63"/>
      <c r="M2889" s="63"/>
      <c r="N2889" s="63"/>
      <c r="O2889" s="63"/>
      <c r="P2889" s="63"/>
      <c r="Q2889" s="63"/>
      <c r="R2889" s="63"/>
      <c r="S2889" s="63"/>
      <c r="T2889" s="63"/>
      <c r="U2889" s="63"/>
      <c r="V2889" s="63"/>
      <c r="W2889" s="63"/>
      <c r="X2889" s="63"/>
      <c r="Y2889" s="63"/>
      <c r="Z2889" s="68"/>
    </row>
    <row r="2890" spans="1:26" s="69" customFormat="1" x14ac:dyDescent="0.25">
      <c r="A2890" s="78"/>
      <c r="B2890" s="63"/>
      <c r="C2890" s="63"/>
      <c r="D2890" s="63"/>
      <c r="E2890" s="63"/>
      <c r="F2890" s="63"/>
      <c r="G2890" s="63"/>
      <c r="H2890" s="63"/>
      <c r="I2890" s="63"/>
      <c r="J2890" s="63"/>
      <c r="K2890" s="63"/>
      <c r="L2890" s="63"/>
      <c r="M2890" s="63"/>
      <c r="N2890" s="63"/>
      <c r="O2890" s="63"/>
      <c r="P2890" s="63"/>
      <c r="Q2890" s="63"/>
      <c r="R2890" s="63"/>
      <c r="S2890" s="63"/>
      <c r="T2890" s="63"/>
      <c r="U2890" s="63"/>
      <c r="V2890" s="63"/>
      <c r="W2890" s="63"/>
      <c r="X2890" s="63"/>
      <c r="Y2890" s="63"/>
      <c r="Z2890" s="68"/>
    </row>
    <row r="2891" spans="1:26" s="69" customFormat="1" x14ac:dyDescent="0.25">
      <c r="A2891" s="78"/>
      <c r="B2891" s="63"/>
      <c r="C2891" s="63"/>
      <c r="D2891" s="63"/>
      <c r="E2891" s="63"/>
      <c r="F2891" s="63"/>
      <c r="G2891" s="63"/>
      <c r="H2891" s="63"/>
      <c r="I2891" s="63"/>
      <c r="J2891" s="63"/>
      <c r="K2891" s="63"/>
      <c r="L2891" s="63"/>
      <c r="M2891" s="63"/>
      <c r="N2891" s="63"/>
      <c r="O2891" s="63"/>
      <c r="P2891" s="63"/>
      <c r="Q2891" s="63"/>
      <c r="R2891" s="63"/>
      <c r="S2891" s="63"/>
      <c r="T2891" s="63"/>
      <c r="U2891" s="63"/>
      <c r="V2891" s="63"/>
      <c r="W2891" s="63"/>
      <c r="X2891" s="63"/>
      <c r="Y2891" s="63"/>
      <c r="Z2891" s="68"/>
    </row>
    <row r="2892" spans="1:26" s="69" customFormat="1" x14ac:dyDescent="0.25">
      <c r="A2892" s="78"/>
      <c r="B2892" s="63"/>
      <c r="C2892" s="63"/>
      <c r="D2892" s="63"/>
      <c r="E2892" s="63"/>
      <c r="F2892" s="63"/>
      <c r="G2892" s="63"/>
      <c r="H2892" s="63"/>
      <c r="I2892" s="63"/>
      <c r="J2892" s="63"/>
      <c r="K2892" s="63"/>
      <c r="L2892" s="63"/>
      <c r="M2892" s="63"/>
      <c r="N2892" s="63"/>
      <c r="O2892" s="63"/>
      <c r="P2892" s="63"/>
      <c r="Q2892" s="63"/>
      <c r="R2892" s="63"/>
      <c r="S2892" s="63"/>
      <c r="T2892" s="63"/>
      <c r="U2892" s="63"/>
      <c r="V2892" s="63"/>
      <c r="W2892" s="63"/>
      <c r="X2892" s="63"/>
      <c r="Y2892" s="63"/>
      <c r="Z2892" s="68"/>
    </row>
    <row r="2893" spans="1:26" s="69" customFormat="1" x14ac:dyDescent="0.25">
      <c r="A2893" s="78"/>
      <c r="B2893" s="63"/>
      <c r="C2893" s="63"/>
      <c r="D2893" s="63"/>
      <c r="E2893" s="63"/>
      <c r="F2893" s="63"/>
      <c r="G2893" s="63"/>
      <c r="H2893" s="63"/>
      <c r="I2893" s="63"/>
      <c r="J2893" s="63"/>
      <c r="K2893" s="63"/>
      <c r="L2893" s="63"/>
      <c r="M2893" s="63"/>
      <c r="N2893" s="63"/>
      <c r="O2893" s="63"/>
      <c r="P2893" s="63"/>
      <c r="Q2893" s="63"/>
      <c r="R2893" s="63"/>
      <c r="S2893" s="63"/>
      <c r="T2893" s="63"/>
      <c r="U2893" s="63"/>
      <c r="V2893" s="63"/>
      <c r="W2893" s="63"/>
      <c r="X2893" s="63"/>
      <c r="Y2893" s="63"/>
      <c r="Z2893" s="68"/>
    </row>
    <row r="2894" spans="1:26" s="69" customFormat="1" x14ac:dyDescent="0.25">
      <c r="A2894" s="78"/>
      <c r="B2894" s="63"/>
      <c r="C2894" s="63"/>
      <c r="D2894" s="63"/>
      <c r="E2894" s="63"/>
      <c r="F2894" s="63"/>
      <c r="G2894" s="63"/>
      <c r="H2894" s="63"/>
      <c r="I2894" s="63"/>
      <c r="J2894" s="63"/>
      <c r="K2894" s="63"/>
      <c r="L2894" s="63"/>
      <c r="M2894" s="63"/>
      <c r="N2894" s="63"/>
      <c r="O2894" s="63"/>
      <c r="P2894" s="63"/>
      <c r="Q2894" s="63"/>
      <c r="R2894" s="63"/>
      <c r="S2894" s="63"/>
      <c r="T2894" s="63"/>
      <c r="U2894" s="63"/>
      <c r="V2894" s="63"/>
      <c r="W2894" s="63"/>
      <c r="X2894" s="63"/>
      <c r="Y2894" s="63"/>
      <c r="Z2894" s="68"/>
    </row>
    <row r="2895" spans="1:26" s="69" customFormat="1" x14ac:dyDescent="0.25">
      <c r="A2895" s="78"/>
      <c r="B2895" s="63"/>
      <c r="C2895" s="63"/>
      <c r="D2895" s="63"/>
      <c r="E2895" s="63"/>
      <c r="F2895" s="63"/>
      <c r="G2895" s="63"/>
      <c r="H2895" s="63"/>
      <c r="I2895" s="63"/>
      <c r="J2895" s="63"/>
      <c r="K2895" s="63"/>
      <c r="L2895" s="63"/>
      <c r="M2895" s="63"/>
      <c r="N2895" s="63"/>
      <c r="O2895" s="63"/>
      <c r="P2895" s="63"/>
      <c r="Q2895" s="63"/>
      <c r="R2895" s="63"/>
      <c r="S2895" s="63"/>
      <c r="T2895" s="63"/>
      <c r="U2895" s="63"/>
      <c r="V2895" s="63"/>
      <c r="W2895" s="63"/>
      <c r="X2895" s="63"/>
      <c r="Y2895" s="63"/>
      <c r="Z2895" s="68"/>
    </row>
    <row r="2896" spans="1:26" s="69" customFormat="1" x14ac:dyDescent="0.25">
      <c r="A2896" s="78"/>
      <c r="B2896" s="63"/>
      <c r="C2896" s="63"/>
      <c r="D2896" s="63"/>
      <c r="E2896" s="63"/>
      <c r="F2896" s="63"/>
      <c r="G2896" s="63"/>
      <c r="H2896" s="63"/>
      <c r="I2896" s="63"/>
      <c r="J2896" s="63"/>
      <c r="K2896" s="63"/>
      <c r="L2896" s="63"/>
      <c r="M2896" s="63"/>
      <c r="N2896" s="63"/>
      <c r="O2896" s="63"/>
      <c r="P2896" s="63"/>
      <c r="Q2896" s="63"/>
      <c r="R2896" s="63"/>
      <c r="S2896" s="63"/>
      <c r="T2896" s="63"/>
      <c r="U2896" s="63"/>
      <c r="V2896" s="63"/>
      <c r="W2896" s="63"/>
      <c r="X2896" s="63"/>
      <c r="Y2896" s="63"/>
      <c r="Z2896" s="68"/>
    </row>
    <row r="2897" spans="1:26" s="69" customFormat="1" x14ac:dyDescent="0.25">
      <c r="A2897" s="78"/>
      <c r="B2897" s="63"/>
      <c r="C2897" s="63"/>
      <c r="D2897" s="63"/>
      <c r="E2897" s="63"/>
      <c r="F2897" s="63"/>
      <c r="G2897" s="63"/>
      <c r="H2897" s="63"/>
      <c r="I2897" s="63"/>
      <c r="J2897" s="63"/>
      <c r="K2897" s="63"/>
      <c r="L2897" s="63"/>
      <c r="M2897" s="63"/>
      <c r="N2897" s="63"/>
      <c r="O2897" s="63"/>
      <c r="P2897" s="63"/>
      <c r="Q2897" s="63"/>
      <c r="R2897" s="63"/>
      <c r="S2897" s="63"/>
      <c r="T2897" s="63"/>
      <c r="U2897" s="63"/>
      <c r="V2897" s="63"/>
      <c r="W2897" s="63"/>
      <c r="X2897" s="63"/>
      <c r="Y2897" s="63"/>
      <c r="Z2897" s="68"/>
    </row>
    <row r="2898" spans="1:26" s="69" customFormat="1" x14ac:dyDescent="0.25">
      <c r="A2898" s="78"/>
      <c r="B2898" s="63"/>
      <c r="C2898" s="63"/>
      <c r="D2898" s="63"/>
      <c r="E2898" s="63"/>
      <c r="F2898" s="63"/>
      <c r="G2898" s="63"/>
      <c r="H2898" s="63"/>
      <c r="I2898" s="63"/>
      <c r="J2898" s="63"/>
      <c r="K2898" s="63"/>
      <c r="L2898" s="63"/>
      <c r="M2898" s="63"/>
      <c r="N2898" s="63"/>
      <c r="O2898" s="63"/>
      <c r="P2898" s="63"/>
      <c r="Q2898" s="63"/>
      <c r="R2898" s="63"/>
      <c r="S2898" s="63"/>
      <c r="T2898" s="63"/>
      <c r="U2898" s="63"/>
      <c r="V2898" s="63"/>
      <c r="W2898" s="63"/>
      <c r="X2898" s="63"/>
      <c r="Y2898" s="63"/>
      <c r="Z2898" s="68"/>
    </row>
    <row r="2899" spans="1:26" s="69" customFormat="1" x14ac:dyDescent="0.25">
      <c r="A2899" s="78"/>
      <c r="B2899" s="63"/>
      <c r="C2899" s="63"/>
      <c r="D2899" s="63"/>
      <c r="E2899" s="63"/>
      <c r="F2899" s="63"/>
      <c r="G2899" s="63"/>
      <c r="H2899" s="63"/>
      <c r="I2899" s="63"/>
      <c r="J2899" s="63"/>
      <c r="K2899" s="63"/>
      <c r="L2899" s="63"/>
      <c r="M2899" s="63"/>
      <c r="N2899" s="63"/>
      <c r="O2899" s="63"/>
      <c r="P2899" s="63"/>
      <c r="Q2899" s="63"/>
      <c r="R2899" s="63"/>
      <c r="S2899" s="63"/>
      <c r="T2899" s="63"/>
      <c r="U2899" s="63"/>
      <c r="V2899" s="63"/>
      <c r="W2899" s="63"/>
      <c r="X2899" s="63"/>
      <c r="Y2899" s="63"/>
      <c r="Z2899" s="68"/>
    </row>
    <row r="2900" spans="1:26" s="69" customFormat="1" x14ac:dyDescent="0.25">
      <c r="A2900" s="78"/>
      <c r="B2900" s="63"/>
      <c r="C2900" s="63"/>
      <c r="D2900" s="63"/>
      <c r="E2900" s="63"/>
      <c r="F2900" s="63"/>
      <c r="G2900" s="63"/>
      <c r="H2900" s="63"/>
      <c r="I2900" s="63"/>
      <c r="J2900" s="63"/>
      <c r="K2900" s="63"/>
      <c r="L2900" s="63"/>
      <c r="M2900" s="63"/>
      <c r="N2900" s="63"/>
      <c r="O2900" s="63"/>
      <c r="P2900" s="63"/>
      <c r="Q2900" s="63"/>
      <c r="R2900" s="63"/>
      <c r="S2900" s="63"/>
      <c r="T2900" s="63"/>
      <c r="U2900" s="63"/>
      <c r="V2900" s="63"/>
      <c r="W2900" s="63"/>
      <c r="X2900" s="63"/>
      <c r="Y2900" s="63"/>
      <c r="Z2900" s="68"/>
    </row>
    <row r="2901" spans="1:26" s="69" customFormat="1" x14ac:dyDescent="0.25">
      <c r="A2901" s="78"/>
      <c r="B2901" s="63"/>
      <c r="C2901" s="63"/>
      <c r="D2901" s="63"/>
      <c r="E2901" s="63"/>
      <c r="F2901" s="63"/>
      <c r="G2901" s="63"/>
      <c r="H2901" s="63"/>
      <c r="I2901" s="63"/>
      <c r="J2901" s="63"/>
      <c r="K2901" s="63"/>
      <c r="L2901" s="63"/>
      <c r="M2901" s="63"/>
      <c r="N2901" s="63"/>
      <c r="O2901" s="63"/>
      <c r="P2901" s="63"/>
      <c r="Q2901" s="63"/>
      <c r="R2901" s="63"/>
      <c r="S2901" s="63"/>
      <c r="T2901" s="63"/>
      <c r="U2901" s="63"/>
      <c r="V2901" s="63"/>
      <c r="W2901" s="63"/>
      <c r="X2901" s="63"/>
      <c r="Y2901" s="63"/>
      <c r="Z2901" s="68"/>
    </row>
    <row r="2902" spans="1:26" s="69" customFormat="1" x14ac:dyDescent="0.25">
      <c r="A2902" s="78"/>
      <c r="B2902" s="63"/>
      <c r="C2902" s="63"/>
      <c r="D2902" s="63"/>
      <c r="E2902" s="63"/>
      <c r="F2902" s="63"/>
      <c r="G2902" s="63"/>
      <c r="H2902" s="63"/>
      <c r="I2902" s="63"/>
      <c r="J2902" s="63"/>
      <c r="K2902" s="63"/>
      <c r="L2902" s="63"/>
      <c r="M2902" s="63"/>
      <c r="N2902" s="63"/>
      <c r="O2902" s="63"/>
      <c r="P2902" s="63"/>
      <c r="Q2902" s="63"/>
      <c r="R2902" s="63"/>
      <c r="S2902" s="63"/>
      <c r="T2902" s="63"/>
      <c r="U2902" s="63"/>
      <c r="V2902" s="63"/>
      <c r="W2902" s="63"/>
      <c r="X2902" s="63"/>
      <c r="Y2902" s="63"/>
      <c r="Z2902" s="68"/>
    </row>
    <row r="2903" spans="1:26" s="69" customFormat="1" x14ac:dyDescent="0.25">
      <c r="A2903" s="78"/>
      <c r="B2903" s="63"/>
      <c r="C2903" s="63"/>
      <c r="D2903" s="63"/>
      <c r="E2903" s="63"/>
      <c r="F2903" s="63"/>
      <c r="G2903" s="63"/>
      <c r="H2903" s="63"/>
      <c r="I2903" s="63"/>
      <c r="J2903" s="63"/>
      <c r="K2903" s="63"/>
      <c r="L2903" s="63"/>
      <c r="M2903" s="63"/>
      <c r="N2903" s="63"/>
      <c r="O2903" s="63"/>
      <c r="P2903" s="63"/>
      <c r="Q2903" s="63"/>
      <c r="R2903" s="63"/>
      <c r="S2903" s="63"/>
      <c r="T2903" s="63"/>
      <c r="U2903" s="63"/>
      <c r="V2903" s="63"/>
      <c r="W2903" s="63"/>
      <c r="X2903" s="63"/>
      <c r="Y2903" s="63"/>
      <c r="Z2903" s="68"/>
    </row>
    <row r="2904" spans="1:26" s="69" customFormat="1" x14ac:dyDescent="0.25">
      <c r="A2904" s="78"/>
      <c r="B2904" s="63"/>
      <c r="C2904" s="63"/>
      <c r="D2904" s="63"/>
      <c r="E2904" s="63"/>
      <c r="F2904" s="63"/>
      <c r="G2904" s="63"/>
      <c r="H2904" s="63"/>
      <c r="I2904" s="63"/>
      <c r="J2904" s="63"/>
      <c r="K2904" s="63"/>
      <c r="L2904" s="63"/>
      <c r="M2904" s="63"/>
      <c r="N2904" s="63"/>
      <c r="O2904" s="63"/>
      <c r="P2904" s="63"/>
      <c r="Q2904" s="63"/>
      <c r="R2904" s="63"/>
      <c r="S2904" s="63"/>
      <c r="T2904" s="63"/>
      <c r="U2904" s="63"/>
      <c r="V2904" s="63"/>
      <c r="W2904" s="63"/>
      <c r="X2904" s="63"/>
      <c r="Y2904" s="63"/>
      <c r="Z2904" s="68"/>
    </row>
    <row r="2905" spans="1:26" s="69" customFormat="1" x14ac:dyDescent="0.25">
      <c r="A2905" s="78"/>
      <c r="B2905" s="63"/>
      <c r="C2905" s="63"/>
      <c r="D2905" s="63"/>
      <c r="E2905" s="63"/>
      <c r="F2905" s="63"/>
      <c r="G2905" s="63"/>
      <c r="H2905" s="63"/>
      <c r="I2905" s="63"/>
      <c r="J2905" s="63"/>
      <c r="K2905" s="63"/>
      <c r="L2905" s="63"/>
      <c r="M2905" s="63"/>
      <c r="N2905" s="63"/>
      <c r="O2905" s="63"/>
      <c r="P2905" s="63"/>
      <c r="Q2905" s="63"/>
      <c r="R2905" s="63"/>
      <c r="S2905" s="63"/>
      <c r="T2905" s="63"/>
      <c r="U2905" s="63"/>
      <c r="V2905" s="63"/>
      <c r="W2905" s="63"/>
      <c r="X2905" s="63"/>
      <c r="Y2905" s="63"/>
      <c r="Z2905" s="68"/>
    </row>
    <row r="2906" spans="1:26" s="69" customFormat="1" x14ac:dyDescent="0.25">
      <c r="A2906" s="78"/>
      <c r="B2906" s="63"/>
      <c r="C2906" s="63"/>
      <c r="D2906" s="63"/>
      <c r="E2906" s="63"/>
      <c r="F2906" s="63"/>
      <c r="G2906" s="63"/>
      <c r="H2906" s="63"/>
      <c r="I2906" s="63"/>
      <c r="J2906" s="63"/>
      <c r="K2906" s="63"/>
      <c r="L2906" s="63"/>
      <c r="M2906" s="63"/>
      <c r="N2906" s="63"/>
      <c r="O2906" s="63"/>
      <c r="P2906" s="63"/>
      <c r="Q2906" s="63"/>
      <c r="R2906" s="63"/>
      <c r="S2906" s="63"/>
      <c r="T2906" s="63"/>
      <c r="U2906" s="63"/>
      <c r="V2906" s="63"/>
      <c r="W2906" s="63"/>
      <c r="X2906" s="63"/>
      <c r="Y2906" s="63"/>
      <c r="Z2906" s="68"/>
    </row>
    <row r="2907" spans="1:26" s="69" customFormat="1" x14ac:dyDescent="0.25">
      <c r="A2907" s="78"/>
      <c r="B2907" s="63"/>
      <c r="C2907" s="63"/>
      <c r="D2907" s="63"/>
      <c r="E2907" s="63"/>
      <c r="F2907" s="63"/>
      <c r="G2907" s="63"/>
      <c r="H2907" s="63"/>
      <c r="I2907" s="63"/>
      <c r="J2907" s="63"/>
      <c r="K2907" s="63"/>
      <c r="L2907" s="63"/>
      <c r="M2907" s="63"/>
      <c r="N2907" s="63"/>
      <c r="O2907" s="63"/>
      <c r="P2907" s="63"/>
      <c r="Q2907" s="63"/>
      <c r="R2907" s="63"/>
      <c r="S2907" s="63"/>
      <c r="T2907" s="63"/>
      <c r="U2907" s="63"/>
      <c r="V2907" s="63"/>
      <c r="W2907" s="63"/>
      <c r="X2907" s="63"/>
      <c r="Y2907" s="63"/>
      <c r="Z2907" s="68"/>
    </row>
    <row r="2908" spans="1:26" s="69" customFormat="1" x14ac:dyDescent="0.25">
      <c r="A2908" s="78"/>
      <c r="B2908" s="63"/>
      <c r="C2908" s="63"/>
      <c r="D2908" s="63"/>
      <c r="E2908" s="63"/>
      <c r="F2908" s="63"/>
      <c r="G2908" s="63"/>
      <c r="H2908" s="63"/>
      <c r="I2908" s="63"/>
      <c r="J2908" s="63"/>
      <c r="K2908" s="63"/>
      <c r="L2908" s="63"/>
      <c r="M2908" s="63"/>
      <c r="N2908" s="63"/>
      <c r="O2908" s="63"/>
      <c r="P2908" s="63"/>
      <c r="Q2908" s="63"/>
      <c r="R2908" s="63"/>
      <c r="S2908" s="63"/>
      <c r="T2908" s="63"/>
      <c r="U2908" s="63"/>
      <c r="V2908" s="63"/>
      <c r="W2908" s="63"/>
      <c r="X2908" s="63"/>
      <c r="Y2908" s="63"/>
      <c r="Z2908" s="68"/>
    </row>
    <row r="2909" spans="1:26" s="69" customFormat="1" x14ac:dyDescent="0.25">
      <c r="A2909" s="78"/>
      <c r="B2909" s="63"/>
      <c r="C2909" s="63"/>
      <c r="D2909" s="63"/>
      <c r="E2909" s="63"/>
      <c r="F2909" s="63"/>
      <c r="G2909" s="63"/>
      <c r="H2909" s="63"/>
      <c r="I2909" s="63"/>
      <c r="J2909" s="63"/>
      <c r="K2909" s="63"/>
      <c r="L2909" s="63"/>
      <c r="M2909" s="63"/>
      <c r="N2909" s="63"/>
      <c r="O2909" s="63"/>
      <c r="P2909" s="63"/>
      <c r="Q2909" s="63"/>
      <c r="R2909" s="63"/>
      <c r="S2909" s="63"/>
      <c r="T2909" s="63"/>
      <c r="U2909" s="63"/>
      <c r="V2909" s="63"/>
      <c r="W2909" s="63"/>
      <c r="X2909" s="63"/>
      <c r="Y2909" s="63"/>
      <c r="Z2909" s="68"/>
    </row>
    <row r="2910" spans="1:26" s="69" customFormat="1" x14ac:dyDescent="0.25">
      <c r="A2910" s="78"/>
      <c r="B2910" s="63"/>
      <c r="C2910" s="63"/>
      <c r="D2910" s="63"/>
      <c r="E2910" s="63"/>
      <c r="F2910" s="63"/>
      <c r="G2910" s="63"/>
      <c r="H2910" s="63"/>
      <c r="I2910" s="63"/>
      <c r="J2910" s="63"/>
      <c r="K2910" s="63"/>
      <c r="L2910" s="63"/>
      <c r="M2910" s="63"/>
      <c r="N2910" s="63"/>
      <c r="O2910" s="63"/>
      <c r="P2910" s="63"/>
      <c r="Q2910" s="63"/>
      <c r="R2910" s="63"/>
      <c r="S2910" s="63"/>
      <c r="T2910" s="63"/>
      <c r="U2910" s="63"/>
      <c r="V2910" s="63"/>
      <c r="W2910" s="63"/>
      <c r="X2910" s="63"/>
      <c r="Y2910" s="63"/>
      <c r="Z2910" s="68"/>
    </row>
    <row r="2911" spans="1:26" s="69" customFormat="1" x14ac:dyDescent="0.25">
      <c r="A2911" s="78"/>
      <c r="B2911" s="63"/>
      <c r="C2911" s="63"/>
      <c r="D2911" s="63"/>
      <c r="E2911" s="63"/>
      <c r="F2911" s="63"/>
      <c r="G2911" s="63"/>
      <c r="H2911" s="63"/>
      <c r="I2911" s="63"/>
      <c r="J2911" s="63"/>
      <c r="K2911" s="63"/>
      <c r="L2911" s="63"/>
      <c r="M2911" s="63"/>
      <c r="N2911" s="63"/>
      <c r="O2911" s="63"/>
      <c r="P2911" s="63"/>
      <c r="Q2911" s="63"/>
      <c r="R2911" s="63"/>
      <c r="S2911" s="63"/>
      <c r="T2911" s="63"/>
      <c r="U2911" s="63"/>
      <c r="V2911" s="63"/>
      <c r="W2911" s="63"/>
      <c r="X2911" s="63"/>
      <c r="Y2911" s="63"/>
      <c r="Z2911" s="68"/>
    </row>
    <row r="2912" spans="1:26" s="69" customFormat="1" x14ac:dyDescent="0.25">
      <c r="A2912" s="78"/>
      <c r="B2912" s="63"/>
      <c r="C2912" s="63"/>
      <c r="D2912" s="63"/>
      <c r="E2912" s="63"/>
      <c r="F2912" s="63"/>
      <c r="G2912" s="63"/>
      <c r="H2912" s="63"/>
      <c r="I2912" s="63"/>
      <c r="J2912" s="63"/>
      <c r="K2912" s="63"/>
      <c r="L2912" s="63"/>
      <c r="M2912" s="63"/>
      <c r="N2912" s="63"/>
      <c r="O2912" s="63"/>
      <c r="P2912" s="63"/>
      <c r="Q2912" s="63"/>
      <c r="R2912" s="63"/>
      <c r="S2912" s="63"/>
      <c r="T2912" s="63"/>
      <c r="U2912" s="63"/>
      <c r="V2912" s="63"/>
      <c r="W2912" s="63"/>
      <c r="X2912" s="63"/>
      <c r="Y2912" s="63"/>
      <c r="Z2912" s="68"/>
    </row>
    <row r="2913" spans="1:26" s="69" customFormat="1" x14ac:dyDescent="0.25">
      <c r="A2913" s="78"/>
      <c r="B2913" s="63"/>
      <c r="C2913" s="63"/>
      <c r="D2913" s="63"/>
      <c r="E2913" s="63"/>
      <c r="F2913" s="63"/>
      <c r="G2913" s="63"/>
      <c r="H2913" s="63"/>
      <c r="I2913" s="63"/>
      <c r="J2913" s="63"/>
      <c r="K2913" s="63"/>
      <c r="L2913" s="63"/>
      <c r="M2913" s="63"/>
      <c r="N2913" s="63"/>
      <c r="O2913" s="63"/>
      <c r="P2913" s="63"/>
      <c r="Q2913" s="63"/>
      <c r="R2913" s="63"/>
      <c r="S2913" s="63"/>
      <c r="T2913" s="63"/>
      <c r="U2913" s="63"/>
      <c r="V2913" s="63"/>
      <c r="W2913" s="63"/>
      <c r="X2913" s="63"/>
      <c r="Y2913" s="63"/>
      <c r="Z2913" s="68"/>
    </row>
    <row r="2914" spans="1:26" s="69" customFormat="1" x14ac:dyDescent="0.25">
      <c r="A2914" s="78"/>
      <c r="B2914" s="63"/>
      <c r="C2914" s="63"/>
      <c r="D2914" s="63"/>
      <c r="E2914" s="63"/>
      <c r="F2914" s="63"/>
      <c r="G2914" s="63"/>
      <c r="H2914" s="63"/>
      <c r="I2914" s="63"/>
      <c r="J2914" s="63"/>
      <c r="K2914" s="63"/>
      <c r="L2914" s="63"/>
      <c r="M2914" s="63"/>
      <c r="N2914" s="63"/>
      <c r="O2914" s="63"/>
      <c r="P2914" s="63"/>
      <c r="Q2914" s="63"/>
      <c r="R2914" s="63"/>
      <c r="S2914" s="63"/>
      <c r="T2914" s="63"/>
      <c r="U2914" s="63"/>
      <c r="V2914" s="63"/>
      <c r="W2914" s="63"/>
      <c r="X2914" s="63"/>
      <c r="Y2914" s="63"/>
      <c r="Z2914" s="68"/>
    </row>
    <row r="2915" spans="1:26" s="69" customFormat="1" x14ac:dyDescent="0.25">
      <c r="A2915" s="78"/>
      <c r="B2915" s="63"/>
      <c r="C2915" s="63"/>
      <c r="D2915" s="63"/>
      <c r="E2915" s="63"/>
      <c r="F2915" s="63"/>
      <c r="G2915" s="63"/>
      <c r="H2915" s="63"/>
      <c r="I2915" s="63"/>
      <c r="J2915" s="63"/>
      <c r="K2915" s="63"/>
      <c r="L2915" s="63"/>
      <c r="M2915" s="63"/>
      <c r="N2915" s="63"/>
      <c r="O2915" s="63"/>
      <c r="P2915" s="63"/>
      <c r="Q2915" s="63"/>
      <c r="R2915" s="63"/>
      <c r="S2915" s="63"/>
      <c r="T2915" s="63"/>
      <c r="U2915" s="63"/>
      <c r="V2915" s="63"/>
      <c r="W2915" s="63"/>
      <c r="X2915" s="63"/>
      <c r="Y2915" s="63"/>
      <c r="Z2915" s="68"/>
    </row>
    <row r="2916" spans="1:26" s="69" customFormat="1" x14ac:dyDescent="0.25">
      <c r="A2916" s="78"/>
      <c r="B2916" s="63"/>
      <c r="C2916" s="63"/>
      <c r="D2916" s="63"/>
      <c r="E2916" s="63"/>
      <c r="F2916" s="63"/>
      <c r="G2916" s="63"/>
      <c r="H2916" s="63"/>
      <c r="I2916" s="63"/>
      <c r="J2916" s="63"/>
      <c r="K2916" s="63"/>
      <c r="L2916" s="63"/>
      <c r="M2916" s="63"/>
      <c r="N2916" s="63"/>
      <c r="O2916" s="63"/>
      <c r="P2916" s="63"/>
      <c r="Q2916" s="63"/>
      <c r="R2916" s="63"/>
      <c r="S2916" s="63"/>
      <c r="T2916" s="63"/>
      <c r="U2916" s="63"/>
      <c r="V2916" s="63"/>
      <c r="W2916" s="63"/>
      <c r="X2916" s="63"/>
      <c r="Y2916" s="63"/>
      <c r="Z2916" s="68"/>
    </row>
    <row r="2917" spans="1:26" s="69" customFormat="1" x14ac:dyDescent="0.25">
      <c r="A2917" s="78"/>
      <c r="B2917" s="63"/>
      <c r="C2917" s="63"/>
      <c r="D2917" s="63"/>
      <c r="E2917" s="63"/>
      <c r="F2917" s="63"/>
      <c r="G2917" s="63"/>
      <c r="H2917" s="63"/>
      <c r="I2917" s="63"/>
      <c r="J2917" s="63"/>
      <c r="K2917" s="63"/>
      <c r="L2917" s="63"/>
      <c r="M2917" s="63"/>
      <c r="N2917" s="63"/>
      <c r="O2917" s="63"/>
      <c r="P2917" s="63"/>
      <c r="Q2917" s="63"/>
      <c r="R2917" s="63"/>
      <c r="S2917" s="63"/>
      <c r="T2917" s="63"/>
      <c r="U2917" s="63"/>
      <c r="V2917" s="63"/>
      <c r="W2917" s="63"/>
      <c r="X2917" s="63"/>
      <c r="Y2917" s="63"/>
      <c r="Z2917" s="68"/>
    </row>
    <row r="2918" spans="1:26" s="69" customFormat="1" x14ac:dyDescent="0.25">
      <c r="A2918" s="78"/>
      <c r="B2918" s="63"/>
      <c r="C2918" s="63"/>
      <c r="D2918" s="63"/>
      <c r="E2918" s="63"/>
      <c r="F2918" s="63"/>
      <c r="G2918" s="63"/>
      <c r="H2918" s="63"/>
      <c r="I2918" s="63"/>
      <c r="J2918" s="63"/>
      <c r="K2918" s="63"/>
      <c r="L2918" s="63"/>
      <c r="M2918" s="63"/>
      <c r="N2918" s="63"/>
      <c r="O2918" s="63"/>
      <c r="P2918" s="63"/>
      <c r="Q2918" s="63"/>
      <c r="R2918" s="63"/>
      <c r="S2918" s="63"/>
      <c r="T2918" s="63"/>
      <c r="U2918" s="63"/>
      <c r="V2918" s="63"/>
      <c r="W2918" s="63"/>
      <c r="X2918" s="63"/>
      <c r="Y2918" s="63"/>
      <c r="Z2918" s="68"/>
    </row>
    <row r="2919" spans="1:26" s="69" customFormat="1" x14ac:dyDescent="0.25">
      <c r="A2919" s="78"/>
      <c r="B2919" s="63"/>
      <c r="C2919" s="63"/>
      <c r="D2919" s="63"/>
      <c r="E2919" s="63"/>
      <c r="F2919" s="63"/>
      <c r="G2919" s="63"/>
      <c r="H2919" s="63"/>
      <c r="I2919" s="63"/>
      <c r="J2919" s="63"/>
      <c r="K2919" s="63"/>
      <c r="L2919" s="63"/>
      <c r="M2919" s="63"/>
      <c r="N2919" s="63"/>
      <c r="O2919" s="63"/>
      <c r="P2919" s="63"/>
      <c r="Q2919" s="63"/>
      <c r="R2919" s="63"/>
      <c r="S2919" s="63"/>
      <c r="T2919" s="63"/>
      <c r="U2919" s="63"/>
      <c r="V2919" s="63"/>
      <c r="W2919" s="63"/>
      <c r="X2919" s="63"/>
      <c r="Y2919" s="63"/>
      <c r="Z2919" s="68"/>
    </row>
    <row r="2920" spans="1:26" s="69" customFormat="1" x14ac:dyDescent="0.25">
      <c r="A2920" s="78"/>
      <c r="B2920" s="63"/>
      <c r="C2920" s="63"/>
      <c r="D2920" s="63"/>
      <c r="E2920" s="63"/>
      <c r="F2920" s="63"/>
      <c r="G2920" s="63"/>
      <c r="H2920" s="63"/>
      <c r="I2920" s="63"/>
      <c r="J2920" s="63"/>
      <c r="K2920" s="63"/>
      <c r="L2920" s="63"/>
      <c r="M2920" s="63"/>
      <c r="N2920" s="63"/>
      <c r="O2920" s="63"/>
      <c r="P2920" s="63"/>
      <c r="Q2920" s="63"/>
      <c r="R2920" s="63"/>
      <c r="S2920" s="63"/>
      <c r="T2920" s="63"/>
      <c r="U2920" s="63"/>
      <c r="V2920" s="63"/>
      <c r="W2920" s="63"/>
      <c r="X2920" s="63"/>
      <c r="Y2920" s="63"/>
      <c r="Z2920" s="68"/>
    </row>
    <row r="2921" spans="1:26" s="69" customFormat="1" x14ac:dyDescent="0.25">
      <c r="A2921" s="78"/>
      <c r="B2921" s="63"/>
      <c r="C2921" s="63"/>
      <c r="D2921" s="63"/>
      <c r="E2921" s="63"/>
      <c r="F2921" s="63"/>
      <c r="G2921" s="63"/>
      <c r="H2921" s="63"/>
      <c r="I2921" s="63"/>
      <c r="J2921" s="63"/>
      <c r="K2921" s="63"/>
      <c r="L2921" s="63"/>
      <c r="M2921" s="63"/>
      <c r="N2921" s="63"/>
      <c r="O2921" s="63"/>
      <c r="P2921" s="63"/>
      <c r="Q2921" s="63"/>
      <c r="R2921" s="63"/>
      <c r="S2921" s="63"/>
      <c r="T2921" s="63"/>
      <c r="U2921" s="63"/>
      <c r="V2921" s="63"/>
      <c r="W2921" s="63"/>
      <c r="X2921" s="63"/>
      <c r="Y2921" s="63"/>
      <c r="Z2921" s="68"/>
    </row>
    <row r="2922" spans="1:26" s="69" customFormat="1" x14ac:dyDescent="0.25">
      <c r="A2922" s="78"/>
      <c r="B2922" s="63"/>
      <c r="C2922" s="63"/>
      <c r="D2922" s="63"/>
      <c r="E2922" s="63"/>
      <c r="F2922" s="63"/>
      <c r="G2922" s="63"/>
      <c r="H2922" s="63"/>
      <c r="I2922" s="63"/>
      <c r="J2922" s="63"/>
      <c r="K2922" s="63"/>
      <c r="L2922" s="63"/>
      <c r="M2922" s="63"/>
      <c r="N2922" s="63"/>
      <c r="O2922" s="63"/>
      <c r="P2922" s="63"/>
      <c r="Q2922" s="63"/>
      <c r="R2922" s="63"/>
      <c r="S2922" s="63"/>
      <c r="T2922" s="63"/>
      <c r="U2922" s="63"/>
      <c r="V2922" s="63"/>
      <c r="W2922" s="63"/>
      <c r="X2922" s="63"/>
      <c r="Y2922" s="63"/>
      <c r="Z2922" s="68"/>
    </row>
    <row r="2923" spans="1:26" s="69" customFormat="1" x14ac:dyDescent="0.25">
      <c r="A2923" s="78"/>
      <c r="B2923" s="63"/>
      <c r="C2923" s="63"/>
      <c r="D2923" s="63"/>
      <c r="E2923" s="63"/>
      <c r="F2923" s="63"/>
      <c r="G2923" s="63"/>
      <c r="H2923" s="63"/>
      <c r="I2923" s="63"/>
      <c r="J2923" s="63"/>
      <c r="K2923" s="63"/>
      <c r="L2923" s="63"/>
      <c r="M2923" s="63"/>
      <c r="N2923" s="63"/>
      <c r="O2923" s="63"/>
      <c r="P2923" s="63"/>
      <c r="Q2923" s="63"/>
      <c r="R2923" s="63"/>
      <c r="S2923" s="63"/>
      <c r="T2923" s="63"/>
      <c r="U2923" s="63"/>
      <c r="V2923" s="63"/>
      <c r="W2923" s="63"/>
      <c r="X2923" s="63"/>
      <c r="Y2923" s="63"/>
      <c r="Z2923" s="68"/>
    </row>
    <row r="2924" spans="1:26" s="69" customFormat="1" x14ac:dyDescent="0.25">
      <c r="A2924" s="78"/>
      <c r="B2924" s="63"/>
      <c r="C2924" s="63"/>
      <c r="D2924" s="63"/>
      <c r="E2924" s="63"/>
      <c r="F2924" s="63"/>
      <c r="G2924" s="63"/>
      <c r="H2924" s="63"/>
      <c r="I2924" s="63"/>
      <c r="J2924" s="63"/>
      <c r="K2924" s="63"/>
      <c r="L2924" s="63"/>
      <c r="M2924" s="63"/>
      <c r="N2924" s="63"/>
      <c r="O2924" s="63"/>
      <c r="P2924" s="63"/>
      <c r="Q2924" s="63"/>
      <c r="R2924" s="63"/>
      <c r="S2924" s="63"/>
      <c r="T2924" s="63"/>
      <c r="U2924" s="63"/>
      <c r="V2924" s="63"/>
      <c r="W2924" s="63"/>
      <c r="X2924" s="63"/>
      <c r="Y2924" s="63"/>
      <c r="Z2924" s="68"/>
    </row>
    <row r="2925" spans="1:26" s="69" customFormat="1" x14ac:dyDescent="0.25">
      <c r="A2925" s="78"/>
      <c r="B2925" s="63"/>
      <c r="C2925" s="63"/>
      <c r="D2925" s="63"/>
      <c r="E2925" s="63"/>
      <c r="F2925" s="63"/>
      <c r="G2925" s="63"/>
      <c r="H2925" s="63"/>
      <c r="I2925" s="63"/>
      <c r="J2925" s="63"/>
      <c r="K2925" s="63"/>
      <c r="L2925" s="63"/>
      <c r="M2925" s="63"/>
      <c r="N2925" s="63"/>
      <c r="O2925" s="63"/>
      <c r="P2925" s="63"/>
      <c r="Q2925" s="63"/>
      <c r="R2925" s="63"/>
      <c r="S2925" s="63"/>
      <c r="T2925" s="63"/>
      <c r="U2925" s="63"/>
      <c r="V2925" s="63"/>
      <c r="W2925" s="63"/>
      <c r="X2925" s="63"/>
      <c r="Y2925" s="63"/>
      <c r="Z2925" s="68"/>
    </row>
    <row r="2926" spans="1:26" s="69" customFormat="1" x14ac:dyDescent="0.25">
      <c r="A2926" s="78"/>
      <c r="B2926" s="63"/>
      <c r="C2926" s="63"/>
      <c r="D2926" s="63"/>
      <c r="E2926" s="63"/>
      <c r="F2926" s="63"/>
      <c r="G2926" s="63"/>
      <c r="H2926" s="63"/>
      <c r="I2926" s="63"/>
      <c r="J2926" s="63"/>
      <c r="K2926" s="63"/>
      <c r="L2926" s="63"/>
      <c r="M2926" s="63"/>
      <c r="N2926" s="63"/>
      <c r="O2926" s="63"/>
      <c r="P2926" s="63"/>
      <c r="Q2926" s="63"/>
      <c r="R2926" s="63"/>
      <c r="S2926" s="63"/>
      <c r="T2926" s="63"/>
      <c r="U2926" s="63"/>
      <c r="V2926" s="63"/>
      <c r="W2926" s="63"/>
      <c r="X2926" s="63"/>
      <c r="Y2926" s="63"/>
      <c r="Z2926" s="68"/>
    </row>
    <row r="2927" spans="1:26" s="69" customFormat="1" x14ac:dyDescent="0.25">
      <c r="A2927" s="78"/>
      <c r="B2927" s="63"/>
      <c r="C2927" s="63"/>
      <c r="D2927" s="63"/>
      <c r="E2927" s="63"/>
      <c r="F2927" s="63"/>
      <c r="G2927" s="63"/>
      <c r="H2927" s="63"/>
      <c r="I2927" s="63"/>
      <c r="J2927" s="63"/>
      <c r="K2927" s="63"/>
      <c r="L2927" s="63"/>
      <c r="M2927" s="63"/>
      <c r="N2927" s="63"/>
      <c r="O2927" s="63"/>
      <c r="P2927" s="63"/>
      <c r="Q2927" s="63"/>
      <c r="R2927" s="63"/>
      <c r="S2927" s="63"/>
      <c r="T2927" s="63"/>
      <c r="U2927" s="63"/>
      <c r="V2927" s="63"/>
      <c r="W2927" s="63"/>
      <c r="X2927" s="63"/>
      <c r="Y2927" s="63"/>
      <c r="Z2927" s="68"/>
    </row>
    <row r="2928" spans="1:26" s="69" customFormat="1" x14ac:dyDescent="0.25">
      <c r="A2928" s="78"/>
      <c r="B2928" s="63"/>
      <c r="C2928" s="63"/>
      <c r="D2928" s="63"/>
      <c r="E2928" s="63"/>
      <c r="F2928" s="63"/>
      <c r="G2928" s="63"/>
      <c r="H2928" s="63"/>
      <c r="I2928" s="63"/>
      <c r="J2928" s="63"/>
      <c r="K2928" s="63"/>
      <c r="L2928" s="63"/>
      <c r="M2928" s="63"/>
      <c r="N2928" s="63"/>
      <c r="O2928" s="63"/>
      <c r="P2928" s="63"/>
      <c r="Q2928" s="63"/>
      <c r="R2928" s="63"/>
      <c r="S2928" s="63"/>
      <c r="T2928" s="63"/>
      <c r="U2928" s="63"/>
      <c r="V2928" s="63"/>
      <c r="W2928" s="63"/>
      <c r="X2928" s="63"/>
      <c r="Y2928" s="63"/>
      <c r="Z2928" s="68"/>
    </row>
    <row r="2929" spans="1:26" s="69" customFormat="1" x14ac:dyDescent="0.25">
      <c r="A2929" s="78"/>
      <c r="B2929" s="63"/>
      <c r="C2929" s="63"/>
      <c r="D2929" s="63"/>
      <c r="E2929" s="63"/>
      <c r="F2929" s="63"/>
      <c r="G2929" s="63"/>
      <c r="H2929" s="63"/>
      <c r="I2929" s="63"/>
      <c r="J2929" s="63"/>
      <c r="K2929" s="63"/>
      <c r="L2929" s="63"/>
      <c r="M2929" s="63"/>
      <c r="N2929" s="63"/>
      <c r="O2929" s="63"/>
      <c r="P2929" s="63"/>
      <c r="Q2929" s="63"/>
      <c r="R2929" s="63"/>
      <c r="S2929" s="63"/>
      <c r="T2929" s="63"/>
      <c r="U2929" s="63"/>
      <c r="V2929" s="63"/>
      <c r="W2929" s="63"/>
      <c r="X2929" s="63"/>
      <c r="Y2929" s="63"/>
      <c r="Z2929" s="68"/>
    </row>
    <row r="2930" spans="1:26" s="69" customFormat="1" x14ac:dyDescent="0.25">
      <c r="A2930" s="78"/>
      <c r="B2930" s="63"/>
      <c r="C2930" s="63"/>
      <c r="D2930" s="63"/>
      <c r="E2930" s="63"/>
      <c r="F2930" s="63"/>
      <c r="G2930" s="63"/>
      <c r="H2930" s="63"/>
      <c r="I2930" s="63"/>
      <c r="J2930" s="63"/>
      <c r="K2930" s="63"/>
      <c r="L2930" s="63"/>
      <c r="M2930" s="63"/>
      <c r="N2930" s="63"/>
      <c r="O2930" s="63"/>
      <c r="P2930" s="63"/>
      <c r="Q2930" s="63"/>
      <c r="R2930" s="63"/>
      <c r="S2930" s="63"/>
      <c r="T2930" s="63"/>
      <c r="U2930" s="63"/>
      <c r="V2930" s="63"/>
      <c r="W2930" s="63"/>
      <c r="X2930" s="63"/>
      <c r="Y2930" s="63"/>
      <c r="Z2930" s="68"/>
    </row>
    <row r="2931" spans="1:26" s="69" customFormat="1" x14ac:dyDescent="0.25">
      <c r="A2931" s="78"/>
      <c r="B2931" s="63"/>
      <c r="C2931" s="63"/>
      <c r="D2931" s="63"/>
      <c r="E2931" s="63"/>
      <c r="F2931" s="63"/>
      <c r="G2931" s="63"/>
      <c r="H2931" s="63"/>
      <c r="I2931" s="63"/>
      <c r="J2931" s="63"/>
      <c r="K2931" s="63"/>
      <c r="L2931" s="63"/>
      <c r="M2931" s="63"/>
      <c r="N2931" s="63"/>
      <c r="O2931" s="63"/>
      <c r="P2931" s="63"/>
      <c r="Q2931" s="63"/>
      <c r="R2931" s="63"/>
      <c r="S2931" s="63"/>
      <c r="T2931" s="63"/>
      <c r="U2931" s="63"/>
      <c r="V2931" s="63"/>
      <c r="W2931" s="63"/>
      <c r="X2931" s="63"/>
      <c r="Y2931" s="63"/>
      <c r="Z2931" s="68"/>
    </row>
    <row r="2932" spans="1:26" s="69" customFormat="1" x14ac:dyDescent="0.25">
      <c r="A2932" s="78"/>
      <c r="B2932" s="63"/>
      <c r="C2932" s="63"/>
      <c r="D2932" s="63"/>
      <c r="E2932" s="63"/>
      <c r="F2932" s="63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8"/>
    </row>
    <row r="2933" spans="1:26" s="69" customFormat="1" x14ac:dyDescent="0.25">
      <c r="A2933" s="78"/>
      <c r="B2933" s="63"/>
      <c r="C2933" s="63"/>
      <c r="D2933" s="63"/>
      <c r="E2933" s="63"/>
      <c r="F2933" s="63"/>
      <c r="G2933" s="63"/>
      <c r="H2933" s="63"/>
      <c r="I2933" s="63"/>
      <c r="J2933" s="63"/>
      <c r="K2933" s="63"/>
      <c r="L2933" s="63"/>
      <c r="M2933" s="63"/>
      <c r="N2933" s="63"/>
      <c r="O2933" s="63"/>
      <c r="P2933" s="63"/>
      <c r="Q2933" s="63"/>
      <c r="R2933" s="63"/>
      <c r="S2933" s="63"/>
      <c r="T2933" s="63"/>
      <c r="U2933" s="63"/>
      <c r="V2933" s="63"/>
      <c r="W2933" s="63"/>
      <c r="X2933" s="63"/>
      <c r="Y2933" s="63"/>
      <c r="Z2933" s="68"/>
    </row>
    <row r="2934" spans="1:26" s="69" customFormat="1" x14ac:dyDescent="0.25">
      <c r="A2934" s="78"/>
      <c r="B2934" s="63"/>
      <c r="C2934" s="63"/>
      <c r="D2934" s="63"/>
      <c r="E2934" s="63"/>
      <c r="F2934" s="63"/>
      <c r="G2934" s="63"/>
      <c r="H2934" s="63"/>
      <c r="I2934" s="63"/>
      <c r="J2934" s="63"/>
      <c r="K2934" s="63"/>
      <c r="L2934" s="63"/>
      <c r="M2934" s="63"/>
      <c r="N2934" s="63"/>
      <c r="O2934" s="63"/>
      <c r="P2934" s="63"/>
      <c r="Q2934" s="63"/>
      <c r="R2934" s="63"/>
      <c r="S2934" s="63"/>
      <c r="T2934" s="63"/>
      <c r="U2934" s="63"/>
      <c r="V2934" s="63"/>
      <c r="W2934" s="63"/>
      <c r="X2934" s="63"/>
      <c r="Y2934" s="63"/>
      <c r="Z2934" s="68"/>
    </row>
    <row r="2935" spans="1:26" s="69" customFormat="1" x14ac:dyDescent="0.25">
      <c r="A2935" s="78"/>
      <c r="B2935" s="63"/>
      <c r="C2935" s="63"/>
      <c r="D2935" s="63"/>
      <c r="E2935" s="63"/>
      <c r="F2935" s="63"/>
      <c r="G2935" s="63"/>
      <c r="H2935" s="63"/>
      <c r="I2935" s="63"/>
      <c r="J2935" s="63"/>
      <c r="K2935" s="63"/>
      <c r="L2935" s="63"/>
      <c r="M2935" s="63"/>
      <c r="N2935" s="63"/>
      <c r="O2935" s="63"/>
      <c r="P2935" s="63"/>
      <c r="Q2935" s="63"/>
      <c r="R2935" s="63"/>
      <c r="S2935" s="63"/>
      <c r="T2935" s="63"/>
      <c r="U2935" s="63"/>
      <c r="V2935" s="63"/>
      <c r="W2935" s="63"/>
      <c r="X2935" s="63"/>
      <c r="Y2935" s="63"/>
      <c r="Z2935" s="68"/>
    </row>
    <row r="2936" spans="1:26" s="69" customFormat="1" x14ac:dyDescent="0.25">
      <c r="A2936" s="78"/>
      <c r="B2936" s="63"/>
      <c r="C2936" s="63"/>
      <c r="D2936" s="63"/>
      <c r="E2936" s="63"/>
      <c r="F2936" s="63"/>
      <c r="G2936" s="63"/>
      <c r="H2936" s="63"/>
      <c r="I2936" s="63"/>
      <c r="J2936" s="63"/>
      <c r="K2936" s="63"/>
      <c r="L2936" s="63"/>
      <c r="M2936" s="63"/>
      <c r="N2936" s="63"/>
      <c r="O2936" s="63"/>
      <c r="P2936" s="63"/>
      <c r="Q2936" s="63"/>
      <c r="R2936" s="63"/>
      <c r="S2936" s="63"/>
      <c r="T2936" s="63"/>
      <c r="U2936" s="63"/>
      <c r="V2936" s="63"/>
      <c r="W2936" s="63"/>
      <c r="X2936" s="63"/>
      <c r="Y2936" s="63"/>
      <c r="Z2936" s="68"/>
    </row>
    <row r="2937" spans="1:26" s="69" customFormat="1" x14ac:dyDescent="0.25">
      <c r="A2937" s="78"/>
      <c r="B2937" s="63"/>
      <c r="C2937" s="63"/>
      <c r="D2937" s="63"/>
      <c r="E2937" s="63"/>
      <c r="F2937" s="63"/>
      <c r="G2937" s="63"/>
      <c r="H2937" s="63"/>
      <c r="I2937" s="63"/>
      <c r="J2937" s="63"/>
      <c r="K2937" s="63"/>
      <c r="L2937" s="63"/>
      <c r="M2937" s="63"/>
      <c r="N2937" s="63"/>
      <c r="O2937" s="63"/>
      <c r="P2937" s="63"/>
      <c r="Q2937" s="63"/>
      <c r="R2937" s="63"/>
      <c r="S2937" s="63"/>
      <c r="T2937" s="63"/>
      <c r="U2937" s="63"/>
      <c r="V2937" s="63"/>
      <c r="W2937" s="63"/>
      <c r="X2937" s="63"/>
      <c r="Y2937" s="63"/>
      <c r="Z2937" s="68"/>
    </row>
    <row r="2938" spans="1:26" s="69" customFormat="1" x14ac:dyDescent="0.25">
      <c r="A2938" s="78"/>
      <c r="B2938" s="63"/>
      <c r="C2938" s="63"/>
      <c r="D2938" s="63"/>
      <c r="E2938" s="63"/>
      <c r="F2938" s="63"/>
      <c r="G2938" s="63"/>
      <c r="H2938" s="63"/>
      <c r="I2938" s="63"/>
      <c r="J2938" s="63"/>
      <c r="K2938" s="63"/>
      <c r="L2938" s="63"/>
      <c r="M2938" s="63"/>
      <c r="N2938" s="63"/>
      <c r="O2938" s="63"/>
      <c r="P2938" s="63"/>
      <c r="Q2938" s="63"/>
      <c r="R2938" s="63"/>
      <c r="S2938" s="63"/>
      <c r="T2938" s="63"/>
      <c r="U2938" s="63"/>
      <c r="V2938" s="63"/>
      <c r="W2938" s="63"/>
      <c r="X2938" s="63"/>
      <c r="Y2938" s="63"/>
      <c r="Z2938" s="68"/>
    </row>
    <row r="2939" spans="1:26" s="69" customFormat="1" x14ac:dyDescent="0.25">
      <c r="A2939" s="78"/>
      <c r="B2939" s="63"/>
      <c r="C2939" s="63"/>
      <c r="D2939" s="63"/>
      <c r="E2939" s="63"/>
      <c r="F2939" s="63"/>
      <c r="G2939" s="63"/>
      <c r="H2939" s="63"/>
      <c r="I2939" s="63"/>
      <c r="J2939" s="63"/>
      <c r="K2939" s="63"/>
      <c r="L2939" s="63"/>
      <c r="M2939" s="63"/>
      <c r="N2939" s="63"/>
      <c r="O2939" s="63"/>
      <c r="P2939" s="63"/>
      <c r="Q2939" s="63"/>
      <c r="R2939" s="63"/>
      <c r="S2939" s="63"/>
      <c r="T2939" s="63"/>
      <c r="U2939" s="63"/>
      <c r="V2939" s="63"/>
      <c r="W2939" s="63"/>
      <c r="X2939" s="63"/>
      <c r="Y2939" s="63"/>
      <c r="Z2939" s="68"/>
    </row>
    <row r="2940" spans="1:26" s="69" customFormat="1" x14ac:dyDescent="0.25">
      <c r="A2940" s="78"/>
      <c r="B2940" s="63"/>
      <c r="C2940" s="63"/>
      <c r="D2940" s="63"/>
      <c r="E2940" s="63"/>
      <c r="F2940" s="63"/>
      <c r="G2940" s="63"/>
      <c r="H2940" s="63"/>
      <c r="I2940" s="63"/>
      <c r="J2940" s="63"/>
      <c r="K2940" s="63"/>
      <c r="L2940" s="63"/>
      <c r="M2940" s="63"/>
      <c r="N2940" s="63"/>
      <c r="O2940" s="63"/>
      <c r="P2940" s="63"/>
      <c r="Q2940" s="63"/>
      <c r="R2940" s="63"/>
      <c r="S2940" s="63"/>
      <c r="T2940" s="63"/>
      <c r="U2940" s="63"/>
      <c r="V2940" s="63"/>
      <c r="W2940" s="63"/>
      <c r="X2940" s="63"/>
      <c r="Y2940" s="63"/>
      <c r="Z2940" s="68"/>
    </row>
    <row r="2941" spans="1:26" s="69" customFormat="1" x14ac:dyDescent="0.25">
      <c r="A2941" s="78"/>
      <c r="B2941" s="63"/>
      <c r="C2941" s="63"/>
      <c r="D2941" s="63"/>
      <c r="E2941" s="63"/>
      <c r="F2941" s="63"/>
      <c r="G2941" s="63"/>
      <c r="H2941" s="63"/>
      <c r="I2941" s="63"/>
      <c r="J2941" s="63"/>
      <c r="K2941" s="63"/>
      <c r="L2941" s="63"/>
      <c r="M2941" s="63"/>
      <c r="N2941" s="63"/>
      <c r="O2941" s="63"/>
      <c r="P2941" s="63"/>
      <c r="Q2941" s="63"/>
      <c r="R2941" s="63"/>
      <c r="S2941" s="63"/>
      <c r="T2941" s="63"/>
      <c r="U2941" s="63"/>
      <c r="V2941" s="63"/>
      <c r="W2941" s="63"/>
      <c r="X2941" s="63"/>
      <c r="Y2941" s="63"/>
      <c r="Z2941" s="68"/>
    </row>
    <row r="2942" spans="1:26" s="69" customFormat="1" x14ac:dyDescent="0.25">
      <c r="A2942" s="78"/>
      <c r="B2942" s="63"/>
      <c r="C2942" s="63"/>
      <c r="D2942" s="63"/>
      <c r="E2942" s="63"/>
      <c r="F2942" s="63"/>
      <c r="G2942" s="63"/>
      <c r="H2942" s="63"/>
      <c r="I2942" s="63"/>
      <c r="J2942" s="63"/>
      <c r="K2942" s="63"/>
      <c r="L2942" s="63"/>
      <c r="M2942" s="63"/>
      <c r="N2942" s="63"/>
      <c r="O2942" s="63"/>
      <c r="P2942" s="63"/>
      <c r="Q2942" s="63"/>
      <c r="R2942" s="63"/>
      <c r="S2942" s="63"/>
      <c r="T2942" s="63"/>
      <c r="U2942" s="63"/>
      <c r="V2942" s="63"/>
      <c r="W2942" s="63"/>
      <c r="X2942" s="63"/>
      <c r="Y2942" s="63"/>
      <c r="Z2942" s="68"/>
    </row>
    <row r="2943" spans="1:26" s="69" customFormat="1" x14ac:dyDescent="0.25">
      <c r="A2943" s="78"/>
      <c r="B2943" s="63"/>
      <c r="C2943" s="63"/>
      <c r="D2943" s="63"/>
      <c r="E2943" s="63"/>
      <c r="F2943" s="63"/>
      <c r="G2943" s="63"/>
      <c r="H2943" s="63"/>
      <c r="I2943" s="63"/>
      <c r="J2943" s="63"/>
      <c r="K2943" s="63"/>
      <c r="L2943" s="63"/>
      <c r="M2943" s="63"/>
      <c r="N2943" s="63"/>
      <c r="O2943" s="63"/>
      <c r="P2943" s="63"/>
      <c r="Q2943" s="63"/>
      <c r="R2943" s="63"/>
      <c r="S2943" s="63"/>
      <c r="T2943" s="63"/>
      <c r="U2943" s="63"/>
      <c r="V2943" s="63"/>
      <c r="W2943" s="63"/>
      <c r="X2943" s="63"/>
      <c r="Y2943" s="63"/>
      <c r="Z2943" s="68"/>
    </row>
    <row r="2944" spans="1:26" s="69" customFormat="1" x14ac:dyDescent="0.25">
      <c r="A2944" s="78"/>
      <c r="B2944" s="63"/>
      <c r="C2944" s="63"/>
      <c r="D2944" s="63"/>
      <c r="E2944" s="63"/>
      <c r="F2944" s="63"/>
      <c r="G2944" s="63"/>
      <c r="H2944" s="63"/>
      <c r="I2944" s="63"/>
      <c r="J2944" s="63"/>
      <c r="K2944" s="63"/>
      <c r="L2944" s="63"/>
      <c r="M2944" s="63"/>
      <c r="N2944" s="63"/>
      <c r="O2944" s="63"/>
      <c r="P2944" s="63"/>
      <c r="Q2944" s="63"/>
      <c r="R2944" s="63"/>
      <c r="S2944" s="63"/>
      <c r="T2944" s="63"/>
      <c r="U2944" s="63"/>
      <c r="V2944" s="63"/>
      <c r="W2944" s="63"/>
      <c r="X2944" s="63"/>
      <c r="Y2944" s="63"/>
      <c r="Z2944" s="68"/>
    </row>
    <row r="2945" spans="1:26" s="69" customFormat="1" x14ac:dyDescent="0.25">
      <c r="A2945" s="78"/>
      <c r="B2945" s="63"/>
      <c r="C2945" s="63"/>
      <c r="D2945" s="63"/>
      <c r="E2945" s="63"/>
      <c r="F2945" s="63"/>
      <c r="G2945" s="63"/>
      <c r="H2945" s="63"/>
      <c r="I2945" s="63"/>
      <c r="J2945" s="63"/>
      <c r="K2945" s="63"/>
      <c r="L2945" s="63"/>
      <c r="M2945" s="63"/>
      <c r="N2945" s="63"/>
      <c r="O2945" s="63"/>
      <c r="P2945" s="63"/>
      <c r="Q2945" s="63"/>
      <c r="R2945" s="63"/>
      <c r="S2945" s="63"/>
      <c r="T2945" s="63"/>
      <c r="U2945" s="63"/>
      <c r="V2945" s="63"/>
      <c r="W2945" s="63"/>
      <c r="X2945" s="63"/>
      <c r="Y2945" s="63"/>
      <c r="Z2945" s="68"/>
    </row>
    <row r="2946" spans="1:26" s="69" customFormat="1" x14ac:dyDescent="0.25">
      <c r="A2946" s="78"/>
      <c r="B2946" s="63"/>
      <c r="C2946" s="63"/>
      <c r="D2946" s="63"/>
      <c r="E2946" s="63"/>
      <c r="F2946" s="63"/>
      <c r="G2946" s="63"/>
      <c r="H2946" s="63"/>
      <c r="I2946" s="63"/>
      <c r="J2946" s="63"/>
      <c r="K2946" s="63"/>
      <c r="L2946" s="63"/>
      <c r="M2946" s="63"/>
      <c r="N2946" s="63"/>
      <c r="O2946" s="63"/>
      <c r="P2946" s="63"/>
      <c r="Q2946" s="63"/>
      <c r="R2946" s="63"/>
      <c r="S2946" s="63"/>
      <c r="T2946" s="63"/>
      <c r="U2946" s="63"/>
      <c r="V2946" s="63"/>
      <c r="W2946" s="63"/>
      <c r="X2946" s="63"/>
      <c r="Y2946" s="63"/>
      <c r="Z2946" s="68"/>
    </row>
    <row r="2947" spans="1:26" s="69" customFormat="1" x14ac:dyDescent="0.25">
      <c r="A2947" s="78"/>
      <c r="B2947" s="63"/>
      <c r="C2947" s="63"/>
      <c r="D2947" s="63"/>
      <c r="E2947" s="63"/>
      <c r="F2947" s="63"/>
      <c r="G2947" s="63"/>
      <c r="H2947" s="63"/>
      <c r="I2947" s="63"/>
      <c r="J2947" s="63"/>
      <c r="K2947" s="63"/>
      <c r="L2947" s="63"/>
      <c r="M2947" s="63"/>
      <c r="N2947" s="63"/>
      <c r="O2947" s="63"/>
      <c r="P2947" s="63"/>
      <c r="Q2947" s="63"/>
      <c r="R2947" s="63"/>
      <c r="S2947" s="63"/>
      <c r="T2947" s="63"/>
      <c r="U2947" s="63"/>
      <c r="V2947" s="63"/>
      <c r="W2947" s="63"/>
      <c r="X2947" s="63"/>
      <c r="Y2947" s="63"/>
      <c r="Z2947" s="68"/>
    </row>
    <row r="2948" spans="1:26" s="69" customFormat="1" x14ac:dyDescent="0.25">
      <c r="A2948" s="78"/>
      <c r="B2948" s="63"/>
      <c r="C2948" s="63"/>
      <c r="D2948" s="63"/>
      <c r="E2948" s="63"/>
      <c r="F2948" s="63"/>
      <c r="G2948" s="63"/>
      <c r="H2948" s="63"/>
      <c r="I2948" s="63"/>
      <c r="J2948" s="63"/>
      <c r="K2948" s="63"/>
      <c r="L2948" s="63"/>
      <c r="M2948" s="63"/>
      <c r="N2948" s="63"/>
      <c r="O2948" s="63"/>
      <c r="P2948" s="63"/>
      <c r="Q2948" s="63"/>
      <c r="R2948" s="63"/>
      <c r="S2948" s="63"/>
      <c r="T2948" s="63"/>
      <c r="U2948" s="63"/>
      <c r="V2948" s="63"/>
      <c r="W2948" s="63"/>
      <c r="X2948" s="63"/>
      <c r="Y2948" s="63"/>
      <c r="Z2948" s="68"/>
    </row>
    <row r="2949" spans="1:26" s="69" customFormat="1" x14ac:dyDescent="0.25">
      <c r="A2949" s="78"/>
      <c r="B2949" s="63"/>
      <c r="C2949" s="63"/>
      <c r="D2949" s="63"/>
      <c r="E2949" s="63"/>
      <c r="F2949" s="63"/>
      <c r="G2949" s="63"/>
      <c r="H2949" s="63"/>
      <c r="I2949" s="63"/>
      <c r="J2949" s="63"/>
      <c r="K2949" s="63"/>
      <c r="L2949" s="63"/>
      <c r="M2949" s="63"/>
      <c r="N2949" s="63"/>
      <c r="O2949" s="63"/>
      <c r="P2949" s="63"/>
      <c r="Q2949" s="63"/>
      <c r="R2949" s="63"/>
      <c r="S2949" s="63"/>
      <c r="T2949" s="63"/>
      <c r="U2949" s="63"/>
      <c r="V2949" s="63"/>
      <c r="W2949" s="63"/>
      <c r="X2949" s="63"/>
      <c r="Y2949" s="63"/>
      <c r="Z2949" s="68"/>
    </row>
    <row r="2950" spans="1:26" s="69" customFormat="1" x14ac:dyDescent="0.25">
      <c r="A2950" s="78"/>
      <c r="B2950" s="63"/>
      <c r="C2950" s="63"/>
      <c r="D2950" s="63"/>
      <c r="E2950" s="63"/>
      <c r="F2950" s="63"/>
      <c r="G2950" s="63"/>
      <c r="H2950" s="63"/>
      <c r="I2950" s="63"/>
      <c r="J2950" s="63"/>
      <c r="K2950" s="63"/>
      <c r="L2950" s="63"/>
      <c r="M2950" s="63"/>
      <c r="N2950" s="63"/>
      <c r="O2950" s="63"/>
      <c r="P2950" s="63"/>
      <c r="Q2950" s="63"/>
      <c r="R2950" s="63"/>
      <c r="S2950" s="63"/>
      <c r="T2950" s="63"/>
      <c r="U2950" s="63"/>
      <c r="V2950" s="63"/>
      <c r="W2950" s="63"/>
      <c r="X2950" s="63"/>
      <c r="Y2950" s="63"/>
      <c r="Z2950" s="68"/>
    </row>
    <row r="2951" spans="1:26" s="69" customFormat="1" x14ac:dyDescent="0.25">
      <c r="A2951" s="78"/>
      <c r="B2951" s="63"/>
      <c r="C2951" s="63"/>
      <c r="D2951" s="63"/>
      <c r="E2951" s="63"/>
      <c r="F2951" s="63"/>
      <c r="G2951" s="63"/>
      <c r="H2951" s="63"/>
      <c r="I2951" s="63"/>
      <c r="J2951" s="63"/>
      <c r="K2951" s="63"/>
      <c r="L2951" s="63"/>
      <c r="M2951" s="63"/>
      <c r="N2951" s="63"/>
      <c r="O2951" s="63"/>
      <c r="P2951" s="63"/>
      <c r="Q2951" s="63"/>
      <c r="R2951" s="63"/>
      <c r="S2951" s="63"/>
      <c r="T2951" s="63"/>
      <c r="U2951" s="63"/>
      <c r="V2951" s="63"/>
      <c r="W2951" s="63"/>
      <c r="X2951" s="63"/>
      <c r="Y2951" s="63"/>
      <c r="Z2951" s="68"/>
    </row>
    <row r="2952" spans="1:26" s="69" customFormat="1" x14ac:dyDescent="0.25">
      <c r="A2952" s="78"/>
      <c r="B2952" s="63"/>
      <c r="C2952" s="63"/>
      <c r="D2952" s="63"/>
      <c r="E2952" s="63"/>
      <c r="F2952" s="63"/>
      <c r="G2952" s="63"/>
      <c r="H2952" s="63"/>
      <c r="I2952" s="63"/>
      <c r="J2952" s="63"/>
      <c r="K2952" s="63"/>
      <c r="L2952" s="63"/>
      <c r="M2952" s="63"/>
      <c r="N2952" s="63"/>
      <c r="O2952" s="63"/>
      <c r="P2952" s="63"/>
      <c r="Q2952" s="63"/>
      <c r="R2952" s="63"/>
      <c r="S2952" s="63"/>
      <c r="T2952" s="63"/>
      <c r="U2952" s="63"/>
      <c r="V2952" s="63"/>
      <c r="W2952" s="63"/>
      <c r="X2952" s="63"/>
      <c r="Y2952" s="63"/>
      <c r="Z2952" s="68"/>
    </row>
    <row r="2953" spans="1:26" s="69" customFormat="1" x14ac:dyDescent="0.25">
      <c r="A2953" s="78"/>
      <c r="B2953" s="63"/>
      <c r="C2953" s="63"/>
      <c r="D2953" s="63"/>
      <c r="E2953" s="63"/>
      <c r="F2953" s="63"/>
      <c r="G2953" s="63"/>
      <c r="H2953" s="63"/>
      <c r="I2953" s="63"/>
      <c r="J2953" s="63"/>
      <c r="K2953" s="63"/>
      <c r="L2953" s="63"/>
      <c r="M2953" s="63"/>
      <c r="N2953" s="63"/>
      <c r="O2953" s="63"/>
      <c r="P2953" s="63"/>
      <c r="Q2953" s="63"/>
      <c r="R2953" s="63"/>
      <c r="S2953" s="63"/>
      <c r="T2953" s="63"/>
      <c r="U2953" s="63"/>
      <c r="V2953" s="63"/>
      <c r="W2953" s="63"/>
      <c r="X2953" s="63"/>
      <c r="Y2953" s="63"/>
      <c r="Z2953" s="68"/>
    </row>
    <row r="2954" spans="1:26" s="69" customFormat="1" x14ac:dyDescent="0.25">
      <c r="A2954" s="78"/>
      <c r="B2954" s="63"/>
      <c r="C2954" s="63"/>
      <c r="D2954" s="63"/>
      <c r="E2954" s="63"/>
      <c r="F2954" s="63"/>
      <c r="G2954" s="63"/>
      <c r="H2954" s="63"/>
      <c r="I2954" s="63"/>
      <c r="J2954" s="63"/>
      <c r="K2954" s="63"/>
      <c r="L2954" s="63"/>
      <c r="M2954" s="63"/>
      <c r="N2954" s="63"/>
      <c r="O2954" s="63"/>
      <c r="P2954" s="63"/>
      <c r="Q2954" s="63"/>
      <c r="R2954" s="63"/>
      <c r="S2954" s="63"/>
      <c r="T2954" s="63"/>
      <c r="U2954" s="63"/>
      <c r="V2954" s="63"/>
      <c r="W2954" s="63"/>
      <c r="X2954" s="63"/>
      <c r="Y2954" s="63"/>
      <c r="Z2954" s="68"/>
    </row>
    <row r="2955" spans="1:26" s="69" customFormat="1" x14ac:dyDescent="0.25">
      <c r="A2955" s="78"/>
      <c r="B2955" s="63"/>
      <c r="C2955" s="63"/>
      <c r="D2955" s="63"/>
      <c r="E2955" s="63"/>
      <c r="F2955" s="63"/>
      <c r="G2955" s="63"/>
      <c r="H2955" s="63"/>
      <c r="I2955" s="63"/>
      <c r="J2955" s="63"/>
      <c r="K2955" s="63"/>
      <c r="L2955" s="63"/>
      <c r="M2955" s="63"/>
      <c r="N2955" s="63"/>
      <c r="O2955" s="63"/>
      <c r="P2955" s="63"/>
      <c r="Q2955" s="63"/>
      <c r="R2955" s="63"/>
      <c r="S2955" s="63"/>
      <c r="T2955" s="63"/>
      <c r="U2955" s="63"/>
      <c r="V2955" s="63"/>
      <c r="W2955" s="63"/>
      <c r="X2955" s="63"/>
      <c r="Y2955" s="63"/>
      <c r="Z2955" s="68"/>
    </row>
    <row r="2956" spans="1:26" s="69" customFormat="1" x14ac:dyDescent="0.25">
      <c r="A2956" s="78"/>
      <c r="B2956" s="63"/>
      <c r="C2956" s="63"/>
      <c r="D2956" s="63"/>
      <c r="E2956" s="63"/>
      <c r="F2956" s="63"/>
      <c r="G2956" s="63"/>
      <c r="H2956" s="63"/>
      <c r="I2956" s="63"/>
      <c r="J2956" s="63"/>
      <c r="K2956" s="63"/>
      <c r="L2956" s="63"/>
      <c r="M2956" s="63"/>
      <c r="N2956" s="63"/>
      <c r="O2956" s="63"/>
      <c r="P2956" s="63"/>
      <c r="Q2956" s="63"/>
      <c r="R2956" s="63"/>
      <c r="S2956" s="63"/>
      <c r="T2956" s="63"/>
      <c r="U2956" s="63"/>
      <c r="V2956" s="63"/>
      <c r="W2956" s="63"/>
      <c r="X2956" s="63"/>
      <c r="Y2956" s="63"/>
      <c r="Z2956" s="68"/>
    </row>
    <row r="2957" spans="1:26" s="69" customFormat="1" x14ac:dyDescent="0.25">
      <c r="A2957" s="78"/>
      <c r="B2957" s="63"/>
      <c r="C2957" s="63"/>
      <c r="D2957" s="63"/>
      <c r="E2957" s="63"/>
      <c r="F2957" s="63"/>
      <c r="G2957" s="63"/>
      <c r="H2957" s="63"/>
      <c r="I2957" s="63"/>
      <c r="J2957" s="63"/>
      <c r="K2957" s="63"/>
      <c r="L2957" s="63"/>
      <c r="M2957" s="63"/>
      <c r="N2957" s="63"/>
      <c r="O2957" s="63"/>
      <c r="P2957" s="63"/>
      <c r="Q2957" s="63"/>
      <c r="R2957" s="63"/>
      <c r="S2957" s="63"/>
      <c r="T2957" s="63"/>
      <c r="U2957" s="63"/>
      <c r="V2957" s="63"/>
      <c r="W2957" s="63"/>
      <c r="X2957" s="63"/>
      <c r="Y2957" s="63"/>
      <c r="Z2957" s="68"/>
    </row>
    <row r="2958" spans="1:26" s="69" customFormat="1" x14ac:dyDescent="0.25">
      <c r="A2958" s="78"/>
      <c r="B2958" s="63"/>
      <c r="C2958" s="63"/>
      <c r="D2958" s="63"/>
      <c r="E2958" s="63"/>
      <c r="F2958" s="63"/>
      <c r="G2958" s="63"/>
      <c r="H2958" s="63"/>
      <c r="I2958" s="63"/>
      <c r="J2958" s="63"/>
      <c r="K2958" s="63"/>
      <c r="L2958" s="63"/>
      <c r="M2958" s="63"/>
      <c r="N2958" s="63"/>
      <c r="O2958" s="63"/>
      <c r="P2958" s="63"/>
      <c r="Q2958" s="63"/>
      <c r="R2958" s="63"/>
      <c r="S2958" s="63"/>
      <c r="T2958" s="63"/>
      <c r="U2958" s="63"/>
      <c r="V2958" s="63"/>
      <c r="W2958" s="63"/>
      <c r="X2958" s="63"/>
      <c r="Y2958" s="63"/>
      <c r="Z2958" s="68"/>
    </row>
    <row r="2959" spans="1:26" s="69" customFormat="1" x14ac:dyDescent="0.25">
      <c r="A2959" s="78"/>
      <c r="B2959" s="63"/>
      <c r="C2959" s="63"/>
      <c r="D2959" s="63"/>
      <c r="E2959" s="63"/>
      <c r="F2959" s="63"/>
      <c r="G2959" s="63"/>
      <c r="H2959" s="63"/>
      <c r="I2959" s="63"/>
      <c r="J2959" s="63"/>
      <c r="K2959" s="63"/>
      <c r="L2959" s="63"/>
      <c r="M2959" s="63"/>
      <c r="N2959" s="63"/>
      <c r="O2959" s="63"/>
      <c r="P2959" s="63"/>
      <c r="Q2959" s="63"/>
      <c r="R2959" s="63"/>
      <c r="S2959" s="63"/>
      <c r="T2959" s="63"/>
      <c r="U2959" s="63"/>
      <c r="V2959" s="63"/>
      <c r="W2959" s="63"/>
      <c r="X2959" s="63"/>
      <c r="Y2959" s="63"/>
      <c r="Z2959" s="68"/>
    </row>
    <row r="2960" spans="1:26" s="69" customFormat="1" x14ac:dyDescent="0.25">
      <c r="A2960" s="78"/>
      <c r="B2960" s="63"/>
      <c r="C2960" s="63"/>
      <c r="D2960" s="63"/>
      <c r="E2960" s="63"/>
      <c r="F2960" s="63"/>
      <c r="G2960" s="63"/>
      <c r="H2960" s="63"/>
      <c r="I2960" s="63"/>
      <c r="J2960" s="63"/>
      <c r="K2960" s="63"/>
      <c r="L2960" s="63"/>
      <c r="M2960" s="63"/>
      <c r="N2960" s="63"/>
      <c r="O2960" s="63"/>
      <c r="P2960" s="63"/>
      <c r="Q2960" s="63"/>
      <c r="R2960" s="63"/>
      <c r="S2960" s="63"/>
      <c r="T2960" s="63"/>
      <c r="U2960" s="63"/>
      <c r="V2960" s="63"/>
      <c r="W2960" s="63"/>
      <c r="X2960" s="63"/>
      <c r="Y2960" s="63"/>
      <c r="Z2960" s="68"/>
    </row>
    <row r="2961" spans="1:26" s="69" customFormat="1" x14ac:dyDescent="0.25">
      <c r="A2961" s="78"/>
      <c r="B2961" s="63"/>
      <c r="C2961" s="63"/>
      <c r="D2961" s="63"/>
      <c r="E2961" s="63"/>
      <c r="F2961" s="63"/>
      <c r="G2961" s="63"/>
      <c r="H2961" s="63"/>
      <c r="I2961" s="63"/>
      <c r="J2961" s="63"/>
      <c r="K2961" s="63"/>
      <c r="L2961" s="63"/>
      <c r="M2961" s="63"/>
      <c r="N2961" s="63"/>
      <c r="O2961" s="63"/>
      <c r="P2961" s="63"/>
      <c r="Q2961" s="63"/>
      <c r="R2961" s="63"/>
      <c r="S2961" s="63"/>
      <c r="T2961" s="63"/>
      <c r="U2961" s="63"/>
      <c r="V2961" s="63"/>
      <c r="W2961" s="63"/>
      <c r="X2961" s="63"/>
      <c r="Y2961" s="63"/>
      <c r="Z2961" s="68"/>
    </row>
    <row r="2962" spans="1:26" s="69" customFormat="1" x14ac:dyDescent="0.25">
      <c r="A2962" s="78"/>
      <c r="B2962" s="63"/>
      <c r="C2962" s="63"/>
      <c r="D2962" s="63"/>
      <c r="E2962" s="63"/>
      <c r="F2962" s="63"/>
      <c r="G2962" s="63"/>
      <c r="H2962" s="63"/>
      <c r="I2962" s="63"/>
      <c r="J2962" s="63"/>
      <c r="K2962" s="63"/>
      <c r="L2962" s="63"/>
      <c r="M2962" s="63"/>
      <c r="N2962" s="63"/>
      <c r="O2962" s="63"/>
      <c r="P2962" s="63"/>
      <c r="Q2962" s="63"/>
      <c r="R2962" s="63"/>
      <c r="S2962" s="63"/>
      <c r="T2962" s="63"/>
      <c r="U2962" s="63"/>
      <c r="V2962" s="63"/>
      <c r="W2962" s="63"/>
      <c r="X2962" s="63"/>
      <c r="Y2962" s="63"/>
      <c r="Z2962" s="68"/>
    </row>
    <row r="2963" spans="1:26" s="69" customFormat="1" x14ac:dyDescent="0.25">
      <c r="A2963" s="78"/>
      <c r="B2963" s="63"/>
      <c r="C2963" s="63"/>
      <c r="D2963" s="63"/>
      <c r="E2963" s="63"/>
      <c r="F2963" s="63"/>
      <c r="G2963" s="63"/>
      <c r="H2963" s="63"/>
      <c r="I2963" s="63"/>
      <c r="J2963" s="63"/>
      <c r="K2963" s="63"/>
      <c r="L2963" s="63"/>
      <c r="M2963" s="63"/>
      <c r="N2963" s="63"/>
      <c r="O2963" s="63"/>
      <c r="P2963" s="63"/>
      <c r="Q2963" s="63"/>
      <c r="R2963" s="63"/>
      <c r="S2963" s="63"/>
      <c r="T2963" s="63"/>
      <c r="U2963" s="63"/>
      <c r="V2963" s="63"/>
      <c r="W2963" s="63"/>
      <c r="X2963" s="63"/>
      <c r="Y2963" s="63"/>
      <c r="Z2963" s="68"/>
    </row>
    <row r="2964" spans="1:26" s="69" customFormat="1" x14ac:dyDescent="0.25">
      <c r="A2964" s="78"/>
      <c r="B2964" s="63"/>
      <c r="C2964" s="63"/>
      <c r="D2964" s="63"/>
      <c r="E2964" s="63"/>
      <c r="F2964" s="63"/>
      <c r="G2964" s="63"/>
      <c r="H2964" s="63"/>
      <c r="I2964" s="63"/>
      <c r="J2964" s="63"/>
      <c r="K2964" s="63"/>
      <c r="L2964" s="63"/>
      <c r="M2964" s="63"/>
      <c r="N2964" s="63"/>
      <c r="O2964" s="63"/>
      <c r="P2964" s="63"/>
      <c r="Q2964" s="63"/>
      <c r="R2964" s="63"/>
      <c r="S2964" s="63"/>
      <c r="T2964" s="63"/>
      <c r="U2964" s="63"/>
      <c r="V2964" s="63"/>
      <c r="W2964" s="63"/>
      <c r="X2964" s="63"/>
      <c r="Y2964" s="63"/>
      <c r="Z2964" s="68"/>
    </row>
    <row r="2965" spans="1:26" s="69" customFormat="1" x14ac:dyDescent="0.25">
      <c r="A2965" s="78"/>
      <c r="B2965" s="63"/>
      <c r="C2965" s="63"/>
      <c r="D2965" s="63"/>
      <c r="E2965" s="63"/>
      <c r="F2965" s="63"/>
      <c r="G2965" s="63"/>
      <c r="H2965" s="63"/>
      <c r="I2965" s="63"/>
      <c r="J2965" s="63"/>
      <c r="K2965" s="63"/>
      <c r="L2965" s="63"/>
      <c r="M2965" s="63"/>
      <c r="N2965" s="63"/>
      <c r="O2965" s="63"/>
      <c r="P2965" s="63"/>
      <c r="Q2965" s="63"/>
      <c r="R2965" s="63"/>
      <c r="S2965" s="63"/>
      <c r="T2965" s="63"/>
      <c r="U2965" s="63"/>
      <c r="V2965" s="63"/>
      <c r="W2965" s="63"/>
      <c r="X2965" s="63"/>
      <c r="Y2965" s="63"/>
      <c r="Z2965" s="68"/>
    </row>
    <row r="2966" spans="1:26" s="69" customFormat="1" x14ac:dyDescent="0.25">
      <c r="A2966" s="78"/>
      <c r="B2966" s="63"/>
      <c r="C2966" s="63"/>
      <c r="D2966" s="63"/>
      <c r="E2966" s="63"/>
      <c r="F2966" s="63"/>
      <c r="G2966" s="63"/>
      <c r="H2966" s="63"/>
      <c r="I2966" s="63"/>
      <c r="J2966" s="63"/>
      <c r="K2966" s="63"/>
      <c r="L2966" s="63"/>
      <c r="M2966" s="63"/>
      <c r="N2966" s="63"/>
      <c r="O2966" s="63"/>
      <c r="P2966" s="63"/>
      <c r="Q2966" s="63"/>
      <c r="R2966" s="63"/>
      <c r="S2966" s="63"/>
      <c r="T2966" s="63"/>
      <c r="U2966" s="63"/>
      <c r="V2966" s="63"/>
      <c r="W2966" s="63"/>
      <c r="X2966" s="63"/>
      <c r="Y2966" s="63"/>
      <c r="Z2966" s="68"/>
    </row>
    <row r="2967" spans="1:26" s="69" customFormat="1" x14ac:dyDescent="0.25">
      <c r="A2967" s="78"/>
      <c r="B2967" s="63"/>
      <c r="C2967" s="63"/>
      <c r="D2967" s="63"/>
      <c r="E2967" s="63"/>
      <c r="F2967" s="63"/>
      <c r="G2967" s="63"/>
      <c r="H2967" s="63"/>
      <c r="I2967" s="63"/>
      <c r="J2967" s="63"/>
      <c r="K2967" s="63"/>
      <c r="L2967" s="63"/>
      <c r="M2967" s="63"/>
      <c r="N2967" s="63"/>
      <c r="O2967" s="63"/>
      <c r="P2967" s="63"/>
      <c r="Q2967" s="63"/>
      <c r="R2967" s="63"/>
      <c r="S2967" s="63"/>
      <c r="T2967" s="63"/>
      <c r="U2967" s="63"/>
      <c r="V2967" s="63"/>
      <c r="W2967" s="63"/>
      <c r="X2967" s="63"/>
      <c r="Y2967" s="63"/>
      <c r="Z2967" s="68"/>
    </row>
    <row r="2968" spans="1:26" s="69" customFormat="1" x14ac:dyDescent="0.25">
      <c r="A2968" s="78"/>
      <c r="B2968" s="63"/>
      <c r="C2968" s="63"/>
      <c r="D2968" s="63"/>
      <c r="E2968" s="63"/>
      <c r="F2968" s="63"/>
      <c r="G2968" s="63"/>
      <c r="H2968" s="63"/>
      <c r="I2968" s="63"/>
      <c r="J2968" s="63"/>
      <c r="K2968" s="63"/>
      <c r="L2968" s="63"/>
      <c r="M2968" s="63"/>
      <c r="N2968" s="63"/>
      <c r="O2968" s="63"/>
      <c r="P2968" s="63"/>
      <c r="Q2968" s="63"/>
      <c r="R2968" s="63"/>
      <c r="S2968" s="63"/>
      <c r="T2968" s="63"/>
      <c r="U2968" s="63"/>
      <c r="V2968" s="63"/>
      <c r="W2968" s="63"/>
      <c r="X2968" s="63"/>
      <c r="Y2968" s="63"/>
      <c r="Z2968" s="68"/>
    </row>
    <row r="2969" spans="1:26" s="69" customFormat="1" x14ac:dyDescent="0.25">
      <c r="A2969" s="78"/>
      <c r="B2969" s="63"/>
      <c r="C2969" s="63"/>
      <c r="D2969" s="63"/>
      <c r="E2969" s="63"/>
      <c r="F2969" s="63"/>
      <c r="G2969" s="63"/>
      <c r="H2969" s="63"/>
      <c r="I2969" s="63"/>
      <c r="J2969" s="63"/>
      <c r="K2969" s="63"/>
      <c r="L2969" s="63"/>
      <c r="M2969" s="63"/>
      <c r="N2969" s="63"/>
      <c r="O2969" s="63"/>
      <c r="P2969" s="63"/>
      <c r="Q2969" s="63"/>
      <c r="R2969" s="63"/>
      <c r="S2969" s="63"/>
      <c r="T2969" s="63"/>
      <c r="U2969" s="63"/>
      <c r="V2969" s="63"/>
      <c r="W2969" s="63"/>
      <c r="X2969" s="63"/>
      <c r="Y2969" s="63"/>
      <c r="Z2969" s="68"/>
    </row>
    <row r="2970" spans="1:26" s="69" customFormat="1" x14ac:dyDescent="0.25">
      <c r="A2970" s="78"/>
      <c r="B2970" s="63"/>
      <c r="C2970" s="63"/>
      <c r="D2970" s="63"/>
      <c r="E2970" s="63"/>
      <c r="F2970" s="63"/>
      <c r="G2970" s="63"/>
      <c r="H2970" s="63"/>
      <c r="I2970" s="63"/>
      <c r="J2970" s="63"/>
      <c r="K2970" s="63"/>
      <c r="L2970" s="63"/>
      <c r="M2970" s="63"/>
      <c r="N2970" s="63"/>
      <c r="O2970" s="63"/>
      <c r="P2970" s="63"/>
      <c r="Q2970" s="63"/>
      <c r="R2970" s="63"/>
      <c r="S2970" s="63"/>
      <c r="T2970" s="63"/>
      <c r="U2970" s="63"/>
      <c r="V2970" s="63"/>
      <c r="W2970" s="63"/>
      <c r="X2970" s="63"/>
      <c r="Y2970" s="63"/>
      <c r="Z2970" s="68"/>
    </row>
    <row r="2971" spans="1:26" s="69" customFormat="1" x14ac:dyDescent="0.25">
      <c r="A2971" s="78"/>
      <c r="B2971" s="63"/>
      <c r="C2971" s="63"/>
      <c r="D2971" s="63"/>
      <c r="E2971" s="63"/>
      <c r="F2971" s="63"/>
      <c r="G2971" s="63"/>
      <c r="H2971" s="63"/>
      <c r="I2971" s="63"/>
      <c r="J2971" s="63"/>
      <c r="K2971" s="63"/>
      <c r="L2971" s="63"/>
      <c r="M2971" s="63"/>
      <c r="N2971" s="63"/>
      <c r="O2971" s="63"/>
      <c r="P2971" s="63"/>
      <c r="Q2971" s="63"/>
      <c r="R2971" s="63"/>
      <c r="S2971" s="63"/>
      <c r="T2971" s="63"/>
      <c r="U2971" s="63"/>
      <c r="V2971" s="63"/>
      <c r="W2971" s="63"/>
      <c r="X2971" s="63"/>
      <c r="Y2971" s="63"/>
      <c r="Z2971" s="68"/>
    </row>
    <row r="2972" spans="1:26" s="69" customFormat="1" x14ac:dyDescent="0.25">
      <c r="A2972" s="78"/>
      <c r="B2972" s="63"/>
      <c r="C2972" s="63"/>
      <c r="D2972" s="63"/>
      <c r="E2972" s="63"/>
      <c r="F2972" s="63"/>
      <c r="G2972" s="63"/>
      <c r="H2972" s="63"/>
      <c r="I2972" s="63"/>
      <c r="J2972" s="63"/>
      <c r="K2972" s="63"/>
      <c r="L2972" s="63"/>
      <c r="M2972" s="63"/>
      <c r="N2972" s="63"/>
      <c r="O2972" s="63"/>
      <c r="P2972" s="63"/>
      <c r="Q2972" s="63"/>
      <c r="R2972" s="63"/>
      <c r="S2972" s="63"/>
      <c r="T2972" s="63"/>
      <c r="U2972" s="63"/>
      <c r="V2972" s="63"/>
      <c r="W2972" s="63"/>
      <c r="X2972" s="63"/>
      <c r="Y2972" s="63"/>
      <c r="Z2972" s="68"/>
    </row>
    <row r="2973" spans="1:26" s="69" customFormat="1" x14ac:dyDescent="0.25">
      <c r="A2973" s="78"/>
      <c r="B2973" s="63"/>
      <c r="C2973" s="63"/>
      <c r="D2973" s="63"/>
      <c r="E2973" s="63"/>
      <c r="F2973" s="63"/>
      <c r="G2973" s="63"/>
      <c r="H2973" s="63"/>
      <c r="I2973" s="63"/>
      <c r="J2973" s="63"/>
      <c r="K2973" s="63"/>
      <c r="L2973" s="63"/>
      <c r="M2973" s="63"/>
      <c r="N2973" s="63"/>
      <c r="O2973" s="63"/>
      <c r="P2973" s="63"/>
      <c r="Q2973" s="63"/>
      <c r="R2973" s="63"/>
      <c r="S2973" s="63"/>
      <c r="T2973" s="63"/>
      <c r="U2973" s="63"/>
      <c r="V2973" s="63"/>
      <c r="W2973" s="63"/>
      <c r="X2973" s="63"/>
      <c r="Y2973" s="63"/>
      <c r="Z2973" s="68"/>
    </row>
    <row r="2974" spans="1:26" s="69" customFormat="1" x14ac:dyDescent="0.25">
      <c r="A2974" s="78"/>
      <c r="B2974" s="63"/>
      <c r="C2974" s="63"/>
      <c r="D2974" s="63"/>
      <c r="E2974" s="63"/>
      <c r="F2974" s="63"/>
      <c r="G2974" s="63"/>
      <c r="H2974" s="63"/>
      <c r="I2974" s="63"/>
      <c r="J2974" s="63"/>
      <c r="K2974" s="63"/>
      <c r="L2974" s="63"/>
      <c r="M2974" s="63"/>
      <c r="N2974" s="63"/>
      <c r="O2974" s="63"/>
      <c r="P2974" s="63"/>
      <c r="Q2974" s="63"/>
      <c r="R2974" s="63"/>
      <c r="S2974" s="63"/>
      <c r="T2974" s="63"/>
      <c r="U2974" s="63"/>
      <c r="V2974" s="63"/>
      <c r="W2974" s="63"/>
      <c r="X2974" s="63"/>
      <c r="Y2974" s="63"/>
      <c r="Z2974" s="68"/>
    </row>
    <row r="2975" spans="1:26" s="69" customFormat="1" x14ac:dyDescent="0.25">
      <c r="A2975" s="78"/>
      <c r="B2975" s="63"/>
      <c r="C2975" s="63"/>
      <c r="D2975" s="63"/>
      <c r="E2975" s="63"/>
      <c r="F2975" s="63"/>
      <c r="G2975" s="63"/>
      <c r="H2975" s="63"/>
      <c r="I2975" s="63"/>
      <c r="J2975" s="63"/>
      <c r="K2975" s="63"/>
      <c r="L2975" s="63"/>
      <c r="M2975" s="63"/>
      <c r="N2975" s="63"/>
      <c r="O2975" s="63"/>
      <c r="P2975" s="63"/>
      <c r="Q2975" s="63"/>
      <c r="R2975" s="63"/>
      <c r="S2975" s="63"/>
      <c r="T2975" s="63"/>
      <c r="U2975" s="63"/>
      <c r="V2975" s="63"/>
      <c r="W2975" s="63"/>
      <c r="X2975" s="63"/>
      <c r="Y2975" s="63"/>
      <c r="Z2975" s="68"/>
    </row>
    <row r="2976" spans="1:26" s="69" customFormat="1" x14ac:dyDescent="0.25">
      <c r="A2976" s="78"/>
      <c r="B2976" s="63"/>
      <c r="C2976" s="63"/>
      <c r="D2976" s="63"/>
      <c r="E2976" s="63"/>
      <c r="F2976" s="63"/>
      <c r="G2976" s="63"/>
      <c r="H2976" s="63"/>
      <c r="I2976" s="63"/>
      <c r="J2976" s="63"/>
      <c r="K2976" s="63"/>
      <c r="L2976" s="63"/>
      <c r="M2976" s="63"/>
      <c r="N2976" s="63"/>
      <c r="O2976" s="63"/>
      <c r="P2976" s="63"/>
      <c r="Q2976" s="63"/>
      <c r="R2976" s="63"/>
      <c r="S2976" s="63"/>
      <c r="T2976" s="63"/>
      <c r="U2976" s="63"/>
      <c r="V2976" s="63"/>
      <c r="W2976" s="63"/>
      <c r="X2976" s="63"/>
      <c r="Y2976" s="63"/>
      <c r="Z2976" s="68"/>
    </row>
    <row r="2977" spans="1:26" s="69" customFormat="1" x14ac:dyDescent="0.25">
      <c r="A2977" s="78"/>
      <c r="B2977" s="63"/>
      <c r="C2977" s="63"/>
      <c r="D2977" s="63"/>
      <c r="E2977" s="63"/>
      <c r="F2977" s="63"/>
      <c r="G2977" s="63"/>
      <c r="H2977" s="63"/>
      <c r="I2977" s="63"/>
      <c r="J2977" s="63"/>
      <c r="K2977" s="63"/>
      <c r="L2977" s="63"/>
      <c r="M2977" s="63"/>
      <c r="N2977" s="63"/>
      <c r="O2977" s="63"/>
      <c r="P2977" s="63"/>
      <c r="Q2977" s="63"/>
      <c r="R2977" s="63"/>
      <c r="S2977" s="63"/>
      <c r="T2977" s="63"/>
      <c r="U2977" s="63"/>
      <c r="V2977" s="63"/>
      <c r="W2977" s="63"/>
      <c r="X2977" s="63"/>
      <c r="Y2977" s="63"/>
      <c r="Z2977" s="68"/>
    </row>
    <row r="2978" spans="1:26" s="69" customFormat="1" x14ac:dyDescent="0.25">
      <c r="A2978" s="78"/>
      <c r="B2978" s="63"/>
      <c r="C2978" s="63"/>
      <c r="D2978" s="63"/>
      <c r="E2978" s="63"/>
      <c r="F2978" s="63"/>
      <c r="G2978" s="63"/>
      <c r="H2978" s="63"/>
      <c r="I2978" s="63"/>
      <c r="J2978" s="63"/>
      <c r="K2978" s="63"/>
      <c r="L2978" s="63"/>
      <c r="M2978" s="63"/>
      <c r="N2978" s="63"/>
      <c r="O2978" s="63"/>
      <c r="P2978" s="63"/>
      <c r="Q2978" s="63"/>
      <c r="R2978" s="63"/>
      <c r="S2978" s="63"/>
      <c r="T2978" s="63"/>
      <c r="U2978" s="63"/>
      <c r="V2978" s="63"/>
      <c r="W2978" s="63"/>
      <c r="X2978" s="63"/>
      <c r="Y2978" s="63"/>
      <c r="Z2978" s="68"/>
    </row>
    <row r="2979" spans="1:26" s="69" customFormat="1" x14ac:dyDescent="0.25">
      <c r="A2979" s="78"/>
      <c r="B2979" s="63"/>
      <c r="C2979" s="63"/>
      <c r="D2979" s="63"/>
      <c r="E2979" s="63"/>
      <c r="F2979" s="63"/>
      <c r="G2979" s="63"/>
      <c r="H2979" s="63"/>
      <c r="I2979" s="63"/>
      <c r="J2979" s="63"/>
      <c r="K2979" s="63"/>
      <c r="L2979" s="63"/>
      <c r="M2979" s="63"/>
      <c r="N2979" s="63"/>
      <c r="O2979" s="63"/>
      <c r="P2979" s="63"/>
      <c r="Q2979" s="63"/>
      <c r="R2979" s="63"/>
      <c r="S2979" s="63"/>
      <c r="T2979" s="63"/>
      <c r="U2979" s="63"/>
      <c r="V2979" s="63"/>
      <c r="W2979" s="63"/>
      <c r="X2979" s="63"/>
      <c r="Y2979" s="63"/>
      <c r="Z2979" s="68"/>
    </row>
    <row r="2980" spans="1:26" s="69" customFormat="1" x14ac:dyDescent="0.25">
      <c r="A2980" s="78"/>
      <c r="B2980" s="63"/>
      <c r="C2980" s="63"/>
      <c r="D2980" s="63"/>
      <c r="E2980" s="63"/>
      <c r="F2980" s="63"/>
      <c r="G2980" s="63"/>
      <c r="H2980" s="63"/>
      <c r="I2980" s="63"/>
      <c r="J2980" s="63"/>
      <c r="K2980" s="63"/>
      <c r="L2980" s="63"/>
      <c r="M2980" s="63"/>
      <c r="N2980" s="63"/>
      <c r="O2980" s="63"/>
      <c r="P2980" s="63"/>
      <c r="Q2980" s="63"/>
      <c r="R2980" s="63"/>
      <c r="S2980" s="63"/>
      <c r="T2980" s="63"/>
      <c r="U2980" s="63"/>
      <c r="V2980" s="63"/>
      <c r="W2980" s="63"/>
      <c r="X2980" s="63"/>
      <c r="Y2980" s="63"/>
      <c r="Z2980" s="68"/>
    </row>
    <row r="2981" spans="1:26" s="69" customFormat="1" x14ac:dyDescent="0.25">
      <c r="A2981" s="78"/>
      <c r="B2981" s="63"/>
      <c r="C2981" s="63"/>
      <c r="D2981" s="63"/>
      <c r="E2981" s="63"/>
      <c r="F2981" s="63"/>
      <c r="G2981" s="63"/>
      <c r="H2981" s="63"/>
      <c r="I2981" s="63"/>
      <c r="J2981" s="63"/>
      <c r="K2981" s="63"/>
      <c r="L2981" s="63"/>
      <c r="M2981" s="63"/>
      <c r="N2981" s="63"/>
      <c r="O2981" s="63"/>
      <c r="P2981" s="63"/>
      <c r="Q2981" s="63"/>
      <c r="R2981" s="63"/>
      <c r="S2981" s="63"/>
      <c r="T2981" s="63"/>
      <c r="U2981" s="63"/>
      <c r="V2981" s="63"/>
      <c r="W2981" s="63"/>
      <c r="X2981" s="63"/>
      <c r="Y2981" s="63"/>
      <c r="Z2981" s="68"/>
    </row>
    <row r="2982" spans="1:26" s="69" customFormat="1" x14ac:dyDescent="0.25">
      <c r="A2982" s="78"/>
      <c r="B2982" s="63"/>
      <c r="C2982" s="63"/>
      <c r="D2982" s="63"/>
      <c r="E2982" s="63"/>
      <c r="F2982" s="63"/>
      <c r="G2982" s="63"/>
      <c r="H2982" s="63"/>
      <c r="I2982" s="63"/>
      <c r="J2982" s="63"/>
      <c r="K2982" s="63"/>
      <c r="L2982" s="63"/>
      <c r="M2982" s="63"/>
      <c r="N2982" s="63"/>
      <c r="O2982" s="63"/>
      <c r="P2982" s="63"/>
      <c r="Q2982" s="63"/>
      <c r="R2982" s="63"/>
      <c r="S2982" s="63"/>
      <c r="T2982" s="63"/>
      <c r="U2982" s="63"/>
      <c r="V2982" s="63"/>
      <c r="W2982" s="63"/>
      <c r="X2982" s="63"/>
      <c r="Y2982" s="63"/>
      <c r="Z2982" s="68"/>
    </row>
    <row r="2983" spans="1:26" s="69" customFormat="1" x14ac:dyDescent="0.25">
      <c r="A2983" s="78"/>
      <c r="B2983" s="63"/>
      <c r="C2983" s="63"/>
      <c r="D2983" s="63"/>
      <c r="E2983" s="63"/>
      <c r="F2983" s="63"/>
      <c r="G2983" s="63"/>
      <c r="H2983" s="63"/>
      <c r="I2983" s="63"/>
      <c r="J2983" s="63"/>
      <c r="K2983" s="63"/>
      <c r="L2983" s="63"/>
      <c r="M2983" s="63"/>
      <c r="N2983" s="63"/>
      <c r="O2983" s="63"/>
      <c r="P2983" s="63"/>
      <c r="Q2983" s="63"/>
      <c r="R2983" s="63"/>
      <c r="S2983" s="63"/>
      <c r="T2983" s="63"/>
      <c r="U2983" s="63"/>
      <c r="V2983" s="63"/>
      <c r="W2983" s="63"/>
      <c r="X2983" s="63"/>
      <c r="Y2983" s="63"/>
      <c r="Z2983" s="68"/>
    </row>
    <row r="2984" spans="1:26" s="69" customFormat="1" x14ac:dyDescent="0.25">
      <c r="A2984" s="78"/>
      <c r="B2984" s="63"/>
      <c r="C2984" s="63"/>
      <c r="D2984" s="63"/>
      <c r="E2984" s="63"/>
      <c r="F2984" s="63"/>
      <c r="G2984" s="63"/>
      <c r="H2984" s="63"/>
      <c r="I2984" s="63"/>
      <c r="J2984" s="63"/>
      <c r="K2984" s="63"/>
      <c r="L2984" s="63"/>
      <c r="M2984" s="63"/>
      <c r="N2984" s="63"/>
      <c r="O2984" s="63"/>
      <c r="P2984" s="63"/>
      <c r="Q2984" s="63"/>
      <c r="R2984" s="63"/>
      <c r="S2984" s="63"/>
      <c r="T2984" s="63"/>
      <c r="U2984" s="63"/>
      <c r="V2984" s="63"/>
      <c r="W2984" s="63"/>
      <c r="X2984" s="63"/>
      <c r="Y2984" s="63"/>
      <c r="Z2984" s="68"/>
    </row>
    <row r="2985" spans="1:26" s="69" customFormat="1" x14ac:dyDescent="0.25">
      <c r="A2985" s="78"/>
      <c r="B2985" s="63"/>
      <c r="C2985" s="63"/>
      <c r="D2985" s="63"/>
      <c r="E2985" s="63"/>
      <c r="F2985" s="63"/>
      <c r="G2985" s="63"/>
      <c r="H2985" s="63"/>
      <c r="I2985" s="63"/>
      <c r="J2985" s="63"/>
      <c r="K2985" s="63"/>
      <c r="L2985" s="63"/>
      <c r="M2985" s="63"/>
      <c r="N2985" s="63"/>
      <c r="O2985" s="63"/>
      <c r="P2985" s="63"/>
      <c r="Q2985" s="63"/>
      <c r="R2985" s="63"/>
      <c r="S2985" s="63"/>
      <c r="T2985" s="63"/>
      <c r="U2985" s="63"/>
      <c r="V2985" s="63"/>
      <c r="W2985" s="63"/>
      <c r="X2985" s="63"/>
      <c r="Y2985" s="63"/>
      <c r="Z2985" s="68"/>
    </row>
    <row r="2986" spans="1:26" s="69" customFormat="1" x14ac:dyDescent="0.25">
      <c r="A2986" s="78"/>
      <c r="B2986" s="63"/>
      <c r="C2986" s="63"/>
      <c r="D2986" s="63"/>
      <c r="E2986" s="63"/>
      <c r="F2986" s="63"/>
      <c r="G2986" s="63"/>
      <c r="H2986" s="63"/>
      <c r="I2986" s="63"/>
      <c r="J2986" s="63"/>
      <c r="K2986" s="63"/>
      <c r="L2986" s="63"/>
      <c r="M2986" s="63"/>
      <c r="N2986" s="63"/>
      <c r="O2986" s="63"/>
      <c r="P2986" s="63"/>
      <c r="Q2986" s="63"/>
      <c r="R2986" s="63"/>
      <c r="S2986" s="63"/>
      <c r="T2986" s="63"/>
      <c r="U2986" s="63"/>
      <c r="V2986" s="63"/>
      <c r="W2986" s="63"/>
      <c r="X2986" s="63"/>
      <c r="Y2986" s="63"/>
      <c r="Z2986" s="68"/>
    </row>
    <row r="2987" spans="1:26" s="69" customFormat="1" x14ac:dyDescent="0.25">
      <c r="A2987" s="78"/>
      <c r="B2987" s="63"/>
      <c r="C2987" s="63"/>
      <c r="D2987" s="63"/>
      <c r="E2987" s="63"/>
      <c r="F2987" s="63"/>
      <c r="G2987" s="63"/>
      <c r="H2987" s="63"/>
      <c r="I2987" s="63"/>
      <c r="J2987" s="63"/>
      <c r="K2987" s="63"/>
      <c r="L2987" s="63"/>
      <c r="M2987" s="63"/>
      <c r="N2987" s="63"/>
      <c r="O2987" s="63"/>
      <c r="P2987" s="63"/>
      <c r="Q2987" s="63"/>
      <c r="R2987" s="63"/>
      <c r="S2987" s="63"/>
      <c r="T2987" s="63"/>
      <c r="U2987" s="63"/>
      <c r="V2987" s="63"/>
      <c r="W2987" s="63"/>
      <c r="X2987" s="63"/>
      <c r="Y2987" s="63"/>
      <c r="Z2987" s="68"/>
    </row>
    <row r="2988" spans="1:26" s="69" customFormat="1" x14ac:dyDescent="0.25">
      <c r="A2988" s="78"/>
      <c r="B2988" s="63"/>
      <c r="C2988" s="63"/>
      <c r="D2988" s="63"/>
      <c r="E2988" s="63"/>
      <c r="F2988" s="63"/>
      <c r="G2988" s="63"/>
      <c r="H2988" s="63"/>
      <c r="I2988" s="63"/>
      <c r="J2988" s="63"/>
      <c r="K2988" s="63"/>
      <c r="L2988" s="63"/>
      <c r="M2988" s="63"/>
      <c r="N2988" s="63"/>
      <c r="O2988" s="63"/>
      <c r="P2988" s="63"/>
      <c r="Q2988" s="63"/>
      <c r="R2988" s="63"/>
      <c r="S2988" s="63"/>
      <c r="T2988" s="63"/>
      <c r="U2988" s="63"/>
      <c r="V2988" s="63"/>
      <c r="W2988" s="63"/>
      <c r="X2988" s="63"/>
      <c r="Y2988" s="63"/>
      <c r="Z2988" s="68"/>
    </row>
    <row r="2989" spans="1:26" s="69" customFormat="1" x14ac:dyDescent="0.25">
      <c r="A2989" s="78"/>
      <c r="B2989" s="63"/>
      <c r="C2989" s="63"/>
      <c r="D2989" s="63"/>
      <c r="E2989" s="63"/>
      <c r="F2989" s="63"/>
      <c r="G2989" s="63"/>
      <c r="H2989" s="63"/>
      <c r="I2989" s="63"/>
      <c r="J2989" s="63"/>
      <c r="K2989" s="63"/>
      <c r="L2989" s="63"/>
      <c r="M2989" s="63"/>
      <c r="N2989" s="63"/>
      <c r="O2989" s="63"/>
      <c r="P2989" s="63"/>
      <c r="Q2989" s="63"/>
      <c r="R2989" s="63"/>
      <c r="S2989" s="63"/>
      <c r="T2989" s="63"/>
      <c r="U2989" s="63"/>
      <c r="V2989" s="63"/>
      <c r="W2989" s="63"/>
      <c r="X2989" s="63"/>
      <c r="Y2989" s="63"/>
      <c r="Z2989" s="68"/>
    </row>
    <row r="2990" spans="1:26" s="69" customFormat="1" x14ac:dyDescent="0.25">
      <c r="A2990" s="78"/>
      <c r="B2990" s="63"/>
      <c r="C2990" s="63"/>
      <c r="D2990" s="63"/>
      <c r="E2990" s="63"/>
      <c r="F2990" s="63"/>
      <c r="G2990" s="63"/>
      <c r="H2990" s="63"/>
      <c r="I2990" s="63"/>
      <c r="J2990" s="63"/>
      <c r="K2990" s="63"/>
      <c r="L2990" s="63"/>
      <c r="M2990" s="63"/>
      <c r="N2990" s="63"/>
      <c r="O2990" s="63"/>
      <c r="P2990" s="63"/>
      <c r="Q2990" s="63"/>
      <c r="R2990" s="63"/>
      <c r="S2990" s="63"/>
      <c r="T2990" s="63"/>
      <c r="U2990" s="63"/>
      <c r="V2990" s="63"/>
      <c r="W2990" s="63"/>
      <c r="X2990" s="63"/>
      <c r="Y2990" s="63"/>
      <c r="Z2990" s="68"/>
    </row>
    <row r="2991" spans="1:26" s="69" customFormat="1" x14ac:dyDescent="0.25">
      <c r="A2991" s="78"/>
      <c r="B2991" s="63"/>
      <c r="C2991" s="63"/>
      <c r="D2991" s="63"/>
      <c r="E2991" s="63"/>
      <c r="F2991" s="63"/>
      <c r="G2991" s="63"/>
      <c r="H2991" s="63"/>
      <c r="I2991" s="63"/>
      <c r="J2991" s="63"/>
      <c r="K2991" s="63"/>
      <c r="L2991" s="63"/>
      <c r="M2991" s="63"/>
      <c r="N2991" s="63"/>
      <c r="O2991" s="63"/>
      <c r="P2991" s="63"/>
      <c r="Q2991" s="63"/>
      <c r="R2991" s="63"/>
      <c r="S2991" s="63"/>
      <c r="T2991" s="63"/>
      <c r="U2991" s="63"/>
      <c r="V2991" s="63"/>
      <c r="W2991" s="63"/>
      <c r="X2991" s="63"/>
      <c r="Y2991" s="63"/>
      <c r="Z2991" s="68"/>
    </row>
    <row r="2992" spans="1:26" s="69" customFormat="1" x14ac:dyDescent="0.25">
      <c r="A2992" s="78"/>
      <c r="B2992" s="63"/>
      <c r="C2992" s="63"/>
      <c r="D2992" s="63"/>
      <c r="E2992" s="63"/>
      <c r="F2992" s="63"/>
      <c r="G2992" s="63"/>
      <c r="H2992" s="63"/>
      <c r="I2992" s="63"/>
      <c r="J2992" s="63"/>
      <c r="K2992" s="63"/>
      <c r="L2992" s="63"/>
      <c r="M2992" s="63"/>
      <c r="N2992" s="63"/>
      <c r="O2992" s="63"/>
      <c r="P2992" s="63"/>
      <c r="Q2992" s="63"/>
      <c r="R2992" s="63"/>
      <c r="S2992" s="63"/>
      <c r="T2992" s="63"/>
      <c r="U2992" s="63"/>
      <c r="V2992" s="63"/>
      <c r="W2992" s="63"/>
      <c r="X2992" s="63"/>
      <c r="Y2992" s="63"/>
      <c r="Z2992" s="68"/>
    </row>
    <row r="2993" spans="1:26" s="69" customFormat="1" x14ac:dyDescent="0.25">
      <c r="A2993" s="78"/>
      <c r="B2993" s="63"/>
      <c r="C2993" s="63"/>
      <c r="D2993" s="63"/>
      <c r="E2993" s="63"/>
      <c r="F2993" s="63"/>
      <c r="G2993" s="63"/>
      <c r="H2993" s="63"/>
      <c r="I2993" s="63"/>
      <c r="J2993" s="63"/>
      <c r="K2993" s="63"/>
      <c r="L2993" s="63"/>
      <c r="M2993" s="63"/>
      <c r="N2993" s="63"/>
      <c r="O2993" s="63"/>
      <c r="P2993" s="63"/>
      <c r="Q2993" s="63"/>
      <c r="R2993" s="63"/>
      <c r="S2993" s="63"/>
      <c r="T2993" s="63"/>
      <c r="U2993" s="63"/>
      <c r="V2993" s="63"/>
      <c r="W2993" s="63"/>
      <c r="X2993" s="63"/>
      <c r="Y2993" s="63"/>
      <c r="Z2993" s="68"/>
    </row>
    <row r="2994" spans="1:26" s="69" customFormat="1" x14ac:dyDescent="0.25">
      <c r="A2994" s="78"/>
      <c r="B2994" s="63"/>
      <c r="C2994" s="63"/>
      <c r="D2994" s="63"/>
      <c r="E2994" s="63"/>
      <c r="F2994" s="63"/>
      <c r="G2994" s="63"/>
      <c r="H2994" s="63"/>
      <c r="I2994" s="63"/>
      <c r="J2994" s="63"/>
      <c r="K2994" s="63"/>
      <c r="L2994" s="63"/>
      <c r="M2994" s="63"/>
      <c r="N2994" s="63"/>
      <c r="O2994" s="63"/>
      <c r="P2994" s="63"/>
      <c r="Q2994" s="63"/>
      <c r="R2994" s="63"/>
      <c r="S2994" s="63"/>
      <c r="T2994" s="63"/>
      <c r="U2994" s="63"/>
      <c r="V2994" s="63"/>
      <c r="W2994" s="63"/>
      <c r="X2994" s="63"/>
      <c r="Y2994" s="63"/>
      <c r="Z2994" s="68"/>
    </row>
    <row r="2995" spans="1:26" s="69" customFormat="1" x14ac:dyDescent="0.25">
      <c r="A2995" s="78"/>
      <c r="B2995" s="63"/>
      <c r="C2995" s="63"/>
      <c r="D2995" s="63"/>
      <c r="E2995" s="63"/>
      <c r="F2995" s="63"/>
      <c r="G2995" s="63"/>
      <c r="H2995" s="63"/>
      <c r="I2995" s="63"/>
      <c r="J2995" s="63"/>
      <c r="K2995" s="63"/>
      <c r="L2995" s="63"/>
      <c r="M2995" s="63"/>
      <c r="N2995" s="63"/>
      <c r="O2995" s="63"/>
      <c r="P2995" s="63"/>
      <c r="Q2995" s="63"/>
      <c r="R2995" s="63"/>
      <c r="S2995" s="63"/>
      <c r="T2995" s="63"/>
      <c r="U2995" s="63"/>
      <c r="V2995" s="63"/>
      <c r="W2995" s="63"/>
      <c r="X2995" s="63"/>
      <c r="Y2995" s="63"/>
      <c r="Z2995" s="68"/>
    </row>
    <row r="2996" spans="1:26" s="69" customFormat="1" x14ac:dyDescent="0.25">
      <c r="A2996" s="78"/>
      <c r="B2996" s="63"/>
      <c r="C2996" s="63"/>
      <c r="D2996" s="63"/>
      <c r="E2996" s="63"/>
      <c r="F2996" s="63"/>
      <c r="G2996" s="63"/>
      <c r="H2996" s="63"/>
      <c r="I2996" s="63"/>
      <c r="J2996" s="63"/>
      <c r="K2996" s="63"/>
      <c r="L2996" s="63"/>
      <c r="M2996" s="63"/>
      <c r="N2996" s="63"/>
      <c r="O2996" s="63"/>
      <c r="P2996" s="63"/>
      <c r="Q2996" s="63"/>
      <c r="R2996" s="63"/>
      <c r="S2996" s="63"/>
      <c r="T2996" s="63"/>
      <c r="U2996" s="63"/>
      <c r="V2996" s="63"/>
      <c r="W2996" s="63"/>
      <c r="X2996" s="63"/>
      <c r="Y2996" s="63"/>
      <c r="Z2996" s="68"/>
    </row>
    <row r="2997" spans="1:26" s="69" customFormat="1" x14ac:dyDescent="0.25">
      <c r="A2997" s="78"/>
      <c r="B2997" s="63"/>
      <c r="C2997" s="63"/>
      <c r="D2997" s="63"/>
      <c r="E2997" s="63"/>
      <c r="F2997" s="63"/>
      <c r="G2997" s="63"/>
      <c r="H2997" s="63"/>
      <c r="I2997" s="63"/>
      <c r="J2997" s="63"/>
      <c r="K2997" s="63"/>
      <c r="L2997" s="63"/>
      <c r="M2997" s="63"/>
      <c r="N2997" s="63"/>
      <c r="O2997" s="63"/>
      <c r="P2997" s="63"/>
      <c r="Q2997" s="63"/>
      <c r="R2997" s="63"/>
      <c r="S2997" s="63"/>
      <c r="T2997" s="63"/>
      <c r="U2997" s="63"/>
      <c r="V2997" s="63"/>
      <c r="W2997" s="63"/>
      <c r="X2997" s="63"/>
      <c r="Y2997" s="63"/>
      <c r="Z2997" s="68"/>
    </row>
    <row r="2998" spans="1:26" s="69" customFormat="1" x14ac:dyDescent="0.25">
      <c r="A2998" s="78"/>
      <c r="B2998" s="63"/>
      <c r="C2998" s="63"/>
      <c r="D2998" s="63"/>
      <c r="E2998" s="63"/>
      <c r="F2998" s="63"/>
      <c r="G2998" s="63"/>
      <c r="H2998" s="63"/>
      <c r="I2998" s="63"/>
      <c r="J2998" s="63"/>
      <c r="K2998" s="63"/>
      <c r="L2998" s="63"/>
      <c r="M2998" s="63"/>
      <c r="N2998" s="63"/>
      <c r="O2998" s="63"/>
      <c r="P2998" s="63"/>
      <c r="Q2998" s="63"/>
      <c r="R2998" s="63"/>
      <c r="S2998" s="63"/>
      <c r="T2998" s="63"/>
      <c r="U2998" s="63"/>
      <c r="V2998" s="63"/>
      <c r="W2998" s="63"/>
      <c r="X2998" s="63"/>
      <c r="Y2998" s="63"/>
      <c r="Z2998" s="68"/>
    </row>
    <row r="2999" spans="1:26" s="69" customFormat="1" x14ac:dyDescent="0.25">
      <c r="A2999" s="78"/>
      <c r="B2999" s="63"/>
      <c r="C2999" s="63"/>
      <c r="D2999" s="63"/>
      <c r="E2999" s="63"/>
      <c r="F2999" s="63"/>
      <c r="G2999" s="63"/>
      <c r="H2999" s="63"/>
      <c r="I2999" s="63"/>
      <c r="J2999" s="63"/>
      <c r="K2999" s="63"/>
      <c r="L2999" s="63"/>
      <c r="M2999" s="63"/>
      <c r="N2999" s="63"/>
      <c r="O2999" s="63"/>
      <c r="P2999" s="63"/>
      <c r="Q2999" s="63"/>
      <c r="R2999" s="63"/>
      <c r="S2999" s="63"/>
      <c r="T2999" s="63"/>
      <c r="U2999" s="63"/>
      <c r="V2999" s="63"/>
      <c r="W2999" s="63"/>
      <c r="X2999" s="63"/>
      <c r="Y2999" s="63"/>
      <c r="Z2999" s="68"/>
    </row>
    <row r="3000" spans="1:26" s="69" customFormat="1" x14ac:dyDescent="0.25">
      <c r="A3000" s="78"/>
      <c r="B3000" s="63"/>
      <c r="C3000" s="63"/>
      <c r="D3000" s="63"/>
      <c r="E3000" s="63"/>
      <c r="F3000" s="63"/>
      <c r="G3000" s="63"/>
      <c r="H3000" s="63"/>
      <c r="I3000" s="63"/>
      <c r="J3000" s="63"/>
      <c r="K3000" s="63"/>
      <c r="L3000" s="63"/>
      <c r="M3000" s="63"/>
      <c r="N3000" s="63"/>
      <c r="O3000" s="63"/>
      <c r="P3000" s="63"/>
      <c r="Q3000" s="63"/>
      <c r="R3000" s="63"/>
      <c r="S3000" s="63"/>
      <c r="T3000" s="63"/>
      <c r="U3000" s="63"/>
      <c r="V3000" s="63"/>
      <c r="W3000" s="63"/>
      <c r="X3000" s="63"/>
      <c r="Y3000" s="63"/>
      <c r="Z3000" s="68"/>
    </row>
    <row r="3001" spans="1:26" s="69" customFormat="1" x14ac:dyDescent="0.25">
      <c r="A3001" s="78"/>
      <c r="B3001" s="63"/>
      <c r="C3001" s="63"/>
      <c r="D3001" s="63"/>
      <c r="E3001" s="63"/>
      <c r="F3001" s="63"/>
      <c r="G3001" s="63"/>
      <c r="H3001" s="63"/>
      <c r="I3001" s="63"/>
      <c r="J3001" s="63"/>
      <c r="K3001" s="63"/>
      <c r="L3001" s="63"/>
      <c r="M3001" s="63"/>
      <c r="N3001" s="63"/>
      <c r="O3001" s="63"/>
      <c r="P3001" s="63"/>
      <c r="Q3001" s="63"/>
      <c r="R3001" s="63"/>
      <c r="S3001" s="63"/>
      <c r="T3001" s="63"/>
      <c r="U3001" s="63"/>
      <c r="V3001" s="63"/>
      <c r="W3001" s="63"/>
      <c r="X3001" s="63"/>
      <c r="Y3001" s="63"/>
      <c r="Z3001" s="68"/>
    </row>
    <row r="3002" spans="1:26" s="69" customFormat="1" x14ac:dyDescent="0.25">
      <c r="A3002" s="78"/>
      <c r="B3002" s="63"/>
      <c r="C3002" s="63"/>
      <c r="D3002" s="63"/>
      <c r="E3002" s="63"/>
      <c r="F3002" s="63"/>
      <c r="G3002" s="63"/>
      <c r="H3002" s="63"/>
      <c r="I3002" s="63"/>
      <c r="J3002" s="63"/>
      <c r="K3002" s="63"/>
      <c r="L3002" s="63"/>
      <c r="M3002" s="63"/>
      <c r="N3002" s="63"/>
      <c r="O3002" s="63"/>
      <c r="P3002" s="63"/>
      <c r="Q3002" s="63"/>
      <c r="R3002" s="63"/>
      <c r="S3002" s="63"/>
      <c r="T3002" s="63"/>
      <c r="U3002" s="63"/>
      <c r="V3002" s="63"/>
      <c r="W3002" s="63"/>
      <c r="X3002" s="63"/>
      <c r="Y3002" s="63"/>
      <c r="Z3002" s="68"/>
    </row>
    <row r="3003" spans="1:26" s="69" customFormat="1" x14ac:dyDescent="0.25">
      <c r="A3003" s="78"/>
      <c r="B3003" s="63"/>
      <c r="C3003" s="63"/>
      <c r="D3003" s="63"/>
      <c r="E3003" s="63"/>
      <c r="F3003" s="63"/>
      <c r="G3003" s="63"/>
      <c r="H3003" s="63"/>
      <c r="I3003" s="63"/>
      <c r="J3003" s="63"/>
      <c r="K3003" s="63"/>
      <c r="L3003" s="63"/>
      <c r="M3003" s="63"/>
      <c r="N3003" s="63"/>
      <c r="O3003" s="63"/>
      <c r="P3003" s="63"/>
      <c r="Q3003" s="63"/>
      <c r="R3003" s="63"/>
      <c r="S3003" s="63"/>
      <c r="T3003" s="63"/>
      <c r="U3003" s="63"/>
      <c r="V3003" s="63"/>
      <c r="W3003" s="63"/>
      <c r="X3003" s="63"/>
      <c r="Y3003" s="63"/>
      <c r="Z3003" s="68"/>
    </row>
    <row r="3004" spans="1:26" s="69" customFormat="1" x14ac:dyDescent="0.25">
      <c r="A3004" s="78"/>
      <c r="B3004" s="63"/>
      <c r="C3004" s="63"/>
      <c r="D3004" s="63"/>
      <c r="E3004" s="63"/>
      <c r="F3004" s="63"/>
      <c r="G3004" s="63"/>
      <c r="H3004" s="63"/>
      <c r="I3004" s="63"/>
      <c r="J3004" s="63"/>
      <c r="K3004" s="63"/>
      <c r="L3004" s="63"/>
      <c r="M3004" s="63"/>
      <c r="N3004" s="63"/>
      <c r="O3004" s="63"/>
      <c r="P3004" s="63"/>
      <c r="Q3004" s="63"/>
      <c r="R3004" s="63"/>
      <c r="S3004" s="63"/>
      <c r="T3004" s="63"/>
      <c r="U3004" s="63"/>
      <c r="V3004" s="63"/>
      <c r="W3004" s="63"/>
      <c r="X3004" s="63"/>
      <c r="Y3004" s="63"/>
      <c r="Z3004" s="68"/>
    </row>
    <row r="3005" spans="1:26" s="69" customFormat="1" x14ac:dyDescent="0.25">
      <c r="A3005" s="78"/>
      <c r="B3005" s="63"/>
      <c r="C3005" s="63"/>
      <c r="D3005" s="63"/>
      <c r="E3005" s="63"/>
      <c r="F3005" s="63"/>
      <c r="G3005" s="63"/>
      <c r="H3005" s="63"/>
      <c r="I3005" s="63"/>
      <c r="J3005" s="63"/>
      <c r="K3005" s="63"/>
      <c r="L3005" s="63"/>
      <c r="M3005" s="63"/>
      <c r="N3005" s="63"/>
      <c r="O3005" s="63"/>
      <c r="P3005" s="63"/>
      <c r="Q3005" s="63"/>
      <c r="R3005" s="63"/>
      <c r="S3005" s="63"/>
      <c r="T3005" s="63"/>
      <c r="U3005" s="63"/>
      <c r="V3005" s="63"/>
      <c r="W3005" s="63"/>
      <c r="X3005" s="63"/>
      <c r="Y3005" s="63"/>
      <c r="Z3005" s="68"/>
    </row>
    <row r="3006" spans="1:26" s="69" customFormat="1" x14ac:dyDescent="0.25">
      <c r="A3006" s="78"/>
      <c r="B3006" s="63"/>
      <c r="C3006" s="63"/>
      <c r="D3006" s="63"/>
      <c r="E3006" s="63"/>
      <c r="F3006" s="63"/>
      <c r="G3006" s="63"/>
      <c r="H3006" s="63"/>
      <c r="I3006" s="63"/>
      <c r="J3006" s="63"/>
      <c r="K3006" s="63"/>
      <c r="L3006" s="63"/>
      <c r="M3006" s="63"/>
      <c r="N3006" s="63"/>
      <c r="O3006" s="63"/>
      <c r="P3006" s="63"/>
      <c r="Q3006" s="63"/>
      <c r="R3006" s="63"/>
      <c r="S3006" s="63"/>
      <c r="T3006" s="63"/>
      <c r="U3006" s="63"/>
      <c r="V3006" s="63"/>
      <c r="W3006" s="63"/>
      <c r="X3006" s="63"/>
      <c r="Y3006" s="63"/>
      <c r="Z3006" s="68"/>
    </row>
    <row r="3007" spans="1:26" s="69" customFormat="1" x14ac:dyDescent="0.25">
      <c r="A3007" s="78"/>
      <c r="B3007" s="63"/>
      <c r="C3007" s="63"/>
      <c r="D3007" s="63"/>
      <c r="E3007" s="63"/>
      <c r="F3007" s="63"/>
      <c r="G3007" s="63"/>
      <c r="H3007" s="63"/>
      <c r="I3007" s="63"/>
      <c r="J3007" s="63"/>
      <c r="K3007" s="63"/>
      <c r="L3007" s="63"/>
      <c r="M3007" s="63"/>
      <c r="N3007" s="63"/>
      <c r="O3007" s="63"/>
      <c r="P3007" s="63"/>
      <c r="Q3007" s="63"/>
      <c r="R3007" s="63"/>
      <c r="S3007" s="63"/>
      <c r="T3007" s="63"/>
      <c r="U3007" s="63"/>
      <c r="V3007" s="63"/>
      <c r="W3007" s="63"/>
      <c r="X3007" s="63"/>
      <c r="Y3007" s="63"/>
      <c r="Z3007" s="68"/>
    </row>
    <row r="3008" spans="1:26" s="69" customFormat="1" x14ac:dyDescent="0.25">
      <c r="A3008" s="78"/>
      <c r="B3008" s="63"/>
      <c r="C3008" s="63"/>
      <c r="D3008" s="63"/>
      <c r="E3008" s="63"/>
      <c r="F3008" s="63"/>
      <c r="G3008" s="63"/>
      <c r="H3008" s="63"/>
      <c r="I3008" s="63"/>
      <c r="J3008" s="63"/>
      <c r="K3008" s="63"/>
      <c r="L3008" s="63"/>
      <c r="M3008" s="63"/>
      <c r="N3008" s="63"/>
      <c r="O3008" s="63"/>
      <c r="P3008" s="63"/>
      <c r="Q3008" s="63"/>
      <c r="R3008" s="63"/>
      <c r="S3008" s="63"/>
      <c r="T3008" s="63"/>
      <c r="U3008" s="63"/>
      <c r="V3008" s="63"/>
      <c r="W3008" s="63"/>
      <c r="X3008" s="63"/>
      <c r="Y3008" s="63"/>
      <c r="Z3008" s="68"/>
    </row>
    <row r="3009" spans="1:26" s="69" customFormat="1" x14ac:dyDescent="0.25">
      <c r="A3009" s="78"/>
      <c r="B3009" s="63"/>
      <c r="C3009" s="63"/>
      <c r="D3009" s="63"/>
      <c r="E3009" s="63"/>
      <c r="F3009" s="63"/>
      <c r="G3009" s="63"/>
      <c r="H3009" s="63"/>
      <c r="I3009" s="63"/>
      <c r="J3009" s="63"/>
      <c r="K3009" s="63"/>
      <c r="L3009" s="63"/>
      <c r="M3009" s="63"/>
      <c r="N3009" s="63"/>
      <c r="O3009" s="63"/>
      <c r="P3009" s="63"/>
      <c r="Q3009" s="63"/>
      <c r="R3009" s="63"/>
      <c r="S3009" s="63"/>
      <c r="T3009" s="63"/>
      <c r="U3009" s="63"/>
      <c r="V3009" s="63"/>
      <c r="W3009" s="63"/>
      <c r="X3009" s="63"/>
      <c r="Y3009" s="63"/>
      <c r="Z3009" s="68"/>
    </row>
    <row r="3010" spans="1:26" s="69" customFormat="1" x14ac:dyDescent="0.25">
      <c r="A3010" s="78"/>
      <c r="B3010" s="63"/>
      <c r="C3010" s="63"/>
      <c r="D3010" s="63"/>
      <c r="E3010" s="63"/>
      <c r="F3010" s="63"/>
      <c r="G3010" s="63"/>
      <c r="H3010" s="63"/>
      <c r="I3010" s="63"/>
      <c r="J3010" s="63"/>
      <c r="K3010" s="63"/>
      <c r="L3010" s="63"/>
      <c r="M3010" s="63"/>
      <c r="N3010" s="63"/>
      <c r="O3010" s="63"/>
      <c r="P3010" s="63"/>
      <c r="Q3010" s="63"/>
      <c r="R3010" s="63"/>
      <c r="S3010" s="63"/>
      <c r="T3010" s="63"/>
      <c r="U3010" s="63"/>
      <c r="V3010" s="63"/>
      <c r="W3010" s="63"/>
      <c r="X3010" s="63"/>
      <c r="Y3010" s="63"/>
      <c r="Z3010" s="68"/>
    </row>
    <row r="3011" spans="1:26" s="69" customFormat="1" x14ac:dyDescent="0.25">
      <c r="A3011" s="78"/>
      <c r="B3011" s="63"/>
      <c r="C3011" s="63"/>
      <c r="D3011" s="63"/>
      <c r="E3011" s="63"/>
      <c r="F3011" s="63"/>
      <c r="G3011" s="63"/>
      <c r="H3011" s="63"/>
      <c r="I3011" s="63"/>
      <c r="J3011" s="63"/>
      <c r="K3011" s="63"/>
      <c r="L3011" s="63"/>
      <c r="M3011" s="63"/>
      <c r="N3011" s="63"/>
      <c r="O3011" s="63"/>
      <c r="P3011" s="63"/>
      <c r="Q3011" s="63"/>
      <c r="R3011" s="63"/>
      <c r="S3011" s="63"/>
      <c r="T3011" s="63"/>
      <c r="U3011" s="63"/>
      <c r="V3011" s="63"/>
      <c r="W3011" s="63"/>
      <c r="X3011" s="63"/>
      <c r="Y3011" s="63"/>
      <c r="Z3011" s="68"/>
    </row>
    <row r="3012" spans="1:26" s="69" customFormat="1" x14ac:dyDescent="0.25">
      <c r="A3012" s="78"/>
      <c r="B3012" s="63"/>
      <c r="C3012" s="63"/>
      <c r="D3012" s="63"/>
      <c r="E3012" s="63"/>
      <c r="F3012" s="63"/>
      <c r="G3012" s="63"/>
      <c r="H3012" s="63"/>
      <c r="I3012" s="63"/>
      <c r="J3012" s="63"/>
      <c r="K3012" s="63"/>
      <c r="L3012" s="63"/>
      <c r="M3012" s="63"/>
      <c r="N3012" s="63"/>
      <c r="O3012" s="63"/>
      <c r="P3012" s="63"/>
      <c r="Q3012" s="63"/>
      <c r="R3012" s="63"/>
      <c r="S3012" s="63"/>
      <c r="T3012" s="63"/>
      <c r="U3012" s="63"/>
      <c r="V3012" s="63"/>
      <c r="W3012" s="63"/>
      <c r="X3012" s="63"/>
      <c r="Y3012" s="63"/>
      <c r="Z3012" s="68"/>
    </row>
    <row r="3013" spans="1:26" s="69" customFormat="1" x14ac:dyDescent="0.25">
      <c r="A3013" s="78"/>
      <c r="B3013" s="63"/>
      <c r="C3013" s="63"/>
      <c r="D3013" s="63"/>
      <c r="E3013" s="63"/>
      <c r="F3013" s="63"/>
      <c r="G3013" s="63"/>
      <c r="H3013" s="63"/>
      <c r="I3013" s="63"/>
      <c r="J3013" s="63"/>
      <c r="K3013" s="63"/>
      <c r="L3013" s="63"/>
      <c r="M3013" s="63"/>
      <c r="N3013" s="63"/>
      <c r="O3013" s="63"/>
      <c r="P3013" s="63"/>
      <c r="Q3013" s="63"/>
      <c r="R3013" s="63"/>
      <c r="S3013" s="63"/>
      <c r="T3013" s="63"/>
      <c r="U3013" s="63"/>
      <c r="V3013" s="63"/>
      <c r="W3013" s="63"/>
      <c r="X3013" s="63"/>
      <c r="Y3013" s="63"/>
      <c r="Z3013" s="68"/>
    </row>
    <row r="3014" spans="1:26" s="69" customFormat="1" x14ac:dyDescent="0.25">
      <c r="A3014" s="78"/>
      <c r="B3014" s="63"/>
      <c r="C3014" s="63"/>
      <c r="D3014" s="63"/>
      <c r="E3014" s="63"/>
      <c r="F3014" s="63"/>
      <c r="G3014" s="63"/>
      <c r="H3014" s="63"/>
      <c r="I3014" s="63"/>
      <c r="J3014" s="63"/>
      <c r="K3014" s="63"/>
      <c r="L3014" s="63"/>
      <c r="M3014" s="63"/>
      <c r="N3014" s="63"/>
      <c r="O3014" s="63"/>
      <c r="P3014" s="63"/>
      <c r="Q3014" s="63"/>
      <c r="R3014" s="63"/>
      <c r="S3014" s="63"/>
      <c r="T3014" s="63"/>
      <c r="U3014" s="63"/>
      <c r="V3014" s="63"/>
      <c r="W3014" s="63"/>
      <c r="X3014" s="63"/>
      <c r="Y3014" s="63"/>
      <c r="Z3014" s="68"/>
    </row>
    <row r="3015" spans="1:26" s="69" customFormat="1" x14ac:dyDescent="0.25">
      <c r="A3015" s="78"/>
      <c r="B3015" s="63"/>
      <c r="C3015" s="63"/>
      <c r="D3015" s="63"/>
      <c r="E3015" s="63"/>
      <c r="F3015" s="63"/>
      <c r="G3015" s="63"/>
      <c r="H3015" s="63"/>
      <c r="I3015" s="63"/>
      <c r="J3015" s="63"/>
      <c r="K3015" s="63"/>
      <c r="L3015" s="63"/>
      <c r="M3015" s="63"/>
      <c r="N3015" s="63"/>
      <c r="O3015" s="63"/>
      <c r="P3015" s="63"/>
      <c r="Q3015" s="63"/>
      <c r="R3015" s="63"/>
      <c r="S3015" s="63"/>
      <c r="T3015" s="63"/>
      <c r="U3015" s="63"/>
      <c r="V3015" s="63"/>
      <c r="W3015" s="63"/>
      <c r="X3015" s="63"/>
      <c r="Y3015" s="63"/>
      <c r="Z3015" s="68"/>
    </row>
    <row r="3016" spans="1:26" s="69" customFormat="1" x14ac:dyDescent="0.25">
      <c r="A3016" s="78"/>
      <c r="B3016" s="63"/>
      <c r="C3016" s="63"/>
      <c r="D3016" s="63"/>
      <c r="E3016" s="63"/>
      <c r="F3016" s="63"/>
      <c r="G3016" s="63"/>
      <c r="H3016" s="63"/>
      <c r="I3016" s="63"/>
      <c r="J3016" s="63"/>
      <c r="K3016" s="63"/>
      <c r="L3016" s="63"/>
      <c r="M3016" s="63"/>
      <c r="N3016" s="63"/>
      <c r="O3016" s="63"/>
      <c r="P3016" s="63"/>
      <c r="Q3016" s="63"/>
      <c r="R3016" s="63"/>
      <c r="S3016" s="63"/>
      <c r="T3016" s="63"/>
      <c r="U3016" s="63"/>
      <c r="V3016" s="63"/>
      <c r="W3016" s="63"/>
      <c r="X3016" s="63"/>
      <c r="Y3016" s="63"/>
      <c r="Z3016" s="68"/>
    </row>
    <row r="3017" spans="1:26" s="69" customFormat="1" x14ac:dyDescent="0.25">
      <c r="A3017" s="78"/>
      <c r="B3017" s="63"/>
      <c r="C3017" s="63"/>
      <c r="D3017" s="63"/>
      <c r="E3017" s="63"/>
      <c r="F3017" s="63"/>
      <c r="G3017" s="63"/>
      <c r="H3017" s="63"/>
      <c r="I3017" s="63"/>
      <c r="J3017" s="63"/>
      <c r="K3017" s="63"/>
      <c r="L3017" s="63"/>
      <c r="M3017" s="63"/>
      <c r="N3017" s="63"/>
      <c r="O3017" s="63"/>
      <c r="P3017" s="63"/>
      <c r="Q3017" s="63"/>
      <c r="R3017" s="63"/>
      <c r="S3017" s="63"/>
      <c r="T3017" s="63"/>
      <c r="U3017" s="63"/>
      <c r="V3017" s="63"/>
      <c r="W3017" s="63"/>
      <c r="X3017" s="63"/>
      <c r="Y3017" s="63"/>
      <c r="Z3017" s="68"/>
    </row>
    <row r="3018" spans="1:26" s="69" customFormat="1" x14ac:dyDescent="0.25">
      <c r="A3018" s="78"/>
      <c r="B3018" s="63"/>
      <c r="C3018" s="63"/>
      <c r="D3018" s="63"/>
      <c r="E3018" s="63"/>
      <c r="F3018" s="63"/>
      <c r="G3018" s="63"/>
      <c r="H3018" s="63"/>
      <c r="I3018" s="63"/>
      <c r="J3018" s="63"/>
      <c r="K3018" s="63"/>
      <c r="L3018" s="63"/>
      <c r="M3018" s="63"/>
      <c r="N3018" s="63"/>
      <c r="O3018" s="63"/>
      <c r="P3018" s="63"/>
      <c r="Q3018" s="63"/>
      <c r="R3018" s="63"/>
      <c r="S3018" s="63"/>
      <c r="T3018" s="63"/>
      <c r="U3018" s="63"/>
      <c r="V3018" s="63"/>
      <c r="W3018" s="63"/>
      <c r="X3018" s="63"/>
      <c r="Y3018" s="63"/>
      <c r="Z3018" s="68"/>
    </row>
    <row r="3019" spans="1:26" s="69" customFormat="1" x14ac:dyDescent="0.25">
      <c r="A3019" s="78"/>
      <c r="B3019" s="63"/>
      <c r="C3019" s="63"/>
      <c r="D3019" s="63"/>
      <c r="E3019" s="63"/>
      <c r="F3019" s="63"/>
      <c r="G3019" s="63"/>
      <c r="H3019" s="63"/>
      <c r="I3019" s="63"/>
      <c r="J3019" s="63"/>
      <c r="K3019" s="63"/>
      <c r="L3019" s="63"/>
      <c r="M3019" s="63"/>
      <c r="N3019" s="63"/>
      <c r="O3019" s="63"/>
      <c r="P3019" s="63"/>
      <c r="Q3019" s="63"/>
      <c r="R3019" s="63"/>
      <c r="S3019" s="63"/>
      <c r="T3019" s="63"/>
      <c r="U3019" s="63"/>
      <c r="V3019" s="63"/>
      <c r="W3019" s="63"/>
      <c r="X3019" s="63"/>
      <c r="Y3019" s="63"/>
      <c r="Z3019" s="68"/>
    </row>
    <row r="3020" spans="1:26" s="69" customFormat="1" x14ac:dyDescent="0.25">
      <c r="A3020" s="78"/>
      <c r="B3020" s="63"/>
      <c r="C3020" s="63"/>
      <c r="D3020" s="63"/>
      <c r="E3020" s="63"/>
      <c r="F3020" s="63"/>
      <c r="G3020" s="63"/>
      <c r="H3020" s="63"/>
      <c r="I3020" s="63"/>
      <c r="J3020" s="63"/>
      <c r="K3020" s="63"/>
      <c r="L3020" s="63"/>
      <c r="M3020" s="63"/>
      <c r="N3020" s="63"/>
      <c r="O3020" s="63"/>
      <c r="P3020" s="63"/>
      <c r="Q3020" s="63"/>
      <c r="R3020" s="63"/>
      <c r="S3020" s="63"/>
      <c r="T3020" s="63"/>
      <c r="U3020" s="63"/>
      <c r="V3020" s="63"/>
      <c r="W3020" s="63"/>
      <c r="X3020" s="63"/>
      <c r="Y3020" s="63"/>
      <c r="Z3020" s="68"/>
    </row>
    <row r="3021" spans="1:26" s="69" customFormat="1" x14ac:dyDescent="0.25">
      <c r="A3021" s="78"/>
      <c r="B3021" s="63"/>
      <c r="C3021" s="63"/>
      <c r="D3021" s="63"/>
      <c r="E3021" s="63"/>
      <c r="F3021" s="63"/>
      <c r="G3021" s="63"/>
      <c r="H3021" s="63"/>
      <c r="I3021" s="63"/>
      <c r="J3021" s="63"/>
      <c r="K3021" s="63"/>
      <c r="L3021" s="63"/>
      <c r="M3021" s="63"/>
      <c r="N3021" s="63"/>
      <c r="O3021" s="63"/>
      <c r="P3021" s="63"/>
      <c r="Q3021" s="63"/>
      <c r="R3021" s="63"/>
      <c r="S3021" s="63"/>
      <c r="T3021" s="63"/>
      <c r="U3021" s="63"/>
      <c r="V3021" s="63"/>
      <c r="W3021" s="63"/>
      <c r="X3021" s="63"/>
      <c r="Y3021" s="63"/>
      <c r="Z3021" s="68"/>
    </row>
    <row r="3022" spans="1:26" s="69" customFormat="1" x14ac:dyDescent="0.25">
      <c r="A3022" s="78"/>
      <c r="B3022" s="63"/>
      <c r="C3022" s="63"/>
      <c r="D3022" s="63"/>
      <c r="E3022" s="63"/>
      <c r="F3022" s="63"/>
      <c r="G3022" s="63"/>
      <c r="H3022" s="63"/>
      <c r="I3022" s="63"/>
      <c r="J3022" s="63"/>
      <c r="K3022" s="63"/>
      <c r="L3022" s="63"/>
      <c r="M3022" s="63"/>
      <c r="N3022" s="63"/>
      <c r="O3022" s="63"/>
      <c r="P3022" s="63"/>
      <c r="Q3022" s="63"/>
      <c r="R3022" s="63"/>
      <c r="S3022" s="63"/>
      <c r="T3022" s="63"/>
      <c r="U3022" s="63"/>
      <c r="V3022" s="63"/>
      <c r="W3022" s="63"/>
      <c r="X3022" s="63"/>
      <c r="Y3022" s="63"/>
      <c r="Z3022" s="68"/>
    </row>
    <row r="3023" spans="1:26" s="69" customFormat="1" x14ac:dyDescent="0.25">
      <c r="A3023" s="78"/>
      <c r="B3023" s="63"/>
      <c r="C3023" s="63"/>
      <c r="D3023" s="63"/>
      <c r="E3023" s="63"/>
      <c r="F3023" s="63"/>
      <c r="G3023" s="63"/>
      <c r="H3023" s="63"/>
      <c r="I3023" s="63"/>
      <c r="J3023" s="63"/>
      <c r="K3023" s="63"/>
      <c r="L3023" s="63"/>
      <c r="M3023" s="63"/>
      <c r="N3023" s="63"/>
      <c r="O3023" s="63"/>
      <c r="P3023" s="63"/>
      <c r="Q3023" s="63"/>
      <c r="R3023" s="63"/>
      <c r="S3023" s="63"/>
      <c r="T3023" s="63"/>
      <c r="U3023" s="63"/>
      <c r="V3023" s="63"/>
      <c r="W3023" s="63"/>
      <c r="X3023" s="63"/>
      <c r="Y3023" s="63"/>
      <c r="Z3023" s="68"/>
    </row>
    <row r="3024" spans="1:26" s="69" customFormat="1" x14ac:dyDescent="0.25">
      <c r="A3024" s="78"/>
      <c r="B3024" s="63"/>
      <c r="C3024" s="63"/>
      <c r="D3024" s="63"/>
      <c r="E3024" s="63"/>
      <c r="F3024" s="63"/>
      <c r="G3024" s="63"/>
      <c r="H3024" s="63"/>
      <c r="I3024" s="63"/>
      <c r="J3024" s="63"/>
      <c r="K3024" s="63"/>
      <c r="L3024" s="63"/>
      <c r="M3024" s="63"/>
      <c r="N3024" s="63"/>
      <c r="O3024" s="63"/>
      <c r="P3024" s="63"/>
      <c r="Q3024" s="63"/>
      <c r="R3024" s="63"/>
      <c r="S3024" s="63"/>
      <c r="T3024" s="63"/>
      <c r="U3024" s="63"/>
      <c r="V3024" s="63"/>
      <c r="W3024" s="63"/>
      <c r="X3024" s="63"/>
      <c r="Y3024" s="63"/>
      <c r="Z3024" s="68"/>
    </row>
    <row r="3025" spans="1:26" s="69" customFormat="1" x14ac:dyDescent="0.25">
      <c r="A3025" s="78"/>
      <c r="B3025" s="63"/>
      <c r="C3025" s="63"/>
      <c r="D3025" s="63"/>
      <c r="E3025" s="63"/>
      <c r="F3025" s="63"/>
      <c r="G3025" s="63"/>
      <c r="H3025" s="63"/>
      <c r="I3025" s="63"/>
      <c r="J3025" s="63"/>
      <c r="K3025" s="63"/>
      <c r="L3025" s="63"/>
      <c r="M3025" s="63"/>
      <c r="N3025" s="63"/>
      <c r="O3025" s="63"/>
      <c r="P3025" s="63"/>
      <c r="Q3025" s="63"/>
      <c r="R3025" s="63"/>
      <c r="S3025" s="63"/>
      <c r="T3025" s="63"/>
      <c r="U3025" s="63"/>
      <c r="V3025" s="63"/>
      <c r="W3025" s="63"/>
      <c r="X3025" s="63"/>
      <c r="Y3025" s="63"/>
      <c r="Z3025" s="68"/>
    </row>
    <row r="3026" spans="1:26" s="69" customFormat="1" x14ac:dyDescent="0.25">
      <c r="A3026" s="78"/>
      <c r="B3026" s="63"/>
      <c r="C3026" s="63"/>
      <c r="D3026" s="63"/>
      <c r="E3026" s="63"/>
      <c r="F3026" s="63"/>
      <c r="G3026" s="63"/>
      <c r="H3026" s="63"/>
      <c r="I3026" s="63"/>
      <c r="J3026" s="63"/>
      <c r="K3026" s="63"/>
      <c r="L3026" s="63"/>
      <c r="M3026" s="63"/>
      <c r="N3026" s="63"/>
      <c r="O3026" s="63"/>
      <c r="P3026" s="63"/>
      <c r="Q3026" s="63"/>
      <c r="R3026" s="63"/>
      <c r="S3026" s="63"/>
      <c r="T3026" s="63"/>
      <c r="U3026" s="63"/>
      <c r="V3026" s="63"/>
      <c r="W3026" s="63"/>
      <c r="X3026" s="63"/>
      <c r="Y3026" s="63"/>
      <c r="Z3026" s="68"/>
    </row>
    <row r="3027" spans="1:26" s="69" customFormat="1" x14ac:dyDescent="0.25">
      <c r="A3027" s="78"/>
      <c r="B3027" s="63"/>
      <c r="C3027" s="63"/>
      <c r="D3027" s="63"/>
      <c r="E3027" s="63"/>
      <c r="F3027" s="63"/>
      <c r="G3027" s="63"/>
      <c r="H3027" s="63"/>
      <c r="I3027" s="63"/>
      <c r="J3027" s="63"/>
      <c r="K3027" s="63"/>
      <c r="L3027" s="63"/>
      <c r="M3027" s="63"/>
      <c r="N3027" s="63"/>
      <c r="O3027" s="63"/>
      <c r="P3027" s="63"/>
      <c r="Q3027" s="63"/>
      <c r="R3027" s="63"/>
      <c r="S3027" s="63"/>
      <c r="T3027" s="63"/>
      <c r="U3027" s="63"/>
      <c r="V3027" s="63"/>
      <c r="W3027" s="63"/>
      <c r="X3027" s="63"/>
      <c r="Y3027" s="63"/>
      <c r="Z3027" s="68"/>
    </row>
    <row r="3028" spans="1:26" s="69" customFormat="1" x14ac:dyDescent="0.25">
      <c r="A3028" s="78"/>
      <c r="B3028" s="63"/>
      <c r="C3028" s="63"/>
      <c r="D3028" s="63"/>
      <c r="E3028" s="63"/>
      <c r="F3028" s="63"/>
      <c r="G3028" s="63"/>
      <c r="H3028" s="63"/>
      <c r="I3028" s="63"/>
      <c r="J3028" s="63"/>
      <c r="K3028" s="63"/>
      <c r="L3028" s="63"/>
      <c r="M3028" s="63"/>
      <c r="N3028" s="63"/>
      <c r="O3028" s="63"/>
      <c r="P3028" s="63"/>
      <c r="Q3028" s="63"/>
      <c r="R3028" s="63"/>
      <c r="S3028" s="63"/>
      <c r="T3028" s="63"/>
      <c r="U3028" s="63"/>
      <c r="V3028" s="63"/>
      <c r="W3028" s="63"/>
      <c r="X3028" s="63"/>
      <c r="Y3028" s="63"/>
      <c r="Z3028" s="68"/>
    </row>
    <row r="3029" spans="1:26" s="69" customFormat="1" x14ac:dyDescent="0.25">
      <c r="A3029" s="78"/>
      <c r="B3029" s="63"/>
      <c r="C3029" s="63"/>
      <c r="D3029" s="63"/>
      <c r="E3029" s="63"/>
      <c r="F3029" s="63"/>
      <c r="G3029" s="63"/>
      <c r="H3029" s="63"/>
      <c r="I3029" s="63"/>
      <c r="J3029" s="63"/>
      <c r="K3029" s="63"/>
      <c r="L3029" s="63"/>
      <c r="M3029" s="63"/>
      <c r="N3029" s="63"/>
      <c r="O3029" s="63"/>
      <c r="P3029" s="63"/>
      <c r="Q3029" s="63"/>
      <c r="R3029" s="63"/>
      <c r="S3029" s="63"/>
      <c r="T3029" s="63"/>
      <c r="U3029" s="63"/>
      <c r="V3029" s="63"/>
      <c r="W3029" s="63"/>
      <c r="X3029" s="63"/>
      <c r="Y3029" s="63"/>
      <c r="Z3029" s="68"/>
    </row>
    <row r="3030" spans="1:26" s="69" customFormat="1" x14ac:dyDescent="0.25">
      <c r="A3030" s="78"/>
      <c r="B3030" s="63"/>
      <c r="C3030" s="63"/>
      <c r="D3030" s="63"/>
      <c r="E3030" s="63"/>
      <c r="F3030" s="63"/>
      <c r="G3030" s="63"/>
      <c r="H3030" s="63"/>
      <c r="I3030" s="63"/>
      <c r="J3030" s="63"/>
      <c r="K3030" s="63"/>
      <c r="L3030" s="63"/>
      <c r="M3030" s="63"/>
      <c r="N3030" s="63"/>
      <c r="O3030" s="63"/>
      <c r="P3030" s="63"/>
      <c r="Q3030" s="63"/>
      <c r="R3030" s="63"/>
      <c r="S3030" s="63"/>
      <c r="T3030" s="63"/>
      <c r="U3030" s="63"/>
      <c r="V3030" s="63"/>
      <c r="W3030" s="63"/>
      <c r="X3030" s="63"/>
      <c r="Y3030" s="63"/>
      <c r="Z3030" s="68"/>
    </row>
    <row r="3031" spans="1:26" s="69" customFormat="1" x14ac:dyDescent="0.25">
      <c r="A3031" s="78"/>
      <c r="B3031" s="63"/>
      <c r="C3031" s="63"/>
      <c r="D3031" s="63"/>
      <c r="E3031" s="63"/>
      <c r="F3031" s="63"/>
      <c r="G3031" s="63"/>
      <c r="H3031" s="63"/>
      <c r="I3031" s="63"/>
      <c r="J3031" s="63"/>
      <c r="K3031" s="63"/>
      <c r="L3031" s="63"/>
      <c r="M3031" s="63"/>
      <c r="N3031" s="63"/>
      <c r="O3031" s="63"/>
      <c r="P3031" s="63"/>
      <c r="Q3031" s="63"/>
      <c r="R3031" s="63"/>
      <c r="S3031" s="63"/>
      <c r="T3031" s="63"/>
      <c r="U3031" s="63"/>
      <c r="V3031" s="63"/>
      <c r="W3031" s="63"/>
      <c r="X3031" s="63"/>
      <c r="Y3031" s="63"/>
      <c r="Z3031" s="68"/>
    </row>
    <row r="3032" spans="1:26" s="69" customFormat="1" x14ac:dyDescent="0.25">
      <c r="A3032" s="78"/>
      <c r="B3032" s="63"/>
      <c r="C3032" s="63"/>
      <c r="D3032" s="63"/>
      <c r="E3032" s="63"/>
      <c r="F3032" s="63"/>
      <c r="G3032" s="63"/>
      <c r="H3032" s="63"/>
      <c r="I3032" s="63"/>
      <c r="J3032" s="63"/>
      <c r="K3032" s="63"/>
      <c r="L3032" s="63"/>
      <c r="M3032" s="63"/>
      <c r="N3032" s="63"/>
      <c r="O3032" s="63"/>
      <c r="P3032" s="63"/>
      <c r="Q3032" s="63"/>
      <c r="R3032" s="63"/>
      <c r="S3032" s="63"/>
      <c r="T3032" s="63"/>
      <c r="U3032" s="63"/>
      <c r="V3032" s="63"/>
      <c r="W3032" s="63"/>
      <c r="X3032" s="63"/>
      <c r="Y3032" s="63"/>
      <c r="Z3032" s="68"/>
    </row>
    <row r="3033" spans="1:26" s="69" customFormat="1" x14ac:dyDescent="0.25">
      <c r="A3033" s="78"/>
      <c r="B3033" s="63"/>
      <c r="C3033" s="63"/>
      <c r="D3033" s="63"/>
      <c r="E3033" s="63"/>
      <c r="F3033" s="63"/>
      <c r="G3033" s="63"/>
      <c r="H3033" s="63"/>
      <c r="I3033" s="63"/>
      <c r="J3033" s="63"/>
      <c r="K3033" s="63"/>
      <c r="L3033" s="63"/>
      <c r="M3033" s="63"/>
      <c r="N3033" s="63"/>
      <c r="O3033" s="63"/>
      <c r="P3033" s="63"/>
      <c r="Q3033" s="63"/>
      <c r="R3033" s="63"/>
      <c r="S3033" s="63"/>
      <c r="T3033" s="63"/>
      <c r="U3033" s="63"/>
      <c r="V3033" s="63"/>
      <c r="W3033" s="63"/>
      <c r="X3033" s="63"/>
      <c r="Y3033" s="63"/>
      <c r="Z3033" s="68"/>
    </row>
    <row r="3034" spans="1:26" s="69" customFormat="1" x14ac:dyDescent="0.25">
      <c r="A3034" s="78"/>
      <c r="B3034" s="63"/>
      <c r="C3034" s="63"/>
      <c r="D3034" s="63"/>
      <c r="E3034" s="63"/>
      <c r="F3034" s="63"/>
      <c r="G3034" s="63"/>
      <c r="H3034" s="63"/>
      <c r="I3034" s="63"/>
      <c r="J3034" s="63"/>
      <c r="K3034" s="63"/>
      <c r="L3034" s="63"/>
      <c r="M3034" s="63"/>
      <c r="N3034" s="63"/>
      <c r="O3034" s="63"/>
      <c r="P3034" s="63"/>
      <c r="Q3034" s="63"/>
      <c r="R3034" s="63"/>
      <c r="S3034" s="63"/>
      <c r="T3034" s="63"/>
      <c r="U3034" s="63"/>
      <c r="V3034" s="63"/>
      <c r="W3034" s="63"/>
      <c r="X3034" s="63"/>
      <c r="Y3034" s="63"/>
      <c r="Z3034" s="68"/>
    </row>
    <row r="3035" spans="1:26" s="69" customFormat="1" x14ac:dyDescent="0.25">
      <c r="A3035" s="78"/>
      <c r="B3035" s="63"/>
      <c r="C3035" s="63"/>
      <c r="D3035" s="63"/>
      <c r="E3035" s="63"/>
      <c r="F3035" s="63"/>
      <c r="G3035" s="63"/>
      <c r="H3035" s="63"/>
      <c r="I3035" s="63"/>
      <c r="J3035" s="63"/>
      <c r="K3035" s="63"/>
      <c r="L3035" s="63"/>
      <c r="M3035" s="63"/>
      <c r="N3035" s="63"/>
      <c r="O3035" s="63"/>
      <c r="P3035" s="63"/>
      <c r="Q3035" s="63"/>
      <c r="R3035" s="63"/>
      <c r="S3035" s="63"/>
      <c r="T3035" s="63"/>
      <c r="U3035" s="63"/>
      <c r="V3035" s="63"/>
      <c r="W3035" s="63"/>
      <c r="X3035" s="63"/>
      <c r="Y3035" s="63"/>
      <c r="Z3035" s="68"/>
    </row>
    <row r="3036" spans="1:26" s="69" customFormat="1" x14ac:dyDescent="0.25">
      <c r="A3036" s="78"/>
      <c r="B3036" s="63"/>
      <c r="C3036" s="63"/>
      <c r="D3036" s="63"/>
      <c r="E3036" s="63"/>
      <c r="F3036" s="63"/>
      <c r="G3036" s="63"/>
      <c r="H3036" s="63"/>
      <c r="I3036" s="63"/>
      <c r="J3036" s="63"/>
      <c r="K3036" s="63"/>
      <c r="L3036" s="63"/>
      <c r="M3036" s="63"/>
      <c r="N3036" s="63"/>
      <c r="O3036" s="63"/>
      <c r="P3036" s="63"/>
      <c r="Q3036" s="63"/>
      <c r="R3036" s="63"/>
      <c r="S3036" s="63"/>
      <c r="T3036" s="63"/>
      <c r="U3036" s="63"/>
      <c r="V3036" s="63"/>
      <c r="W3036" s="63"/>
      <c r="X3036" s="63"/>
      <c r="Y3036" s="63"/>
      <c r="Z3036" s="68"/>
    </row>
    <row r="3037" spans="1:26" s="69" customFormat="1" x14ac:dyDescent="0.25">
      <c r="A3037" s="78"/>
      <c r="B3037" s="63"/>
      <c r="C3037" s="63"/>
      <c r="D3037" s="63"/>
      <c r="E3037" s="63"/>
      <c r="F3037" s="63"/>
      <c r="G3037" s="63"/>
      <c r="H3037" s="63"/>
      <c r="I3037" s="63"/>
      <c r="J3037" s="63"/>
      <c r="K3037" s="63"/>
      <c r="L3037" s="63"/>
      <c r="M3037" s="63"/>
      <c r="N3037" s="63"/>
      <c r="O3037" s="63"/>
      <c r="P3037" s="63"/>
      <c r="Q3037" s="63"/>
      <c r="R3037" s="63"/>
      <c r="S3037" s="63"/>
      <c r="T3037" s="63"/>
      <c r="U3037" s="63"/>
      <c r="V3037" s="63"/>
      <c r="W3037" s="63"/>
      <c r="X3037" s="63"/>
      <c r="Y3037" s="63"/>
      <c r="Z3037" s="68"/>
    </row>
    <row r="3038" spans="1:26" s="69" customFormat="1" x14ac:dyDescent="0.25">
      <c r="A3038" s="78"/>
      <c r="B3038" s="63"/>
      <c r="C3038" s="63"/>
      <c r="D3038" s="63"/>
      <c r="E3038" s="63"/>
      <c r="F3038" s="63"/>
      <c r="G3038" s="63"/>
      <c r="H3038" s="63"/>
      <c r="I3038" s="63"/>
      <c r="J3038" s="63"/>
      <c r="K3038" s="63"/>
      <c r="L3038" s="63"/>
      <c r="M3038" s="63"/>
      <c r="N3038" s="63"/>
      <c r="O3038" s="63"/>
      <c r="P3038" s="63"/>
      <c r="Q3038" s="63"/>
      <c r="R3038" s="63"/>
      <c r="S3038" s="63"/>
      <c r="T3038" s="63"/>
      <c r="U3038" s="63"/>
      <c r="V3038" s="63"/>
      <c r="W3038" s="63"/>
      <c r="X3038" s="63"/>
      <c r="Y3038" s="63"/>
      <c r="Z3038" s="68"/>
    </row>
    <row r="3039" spans="1:26" s="69" customFormat="1" x14ac:dyDescent="0.25">
      <c r="A3039" s="78"/>
      <c r="B3039" s="63"/>
      <c r="C3039" s="63"/>
      <c r="D3039" s="63"/>
      <c r="E3039" s="63"/>
      <c r="F3039" s="63"/>
      <c r="G3039" s="63"/>
      <c r="H3039" s="63"/>
      <c r="I3039" s="63"/>
      <c r="J3039" s="63"/>
      <c r="K3039" s="63"/>
      <c r="L3039" s="63"/>
      <c r="M3039" s="63"/>
      <c r="N3039" s="63"/>
      <c r="O3039" s="63"/>
      <c r="P3039" s="63"/>
      <c r="Q3039" s="63"/>
      <c r="R3039" s="63"/>
      <c r="S3039" s="63"/>
      <c r="T3039" s="63"/>
      <c r="U3039" s="63"/>
      <c r="V3039" s="63"/>
      <c r="W3039" s="63"/>
      <c r="X3039" s="63"/>
      <c r="Y3039" s="63"/>
      <c r="Z3039" s="68"/>
    </row>
    <row r="3040" spans="1:26" s="69" customFormat="1" x14ac:dyDescent="0.25">
      <c r="A3040" s="78"/>
      <c r="B3040" s="63"/>
      <c r="C3040" s="63"/>
      <c r="D3040" s="63"/>
      <c r="E3040" s="63"/>
      <c r="F3040" s="63"/>
      <c r="G3040" s="63"/>
      <c r="H3040" s="63"/>
      <c r="I3040" s="63"/>
      <c r="J3040" s="63"/>
      <c r="K3040" s="63"/>
      <c r="L3040" s="63"/>
      <c r="M3040" s="63"/>
      <c r="N3040" s="63"/>
      <c r="O3040" s="63"/>
      <c r="P3040" s="63"/>
      <c r="Q3040" s="63"/>
      <c r="R3040" s="63"/>
      <c r="S3040" s="63"/>
      <c r="T3040" s="63"/>
      <c r="U3040" s="63"/>
      <c r="V3040" s="63"/>
      <c r="W3040" s="63"/>
      <c r="X3040" s="63"/>
      <c r="Y3040" s="63"/>
      <c r="Z3040" s="68"/>
    </row>
    <row r="3041" spans="1:26" s="69" customFormat="1" x14ac:dyDescent="0.25">
      <c r="A3041" s="78"/>
      <c r="B3041" s="63"/>
      <c r="C3041" s="63"/>
      <c r="D3041" s="63"/>
      <c r="E3041" s="63"/>
      <c r="F3041" s="63"/>
      <c r="G3041" s="63"/>
      <c r="H3041" s="63"/>
      <c r="I3041" s="63"/>
      <c r="J3041" s="63"/>
      <c r="K3041" s="63"/>
      <c r="L3041" s="63"/>
      <c r="M3041" s="63"/>
      <c r="N3041" s="63"/>
      <c r="O3041" s="63"/>
      <c r="P3041" s="63"/>
      <c r="Q3041" s="63"/>
      <c r="R3041" s="63"/>
      <c r="S3041" s="63"/>
      <c r="T3041" s="63"/>
      <c r="U3041" s="63"/>
      <c r="V3041" s="63"/>
      <c r="W3041" s="63"/>
      <c r="X3041" s="63"/>
      <c r="Y3041" s="63"/>
      <c r="Z3041" s="68"/>
    </row>
    <row r="3042" spans="1:26" s="69" customFormat="1" x14ac:dyDescent="0.25">
      <c r="A3042" s="78"/>
      <c r="B3042" s="63"/>
      <c r="C3042" s="63"/>
      <c r="D3042" s="63"/>
      <c r="E3042" s="63"/>
      <c r="F3042" s="63"/>
      <c r="G3042" s="63"/>
      <c r="H3042" s="63"/>
      <c r="I3042" s="63"/>
      <c r="J3042" s="63"/>
      <c r="K3042" s="63"/>
      <c r="L3042" s="63"/>
      <c r="M3042" s="63"/>
      <c r="N3042" s="63"/>
      <c r="O3042" s="63"/>
      <c r="P3042" s="63"/>
      <c r="Q3042" s="63"/>
      <c r="R3042" s="63"/>
      <c r="S3042" s="63"/>
      <c r="T3042" s="63"/>
      <c r="U3042" s="63"/>
      <c r="V3042" s="63"/>
      <c r="W3042" s="63"/>
      <c r="X3042" s="63"/>
      <c r="Y3042" s="63"/>
      <c r="Z3042" s="68"/>
    </row>
    <row r="3043" spans="1:26" s="69" customFormat="1" x14ac:dyDescent="0.25">
      <c r="A3043" s="78"/>
      <c r="B3043" s="63"/>
      <c r="C3043" s="63"/>
      <c r="D3043" s="63"/>
      <c r="E3043" s="63"/>
      <c r="F3043" s="63"/>
      <c r="G3043" s="63"/>
      <c r="H3043" s="63"/>
      <c r="I3043" s="63"/>
      <c r="J3043" s="63"/>
      <c r="K3043" s="63"/>
      <c r="L3043" s="63"/>
      <c r="M3043" s="63"/>
      <c r="N3043" s="63"/>
      <c r="O3043" s="63"/>
      <c r="P3043" s="63"/>
      <c r="Q3043" s="63"/>
      <c r="R3043" s="63"/>
      <c r="S3043" s="63"/>
      <c r="T3043" s="63"/>
      <c r="U3043" s="63"/>
      <c r="V3043" s="63"/>
      <c r="W3043" s="63"/>
      <c r="X3043" s="63"/>
      <c r="Y3043" s="63"/>
      <c r="Z3043" s="68"/>
    </row>
    <row r="3044" spans="1:26" s="69" customFormat="1" x14ac:dyDescent="0.25">
      <c r="A3044" s="78"/>
      <c r="B3044" s="63"/>
      <c r="C3044" s="63"/>
      <c r="D3044" s="63"/>
      <c r="E3044" s="63"/>
      <c r="F3044" s="63"/>
      <c r="G3044" s="63"/>
      <c r="H3044" s="63"/>
      <c r="I3044" s="63"/>
      <c r="J3044" s="63"/>
      <c r="K3044" s="63"/>
      <c r="L3044" s="63"/>
      <c r="M3044" s="63"/>
      <c r="N3044" s="63"/>
      <c r="O3044" s="63"/>
      <c r="P3044" s="63"/>
      <c r="Q3044" s="63"/>
      <c r="R3044" s="63"/>
      <c r="S3044" s="63"/>
      <c r="T3044" s="63"/>
      <c r="U3044" s="63"/>
      <c r="V3044" s="63"/>
      <c r="W3044" s="63"/>
      <c r="X3044" s="63"/>
      <c r="Y3044" s="63"/>
      <c r="Z3044" s="68"/>
    </row>
    <row r="3045" spans="1:26" s="69" customFormat="1" x14ac:dyDescent="0.25">
      <c r="A3045" s="78"/>
      <c r="B3045" s="63"/>
      <c r="C3045" s="63"/>
      <c r="D3045" s="63"/>
      <c r="E3045" s="63"/>
      <c r="F3045" s="63"/>
      <c r="G3045" s="63"/>
      <c r="H3045" s="63"/>
      <c r="I3045" s="63"/>
      <c r="J3045" s="63"/>
      <c r="K3045" s="63"/>
      <c r="L3045" s="63"/>
      <c r="M3045" s="63"/>
      <c r="N3045" s="63"/>
      <c r="O3045" s="63"/>
      <c r="P3045" s="63"/>
      <c r="Q3045" s="63"/>
      <c r="R3045" s="63"/>
      <c r="S3045" s="63"/>
      <c r="T3045" s="63"/>
      <c r="U3045" s="63"/>
      <c r="V3045" s="63"/>
      <c r="W3045" s="63"/>
      <c r="X3045" s="63"/>
      <c r="Y3045" s="63"/>
      <c r="Z3045" s="68"/>
    </row>
    <row r="3046" spans="1:26" s="69" customFormat="1" x14ac:dyDescent="0.25">
      <c r="A3046" s="78"/>
      <c r="B3046" s="63"/>
      <c r="C3046" s="63"/>
      <c r="D3046" s="63"/>
      <c r="E3046" s="63"/>
      <c r="F3046" s="63"/>
      <c r="G3046" s="63"/>
      <c r="H3046" s="63"/>
      <c r="I3046" s="63"/>
      <c r="J3046" s="63"/>
      <c r="K3046" s="63"/>
      <c r="L3046" s="63"/>
      <c r="M3046" s="63"/>
      <c r="N3046" s="63"/>
      <c r="O3046" s="63"/>
      <c r="P3046" s="63"/>
      <c r="Q3046" s="63"/>
      <c r="R3046" s="63"/>
      <c r="S3046" s="63"/>
      <c r="T3046" s="63"/>
      <c r="U3046" s="63"/>
      <c r="V3046" s="63"/>
      <c r="W3046" s="63"/>
      <c r="X3046" s="63"/>
      <c r="Y3046" s="63"/>
      <c r="Z3046" s="68"/>
    </row>
    <row r="3047" spans="1:26" s="69" customFormat="1" x14ac:dyDescent="0.25">
      <c r="A3047" s="78"/>
      <c r="B3047" s="63"/>
      <c r="C3047" s="63"/>
      <c r="D3047" s="63"/>
      <c r="E3047" s="63"/>
      <c r="F3047" s="63"/>
      <c r="G3047" s="63"/>
      <c r="H3047" s="63"/>
      <c r="I3047" s="63"/>
      <c r="J3047" s="63"/>
      <c r="K3047" s="63"/>
      <c r="L3047" s="63"/>
      <c r="M3047" s="63"/>
      <c r="N3047" s="63"/>
      <c r="O3047" s="63"/>
      <c r="P3047" s="63"/>
      <c r="Q3047" s="63"/>
      <c r="R3047" s="63"/>
      <c r="S3047" s="63"/>
      <c r="T3047" s="63"/>
      <c r="U3047" s="63"/>
      <c r="V3047" s="63"/>
      <c r="W3047" s="63"/>
      <c r="X3047" s="63"/>
      <c r="Y3047" s="63"/>
      <c r="Z3047" s="68"/>
    </row>
    <row r="3048" spans="1:26" s="69" customFormat="1" x14ac:dyDescent="0.25">
      <c r="A3048" s="78"/>
      <c r="B3048" s="63"/>
      <c r="C3048" s="63"/>
      <c r="D3048" s="63"/>
      <c r="E3048" s="63"/>
      <c r="F3048" s="63"/>
      <c r="G3048" s="63"/>
      <c r="H3048" s="63"/>
      <c r="I3048" s="63"/>
      <c r="J3048" s="63"/>
      <c r="K3048" s="63"/>
      <c r="L3048" s="63"/>
      <c r="M3048" s="63"/>
      <c r="N3048" s="63"/>
      <c r="O3048" s="63"/>
      <c r="P3048" s="63"/>
      <c r="Q3048" s="63"/>
      <c r="R3048" s="63"/>
      <c r="S3048" s="63"/>
      <c r="T3048" s="63"/>
      <c r="U3048" s="63"/>
      <c r="V3048" s="63"/>
      <c r="W3048" s="63"/>
      <c r="X3048" s="63"/>
      <c r="Y3048" s="63"/>
      <c r="Z3048" s="68"/>
    </row>
    <row r="3049" spans="1:26" s="69" customFormat="1" x14ac:dyDescent="0.25">
      <c r="A3049" s="78"/>
      <c r="B3049" s="63"/>
      <c r="C3049" s="63"/>
      <c r="D3049" s="63"/>
      <c r="E3049" s="63"/>
      <c r="F3049" s="63"/>
      <c r="G3049" s="63"/>
      <c r="H3049" s="63"/>
      <c r="I3049" s="63"/>
      <c r="J3049" s="63"/>
      <c r="K3049" s="63"/>
      <c r="L3049" s="63"/>
      <c r="M3049" s="63"/>
      <c r="N3049" s="63"/>
      <c r="O3049" s="63"/>
      <c r="P3049" s="63"/>
      <c r="Q3049" s="63"/>
      <c r="R3049" s="63"/>
      <c r="S3049" s="63"/>
      <c r="T3049" s="63"/>
      <c r="U3049" s="63"/>
      <c r="V3049" s="63"/>
      <c r="W3049" s="63"/>
      <c r="X3049" s="63"/>
      <c r="Y3049" s="63"/>
      <c r="Z3049" s="68"/>
    </row>
    <row r="3050" spans="1:26" s="69" customFormat="1" x14ac:dyDescent="0.25">
      <c r="A3050" s="78"/>
      <c r="B3050" s="63"/>
      <c r="C3050" s="63"/>
      <c r="D3050" s="63"/>
      <c r="E3050" s="63"/>
      <c r="F3050" s="63"/>
      <c r="G3050" s="63"/>
      <c r="H3050" s="63"/>
      <c r="I3050" s="63"/>
      <c r="J3050" s="63"/>
      <c r="K3050" s="63"/>
      <c r="L3050" s="63"/>
      <c r="M3050" s="63"/>
      <c r="N3050" s="63"/>
      <c r="O3050" s="63"/>
      <c r="P3050" s="63"/>
      <c r="Q3050" s="63"/>
      <c r="R3050" s="63"/>
      <c r="S3050" s="63"/>
      <c r="T3050" s="63"/>
      <c r="U3050" s="63"/>
      <c r="V3050" s="63"/>
      <c r="W3050" s="63"/>
      <c r="X3050" s="63"/>
      <c r="Y3050" s="63"/>
      <c r="Z3050" s="68"/>
    </row>
    <row r="3051" spans="1:26" s="69" customFormat="1" x14ac:dyDescent="0.25">
      <c r="A3051" s="78"/>
      <c r="B3051" s="63"/>
      <c r="C3051" s="63"/>
      <c r="D3051" s="63"/>
      <c r="E3051" s="63"/>
      <c r="F3051" s="63"/>
      <c r="G3051" s="63"/>
      <c r="H3051" s="63"/>
      <c r="I3051" s="63"/>
      <c r="J3051" s="63"/>
      <c r="K3051" s="63"/>
      <c r="L3051" s="63"/>
      <c r="M3051" s="63"/>
      <c r="N3051" s="63"/>
      <c r="O3051" s="63"/>
      <c r="P3051" s="63"/>
      <c r="Q3051" s="63"/>
      <c r="R3051" s="63"/>
      <c r="S3051" s="63"/>
      <c r="T3051" s="63"/>
      <c r="U3051" s="63"/>
      <c r="V3051" s="63"/>
      <c r="W3051" s="63"/>
      <c r="X3051" s="63"/>
      <c r="Y3051" s="63"/>
      <c r="Z3051" s="68"/>
    </row>
    <row r="3052" spans="1:26" s="69" customFormat="1" x14ac:dyDescent="0.25">
      <c r="A3052" s="78"/>
      <c r="B3052" s="63"/>
      <c r="C3052" s="63"/>
      <c r="D3052" s="63"/>
      <c r="E3052" s="63"/>
      <c r="F3052" s="63"/>
      <c r="G3052" s="63"/>
      <c r="H3052" s="63"/>
      <c r="I3052" s="63"/>
      <c r="J3052" s="63"/>
      <c r="K3052" s="63"/>
      <c r="L3052" s="63"/>
      <c r="M3052" s="63"/>
      <c r="N3052" s="63"/>
      <c r="O3052" s="63"/>
      <c r="P3052" s="63"/>
      <c r="Q3052" s="63"/>
      <c r="R3052" s="63"/>
      <c r="S3052" s="63"/>
      <c r="T3052" s="63"/>
      <c r="U3052" s="63"/>
      <c r="V3052" s="63"/>
      <c r="W3052" s="63"/>
      <c r="X3052" s="63"/>
      <c r="Y3052" s="63"/>
      <c r="Z3052" s="68"/>
    </row>
    <row r="3053" spans="1:26" s="69" customFormat="1" x14ac:dyDescent="0.25">
      <c r="A3053" s="78"/>
      <c r="B3053" s="63"/>
      <c r="C3053" s="63"/>
      <c r="D3053" s="63"/>
      <c r="E3053" s="63"/>
      <c r="F3053" s="63"/>
      <c r="G3053" s="63"/>
      <c r="H3053" s="63"/>
      <c r="I3053" s="63"/>
      <c r="J3053" s="63"/>
      <c r="K3053" s="63"/>
      <c r="L3053" s="63"/>
      <c r="M3053" s="63"/>
      <c r="N3053" s="63"/>
      <c r="O3053" s="63"/>
      <c r="P3053" s="63"/>
      <c r="Q3053" s="63"/>
      <c r="R3053" s="63"/>
      <c r="S3053" s="63"/>
      <c r="T3053" s="63"/>
      <c r="U3053" s="63"/>
      <c r="V3053" s="63"/>
      <c r="W3053" s="63"/>
      <c r="X3053" s="63"/>
      <c r="Y3053" s="63"/>
      <c r="Z3053" s="68"/>
    </row>
    <row r="3054" spans="1:26" s="69" customFormat="1" x14ac:dyDescent="0.25">
      <c r="A3054" s="78"/>
      <c r="B3054" s="63"/>
      <c r="C3054" s="63"/>
      <c r="D3054" s="63"/>
      <c r="E3054" s="63"/>
      <c r="F3054" s="63"/>
      <c r="G3054" s="63"/>
      <c r="H3054" s="63"/>
      <c r="I3054" s="63"/>
      <c r="J3054" s="63"/>
      <c r="K3054" s="63"/>
      <c r="L3054" s="63"/>
      <c r="M3054" s="63"/>
      <c r="N3054" s="63"/>
      <c r="O3054" s="63"/>
      <c r="P3054" s="63"/>
      <c r="Q3054" s="63"/>
      <c r="R3054" s="63"/>
      <c r="S3054" s="63"/>
      <c r="T3054" s="63"/>
      <c r="U3054" s="63"/>
      <c r="V3054" s="63"/>
      <c r="W3054" s="63"/>
      <c r="X3054" s="63"/>
      <c r="Y3054" s="63"/>
      <c r="Z3054" s="68"/>
    </row>
    <row r="3055" spans="1:26" s="69" customFormat="1" x14ac:dyDescent="0.25">
      <c r="A3055" s="78"/>
      <c r="B3055" s="63"/>
      <c r="C3055" s="63"/>
      <c r="D3055" s="63"/>
      <c r="E3055" s="63"/>
      <c r="F3055" s="63"/>
      <c r="G3055" s="63"/>
      <c r="H3055" s="63"/>
      <c r="I3055" s="63"/>
      <c r="J3055" s="63"/>
      <c r="K3055" s="63"/>
      <c r="L3055" s="63"/>
      <c r="M3055" s="63"/>
      <c r="N3055" s="63"/>
      <c r="O3055" s="63"/>
      <c r="P3055" s="63"/>
      <c r="Q3055" s="63"/>
      <c r="R3055" s="63"/>
      <c r="S3055" s="63"/>
      <c r="T3055" s="63"/>
      <c r="U3055" s="63"/>
      <c r="V3055" s="63"/>
      <c r="W3055" s="63"/>
      <c r="X3055" s="63"/>
      <c r="Y3055" s="63"/>
      <c r="Z3055" s="68"/>
    </row>
    <row r="3056" spans="1:26" s="69" customFormat="1" x14ac:dyDescent="0.25">
      <c r="A3056" s="78"/>
      <c r="B3056" s="63"/>
      <c r="C3056" s="63"/>
      <c r="D3056" s="63"/>
      <c r="E3056" s="63"/>
      <c r="F3056" s="63"/>
      <c r="G3056" s="63"/>
      <c r="H3056" s="63"/>
      <c r="I3056" s="63"/>
      <c r="J3056" s="63"/>
      <c r="K3056" s="63"/>
      <c r="L3056" s="63"/>
      <c r="M3056" s="63"/>
      <c r="N3056" s="63"/>
      <c r="O3056" s="63"/>
      <c r="P3056" s="63"/>
      <c r="Q3056" s="63"/>
      <c r="R3056" s="63"/>
      <c r="S3056" s="63"/>
      <c r="T3056" s="63"/>
      <c r="U3056" s="63"/>
      <c r="V3056" s="63"/>
      <c r="W3056" s="63"/>
      <c r="X3056" s="63"/>
      <c r="Y3056" s="63"/>
      <c r="Z3056" s="68"/>
    </row>
    <row r="3057" spans="1:26" s="69" customFormat="1" x14ac:dyDescent="0.25">
      <c r="A3057" s="78"/>
      <c r="B3057" s="63"/>
      <c r="C3057" s="63"/>
      <c r="D3057" s="63"/>
      <c r="E3057" s="63"/>
      <c r="F3057" s="63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8"/>
    </row>
    <row r="3058" spans="1:26" s="69" customFormat="1" x14ac:dyDescent="0.25">
      <c r="A3058" s="78"/>
      <c r="B3058" s="63"/>
      <c r="C3058" s="63"/>
      <c r="D3058" s="63"/>
      <c r="E3058" s="63"/>
      <c r="F3058" s="63"/>
      <c r="G3058" s="63"/>
      <c r="H3058" s="63"/>
      <c r="I3058" s="63"/>
      <c r="J3058" s="63"/>
      <c r="K3058" s="63"/>
      <c r="L3058" s="63"/>
      <c r="M3058" s="63"/>
      <c r="N3058" s="63"/>
      <c r="O3058" s="63"/>
      <c r="P3058" s="63"/>
      <c r="Q3058" s="63"/>
      <c r="R3058" s="63"/>
      <c r="S3058" s="63"/>
      <c r="T3058" s="63"/>
      <c r="U3058" s="63"/>
      <c r="V3058" s="63"/>
      <c r="W3058" s="63"/>
      <c r="X3058" s="63"/>
      <c r="Y3058" s="63"/>
      <c r="Z3058" s="68"/>
    </row>
    <row r="3059" spans="1:26" s="69" customFormat="1" x14ac:dyDescent="0.25">
      <c r="A3059" s="78"/>
      <c r="B3059" s="63"/>
      <c r="C3059" s="63"/>
      <c r="D3059" s="63"/>
      <c r="E3059" s="63"/>
      <c r="F3059" s="63"/>
      <c r="G3059" s="63"/>
      <c r="H3059" s="63"/>
      <c r="I3059" s="63"/>
      <c r="J3059" s="63"/>
      <c r="K3059" s="63"/>
      <c r="L3059" s="63"/>
      <c r="M3059" s="63"/>
      <c r="N3059" s="63"/>
      <c r="O3059" s="63"/>
      <c r="P3059" s="63"/>
      <c r="Q3059" s="63"/>
      <c r="R3059" s="63"/>
      <c r="S3059" s="63"/>
      <c r="T3059" s="63"/>
      <c r="U3059" s="63"/>
      <c r="V3059" s="63"/>
      <c r="W3059" s="63"/>
      <c r="X3059" s="63"/>
      <c r="Y3059" s="63"/>
      <c r="Z3059" s="68"/>
    </row>
    <row r="3060" spans="1:26" s="69" customFormat="1" x14ac:dyDescent="0.25">
      <c r="A3060" s="78"/>
      <c r="B3060" s="63"/>
      <c r="C3060" s="63"/>
      <c r="D3060" s="63"/>
      <c r="E3060" s="63"/>
      <c r="F3060" s="63"/>
      <c r="G3060" s="63"/>
      <c r="H3060" s="63"/>
      <c r="I3060" s="63"/>
      <c r="J3060" s="63"/>
      <c r="K3060" s="63"/>
      <c r="L3060" s="63"/>
      <c r="M3060" s="63"/>
      <c r="N3060" s="63"/>
      <c r="O3060" s="63"/>
      <c r="P3060" s="63"/>
      <c r="Q3060" s="63"/>
      <c r="R3060" s="63"/>
      <c r="S3060" s="63"/>
      <c r="T3060" s="63"/>
      <c r="U3060" s="63"/>
      <c r="V3060" s="63"/>
      <c r="W3060" s="63"/>
      <c r="X3060" s="63"/>
      <c r="Y3060" s="63"/>
      <c r="Z3060" s="68"/>
    </row>
    <row r="3061" spans="1:26" s="69" customFormat="1" x14ac:dyDescent="0.25">
      <c r="A3061" s="78"/>
      <c r="B3061" s="63"/>
      <c r="C3061" s="63"/>
      <c r="D3061" s="63"/>
      <c r="E3061" s="63"/>
      <c r="F3061" s="63"/>
      <c r="G3061" s="63"/>
      <c r="H3061" s="63"/>
      <c r="I3061" s="63"/>
      <c r="J3061" s="63"/>
      <c r="K3061" s="63"/>
      <c r="L3061" s="63"/>
      <c r="M3061" s="63"/>
      <c r="N3061" s="63"/>
      <c r="O3061" s="63"/>
      <c r="P3061" s="63"/>
      <c r="Q3061" s="63"/>
      <c r="R3061" s="63"/>
      <c r="S3061" s="63"/>
      <c r="T3061" s="63"/>
      <c r="U3061" s="63"/>
      <c r="V3061" s="63"/>
      <c r="W3061" s="63"/>
      <c r="X3061" s="63"/>
      <c r="Y3061" s="63"/>
      <c r="Z3061" s="68"/>
    </row>
    <row r="3062" spans="1:26" s="69" customFormat="1" x14ac:dyDescent="0.25">
      <c r="A3062" s="78"/>
      <c r="B3062" s="63"/>
      <c r="C3062" s="63"/>
      <c r="D3062" s="63"/>
      <c r="E3062" s="63"/>
      <c r="F3062" s="63"/>
      <c r="G3062" s="63"/>
      <c r="H3062" s="63"/>
      <c r="I3062" s="63"/>
      <c r="J3062" s="63"/>
      <c r="K3062" s="63"/>
      <c r="L3062" s="63"/>
      <c r="M3062" s="63"/>
      <c r="N3062" s="63"/>
      <c r="O3062" s="63"/>
      <c r="P3062" s="63"/>
      <c r="Q3062" s="63"/>
      <c r="R3062" s="63"/>
      <c r="S3062" s="63"/>
      <c r="T3062" s="63"/>
      <c r="U3062" s="63"/>
      <c r="V3062" s="63"/>
      <c r="W3062" s="63"/>
      <c r="X3062" s="63"/>
      <c r="Y3062" s="63"/>
      <c r="Z3062" s="68"/>
    </row>
    <row r="3063" spans="1:26" s="69" customFormat="1" x14ac:dyDescent="0.25">
      <c r="A3063" s="78"/>
      <c r="B3063" s="63"/>
      <c r="C3063" s="63"/>
      <c r="D3063" s="63"/>
      <c r="E3063" s="63"/>
      <c r="F3063" s="63"/>
      <c r="G3063" s="63"/>
      <c r="H3063" s="63"/>
      <c r="I3063" s="63"/>
      <c r="J3063" s="63"/>
      <c r="K3063" s="63"/>
      <c r="L3063" s="63"/>
      <c r="M3063" s="63"/>
      <c r="N3063" s="63"/>
      <c r="O3063" s="63"/>
      <c r="P3063" s="63"/>
      <c r="Q3063" s="63"/>
      <c r="R3063" s="63"/>
      <c r="S3063" s="63"/>
      <c r="T3063" s="63"/>
      <c r="U3063" s="63"/>
      <c r="V3063" s="63"/>
      <c r="W3063" s="63"/>
      <c r="X3063" s="63"/>
      <c r="Y3063" s="63"/>
      <c r="Z3063" s="68"/>
    </row>
    <row r="3064" spans="1:26" s="69" customFormat="1" x14ac:dyDescent="0.25">
      <c r="A3064" s="78"/>
      <c r="B3064" s="63"/>
      <c r="C3064" s="63"/>
      <c r="D3064" s="63"/>
      <c r="E3064" s="63"/>
      <c r="F3064" s="63"/>
      <c r="G3064" s="63"/>
      <c r="H3064" s="63"/>
      <c r="I3064" s="63"/>
      <c r="J3064" s="63"/>
      <c r="K3064" s="63"/>
      <c r="L3064" s="63"/>
      <c r="M3064" s="63"/>
      <c r="N3064" s="63"/>
      <c r="O3064" s="63"/>
      <c r="P3064" s="63"/>
      <c r="Q3064" s="63"/>
      <c r="R3064" s="63"/>
      <c r="S3064" s="63"/>
      <c r="T3064" s="63"/>
      <c r="U3064" s="63"/>
      <c r="V3064" s="63"/>
      <c r="W3064" s="63"/>
      <c r="X3064" s="63"/>
      <c r="Y3064" s="63"/>
      <c r="Z3064" s="68"/>
    </row>
    <row r="3065" spans="1:26" s="69" customFormat="1" x14ac:dyDescent="0.25">
      <c r="A3065" s="78"/>
      <c r="B3065" s="63"/>
      <c r="C3065" s="63"/>
      <c r="D3065" s="63"/>
      <c r="E3065" s="63"/>
      <c r="F3065" s="63"/>
      <c r="G3065" s="63"/>
      <c r="H3065" s="63"/>
      <c r="I3065" s="63"/>
      <c r="J3065" s="63"/>
      <c r="K3065" s="63"/>
      <c r="L3065" s="63"/>
      <c r="M3065" s="63"/>
      <c r="N3065" s="63"/>
      <c r="O3065" s="63"/>
      <c r="P3065" s="63"/>
      <c r="Q3065" s="63"/>
      <c r="R3065" s="63"/>
      <c r="S3065" s="63"/>
      <c r="T3065" s="63"/>
      <c r="U3065" s="63"/>
      <c r="V3065" s="63"/>
      <c r="W3065" s="63"/>
      <c r="X3065" s="63"/>
      <c r="Y3065" s="63"/>
      <c r="Z3065" s="68"/>
    </row>
    <row r="3066" spans="1:26" s="69" customFormat="1" x14ac:dyDescent="0.25">
      <c r="A3066" s="78"/>
      <c r="B3066" s="63"/>
      <c r="C3066" s="63"/>
      <c r="D3066" s="63"/>
      <c r="E3066" s="63"/>
      <c r="F3066" s="63"/>
      <c r="G3066" s="63"/>
      <c r="H3066" s="63"/>
      <c r="I3066" s="63"/>
      <c r="J3066" s="63"/>
      <c r="K3066" s="63"/>
      <c r="L3066" s="63"/>
      <c r="M3066" s="63"/>
      <c r="N3066" s="63"/>
      <c r="O3066" s="63"/>
      <c r="P3066" s="63"/>
      <c r="Q3066" s="63"/>
      <c r="R3066" s="63"/>
      <c r="S3066" s="63"/>
      <c r="T3066" s="63"/>
      <c r="U3066" s="63"/>
      <c r="V3066" s="63"/>
      <c r="W3066" s="63"/>
      <c r="X3066" s="63"/>
      <c r="Y3066" s="63"/>
      <c r="Z3066" s="68"/>
    </row>
    <row r="3067" spans="1:26" s="69" customFormat="1" x14ac:dyDescent="0.25">
      <c r="A3067" s="78"/>
      <c r="B3067" s="63"/>
      <c r="C3067" s="63"/>
      <c r="D3067" s="63"/>
      <c r="E3067" s="63"/>
      <c r="F3067" s="63"/>
      <c r="G3067" s="63"/>
      <c r="H3067" s="63"/>
      <c r="I3067" s="63"/>
      <c r="J3067" s="63"/>
      <c r="K3067" s="63"/>
      <c r="L3067" s="63"/>
      <c r="M3067" s="63"/>
      <c r="N3067" s="63"/>
      <c r="O3067" s="63"/>
      <c r="P3067" s="63"/>
      <c r="Q3067" s="63"/>
      <c r="R3067" s="63"/>
      <c r="S3067" s="63"/>
      <c r="T3067" s="63"/>
      <c r="U3067" s="63"/>
      <c r="V3067" s="63"/>
      <c r="W3067" s="63"/>
      <c r="X3067" s="63"/>
      <c r="Y3067" s="63"/>
      <c r="Z3067" s="68"/>
    </row>
    <row r="3068" spans="1:26" s="69" customFormat="1" x14ac:dyDescent="0.25">
      <c r="A3068" s="78"/>
      <c r="B3068" s="63"/>
      <c r="C3068" s="63"/>
      <c r="D3068" s="63"/>
      <c r="E3068" s="63"/>
      <c r="F3068" s="63"/>
      <c r="G3068" s="63"/>
      <c r="H3068" s="63"/>
      <c r="I3068" s="63"/>
      <c r="J3068" s="63"/>
      <c r="K3068" s="63"/>
      <c r="L3068" s="63"/>
      <c r="M3068" s="63"/>
      <c r="N3068" s="63"/>
      <c r="O3068" s="63"/>
      <c r="P3068" s="63"/>
      <c r="Q3068" s="63"/>
      <c r="R3068" s="63"/>
      <c r="S3068" s="63"/>
      <c r="T3068" s="63"/>
      <c r="U3068" s="63"/>
      <c r="V3068" s="63"/>
      <c r="W3068" s="63"/>
      <c r="X3068" s="63"/>
      <c r="Y3068" s="63"/>
      <c r="Z3068" s="68"/>
    </row>
    <row r="3069" spans="1:26" s="69" customFormat="1" x14ac:dyDescent="0.25">
      <c r="A3069" s="78"/>
      <c r="B3069" s="63"/>
      <c r="C3069" s="63"/>
      <c r="D3069" s="63"/>
      <c r="E3069" s="63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8"/>
    </row>
    <row r="3070" spans="1:26" s="69" customFormat="1" x14ac:dyDescent="0.25">
      <c r="A3070" s="78"/>
      <c r="B3070" s="63"/>
      <c r="C3070" s="63"/>
      <c r="D3070" s="63"/>
      <c r="E3070" s="63"/>
      <c r="F3070" s="63"/>
      <c r="G3070" s="63"/>
      <c r="H3070" s="63"/>
      <c r="I3070" s="63"/>
      <c r="J3070" s="63"/>
      <c r="K3070" s="63"/>
      <c r="L3070" s="63"/>
      <c r="M3070" s="63"/>
      <c r="N3070" s="63"/>
      <c r="O3070" s="63"/>
      <c r="P3070" s="63"/>
      <c r="Q3070" s="63"/>
      <c r="R3070" s="63"/>
      <c r="S3070" s="63"/>
      <c r="T3070" s="63"/>
      <c r="U3070" s="63"/>
      <c r="V3070" s="63"/>
      <c r="W3070" s="63"/>
      <c r="X3070" s="63"/>
      <c r="Y3070" s="63"/>
      <c r="Z3070" s="68"/>
    </row>
    <row r="3071" spans="1:26" s="69" customFormat="1" x14ac:dyDescent="0.25">
      <c r="A3071" s="78"/>
      <c r="B3071" s="63"/>
      <c r="C3071" s="63"/>
      <c r="D3071" s="63"/>
      <c r="E3071" s="63"/>
      <c r="F3071" s="63"/>
      <c r="G3071" s="63"/>
      <c r="H3071" s="63"/>
      <c r="I3071" s="63"/>
      <c r="J3071" s="63"/>
      <c r="K3071" s="63"/>
      <c r="L3071" s="63"/>
      <c r="M3071" s="63"/>
      <c r="N3071" s="63"/>
      <c r="O3071" s="63"/>
      <c r="P3071" s="63"/>
      <c r="Q3071" s="63"/>
      <c r="R3071" s="63"/>
      <c r="S3071" s="63"/>
      <c r="T3071" s="63"/>
      <c r="U3071" s="63"/>
      <c r="V3071" s="63"/>
      <c r="W3071" s="63"/>
      <c r="X3071" s="63"/>
      <c r="Y3071" s="63"/>
      <c r="Z3071" s="68"/>
    </row>
    <row r="3072" spans="1:26" s="69" customFormat="1" x14ac:dyDescent="0.25">
      <c r="A3072" s="78"/>
      <c r="B3072" s="63"/>
      <c r="C3072" s="63"/>
      <c r="D3072" s="63"/>
      <c r="E3072" s="63"/>
      <c r="F3072" s="63"/>
      <c r="G3072" s="63"/>
      <c r="H3072" s="63"/>
      <c r="I3072" s="63"/>
      <c r="J3072" s="63"/>
      <c r="K3072" s="63"/>
      <c r="L3072" s="63"/>
      <c r="M3072" s="63"/>
      <c r="N3072" s="63"/>
      <c r="O3072" s="63"/>
      <c r="P3072" s="63"/>
      <c r="Q3072" s="63"/>
      <c r="R3072" s="63"/>
      <c r="S3072" s="63"/>
      <c r="T3072" s="63"/>
      <c r="U3072" s="63"/>
      <c r="V3072" s="63"/>
      <c r="W3072" s="63"/>
      <c r="X3072" s="63"/>
      <c r="Y3072" s="63"/>
      <c r="Z3072" s="68"/>
    </row>
    <row r="3073" spans="1:26" s="69" customFormat="1" x14ac:dyDescent="0.25">
      <c r="A3073" s="78"/>
      <c r="B3073" s="63"/>
      <c r="C3073" s="63"/>
      <c r="D3073" s="63"/>
      <c r="E3073" s="63"/>
      <c r="F3073" s="63"/>
      <c r="G3073" s="63"/>
      <c r="H3073" s="63"/>
      <c r="I3073" s="63"/>
      <c r="J3073" s="63"/>
      <c r="K3073" s="63"/>
      <c r="L3073" s="63"/>
      <c r="M3073" s="63"/>
      <c r="N3073" s="63"/>
      <c r="O3073" s="63"/>
      <c r="P3073" s="63"/>
      <c r="Q3073" s="63"/>
      <c r="R3073" s="63"/>
      <c r="S3073" s="63"/>
      <c r="T3073" s="63"/>
      <c r="U3073" s="63"/>
      <c r="V3073" s="63"/>
      <c r="W3073" s="63"/>
      <c r="X3073" s="63"/>
      <c r="Y3073" s="63"/>
      <c r="Z3073" s="68"/>
    </row>
    <row r="3074" spans="1:26" s="69" customFormat="1" x14ac:dyDescent="0.25">
      <c r="A3074" s="78"/>
      <c r="B3074" s="63"/>
      <c r="C3074" s="63"/>
      <c r="D3074" s="63"/>
      <c r="E3074" s="63"/>
      <c r="F3074" s="63"/>
      <c r="G3074" s="63"/>
      <c r="H3074" s="63"/>
      <c r="I3074" s="63"/>
      <c r="J3074" s="63"/>
      <c r="K3074" s="63"/>
      <c r="L3074" s="63"/>
      <c r="M3074" s="63"/>
      <c r="N3074" s="63"/>
      <c r="O3074" s="63"/>
      <c r="P3074" s="63"/>
      <c r="Q3074" s="63"/>
      <c r="R3074" s="63"/>
      <c r="S3074" s="63"/>
      <c r="T3074" s="63"/>
      <c r="U3074" s="63"/>
      <c r="V3074" s="63"/>
      <c r="W3074" s="63"/>
      <c r="X3074" s="63"/>
      <c r="Y3074" s="63"/>
      <c r="Z3074" s="68"/>
    </row>
    <row r="3075" spans="1:26" s="69" customFormat="1" x14ac:dyDescent="0.25">
      <c r="A3075" s="78"/>
      <c r="B3075" s="63"/>
      <c r="C3075" s="63"/>
      <c r="D3075" s="63"/>
      <c r="E3075" s="63"/>
      <c r="F3075" s="63"/>
      <c r="G3075" s="63"/>
      <c r="H3075" s="63"/>
      <c r="I3075" s="63"/>
      <c r="J3075" s="63"/>
      <c r="K3075" s="63"/>
      <c r="L3075" s="63"/>
      <c r="M3075" s="63"/>
      <c r="N3075" s="63"/>
      <c r="O3075" s="63"/>
      <c r="P3075" s="63"/>
      <c r="Q3075" s="63"/>
      <c r="R3075" s="63"/>
      <c r="S3075" s="63"/>
      <c r="T3075" s="63"/>
      <c r="U3075" s="63"/>
      <c r="V3075" s="63"/>
      <c r="W3075" s="63"/>
      <c r="X3075" s="63"/>
      <c r="Y3075" s="63"/>
      <c r="Z3075" s="68"/>
    </row>
    <row r="3076" spans="1:26" s="69" customFormat="1" x14ac:dyDescent="0.25">
      <c r="A3076" s="78"/>
      <c r="B3076" s="63"/>
      <c r="C3076" s="63"/>
      <c r="D3076" s="63"/>
      <c r="E3076" s="63"/>
      <c r="F3076" s="63"/>
      <c r="G3076" s="63"/>
      <c r="H3076" s="63"/>
      <c r="I3076" s="63"/>
      <c r="J3076" s="63"/>
      <c r="K3076" s="63"/>
      <c r="L3076" s="63"/>
      <c r="M3076" s="63"/>
      <c r="N3076" s="63"/>
      <c r="O3076" s="63"/>
      <c r="P3076" s="63"/>
      <c r="Q3076" s="63"/>
      <c r="R3076" s="63"/>
      <c r="S3076" s="63"/>
      <c r="T3076" s="63"/>
      <c r="U3076" s="63"/>
      <c r="V3076" s="63"/>
      <c r="W3076" s="63"/>
      <c r="X3076" s="63"/>
      <c r="Y3076" s="63"/>
      <c r="Z3076" s="68"/>
    </row>
    <row r="3077" spans="1:26" s="69" customFormat="1" x14ac:dyDescent="0.25">
      <c r="A3077" s="78"/>
      <c r="B3077" s="63"/>
      <c r="C3077" s="63"/>
      <c r="D3077" s="63"/>
      <c r="E3077" s="63"/>
      <c r="F3077" s="63"/>
      <c r="G3077" s="63"/>
      <c r="H3077" s="63"/>
      <c r="I3077" s="63"/>
      <c r="J3077" s="63"/>
      <c r="K3077" s="63"/>
      <c r="L3077" s="63"/>
      <c r="M3077" s="63"/>
      <c r="N3077" s="63"/>
      <c r="O3077" s="63"/>
      <c r="P3077" s="63"/>
      <c r="Q3077" s="63"/>
      <c r="R3077" s="63"/>
      <c r="S3077" s="63"/>
      <c r="T3077" s="63"/>
      <c r="U3077" s="63"/>
      <c r="V3077" s="63"/>
      <c r="W3077" s="63"/>
      <c r="X3077" s="63"/>
      <c r="Y3077" s="63"/>
      <c r="Z3077" s="68"/>
    </row>
    <row r="3078" spans="1:26" s="69" customFormat="1" x14ac:dyDescent="0.25">
      <c r="A3078" s="78"/>
      <c r="B3078" s="63"/>
      <c r="C3078" s="63"/>
      <c r="D3078" s="63"/>
      <c r="E3078" s="63"/>
      <c r="F3078" s="63"/>
      <c r="G3078" s="63"/>
      <c r="H3078" s="63"/>
      <c r="I3078" s="63"/>
      <c r="J3078" s="63"/>
      <c r="K3078" s="63"/>
      <c r="L3078" s="63"/>
      <c r="M3078" s="63"/>
      <c r="N3078" s="63"/>
      <c r="O3078" s="63"/>
      <c r="P3078" s="63"/>
      <c r="Q3078" s="63"/>
      <c r="R3078" s="63"/>
      <c r="S3078" s="63"/>
      <c r="T3078" s="63"/>
      <c r="U3078" s="63"/>
      <c r="V3078" s="63"/>
      <c r="W3078" s="63"/>
      <c r="X3078" s="63"/>
      <c r="Y3078" s="63"/>
      <c r="Z3078" s="68"/>
    </row>
    <row r="3079" spans="1:26" s="69" customFormat="1" x14ac:dyDescent="0.25">
      <c r="A3079" s="78"/>
      <c r="B3079" s="63"/>
      <c r="C3079" s="63"/>
      <c r="D3079" s="63"/>
      <c r="E3079" s="63"/>
      <c r="F3079" s="63"/>
      <c r="G3079" s="63"/>
      <c r="H3079" s="63"/>
      <c r="I3079" s="63"/>
      <c r="J3079" s="63"/>
      <c r="K3079" s="63"/>
      <c r="L3079" s="63"/>
      <c r="M3079" s="63"/>
      <c r="N3079" s="63"/>
      <c r="O3079" s="63"/>
      <c r="P3079" s="63"/>
      <c r="Q3079" s="63"/>
      <c r="R3079" s="63"/>
      <c r="S3079" s="63"/>
      <c r="T3079" s="63"/>
      <c r="U3079" s="63"/>
      <c r="V3079" s="63"/>
      <c r="W3079" s="63"/>
      <c r="X3079" s="63"/>
      <c r="Y3079" s="63"/>
      <c r="Z3079" s="68"/>
    </row>
    <row r="3080" spans="1:26" s="69" customFormat="1" x14ac:dyDescent="0.25">
      <c r="A3080" s="78"/>
      <c r="B3080" s="63"/>
      <c r="C3080" s="63"/>
      <c r="D3080" s="63"/>
      <c r="E3080" s="63"/>
      <c r="F3080" s="63"/>
      <c r="G3080" s="63"/>
      <c r="H3080" s="63"/>
      <c r="I3080" s="63"/>
      <c r="J3080" s="63"/>
      <c r="K3080" s="63"/>
      <c r="L3080" s="63"/>
      <c r="M3080" s="63"/>
      <c r="N3080" s="63"/>
      <c r="O3080" s="63"/>
      <c r="P3080" s="63"/>
      <c r="Q3080" s="63"/>
      <c r="R3080" s="63"/>
      <c r="S3080" s="63"/>
      <c r="T3080" s="63"/>
      <c r="U3080" s="63"/>
      <c r="V3080" s="63"/>
      <c r="W3080" s="63"/>
      <c r="X3080" s="63"/>
      <c r="Y3080" s="63"/>
      <c r="Z3080" s="68"/>
    </row>
    <row r="3081" spans="1:26" s="69" customFormat="1" x14ac:dyDescent="0.25">
      <c r="A3081" s="78"/>
      <c r="B3081" s="63"/>
      <c r="C3081" s="63"/>
      <c r="D3081" s="63"/>
      <c r="E3081" s="63"/>
      <c r="F3081" s="63"/>
      <c r="G3081" s="63"/>
      <c r="H3081" s="63"/>
      <c r="I3081" s="63"/>
      <c r="J3081" s="63"/>
      <c r="K3081" s="63"/>
      <c r="L3081" s="63"/>
      <c r="M3081" s="63"/>
      <c r="N3081" s="63"/>
      <c r="O3081" s="63"/>
      <c r="P3081" s="63"/>
      <c r="Q3081" s="63"/>
      <c r="R3081" s="63"/>
      <c r="S3081" s="63"/>
      <c r="T3081" s="63"/>
      <c r="U3081" s="63"/>
      <c r="V3081" s="63"/>
      <c r="W3081" s="63"/>
      <c r="X3081" s="63"/>
      <c r="Y3081" s="63"/>
      <c r="Z3081" s="68"/>
    </row>
    <row r="3082" spans="1:26" s="69" customFormat="1" x14ac:dyDescent="0.25">
      <c r="A3082" s="78"/>
      <c r="B3082" s="63"/>
      <c r="C3082" s="63"/>
      <c r="D3082" s="63"/>
      <c r="E3082" s="63"/>
      <c r="F3082" s="63"/>
      <c r="G3082" s="63"/>
      <c r="H3082" s="63"/>
      <c r="I3082" s="63"/>
      <c r="J3082" s="63"/>
      <c r="K3082" s="63"/>
      <c r="L3082" s="63"/>
      <c r="M3082" s="63"/>
      <c r="N3082" s="63"/>
      <c r="O3082" s="63"/>
      <c r="P3082" s="63"/>
      <c r="Q3082" s="63"/>
      <c r="R3082" s="63"/>
      <c r="S3082" s="63"/>
      <c r="T3082" s="63"/>
      <c r="U3082" s="63"/>
      <c r="V3082" s="63"/>
      <c r="W3082" s="63"/>
      <c r="X3082" s="63"/>
      <c r="Y3082" s="63"/>
      <c r="Z3082" s="68"/>
    </row>
    <row r="3083" spans="1:26" s="69" customFormat="1" x14ac:dyDescent="0.25">
      <c r="A3083" s="78"/>
      <c r="B3083" s="63"/>
      <c r="C3083" s="63"/>
      <c r="D3083" s="63"/>
      <c r="E3083" s="63"/>
      <c r="F3083" s="63"/>
      <c r="G3083" s="63"/>
      <c r="H3083" s="63"/>
      <c r="I3083" s="63"/>
      <c r="J3083" s="63"/>
      <c r="K3083" s="63"/>
      <c r="L3083" s="63"/>
      <c r="M3083" s="63"/>
      <c r="N3083" s="63"/>
      <c r="O3083" s="63"/>
      <c r="P3083" s="63"/>
      <c r="Q3083" s="63"/>
      <c r="R3083" s="63"/>
      <c r="S3083" s="63"/>
      <c r="T3083" s="63"/>
      <c r="U3083" s="63"/>
      <c r="V3083" s="63"/>
      <c r="W3083" s="63"/>
      <c r="X3083" s="63"/>
      <c r="Y3083" s="63"/>
      <c r="Z3083" s="68"/>
    </row>
    <row r="3084" spans="1:26" s="69" customFormat="1" x14ac:dyDescent="0.25">
      <c r="A3084" s="78"/>
      <c r="B3084" s="63"/>
      <c r="C3084" s="63"/>
      <c r="D3084" s="63"/>
      <c r="E3084" s="63"/>
      <c r="F3084" s="63"/>
      <c r="G3084" s="63"/>
      <c r="H3084" s="63"/>
      <c r="I3084" s="63"/>
      <c r="J3084" s="63"/>
      <c r="K3084" s="63"/>
      <c r="L3084" s="63"/>
      <c r="M3084" s="63"/>
      <c r="N3084" s="63"/>
      <c r="O3084" s="63"/>
      <c r="P3084" s="63"/>
      <c r="Q3084" s="63"/>
      <c r="R3084" s="63"/>
      <c r="S3084" s="63"/>
      <c r="T3084" s="63"/>
      <c r="U3084" s="63"/>
      <c r="V3084" s="63"/>
      <c r="W3084" s="63"/>
      <c r="X3084" s="63"/>
      <c r="Y3084" s="63"/>
      <c r="Z3084" s="68"/>
    </row>
    <row r="3085" spans="1:26" s="69" customFormat="1" x14ac:dyDescent="0.25">
      <c r="A3085" s="78"/>
      <c r="B3085" s="63"/>
      <c r="C3085" s="63"/>
      <c r="D3085" s="63"/>
      <c r="E3085" s="63"/>
      <c r="F3085" s="63"/>
      <c r="G3085" s="63"/>
      <c r="H3085" s="63"/>
      <c r="I3085" s="63"/>
      <c r="J3085" s="63"/>
      <c r="K3085" s="63"/>
      <c r="L3085" s="63"/>
      <c r="M3085" s="63"/>
      <c r="N3085" s="63"/>
      <c r="O3085" s="63"/>
      <c r="P3085" s="63"/>
      <c r="Q3085" s="63"/>
      <c r="R3085" s="63"/>
      <c r="S3085" s="63"/>
      <c r="T3085" s="63"/>
      <c r="U3085" s="63"/>
      <c r="V3085" s="63"/>
      <c r="W3085" s="63"/>
      <c r="X3085" s="63"/>
      <c r="Y3085" s="63"/>
      <c r="Z3085" s="68"/>
    </row>
    <row r="3086" spans="1:26" s="69" customFormat="1" x14ac:dyDescent="0.25">
      <c r="A3086" s="78"/>
      <c r="B3086" s="63"/>
      <c r="C3086" s="63"/>
      <c r="D3086" s="63"/>
      <c r="E3086" s="63"/>
      <c r="F3086" s="63"/>
      <c r="G3086" s="63"/>
      <c r="H3086" s="63"/>
      <c r="I3086" s="63"/>
      <c r="J3086" s="63"/>
      <c r="K3086" s="63"/>
      <c r="L3086" s="63"/>
      <c r="M3086" s="63"/>
      <c r="N3086" s="63"/>
      <c r="O3086" s="63"/>
      <c r="P3086" s="63"/>
      <c r="Q3086" s="63"/>
      <c r="R3086" s="63"/>
      <c r="S3086" s="63"/>
      <c r="T3086" s="63"/>
      <c r="U3086" s="63"/>
      <c r="V3086" s="63"/>
      <c r="W3086" s="63"/>
      <c r="X3086" s="63"/>
      <c r="Y3086" s="63"/>
      <c r="Z3086" s="68"/>
    </row>
    <row r="3087" spans="1:26" s="69" customFormat="1" x14ac:dyDescent="0.25">
      <c r="A3087" s="78"/>
      <c r="B3087" s="63"/>
      <c r="C3087" s="63"/>
      <c r="D3087" s="63"/>
      <c r="E3087" s="63"/>
      <c r="F3087" s="63"/>
      <c r="G3087" s="63"/>
      <c r="H3087" s="63"/>
      <c r="I3087" s="63"/>
      <c r="J3087" s="63"/>
      <c r="K3087" s="63"/>
      <c r="L3087" s="63"/>
      <c r="M3087" s="63"/>
      <c r="N3087" s="63"/>
      <c r="O3087" s="63"/>
      <c r="P3087" s="63"/>
      <c r="Q3087" s="63"/>
      <c r="R3087" s="63"/>
      <c r="S3087" s="63"/>
      <c r="T3087" s="63"/>
      <c r="U3087" s="63"/>
      <c r="V3087" s="63"/>
      <c r="W3087" s="63"/>
      <c r="X3087" s="63"/>
      <c r="Y3087" s="63"/>
      <c r="Z3087" s="68"/>
    </row>
    <row r="3088" spans="1:26" s="69" customFormat="1" x14ac:dyDescent="0.25">
      <c r="A3088" s="78"/>
      <c r="B3088" s="63"/>
      <c r="C3088" s="63"/>
      <c r="D3088" s="63"/>
      <c r="E3088" s="63"/>
      <c r="F3088" s="63"/>
      <c r="G3088" s="63"/>
      <c r="H3088" s="63"/>
      <c r="I3088" s="63"/>
      <c r="J3088" s="63"/>
      <c r="K3088" s="63"/>
      <c r="L3088" s="63"/>
      <c r="M3088" s="63"/>
      <c r="N3088" s="63"/>
      <c r="O3088" s="63"/>
      <c r="P3088" s="63"/>
      <c r="Q3088" s="63"/>
      <c r="R3088" s="63"/>
      <c r="S3088" s="63"/>
      <c r="T3088" s="63"/>
      <c r="U3088" s="63"/>
      <c r="V3088" s="63"/>
      <c r="W3088" s="63"/>
      <c r="X3088" s="63"/>
      <c r="Y3088" s="63"/>
      <c r="Z3088" s="68"/>
    </row>
    <row r="3089" spans="1:26" s="69" customFormat="1" x14ac:dyDescent="0.25">
      <c r="A3089" s="78"/>
      <c r="B3089" s="63"/>
      <c r="C3089" s="63"/>
      <c r="D3089" s="63"/>
      <c r="E3089" s="63"/>
      <c r="F3089" s="63"/>
      <c r="G3089" s="63"/>
      <c r="H3089" s="63"/>
      <c r="I3089" s="63"/>
      <c r="J3089" s="63"/>
      <c r="K3089" s="63"/>
      <c r="L3089" s="63"/>
      <c r="M3089" s="63"/>
      <c r="N3089" s="63"/>
      <c r="O3089" s="63"/>
      <c r="P3089" s="63"/>
      <c r="Q3089" s="63"/>
      <c r="R3089" s="63"/>
      <c r="S3089" s="63"/>
      <c r="T3089" s="63"/>
      <c r="U3089" s="63"/>
      <c r="V3089" s="63"/>
      <c r="W3089" s="63"/>
      <c r="X3089" s="63"/>
      <c r="Y3089" s="63"/>
      <c r="Z3089" s="68"/>
    </row>
    <row r="3090" spans="1:26" s="69" customFormat="1" x14ac:dyDescent="0.25">
      <c r="A3090" s="78"/>
      <c r="B3090" s="63"/>
      <c r="C3090" s="63"/>
      <c r="D3090" s="63"/>
      <c r="E3090" s="63"/>
      <c r="F3090" s="63"/>
      <c r="G3090" s="63"/>
      <c r="H3090" s="63"/>
      <c r="I3090" s="63"/>
      <c r="J3090" s="63"/>
      <c r="K3090" s="63"/>
      <c r="L3090" s="63"/>
      <c r="M3090" s="63"/>
      <c r="N3090" s="63"/>
      <c r="O3090" s="63"/>
      <c r="P3090" s="63"/>
      <c r="Q3090" s="63"/>
      <c r="R3090" s="63"/>
      <c r="S3090" s="63"/>
      <c r="T3090" s="63"/>
      <c r="U3090" s="63"/>
      <c r="V3090" s="63"/>
      <c r="W3090" s="63"/>
      <c r="X3090" s="63"/>
      <c r="Y3090" s="63"/>
      <c r="Z3090" s="68"/>
    </row>
    <row r="3091" spans="1:26" s="69" customFormat="1" x14ac:dyDescent="0.25">
      <c r="A3091" s="78"/>
      <c r="B3091" s="63"/>
      <c r="C3091" s="63"/>
      <c r="D3091" s="63"/>
      <c r="E3091" s="63"/>
      <c r="F3091" s="63"/>
      <c r="G3091" s="63"/>
      <c r="H3091" s="63"/>
      <c r="I3091" s="63"/>
      <c r="J3091" s="63"/>
      <c r="K3091" s="63"/>
      <c r="L3091" s="63"/>
      <c r="M3091" s="63"/>
      <c r="N3091" s="63"/>
      <c r="O3091" s="63"/>
      <c r="P3091" s="63"/>
      <c r="Q3091" s="63"/>
      <c r="R3091" s="63"/>
      <c r="S3091" s="63"/>
      <c r="T3091" s="63"/>
      <c r="U3091" s="63"/>
      <c r="V3091" s="63"/>
      <c r="W3091" s="63"/>
      <c r="X3091" s="63"/>
      <c r="Y3091" s="63"/>
      <c r="Z3091" s="68"/>
    </row>
    <row r="3092" spans="1:26" s="69" customFormat="1" x14ac:dyDescent="0.25">
      <c r="A3092" s="78"/>
      <c r="B3092" s="63"/>
      <c r="C3092" s="63"/>
      <c r="D3092" s="63"/>
      <c r="E3092" s="63"/>
      <c r="F3092" s="63"/>
      <c r="G3092" s="63"/>
      <c r="H3092" s="63"/>
      <c r="I3092" s="63"/>
      <c r="J3092" s="63"/>
      <c r="K3092" s="63"/>
      <c r="L3092" s="63"/>
      <c r="M3092" s="63"/>
      <c r="N3092" s="63"/>
      <c r="O3092" s="63"/>
      <c r="P3092" s="63"/>
      <c r="Q3092" s="63"/>
      <c r="R3092" s="63"/>
      <c r="S3092" s="63"/>
      <c r="T3092" s="63"/>
      <c r="U3092" s="63"/>
      <c r="V3092" s="63"/>
      <c r="W3092" s="63"/>
      <c r="X3092" s="63"/>
      <c r="Y3092" s="63"/>
      <c r="Z3092" s="68"/>
    </row>
    <row r="3093" spans="1:26" s="69" customFormat="1" x14ac:dyDescent="0.25">
      <c r="A3093" s="78"/>
      <c r="B3093" s="63"/>
      <c r="C3093" s="63"/>
      <c r="D3093" s="63"/>
      <c r="E3093" s="63"/>
      <c r="F3093" s="63"/>
      <c r="G3093" s="63"/>
      <c r="H3093" s="63"/>
      <c r="I3093" s="63"/>
      <c r="J3093" s="63"/>
      <c r="K3093" s="63"/>
      <c r="L3093" s="63"/>
      <c r="M3093" s="63"/>
      <c r="N3093" s="63"/>
      <c r="O3093" s="63"/>
      <c r="P3093" s="63"/>
      <c r="Q3093" s="63"/>
      <c r="R3093" s="63"/>
      <c r="S3093" s="63"/>
      <c r="T3093" s="63"/>
      <c r="U3093" s="63"/>
      <c r="V3093" s="63"/>
      <c r="W3093" s="63"/>
      <c r="X3093" s="63"/>
      <c r="Y3093" s="63"/>
      <c r="Z3093" s="68"/>
    </row>
    <row r="3094" spans="1:26" s="69" customFormat="1" x14ac:dyDescent="0.25">
      <c r="A3094" s="78"/>
      <c r="B3094" s="63"/>
      <c r="C3094" s="63"/>
      <c r="D3094" s="63"/>
      <c r="E3094" s="63"/>
      <c r="F3094" s="63"/>
      <c r="G3094" s="63"/>
      <c r="H3094" s="63"/>
      <c r="I3094" s="63"/>
      <c r="J3094" s="63"/>
      <c r="K3094" s="63"/>
      <c r="L3094" s="63"/>
      <c r="M3094" s="63"/>
      <c r="N3094" s="63"/>
      <c r="O3094" s="63"/>
      <c r="P3094" s="63"/>
      <c r="Q3094" s="63"/>
      <c r="R3094" s="63"/>
      <c r="S3094" s="63"/>
      <c r="T3094" s="63"/>
      <c r="U3094" s="63"/>
      <c r="V3094" s="63"/>
      <c r="W3094" s="63"/>
      <c r="X3094" s="63"/>
      <c r="Y3094" s="63"/>
      <c r="Z3094" s="68"/>
    </row>
    <row r="3095" spans="1:26" s="69" customFormat="1" x14ac:dyDescent="0.25">
      <c r="A3095" s="78"/>
      <c r="B3095" s="63"/>
      <c r="C3095" s="63"/>
      <c r="D3095" s="63"/>
      <c r="E3095" s="63"/>
      <c r="F3095" s="63"/>
      <c r="G3095" s="63"/>
      <c r="H3095" s="63"/>
      <c r="I3095" s="63"/>
      <c r="J3095" s="63"/>
      <c r="K3095" s="63"/>
      <c r="L3095" s="63"/>
      <c r="M3095" s="63"/>
      <c r="N3095" s="63"/>
      <c r="O3095" s="63"/>
      <c r="P3095" s="63"/>
      <c r="Q3095" s="63"/>
      <c r="R3095" s="63"/>
      <c r="S3095" s="63"/>
      <c r="T3095" s="63"/>
      <c r="U3095" s="63"/>
      <c r="V3095" s="63"/>
      <c r="W3095" s="63"/>
      <c r="X3095" s="63"/>
      <c r="Y3095" s="63"/>
      <c r="Z3095" s="68"/>
    </row>
    <row r="3096" spans="1:26" s="69" customFormat="1" x14ac:dyDescent="0.25">
      <c r="A3096" s="78"/>
      <c r="B3096" s="63"/>
      <c r="C3096" s="63"/>
      <c r="D3096" s="63"/>
      <c r="E3096" s="63"/>
      <c r="F3096" s="63"/>
      <c r="G3096" s="63"/>
      <c r="H3096" s="63"/>
      <c r="I3096" s="63"/>
      <c r="J3096" s="63"/>
      <c r="K3096" s="63"/>
      <c r="L3096" s="63"/>
      <c r="M3096" s="63"/>
      <c r="N3096" s="63"/>
      <c r="O3096" s="63"/>
      <c r="P3096" s="63"/>
      <c r="Q3096" s="63"/>
      <c r="R3096" s="63"/>
      <c r="S3096" s="63"/>
      <c r="T3096" s="63"/>
      <c r="U3096" s="63"/>
      <c r="V3096" s="63"/>
      <c r="W3096" s="63"/>
      <c r="X3096" s="63"/>
      <c r="Y3096" s="63"/>
      <c r="Z3096" s="68"/>
    </row>
    <row r="3097" spans="1:26" s="69" customFormat="1" x14ac:dyDescent="0.25">
      <c r="A3097" s="78"/>
      <c r="B3097" s="63"/>
      <c r="C3097" s="63"/>
      <c r="D3097" s="63"/>
      <c r="E3097" s="63"/>
      <c r="F3097" s="63"/>
      <c r="G3097" s="63"/>
      <c r="H3097" s="63"/>
      <c r="I3097" s="63"/>
      <c r="J3097" s="63"/>
      <c r="K3097" s="63"/>
      <c r="L3097" s="63"/>
      <c r="M3097" s="63"/>
      <c r="N3097" s="63"/>
      <c r="O3097" s="63"/>
      <c r="P3097" s="63"/>
      <c r="Q3097" s="63"/>
      <c r="R3097" s="63"/>
      <c r="S3097" s="63"/>
      <c r="T3097" s="63"/>
      <c r="U3097" s="63"/>
      <c r="V3097" s="63"/>
      <c r="W3097" s="63"/>
      <c r="X3097" s="63"/>
      <c r="Y3097" s="63"/>
      <c r="Z3097" s="68"/>
    </row>
    <row r="3098" spans="1:26" s="69" customFormat="1" x14ac:dyDescent="0.25">
      <c r="A3098" s="78"/>
      <c r="B3098" s="63"/>
      <c r="C3098" s="63"/>
      <c r="D3098" s="63"/>
      <c r="E3098" s="63"/>
      <c r="F3098" s="63"/>
      <c r="G3098" s="63"/>
      <c r="H3098" s="63"/>
      <c r="I3098" s="63"/>
      <c r="J3098" s="63"/>
      <c r="K3098" s="63"/>
      <c r="L3098" s="63"/>
      <c r="M3098" s="63"/>
      <c r="N3098" s="63"/>
      <c r="O3098" s="63"/>
      <c r="P3098" s="63"/>
      <c r="Q3098" s="63"/>
      <c r="R3098" s="63"/>
      <c r="S3098" s="63"/>
      <c r="T3098" s="63"/>
      <c r="U3098" s="63"/>
      <c r="V3098" s="63"/>
      <c r="W3098" s="63"/>
      <c r="X3098" s="63"/>
      <c r="Y3098" s="63"/>
      <c r="Z3098" s="68"/>
    </row>
    <row r="3099" spans="1:26" s="69" customFormat="1" x14ac:dyDescent="0.25">
      <c r="A3099" s="78"/>
      <c r="B3099" s="63"/>
      <c r="C3099" s="63"/>
      <c r="D3099" s="63"/>
      <c r="E3099" s="63"/>
      <c r="F3099" s="63"/>
      <c r="G3099" s="63"/>
      <c r="H3099" s="63"/>
      <c r="I3099" s="63"/>
      <c r="J3099" s="63"/>
      <c r="K3099" s="63"/>
      <c r="L3099" s="63"/>
      <c r="M3099" s="63"/>
      <c r="N3099" s="63"/>
      <c r="O3099" s="63"/>
      <c r="P3099" s="63"/>
      <c r="Q3099" s="63"/>
      <c r="R3099" s="63"/>
      <c r="S3099" s="63"/>
      <c r="T3099" s="63"/>
      <c r="U3099" s="63"/>
      <c r="V3099" s="63"/>
      <c r="W3099" s="63"/>
      <c r="X3099" s="63"/>
      <c r="Y3099" s="63"/>
      <c r="Z3099" s="68"/>
    </row>
    <row r="3100" spans="1:26" s="69" customFormat="1" x14ac:dyDescent="0.25">
      <c r="A3100" s="78"/>
      <c r="B3100" s="63"/>
      <c r="C3100" s="63"/>
      <c r="D3100" s="63"/>
      <c r="E3100" s="63"/>
      <c r="F3100" s="63"/>
      <c r="G3100" s="63"/>
      <c r="H3100" s="63"/>
      <c r="I3100" s="63"/>
      <c r="J3100" s="63"/>
      <c r="K3100" s="63"/>
      <c r="L3100" s="63"/>
      <c r="M3100" s="63"/>
      <c r="N3100" s="63"/>
      <c r="O3100" s="63"/>
      <c r="P3100" s="63"/>
      <c r="Q3100" s="63"/>
      <c r="R3100" s="63"/>
      <c r="S3100" s="63"/>
      <c r="T3100" s="63"/>
      <c r="U3100" s="63"/>
      <c r="V3100" s="63"/>
      <c r="W3100" s="63"/>
      <c r="X3100" s="63"/>
      <c r="Y3100" s="63"/>
      <c r="Z3100" s="68"/>
    </row>
    <row r="3101" spans="1:26" s="69" customFormat="1" x14ac:dyDescent="0.25">
      <c r="A3101" s="78"/>
      <c r="B3101" s="63"/>
      <c r="C3101" s="63"/>
      <c r="D3101" s="63"/>
      <c r="E3101" s="63"/>
      <c r="F3101" s="63"/>
      <c r="G3101" s="63"/>
      <c r="H3101" s="63"/>
      <c r="I3101" s="63"/>
      <c r="J3101" s="63"/>
      <c r="K3101" s="63"/>
      <c r="L3101" s="63"/>
      <c r="M3101" s="63"/>
      <c r="N3101" s="63"/>
      <c r="O3101" s="63"/>
      <c r="P3101" s="63"/>
      <c r="Q3101" s="63"/>
      <c r="R3101" s="63"/>
      <c r="S3101" s="63"/>
      <c r="T3101" s="63"/>
      <c r="U3101" s="63"/>
      <c r="V3101" s="63"/>
      <c r="W3101" s="63"/>
      <c r="X3101" s="63"/>
      <c r="Y3101" s="63"/>
      <c r="Z3101" s="68"/>
    </row>
    <row r="3102" spans="1:26" s="69" customFormat="1" x14ac:dyDescent="0.25">
      <c r="A3102" s="78"/>
      <c r="B3102" s="63"/>
      <c r="C3102" s="63"/>
      <c r="D3102" s="63"/>
      <c r="E3102" s="63"/>
      <c r="F3102" s="63"/>
      <c r="G3102" s="63"/>
      <c r="H3102" s="63"/>
      <c r="I3102" s="63"/>
      <c r="J3102" s="63"/>
      <c r="K3102" s="63"/>
      <c r="L3102" s="63"/>
      <c r="M3102" s="63"/>
      <c r="N3102" s="63"/>
      <c r="O3102" s="63"/>
      <c r="P3102" s="63"/>
      <c r="Q3102" s="63"/>
      <c r="R3102" s="63"/>
      <c r="S3102" s="63"/>
      <c r="T3102" s="63"/>
      <c r="U3102" s="63"/>
      <c r="V3102" s="63"/>
      <c r="W3102" s="63"/>
      <c r="X3102" s="63"/>
      <c r="Y3102" s="63"/>
      <c r="Z3102" s="68"/>
    </row>
    <row r="3103" spans="1:26" s="69" customFormat="1" x14ac:dyDescent="0.25">
      <c r="A3103" s="78"/>
      <c r="B3103" s="63"/>
      <c r="C3103" s="63"/>
      <c r="D3103" s="63"/>
      <c r="E3103" s="63"/>
      <c r="F3103" s="63"/>
      <c r="G3103" s="63"/>
      <c r="H3103" s="63"/>
      <c r="I3103" s="63"/>
      <c r="J3103" s="63"/>
      <c r="K3103" s="63"/>
      <c r="L3103" s="63"/>
      <c r="M3103" s="63"/>
      <c r="N3103" s="63"/>
      <c r="O3103" s="63"/>
      <c r="P3103" s="63"/>
      <c r="Q3103" s="63"/>
      <c r="R3103" s="63"/>
      <c r="S3103" s="63"/>
      <c r="T3103" s="63"/>
      <c r="U3103" s="63"/>
      <c r="V3103" s="63"/>
      <c r="W3103" s="63"/>
      <c r="X3103" s="63"/>
      <c r="Y3103" s="63"/>
      <c r="Z3103" s="68"/>
    </row>
    <row r="3104" spans="1:26" s="69" customFormat="1" x14ac:dyDescent="0.25">
      <c r="A3104" s="78"/>
      <c r="B3104" s="63"/>
      <c r="C3104" s="63"/>
      <c r="D3104" s="63"/>
      <c r="E3104" s="63"/>
      <c r="F3104" s="63"/>
      <c r="G3104" s="63"/>
      <c r="H3104" s="63"/>
      <c r="I3104" s="63"/>
      <c r="J3104" s="63"/>
      <c r="K3104" s="63"/>
      <c r="L3104" s="63"/>
      <c r="M3104" s="63"/>
      <c r="N3104" s="63"/>
      <c r="O3104" s="63"/>
      <c r="P3104" s="63"/>
      <c r="Q3104" s="63"/>
      <c r="R3104" s="63"/>
      <c r="S3104" s="63"/>
      <c r="T3104" s="63"/>
      <c r="U3104" s="63"/>
      <c r="V3104" s="63"/>
      <c r="W3104" s="63"/>
      <c r="X3104" s="63"/>
      <c r="Y3104" s="63"/>
      <c r="Z3104" s="68"/>
    </row>
    <row r="3105" spans="1:26" s="69" customFormat="1" x14ac:dyDescent="0.25">
      <c r="A3105" s="78"/>
      <c r="B3105" s="63"/>
      <c r="C3105" s="63"/>
      <c r="D3105" s="63"/>
      <c r="E3105" s="63"/>
      <c r="F3105" s="63"/>
      <c r="G3105" s="63"/>
      <c r="H3105" s="63"/>
      <c r="I3105" s="63"/>
      <c r="J3105" s="63"/>
      <c r="K3105" s="63"/>
      <c r="L3105" s="63"/>
      <c r="M3105" s="63"/>
      <c r="N3105" s="63"/>
      <c r="O3105" s="63"/>
      <c r="P3105" s="63"/>
      <c r="Q3105" s="63"/>
      <c r="R3105" s="63"/>
      <c r="S3105" s="63"/>
      <c r="T3105" s="63"/>
      <c r="U3105" s="63"/>
      <c r="V3105" s="63"/>
      <c r="W3105" s="63"/>
      <c r="X3105" s="63"/>
      <c r="Y3105" s="63"/>
      <c r="Z3105" s="68"/>
    </row>
    <row r="3106" spans="1:26" s="69" customFormat="1" x14ac:dyDescent="0.25">
      <c r="A3106" s="78"/>
      <c r="B3106" s="63"/>
      <c r="C3106" s="63"/>
      <c r="D3106" s="63"/>
      <c r="E3106" s="63"/>
      <c r="F3106" s="63"/>
      <c r="G3106" s="63"/>
      <c r="H3106" s="63"/>
      <c r="I3106" s="63"/>
      <c r="J3106" s="63"/>
      <c r="K3106" s="63"/>
      <c r="L3106" s="63"/>
      <c r="M3106" s="63"/>
      <c r="N3106" s="63"/>
      <c r="O3106" s="63"/>
      <c r="P3106" s="63"/>
      <c r="Q3106" s="63"/>
      <c r="R3106" s="63"/>
      <c r="S3106" s="63"/>
      <c r="T3106" s="63"/>
      <c r="U3106" s="63"/>
      <c r="V3106" s="63"/>
      <c r="W3106" s="63"/>
      <c r="X3106" s="63"/>
      <c r="Y3106" s="63"/>
      <c r="Z3106" s="68"/>
    </row>
    <row r="3107" spans="1:26" s="69" customFormat="1" x14ac:dyDescent="0.25">
      <c r="A3107" s="78"/>
      <c r="B3107" s="63"/>
      <c r="C3107" s="63"/>
      <c r="D3107" s="63"/>
      <c r="E3107" s="63"/>
      <c r="F3107" s="63"/>
      <c r="G3107" s="63"/>
      <c r="H3107" s="63"/>
      <c r="I3107" s="63"/>
      <c r="J3107" s="63"/>
      <c r="K3107" s="63"/>
      <c r="L3107" s="63"/>
      <c r="M3107" s="63"/>
      <c r="N3107" s="63"/>
      <c r="O3107" s="63"/>
      <c r="P3107" s="63"/>
      <c r="Q3107" s="63"/>
      <c r="R3107" s="63"/>
      <c r="S3107" s="63"/>
      <c r="T3107" s="63"/>
      <c r="U3107" s="63"/>
      <c r="V3107" s="63"/>
      <c r="W3107" s="63"/>
      <c r="X3107" s="63"/>
      <c r="Y3107" s="63"/>
      <c r="Z3107" s="68"/>
    </row>
    <row r="3108" spans="1:26" s="69" customFormat="1" x14ac:dyDescent="0.25">
      <c r="A3108" s="78"/>
      <c r="B3108" s="63"/>
      <c r="C3108" s="63"/>
      <c r="D3108" s="63"/>
      <c r="E3108" s="63"/>
      <c r="F3108" s="63"/>
      <c r="G3108" s="63"/>
      <c r="H3108" s="63"/>
      <c r="I3108" s="63"/>
      <c r="J3108" s="63"/>
      <c r="K3108" s="63"/>
      <c r="L3108" s="63"/>
      <c r="M3108" s="63"/>
      <c r="N3108" s="63"/>
      <c r="O3108" s="63"/>
      <c r="P3108" s="63"/>
      <c r="Q3108" s="63"/>
      <c r="R3108" s="63"/>
      <c r="S3108" s="63"/>
      <c r="T3108" s="63"/>
      <c r="U3108" s="63"/>
      <c r="V3108" s="63"/>
      <c r="W3108" s="63"/>
      <c r="X3108" s="63"/>
      <c r="Y3108" s="63"/>
      <c r="Z3108" s="68"/>
    </row>
    <row r="3109" spans="1:26" s="69" customFormat="1" x14ac:dyDescent="0.25">
      <c r="A3109" s="78"/>
      <c r="B3109" s="63"/>
      <c r="C3109" s="63"/>
      <c r="D3109" s="63"/>
      <c r="E3109" s="63"/>
      <c r="F3109" s="63"/>
      <c r="G3109" s="63"/>
      <c r="H3109" s="63"/>
      <c r="I3109" s="63"/>
      <c r="J3109" s="63"/>
      <c r="K3109" s="63"/>
      <c r="L3109" s="63"/>
      <c r="M3109" s="63"/>
      <c r="N3109" s="63"/>
      <c r="O3109" s="63"/>
      <c r="P3109" s="63"/>
      <c r="Q3109" s="63"/>
      <c r="R3109" s="63"/>
      <c r="S3109" s="63"/>
      <c r="T3109" s="63"/>
      <c r="U3109" s="63"/>
      <c r="V3109" s="63"/>
      <c r="W3109" s="63"/>
      <c r="X3109" s="63"/>
      <c r="Y3109" s="63"/>
      <c r="Z3109" s="68"/>
    </row>
    <row r="3110" spans="1:26" s="69" customFormat="1" x14ac:dyDescent="0.25">
      <c r="A3110" s="78"/>
      <c r="B3110" s="63"/>
      <c r="C3110" s="63"/>
      <c r="D3110" s="63"/>
      <c r="E3110" s="63"/>
      <c r="F3110" s="63"/>
      <c r="G3110" s="63"/>
      <c r="H3110" s="63"/>
      <c r="I3110" s="63"/>
      <c r="J3110" s="63"/>
      <c r="K3110" s="63"/>
      <c r="L3110" s="63"/>
      <c r="M3110" s="63"/>
      <c r="N3110" s="63"/>
      <c r="O3110" s="63"/>
      <c r="P3110" s="63"/>
      <c r="Q3110" s="63"/>
      <c r="R3110" s="63"/>
      <c r="S3110" s="63"/>
      <c r="T3110" s="63"/>
      <c r="U3110" s="63"/>
      <c r="V3110" s="63"/>
      <c r="W3110" s="63"/>
      <c r="X3110" s="63"/>
      <c r="Y3110" s="63"/>
      <c r="Z3110" s="68"/>
    </row>
    <row r="3111" spans="1:26" s="69" customFormat="1" x14ac:dyDescent="0.25">
      <c r="A3111" s="78"/>
      <c r="B3111" s="63"/>
      <c r="C3111" s="63"/>
      <c r="D3111" s="63"/>
      <c r="E3111" s="63"/>
      <c r="F3111" s="63"/>
      <c r="G3111" s="63"/>
      <c r="H3111" s="63"/>
      <c r="I3111" s="63"/>
      <c r="J3111" s="63"/>
      <c r="K3111" s="63"/>
      <c r="L3111" s="63"/>
      <c r="M3111" s="63"/>
      <c r="N3111" s="63"/>
      <c r="O3111" s="63"/>
      <c r="P3111" s="63"/>
      <c r="Q3111" s="63"/>
      <c r="R3111" s="63"/>
      <c r="S3111" s="63"/>
      <c r="T3111" s="63"/>
      <c r="U3111" s="63"/>
      <c r="V3111" s="63"/>
      <c r="W3111" s="63"/>
      <c r="X3111" s="63"/>
      <c r="Y3111" s="63"/>
      <c r="Z3111" s="68"/>
    </row>
    <row r="3112" spans="1:26" s="69" customFormat="1" x14ac:dyDescent="0.25">
      <c r="A3112" s="78"/>
      <c r="B3112" s="63"/>
      <c r="C3112" s="63"/>
      <c r="D3112" s="63"/>
      <c r="E3112" s="63"/>
      <c r="F3112" s="63"/>
      <c r="G3112" s="63"/>
      <c r="H3112" s="63"/>
      <c r="I3112" s="63"/>
      <c r="J3112" s="63"/>
      <c r="K3112" s="63"/>
      <c r="L3112" s="63"/>
      <c r="M3112" s="63"/>
      <c r="N3112" s="63"/>
      <c r="O3112" s="63"/>
      <c r="P3112" s="63"/>
      <c r="Q3112" s="63"/>
      <c r="R3112" s="63"/>
      <c r="S3112" s="63"/>
      <c r="T3112" s="63"/>
      <c r="U3112" s="63"/>
      <c r="V3112" s="63"/>
      <c r="W3112" s="63"/>
      <c r="X3112" s="63"/>
      <c r="Y3112" s="63"/>
      <c r="Z3112" s="68"/>
    </row>
    <row r="3113" spans="1:26" s="69" customFormat="1" x14ac:dyDescent="0.25">
      <c r="A3113" s="78"/>
      <c r="B3113" s="63"/>
      <c r="C3113" s="63"/>
      <c r="D3113" s="63"/>
      <c r="E3113" s="63"/>
      <c r="F3113" s="63"/>
      <c r="G3113" s="63"/>
      <c r="H3113" s="63"/>
      <c r="I3113" s="63"/>
      <c r="J3113" s="63"/>
      <c r="K3113" s="63"/>
      <c r="L3113" s="63"/>
      <c r="M3113" s="63"/>
      <c r="N3113" s="63"/>
      <c r="O3113" s="63"/>
      <c r="P3113" s="63"/>
      <c r="Q3113" s="63"/>
      <c r="R3113" s="63"/>
      <c r="S3113" s="63"/>
      <c r="T3113" s="63"/>
      <c r="U3113" s="63"/>
      <c r="V3113" s="63"/>
      <c r="W3113" s="63"/>
      <c r="X3113" s="63"/>
      <c r="Y3113" s="63"/>
      <c r="Z3113" s="68"/>
    </row>
    <row r="3114" spans="1:26" s="69" customFormat="1" x14ac:dyDescent="0.25">
      <c r="A3114" s="78"/>
      <c r="B3114" s="63"/>
      <c r="C3114" s="63"/>
      <c r="D3114" s="63"/>
      <c r="E3114" s="63"/>
      <c r="F3114" s="63"/>
      <c r="G3114" s="63"/>
      <c r="H3114" s="63"/>
      <c r="I3114" s="63"/>
      <c r="J3114" s="63"/>
      <c r="K3114" s="63"/>
      <c r="L3114" s="63"/>
      <c r="M3114" s="63"/>
      <c r="N3114" s="63"/>
      <c r="O3114" s="63"/>
      <c r="P3114" s="63"/>
      <c r="Q3114" s="63"/>
      <c r="R3114" s="63"/>
      <c r="S3114" s="63"/>
      <c r="T3114" s="63"/>
      <c r="U3114" s="63"/>
      <c r="V3114" s="63"/>
      <c r="W3114" s="63"/>
      <c r="X3114" s="63"/>
      <c r="Y3114" s="63"/>
      <c r="Z3114" s="68"/>
    </row>
    <row r="3115" spans="1:26" s="69" customFormat="1" x14ac:dyDescent="0.25">
      <c r="A3115" s="78"/>
      <c r="B3115" s="63"/>
      <c r="C3115" s="63"/>
      <c r="D3115" s="63"/>
      <c r="E3115" s="63"/>
      <c r="F3115" s="63"/>
      <c r="G3115" s="63"/>
      <c r="H3115" s="63"/>
      <c r="I3115" s="63"/>
      <c r="J3115" s="63"/>
      <c r="K3115" s="63"/>
      <c r="L3115" s="63"/>
      <c r="M3115" s="63"/>
      <c r="N3115" s="63"/>
      <c r="O3115" s="63"/>
      <c r="P3115" s="63"/>
      <c r="Q3115" s="63"/>
      <c r="R3115" s="63"/>
      <c r="S3115" s="63"/>
      <c r="T3115" s="63"/>
      <c r="U3115" s="63"/>
      <c r="V3115" s="63"/>
      <c r="W3115" s="63"/>
      <c r="X3115" s="63"/>
      <c r="Y3115" s="63"/>
      <c r="Z3115" s="68"/>
    </row>
    <row r="3116" spans="1:26" s="69" customFormat="1" x14ac:dyDescent="0.25">
      <c r="A3116" s="78"/>
      <c r="B3116" s="63"/>
      <c r="C3116" s="63"/>
      <c r="D3116" s="63"/>
      <c r="E3116" s="63"/>
      <c r="F3116" s="63"/>
      <c r="G3116" s="63"/>
      <c r="H3116" s="63"/>
      <c r="I3116" s="63"/>
      <c r="J3116" s="63"/>
      <c r="K3116" s="63"/>
      <c r="L3116" s="63"/>
      <c r="M3116" s="63"/>
      <c r="N3116" s="63"/>
      <c r="O3116" s="63"/>
      <c r="P3116" s="63"/>
      <c r="Q3116" s="63"/>
      <c r="R3116" s="63"/>
      <c r="S3116" s="63"/>
      <c r="T3116" s="63"/>
      <c r="U3116" s="63"/>
      <c r="V3116" s="63"/>
      <c r="W3116" s="63"/>
      <c r="X3116" s="63"/>
      <c r="Y3116" s="63"/>
      <c r="Z3116" s="68"/>
    </row>
    <row r="3117" spans="1:26" s="69" customFormat="1" x14ac:dyDescent="0.25">
      <c r="A3117" s="78"/>
      <c r="B3117" s="63"/>
      <c r="C3117" s="63"/>
      <c r="D3117" s="63"/>
      <c r="E3117" s="63"/>
      <c r="F3117" s="63"/>
      <c r="G3117" s="63"/>
      <c r="H3117" s="63"/>
      <c r="I3117" s="63"/>
      <c r="J3117" s="63"/>
      <c r="K3117" s="63"/>
      <c r="L3117" s="63"/>
      <c r="M3117" s="63"/>
      <c r="N3117" s="63"/>
      <c r="O3117" s="63"/>
      <c r="P3117" s="63"/>
      <c r="Q3117" s="63"/>
      <c r="R3117" s="63"/>
      <c r="S3117" s="63"/>
      <c r="T3117" s="63"/>
      <c r="U3117" s="63"/>
      <c r="V3117" s="63"/>
      <c r="W3117" s="63"/>
      <c r="X3117" s="63"/>
      <c r="Y3117" s="63"/>
      <c r="Z3117" s="68"/>
    </row>
    <row r="3118" spans="1:26" s="69" customFormat="1" x14ac:dyDescent="0.25">
      <c r="A3118" s="78"/>
      <c r="B3118" s="63"/>
      <c r="C3118" s="63"/>
      <c r="D3118" s="63"/>
      <c r="E3118" s="63"/>
      <c r="F3118" s="63"/>
      <c r="G3118" s="63"/>
      <c r="H3118" s="63"/>
      <c r="I3118" s="63"/>
      <c r="J3118" s="63"/>
      <c r="K3118" s="63"/>
      <c r="L3118" s="63"/>
      <c r="M3118" s="63"/>
      <c r="N3118" s="63"/>
      <c r="O3118" s="63"/>
      <c r="P3118" s="63"/>
      <c r="Q3118" s="63"/>
      <c r="R3118" s="63"/>
      <c r="S3118" s="63"/>
      <c r="T3118" s="63"/>
      <c r="U3118" s="63"/>
      <c r="V3118" s="63"/>
      <c r="W3118" s="63"/>
      <c r="X3118" s="63"/>
      <c r="Y3118" s="63"/>
      <c r="Z3118" s="68"/>
    </row>
    <row r="3119" spans="1:26" s="69" customFormat="1" x14ac:dyDescent="0.25">
      <c r="A3119" s="78"/>
      <c r="B3119" s="63"/>
      <c r="C3119" s="63"/>
      <c r="D3119" s="63"/>
      <c r="E3119" s="63"/>
      <c r="F3119" s="63"/>
      <c r="G3119" s="63"/>
      <c r="H3119" s="63"/>
      <c r="I3119" s="63"/>
      <c r="J3119" s="63"/>
      <c r="K3119" s="63"/>
      <c r="L3119" s="63"/>
      <c r="M3119" s="63"/>
      <c r="N3119" s="63"/>
      <c r="O3119" s="63"/>
      <c r="P3119" s="63"/>
      <c r="Q3119" s="63"/>
      <c r="R3119" s="63"/>
      <c r="S3119" s="63"/>
      <c r="T3119" s="63"/>
      <c r="U3119" s="63"/>
      <c r="V3119" s="63"/>
      <c r="W3119" s="63"/>
      <c r="X3119" s="63"/>
      <c r="Y3119" s="63"/>
      <c r="Z3119" s="68"/>
    </row>
    <row r="3120" spans="1:26" s="69" customFormat="1" x14ac:dyDescent="0.25">
      <c r="A3120" s="78"/>
      <c r="B3120" s="63"/>
      <c r="C3120" s="63"/>
      <c r="D3120" s="63"/>
      <c r="E3120" s="63"/>
      <c r="F3120" s="63"/>
      <c r="G3120" s="63"/>
      <c r="H3120" s="63"/>
      <c r="I3120" s="63"/>
      <c r="J3120" s="63"/>
      <c r="K3120" s="63"/>
      <c r="L3120" s="63"/>
      <c r="M3120" s="63"/>
      <c r="N3120" s="63"/>
      <c r="O3120" s="63"/>
      <c r="P3120" s="63"/>
      <c r="Q3120" s="63"/>
      <c r="R3120" s="63"/>
      <c r="S3120" s="63"/>
      <c r="T3120" s="63"/>
      <c r="U3120" s="63"/>
      <c r="V3120" s="63"/>
      <c r="W3120" s="63"/>
      <c r="X3120" s="63"/>
      <c r="Y3120" s="63"/>
      <c r="Z3120" s="68"/>
    </row>
    <row r="3121" spans="1:26" s="69" customFormat="1" x14ac:dyDescent="0.25">
      <c r="A3121" s="78"/>
      <c r="B3121" s="63"/>
      <c r="C3121" s="63"/>
      <c r="D3121" s="63"/>
      <c r="E3121" s="63"/>
      <c r="F3121" s="63"/>
      <c r="G3121" s="63"/>
      <c r="H3121" s="63"/>
      <c r="I3121" s="63"/>
      <c r="J3121" s="63"/>
      <c r="K3121" s="63"/>
      <c r="L3121" s="63"/>
      <c r="M3121" s="63"/>
      <c r="N3121" s="63"/>
      <c r="O3121" s="63"/>
      <c r="P3121" s="63"/>
      <c r="Q3121" s="63"/>
      <c r="R3121" s="63"/>
      <c r="S3121" s="63"/>
      <c r="T3121" s="63"/>
      <c r="U3121" s="63"/>
      <c r="V3121" s="63"/>
      <c r="W3121" s="63"/>
      <c r="X3121" s="63"/>
      <c r="Y3121" s="63"/>
      <c r="Z3121" s="68"/>
    </row>
    <row r="3122" spans="1:26" s="69" customFormat="1" x14ac:dyDescent="0.25">
      <c r="A3122" s="78"/>
      <c r="B3122" s="63"/>
      <c r="C3122" s="63"/>
      <c r="D3122" s="63"/>
      <c r="E3122" s="63"/>
      <c r="F3122" s="63"/>
      <c r="G3122" s="63"/>
      <c r="H3122" s="63"/>
      <c r="I3122" s="63"/>
      <c r="J3122" s="63"/>
      <c r="K3122" s="63"/>
      <c r="L3122" s="63"/>
      <c r="M3122" s="63"/>
      <c r="N3122" s="63"/>
      <c r="O3122" s="63"/>
      <c r="P3122" s="63"/>
      <c r="Q3122" s="63"/>
      <c r="R3122" s="63"/>
      <c r="S3122" s="63"/>
      <c r="T3122" s="63"/>
      <c r="U3122" s="63"/>
      <c r="V3122" s="63"/>
      <c r="W3122" s="63"/>
      <c r="X3122" s="63"/>
      <c r="Y3122" s="63"/>
      <c r="Z3122" s="68"/>
    </row>
    <row r="3123" spans="1:26" s="69" customFormat="1" x14ac:dyDescent="0.25">
      <c r="A3123" s="78"/>
      <c r="B3123" s="63"/>
      <c r="C3123" s="63"/>
      <c r="D3123" s="63"/>
      <c r="E3123" s="63"/>
      <c r="F3123" s="63"/>
      <c r="G3123" s="63"/>
      <c r="H3123" s="63"/>
      <c r="I3123" s="63"/>
      <c r="J3123" s="63"/>
      <c r="K3123" s="63"/>
      <c r="L3123" s="63"/>
      <c r="M3123" s="63"/>
      <c r="N3123" s="63"/>
      <c r="O3123" s="63"/>
      <c r="P3123" s="63"/>
      <c r="Q3123" s="63"/>
      <c r="R3123" s="63"/>
      <c r="S3123" s="63"/>
      <c r="T3123" s="63"/>
      <c r="U3123" s="63"/>
      <c r="V3123" s="63"/>
      <c r="W3123" s="63"/>
      <c r="X3123" s="63"/>
      <c r="Y3123" s="63"/>
      <c r="Z3123" s="68"/>
    </row>
    <row r="3124" spans="1:26" s="69" customFormat="1" x14ac:dyDescent="0.25">
      <c r="A3124" s="78"/>
      <c r="B3124" s="63"/>
      <c r="C3124" s="63"/>
      <c r="D3124" s="63"/>
      <c r="E3124" s="63"/>
      <c r="F3124" s="63"/>
      <c r="G3124" s="63"/>
      <c r="H3124" s="63"/>
      <c r="I3124" s="63"/>
      <c r="J3124" s="63"/>
      <c r="K3124" s="63"/>
      <c r="L3124" s="63"/>
      <c r="M3124" s="63"/>
      <c r="N3124" s="63"/>
      <c r="O3124" s="63"/>
      <c r="P3124" s="63"/>
      <c r="Q3124" s="63"/>
      <c r="R3124" s="63"/>
      <c r="S3124" s="63"/>
      <c r="T3124" s="63"/>
      <c r="U3124" s="63"/>
      <c r="V3124" s="63"/>
      <c r="W3124" s="63"/>
      <c r="X3124" s="63"/>
      <c r="Y3124" s="63"/>
      <c r="Z3124" s="68"/>
    </row>
    <row r="3125" spans="1:26" s="69" customFormat="1" x14ac:dyDescent="0.25">
      <c r="A3125" s="78"/>
      <c r="B3125" s="63"/>
      <c r="C3125" s="63"/>
      <c r="D3125" s="63"/>
      <c r="E3125" s="63"/>
      <c r="F3125" s="63"/>
      <c r="G3125" s="63"/>
      <c r="H3125" s="63"/>
      <c r="I3125" s="63"/>
      <c r="J3125" s="63"/>
      <c r="K3125" s="63"/>
      <c r="L3125" s="63"/>
      <c r="M3125" s="63"/>
      <c r="N3125" s="63"/>
      <c r="O3125" s="63"/>
      <c r="P3125" s="63"/>
      <c r="Q3125" s="63"/>
      <c r="R3125" s="63"/>
      <c r="S3125" s="63"/>
      <c r="T3125" s="63"/>
      <c r="U3125" s="63"/>
      <c r="V3125" s="63"/>
      <c r="W3125" s="63"/>
      <c r="X3125" s="63"/>
      <c r="Y3125" s="63"/>
      <c r="Z3125" s="68"/>
    </row>
    <row r="3126" spans="1:26" s="69" customFormat="1" x14ac:dyDescent="0.25">
      <c r="A3126" s="78"/>
      <c r="B3126" s="63"/>
      <c r="C3126" s="63"/>
      <c r="D3126" s="63"/>
      <c r="E3126" s="63"/>
      <c r="F3126" s="63"/>
      <c r="G3126" s="63"/>
      <c r="H3126" s="63"/>
      <c r="I3126" s="63"/>
      <c r="J3126" s="63"/>
      <c r="K3126" s="63"/>
      <c r="L3126" s="63"/>
      <c r="M3126" s="63"/>
      <c r="N3126" s="63"/>
      <c r="O3126" s="63"/>
      <c r="P3126" s="63"/>
      <c r="Q3126" s="63"/>
      <c r="R3126" s="63"/>
      <c r="S3126" s="63"/>
      <c r="T3126" s="63"/>
      <c r="U3126" s="63"/>
      <c r="V3126" s="63"/>
      <c r="W3126" s="63"/>
      <c r="X3126" s="63"/>
      <c r="Y3126" s="63"/>
      <c r="Z3126" s="68"/>
    </row>
    <row r="3127" spans="1:26" s="69" customFormat="1" x14ac:dyDescent="0.25">
      <c r="A3127" s="78"/>
      <c r="B3127" s="63"/>
      <c r="C3127" s="63"/>
      <c r="D3127" s="63"/>
      <c r="E3127" s="63"/>
      <c r="F3127" s="63"/>
      <c r="G3127" s="63"/>
      <c r="H3127" s="63"/>
      <c r="I3127" s="63"/>
      <c r="J3127" s="63"/>
      <c r="K3127" s="63"/>
      <c r="L3127" s="63"/>
      <c r="M3127" s="63"/>
      <c r="N3127" s="63"/>
      <c r="O3127" s="63"/>
      <c r="P3127" s="63"/>
      <c r="Q3127" s="63"/>
      <c r="R3127" s="63"/>
      <c r="S3127" s="63"/>
      <c r="T3127" s="63"/>
      <c r="U3127" s="63"/>
      <c r="V3127" s="63"/>
      <c r="W3127" s="63"/>
      <c r="X3127" s="63"/>
      <c r="Y3127" s="63"/>
      <c r="Z3127" s="68"/>
    </row>
    <row r="3128" spans="1:26" s="69" customFormat="1" x14ac:dyDescent="0.25">
      <c r="A3128" s="78"/>
      <c r="B3128" s="63"/>
      <c r="C3128" s="63"/>
      <c r="D3128" s="63"/>
      <c r="E3128" s="63"/>
      <c r="F3128" s="63"/>
      <c r="G3128" s="63"/>
      <c r="H3128" s="63"/>
      <c r="I3128" s="63"/>
      <c r="J3128" s="63"/>
      <c r="K3128" s="63"/>
      <c r="L3128" s="63"/>
      <c r="M3128" s="63"/>
      <c r="N3128" s="63"/>
      <c r="O3128" s="63"/>
      <c r="P3128" s="63"/>
      <c r="Q3128" s="63"/>
      <c r="R3128" s="63"/>
      <c r="S3128" s="63"/>
      <c r="T3128" s="63"/>
      <c r="U3128" s="63"/>
      <c r="V3128" s="63"/>
      <c r="W3128" s="63"/>
      <c r="X3128" s="63"/>
      <c r="Y3128" s="63"/>
      <c r="Z3128" s="68"/>
    </row>
    <row r="3129" spans="1:26" s="69" customFormat="1" x14ac:dyDescent="0.25">
      <c r="A3129" s="78"/>
      <c r="B3129" s="63"/>
      <c r="C3129" s="63"/>
      <c r="D3129" s="63"/>
      <c r="E3129" s="63"/>
      <c r="F3129" s="63"/>
      <c r="G3129" s="63"/>
      <c r="H3129" s="63"/>
      <c r="I3129" s="63"/>
      <c r="J3129" s="63"/>
      <c r="K3129" s="63"/>
      <c r="L3129" s="63"/>
      <c r="M3129" s="63"/>
      <c r="N3129" s="63"/>
      <c r="O3129" s="63"/>
      <c r="P3129" s="63"/>
      <c r="Q3129" s="63"/>
      <c r="R3129" s="63"/>
      <c r="S3129" s="63"/>
      <c r="T3129" s="63"/>
      <c r="U3129" s="63"/>
      <c r="V3129" s="63"/>
      <c r="W3129" s="63"/>
      <c r="X3129" s="63"/>
      <c r="Y3129" s="63"/>
      <c r="Z3129" s="68"/>
    </row>
    <row r="3130" spans="1:26" s="69" customFormat="1" x14ac:dyDescent="0.25">
      <c r="A3130" s="78"/>
      <c r="B3130" s="63"/>
      <c r="C3130" s="63"/>
      <c r="D3130" s="63"/>
      <c r="E3130" s="63"/>
      <c r="F3130" s="63"/>
      <c r="G3130" s="63"/>
      <c r="H3130" s="63"/>
      <c r="I3130" s="63"/>
      <c r="J3130" s="63"/>
      <c r="K3130" s="63"/>
      <c r="L3130" s="63"/>
      <c r="M3130" s="63"/>
      <c r="N3130" s="63"/>
      <c r="O3130" s="63"/>
      <c r="P3130" s="63"/>
      <c r="Q3130" s="63"/>
      <c r="R3130" s="63"/>
      <c r="S3130" s="63"/>
      <c r="T3130" s="63"/>
      <c r="U3130" s="63"/>
      <c r="V3130" s="63"/>
      <c r="W3130" s="63"/>
      <c r="X3130" s="63"/>
      <c r="Y3130" s="63"/>
      <c r="Z3130" s="68"/>
    </row>
    <row r="3131" spans="1:26" s="69" customFormat="1" x14ac:dyDescent="0.25">
      <c r="A3131" s="78"/>
      <c r="B3131" s="63"/>
      <c r="C3131" s="63"/>
      <c r="D3131" s="63"/>
      <c r="E3131" s="63"/>
      <c r="F3131" s="63"/>
      <c r="G3131" s="63"/>
      <c r="H3131" s="63"/>
      <c r="I3131" s="63"/>
      <c r="J3131" s="63"/>
      <c r="K3131" s="63"/>
      <c r="L3131" s="63"/>
      <c r="M3131" s="63"/>
      <c r="N3131" s="63"/>
      <c r="O3131" s="63"/>
      <c r="P3131" s="63"/>
      <c r="Q3131" s="63"/>
      <c r="R3131" s="63"/>
      <c r="S3131" s="63"/>
      <c r="T3131" s="63"/>
      <c r="U3131" s="63"/>
      <c r="V3131" s="63"/>
      <c r="W3131" s="63"/>
      <c r="X3131" s="63"/>
      <c r="Y3131" s="63"/>
      <c r="Z3131" s="68"/>
    </row>
    <row r="3132" spans="1:26" s="69" customFormat="1" x14ac:dyDescent="0.25">
      <c r="A3132" s="78"/>
      <c r="B3132" s="63"/>
      <c r="C3132" s="63"/>
      <c r="D3132" s="63"/>
      <c r="E3132" s="63"/>
      <c r="F3132" s="63"/>
      <c r="G3132" s="63"/>
      <c r="H3132" s="63"/>
      <c r="I3132" s="63"/>
      <c r="J3132" s="63"/>
      <c r="K3132" s="63"/>
      <c r="L3132" s="63"/>
      <c r="M3132" s="63"/>
      <c r="N3132" s="63"/>
      <c r="O3132" s="63"/>
      <c r="P3132" s="63"/>
      <c r="Q3132" s="63"/>
      <c r="R3132" s="63"/>
      <c r="S3132" s="63"/>
      <c r="T3132" s="63"/>
      <c r="U3132" s="63"/>
      <c r="V3132" s="63"/>
      <c r="W3132" s="63"/>
      <c r="X3132" s="63"/>
      <c r="Y3132" s="63"/>
      <c r="Z3132" s="68"/>
    </row>
    <row r="3133" spans="1:26" s="69" customFormat="1" x14ac:dyDescent="0.25">
      <c r="A3133" s="78"/>
      <c r="B3133" s="63"/>
      <c r="C3133" s="63"/>
      <c r="D3133" s="63"/>
      <c r="E3133" s="63"/>
      <c r="F3133" s="63"/>
      <c r="G3133" s="63"/>
      <c r="H3133" s="63"/>
      <c r="I3133" s="63"/>
      <c r="J3133" s="63"/>
      <c r="K3133" s="63"/>
      <c r="L3133" s="63"/>
      <c r="M3133" s="63"/>
      <c r="N3133" s="63"/>
      <c r="O3133" s="63"/>
      <c r="P3133" s="63"/>
      <c r="Q3133" s="63"/>
      <c r="R3133" s="63"/>
      <c r="S3133" s="63"/>
      <c r="T3133" s="63"/>
      <c r="U3133" s="63"/>
      <c r="V3133" s="63"/>
      <c r="W3133" s="63"/>
      <c r="X3133" s="63"/>
      <c r="Y3133" s="63"/>
      <c r="Z3133" s="68"/>
    </row>
    <row r="3134" spans="1:26" s="69" customFormat="1" x14ac:dyDescent="0.25">
      <c r="A3134" s="78"/>
      <c r="B3134" s="63"/>
      <c r="C3134" s="63"/>
      <c r="D3134" s="63"/>
      <c r="E3134" s="63"/>
      <c r="F3134" s="63"/>
      <c r="G3134" s="63"/>
      <c r="H3134" s="63"/>
      <c r="I3134" s="63"/>
      <c r="J3134" s="63"/>
      <c r="K3134" s="63"/>
      <c r="L3134" s="63"/>
      <c r="M3134" s="63"/>
      <c r="N3134" s="63"/>
      <c r="O3134" s="63"/>
      <c r="P3134" s="63"/>
      <c r="Q3134" s="63"/>
      <c r="R3134" s="63"/>
      <c r="S3134" s="63"/>
      <c r="T3134" s="63"/>
      <c r="U3134" s="63"/>
      <c r="V3134" s="63"/>
      <c r="W3134" s="63"/>
      <c r="X3134" s="63"/>
      <c r="Y3134" s="63"/>
      <c r="Z3134" s="68"/>
    </row>
    <row r="3135" spans="1:26" s="69" customFormat="1" x14ac:dyDescent="0.25">
      <c r="A3135" s="78"/>
      <c r="B3135" s="63"/>
      <c r="C3135" s="63"/>
      <c r="D3135" s="63"/>
      <c r="E3135" s="63"/>
      <c r="F3135" s="63"/>
      <c r="G3135" s="63"/>
      <c r="H3135" s="63"/>
      <c r="I3135" s="63"/>
      <c r="J3135" s="63"/>
      <c r="K3135" s="63"/>
      <c r="L3135" s="63"/>
      <c r="M3135" s="63"/>
      <c r="N3135" s="63"/>
      <c r="O3135" s="63"/>
      <c r="P3135" s="63"/>
      <c r="Q3135" s="63"/>
      <c r="R3135" s="63"/>
      <c r="S3135" s="63"/>
      <c r="T3135" s="63"/>
      <c r="U3135" s="63"/>
      <c r="V3135" s="63"/>
      <c r="W3135" s="63"/>
      <c r="X3135" s="63"/>
      <c r="Y3135" s="63"/>
      <c r="Z3135" s="68"/>
    </row>
    <row r="3136" spans="1:26" s="69" customFormat="1" x14ac:dyDescent="0.25">
      <c r="A3136" s="78"/>
      <c r="B3136" s="63"/>
      <c r="C3136" s="63"/>
      <c r="D3136" s="63"/>
      <c r="E3136" s="63"/>
      <c r="F3136" s="63"/>
      <c r="G3136" s="63"/>
      <c r="H3136" s="63"/>
      <c r="I3136" s="63"/>
      <c r="J3136" s="63"/>
      <c r="K3136" s="63"/>
      <c r="L3136" s="63"/>
      <c r="M3136" s="63"/>
      <c r="N3136" s="63"/>
      <c r="O3136" s="63"/>
      <c r="P3136" s="63"/>
      <c r="Q3136" s="63"/>
      <c r="R3136" s="63"/>
      <c r="S3136" s="63"/>
      <c r="T3136" s="63"/>
      <c r="U3136" s="63"/>
      <c r="V3136" s="63"/>
      <c r="W3136" s="63"/>
      <c r="X3136" s="63"/>
      <c r="Y3136" s="63"/>
      <c r="Z3136" s="68"/>
    </row>
    <row r="3137" spans="1:26" s="69" customFormat="1" x14ac:dyDescent="0.25">
      <c r="A3137" s="78"/>
      <c r="B3137" s="63"/>
      <c r="C3137" s="63"/>
      <c r="D3137" s="63"/>
      <c r="E3137" s="63"/>
      <c r="F3137" s="63"/>
      <c r="G3137" s="63"/>
      <c r="H3137" s="63"/>
      <c r="I3137" s="63"/>
      <c r="J3137" s="63"/>
      <c r="K3137" s="63"/>
      <c r="L3137" s="63"/>
      <c r="M3137" s="63"/>
      <c r="N3137" s="63"/>
      <c r="O3137" s="63"/>
      <c r="P3137" s="63"/>
      <c r="Q3137" s="63"/>
      <c r="R3137" s="63"/>
      <c r="S3137" s="63"/>
      <c r="T3137" s="63"/>
      <c r="U3137" s="63"/>
      <c r="V3137" s="63"/>
      <c r="W3137" s="63"/>
      <c r="X3137" s="63"/>
      <c r="Y3137" s="63"/>
      <c r="Z3137" s="68"/>
    </row>
    <row r="3138" spans="1:26" s="69" customFormat="1" x14ac:dyDescent="0.25">
      <c r="A3138" s="78"/>
      <c r="B3138" s="63"/>
      <c r="C3138" s="63"/>
      <c r="D3138" s="63"/>
      <c r="E3138" s="63"/>
      <c r="F3138" s="63"/>
      <c r="G3138" s="63"/>
      <c r="H3138" s="63"/>
      <c r="I3138" s="63"/>
      <c r="J3138" s="63"/>
      <c r="K3138" s="63"/>
      <c r="L3138" s="63"/>
      <c r="M3138" s="63"/>
      <c r="N3138" s="63"/>
      <c r="O3138" s="63"/>
      <c r="P3138" s="63"/>
      <c r="Q3138" s="63"/>
      <c r="R3138" s="63"/>
      <c r="S3138" s="63"/>
      <c r="T3138" s="63"/>
      <c r="U3138" s="63"/>
      <c r="V3138" s="63"/>
      <c r="W3138" s="63"/>
      <c r="X3138" s="63"/>
      <c r="Y3138" s="63"/>
      <c r="Z3138" s="68"/>
    </row>
    <row r="3139" spans="1:26" s="69" customFormat="1" x14ac:dyDescent="0.25">
      <c r="A3139" s="78"/>
      <c r="B3139" s="63"/>
      <c r="C3139" s="63"/>
      <c r="D3139" s="63"/>
      <c r="E3139" s="63"/>
      <c r="F3139" s="63"/>
      <c r="G3139" s="63"/>
      <c r="H3139" s="63"/>
      <c r="I3139" s="63"/>
      <c r="J3139" s="63"/>
      <c r="K3139" s="63"/>
      <c r="L3139" s="63"/>
      <c r="M3139" s="63"/>
      <c r="N3139" s="63"/>
      <c r="O3139" s="63"/>
      <c r="P3139" s="63"/>
      <c r="Q3139" s="63"/>
      <c r="R3139" s="63"/>
      <c r="S3139" s="63"/>
      <c r="T3139" s="63"/>
      <c r="U3139" s="63"/>
      <c r="V3139" s="63"/>
      <c r="W3139" s="63"/>
      <c r="X3139" s="63"/>
      <c r="Y3139" s="63"/>
      <c r="Z3139" s="68"/>
    </row>
    <row r="3140" spans="1:26" s="69" customFormat="1" x14ac:dyDescent="0.25">
      <c r="A3140" s="78"/>
      <c r="B3140" s="63"/>
      <c r="C3140" s="63"/>
      <c r="D3140" s="63"/>
      <c r="E3140" s="63"/>
      <c r="F3140" s="63"/>
      <c r="G3140" s="63"/>
      <c r="H3140" s="63"/>
      <c r="I3140" s="63"/>
      <c r="J3140" s="63"/>
      <c r="K3140" s="63"/>
      <c r="L3140" s="63"/>
      <c r="M3140" s="63"/>
      <c r="N3140" s="63"/>
      <c r="O3140" s="63"/>
      <c r="P3140" s="63"/>
      <c r="Q3140" s="63"/>
      <c r="R3140" s="63"/>
      <c r="S3140" s="63"/>
      <c r="T3140" s="63"/>
      <c r="U3140" s="63"/>
      <c r="V3140" s="63"/>
      <c r="W3140" s="63"/>
      <c r="X3140" s="63"/>
      <c r="Y3140" s="63"/>
      <c r="Z3140" s="68"/>
    </row>
    <row r="3141" spans="1:26" s="69" customFormat="1" x14ac:dyDescent="0.25">
      <c r="A3141" s="78"/>
      <c r="B3141" s="63"/>
      <c r="C3141" s="63"/>
      <c r="D3141" s="63"/>
      <c r="E3141" s="63"/>
      <c r="F3141" s="63"/>
      <c r="G3141" s="63"/>
      <c r="H3141" s="63"/>
      <c r="I3141" s="63"/>
      <c r="J3141" s="63"/>
      <c r="K3141" s="63"/>
      <c r="L3141" s="63"/>
      <c r="M3141" s="63"/>
      <c r="N3141" s="63"/>
      <c r="O3141" s="63"/>
      <c r="P3141" s="63"/>
      <c r="Q3141" s="63"/>
      <c r="R3141" s="63"/>
      <c r="S3141" s="63"/>
      <c r="T3141" s="63"/>
      <c r="U3141" s="63"/>
      <c r="V3141" s="63"/>
      <c r="W3141" s="63"/>
      <c r="X3141" s="63"/>
      <c r="Y3141" s="63"/>
      <c r="Z3141" s="68"/>
    </row>
    <row r="3142" spans="1:26" s="69" customFormat="1" x14ac:dyDescent="0.25">
      <c r="A3142" s="78"/>
      <c r="B3142" s="63"/>
      <c r="C3142" s="63"/>
      <c r="D3142" s="63"/>
      <c r="E3142" s="63"/>
      <c r="F3142" s="63"/>
      <c r="G3142" s="63"/>
      <c r="H3142" s="63"/>
      <c r="I3142" s="63"/>
      <c r="J3142" s="63"/>
      <c r="K3142" s="63"/>
      <c r="L3142" s="63"/>
      <c r="M3142" s="63"/>
      <c r="N3142" s="63"/>
      <c r="O3142" s="63"/>
      <c r="P3142" s="63"/>
      <c r="Q3142" s="63"/>
      <c r="R3142" s="63"/>
      <c r="S3142" s="63"/>
      <c r="T3142" s="63"/>
      <c r="U3142" s="63"/>
      <c r="V3142" s="63"/>
      <c r="W3142" s="63"/>
      <c r="X3142" s="63"/>
      <c r="Y3142" s="63"/>
      <c r="Z3142" s="68"/>
    </row>
    <row r="3143" spans="1:26" s="69" customFormat="1" x14ac:dyDescent="0.25">
      <c r="A3143" s="78"/>
      <c r="B3143" s="63"/>
      <c r="C3143" s="63"/>
      <c r="D3143" s="63"/>
      <c r="E3143" s="63"/>
      <c r="F3143" s="63"/>
      <c r="G3143" s="63"/>
      <c r="H3143" s="63"/>
      <c r="I3143" s="63"/>
      <c r="J3143" s="63"/>
      <c r="K3143" s="63"/>
      <c r="L3143" s="63"/>
      <c r="M3143" s="63"/>
      <c r="N3143" s="63"/>
      <c r="O3143" s="63"/>
      <c r="P3143" s="63"/>
      <c r="Q3143" s="63"/>
      <c r="R3143" s="63"/>
      <c r="S3143" s="63"/>
      <c r="T3143" s="63"/>
      <c r="U3143" s="63"/>
      <c r="V3143" s="63"/>
      <c r="W3143" s="63"/>
      <c r="X3143" s="63"/>
      <c r="Y3143" s="63"/>
      <c r="Z3143" s="68"/>
    </row>
    <row r="3144" spans="1:26" s="69" customFormat="1" x14ac:dyDescent="0.25">
      <c r="A3144" s="78"/>
      <c r="B3144" s="63"/>
      <c r="C3144" s="63"/>
      <c r="D3144" s="63"/>
      <c r="E3144" s="63"/>
      <c r="F3144" s="63"/>
      <c r="G3144" s="63"/>
      <c r="H3144" s="63"/>
      <c r="I3144" s="63"/>
      <c r="J3144" s="63"/>
      <c r="K3144" s="63"/>
      <c r="L3144" s="63"/>
      <c r="M3144" s="63"/>
      <c r="N3144" s="63"/>
      <c r="O3144" s="63"/>
      <c r="P3144" s="63"/>
      <c r="Q3144" s="63"/>
      <c r="R3144" s="63"/>
      <c r="S3144" s="63"/>
      <c r="T3144" s="63"/>
      <c r="U3144" s="63"/>
      <c r="V3144" s="63"/>
      <c r="W3144" s="63"/>
      <c r="X3144" s="63"/>
      <c r="Y3144" s="63"/>
      <c r="Z3144" s="68"/>
    </row>
    <row r="3145" spans="1:26" s="69" customFormat="1" x14ac:dyDescent="0.25">
      <c r="A3145" s="78"/>
      <c r="B3145" s="63"/>
      <c r="C3145" s="63"/>
      <c r="D3145" s="63"/>
      <c r="E3145" s="63"/>
      <c r="F3145" s="63"/>
      <c r="G3145" s="63"/>
      <c r="H3145" s="63"/>
      <c r="I3145" s="63"/>
      <c r="J3145" s="63"/>
      <c r="K3145" s="63"/>
      <c r="L3145" s="63"/>
      <c r="M3145" s="63"/>
      <c r="N3145" s="63"/>
      <c r="O3145" s="63"/>
      <c r="P3145" s="63"/>
      <c r="Q3145" s="63"/>
      <c r="R3145" s="63"/>
      <c r="S3145" s="63"/>
      <c r="T3145" s="63"/>
      <c r="U3145" s="63"/>
      <c r="V3145" s="63"/>
      <c r="W3145" s="63"/>
      <c r="X3145" s="63"/>
      <c r="Y3145" s="63"/>
      <c r="Z3145" s="68"/>
    </row>
    <row r="3146" spans="1:26" s="69" customFormat="1" x14ac:dyDescent="0.25">
      <c r="A3146" s="78"/>
      <c r="B3146" s="63"/>
      <c r="C3146" s="63"/>
      <c r="D3146" s="63"/>
      <c r="E3146" s="63"/>
      <c r="F3146" s="63"/>
      <c r="G3146" s="63"/>
      <c r="H3146" s="63"/>
      <c r="I3146" s="63"/>
      <c r="J3146" s="63"/>
      <c r="K3146" s="63"/>
      <c r="L3146" s="63"/>
      <c r="M3146" s="63"/>
      <c r="N3146" s="63"/>
      <c r="O3146" s="63"/>
      <c r="P3146" s="63"/>
      <c r="Q3146" s="63"/>
      <c r="R3146" s="63"/>
      <c r="S3146" s="63"/>
      <c r="T3146" s="63"/>
      <c r="U3146" s="63"/>
      <c r="V3146" s="63"/>
      <c r="W3146" s="63"/>
      <c r="X3146" s="63"/>
      <c r="Y3146" s="63"/>
      <c r="Z3146" s="68"/>
    </row>
    <row r="3147" spans="1:26" s="69" customFormat="1" x14ac:dyDescent="0.25">
      <c r="A3147" s="78"/>
      <c r="B3147" s="63"/>
      <c r="C3147" s="63"/>
      <c r="D3147" s="63"/>
      <c r="E3147" s="63"/>
      <c r="F3147" s="63"/>
      <c r="G3147" s="63"/>
      <c r="H3147" s="63"/>
      <c r="I3147" s="63"/>
      <c r="J3147" s="63"/>
      <c r="K3147" s="63"/>
      <c r="L3147" s="63"/>
      <c r="M3147" s="63"/>
      <c r="N3147" s="63"/>
      <c r="O3147" s="63"/>
      <c r="P3147" s="63"/>
      <c r="Q3147" s="63"/>
      <c r="R3147" s="63"/>
      <c r="S3147" s="63"/>
      <c r="T3147" s="63"/>
      <c r="U3147" s="63"/>
      <c r="V3147" s="63"/>
      <c r="W3147" s="63"/>
      <c r="X3147" s="63"/>
      <c r="Y3147" s="63"/>
      <c r="Z3147" s="68"/>
    </row>
    <row r="3148" spans="1:26" s="69" customFormat="1" x14ac:dyDescent="0.25">
      <c r="A3148" s="78"/>
      <c r="B3148" s="63"/>
      <c r="C3148" s="63"/>
      <c r="D3148" s="63"/>
      <c r="E3148" s="63"/>
      <c r="F3148" s="63"/>
      <c r="G3148" s="63"/>
      <c r="H3148" s="63"/>
      <c r="I3148" s="63"/>
      <c r="J3148" s="63"/>
      <c r="K3148" s="63"/>
      <c r="L3148" s="63"/>
      <c r="M3148" s="63"/>
      <c r="N3148" s="63"/>
      <c r="O3148" s="63"/>
      <c r="P3148" s="63"/>
      <c r="Q3148" s="63"/>
      <c r="R3148" s="63"/>
      <c r="S3148" s="63"/>
      <c r="T3148" s="63"/>
      <c r="U3148" s="63"/>
      <c r="V3148" s="63"/>
      <c r="W3148" s="63"/>
      <c r="X3148" s="63"/>
      <c r="Y3148" s="63"/>
      <c r="Z3148" s="68"/>
    </row>
    <row r="3149" spans="1:26" s="69" customFormat="1" x14ac:dyDescent="0.25">
      <c r="A3149" s="78"/>
      <c r="B3149" s="63"/>
      <c r="C3149" s="63"/>
      <c r="D3149" s="63"/>
      <c r="E3149" s="63"/>
      <c r="F3149" s="63"/>
      <c r="G3149" s="63"/>
      <c r="H3149" s="63"/>
      <c r="I3149" s="63"/>
      <c r="J3149" s="63"/>
      <c r="K3149" s="63"/>
      <c r="L3149" s="63"/>
      <c r="M3149" s="63"/>
      <c r="N3149" s="63"/>
      <c r="O3149" s="63"/>
      <c r="P3149" s="63"/>
      <c r="Q3149" s="63"/>
      <c r="R3149" s="63"/>
      <c r="S3149" s="63"/>
      <c r="T3149" s="63"/>
      <c r="U3149" s="63"/>
      <c r="V3149" s="63"/>
      <c r="W3149" s="63"/>
      <c r="X3149" s="63"/>
      <c r="Y3149" s="63"/>
      <c r="Z3149" s="68"/>
    </row>
    <row r="3150" spans="1:26" s="69" customFormat="1" x14ac:dyDescent="0.25">
      <c r="A3150" s="78"/>
      <c r="B3150" s="63"/>
      <c r="C3150" s="63"/>
      <c r="D3150" s="63"/>
      <c r="E3150" s="63"/>
      <c r="F3150" s="63"/>
      <c r="G3150" s="63"/>
      <c r="H3150" s="63"/>
      <c r="I3150" s="63"/>
      <c r="J3150" s="63"/>
      <c r="K3150" s="63"/>
      <c r="L3150" s="63"/>
      <c r="M3150" s="63"/>
      <c r="N3150" s="63"/>
      <c r="O3150" s="63"/>
      <c r="P3150" s="63"/>
      <c r="Q3150" s="63"/>
      <c r="R3150" s="63"/>
      <c r="S3150" s="63"/>
      <c r="T3150" s="63"/>
      <c r="U3150" s="63"/>
      <c r="V3150" s="63"/>
      <c r="W3150" s="63"/>
      <c r="X3150" s="63"/>
      <c r="Y3150" s="63"/>
      <c r="Z3150" s="68"/>
    </row>
    <row r="3151" spans="1:26" s="69" customFormat="1" x14ac:dyDescent="0.25">
      <c r="A3151" s="78"/>
      <c r="B3151" s="63"/>
      <c r="C3151" s="63"/>
      <c r="D3151" s="63"/>
      <c r="E3151" s="63"/>
      <c r="F3151" s="63"/>
      <c r="G3151" s="63"/>
      <c r="H3151" s="63"/>
      <c r="I3151" s="63"/>
      <c r="J3151" s="63"/>
      <c r="K3151" s="63"/>
      <c r="L3151" s="63"/>
      <c r="M3151" s="63"/>
      <c r="N3151" s="63"/>
      <c r="O3151" s="63"/>
      <c r="P3151" s="63"/>
      <c r="Q3151" s="63"/>
      <c r="R3151" s="63"/>
      <c r="S3151" s="63"/>
      <c r="T3151" s="63"/>
      <c r="U3151" s="63"/>
      <c r="V3151" s="63"/>
      <c r="W3151" s="63"/>
      <c r="X3151" s="63"/>
      <c r="Y3151" s="63"/>
      <c r="Z3151" s="68"/>
    </row>
    <row r="3152" spans="1:26" s="69" customFormat="1" x14ac:dyDescent="0.25">
      <c r="A3152" s="78"/>
      <c r="B3152" s="63"/>
      <c r="C3152" s="63"/>
      <c r="D3152" s="63"/>
      <c r="E3152" s="63"/>
      <c r="F3152" s="63"/>
      <c r="G3152" s="63"/>
      <c r="H3152" s="63"/>
      <c r="I3152" s="63"/>
      <c r="J3152" s="63"/>
      <c r="K3152" s="63"/>
      <c r="L3152" s="63"/>
      <c r="M3152" s="63"/>
      <c r="N3152" s="63"/>
      <c r="O3152" s="63"/>
      <c r="P3152" s="63"/>
      <c r="Q3152" s="63"/>
      <c r="R3152" s="63"/>
      <c r="S3152" s="63"/>
      <c r="T3152" s="63"/>
      <c r="U3152" s="63"/>
      <c r="V3152" s="63"/>
      <c r="W3152" s="63"/>
      <c r="X3152" s="63"/>
      <c r="Y3152" s="63"/>
      <c r="Z3152" s="68"/>
    </row>
    <row r="3153" spans="1:26" s="69" customFormat="1" x14ac:dyDescent="0.25">
      <c r="A3153" s="78"/>
      <c r="B3153" s="63"/>
      <c r="C3153" s="63"/>
      <c r="D3153" s="63"/>
      <c r="E3153" s="63"/>
      <c r="F3153" s="63"/>
      <c r="G3153" s="63"/>
      <c r="H3153" s="63"/>
      <c r="I3153" s="63"/>
      <c r="J3153" s="63"/>
      <c r="K3153" s="63"/>
      <c r="L3153" s="63"/>
      <c r="M3153" s="63"/>
      <c r="N3153" s="63"/>
      <c r="O3153" s="63"/>
      <c r="P3153" s="63"/>
      <c r="Q3153" s="63"/>
      <c r="R3153" s="63"/>
      <c r="S3153" s="63"/>
      <c r="T3153" s="63"/>
      <c r="U3153" s="63"/>
      <c r="V3153" s="63"/>
      <c r="W3153" s="63"/>
      <c r="X3153" s="63"/>
      <c r="Y3153" s="63"/>
      <c r="Z3153" s="68"/>
    </row>
    <row r="3154" spans="1:26" s="69" customFormat="1" x14ac:dyDescent="0.25">
      <c r="A3154" s="78"/>
      <c r="B3154" s="63"/>
      <c r="C3154" s="63"/>
      <c r="D3154" s="63"/>
      <c r="E3154" s="63"/>
      <c r="F3154" s="63"/>
      <c r="G3154" s="63"/>
      <c r="H3154" s="63"/>
      <c r="I3154" s="63"/>
      <c r="J3154" s="63"/>
      <c r="K3154" s="63"/>
      <c r="L3154" s="63"/>
      <c r="M3154" s="63"/>
      <c r="N3154" s="63"/>
      <c r="O3154" s="63"/>
      <c r="P3154" s="63"/>
      <c r="Q3154" s="63"/>
      <c r="R3154" s="63"/>
      <c r="S3154" s="63"/>
      <c r="T3154" s="63"/>
      <c r="U3154" s="63"/>
      <c r="V3154" s="63"/>
      <c r="W3154" s="63"/>
      <c r="X3154" s="63"/>
      <c r="Y3154" s="63"/>
      <c r="Z3154" s="68"/>
    </row>
    <row r="3155" spans="1:26" s="69" customFormat="1" x14ac:dyDescent="0.25">
      <c r="A3155" s="78"/>
      <c r="B3155" s="63"/>
      <c r="C3155" s="63"/>
      <c r="D3155" s="63"/>
      <c r="E3155" s="63"/>
      <c r="F3155" s="63"/>
      <c r="G3155" s="63"/>
      <c r="H3155" s="63"/>
      <c r="I3155" s="63"/>
      <c r="J3155" s="63"/>
      <c r="K3155" s="63"/>
      <c r="L3155" s="63"/>
      <c r="M3155" s="63"/>
      <c r="N3155" s="63"/>
      <c r="O3155" s="63"/>
      <c r="P3155" s="63"/>
      <c r="Q3155" s="63"/>
      <c r="R3155" s="63"/>
      <c r="S3155" s="63"/>
      <c r="T3155" s="63"/>
      <c r="U3155" s="63"/>
      <c r="V3155" s="63"/>
      <c r="W3155" s="63"/>
      <c r="X3155" s="63"/>
      <c r="Y3155" s="63"/>
      <c r="Z3155" s="68"/>
    </row>
    <row r="3156" spans="1:26" s="69" customFormat="1" x14ac:dyDescent="0.25">
      <c r="A3156" s="78"/>
      <c r="B3156" s="63"/>
      <c r="C3156" s="63"/>
      <c r="D3156" s="63"/>
      <c r="E3156" s="63"/>
      <c r="F3156" s="63"/>
      <c r="G3156" s="63"/>
      <c r="H3156" s="63"/>
      <c r="I3156" s="63"/>
      <c r="J3156" s="63"/>
      <c r="K3156" s="63"/>
      <c r="L3156" s="63"/>
      <c r="M3156" s="63"/>
      <c r="N3156" s="63"/>
      <c r="O3156" s="63"/>
      <c r="P3156" s="63"/>
      <c r="Q3156" s="63"/>
      <c r="R3156" s="63"/>
      <c r="S3156" s="63"/>
      <c r="T3156" s="63"/>
      <c r="U3156" s="63"/>
      <c r="V3156" s="63"/>
      <c r="W3156" s="63"/>
      <c r="X3156" s="63"/>
      <c r="Y3156" s="63"/>
      <c r="Z3156" s="68"/>
    </row>
    <row r="3157" spans="1:26" s="69" customFormat="1" x14ac:dyDescent="0.25">
      <c r="A3157" s="78"/>
      <c r="B3157" s="63"/>
      <c r="C3157" s="63"/>
      <c r="D3157" s="63"/>
      <c r="E3157" s="63"/>
      <c r="F3157" s="63"/>
      <c r="G3157" s="63"/>
      <c r="H3157" s="63"/>
      <c r="I3157" s="63"/>
      <c r="J3157" s="63"/>
      <c r="K3157" s="63"/>
      <c r="L3157" s="63"/>
      <c r="M3157" s="63"/>
      <c r="N3157" s="63"/>
      <c r="O3157" s="63"/>
      <c r="P3157" s="63"/>
      <c r="Q3157" s="63"/>
      <c r="R3157" s="63"/>
      <c r="S3157" s="63"/>
      <c r="T3157" s="63"/>
      <c r="U3157" s="63"/>
      <c r="V3157" s="63"/>
      <c r="W3157" s="63"/>
      <c r="X3157" s="63"/>
      <c r="Y3157" s="63"/>
      <c r="Z3157" s="68"/>
    </row>
    <row r="3158" spans="1:26" s="69" customFormat="1" x14ac:dyDescent="0.25">
      <c r="A3158" s="78"/>
      <c r="B3158" s="63"/>
      <c r="C3158" s="63"/>
      <c r="D3158" s="63"/>
      <c r="E3158" s="63"/>
      <c r="F3158" s="63"/>
      <c r="G3158" s="63"/>
      <c r="H3158" s="63"/>
      <c r="I3158" s="63"/>
      <c r="J3158" s="63"/>
      <c r="K3158" s="63"/>
      <c r="L3158" s="63"/>
      <c r="M3158" s="63"/>
      <c r="N3158" s="63"/>
      <c r="O3158" s="63"/>
      <c r="P3158" s="63"/>
      <c r="Q3158" s="63"/>
      <c r="R3158" s="63"/>
      <c r="S3158" s="63"/>
      <c r="T3158" s="63"/>
      <c r="U3158" s="63"/>
      <c r="V3158" s="63"/>
      <c r="W3158" s="63"/>
      <c r="X3158" s="63"/>
      <c r="Y3158" s="63"/>
      <c r="Z3158" s="68"/>
    </row>
    <row r="3159" spans="1:26" s="69" customFormat="1" x14ac:dyDescent="0.25">
      <c r="A3159" s="78"/>
      <c r="B3159" s="63"/>
      <c r="C3159" s="63"/>
      <c r="D3159" s="63"/>
      <c r="E3159" s="63"/>
      <c r="F3159" s="63"/>
      <c r="G3159" s="63"/>
      <c r="H3159" s="63"/>
      <c r="I3159" s="63"/>
      <c r="J3159" s="63"/>
      <c r="K3159" s="63"/>
      <c r="L3159" s="63"/>
      <c r="M3159" s="63"/>
      <c r="N3159" s="63"/>
      <c r="O3159" s="63"/>
      <c r="P3159" s="63"/>
      <c r="Q3159" s="63"/>
      <c r="R3159" s="63"/>
      <c r="S3159" s="63"/>
      <c r="T3159" s="63"/>
      <c r="U3159" s="63"/>
      <c r="V3159" s="63"/>
      <c r="W3159" s="63"/>
      <c r="X3159" s="63"/>
      <c r="Y3159" s="63"/>
      <c r="Z3159" s="68"/>
    </row>
    <row r="3160" spans="1:26" s="69" customFormat="1" x14ac:dyDescent="0.25">
      <c r="A3160" s="78"/>
      <c r="B3160" s="63"/>
      <c r="C3160" s="63"/>
      <c r="D3160" s="63"/>
      <c r="E3160" s="63"/>
      <c r="F3160" s="63"/>
      <c r="G3160" s="63"/>
      <c r="H3160" s="63"/>
      <c r="I3160" s="63"/>
      <c r="J3160" s="63"/>
      <c r="K3160" s="63"/>
      <c r="L3160" s="63"/>
      <c r="M3160" s="63"/>
      <c r="N3160" s="63"/>
      <c r="O3160" s="63"/>
      <c r="P3160" s="63"/>
      <c r="Q3160" s="63"/>
      <c r="R3160" s="63"/>
      <c r="S3160" s="63"/>
      <c r="T3160" s="63"/>
      <c r="U3160" s="63"/>
      <c r="V3160" s="63"/>
      <c r="W3160" s="63"/>
      <c r="X3160" s="63"/>
      <c r="Y3160" s="63"/>
      <c r="Z3160" s="68"/>
    </row>
    <row r="3161" spans="1:26" s="69" customFormat="1" x14ac:dyDescent="0.25">
      <c r="A3161" s="78"/>
      <c r="B3161" s="63"/>
      <c r="C3161" s="63"/>
      <c r="D3161" s="63"/>
      <c r="E3161" s="63"/>
      <c r="F3161" s="63"/>
      <c r="G3161" s="63"/>
      <c r="H3161" s="63"/>
      <c r="I3161" s="63"/>
      <c r="J3161" s="63"/>
      <c r="K3161" s="63"/>
      <c r="L3161" s="63"/>
      <c r="M3161" s="63"/>
      <c r="N3161" s="63"/>
      <c r="O3161" s="63"/>
      <c r="P3161" s="63"/>
      <c r="Q3161" s="63"/>
      <c r="R3161" s="63"/>
      <c r="S3161" s="63"/>
      <c r="T3161" s="63"/>
      <c r="U3161" s="63"/>
      <c r="V3161" s="63"/>
      <c r="W3161" s="63"/>
      <c r="X3161" s="63"/>
      <c r="Y3161" s="63"/>
      <c r="Z3161" s="68"/>
    </row>
    <row r="3162" spans="1:26" s="69" customFormat="1" x14ac:dyDescent="0.25">
      <c r="A3162" s="78"/>
      <c r="B3162" s="63"/>
      <c r="C3162" s="63"/>
      <c r="D3162" s="63"/>
      <c r="E3162" s="63"/>
      <c r="F3162" s="63"/>
      <c r="G3162" s="63"/>
      <c r="H3162" s="63"/>
      <c r="I3162" s="63"/>
      <c r="J3162" s="63"/>
      <c r="K3162" s="63"/>
      <c r="L3162" s="63"/>
      <c r="M3162" s="63"/>
      <c r="N3162" s="63"/>
      <c r="O3162" s="63"/>
      <c r="P3162" s="63"/>
      <c r="Q3162" s="63"/>
      <c r="R3162" s="63"/>
      <c r="S3162" s="63"/>
      <c r="T3162" s="63"/>
      <c r="U3162" s="63"/>
      <c r="V3162" s="63"/>
      <c r="W3162" s="63"/>
      <c r="X3162" s="63"/>
      <c r="Y3162" s="63"/>
      <c r="Z3162" s="68"/>
    </row>
    <row r="3163" spans="1:26" s="69" customFormat="1" x14ac:dyDescent="0.25">
      <c r="A3163" s="78"/>
      <c r="B3163" s="63"/>
      <c r="C3163" s="63"/>
      <c r="D3163" s="63"/>
      <c r="E3163" s="63"/>
      <c r="F3163" s="63"/>
      <c r="G3163" s="63"/>
      <c r="H3163" s="63"/>
      <c r="I3163" s="63"/>
      <c r="J3163" s="63"/>
      <c r="K3163" s="63"/>
      <c r="L3163" s="63"/>
      <c r="M3163" s="63"/>
      <c r="N3163" s="63"/>
      <c r="O3163" s="63"/>
      <c r="P3163" s="63"/>
      <c r="Q3163" s="63"/>
      <c r="R3163" s="63"/>
      <c r="S3163" s="63"/>
      <c r="T3163" s="63"/>
      <c r="U3163" s="63"/>
      <c r="V3163" s="63"/>
      <c r="W3163" s="63"/>
      <c r="X3163" s="63"/>
      <c r="Y3163" s="63"/>
      <c r="Z3163" s="68"/>
    </row>
    <row r="3164" spans="1:26" s="69" customFormat="1" x14ac:dyDescent="0.25">
      <c r="A3164" s="78"/>
      <c r="B3164" s="63"/>
      <c r="C3164" s="63"/>
      <c r="D3164" s="63"/>
      <c r="E3164" s="63"/>
      <c r="F3164" s="63"/>
      <c r="G3164" s="63"/>
      <c r="H3164" s="63"/>
      <c r="I3164" s="63"/>
      <c r="J3164" s="63"/>
      <c r="K3164" s="63"/>
      <c r="L3164" s="63"/>
      <c r="M3164" s="63"/>
      <c r="N3164" s="63"/>
      <c r="O3164" s="63"/>
      <c r="P3164" s="63"/>
      <c r="Q3164" s="63"/>
      <c r="R3164" s="63"/>
      <c r="S3164" s="63"/>
      <c r="T3164" s="63"/>
      <c r="U3164" s="63"/>
      <c r="V3164" s="63"/>
      <c r="W3164" s="63"/>
      <c r="X3164" s="63"/>
      <c r="Y3164" s="63"/>
      <c r="Z3164" s="68"/>
    </row>
    <row r="3165" spans="1:26" s="69" customFormat="1" x14ac:dyDescent="0.25">
      <c r="A3165" s="78"/>
      <c r="B3165" s="63"/>
      <c r="C3165" s="63"/>
      <c r="D3165" s="63"/>
      <c r="E3165" s="63"/>
      <c r="F3165" s="63"/>
      <c r="G3165" s="63"/>
      <c r="H3165" s="63"/>
      <c r="I3165" s="63"/>
      <c r="J3165" s="63"/>
      <c r="K3165" s="63"/>
      <c r="L3165" s="63"/>
      <c r="M3165" s="63"/>
      <c r="N3165" s="63"/>
      <c r="O3165" s="63"/>
      <c r="P3165" s="63"/>
      <c r="Q3165" s="63"/>
      <c r="R3165" s="63"/>
      <c r="S3165" s="63"/>
      <c r="T3165" s="63"/>
      <c r="U3165" s="63"/>
      <c r="V3165" s="63"/>
      <c r="W3165" s="63"/>
      <c r="X3165" s="63"/>
      <c r="Y3165" s="63"/>
      <c r="Z3165" s="68"/>
    </row>
    <row r="3166" spans="1:26" s="69" customFormat="1" x14ac:dyDescent="0.25">
      <c r="A3166" s="78"/>
      <c r="B3166" s="63"/>
      <c r="C3166" s="63"/>
      <c r="D3166" s="63"/>
      <c r="E3166" s="63"/>
      <c r="F3166" s="63"/>
      <c r="G3166" s="63"/>
      <c r="H3166" s="63"/>
      <c r="I3166" s="63"/>
      <c r="J3166" s="63"/>
      <c r="K3166" s="63"/>
      <c r="L3166" s="63"/>
      <c r="M3166" s="63"/>
      <c r="N3166" s="63"/>
      <c r="O3166" s="63"/>
      <c r="P3166" s="63"/>
      <c r="Q3166" s="63"/>
      <c r="R3166" s="63"/>
      <c r="S3166" s="63"/>
      <c r="T3166" s="63"/>
      <c r="U3166" s="63"/>
      <c r="V3166" s="63"/>
      <c r="W3166" s="63"/>
      <c r="X3166" s="63"/>
      <c r="Y3166" s="63"/>
      <c r="Z3166" s="68"/>
    </row>
    <row r="3167" spans="1:26" s="69" customFormat="1" x14ac:dyDescent="0.25">
      <c r="A3167" s="78"/>
      <c r="B3167" s="63"/>
      <c r="C3167" s="63"/>
      <c r="D3167" s="63"/>
      <c r="E3167" s="63"/>
      <c r="F3167" s="63"/>
      <c r="G3167" s="63"/>
      <c r="H3167" s="63"/>
      <c r="I3167" s="63"/>
      <c r="J3167" s="63"/>
      <c r="K3167" s="63"/>
      <c r="L3167" s="63"/>
      <c r="M3167" s="63"/>
      <c r="N3167" s="63"/>
      <c r="O3167" s="63"/>
      <c r="P3167" s="63"/>
      <c r="Q3167" s="63"/>
      <c r="R3167" s="63"/>
      <c r="S3167" s="63"/>
      <c r="T3167" s="63"/>
      <c r="U3167" s="63"/>
      <c r="V3167" s="63"/>
      <c r="W3167" s="63"/>
      <c r="X3167" s="63"/>
      <c r="Y3167" s="63"/>
      <c r="Z3167" s="68"/>
    </row>
    <row r="3168" spans="1:26" s="69" customFormat="1" x14ac:dyDescent="0.25">
      <c r="A3168" s="78"/>
      <c r="B3168" s="63"/>
      <c r="C3168" s="63"/>
      <c r="D3168" s="63"/>
      <c r="E3168" s="63"/>
      <c r="F3168" s="63"/>
      <c r="G3168" s="63"/>
      <c r="H3168" s="63"/>
      <c r="I3168" s="63"/>
      <c r="J3168" s="63"/>
      <c r="K3168" s="63"/>
      <c r="L3168" s="63"/>
      <c r="M3168" s="63"/>
      <c r="N3168" s="63"/>
      <c r="O3168" s="63"/>
      <c r="P3168" s="63"/>
      <c r="Q3168" s="63"/>
      <c r="R3168" s="63"/>
      <c r="S3168" s="63"/>
      <c r="T3168" s="63"/>
      <c r="U3168" s="63"/>
      <c r="V3168" s="63"/>
      <c r="W3168" s="63"/>
      <c r="X3168" s="63"/>
      <c r="Y3168" s="63"/>
      <c r="Z3168" s="68"/>
    </row>
    <row r="3169" spans="1:26" s="69" customFormat="1" x14ac:dyDescent="0.25">
      <c r="A3169" s="78"/>
      <c r="B3169" s="63"/>
      <c r="C3169" s="63"/>
      <c r="D3169" s="63"/>
      <c r="E3169" s="63"/>
      <c r="F3169" s="63"/>
      <c r="G3169" s="63"/>
      <c r="H3169" s="63"/>
      <c r="I3169" s="63"/>
      <c r="J3169" s="63"/>
      <c r="K3169" s="63"/>
      <c r="L3169" s="63"/>
      <c r="M3169" s="63"/>
      <c r="N3169" s="63"/>
      <c r="O3169" s="63"/>
      <c r="P3169" s="63"/>
      <c r="Q3169" s="63"/>
      <c r="R3169" s="63"/>
      <c r="S3169" s="63"/>
      <c r="T3169" s="63"/>
      <c r="U3169" s="63"/>
      <c r="V3169" s="63"/>
      <c r="W3169" s="63"/>
      <c r="X3169" s="63"/>
      <c r="Y3169" s="63"/>
      <c r="Z3169" s="68"/>
    </row>
    <row r="3170" spans="1:26" s="69" customFormat="1" x14ac:dyDescent="0.25">
      <c r="A3170" s="78"/>
      <c r="B3170" s="63"/>
      <c r="C3170" s="63"/>
      <c r="D3170" s="63"/>
      <c r="E3170" s="63"/>
      <c r="F3170" s="63"/>
      <c r="G3170" s="63"/>
      <c r="H3170" s="63"/>
      <c r="I3170" s="63"/>
      <c r="J3170" s="63"/>
      <c r="K3170" s="63"/>
      <c r="L3170" s="63"/>
      <c r="M3170" s="63"/>
      <c r="N3170" s="63"/>
      <c r="O3170" s="63"/>
      <c r="P3170" s="63"/>
      <c r="Q3170" s="63"/>
      <c r="R3170" s="63"/>
      <c r="S3170" s="63"/>
      <c r="T3170" s="63"/>
      <c r="U3170" s="63"/>
      <c r="V3170" s="63"/>
      <c r="W3170" s="63"/>
      <c r="X3170" s="63"/>
      <c r="Y3170" s="63"/>
      <c r="Z3170" s="68"/>
    </row>
    <row r="3171" spans="1:26" s="69" customFormat="1" x14ac:dyDescent="0.25">
      <c r="A3171" s="78"/>
      <c r="B3171" s="63"/>
      <c r="C3171" s="63"/>
      <c r="D3171" s="63"/>
      <c r="E3171" s="63"/>
      <c r="F3171" s="63"/>
      <c r="G3171" s="63"/>
      <c r="H3171" s="63"/>
      <c r="I3171" s="63"/>
      <c r="J3171" s="63"/>
      <c r="K3171" s="63"/>
      <c r="L3171" s="63"/>
      <c r="M3171" s="63"/>
      <c r="N3171" s="63"/>
      <c r="O3171" s="63"/>
      <c r="P3171" s="63"/>
      <c r="Q3171" s="63"/>
      <c r="R3171" s="63"/>
      <c r="S3171" s="63"/>
      <c r="T3171" s="63"/>
      <c r="U3171" s="63"/>
      <c r="V3171" s="63"/>
      <c r="W3171" s="63"/>
      <c r="X3171" s="63"/>
      <c r="Y3171" s="63"/>
      <c r="Z3171" s="68"/>
    </row>
    <row r="3172" spans="1:26" s="69" customFormat="1" x14ac:dyDescent="0.25">
      <c r="A3172" s="78"/>
      <c r="B3172" s="63"/>
      <c r="C3172" s="63"/>
      <c r="D3172" s="63"/>
      <c r="E3172" s="63"/>
      <c r="F3172" s="63"/>
      <c r="G3172" s="63"/>
      <c r="H3172" s="63"/>
      <c r="I3172" s="63"/>
      <c r="J3172" s="63"/>
      <c r="K3172" s="63"/>
      <c r="L3172" s="63"/>
      <c r="M3172" s="63"/>
      <c r="N3172" s="63"/>
      <c r="O3172" s="63"/>
      <c r="P3172" s="63"/>
      <c r="Q3172" s="63"/>
      <c r="R3172" s="63"/>
      <c r="S3172" s="63"/>
      <c r="T3172" s="63"/>
      <c r="U3172" s="63"/>
      <c r="V3172" s="63"/>
      <c r="W3172" s="63"/>
      <c r="X3172" s="63"/>
      <c r="Y3172" s="63"/>
      <c r="Z3172" s="68"/>
    </row>
    <row r="3173" spans="1:26" s="69" customFormat="1" x14ac:dyDescent="0.25">
      <c r="A3173" s="78"/>
      <c r="B3173" s="63"/>
      <c r="C3173" s="63"/>
      <c r="D3173" s="63"/>
      <c r="E3173" s="63"/>
      <c r="F3173" s="63"/>
      <c r="G3173" s="63"/>
      <c r="H3173" s="63"/>
      <c r="I3173" s="63"/>
      <c r="J3173" s="63"/>
      <c r="K3173" s="63"/>
      <c r="L3173" s="63"/>
      <c r="M3173" s="63"/>
      <c r="N3173" s="63"/>
      <c r="O3173" s="63"/>
      <c r="P3173" s="63"/>
      <c r="Q3173" s="63"/>
      <c r="R3173" s="63"/>
      <c r="S3173" s="63"/>
      <c r="T3173" s="63"/>
      <c r="U3173" s="63"/>
      <c r="V3173" s="63"/>
      <c r="W3173" s="63"/>
      <c r="X3173" s="63"/>
      <c r="Y3173" s="63"/>
      <c r="Z3173" s="68"/>
    </row>
    <row r="3174" spans="1:26" s="69" customFormat="1" x14ac:dyDescent="0.25">
      <c r="A3174" s="78"/>
      <c r="B3174" s="63"/>
      <c r="C3174" s="63"/>
      <c r="D3174" s="63"/>
      <c r="E3174" s="63"/>
      <c r="F3174" s="63"/>
      <c r="G3174" s="63"/>
      <c r="H3174" s="63"/>
      <c r="I3174" s="63"/>
      <c r="J3174" s="63"/>
      <c r="K3174" s="63"/>
      <c r="L3174" s="63"/>
      <c r="M3174" s="63"/>
      <c r="N3174" s="63"/>
      <c r="O3174" s="63"/>
      <c r="P3174" s="63"/>
      <c r="Q3174" s="63"/>
      <c r="R3174" s="63"/>
      <c r="S3174" s="63"/>
      <c r="T3174" s="63"/>
      <c r="U3174" s="63"/>
      <c r="V3174" s="63"/>
      <c r="W3174" s="63"/>
      <c r="X3174" s="63"/>
      <c r="Y3174" s="63"/>
      <c r="Z3174" s="68"/>
    </row>
    <row r="3175" spans="1:26" s="69" customFormat="1" x14ac:dyDescent="0.25">
      <c r="A3175" s="78"/>
      <c r="B3175" s="63"/>
      <c r="C3175" s="63"/>
      <c r="D3175" s="63"/>
      <c r="E3175" s="63"/>
      <c r="F3175" s="63"/>
      <c r="G3175" s="63"/>
      <c r="H3175" s="63"/>
      <c r="I3175" s="63"/>
      <c r="J3175" s="63"/>
      <c r="K3175" s="63"/>
      <c r="L3175" s="63"/>
      <c r="M3175" s="63"/>
      <c r="N3175" s="63"/>
      <c r="O3175" s="63"/>
      <c r="P3175" s="63"/>
      <c r="Q3175" s="63"/>
      <c r="R3175" s="63"/>
      <c r="S3175" s="63"/>
      <c r="T3175" s="63"/>
      <c r="U3175" s="63"/>
      <c r="V3175" s="63"/>
      <c r="W3175" s="63"/>
      <c r="X3175" s="63"/>
      <c r="Y3175" s="63"/>
      <c r="Z3175" s="68"/>
    </row>
    <row r="3176" spans="1:26" s="69" customFormat="1" x14ac:dyDescent="0.25">
      <c r="A3176" s="78"/>
      <c r="B3176" s="63"/>
      <c r="C3176" s="63"/>
      <c r="D3176" s="63"/>
      <c r="E3176" s="63"/>
      <c r="F3176" s="63"/>
      <c r="G3176" s="63"/>
      <c r="H3176" s="63"/>
      <c r="I3176" s="63"/>
      <c r="J3176" s="63"/>
      <c r="K3176" s="63"/>
      <c r="L3176" s="63"/>
      <c r="M3176" s="63"/>
      <c r="N3176" s="63"/>
      <c r="O3176" s="63"/>
      <c r="P3176" s="63"/>
      <c r="Q3176" s="63"/>
      <c r="R3176" s="63"/>
      <c r="S3176" s="63"/>
      <c r="T3176" s="63"/>
      <c r="U3176" s="63"/>
      <c r="V3176" s="63"/>
      <c r="W3176" s="63"/>
      <c r="X3176" s="63"/>
      <c r="Y3176" s="63"/>
      <c r="Z3176" s="68"/>
    </row>
    <row r="3177" spans="1:26" s="69" customFormat="1" x14ac:dyDescent="0.25">
      <c r="A3177" s="78"/>
      <c r="B3177" s="63"/>
      <c r="C3177" s="63"/>
      <c r="D3177" s="63"/>
      <c r="E3177" s="63"/>
      <c r="F3177" s="63"/>
      <c r="G3177" s="63"/>
      <c r="H3177" s="63"/>
      <c r="I3177" s="63"/>
      <c r="J3177" s="63"/>
      <c r="K3177" s="63"/>
      <c r="L3177" s="63"/>
      <c r="M3177" s="63"/>
      <c r="N3177" s="63"/>
      <c r="O3177" s="63"/>
      <c r="P3177" s="63"/>
      <c r="Q3177" s="63"/>
      <c r="R3177" s="63"/>
      <c r="S3177" s="63"/>
      <c r="T3177" s="63"/>
      <c r="U3177" s="63"/>
      <c r="V3177" s="63"/>
      <c r="W3177" s="63"/>
      <c r="X3177" s="63"/>
      <c r="Y3177" s="63"/>
      <c r="Z3177" s="68"/>
    </row>
    <row r="3178" spans="1:26" s="69" customFormat="1" x14ac:dyDescent="0.25">
      <c r="A3178" s="78"/>
      <c r="B3178" s="63"/>
      <c r="C3178" s="63"/>
      <c r="D3178" s="63"/>
      <c r="E3178" s="63"/>
      <c r="F3178" s="63"/>
      <c r="G3178" s="63"/>
      <c r="H3178" s="63"/>
      <c r="I3178" s="63"/>
      <c r="J3178" s="63"/>
      <c r="K3178" s="63"/>
      <c r="L3178" s="63"/>
      <c r="M3178" s="63"/>
      <c r="N3178" s="63"/>
      <c r="O3178" s="63"/>
      <c r="P3178" s="63"/>
      <c r="Q3178" s="63"/>
      <c r="R3178" s="63"/>
      <c r="S3178" s="63"/>
      <c r="T3178" s="63"/>
      <c r="U3178" s="63"/>
      <c r="V3178" s="63"/>
      <c r="W3178" s="63"/>
      <c r="X3178" s="63"/>
      <c r="Y3178" s="63"/>
      <c r="Z3178" s="68"/>
    </row>
    <row r="3179" spans="1:26" s="69" customFormat="1" x14ac:dyDescent="0.25">
      <c r="A3179" s="78"/>
      <c r="B3179" s="63"/>
      <c r="C3179" s="63"/>
      <c r="D3179" s="63"/>
      <c r="E3179" s="63"/>
      <c r="F3179" s="63"/>
      <c r="G3179" s="63"/>
      <c r="H3179" s="63"/>
      <c r="I3179" s="63"/>
      <c r="J3179" s="63"/>
      <c r="K3179" s="63"/>
      <c r="L3179" s="63"/>
      <c r="M3179" s="63"/>
      <c r="N3179" s="63"/>
      <c r="O3179" s="63"/>
      <c r="P3179" s="63"/>
      <c r="Q3179" s="63"/>
      <c r="R3179" s="63"/>
      <c r="S3179" s="63"/>
      <c r="T3179" s="63"/>
      <c r="U3179" s="63"/>
      <c r="V3179" s="63"/>
      <c r="W3179" s="63"/>
      <c r="X3179" s="63"/>
      <c r="Y3179" s="63"/>
      <c r="Z3179" s="68"/>
    </row>
    <row r="3180" spans="1:26" s="69" customFormat="1" x14ac:dyDescent="0.25">
      <c r="A3180" s="78"/>
      <c r="B3180" s="63"/>
      <c r="C3180" s="63"/>
      <c r="D3180" s="63"/>
      <c r="E3180" s="63"/>
      <c r="F3180" s="63"/>
      <c r="G3180" s="63"/>
      <c r="H3180" s="63"/>
      <c r="I3180" s="63"/>
      <c r="J3180" s="63"/>
      <c r="K3180" s="63"/>
      <c r="L3180" s="63"/>
      <c r="M3180" s="63"/>
      <c r="N3180" s="63"/>
      <c r="O3180" s="63"/>
      <c r="P3180" s="63"/>
      <c r="Q3180" s="63"/>
      <c r="R3180" s="63"/>
      <c r="S3180" s="63"/>
      <c r="T3180" s="63"/>
      <c r="U3180" s="63"/>
      <c r="V3180" s="63"/>
      <c r="W3180" s="63"/>
      <c r="X3180" s="63"/>
      <c r="Y3180" s="63"/>
      <c r="Z3180" s="68"/>
    </row>
    <row r="3181" spans="1:26" s="69" customFormat="1" x14ac:dyDescent="0.25">
      <c r="A3181" s="78"/>
      <c r="B3181" s="63"/>
      <c r="C3181" s="63"/>
      <c r="D3181" s="63"/>
      <c r="E3181" s="63"/>
      <c r="F3181" s="63"/>
      <c r="G3181" s="63"/>
      <c r="H3181" s="63"/>
      <c r="I3181" s="63"/>
      <c r="J3181" s="63"/>
      <c r="K3181" s="63"/>
      <c r="L3181" s="63"/>
      <c r="M3181" s="63"/>
      <c r="N3181" s="63"/>
      <c r="O3181" s="63"/>
      <c r="P3181" s="63"/>
      <c r="Q3181" s="63"/>
      <c r="R3181" s="63"/>
      <c r="S3181" s="63"/>
      <c r="T3181" s="63"/>
      <c r="U3181" s="63"/>
      <c r="V3181" s="63"/>
      <c r="W3181" s="63"/>
      <c r="X3181" s="63"/>
      <c r="Y3181" s="63"/>
      <c r="Z3181" s="68"/>
    </row>
    <row r="3182" spans="1:26" s="69" customFormat="1" x14ac:dyDescent="0.25">
      <c r="A3182" s="78"/>
      <c r="B3182" s="63"/>
      <c r="C3182" s="63"/>
      <c r="D3182" s="63"/>
      <c r="E3182" s="63"/>
      <c r="F3182" s="63"/>
      <c r="G3182" s="63"/>
      <c r="H3182" s="63"/>
      <c r="I3182" s="63"/>
      <c r="J3182" s="63"/>
      <c r="K3182" s="63"/>
      <c r="L3182" s="63"/>
      <c r="M3182" s="63"/>
      <c r="N3182" s="63"/>
      <c r="O3182" s="63"/>
      <c r="P3182" s="63"/>
      <c r="Q3182" s="63"/>
      <c r="R3182" s="63"/>
      <c r="S3182" s="63"/>
      <c r="T3182" s="63"/>
      <c r="U3182" s="63"/>
      <c r="V3182" s="63"/>
      <c r="W3182" s="63"/>
      <c r="X3182" s="63"/>
      <c r="Y3182" s="63"/>
      <c r="Z3182" s="68"/>
    </row>
    <row r="3183" spans="1:26" s="69" customFormat="1" x14ac:dyDescent="0.25">
      <c r="A3183" s="78"/>
      <c r="B3183" s="63"/>
      <c r="C3183" s="63"/>
      <c r="D3183" s="63"/>
      <c r="E3183" s="63"/>
      <c r="F3183" s="63"/>
      <c r="G3183" s="63"/>
      <c r="H3183" s="63"/>
      <c r="I3183" s="63"/>
      <c r="J3183" s="63"/>
      <c r="K3183" s="63"/>
      <c r="L3183" s="63"/>
      <c r="M3183" s="63"/>
      <c r="N3183" s="63"/>
      <c r="O3183" s="63"/>
      <c r="P3183" s="63"/>
      <c r="Q3183" s="63"/>
      <c r="R3183" s="63"/>
      <c r="S3183" s="63"/>
      <c r="T3183" s="63"/>
      <c r="U3183" s="63"/>
      <c r="V3183" s="63"/>
      <c r="W3183" s="63"/>
      <c r="X3183" s="63"/>
      <c r="Y3183" s="63"/>
      <c r="Z3183" s="68"/>
    </row>
    <row r="3184" spans="1:26" s="69" customFormat="1" x14ac:dyDescent="0.25">
      <c r="A3184" s="78"/>
      <c r="B3184" s="63"/>
      <c r="C3184" s="63"/>
      <c r="D3184" s="63"/>
      <c r="E3184" s="63"/>
      <c r="F3184" s="63"/>
      <c r="G3184" s="63"/>
      <c r="H3184" s="63"/>
      <c r="I3184" s="63"/>
      <c r="J3184" s="63"/>
      <c r="K3184" s="63"/>
      <c r="L3184" s="63"/>
      <c r="M3184" s="63"/>
      <c r="N3184" s="63"/>
      <c r="O3184" s="63"/>
      <c r="P3184" s="63"/>
      <c r="Q3184" s="63"/>
      <c r="R3184" s="63"/>
      <c r="S3184" s="63"/>
      <c r="T3184" s="63"/>
      <c r="U3184" s="63"/>
      <c r="V3184" s="63"/>
      <c r="W3184" s="63"/>
      <c r="X3184" s="63"/>
      <c r="Y3184" s="63"/>
      <c r="Z3184" s="68"/>
    </row>
    <row r="3185" spans="1:26" s="69" customFormat="1" x14ac:dyDescent="0.25">
      <c r="A3185" s="78"/>
      <c r="B3185" s="63"/>
      <c r="C3185" s="63"/>
      <c r="D3185" s="63"/>
      <c r="E3185" s="63"/>
      <c r="F3185" s="63"/>
      <c r="G3185" s="63"/>
      <c r="H3185" s="63"/>
      <c r="I3185" s="63"/>
      <c r="J3185" s="63"/>
      <c r="K3185" s="63"/>
      <c r="L3185" s="63"/>
      <c r="M3185" s="63"/>
      <c r="N3185" s="63"/>
      <c r="O3185" s="63"/>
      <c r="P3185" s="63"/>
      <c r="Q3185" s="63"/>
      <c r="R3185" s="63"/>
      <c r="S3185" s="63"/>
      <c r="T3185" s="63"/>
      <c r="U3185" s="63"/>
      <c r="V3185" s="63"/>
      <c r="W3185" s="63"/>
      <c r="X3185" s="63"/>
      <c r="Y3185" s="63"/>
      <c r="Z3185" s="68"/>
    </row>
    <row r="3186" spans="1:26" s="69" customFormat="1" x14ac:dyDescent="0.25">
      <c r="A3186" s="78"/>
      <c r="B3186" s="63"/>
      <c r="C3186" s="63"/>
      <c r="D3186" s="63"/>
      <c r="E3186" s="63"/>
      <c r="F3186" s="63"/>
      <c r="G3186" s="63"/>
      <c r="H3186" s="63"/>
      <c r="I3186" s="63"/>
      <c r="J3186" s="63"/>
      <c r="K3186" s="63"/>
      <c r="L3186" s="63"/>
      <c r="M3186" s="63"/>
      <c r="N3186" s="63"/>
      <c r="O3186" s="63"/>
      <c r="P3186" s="63"/>
      <c r="Q3186" s="63"/>
      <c r="R3186" s="63"/>
      <c r="S3186" s="63"/>
      <c r="T3186" s="63"/>
      <c r="U3186" s="63"/>
      <c r="V3186" s="63"/>
      <c r="W3186" s="63"/>
      <c r="X3186" s="63"/>
      <c r="Y3186" s="63"/>
      <c r="Z3186" s="68"/>
    </row>
    <row r="3187" spans="1:26" s="69" customFormat="1" x14ac:dyDescent="0.25">
      <c r="A3187" s="78"/>
      <c r="B3187" s="63"/>
      <c r="C3187" s="63"/>
      <c r="D3187" s="63"/>
      <c r="E3187" s="63"/>
      <c r="F3187" s="63"/>
      <c r="G3187" s="63"/>
      <c r="H3187" s="63"/>
      <c r="I3187" s="63"/>
      <c r="J3187" s="63"/>
      <c r="K3187" s="63"/>
      <c r="L3187" s="63"/>
      <c r="M3187" s="63"/>
      <c r="N3187" s="63"/>
      <c r="O3187" s="63"/>
      <c r="P3187" s="63"/>
      <c r="Q3187" s="63"/>
      <c r="R3187" s="63"/>
      <c r="S3187" s="63"/>
      <c r="T3187" s="63"/>
      <c r="U3187" s="63"/>
      <c r="V3187" s="63"/>
      <c r="W3187" s="63"/>
      <c r="X3187" s="63"/>
      <c r="Y3187" s="63"/>
      <c r="Z3187" s="68"/>
    </row>
    <row r="3188" spans="1:26" s="69" customFormat="1" x14ac:dyDescent="0.25">
      <c r="A3188" s="78"/>
      <c r="B3188" s="63"/>
      <c r="C3188" s="63"/>
      <c r="D3188" s="63"/>
      <c r="E3188" s="63"/>
      <c r="F3188" s="63"/>
      <c r="G3188" s="63"/>
      <c r="H3188" s="63"/>
      <c r="I3188" s="63"/>
      <c r="J3188" s="63"/>
      <c r="K3188" s="63"/>
      <c r="L3188" s="63"/>
      <c r="M3188" s="63"/>
      <c r="N3188" s="63"/>
      <c r="O3188" s="63"/>
      <c r="P3188" s="63"/>
      <c r="Q3188" s="63"/>
      <c r="R3188" s="63"/>
      <c r="S3188" s="63"/>
      <c r="T3188" s="63"/>
      <c r="U3188" s="63"/>
      <c r="V3188" s="63"/>
      <c r="W3188" s="63"/>
      <c r="X3188" s="63"/>
      <c r="Y3188" s="63"/>
      <c r="Z3188" s="68"/>
    </row>
    <row r="3189" spans="1:26" s="69" customFormat="1" x14ac:dyDescent="0.25">
      <c r="A3189" s="78"/>
      <c r="B3189" s="63"/>
      <c r="C3189" s="63"/>
      <c r="D3189" s="63"/>
      <c r="E3189" s="63"/>
      <c r="F3189" s="63"/>
      <c r="G3189" s="63"/>
      <c r="H3189" s="63"/>
      <c r="I3189" s="63"/>
      <c r="J3189" s="63"/>
      <c r="K3189" s="63"/>
      <c r="L3189" s="63"/>
      <c r="M3189" s="63"/>
      <c r="N3189" s="63"/>
      <c r="O3189" s="63"/>
      <c r="P3189" s="63"/>
      <c r="Q3189" s="63"/>
      <c r="R3189" s="63"/>
      <c r="S3189" s="63"/>
      <c r="T3189" s="63"/>
      <c r="U3189" s="63"/>
      <c r="V3189" s="63"/>
      <c r="W3189" s="63"/>
      <c r="X3189" s="63"/>
      <c r="Y3189" s="63"/>
      <c r="Z3189" s="68"/>
    </row>
    <row r="3190" spans="1:26" s="69" customFormat="1" x14ac:dyDescent="0.25">
      <c r="A3190" s="78"/>
      <c r="B3190" s="63"/>
      <c r="C3190" s="63"/>
      <c r="D3190" s="63"/>
      <c r="E3190" s="63"/>
      <c r="F3190" s="63"/>
      <c r="G3190" s="63"/>
      <c r="H3190" s="63"/>
      <c r="I3190" s="63"/>
      <c r="J3190" s="63"/>
      <c r="K3190" s="63"/>
      <c r="L3190" s="63"/>
      <c r="M3190" s="63"/>
      <c r="N3190" s="63"/>
      <c r="O3190" s="63"/>
      <c r="P3190" s="63"/>
      <c r="Q3190" s="63"/>
      <c r="R3190" s="63"/>
      <c r="S3190" s="63"/>
      <c r="T3190" s="63"/>
      <c r="U3190" s="63"/>
      <c r="V3190" s="63"/>
      <c r="W3190" s="63"/>
      <c r="X3190" s="63"/>
      <c r="Y3190" s="63"/>
      <c r="Z3190" s="68"/>
    </row>
    <row r="3191" spans="1:26" s="69" customFormat="1" x14ac:dyDescent="0.25">
      <c r="A3191" s="78"/>
      <c r="B3191" s="63"/>
      <c r="C3191" s="63"/>
      <c r="D3191" s="63"/>
      <c r="E3191" s="63"/>
      <c r="F3191" s="63"/>
      <c r="G3191" s="63"/>
      <c r="H3191" s="63"/>
      <c r="I3191" s="63"/>
      <c r="J3191" s="63"/>
      <c r="K3191" s="63"/>
      <c r="L3191" s="63"/>
      <c r="M3191" s="63"/>
      <c r="N3191" s="63"/>
      <c r="O3191" s="63"/>
      <c r="P3191" s="63"/>
      <c r="Q3191" s="63"/>
      <c r="R3191" s="63"/>
      <c r="S3191" s="63"/>
      <c r="T3191" s="63"/>
      <c r="U3191" s="63"/>
      <c r="V3191" s="63"/>
      <c r="W3191" s="63"/>
      <c r="X3191" s="63"/>
      <c r="Y3191" s="63"/>
      <c r="Z3191" s="68"/>
    </row>
    <row r="3192" spans="1:26" s="69" customFormat="1" x14ac:dyDescent="0.25">
      <c r="A3192" s="78"/>
      <c r="B3192" s="63"/>
      <c r="C3192" s="63"/>
      <c r="D3192" s="63"/>
      <c r="E3192" s="63"/>
      <c r="F3192" s="63"/>
      <c r="G3192" s="63"/>
      <c r="H3192" s="63"/>
      <c r="I3192" s="63"/>
      <c r="J3192" s="63"/>
      <c r="K3192" s="63"/>
      <c r="L3192" s="63"/>
      <c r="M3192" s="63"/>
      <c r="N3192" s="63"/>
      <c r="O3192" s="63"/>
      <c r="P3192" s="63"/>
      <c r="Q3192" s="63"/>
      <c r="R3192" s="63"/>
      <c r="S3192" s="63"/>
      <c r="T3192" s="63"/>
      <c r="U3192" s="63"/>
      <c r="V3192" s="63"/>
      <c r="W3192" s="63"/>
      <c r="X3192" s="63"/>
      <c r="Y3192" s="63"/>
      <c r="Z3192" s="68"/>
    </row>
    <row r="3193" spans="1:26" s="69" customFormat="1" x14ac:dyDescent="0.25">
      <c r="A3193" s="78"/>
      <c r="B3193" s="63"/>
      <c r="C3193" s="63"/>
      <c r="D3193" s="63"/>
      <c r="E3193" s="63"/>
      <c r="F3193" s="63"/>
      <c r="G3193" s="63"/>
      <c r="H3193" s="63"/>
      <c r="I3193" s="63"/>
      <c r="J3193" s="63"/>
      <c r="K3193" s="63"/>
      <c r="L3193" s="63"/>
      <c r="M3193" s="63"/>
      <c r="N3193" s="63"/>
      <c r="O3193" s="63"/>
      <c r="P3193" s="63"/>
      <c r="Q3193" s="63"/>
      <c r="R3193" s="63"/>
      <c r="S3193" s="63"/>
      <c r="T3193" s="63"/>
      <c r="U3193" s="63"/>
      <c r="V3193" s="63"/>
      <c r="W3193" s="63"/>
      <c r="X3193" s="63"/>
      <c r="Y3193" s="63"/>
      <c r="Z3193" s="68"/>
    </row>
    <row r="3194" spans="1:26" s="69" customFormat="1" x14ac:dyDescent="0.25">
      <c r="A3194" s="78"/>
      <c r="B3194" s="63"/>
      <c r="C3194" s="63"/>
      <c r="D3194" s="63"/>
      <c r="E3194" s="63"/>
      <c r="F3194" s="63"/>
      <c r="G3194" s="63"/>
      <c r="H3194" s="63"/>
      <c r="I3194" s="63"/>
      <c r="J3194" s="63"/>
      <c r="K3194" s="63"/>
      <c r="L3194" s="63"/>
      <c r="M3194" s="63"/>
      <c r="N3194" s="63"/>
      <c r="O3194" s="63"/>
      <c r="P3194" s="63"/>
      <c r="Q3194" s="63"/>
      <c r="R3194" s="63"/>
      <c r="S3194" s="63"/>
      <c r="T3194" s="63"/>
      <c r="U3194" s="63"/>
      <c r="V3194" s="63"/>
      <c r="W3194" s="63"/>
      <c r="X3194" s="63"/>
      <c r="Y3194" s="63"/>
      <c r="Z3194" s="68"/>
    </row>
    <row r="3195" spans="1:26" s="69" customFormat="1" x14ac:dyDescent="0.25">
      <c r="A3195" s="78"/>
      <c r="B3195" s="63"/>
      <c r="C3195" s="63"/>
      <c r="D3195" s="63"/>
      <c r="E3195" s="63"/>
      <c r="F3195" s="63"/>
      <c r="G3195" s="63"/>
      <c r="H3195" s="63"/>
      <c r="I3195" s="63"/>
      <c r="J3195" s="63"/>
      <c r="K3195" s="63"/>
      <c r="L3195" s="63"/>
      <c r="M3195" s="63"/>
      <c r="N3195" s="63"/>
      <c r="O3195" s="63"/>
      <c r="P3195" s="63"/>
      <c r="Q3195" s="63"/>
      <c r="R3195" s="63"/>
      <c r="S3195" s="63"/>
      <c r="T3195" s="63"/>
      <c r="U3195" s="63"/>
      <c r="V3195" s="63"/>
      <c r="W3195" s="63"/>
      <c r="X3195" s="63"/>
      <c r="Y3195" s="63"/>
      <c r="Z3195" s="68"/>
    </row>
    <row r="3196" spans="1:26" s="69" customFormat="1" x14ac:dyDescent="0.25">
      <c r="A3196" s="78"/>
      <c r="B3196" s="63"/>
      <c r="C3196" s="63"/>
      <c r="D3196" s="63"/>
      <c r="E3196" s="63"/>
      <c r="F3196" s="63"/>
      <c r="G3196" s="63"/>
      <c r="H3196" s="63"/>
      <c r="I3196" s="63"/>
      <c r="J3196" s="63"/>
      <c r="K3196" s="63"/>
      <c r="L3196" s="63"/>
      <c r="M3196" s="63"/>
      <c r="N3196" s="63"/>
      <c r="O3196" s="63"/>
      <c r="P3196" s="63"/>
      <c r="Q3196" s="63"/>
      <c r="R3196" s="63"/>
      <c r="S3196" s="63"/>
      <c r="T3196" s="63"/>
      <c r="U3196" s="63"/>
      <c r="V3196" s="63"/>
      <c r="W3196" s="63"/>
      <c r="X3196" s="63"/>
      <c r="Y3196" s="63"/>
      <c r="Z3196" s="68"/>
    </row>
    <row r="3197" spans="1:26" s="69" customFormat="1" x14ac:dyDescent="0.25">
      <c r="A3197" s="78"/>
      <c r="B3197" s="63"/>
      <c r="C3197" s="63"/>
      <c r="D3197" s="63"/>
      <c r="E3197" s="63"/>
      <c r="F3197" s="63"/>
      <c r="G3197" s="63"/>
      <c r="H3197" s="63"/>
      <c r="I3197" s="63"/>
      <c r="J3197" s="63"/>
      <c r="K3197" s="63"/>
      <c r="L3197" s="63"/>
      <c r="M3197" s="63"/>
      <c r="N3197" s="63"/>
      <c r="O3197" s="63"/>
      <c r="P3197" s="63"/>
      <c r="Q3197" s="63"/>
      <c r="R3197" s="63"/>
      <c r="S3197" s="63"/>
      <c r="T3197" s="63"/>
      <c r="U3197" s="63"/>
      <c r="V3197" s="63"/>
      <c r="W3197" s="63"/>
      <c r="X3197" s="63"/>
      <c r="Y3197" s="63"/>
      <c r="Z3197" s="68"/>
    </row>
    <row r="3198" spans="1:26" s="69" customFormat="1" x14ac:dyDescent="0.25">
      <c r="A3198" s="78"/>
      <c r="B3198" s="63"/>
      <c r="C3198" s="63"/>
      <c r="D3198" s="63"/>
      <c r="E3198" s="63"/>
      <c r="F3198" s="63"/>
      <c r="G3198" s="63"/>
      <c r="H3198" s="63"/>
      <c r="I3198" s="63"/>
      <c r="J3198" s="63"/>
      <c r="K3198" s="63"/>
      <c r="L3198" s="63"/>
      <c r="M3198" s="63"/>
      <c r="N3198" s="63"/>
      <c r="O3198" s="63"/>
      <c r="P3198" s="63"/>
      <c r="Q3198" s="63"/>
      <c r="R3198" s="63"/>
      <c r="S3198" s="63"/>
      <c r="T3198" s="63"/>
      <c r="U3198" s="63"/>
      <c r="V3198" s="63"/>
      <c r="W3198" s="63"/>
      <c r="X3198" s="63"/>
      <c r="Y3198" s="63"/>
      <c r="Z3198" s="68"/>
    </row>
    <row r="3199" spans="1:26" s="69" customFormat="1" x14ac:dyDescent="0.25">
      <c r="A3199" s="78"/>
      <c r="B3199" s="63"/>
      <c r="C3199" s="63"/>
      <c r="D3199" s="63"/>
      <c r="E3199" s="63"/>
      <c r="F3199" s="63"/>
      <c r="G3199" s="63"/>
      <c r="H3199" s="63"/>
      <c r="I3199" s="63"/>
      <c r="J3199" s="63"/>
      <c r="K3199" s="63"/>
      <c r="L3199" s="63"/>
      <c r="M3199" s="63"/>
      <c r="N3199" s="63"/>
      <c r="O3199" s="63"/>
      <c r="P3199" s="63"/>
      <c r="Q3199" s="63"/>
      <c r="R3199" s="63"/>
      <c r="S3199" s="63"/>
      <c r="T3199" s="63"/>
      <c r="U3199" s="63"/>
      <c r="V3199" s="63"/>
      <c r="W3199" s="63"/>
      <c r="X3199" s="63"/>
      <c r="Y3199" s="63"/>
      <c r="Z3199" s="68"/>
    </row>
    <row r="3200" spans="1:26" s="69" customFormat="1" x14ac:dyDescent="0.25">
      <c r="A3200" s="78"/>
      <c r="B3200" s="63"/>
      <c r="C3200" s="63"/>
      <c r="D3200" s="63"/>
      <c r="E3200" s="63"/>
      <c r="F3200" s="63"/>
      <c r="G3200" s="63"/>
      <c r="H3200" s="63"/>
      <c r="I3200" s="63"/>
      <c r="J3200" s="63"/>
      <c r="K3200" s="63"/>
      <c r="L3200" s="63"/>
      <c r="M3200" s="63"/>
      <c r="N3200" s="63"/>
      <c r="O3200" s="63"/>
      <c r="P3200" s="63"/>
      <c r="Q3200" s="63"/>
      <c r="R3200" s="63"/>
      <c r="S3200" s="63"/>
      <c r="T3200" s="63"/>
      <c r="U3200" s="63"/>
      <c r="V3200" s="63"/>
      <c r="W3200" s="63"/>
      <c r="X3200" s="63"/>
      <c r="Y3200" s="63"/>
      <c r="Z3200" s="68"/>
    </row>
    <row r="3201" spans="1:26" s="69" customFormat="1" x14ac:dyDescent="0.25">
      <c r="A3201" s="78"/>
      <c r="B3201" s="63"/>
      <c r="C3201" s="63"/>
      <c r="D3201" s="63"/>
      <c r="E3201" s="63"/>
      <c r="F3201" s="63"/>
      <c r="G3201" s="63"/>
      <c r="H3201" s="63"/>
      <c r="I3201" s="63"/>
      <c r="J3201" s="63"/>
      <c r="K3201" s="63"/>
      <c r="L3201" s="63"/>
      <c r="M3201" s="63"/>
      <c r="N3201" s="63"/>
      <c r="O3201" s="63"/>
      <c r="P3201" s="63"/>
      <c r="Q3201" s="63"/>
      <c r="R3201" s="63"/>
      <c r="S3201" s="63"/>
      <c r="T3201" s="63"/>
      <c r="U3201" s="63"/>
      <c r="V3201" s="63"/>
      <c r="W3201" s="63"/>
      <c r="X3201" s="63"/>
      <c r="Y3201" s="63"/>
      <c r="Z3201" s="68"/>
    </row>
    <row r="3202" spans="1:26" s="69" customFormat="1" x14ac:dyDescent="0.25">
      <c r="A3202" s="78"/>
      <c r="B3202" s="63"/>
      <c r="C3202" s="63"/>
      <c r="D3202" s="63"/>
      <c r="E3202" s="63"/>
      <c r="F3202" s="63"/>
      <c r="G3202" s="63"/>
      <c r="H3202" s="63"/>
      <c r="I3202" s="63"/>
      <c r="J3202" s="63"/>
      <c r="K3202" s="63"/>
      <c r="L3202" s="63"/>
      <c r="M3202" s="63"/>
      <c r="N3202" s="63"/>
      <c r="O3202" s="63"/>
      <c r="P3202" s="63"/>
      <c r="Q3202" s="63"/>
      <c r="R3202" s="63"/>
      <c r="S3202" s="63"/>
      <c r="T3202" s="63"/>
      <c r="U3202" s="63"/>
      <c r="V3202" s="63"/>
      <c r="W3202" s="63"/>
      <c r="X3202" s="63"/>
      <c r="Y3202" s="63"/>
      <c r="Z3202" s="68"/>
    </row>
    <row r="3203" spans="1:26" s="69" customFormat="1" x14ac:dyDescent="0.25">
      <c r="A3203" s="78"/>
      <c r="B3203" s="63"/>
      <c r="C3203" s="63"/>
      <c r="D3203" s="63"/>
      <c r="E3203" s="63"/>
      <c r="F3203" s="63"/>
      <c r="G3203" s="63"/>
      <c r="H3203" s="63"/>
      <c r="I3203" s="63"/>
      <c r="J3203" s="63"/>
      <c r="K3203" s="63"/>
      <c r="L3203" s="63"/>
      <c r="M3203" s="63"/>
      <c r="N3203" s="63"/>
      <c r="O3203" s="63"/>
      <c r="P3203" s="63"/>
      <c r="Q3203" s="63"/>
      <c r="R3203" s="63"/>
      <c r="S3203" s="63"/>
      <c r="T3203" s="63"/>
      <c r="U3203" s="63"/>
      <c r="V3203" s="63"/>
      <c r="W3203" s="63"/>
      <c r="X3203" s="63"/>
      <c r="Y3203" s="63"/>
      <c r="Z3203" s="68"/>
    </row>
    <row r="3204" spans="1:26" s="69" customFormat="1" x14ac:dyDescent="0.25">
      <c r="A3204" s="78"/>
      <c r="B3204" s="63"/>
      <c r="C3204" s="63"/>
      <c r="D3204" s="63"/>
      <c r="E3204" s="63"/>
      <c r="F3204" s="63"/>
      <c r="G3204" s="63"/>
      <c r="H3204" s="63"/>
      <c r="I3204" s="63"/>
      <c r="J3204" s="63"/>
      <c r="K3204" s="63"/>
      <c r="L3204" s="63"/>
      <c r="M3204" s="63"/>
      <c r="N3204" s="63"/>
      <c r="O3204" s="63"/>
      <c r="P3204" s="63"/>
      <c r="Q3204" s="63"/>
      <c r="R3204" s="63"/>
      <c r="S3204" s="63"/>
      <c r="T3204" s="63"/>
      <c r="U3204" s="63"/>
      <c r="V3204" s="63"/>
      <c r="W3204" s="63"/>
      <c r="X3204" s="63"/>
      <c r="Y3204" s="63"/>
      <c r="Z3204" s="68"/>
    </row>
    <row r="3205" spans="1:26" s="69" customFormat="1" x14ac:dyDescent="0.25">
      <c r="A3205" s="78"/>
      <c r="B3205" s="63"/>
      <c r="C3205" s="63"/>
      <c r="D3205" s="63"/>
      <c r="E3205" s="63"/>
      <c r="F3205" s="63"/>
      <c r="G3205" s="63"/>
      <c r="H3205" s="63"/>
      <c r="I3205" s="63"/>
      <c r="J3205" s="63"/>
      <c r="K3205" s="63"/>
      <c r="L3205" s="63"/>
      <c r="M3205" s="63"/>
      <c r="N3205" s="63"/>
      <c r="O3205" s="63"/>
      <c r="P3205" s="63"/>
      <c r="Q3205" s="63"/>
      <c r="R3205" s="63"/>
      <c r="S3205" s="63"/>
      <c r="T3205" s="63"/>
      <c r="U3205" s="63"/>
      <c r="V3205" s="63"/>
      <c r="W3205" s="63"/>
      <c r="X3205" s="63"/>
      <c r="Y3205" s="63"/>
      <c r="Z3205" s="68"/>
    </row>
    <row r="3206" spans="1:26" s="69" customFormat="1" x14ac:dyDescent="0.25">
      <c r="A3206" s="78"/>
      <c r="B3206" s="63"/>
      <c r="C3206" s="63"/>
      <c r="D3206" s="63"/>
      <c r="E3206" s="63"/>
      <c r="F3206" s="63"/>
      <c r="G3206" s="63"/>
      <c r="H3206" s="63"/>
      <c r="I3206" s="63"/>
      <c r="J3206" s="63"/>
      <c r="K3206" s="63"/>
      <c r="L3206" s="63"/>
      <c r="M3206" s="63"/>
      <c r="N3206" s="63"/>
      <c r="O3206" s="63"/>
      <c r="P3206" s="63"/>
      <c r="Q3206" s="63"/>
      <c r="R3206" s="63"/>
      <c r="S3206" s="63"/>
      <c r="T3206" s="63"/>
      <c r="U3206" s="63"/>
      <c r="V3206" s="63"/>
      <c r="W3206" s="63"/>
      <c r="X3206" s="63"/>
      <c r="Y3206" s="63"/>
      <c r="Z3206" s="68"/>
    </row>
    <row r="3207" spans="1:26" s="69" customFormat="1" x14ac:dyDescent="0.25">
      <c r="A3207" s="78"/>
      <c r="B3207" s="63"/>
      <c r="C3207" s="63"/>
      <c r="D3207" s="63"/>
      <c r="E3207" s="63"/>
      <c r="F3207" s="63"/>
      <c r="G3207" s="63"/>
      <c r="H3207" s="63"/>
      <c r="I3207" s="63"/>
      <c r="J3207" s="63"/>
      <c r="K3207" s="63"/>
      <c r="L3207" s="63"/>
      <c r="M3207" s="63"/>
      <c r="N3207" s="63"/>
      <c r="O3207" s="63"/>
      <c r="P3207" s="63"/>
      <c r="Q3207" s="63"/>
      <c r="R3207" s="63"/>
      <c r="S3207" s="63"/>
      <c r="T3207" s="63"/>
      <c r="U3207" s="63"/>
      <c r="V3207" s="63"/>
      <c r="W3207" s="63"/>
      <c r="X3207" s="63"/>
      <c r="Y3207" s="63"/>
      <c r="Z3207" s="68"/>
    </row>
    <row r="3208" spans="1:26" s="69" customFormat="1" x14ac:dyDescent="0.25">
      <c r="A3208" s="78"/>
      <c r="B3208" s="63"/>
      <c r="C3208" s="63"/>
      <c r="D3208" s="63"/>
      <c r="E3208" s="63"/>
      <c r="F3208" s="63"/>
      <c r="G3208" s="63"/>
      <c r="H3208" s="63"/>
      <c r="I3208" s="63"/>
      <c r="J3208" s="63"/>
      <c r="K3208" s="63"/>
      <c r="L3208" s="63"/>
      <c r="M3208" s="63"/>
      <c r="N3208" s="63"/>
      <c r="O3208" s="63"/>
      <c r="P3208" s="63"/>
      <c r="Q3208" s="63"/>
      <c r="R3208" s="63"/>
      <c r="S3208" s="63"/>
      <c r="T3208" s="63"/>
      <c r="U3208" s="63"/>
      <c r="V3208" s="63"/>
      <c r="W3208" s="63"/>
      <c r="X3208" s="63"/>
      <c r="Y3208" s="63"/>
      <c r="Z3208" s="68"/>
    </row>
    <row r="3209" spans="1:26" s="69" customFormat="1" x14ac:dyDescent="0.25">
      <c r="A3209" s="78"/>
      <c r="B3209" s="63"/>
      <c r="C3209" s="63"/>
      <c r="D3209" s="63"/>
      <c r="E3209" s="63"/>
      <c r="F3209" s="63"/>
      <c r="G3209" s="63"/>
      <c r="H3209" s="63"/>
      <c r="I3209" s="63"/>
      <c r="J3209" s="63"/>
      <c r="K3209" s="63"/>
      <c r="L3209" s="63"/>
      <c r="M3209" s="63"/>
      <c r="N3209" s="63"/>
      <c r="O3209" s="63"/>
      <c r="P3209" s="63"/>
      <c r="Q3209" s="63"/>
      <c r="R3209" s="63"/>
      <c r="S3209" s="63"/>
      <c r="T3209" s="63"/>
      <c r="U3209" s="63"/>
      <c r="V3209" s="63"/>
      <c r="W3209" s="63"/>
      <c r="X3209" s="63"/>
      <c r="Y3209" s="63"/>
      <c r="Z3209" s="68"/>
    </row>
    <row r="3210" spans="1:26" s="69" customFormat="1" x14ac:dyDescent="0.25">
      <c r="A3210" s="78"/>
      <c r="B3210" s="63"/>
      <c r="C3210" s="63"/>
      <c r="D3210" s="63"/>
      <c r="E3210" s="63"/>
      <c r="F3210" s="63"/>
      <c r="G3210" s="63"/>
      <c r="H3210" s="63"/>
      <c r="I3210" s="63"/>
      <c r="J3210" s="63"/>
      <c r="K3210" s="63"/>
      <c r="L3210" s="63"/>
      <c r="M3210" s="63"/>
      <c r="N3210" s="63"/>
      <c r="O3210" s="63"/>
      <c r="P3210" s="63"/>
      <c r="Q3210" s="63"/>
      <c r="R3210" s="63"/>
      <c r="S3210" s="63"/>
      <c r="T3210" s="63"/>
      <c r="U3210" s="63"/>
      <c r="V3210" s="63"/>
      <c r="W3210" s="63"/>
      <c r="X3210" s="63"/>
      <c r="Y3210" s="63"/>
      <c r="Z3210" s="68"/>
    </row>
    <row r="3211" spans="1:26" s="69" customFormat="1" x14ac:dyDescent="0.25">
      <c r="A3211" s="78"/>
      <c r="B3211" s="63"/>
      <c r="C3211" s="63"/>
      <c r="D3211" s="63"/>
      <c r="E3211" s="63"/>
      <c r="F3211" s="63"/>
      <c r="G3211" s="63"/>
      <c r="H3211" s="63"/>
      <c r="I3211" s="63"/>
      <c r="J3211" s="63"/>
      <c r="K3211" s="63"/>
      <c r="L3211" s="63"/>
      <c r="M3211" s="63"/>
      <c r="N3211" s="63"/>
      <c r="O3211" s="63"/>
      <c r="P3211" s="63"/>
      <c r="Q3211" s="63"/>
      <c r="R3211" s="63"/>
      <c r="S3211" s="63"/>
      <c r="T3211" s="63"/>
      <c r="U3211" s="63"/>
      <c r="V3211" s="63"/>
      <c r="W3211" s="63"/>
      <c r="X3211" s="63"/>
      <c r="Y3211" s="63"/>
      <c r="Z3211" s="68"/>
    </row>
    <row r="3212" spans="1:26" s="69" customFormat="1" x14ac:dyDescent="0.25">
      <c r="A3212" s="78"/>
      <c r="B3212" s="63"/>
      <c r="C3212" s="63"/>
      <c r="D3212" s="63"/>
      <c r="E3212" s="63"/>
      <c r="F3212" s="63"/>
      <c r="G3212" s="63"/>
      <c r="H3212" s="63"/>
      <c r="I3212" s="63"/>
      <c r="J3212" s="63"/>
      <c r="K3212" s="63"/>
      <c r="L3212" s="63"/>
      <c r="M3212" s="63"/>
      <c r="N3212" s="63"/>
      <c r="O3212" s="63"/>
      <c r="P3212" s="63"/>
      <c r="Q3212" s="63"/>
      <c r="R3212" s="63"/>
      <c r="S3212" s="63"/>
      <c r="T3212" s="63"/>
      <c r="U3212" s="63"/>
      <c r="V3212" s="63"/>
      <c r="W3212" s="63"/>
      <c r="X3212" s="63"/>
      <c r="Y3212" s="63"/>
      <c r="Z3212" s="68"/>
    </row>
    <row r="3213" spans="1:26" s="69" customFormat="1" x14ac:dyDescent="0.25">
      <c r="A3213" s="78"/>
      <c r="B3213" s="63"/>
      <c r="C3213" s="63"/>
      <c r="D3213" s="63"/>
      <c r="E3213" s="63"/>
      <c r="F3213" s="63"/>
      <c r="G3213" s="63"/>
      <c r="H3213" s="63"/>
      <c r="I3213" s="63"/>
      <c r="J3213" s="63"/>
      <c r="K3213" s="63"/>
      <c r="L3213" s="63"/>
      <c r="M3213" s="63"/>
      <c r="N3213" s="63"/>
      <c r="O3213" s="63"/>
      <c r="P3213" s="63"/>
      <c r="Q3213" s="63"/>
      <c r="R3213" s="63"/>
      <c r="S3213" s="63"/>
      <c r="T3213" s="63"/>
      <c r="U3213" s="63"/>
      <c r="V3213" s="63"/>
      <c r="W3213" s="63"/>
      <c r="X3213" s="63"/>
      <c r="Y3213" s="63"/>
      <c r="Z3213" s="68"/>
    </row>
    <row r="3214" spans="1:26" s="69" customFormat="1" x14ac:dyDescent="0.25">
      <c r="A3214" s="78"/>
      <c r="B3214" s="63"/>
      <c r="C3214" s="63"/>
      <c r="D3214" s="63"/>
      <c r="E3214" s="63"/>
      <c r="F3214" s="63"/>
      <c r="G3214" s="63"/>
      <c r="H3214" s="63"/>
      <c r="I3214" s="63"/>
      <c r="J3214" s="63"/>
      <c r="K3214" s="63"/>
      <c r="L3214" s="63"/>
      <c r="M3214" s="63"/>
      <c r="N3214" s="63"/>
      <c r="O3214" s="63"/>
      <c r="P3214" s="63"/>
      <c r="Q3214" s="63"/>
      <c r="R3214" s="63"/>
      <c r="S3214" s="63"/>
      <c r="T3214" s="63"/>
      <c r="U3214" s="63"/>
      <c r="V3214" s="63"/>
      <c r="W3214" s="63"/>
      <c r="X3214" s="63"/>
      <c r="Y3214" s="63"/>
      <c r="Z3214" s="68"/>
    </row>
    <row r="3215" spans="1:26" s="69" customFormat="1" x14ac:dyDescent="0.25">
      <c r="A3215" s="78"/>
      <c r="B3215" s="63"/>
      <c r="C3215" s="63"/>
      <c r="D3215" s="63"/>
      <c r="E3215" s="63"/>
      <c r="F3215" s="63"/>
      <c r="G3215" s="63"/>
      <c r="H3215" s="63"/>
      <c r="I3215" s="63"/>
      <c r="J3215" s="63"/>
      <c r="K3215" s="63"/>
      <c r="L3215" s="63"/>
      <c r="M3215" s="63"/>
      <c r="N3215" s="63"/>
      <c r="O3215" s="63"/>
      <c r="P3215" s="63"/>
      <c r="Q3215" s="63"/>
      <c r="R3215" s="63"/>
      <c r="S3215" s="63"/>
      <c r="T3215" s="63"/>
      <c r="U3215" s="63"/>
      <c r="V3215" s="63"/>
      <c r="W3215" s="63"/>
      <c r="X3215" s="63"/>
      <c r="Y3215" s="63"/>
      <c r="Z3215" s="68"/>
    </row>
    <row r="3216" spans="1:26" s="69" customFormat="1" x14ac:dyDescent="0.25">
      <c r="A3216" s="78"/>
      <c r="B3216" s="63"/>
      <c r="C3216" s="63"/>
      <c r="D3216" s="63"/>
      <c r="E3216" s="63"/>
      <c r="F3216" s="63"/>
      <c r="G3216" s="63"/>
      <c r="H3216" s="63"/>
      <c r="I3216" s="63"/>
      <c r="J3216" s="63"/>
      <c r="K3216" s="63"/>
      <c r="L3216" s="63"/>
      <c r="M3216" s="63"/>
      <c r="N3216" s="63"/>
      <c r="O3216" s="63"/>
      <c r="P3216" s="63"/>
      <c r="Q3216" s="63"/>
      <c r="R3216" s="63"/>
      <c r="S3216" s="63"/>
      <c r="T3216" s="63"/>
      <c r="U3216" s="63"/>
      <c r="V3216" s="63"/>
      <c r="W3216" s="63"/>
      <c r="X3216" s="63"/>
      <c r="Y3216" s="63"/>
      <c r="Z3216" s="68"/>
    </row>
    <row r="3217" spans="1:26" s="69" customFormat="1" x14ac:dyDescent="0.25">
      <c r="A3217" s="78"/>
      <c r="B3217" s="63"/>
      <c r="C3217" s="63"/>
      <c r="D3217" s="63"/>
      <c r="E3217" s="63"/>
      <c r="F3217" s="63"/>
      <c r="G3217" s="63"/>
      <c r="H3217" s="63"/>
      <c r="I3217" s="63"/>
      <c r="J3217" s="63"/>
      <c r="K3217" s="63"/>
      <c r="L3217" s="63"/>
      <c r="M3217" s="63"/>
      <c r="N3217" s="63"/>
      <c r="O3217" s="63"/>
      <c r="P3217" s="63"/>
      <c r="Q3217" s="63"/>
      <c r="R3217" s="63"/>
      <c r="S3217" s="63"/>
      <c r="T3217" s="63"/>
      <c r="U3217" s="63"/>
      <c r="V3217" s="63"/>
      <c r="W3217" s="63"/>
      <c r="X3217" s="63"/>
      <c r="Y3217" s="63"/>
      <c r="Z3217" s="68"/>
    </row>
    <row r="3218" spans="1:26" s="69" customFormat="1" x14ac:dyDescent="0.25">
      <c r="A3218" s="78"/>
      <c r="B3218" s="63"/>
      <c r="C3218" s="63"/>
      <c r="D3218" s="63"/>
      <c r="E3218" s="63"/>
      <c r="F3218" s="63"/>
      <c r="G3218" s="63"/>
      <c r="H3218" s="63"/>
      <c r="I3218" s="63"/>
      <c r="J3218" s="63"/>
      <c r="K3218" s="63"/>
      <c r="L3218" s="63"/>
      <c r="M3218" s="63"/>
      <c r="N3218" s="63"/>
      <c r="O3218" s="63"/>
      <c r="P3218" s="63"/>
      <c r="Q3218" s="63"/>
      <c r="R3218" s="63"/>
      <c r="S3218" s="63"/>
      <c r="T3218" s="63"/>
      <c r="U3218" s="63"/>
      <c r="V3218" s="63"/>
      <c r="W3218" s="63"/>
      <c r="X3218" s="63"/>
      <c r="Y3218" s="63"/>
      <c r="Z3218" s="68"/>
    </row>
    <row r="3219" spans="1:26" s="69" customFormat="1" x14ac:dyDescent="0.25">
      <c r="A3219" s="78"/>
      <c r="B3219" s="63"/>
      <c r="C3219" s="63"/>
      <c r="D3219" s="63"/>
      <c r="E3219" s="63"/>
      <c r="F3219" s="63"/>
      <c r="G3219" s="63"/>
      <c r="H3219" s="63"/>
      <c r="I3219" s="63"/>
      <c r="J3219" s="63"/>
      <c r="K3219" s="63"/>
      <c r="L3219" s="63"/>
      <c r="M3219" s="63"/>
      <c r="N3219" s="63"/>
      <c r="O3219" s="63"/>
      <c r="P3219" s="63"/>
      <c r="Q3219" s="63"/>
      <c r="R3219" s="63"/>
      <c r="S3219" s="63"/>
      <c r="T3219" s="63"/>
      <c r="U3219" s="63"/>
      <c r="V3219" s="63"/>
      <c r="W3219" s="63"/>
      <c r="X3219" s="63"/>
      <c r="Y3219" s="63"/>
      <c r="Z3219" s="68"/>
    </row>
    <row r="3220" spans="1:26" s="69" customFormat="1" x14ac:dyDescent="0.25">
      <c r="A3220" s="78"/>
      <c r="B3220" s="63"/>
      <c r="C3220" s="63"/>
      <c r="D3220" s="63"/>
      <c r="E3220" s="63"/>
      <c r="F3220" s="63"/>
      <c r="G3220" s="63"/>
      <c r="H3220" s="63"/>
      <c r="I3220" s="63"/>
      <c r="J3220" s="63"/>
      <c r="K3220" s="63"/>
      <c r="L3220" s="63"/>
      <c r="M3220" s="63"/>
      <c r="N3220" s="63"/>
      <c r="O3220" s="63"/>
      <c r="P3220" s="63"/>
      <c r="Q3220" s="63"/>
      <c r="R3220" s="63"/>
      <c r="S3220" s="63"/>
      <c r="T3220" s="63"/>
      <c r="U3220" s="63"/>
      <c r="V3220" s="63"/>
      <c r="W3220" s="63"/>
      <c r="X3220" s="63"/>
      <c r="Y3220" s="63"/>
      <c r="Z3220" s="68"/>
    </row>
    <row r="3221" spans="1:26" s="69" customFormat="1" x14ac:dyDescent="0.25">
      <c r="A3221" s="78"/>
      <c r="B3221" s="63"/>
      <c r="C3221" s="63"/>
      <c r="D3221" s="63"/>
      <c r="E3221" s="63"/>
      <c r="F3221" s="63"/>
      <c r="G3221" s="63"/>
      <c r="H3221" s="63"/>
      <c r="I3221" s="63"/>
      <c r="J3221" s="63"/>
      <c r="K3221" s="63"/>
      <c r="L3221" s="63"/>
      <c r="M3221" s="63"/>
      <c r="N3221" s="63"/>
      <c r="O3221" s="63"/>
      <c r="P3221" s="63"/>
      <c r="Q3221" s="63"/>
      <c r="R3221" s="63"/>
      <c r="S3221" s="63"/>
      <c r="T3221" s="63"/>
      <c r="U3221" s="63"/>
      <c r="V3221" s="63"/>
      <c r="W3221" s="63"/>
      <c r="X3221" s="63"/>
      <c r="Y3221" s="63"/>
      <c r="Z3221" s="68"/>
    </row>
    <row r="3222" spans="1:26" s="69" customFormat="1" x14ac:dyDescent="0.25">
      <c r="A3222" s="78"/>
      <c r="B3222" s="63"/>
      <c r="C3222" s="63"/>
      <c r="D3222" s="63"/>
      <c r="E3222" s="63"/>
      <c r="F3222" s="63"/>
      <c r="G3222" s="63"/>
      <c r="H3222" s="63"/>
      <c r="I3222" s="63"/>
      <c r="J3222" s="63"/>
      <c r="K3222" s="63"/>
      <c r="L3222" s="63"/>
      <c r="M3222" s="63"/>
      <c r="N3222" s="63"/>
      <c r="O3222" s="63"/>
      <c r="P3222" s="63"/>
      <c r="Q3222" s="63"/>
      <c r="R3222" s="63"/>
      <c r="S3222" s="63"/>
      <c r="T3222" s="63"/>
      <c r="U3222" s="63"/>
      <c r="V3222" s="63"/>
      <c r="W3222" s="63"/>
      <c r="X3222" s="63"/>
      <c r="Y3222" s="63"/>
      <c r="Z3222" s="68"/>
    </row>
    <row r="3223" spans="1:26" s="69" customFormat="1" x14ac:dyDescent="0.25">
      <c r="A3223" s="78"/>
      <c r="B3223" s="63"/>
      <c r="C3223" s="63"/>
      <c r="D3223" s="63"/>
      <c r="E3223" s="63"/>
      <c r="F3223" s="63"/>
      <c r="G3223" s="63"/>
      <c r="H3223" s="63"/>
      <c r="I3223" s="63"/>
      <c r="J3223" s="63"/>
      <c r="K3223" s="63"/>
      <c r="L3223" s="63"/>
      <c r="M3223" s="63"/>
      <c r="N3223" s="63"/>
      <c r="O3223" s="63"/>
      <c r="P3223" s="63"/>
      <c r="Q3223" s="63"/>
      <c r="R3223" s="63"/>
      <c r="S3223" s="63"/>
      <c r="T3223" s="63"/>
      <c r="U3223" s="63"/>
      <c r="V3223" s="63"/>
      <c r="W3223" s="63"/>
      <c r="X3223" s="63"/>
      <c r="Y3223" s="63"/>
      <c r="Z3223" s="68"/>
    </row>
    <row r="3224" spans="1:26" s="69" customFormat="1" x14ac:dyDescent="0.25">
      <c r="A3224" s="78"/>
      <c r="B3224" s="63"/>
      <c r="C3224" s="63"/>
      <c r="D3224" s="63"/>
      <c r="E3224" s="63"/>
      <c r="F3224" s="63"/>
      <c r="G3224" s="63"/>
      <c r="H3224" s="63"/>
      <c r="I3224" s="63"/>
      <c r="J3224" s="63"/>
      <c r="K3224" s="63"/>
      <c r="L3224" s="63"/>
      <c r="M3224" s="63"/>
      <c r="N3224" s="63"/>
      <c r="O3224" s="63"/>
      <c r="P3224" s="63"/>
      <c r="Q3224" s="63"/>
      <c r="R3224" s="63"/>
      <c r="S3224" s="63"/>
      <c r="T3224" s="63"/>
      <c r="U3224" s="63"/>
      <c r="V3224" s="63"/>
      <c r="W3224" s="63"/>
      <c r="X3224" s="63"/>
      <c r="Y3224" s="63"/>
      <c r="Z3224" s="68"/>
    </row>
    <row r="3225" spans="1:26" s="69" customFormat="1" x14ac:dyDescent="0.25">
      <c r="A3225" s="78"/>
      <c r="B3225" s="63"/>
      <c r="C3225" s="63"/>
      <c r="D3225" s="63"/>
      <c r="E3225" s="63"/>
      <c r="F3225" s="63"/>
      <c r="G3225" s="63"/>
      <c r="H3225" s="63"/>
      <c r="I3225" s="63"/>
      <c r="J3225" s="63"/>
      <c r="K3225" s="63"/>
      <c r="L3225" s="63"/>
      <c r="M3225" s="63"/>
      <c r="N3225" s="63"/>
      <c r="O3225" s="63"/>
      <c r="P3225" s="63"/>
      <c r="Q3225" s="63"/>
      <c r="R3225" s="63"/>
      <c r="S3225" s="63"/>
      <c r="T3225" s="63"/>
      <c r="U3225" s="63"/>
      <c r="V3225" s="63"/>
      <c r="W3225" s="63"/>
      <c r="X3225" s="63"/>
      <c r="Y3225" s="63"/>
      <c r="Z3225" s="68"/>
    </row>
    <row r="3226" spans="1:26" s="69" customFormat="1" x14ac:dyDescent="0.25">
      <c r="A3226" s="78"/>
      <c r="B3226" s="63"/>
      <c r="C3226" s="63"/>
      <c r="D3226" s="63"/>
      <c r="E3226" s="63"/>
      <c r="F3226" s="63"/>
      <c r="G3226" s="63"/>
      <c r="H3226" s="63"/>
      <c r="I3226" s="63"/>
      <c r="J3226" s="63"/>
      <c r="K3226" s="63"/>
      <c r="L3226" s="63"/>
      <c r="M3226" s="63"/>
      <c r="N3226" s="63"/>
      <c r="O3226" s="63"/>
      <c r="P3226" s="63"/>
      <c r="Q3226" s="63"/>
      <c r="R3226" s="63"/>
      <c r="S3226" s="63"/>
      <c r="T3226" s="63"/>
      <c r="U3226" s="63"/>
      <c r="V3226" s="63"/>
      <c r="W3226" s="63"/>
      <c r="X3226" s="63"/>
      <c r="Y3226" s="63"/>
      <c r="Z3226" s="68"/>
    </row>
    <row r="3227" spans="1:26" s="69" customFormat="1" x14ac:dyDescent="0.25">
      <c r="A3227" s="78"/>
      <c r="B3227" s="63"/>
      <c r="C3227" s="63"/>
      <c r="D3227" s="63"/>
      <c r="E3227" s="63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8"/>
    </row>
    <row r="3228" spans="1:26" s="69" customFormat="1" x14ac:dyDescent="0.25">
      <c r="A3228" s="78"/>
      <c r="B3228" s="63"/>
      <c r="C3228" s="63"/>
      <c r="D3228" s="63"/>
      <c r="E3228" s="63"/>
      <c r="F3228" s="63"/>
      <c r="G3228" s="63"/>
      <c r="H3228" s="63"/>
      <c r="I3228" s="63"/>
      <c r="J3228" s="63"/>
      <c r="K3228" s="63"/>
      <c r="L3228" s="63"/>
      <c r="M3228" s="63"/>
      <c r="N3228" s="63"/>
      <c r="O3228" s="63"/>
      <c r="P3228" s="63"/>
      <c r="Q3228" s="63"/>
      <c r="R3228" s="63"/>
      <c r="S3228" s="63"/>
      <c r="T3228" s="63"/>
      <c r="U3228" s="63"/>
      <c r="V3228" s="63"/>
      <c r="W3228" s="63"/>
      <c r="X3228" s="63"/>
      <c r="Y3228" s="63"/>
      <c r="Z3228" s="68"/>
    </row>
    <row r="3229" spans="1:26" s="69" customFormat="1" x14ac:dyDescent="0.25">
      <c r="A3229" s="78"/>
      <c r="B3229" s="63"/>
      <c r="C3229" s="63"/>
      <c r="D3229" s="63"/>
      <c r="E3229" s="63"/>
      <c r="F3229" s="63"/>
      <c r="G3229" s="63"/>
      <c r="H3229" s="63"/>
      <c r="I3229" s="63"/>
      <c r="J3229" s="63"/>
      <c r="K3229" s="63"/>
      <c r="L3229" s="63"/>
      <c r="M3229" s="63"/>
      <c r="N3229" s="63"/>
      <c r="O3229" s="63"/>
      <c r="P3229" s="63"/>
      <c r="Q3229" s="63"/>
      <c r="R3229" s="63"/>
      <c r="S3229" s="63"/>
      <c r="T3229" s="63"/>
      <c r="U3229" s="63"/>
      <c r="V3229" s="63"/>
      <c r="W3229" s="63"/>
      <c r="X3229" s="63"/>
      <c r="Y3229" s="63"/>
      <c r="Z3229" s="68"/>
    </row>
    <row r="3230" spans="1:26" s="69" customFormat="1" x14ac:dyDescent="0.25">
      <c r="A3230" s="78"/>
      <c r="B3230" s="63"/>
      <c r="C3230" s="63"/>
      <c r="D3230" s="63"/>
      <c r="E3230" s="63"/>
      <c r="F3230" s="63"/>
      <c r="G3230" s="63"/>
      <c r="H3230" s="63"/>
      <c r="I3230" s="63"/>
      <c r="J3230" s="63"/>
      <c r="K3230" s="63"/>
      <c r="L3230" s="63"/>
      <c r="M3230" s="63"/>
      <c r="N3230" s="63"/>
      <c r="O3230" s="63"/>
      <c r="P3230" s="63"/>
      <c r="Q3230" s="63"/>
      <c r="R3230" s="63"/>
      <c r="S3230" s="63"/>
      <c r="T3230" s="63"/>
      <c r="U3230" s="63"/>
      <c r="V3230" s="63"/>
      <c r="W3230" s="63"/>
      <c r="X3230" s="63"/>
      <c r="Y3230" s="63"/>
      <c r="Z3230" s="68"/>
    </row>
    <row r="3231" spans="1:26" s="69" customFormat="1" x14ac:dyDescent="0.25">
      <c r="A3231" s="78"/>
      <c r="B3231" s="63"/>
      <c r="C3231" s="63"/>
      <c r="D3231" s="63"/>
      <c r="E3231" s="63"/>
      <c r="F3231" s="63"/>
      <c r="G3231" s="63"/>
      <c r="H3231" s="63"/>
      <c r="I3231" s="63"/>
      <c r="J3231" s="63"/>
      <c r="K3231" s="63"/>
      <c r="L3231" s="63"/>
      <c r="M3231" s="63"/>
      <c r="N3231" s="63"/>
      <c r="O3231" s="63"/>
      <c r="P3231" s="63"/>
      <c r="Q3231" s="63"/>
      <c r="R3231" s="63"/>
      <c r="S3231" s="63"/>
      <c r="T3231" s="63"/>
      <c r="U3231" s="63"/>
      <c r="V3231" s="63"/>
      <c r="W3231" s="63"/>
      <c r="X3231" s="63"/>
      <c r="Y3231" s="63"/>
      <c r="Z3231" s="68"/>
    </row>
    <row r="3232" spans="1:26" s="69" customFormat="1" x14ac:dyDescent="0.25">
      <c r="A3232" s="78"/>
      <c r="B3232" s="63"/>
      <c r="C3232" s="63"/>
      <c r="D3232" s="63"/>
      <c r="E3232" s="63"/>
      <c r="F3232" s="63"/>
      <c r="G3232" s="63"/>
      <c r="H3232" s="63"/>
      <c r="I3232" s="63"/>
      <c r="J3232" s="63"/>
      <c r="K3232" s="63"/>
      <c r="L3232" s="63"/>
      <c r="M3232" s="63"/>
      <c r="N3232" s="63"/>
      <c r="O3232" s="63"/>
      <c r="P3232" s="63"/>
      <c r="Q3232" s="63"/>
      <c r="R3232" s="63"/>
      <c r="S3232" s="63"/>
      <c r="T3232" s="63"/>
      <c r="U3232" s="63"/>
      <c r="V3232" s="63"/>
      <c r="W3232" s="63"/>
      <c r="X3232" s="63"/>
      <c r="Y3232" s="63"/>
      <c r="Z3232" s="68"/>
    </row>
    <row r="3233" spans="1:26" s="69" customFormat="1" x14ac:dyDescent="0.25">
      <c r="A3233" s="78"/>
      <c r="B3233" s="63"/>
      <c r="C3233" s="63"/>
      <c r="D3233" s="63"/>
      <c r="E3233" s="63"/>
      <c r="F3233" s="63"/>
      <c r="G3233" s="63"/>
      <c r="H3233" s="63"/>
      <c r="I3233" s="63"/>
      <c r="J3233" s="63"/>
      <c r="K3233" s="63"/>
      <c r="L3233" s="63"/>
      <c r="M3233" s="63"/>
      <c r="N3233" s="63"/>
      <c r="O3233" s="63"/>
      <c r="P3233" s="63"/>
      <c r="Q3233" s="63"/>
      <c r="R3233" s="63"/>
      <c r="S3233" s="63"/>
      <c r="T3233" s="63"/>
      <c r="U3233" s="63"/>
      <c r="V3233" s="63"/>
      <c r="W3233" s="63"/>
      <c r="X3233" s="63"/>
      <c r="Y3233" s="63"/>
      <c r="Z3233" s="68"/>
    </row>
    <row r="3234" spans="1:26" s="69" customFormat="1" x14ac:dyDescent="0.25">
      <c r="A3234" s="78"/>
      <c r="B3234" s="63"/>
      <c r="C3234" s="63"/>
      <c r="D3234" s="63"/>
      <c r="E3234" s="63"/>
      <c r="F3234" s="63"/>
      <c r="G3234" s="63"/>
      <c r="H3234" s="63"/>
      <c r="I3234" s="63"/>
      <c r="J3234" s="63"/>
      <c r="K3234" s="63"/>
      <c r="L3234" s="63"/>
      <c r="M3234" s="63"/>
      <c r="N3234" s="63"/>
      <c r="O3234" s="63"/>
      <c r="P3234" s="63"/>
      <c r="Q3234" s="63"/>
      <c r="R3234" s="63"/>
      <c r="S3234" s="63"/>
      <c r="T3234" s="63"/>
      <c r="U3234" s="63"/>
      <c r="V3234" s="63"/>
      <c r="W3234" s="63"/>
      <c r="X3234" s="63"/>
      <c r="Y3234" s="63"/>
      <c r="Z3234" s="68"/>
    </row>
    <row r="3235" spans="1:26" s="69" customFormat="1" x14ac:dyDescent="0.25">
      <c r="A3235" s="78"/>
      <c r="B3235" s="63"/>
      <c r="C3235" s="63"/>
      <c r="D3235" s="63"/>
      <c r="E3235" s="63"/>
      <c r="F3235" s="63"/>
      <c r="G3235" s="63"/>
      <c r="H3235" s="63"/>
      <c r="I3235" s="63"/>
      <c r="J3235" s="63"/>
      <c r="K3235" s="63"/>
      <c r="L3235" s="63"/>
      <c r="M3235" s="63"/>
      <c r="N3235" s="63"/>
      <c r="O3235" s="63"/>
      <c r="P3235" s="63"/>
      <c r="Q3235" s="63"/>
      <c r="R3235" s="63"/>
      <c r="S3235" s="63"/>
      <c r="T3235" s="63"/>
      <c r="U3235" s="63"/>
      <c r="V3235" s="63"/>
      <c r="W3235" s="63"/>
      <c r="X3235" s="63"/>
      <c r="Y3235" s="63"/>
      <c r="Z3235" s="68"/>
    </row>
    <row r="3236" spans="1:26" s="69" customFormat="1" x14ac:dyDescent="0.25">
      <c r="A3236" s="78"/>
      <c r="B3236" s="63"/>
      <c r="C3236" s="63"/>
      <c r="D3236" s="63"/>
      <c r="E3236" s="63"/>
      <c r="F3236" s="63"/>
      <c r="G3236" s="63"/>
      <c r="H3236" s="63"/>
      <c r="I3236" s="63"/>
      <c r="J3236" s="63"/>
      <c r="K3236" s="63"/>
      <c r="L3236" s="63"/>
      <c r="M3236" s="63"/>
      <c r="N3236" s="63"/>
      <c r="O3236" s="63"/>
      <c r="P3236" s="63"/>
      <c r="Q3236" s="63"/>
      <c r="R3236" s="63"/>
      <c r="S3236" s="63"/>
      <c r="T3236" s="63"/>
      <c r="U3236" s="63"/>
      <c r="V3236" s="63"/>
      <c r="W3236" s="63"/>
      <c r="X3236" s="63"/>
      <c r="Y3236" s="63"/>
      <c r="Z3236" s="68"/>
    </row>
    <row r="3237" spans="1:26" s="69" customFormat="1" x14ac:dyDescent="0.25">
      <c r="A3237" s="78"/>
      <c r="B3237" s="63"/>
      <c r="C3237" s="63"/>
      <c r="D3237" s="63"/>
      <c r="E3237" s="63"/>
      <c r="F3237" s="63"/>
      <c r="G3237" s="63"/>
      <c r="H3237" s="63"/>
      <c r="I3237" s="63"/>
      <c r="J3237" s="63"/>
      <c r="K3237" s="63"/>
      <c r="L3237" s="63"/>
      <c r="M3237" s="63"/>
      <c r="N3237" s="63"/>
      <c r="O3237" s="63"/>
      <c r="P3237" s="63"/>
      <c r="Q3237" s="63"/>
      <c r="R3237" s="63"/>
      <c r="S3237" s="63"/>
      <c r="T3237" s="63"/>
      <c r="U3237" s="63"/>
      <c r="V3237" s="63"/>
      <c r="W3237" s="63"/>
      <c r="X3237" s="63"/>
      <c r="Y3237" s="63"/>
      <c r="Z3237" s="68"/>
    </row>
    <row r="3238" spans="1:26" s="69" customFormat="1" x14ac:dyDescent="0.25">
      <c r="A3238" s="78"/>
      <c r="B3238" s="63"/>
      <c r="C3238" s="63"/>
      <c r="D3238" s="63"/>
      <c r="E3238" s="63"/>
      <c r="F3238" s="63"/>
      <c r="G3238" s="63"/>
      <c r="H3238" s="63"/>
      <c r="I3238" s="63"/>
      <c r="J3238" s="63"/>
      <c r="K3238" s="63"/>
      <c r="L3238" s="63"/>
      <c r="M3238" s="63"/>
      <c r="N3238" s="63"/>
      <c r="O3238" s="63"/>
      <c r="P3238" s="63"/>
      <c r="Q3238" s="63"/>
      <c r="R3238" s="63"/>
      <c r="S3238" s="63"/>
      <c r="T3238" s="63"/>
      <c r="U3238" s="63"/>
      <c r="V3238" s="63"/>
      <c r="W3238" s="63"/>
      <c r="X3238" s="63"/>
      <c r="Y3238" s="63"/>
      <c r="Z3238" s="68"/>
    </row>
    <row r="3239" spans="1:26" s="69" customFormat="1" x14ac:dyDescent="0.25">
      <c r="A3239" s="78"/>
      <c r="B3239" s="63"/>
      <c r="C3239" s="63"/>
      <c r="D3239" s="63"/>
      <c r="E3239" s="63"/>
      <c r="F3239" s="63"/>
      <c r="G3239" s="63"/>
      <c r="H3239" s="63"/>
      <c r="I3239" s="63"/>
      <c r="J3239" s="63"/>
      <c r="K3239" s="63"/>
      <c r="L3239" s="63"/>
      <c r="M3239" s="63"/>
      <c r="N3239" s="63"/>
      <c r="O3239" s="63"/>
      <c r="P3239" s="63"/>
      <c r="Q3239" s="63"/>
      <c r="R3239" s="63"/>
      <c r="S3239" s="63"/>
      <c r="T3239" s="63"/>
      <c r="U3239" s="63"/>
      <c r="V3239" s="63"/>
      <c r="W3239" s="63"/>
      <c r="X3239" s="63"/>
      <c r="Y3239" s="63"/>
      <c r="Z3239" s="68"/>
    </row>
    <row r="3240" spans="1:26" s="69" customFormat="1" x14ac:dyDescent="0.25">
      <c r="A3240" s="78"/>
      <c r="B3240" s="63"/>
      <c r="C3240" s="63"/>
      <c r="D3240" s="63"/>
      <c r="E3240" s="63"/>
      <c r="F3240" s="63"/>
      <c r="G3240" s="63"/>
      <c r="H3240" s="63"/>
      <c r="I3240" s="63"/>
      <c r="J3240" s="63"/>
      <c r="K3240" s="63"/>
      <c r="L3240" s="63"/>
      <c r="M3240" s="63"/>
      <c r="N3240" s="63"/>
      <c r="O3240" s="63"/>
      <c r="P3240" s="63"/>
      <c r="Q3240" s="63"/>
      <c r="R3240" s="63"/>
      <c r="S3240" s="63"/>
      <c r="T3240" s="63"/>
      <c r="U3240" s="63"/>
      <c r="V3240" s="63"/>
      <c r="W3240" s="63"/>
      <c r="X3240" s="63"/>
      <c r="Y3240" s="63"/>
      <c r="Z3240" s="68"/>
    </row>
    <row r="3241" spans="1:26" s="69" customFormat="1" x14ac:dyDescent="0.25">
      <c r="A3241" s="78"/>
      <c r="B3241" s="63"/>
      <c r="C3241" s="63"/>
      <c r="D3241" s="63"/>
      <c r="E3241" s="63"/>
      <c r="F3241" s="63"/>
      <c r="G3241" s="63"/>
      <c r="H3241" s="63"/>
      <c r="I3241" s="63"/>
      <c r="J3241" s="63"/>
      <c r="K3241" s="63"/>
      <c r="L3241" s="63"/>
      <c r="M3241" s="63"/>
      <c r="N3241" s="63"/>
      <c r="O3241" s="63"/>
      <c r="P3241" s="63"/>
      <c r="Q3241" s="63"/>
      <c r="R3241" s="63"/>
      <c r="S3241" s="63"/>
      <c r="T3241" s="63"/>
      <c r="U3241" s="63"/>
      <c r="V3241" s="63"/>
      <c r="W3241" s="63"/>
      <c r="X3241" s="63"/>
      <c r="Y3241" s="63"/>
      <c r="Z3241" s="68"/>
    </row>
    <row r="3242" spans="1:26" s="69" customFormat="1" x14ac:dyDescent="0.25">
      <c r="A3242" s="78"/>
      <c r="B3242" s="63"/>
      <c r="C3242" s="63"/>
      <c r="D3242" s="63"/>
      <c r="E3242" s="63"/>
      <c r="F3242" s="63"/>
      <c r="G3242" s="63"/>
      <c r="H3242" s="63"/>
      <c r="I3242" s="63"/>
      <c r="J3242" s="63"/>
      <c r="K3242" s="63"/>
      <c r="L3242" s="63"/>
      <c r="M3242" s="63"/>
      <c r="N3242" s="63"/>
      <c r="O3242" s="63"/>
      <c r="P3242" s="63"/>
      <c r="Q3242" s="63"/>
      <c r="R3242" s="63"/>
      <c r="S3242" s="63"/>
      <c r="T3242" s="63"/>
      <c r="U3242" s="63"/>
      <c r="V3242" s="63"/>
      <c r="W3242" s="63"/>
      <c r="X3242" s="63"/>
      <c r="Y3242" s="63"/>
      <c r="Z3242" s="68"/>
    </row>
    <row r="3243" spans="1:26" s="69" customFormat="1" x14ac:dyDescent="0.25">
      <c r="A3243" s="78"/>
      <c r="B3243" s="63"/>
      <c r="C3243" s="63"/>
      <c r="D3243" s="63"/>
      <c r="E3243" s="63"/>
      <c r="F3243" s="63"/>
      <c r="G3243" s="63"/>
      <c r="H3243" s="63"/>
      <c r="I3243" s="63"/>
      <c r="J3243" s="63"/>
      <c r="K3243" s="63"/>
      <c r="L3243" s="63"/>
      <c r="M3243" s="63"/>
      <c r="N3243" s="63"/>
      <c r="O3243" s="63"/>
      <c r="P3243" s="63"/>
      <c r="Q3243" s="63"/>
      <c r="R3243" s="63"/>
      <c r="S3243" s="63"/>
      <c r="T3243" s="63"/>
      <c r="U3243" s="63"/>
      <c r="V3243" s="63"/>
      <c r="W3243" s="63"/>
      <c r="X3243" s="63"/>
      <c r="Y3243" s="63"/>
      <c r="Z3243" s="68"/>
    </row>
    <row r="3244" spans="1:26" s="69" customFormat="1" x14ac:dyDescent="0.25">
      <c r="A3244" s="78"/>
      <c r="B3244" s="63"/>
      <c r="C3244" s="63"/>
      <c r="D3244" s="63"/>
      <c r="E3244" s="63"/>
      <c r="F3244" s="63"/>
      <c r="G3244" s="63"/>
      <c r="H3244" s="63"/>
      <c r="I3244" s="63"/>
      <c r="J3244" s="63"/>
      <c r="K3244" s="63"/>
      <c r="L3244" s="63"/>
      <c r="M3244" s="63"/>
      <c r="N3244" s="63"/>
      <c r="O3244" s="63"/>
      <c r="P3244" s="63"/>
      <c r="Q3244" s="63"/>
      <c r="R3244" s="63"/>
      <c r="S3244" s="63"/>
      <c r="T3244" s="63"/>
      <c r="U3244" s="63"/>
      <c r="V3244" s="63"/>
      <c r="W3244" s="63"/>
      <c r="X3244" s="63"/>
      <c r="Y3244" s="63"/>
      <c r="Z3244" s="68"/>
    </row>
    <row r="3245" spans="1:26" s="69" customFormat="1" x14ac:dyDescent="0.25">
      <c r="A3245" s="78"/>
      <c r="B3245" s="63"/>
      <c r="C3245" s="63"/>
      <c r="D3245" s="63"/>
      <c r="E3245" s="63"/>
      <c r="F3245" s="63"/>
      <c r="G3245" s="63"/>
      <c r="H3245" s="63"/>
      <c r="I3245" s="63"/>
      <c r="J3245" s="63"/>
      <c r="K3245" s="63"/>
      <c r="L3245" s="63"/>
      <c r="M3245" s="63"/>
      <c r="N3245" s="63"/>
      <c r="O3245" s="63"/>
      <c r="P3245" s="63"/>
      <c r="Q3245" s="63"/>
      <c r="R3245" s="63"/>
      <c r="S3245" s="63"/>
      <c r="T3245" s="63"/>
      <c r="U3245" s="63"/>
      <c r="V3245" s="63"/>
      <c r="W3245" s="63"/>
      <c r="X3245" s="63"/>
      <c r="Y3245" s="63"/>
      <c r="Z3245" s="68"/>
    </row>
    <row r="3246" spans="1:26" s="69" customFormat="1" x14ac:dyDescent="0.25">
      <c r="A3246" s="78"/>
      <c r="B3246" s="63"/>
      <c r="C3246" s="63"/>
      <c r="D3246" s="63"/>
      <c r="E3246" s="63"/>
      <c r="F3246" s="63"/>
      <c r="G3246" s="63"/>
      <c r="H3246" s="63"/>
      <c r="I3246" s="63"/>
      <c r="J3246" s="63"/>
      <c r="K3246" s="63"/>
      <c r="L3246" s="63"/>
      <c r="M3246" s="63"/>
      <c r="N3246" s="63"/>
      <c r="O3246" s="63"/>
      <c r="P3246" s="63"/>
      <c r="Q3246" s="63"/>
      <c r="R3246" s="63"/>
      <c r="S3246" s="63"/>
      <c r="T3246" s="63"/>
      <c r="U3246" s="63"/>
      <c r="V3246" s="63"/>
      <c r="W3246" s="63"/>
      <c r="X3246" s="63"/>
      <c r="Y3246" s="63"/>
      <c r="Z3246" s="68"/>
    </row>
    <row r="3247" spans="1:26" s="69" customFormat="1" x14ac:dyDescent="0.25">
      <c r="A3247" s="78"/>
      <c r="B3247" s="63"/>
      <c r="C3247" s="63"/>
      <c r="D3247" s="63"/>
      <c r="E3247" s="63"/>
      <c r="F3247" s="63"/>
      <c r="G3247" s="63"/>
      <c r="H3247" s="63"/>
      <c r="I3247" s="63"/>
      <c r="J3247" s="63"/>
      <c r="K3247" s="63"/>
      <c r="L3247" s="63"/>
      <c r="M3247" s="63"/>
      <c r="N3247" s="63"/>
      <c r="O3247" s="63"/>
      <c r="P3247" s="63"/>
      <c r="Q3247" s="63"/>
      <c r="R3247" s="63"/>
      <c r="S3247" s="63"/>
      <c r="T3247" s="63"/>
      <c r="U3247" s="63"/>
      <c r="V3247" s="63"/>
      <c r="W3247" s="63"/>
      <c r="X3247" s="63"/>
      <c r="Y3247" s="63"/>
      <c r="Z3247" s="68"/>
    </row>
    <row r="3248" spans="1:26" s="69" customFormat="1" x14ac:dyDescent="0.25">
      <c r="A3248" s="78"/>
      <c r="B3248" s="63"/>
      <c r="C3248" s="63"/>
      <c r="D3248" s="63"/>
      <c r="E3248" s="63"/>
      <c r="F3248" s="63"/>
      <c r="G3248" s="63"/>
      <c r="H3248" s="63"/>
      <c r="I3248" s="63"/>
      <c r="J3248" s="63"/>
      <c r="K3248" s="63"/>
      <c r="L3248" s="63"/>
      <c r="M3248" s="63"/>
      <c r="N3248" s="63"/>
      <c r="O3248" s="63"/>
      <c r="P3248" s="63"/>
      <c r="Q3248" s="63"/>
      <c r="R3248" s="63"/>
      <c r="S3248" s="63"/>
      <c r="T3248" s="63"/>
      <c r="U3248" s="63"/>
      <c r="V3248" s="63"/>
      <c r="W3248" s="63"/>
      <c r="X3248" s="63"/>
      <c r="Y3248" s="63"/>
      <c r="Z3248" s="68"/>
    </row>
    <row r="3249" spans="1:26" s="69" customFormat="1" x14ac:dyDescent="0.25">
      <c r="A3249" s="78"/>
      <c r="B3249" s="63"/>
      <c r="C3249" s="63"/>
      <c r="D3249" s="63"/>
      <c r="E3249" s="63"/>
      <c r="F3249" s="63"/>
      <c r="G3249" s="63"/>
      <c r="H3249" s="63"/>
      <c r="I3249" s="63"/>
      <c r="J3249" s="63"/>
      <c r="K3249" s="63"/>
      <c r="L3249" s="63"/>
      <c r="M3249" s="63"/>
      <c r="N3249" s="63"/>
      <c r="O3249" s="63"/>
      <c r="P3249" s="63"/>
      <c r="Q3249" s="63"/>
      <c r="R3249" s="63"/>
      <c r="S3249" s="63"/>
      <c r="T3249" s="63"/>
      <c r="U3249" s="63"/>
      <c r="V3249" s="63"/>
      <c r="W3249" s="63"/>
      <c r="X3249" s="63"/>
      <c r="Y3249" s="63"/>
      <c r="Z3249" s="68"/>
    </row>
    <row r="3250" spans="1:26" s="69" customFormat="1" x14ac:dyDescent="0.25">
      <c r="A3250" s="78"/>
      <c r="B3250" s="63"/>
      <c r="C3250" s="63"/>
      <c r="D3250" s="63"/>
      <c r="E3250" s="63"/>
      <c r="F3250" s="63"/>
      <c r="G3250" s="63"/>
      <c r="H3250" s="63"/>
      <c r="I3250" s="63"/>
      <c r="J3250" s="63"/>
      <c r="K3250" s="63"/>
      <c r="L3250" s="63"/>
      <c r="M3250" s="63"/>
      <c r="N3250" s="63"/>
      <c r="O3250" s="63"/>
      <c r="P3250" s="63"/>
      <c r="Q3250" s="63"/>
      <c r="R3250" s="63"/>
      <c r="S3250" s="63"/>
      <c r="T3250" s="63"/>
      <c r="U3250" s="63"/>
      <c r="V3250" s="63"/>
      <c r="W3250" s="63"/>
      <c r="X3250" s="63"/>
      <c r="Y3250" s="63"/>
      <c r="Z3250" s="68"/>
    </row>
    <row r="3251" spans="1:26" s="69" customFormat="1" x14ac:dyDescent="0.25">
      <c r="A3251" s="78"/>
      <c r="B3251" s="63"/>
      <c r="C3251" s="63"/>
      <c r="D3251" s="63"/>
      <c r="E3251" s="63"/>
      <c r="F3251" s="63"/>
      <c r="G3251" s="63"/>
      <c r="H3251" s="63"/>
      <c r="I3251" s="63"/>
      <c r="J3251" s="63"/>
      <c r="K3251" s="63"/>
      <c r="L3251" s="63"/>
      <c r="M3251" s="63"/>
      <c r="N3251" s="63"/>
      <c r="O3251" s="63"/>
      <c r="P3251" s="63"/>
      <c r="Q3251" s="63"/>
      <c r="R3251" s="63"/>
      <c r="S3251" s="63"/>
      <c r="T3251" s="63"/>
      <c r="U3251" s="63"/>
      <c r="V3251" s="63"/>
      <c r="W3251" s="63"/>
      <c r="X3251" s="63"/>
      <c r="Y3251" s="63"/>
      <c r="Z3251" s="68"/>
    </row>
    <row r="3252" spans="1:26" s="69" customFormat="1" x14ac:dyDescent="0.25">
      <c r="A3252" s="78"/>
      <c r="B3252" s="63"/>
      <c r="C3252" s="63"/>
      <c r="D3252" s="63"/>
      <c r="E3252" s="63"/>
      <c r="F3252" s="63"/>
      <c r="G3252" s="63"/>
      <c r="H3252" s="63"/>
      <c r="I3252" s="63"/>
      <c r="J3252" s="63"/>
      <c r="K3252" s="63"/>
      <c r="L3252" s="63"/>
      <c r="M3252" s="63"/>
      <c r="N3252" s="63"/>
      <c r="O3252" s="63"/>
      <c r="P3252" s="63"/>
      <c r="Q3252" s="63"/>
      <c r="R3252" s="63"/>
      <c r="S3252" s="63"/>
      <c r="T3252" s="63"/>
      <c r="U3252" s="63"/>
      <c r="V3252" s="63"/>
      <c r="W3252" s="63"/>
      <c r="X3252" s="63"/>
      <c r="Y3252" s="63"/>
      <c r="Z3252" s="68"/>
    </row>
    <row r="3253" spans="1:26" s="69" customFormat="1" x14ac:dyDescent="0.25">
      <c r="A3253" s="78"/>
      <c r="B3253" s="63"/>
      <c r="C3253" s="63"/>
      <c r="D3253" s="63"/>
      <c r="E3253" s="63"/>
      <c r="F3253" s="63"/>
      <c r="G3253" s="63"/>
      <c r="H3253" s="63"/>
      <c r="I3253" s="63"/>
      <c r="J3253" s="63"/>
      <c r="K3253" s="63"/>
      <c r="L3253" s="63"/>
      <c r="M3253" s="63"/>
      <c r="N3253" s="63"/>
      <c r="O3253" s="63"/>
      <c r="P3253" s="63"/>
      <c r="Q3253" s="63"/>
      <c r="R3253" s="63"/>
      <c r="S3253" s="63"/>
      <c r="T3253" s="63"/>
      <c r="U3253" s="63"/>
      <c r="V3253" s="63"/>
      <c r="W3253" s="63"/>
      <c r="X3253" s="63"/>
      <c r="Y3253" s="63"/>
      <c r="Z3253" s="68"/>
    </row>
    <row r="3254" spans="1:26" s="69" customFormat="1" x14ac:dyDescent="0.25">
      <c r="A3254" s="78"/>
      <c r="B3254" s="63"/>
      <c r="C3254" s="63"/>
      <c r="D3254" s="63"/>
      <c r="E3254" s="63"/>
      <c r="F3254" s="63"/>
      <c r="G3254" s="63"/>
      <c r="H3254" s="63"/>
      <c r="I3254" s="63"/>
      <c r="J3254" s="63"/>
      <c r="K3254" s="63"/>
      <c r="L3254" s="63"/>
      <c r="M3254" s="63"/>
      <c r="N3254" s="63"/>
      <c r="O3254" s="63"/>
      <c r="P3254" s="63"/>
      <c r="Q3254" s="63"/>
      <c r="R3254" s="63"/>
      <c r="S3254" s="63"/>
      <c r="T3254" s="63"/>
      <c r="U3254" s="63"/>
      <c r="V3254" s="63"/>
      <c r="W3254" s="63"/>
      <c r="X3254" s="63"/>
      <c r="Y3254" s="63"/>
      <c r="Z3254" s="68"/>
    </row>
    <row r="3255" spans="1:26" s="69" customFormat="1" x14ac:dyDescent="0.25">
      <c r="A3255" s="78"/>
      <c r="B3255" s="63"/>
      <c r="C3255" s="63"/>
      <c r="D3255" s="63"/>
      <c r="E3255" s="63"/>
      <c r="F3255" s="63"/>
      <c r="G3255" s="63"/>
      <c r="H3255" s="63"/>
      <c r="I3255" s="63"/>
      <c r="J3255" s="63"/>
      <c r="K3255" s="63"/>
      <c r="L3255" s="63"/>
      <c r="M3255" s="63"/>
      <c r="N3255" s="63"/>
      <c r="O3255" s="63"/>
      <c r="P3255" s="63"/>
      <c r="Q3255" s="63"/>
      <c r="R3255" s="63"/>
      <c r="S3255" s="63"/>
      <c r="T3255" s="63"/>
      <c r="U3255" s="63"/>
      <c r="V3255" s="63"/>
      <c r="W3255" s="63"/>
      <c r="X3255" s="63"/>
      <c r="Y3255" s="63"/>
      <c r="Z3255" s="68"/>
    </row>
    <row r="3256" spans="1:26" s="69" customFormat="1" x14ac:dyDescent="0.25">
      <c r="A3256" s="78"/>
      <c r="B3256" s="63"/>
      <c r="C3256" s="63"/>
      <c r="D3256" s="63"/>
      <c r="E3256" s="63"/>
      <c r="F3256" s="63"/>
      <c r="G3256" s="63"/>
      <c r="H3256" s="63"/>
      <c r="I3256" s="63"/>
      <c r="J3256" s="63"/>
      <c r="K3256" s="63"/>
      <c r="L3256" s="63"/>
      <c r="M3256" s="63"/>
      <c r="N3256" s="63"/>
      <c r="O3256" s="63"/>
      <c r="P3256" s="63"/>
      <c r="Q3256" s="63"/>
      <c r="R3256" s="63"/>
      <c r="S3256" s="63"/>
      <c r="T3256" s="63"/>
      <c r="U3256" s="63"/>
      <c r="V3256" s="63"/>
      <c r="W3256" s="63"/>
      <c r="X3256" s="63"/>
      <c r="Y3256" s="63"/>
      <c r="Z3256" s="68"/>
    </row>
    <row r="3257" spans="1:26" s="69" customFormat="1" x14ac:dyDescent="0.25">
      <c r="A3257" s="78"/>
      <c r="B3257" s="63"/>
      <c r="C3257" s="63"/>
      <c r="D3257" s="63"/>
      <c r="E3257" s="63"/>
      <c r="F3257" s="63"/>
      <c r="G3257" s="63"/>
      <c r="H3257" s="63"/>
      <c r="I3257" s="63"/>
      <c r="J3257" s="63"/>
      <c r="K3257" s="63"/>
      <c r="L3257" s="63"/>
      <c r="M3257" s="63"/>
      <c r="N3257" s="63"/>
      <c r="O3257" s="63"/>
      <c r="P3257" s="63"/>
      <c r="Q3257" s="63"/>
      <c r="R3257" s="63"/>
      <c r="S3257" s="63"/>
      <c r="T3257" s="63"/>
      <c r="U3257" s="63"/>
      <c r="V3257" s="63"/>
      <c r="W3257" s="63"/>
      <c r="X3257" s="63"/>
      <c r="Y3257" s="63"/>
      <c r="Z3257" s="68"/>
    </row>
    <row r="3258" spans="1:26" s="69" customFormat="1" x14ac:dyDescent="0.25">
      <c r="A3258" s="78"/>
      <c r="B3258" s="63"/>
      <c r="C3258" s="63"/>
      <c r="D3258" s="63"/>
      <c r="E3258" s="63"/>
      <c r="F3258" s="63"/>
      <c r="G3258" s="63"/>
      <c r="H3258" s="63"/>
      <c r="I3258" s="63"/>
      <c r="J3258" s="63"/>
      <c r="K3258" s="63"/>
      <c r="L3258" s="63"/>
      <c r="M3258" s="63"/>
      <c r="N3258" s="63"/>
      <c r="O3258" s="63"/>
      <c r="P3258" s="63"/>
      <c r="Q3258" s="63"/>
      <c r="R3258" s="63"/>
      <c r="S3258" s="63"/>
      <c r="T3258" s="63"/>
      <c r="U3258" s="63"/>
      <c r="V3258" s="63"/>
      <c r="W3258" s="63"/>
      <c r="X3258" s="63"/>
      <c r="Y3258" s="63"/>
      <c r="Z3258" s="68"/>
    </row>
    <row r="3259" spans="1:26" s="69" customFormat="1" x14ac:dyDescent="0.25">
      <c r="A3259" s="78"/>
      <c r="B3259" s="63"/>
      <c r="C3259" s="63"/>
      <c r="D3259" s="63"/>
      <c r="E3259" s="63"/>
      <c r="F3259" s="63"/>
      <c r="G3259" s="63"/>
      <c r="H3259" s="63"/>
      <c r="I3259" s="63"/>
      <c r="J3259" s="63"/>
      <c r="K3259" s="63"/>
      <c r="L3259" s="63"/>
      <c r="M3259" s="63"/>
      <c r="N3259" s="63"/>
      <c r="O3259" s="63"/>
      <c r="P3259" s="63"/>
      <c r="Q3259" s="63"/>
      <c r="R3259" s="63"/>
      <c r="S3259" s="63"/>
      <c r="T3259" s="63"/>
      <c r="U3259" s="63"/>
      <c r="V3259" s="63"/>
      <c r="W3259" s="63"/>
      <c r="X3259" s="63"/>
      <c r="Y3259" s="63"/>
      <c r="Z3259" s="68"/>
    </row>
    <row r="3260" spans="1:26" s="69" customFormat="1" x14ac:dyDescent="0.25">
      <c r="A3260" s="78"/>
      <c r="B3260" s="63"/>
      <c r="C3260" s="63"/>
      <c r="D3260" s="63"/>
      <c r="E3260" s="63"/>
      <c r="F3260" s="63"/>
      <c r="G3260" s="63"/>
      <c r="H3260" s="63"/>
      <c r="I3260" s="63"/>
      <c r="J3260" s="63"/>
      <c r="K3260" s="63"/>
      <c r="L3260" s="63"/>
      <c r="M3260" s="63"/>
      <c r="N3260" s="63"/>
      <c r="O3260" s="63"/>
      <c r="P3260" s="63"/>
      <c r="Q3260" s="63"/>
      <c r="R3260" s="63"/>
      <c r="S3260" s="63"/>
      <c r="T3260" s="63"/>
      <c r="U3260" s="63"/>
      <c r="V3260" s="63"/>
      <c r="W3260" s="63"/>
      <c r="X3260" s="63"/>
      <c r="Y3260" s="63"/>
      <c r="Z3260" s="68"/>
    </row>
    <row r="3261" spans="1:26" s="69" customFormat="1" x14ac:dyDescent="0.25">
      <c r="A3261" s="78"/>
      <c r="B3261" s="63"/>
      <c r="C3261" s="63"/>
      <c r="D3261" s="63"/>
      <c r="E3261" s="63"/>
      <c r="F3261" s="63"/>
      <c r="G3261" s="63"/>
      <c r="H3261" s="63"/>
      <c r="I3261" s="63"/>
      <c r="J3261" s="63"/>
      <c r="K3261" s="63"/>
      <c r="L3261" s="63"/>
      <c r="M3261" s="63"/>
      <c r="N3261" s="63"/>
      <c r="O3261" s="63"/>
      <c r="P3261" s="63"/>
      <c r="Q3261" s="63"/>
      <c r="R3261" s="63"/>
      <c r="S3261" s="63"/>
      <c r="T3261" s="63"/>
      <c r="U3261" s="63"/>
      <c r="V3261" s="63"/>
      <c r="W3261" s="63"/>
      <c r="X3261" s="63"/>
      <c r="Y3261" s="63"/>
      <c r="Z3261" s="68"/>
    </row>
    <row r="3262" spans="1:26" s="69" customFormat="1" x14ac:dyDescent="0.25">
      <c r="A3262" s="78"/>
      <c r="B3262" s="63"/>
      <c r="C3262" s="63"/>
      <c r="D3262" s="63"/>
      <c r="E3262" s="63"/>
      <c r="F3262" s="63"/>
      <c r="G3262" s="63"/>
      <c r="H3262" s="63"/>
      <c r="I3262" s="63"/>
      <c r="J3262" s="63"/>
      <c r="K3262" s="63"/>
      <c r="L3262" s="63"/>
      <c r="M3262" s="63"/>
      <c r="N3262" s="63"/>
      <c r="O3262" s="63"/>
      <c r="P3262" s="63"/>
      <c r="Q3262" s="63"/>
      <c r="R3262" s="63"/>
      <c r="S3262" s="63"/>
      <c r="T3262" s="63"/>
      <c r="U3262" s="63"/>
      <c r="V3262" s="63"/>
      <c r="W3262" s="63"/>
      <c r="X3262" s="63"/>
      <c r="Y3262" s="63"/>
      <c r="Z3262" s="68"/>
    </row>
    <row r="3263" spans="1:26" s="69" customFormat="1" x14ac:dyDescent="0.25">
      <c r="A3263" s="78"/>
      <c r="B3263" s="63"/>
      <c r="C3263" s="63"/>
      <c r="D3263" s="63"/>
      <c r="E3263" s="63"/>
      <c r="F3263" s="63"/>
      <c r="G3263" s="63"/>
      <c r="H3263" s="63"/>
      <c r="I3263" s="63"/>
      <c r="J3263" s="63"/>
      <c r="K3263" s="63"/>
      <c r="L3263" s="63"/>
      <c r="M3263" s="63"/>
      <c r="N3263" s="63"/>
      <c r="O3263" s="63"/>
      <c r="P3263" s="63"/>
      <c r="Q3263" s="63"/>
      <c r="R3263" s="63"/>
      <c r="S3263" s="63"/>
      <c r="T3263" s="63"/>
      <c r="U3263" s="63"/>
      <c r="V3263" s="63"/>
      <c r="W3263" s="63"/>
      <c r="X3263" s="63"/>
      <c r="Y3263" s="63"/>
      <c r="Z3263" s="68"/>
    </row>
    <row r="3264" spans="1:26" s="69" customFormat="1" x14ac:dyDescent="0.25">
      <c r="A3264" s="78"/>
      <c r="B3264" s="63"/>
      <c r="C3264" s="63"/>
      <c r="D3264" s="63"/>
      <c r="E3264" s="63"/>
      <c r="F3264" s="63"/>
      <c r="G3264" s="63"/>
      <c r="H3264" s="63"/>
      <c r="I3264" s="63"/>
      <c r="J3264" s="63"/>
      <c r="K3264" s="63"/>
      <c r="L3264" s="63"/>
      <c r="M3264" s="63"/>
      <c r="N3264" s="63"/>
      <c r="O3264" s="63"/>
      <c r="P3264" s="63"/>
      <c r="Q3264" s="63"/>
      <c r="R3264" s="63"/>
      <c r="S3264" s="63"/>
      <c r="T3264" s="63"/>
      <c r="U3264" s="63"/>
      <c r="V3264" s="63"/>
      <c r="W3264" s="63"/>
      <c r="X3264" s="63"/>
      <c r="Y3264" s="63"/>
      <c r="Z3264" s="68"/>
    </row>
    <row r="3265" spans="1:26" s="69" customFormat="1" x14ac:dyDescent="0.25">
      <c r="A3265" s="78"/>
      <c r="B3265" s="63"/>
      <c r="C3265" s="63"/>
      <c r="D3265" s="63"/>
      <c r="E3265" s="63"/>
      <c r="F3265" s="63"/>
      <c r="G3265" s="63"/>
      <c r="H3265" s="63"/>
      <c r="I3265" s="63"/>
      <c r="J3265" s="63"/>
      <c r="K3265" s="63"/>
      <c r="L3265" s="63"/>
      <c r="M3265" s="63"/>
      <c r="N3265" s="63"/>
      <c r="O3265" s="63"/>
      <c r="P3265" s="63"/>
      <c r="Q3265" s="63"/>
      <c r="R3265" s="63"/>
      <c r="S3265" s="63"/>
      <c r="T3265" s="63"/>
      <c r="U3265" s="63"/>
      <c r="V3265" s="63"/>
      <c r="W3265" s="63"/>
      <c r="X3265" s="63"/>
      <c r="Y3265" s="63"/>
      <c r="Z3265" s="68"/>
    </row>
    <row r="3266" spans="1:26" s="69" customFormat="1" x14ac:dyDescent="0.25">
      <c r="A3266" s="78"/>
      <c r="B3266" s="63"/>
      <c r="C3266" s="63"/>
      <c r="D3266" s="63"/>
      <c r="E3266" s="63"/>
      <c r="F3266" s="63"/>
      <c r="G3266" s="63"/>
      <c r="H3266" s="63"/>
      <c r="I3266" s="63"/>
      <c r="J3266" s="63"/>
      <c r="K3266" s="63"/>
      <c r="L3266" s="63"/>
      <c r="M3266" s="63"/>
      <c r="N3266" s="63"/>
      <c r="O3266" s="63"/>
      <c r="P3266" s="63"/>
      <c r="Q3266" s="63"/>
      <c r="R3266" s="63"/>
      <c r="S3266" s="63"/>
      <c r="T3266" s="63"/>
      <c r="U3266" s="63"/>
      <c r="V3266" s="63"/>
      <c r="W3266" s="63"/>
      <c r="X3266" s="63"/>
      <c r="Y3266" s="63"/>
      <c r="Z3266" s="68"/>
    </row>
    <row r="3267" spans="1:26" s="69" customFormat="1" x14ac:dyDescent="0.25">
      <c r="A3267" s="78"/>
      <c r="B3267" s="63"/>
      <c r="C3267" s="63"/>
      <c r="D3267" s="63"/>
      <c r="E3267" s="63"/>
      <c r="F3267" s="63"/>
      <c r="G3267" s="63"/>
      <c r="H3267" s="63"/>
      <c r="I3267" s="63"/>
      <c r="J3267" s="63"/>
      <c r="K3267" s="63"/>
      <c r="L3267" s="63"/>
      <c r="M3267" s="63"/>
      <c r="N3267" s="63"/>
      <c r="O3267" s="63"/>
      <c r="P3267" s="63"/>
      <c r="Q3267" s="63"/>
      <c r="R3267" s="63"/>
      <c r="S3267" s="63"/>
      <c r="T3267" s="63"/>
      <c r="U3267" s="63"/>
      <c r="V3267" s="63"/>
      <c r="W3267" s="63"/>
      <c r="X3267" s="63"/>
      <c r="Y3267" s="63"/>
      <c r="Z3267" s="68"/>
    </row>
    <row r="3268" spans="1:26" s="69" customFormat="1" x14ac:dyDescent="0.25">
      <c r="A3268" s="78"/>
      <c r="B3268" s="63"/>
      <c r="C3268" s="63"/>
      <c r="D3268" s="63"/>
      <c r="E3268" s="63"/>
      <c r="F3268" s="63"/>
      <c r="G3268" s="63"/>
      <c r="H3268" s="63"/>
      <c r="I3268" s="63"/>
      <c r="J3268" s="63"/>
      <c r="K3268" s="63"/>
      <c r="L3268" s="63"/>
      <c r="M3268" s="63"/>
      <c r="N3268" s="63"/>
      <c r="O3268" s="63"/>
      <c r="P3268" s="63"/>
      <c r="Q3268" s="63"/>
      <c r="R3268" s="63"/>
      <c r="S3268" s="63"/>
      <c r="T3268" s="63"/>
      <c r="U3268" s="63"/>
      <c r="V3268" s="63"/>
      <c r="W3268" s="63"/>
      <c r="X3268" s="63"/>
      <c r="Y3268" s="63"/>
      <c r="Z3268" s="68"/>
    </row>
    <row r="3269" spans="1:26" s="69" customFormat="1" x14ac:dyDescent="0.25">
      <c r="A3269" s="78"/>
      <c r="B3269" s="63"/>
      <c r="C3269" s="63"/>
      <c r="D3269" s="63"/>
      <c r="E3269" s="63"/>
      <c r="F3269" s="63"/>
      <c r="G3269" s="63"/>
      <c r="H3269" s="63"/>
      <c r="I3269" s="63"/>
      <c r="J3269" s="63"/>
      <c r="K3269" s="63"/>
      <c r="L3269" s="63"/>
      <c r="M3269" s="63"/>
      <c r="N3269" s="63"/>
      <c r="O3269" s="63"/>
      <c r="P3269" s="63"/>
      <c r="Q3269" s="63"/>
      <c r="R3269" s="63"/>
      <c r="S3269" s="63"/>
      <c r="T3269" s="63"/>
      <c r="U3269" s="63"/>
      <c r="V3269" s="63"/>
      <c r="W3269" s="63"/>
      <c r="X3269" s="63"/>
      <c r="Y3269" s="63"/>
      <c r="Z3269" s="68"/>
    </row>
    <row r="3270" spans="1:26" s="69" customFormat="1" x14ac:dyDescent="0.25">
      <c r="A3270" s="78"/>
      <c r="B3270" s="63"/>
      <c r="C3270" s="63"/>
      <c r="D3270" s="63"/>
      <c r="E3270" s="63"/>
      <c r="F3270" s="63"/>
      <c r="G3270" s="63"/>
      <c r="H3270" s="63"/>
      <c r="I3270" s="63"/>
      <c r="J3270" s="63"/>
      <c r="K3270" s="63"/>
      <c r="L3270" s="63"/>
      <c r="M3270" s="63"/>
      <c r="N3270" s="63"/>
      <c r="O3270" s="63"/>
      <c r="P3270" s="63"/>
      <c r="Q3270" s="63"/>
      <c r="R3270" s="63"/>
      <c r="S3270" s="63"/>
      <c r="T3270" s="63"/>
      <c r="U3270" s="63"/>
      <c r="V3270" s="63"/>
      <c r="W3270" s="63"/>
      <c r="X3270" s="63"/>
      <c r="Y3270" s="63"/>
      <c r="Z3270" s="68"/>
    </row>
    <row r="3271" spans="1:26" s="69" customFormat="1" x14ac:dyDescent="0.25">
      <c r="A3271" s="78"/>
      <c r="B3271" s="63"/>
      <c r="C3271" s="63"/>
      <c r="D3271" s="63"/>
      <c r="E3271" s="63"/>
      <c r="F3271" s="63"/>
      <c r="G3271" s="63"/>
      <c r="H3271" s="63"/>
      <c r="I3271" s="63"/>
      <c r="J3271" s="63"/>
      <c r="K3271" s="63"/>
      <c r="L3271" s="63"/>
      <c r="M3271" s="63"/>
      <c r="N3271" s="63"/>
      <c r="O3271" s="63"/>
      <c r="P3271" s="63"/>
      <c r="Q3271" s="63"/>
      <c r="R3271" s="63"/>
      <c r="S3271" s="63"/>
      <c r="T3271" s="63"/>
      <c r="U3271" s="63"/>
      <c r="V3271" s="63"/>
      <c r="W3271" s="63"/>
      <c r="X3271" s="63"/>
      <c r="Y3271" s="63"/>
      <c r="Z3271" s="68"/>
    </row>
    <row r="3272" spans="1:26" s="69" customFormat="1" x14ac:dyDescent="0.25">
      <c r="A3272" s="78"/>
      <c r="B3272" s="63"/>
      <c r="C3272" s="63"/>
      <c r="D3272" s="63"/>
      <c r="E3272" s="63"/>
      <c r="F3272" s="63"/>
      <c r="G3272" s="63"/>
      <c r="H3272" s="63"/>
      <c r="I3272" s="63"/>
      <c r="J3272" s="63"/>
      <c r="K3272" s="63"/>
      <c r="L3272" s="63"/>
      <c r="M3272" s="63"/>
      <c r="N3272" s="63"/>
      <c r="O3272" s="63"/>
      <c r="P3272" s="63"/>
      <c r="Q3272" s="63"/>
      <c r="R3272" s="63"/>
      <c r="S3272" s="63"/>
      <c r="T3272" s="63"/>
      <c r="U3272" s="63"/>
      <c r="V3272" s="63"/>
      <c r="W3272" s="63"/>
      <c r="X3272" s="63"/>
      <c r="Y3272" s="63"/>
      <c r="Z3272" s="68"/>
    </row>
    <row r="3273" spans="1:26" s="69" customFormat="1" x14ac:dyDescent="0.25">
      <c r="A3273" s="78"/>
      <c r="B3273" s="63"/>
      <c r="C3273" s="63"/>
      <c r="D3273" s="63"/>
      <c r="E3273" s="63"/>
      <c r="F3273" s="63"/>
      <c r="G3273" s="63"/>
      <c r="H3273" s="63"/>
      <c r="I3273" s="63"/>
      <c r="J3273" s="63"/>
      <c r="K3273" s="63"/>
      <c r="L3273" s="63"/>
      <c r="M3273" s="63"/>
      <c r="N3273" s="63"/>
      <c r="O3273" s="63"/>
      <c r="P3273" s="63"/>
      <c r="Q3273" s="63"/>
      <c r="R3273" s="63"/>
      <c r="S3273" s="63"/>
      <c r="T3273" s="63"/>
      <c r="U3273" s="63"/>
      <c r="V3273" s="63"/>
      <c r="W3273" s="63"/>
      <c r="X3273" s="63"/>
      <c r="Y3273" s="63"/>
      <c r="Z3273" s="68"/>
    </row>
    <row r="3274" spans="1:26" s="69" customFormat="1" x14ac:dyDescent="0.25">
      <c r="A3274" s="78"/>
      <c r="B3274" s="63"/>
      <c r="C3274" s="63"/>
      <c r="D3274" s="63"/>
      <c r="E3274" s="63"/>
      <c r="F3274" s="63"/>
      <c r="G3274" s="63"/>
      <c r="H3274" s="63"/>
      <c r="I3274" s="63"/>
      <c r="J3274" s="63"/>
      <c r="K3274" s="63"/>
      <c r="L3274" s="63"/>
      <c r="M3274" s="63"/>
      <c r="N3274" s="63"/>
      <c r="O3274" s="63"/>
      <c r="P3274" s="63"/>
      <c r="Q3274" s="63"/>
      <c r="R3274" s="63"/>
      <c r="S3274" s="63"/>
      <c r="T3274" s="63"/>
      <c r="U3274" s="63"/>
      <c r="V3274" s="63"/>
      <c r="W3274" s="63"/>
      <c r="X3274" s="63"/>
      <c r="Y3274" s="63"/>
      <c r="Z3274" s="68"/>
    </row>
    <row r="3275" spans="1:26" s="69" customFormat="1" x14ac:dyDescent="0.25">
      <c r="A3275" s="78"/>
      <c r="B3275" s="63"/>
      <c r="C3275" s="63"/>
      <c r="D3275" s="63"/>
      <c r="E3275" s="63"/>
      <c r="F3275" s="63"/>
      <c r="G3275" s="63"/>
      <c r="H3275" s="63"/>
      <c r="I3275" s="63"/>
      <c r="J3275" s="63"/>
      <c r="K3275" s="63"/>
      <c r="L3275" s="63"/>
      <c r="M3275" s="63"/>
      <c r="N3275" s="63"/>
      <c r="O3275" s="63"/>
      <c r="P3275" s="63"/>
      <c r="Q3275" s="63"/>
      <c r="R3275" s="63"/>
      <c r="S3275" s="63"/>
      <c r="T3275" s="63"/>
      <c r="U3275" s="63"/>
      <c r="V3275" s="63"/>
      <c r="W3275" s="63"/>
      <c r="X3275" s="63"/>
      <c r="Y3275" s="63"/>
      <c r="Z3275" s="68"/>
    </row>
    <row r="3276" spans="1:26" s="69" customFormat="1" x14ac:dyDescent="0.25">
      <c r="A3276" s="78"/>
      <c r="B3276" s="63"/>
      <c r="C3276" s="63"/>
      <c r="D3276" s="63"/>
      <c r="E3276" s="63"/>
      <c r="F3276" s="63"/>
      <c r="G3276" s="63"/>
      <c r="H3276" s="63"/>
      <c r="I3276" s="63"/>
      <c r="J3276" s="63"/>
      <c r="K3276" s="63"/>
      <c r="L3276" s="63"/>
      <c r="M3276" s="63"/>
      <c r="N3276" s="63"/>
      <c r="O3276" s="63"/>
      <c r="P3276" s="63"/>
      <c r="Q3276" s="63"/>
      <c r="R3276" s="63"/>
      <c r="S3276" s="63"/>
      <c r="T3276" s="63"/>
      <c r="U3276" s="63"/>
      <c r="V3276" s="63"/>
      <c r="W3276" s="63"/>
      <c r="X3276" s="63"/>
      <c r="Y3276" s="63"/>
      <c r="Z3276" s="68"/>
    </row>
    <row r="3277" spans="1:26" s="69" customFormat="1" x14ac:dyDescent="0.25">
      <c r="A3277" s="78"/>
      <c r="B3277" s="63"/>
      <c r="C3277" s="63"/>
      <c r="D3277" s="63"/>
      <c r="E3277" s="63"/>
      <c r="F3277" s="63"/>
      <c r="G3277" s="63"/>
      <c r="H3277" s="63"/>
      <c r="I3277" s="63"/>
      <c r="J3277" s="63"/>
      <c r="K3277" s="63"/>
      <c r="L3277" s="63"/>
      <c r="M3277" s="63"/>
      <c r="N3277" s="63"/>
      <c r="O3277" s="63"/>
      <c r="P3277" s="63"/>
      <c r="Q3277" s="63"/>
      <c r="R3277" s="63"/>
      <c r="S3277" s="63"/>
      <c r="T3277" s="63"/>
      <c r="U3277" s="63"/>
      <c r="V3277" s="63"/>
      <c r="W3277" s="63"/>
      <c r="X3277" s="63"/>
      <c r="Y3277" s="63"/>
      <c r="Z3277" s="68"/>
    </row>
    <row r="3278" spans="1:26" s="69" customFormat="1" x14ac:dyDescent="0.25">
      <c r="A3278" s="78"/>
      <c r="B3278" s="63"/>
      <c r="C3278" s="63"/>
      <c r="D3278" s="63"/>
      <c r="E3278" s="63"/>
      <c r="F3278" s="63"/>
      <c r="G3278" s="63"/>
      <c r="H3278" s="63"/>
      <c r="I3278" s="63"/>
      <c r="J3278" s="63"/>
      <c r="K3278" s="63"/>
      <c r="L3278" s="63"/>
      <c r="M3278" s="63"/>
      <c r="N3278" s="63"/>
      <c r="O3278" s="63"/>
      <c r="P3278" s="63"/>
      <c r="Q3278" s="63"/>
      <c r="R3278" s="63"/>
      <c r="S3278" s="63"/>
      <c r="T3278" s="63"/>
      <c r="U3278" s="63"/>
      <c r="V3278" s="63"/>
      <c r="W3278" s="63"/>
      <c r="X3278" s="63"/>
      <c r="Y3278" s="63"/>
      <c r="Z3278" s="68"/>
    </row>
    <row r="3279" spans="1:26" s="69" customFormat="1" x14ac:dyDescent="0.25">
      <c r="A3279" s="78"/>
      <c r="B3279" s="63"/>
      <c r="C3279" s="63"/>
      <c r="D3279" s="63"/>
      <c r="E3279" s="63"/>
      <c r="F3279" s="63"/>
      <c r="G3279" s="63"/>
      <c r="H3279" s="63"/>
      <c r="I3279" s="63"/>
      <c r="J3279" s="63"/>
      <c r="K3279" s="63"/>
      <c r="L3279" s="63"/>
      <c r="M3279" s="63"/>
      <c r="N3279" s="63"/>
      <c r="O3279" s="63"/>
      <c r="P3279" s="63"/>
      <c r="Q3279" s="63"/>
      <c r="R3279" s="63"/>
      <c r="S3279" s="63"/>
      <c r="T3279" s="63"/>
      <c r="U3279" s="63"/>
      <c r="V3279" s="63"/>
      <c r="W3279" s="63"/>
      <c r="X3279" s="63"/>
      <c r="Y3279" s="63"/>
      <c r="Z3279" s="68"/>
    </row>
    <row r="3280" spans="1:26" s="69" customFormat="1" x14ac:dyDescent="0.25">
      <c r="A3280" s="78"/>
      <c r="B3280" s="63"/>
      <c r="C3280" s="63"/>
      <c r="D3280" s="63"/>
      <c r="E3280" s="63"/>
      <c r="F3280" s="63"/>
      <c r="G3280" s="63"/>
      <c r="H3280" s="63"/>
      <c r="I3280" s="63"/>
      <c r="J3280" s="63"/>
      <c r="K3280" s="63"/>
      <c r="L3280" s="63"/>
      <c r="M3280" s="63"/>
      <c r="N3280" s="63"/>
      <c r="O3280" s="63"/>
      <c r="P3280" s="63"/>
      <c r="Q3280" s="63"/>
      <c r="R3280" s="63"/>
      <c r="S3280" s="63"/>
      <c r="T3280" s="63"/>
      <c r="U3280" s="63"/>
      <c r="V3280" s="63"/>
      <c r="W3280" s="63"/>
      <c r="X3280" s="63"/>
      <c r="Y3280" s="63"/>
      <c r="Z3280" s="68"/>
    </row>
    <row r="3281" spans="1:26" s="69" customFormat="1" x14ac:dyDescent="0.25">
      <c r="A3281" s="78"/>
      <c r="B3281" s="63"/>
      <c r="C3281" s="63"/>
      <c r="D3281" s="63"/>
      <c r="E3281" s="63"/>
      <c r="F3281" s="63"/>
      <c r="G3281" s="63"/>
      <c r="H3281" s="63"/>
      <c r="I3281" s="63"/>
      <c r="J3281" s="63"/>
      <c r="K3281" s="63"/>
      <c r="L3281" s="63"/>
      <c r="M3281" s="63"/>
      <c r="N3281" s="63"/>
      <c r="O3281" s="63"/>
      <c r="P3281" s="63"/>
      <c r="Q3281" s="63"/>
      <c r="R3281" s="63"/>
      <c r="S3281" s="63"/>
      <c r="T3281" s="63"/>
      <c r="U3281" s="63"/>
      <c r="V3281" s="63"/>
      <c r="W3281" s="63"/>
      <c r="X3281" s="63"/>
      <c r="Y3281" s="63"/>
      <c r="Z3281" s="68"/>
    </row>
    <row r="3282" spans="1:26" s="69" customFormat="1" x14ac:dyDescent="0.25">
      <c r="A3282" s="78"/>
      <c r="B3282" s="63"/>
      <c r="C3282" s="63"/>
      <c r="D3282" s="63"/>
      <c r="E3282" s="63"/>
      <c r="F3282" s="63"/>
      <c r="G3282" s="63"/>
      <c r="H3282" s="63"/>
      <c r="I3282" s="63"/>
      <c r="J3282" s="63"/>
      <c r="K3282" s="63"/>
      <c r="L3282" s="63"/>
      <c r="M3282" s="63"/>
      <c r="N3282" s="63"/>
      <c r="O3282" s="63"/>
      <c r="P3282" s="63"/>
      <c r="Q3282" s="63"/>
      <c r="R3282" s="63"/>
      <c r="S3282" s="63"/>
      <c r="T3282" s="63"/>
      <c r="U3282" s="63"/>
      <c r="V3282" s="63"/>
      <c r="W3282" s="63"/>
      <c r="X3282" s="63"/>
      <c r="Y3282" s="63"/>
      <c r="Z3282" s="68"/>
    </row>
    <row r="3283" spans="1:26" s="69" customFormat="1" x14ac:dyDescent="0.25">
      <c r="A3283" s="78"/>
      <c r="B3283" s="63"/>
      <c r="C3283" s="63"/>
      <c r="D3283" s="63"/>
      <c r="E3283" s="63"/>
      <c r="F3283" s="63"/>
      <c r="G3283" s="63"/>
      <c r="H3283" s="63"/>
      <c r="I3283" s="63"/>
      <c r="J3283" s="63"/>
      <c r="K3283" s="63"/>
      <c r="L3283" s="63"/>
      <c r="M3283" s="63"/>
      <c r="N3283" s="63"/>
      <c r="O3283" s="63"/>
      <c r="P3283" s="63"/>
      <c r="Q3283" s="63"/>
      <c r="R3283" s="63"/>
      <c r="S3283" s="63"/>
      <c r="T3283" s="63"/>
      <c r="U3283" s="63"/>
      <c r="V3283" s="63"/>
      <c r="W3283" s="63"/>
      <c r="X3283" s="63"/>
      <c r="Y3283" s="63"/>
      <c r="Z3283" s="68"/>
    </row>
    <row r="3284" spans="1:26" s="69" customFormat="1" x14ac:dyDescent="0.25">
      <c r="A3284" s="78"/>
      <c r="B3284" s="63"/>
      <c r="C3284" s="63"/>
      <c r="D3284" s="63"/>
      <c r="E3284" s="63"/>
      <c r="F3284" s="63"/>
      <c r="G3284" s="63"/>
      <c r="H3284" s="63"/>
      <c r="I3284" s="63"/>
      <c r="J3284" s="63"/>
      <c r="K3284" s="63"/>
      <c r="L3284" s="63"/>
      <c r="M3284" s="63"/>
      <c r="N3284" s="63"/>
      <c r="O3284" s="63"/>
      <c r="P3284" s="63"/>
      <c r="Q3284" s="63"/>
      <c r="R3284" s="63"/>
      <c r="S3284" s="63"/>
      <c r="T3284" s="63"/>
      <c r="U3284" s="63"/>
      <c r="V3284" s="63"/>
      <c r="W3284" s="63"/>
      <c r="X3284" s="63"/>
      <c r="Y3284" s="63"/>
      <c r="Z3284" s="68"/>
    </row>
    <row r="3285" spans="1:26" s="69" customFormat="1" x14ac:dyDescent="0.25">
      <c r="A3285" s="78"/>
      <c r="B3285" s="63"/>
      <c r="C3285" s="63"/>
      <c r="D3285" s="63"/>
      <c r="E3285" s="63"/>
      <c r="F3285" s="63"/>
      <c r="G3285" s="63"/>
      <c r="H3285" s="63"/>
      <c r="I3285" s="63"/>
      <c r="J3285" s="63"/>
      <c r="K3285" s="63"/>
      <c r="L3285" s="63"/>
      <c r="M3285" s="63"/>
      <c r="N3285" s="63"/>
      <c r="O3285" s="63"/>
      <c r="P3285" s="63"/>
      <c r="Q3285" s="63"/>
      <c r="R3285" s="63"/>
      <c r="S3285" s="63"/>
      <c r="T3285" s="63"/>
      <c r="U3285" s="63"/>
      <c r="V3285" s="63"/>
      <c r="W3285" s="63"/>
      <c r="X3285" s="63"/>
      <c r="Y3285" s="63"/>
      <c r="Z3285" s="68"/>
    </row>
    <row r="3286" spans="1:26" s="69" customFormat="1" x14ac:dyDescent="0.25">
      <c r="A3286" s="78"/>
      <c r="B3286" s="63"/>
      <c r="C3286" s="63"/>
      <c r="D3286" s="63"/>
      <c r="E3286" s="63"/>
      <c r="F3286" s="63"/>
      <c r="G3286" s="63"/>
      <c r="H3286" s="63"/>
      <c r="I3286" s="63"/>
      <c r="J3286" s="63"/>
      <c r="K3286" s="63"/>
      <c r="L3286" s="63"/>
      <c r="M3286" s="63"/>
      <c r="N3286" s="63"/>
      <c r="O3286" s="63"/>
      <c r="P3286" s="63"/>
      <c r="Q3286" s="63"/>
      <c r="R3286" s="63"/>
      <c r="S3286" s="63"/>
      <c r="T3286" s="63"/>
      <c r="U3286" s="63"/>
      <c r="V3286" s="63"/>
      <c r="W3286" s="63"/>
      <c r="X3286" s="63"/>
      <c r="Y3286" s="63"/>
      <c r="Z3286" s="68"/>
    </row>
    <row r="3287" spans="1:26" s="69" customFormat="1" x14ac:dyDescent="0.25">
      <c r="A3287" s="78"/>
      <c r="B3287" s="63"/>
      <c r="C3287" s="63"/>
      <c r="D3287" s="63"/>
      <c r="E3287" s="63"/>
      <c r="F3287" s="63"/>
      <c r="G3287" s="63"/>
      <c r="H3287" s="63"/>
      <c r="I3287" s="63"/>
      <c r="J3287" s="63"/>
      <c r="K3287" s="63"/>
      <c r="L3287" s="63"/>
      <c r="M3287" s="63"/>
      <c r="N3287" s="63"/>
      <c r="O3287" s="63"/>
      <c r="P3287" s="63"/>
      <c r="Q3287" s="63"/>
      <c r="R3287" s="63"/>
      <c r="S3287" s="63"/>
      <c r="T3287" s="63"/>
      <c r="U3287" s="63"/>
      <c r="V3287" s="63"/>
      <c r="W3287" s="63"/>
      <c r="X3287" s="63"/>
      <c r="Y3287" s="63"/>
      <c r="Z3287" s="68"/>
    </row>
    <row r="3288" spans="1:26" s="69" customFormat="1" x14ac:dyDescent="0.25">
      <c r="A3288" s="78"/>
      <c r="B3288" s="63"/>
      <c r="C3288" s="63"/>
      <c r="D3288" s="63"/>
      <c r="E3288" s="63"/>
      <c r="F3288" s="63"/>
      <c r="G3288" s="63"/>
      <c r="H3288" s="63"/>
      <c r="I3288" s="63"/>
      <c r="J3288" s="63"/>
      <c r="K3288" s="63"/>
      <c r="L3288" s="63"/>
      <c r="M3288" s="63"/>
      <c r="N3288" s="63"/>
      <c r="O3288" s="63"/>
      <c r="P3288" s="63"/>
      <c r="Q3288" s="63"/>
      <c r="R3288" s="63"/>
      <c r="S3288" s="63"/>
      <c r="T3288" s="63"/>
      <c r="U3288" s="63"/>
      <c r="V3288" s="63"/>
      <c r="W3288" s="63"/>
      <c r="X3288" s="63"/>
      <c r="Y3288" s="63"/>
      <c r="Z3288" s="68"/>
    </row>
    <row r="3289" spans="1:26" s="69" customFormat="1" x14ac:dyDescent="0.25">
      <c r="A3289" s="78"/>
      <c r="B3289" s="63"/>
      <c r="C3289" s="63"/>
      <c r="D3289" s="63"/>
      <c r="E3289" s="63"/>
      <c r="F3289" s="63"/>
      <c r="G3289" s="63"/>
      <c r="H3289" s="63"/>
      <c r="I3289" s="63"/>
      <c r="J3289" s="63"/>
      <c r="K3289" s="63"/>
      <c r="L3289" s="63"/>
      <c r="M3289" s="63"/>
      <c r="N3289" s="63"/>
      <c r="O3289" s="63"/>
      <c r="P3289" s="63"/>
      <c r="Q3289" s="63"/>
      <c r="R3289" s="63"/>
      <c r="S3289" s="63"/>
      <c r="T3289" s="63"/>
      <c r="U3289" s="63"/>
      <c r="V3289" s="63"/>
      <c r="W3289" s="63"/>
      <c r="X3289" s="63"/>
      <c r="Y3289" s="63"/>
      <c r="Z3289" s="68"/>
    </row>
    <row r="3290" spans="1:26" s="69" customFormat="1" x14ac:dyDescent="0.25">
      <c r="A3290" s="78"/>
      <c r="B3290" s="63"/>
      <c r="C3290" s="63"/>
      <c r="D3290" s="63"/>
      <c r="E3290" s="63"/>
      <c r="F3290" s="63"/>
      <c r="G3290" s="63"/>
      <c r="H3290" s="63"/>
      <c r="I3290" s="63"/>
      <c r="J3290" s="63"/>
      <c r="K3290" s="63"/>
      <c r="L3290" s="63"/>
      <c r="M3290" s="63"/>
      <c r="N3290" s="63"/>
      <c r="O3290" s="63"/>
      <c r="P3290" s="63"/>
      <c r="Q3290" s="63"/>
      <c r="R3290" s="63"/>
      <c r="S3290" s="63"/>
      <c r="T3290" s="63"/>
      <c r="U3290" s="63"/>
      <c r="V3290" s="63"/>
      <c r="W3290" s="63"/>
      <c r="X3290" s="63"/>
      <c r="Y3290" s="63"/>
      <c r="Z3290" s="68"/>
    </row>
    <row r="3291" spans="1:26" s="69" customFormat="1" x14ac:dyDescent="0.25">
      <c r="A3291" s="78"/>
      <c r="B3291" s="63"/>
      <c r="C3291" s="63"/>
      <c r="D3291" s="63"/>
      <c r="E3291" s="63"/>
      <c r="F3291" s="63"/>
      <c r="G3291" s="63"/>
      <c r="H3291" s="63"/>
      <c r="I3291" s="63"/>
      <c r="J3291" s="63"/>
      <c r="K3291" s="63"/>
      <c r="L3291" s="63"/>
      <c r="M3291" s="63"/>
      <c r="N3291" s="63"/>
      <c r="O3291" s="63"/>
      <c r="P3291" s="63"/>
      <c r="Q3291" s="63"/>
      <c r="R3291" s="63"/>
      <c r="S3291" s="63"/>
      <c r="T3291" s="63"/>
      <c r="U3291" s="63"/>
      <c r="V3291" s="63"/>
      <c r="W3291" s="63"/>
      <c r="X3291" s="63"/>
      <c r="Y3291" s="63"/>
      <c r="Z3291" s="68"/>
    </row>
    <row r="3292" spans="1:26" s="69" customFormat="1" x14ac:dyDescent="0.25">
      <c r="A3292" s="78"/>
      <c r="B3292" s="63"/>
      <c r="C3292" s="63"/>
      <c r="D3292" s="63"/>
      <c r="E3292" s="63"/>
      <c r="F3292" s="63"/>
      <c r="G3292" s="63"/>
      <c r="H3292" s="63"/>
      <c r="I3292" s="63"/>
      <c r="J3292" s="63"/>
      <c r="K3292" s="63"/>
      <c r="L3292" s="63"/>
      <c r="M3292" s="63"/>
      <c r="N3292" s="63"/>
      <c r="O3292" s="63"/>
      <c r="P3292" s="63"/>
      <c r="Q3292" s="63"/>
      <c r="R3292" s="63"/>
      <c r="S3292" s="63"/>
      <c r="T3292" s="63"/>
      <c r="U3292" s="63"/>
      <c r="V3292" s="63"/>
      <c r="W3292" s="63"/>
      <c r="X3292" s="63"/>
      <c r="Y3292" s="63"/>
      <c r="Z3292" s="68"/>
    </row>
    <row r="3293" spans="1:26" s="69" customFormat="1" x14ac:dyDescent="0.25">
      <c r="A3293" s="78"/>
      <c r="B3293" s="63"/>
      <c r="C3293" s="63"/>
      <c r="D3293" s="63"/>
      <c r="E3293" s="63"/>
      <c r="F3293" s="63"/>
      <c r="G3293" s="63"/>
      <c r="H3293" s="63"/>
      <c r="I3293" s="63"/>
      <c r="J3293" s="63"/>
      <c r="K3293" s="63"/>
      <c r="L3293" s="63"/>
      <c r="M3293" s="63"/>
      <c r="N3293" s="63"/>
      <c r="O3293" s="63"/>
      <c r="P3293" s="63"/>
      <c r="Q3293" s="63"/>
      <c r="R3293" s="63"/>
      <c r="S3293" s="63"/>
      <c r="T3293" s="63"/>
      <c r="U3293" s="63"/>
      <c r="V3293" s="63"/>
      <c r="W3293" s="63"/>
      <c r="X3293" s="63"/>
      <c r="Y3293" s="63"/>
      <c r="Z3293" s="68"/>
    </row>
    <row r="3294" spans="1:26" s="69" customFormat="1" x14ac:dyDescent="0.25">
      <c r="A3294" s="78"/>
      <c r="B3294" s="63"/>
      <c r="C3294" s="63"/>
      <c r="D3294" s="63"/>
      <c r="E3294" s="63"/>
      <c r="F3294" s="63"/>
      <c r="G3294" s="63"/>
      <c r="H3294" s="63"/>
      <c r="I3294" s="63"/>
      <c r="J3294" s="63"/>
      <c r="K3294" s="63"/>
      <c r="L3294" s="63"/>
      <c r="M3294" s="63"/>
      <c r="N3294" s="63"/>
      <c r="O3294" s="63"/>
      <c r="P3294" s="63"/>
      <c r="Q3294" s="63"/>
      <c r="R3294" s="63"/>
      <c r="S3294" s="63"/>
      <c r="T3294" s="63"/>
      <c r="U3294" s="63"/>
      <c r="V3294" s="63"/>
      <c r="W3294" s="63"/>
      <c r="X3294" s="63"/>
      <c r="Y3294" s="63"/>
      <c r="Z3294" s="68"/>
    </row>
    <row r="3295" spans="1:26" s="69" customFormat="1" x14ac:dyDescent="0.25">
      <c r="A3295" s="78"/>
      <c r="B3295" s="63"/>
      <c r="C3295" s="63"/>
      <c r="D3295" s="63"/>
      <c r="E3295" s="63"/>
      <c r="F3295" s="63"/>
      <c r="G3295" s="63"/>
      <c r="H3295" s="63"/>
      <c r="I3295" s="63"/>
      <c r="J3295" s="63"/>
      <c r="K3295" s="63"/>
      <c r="L3295" s="63"/>
      <c r="M3295" s="63"/>
      <c r="N3295" s="63"/>
      <c r="O3295" s="63"/>
      <c r="P3295" s="63"/>
      <c r="Q3295" s="63"/>
      <c r="R3295" s="63"/>
      <c r="S3295" s="63"/>
      <c r="T3295" s="63"/>
      <c r="U3295" s="63"/>
      <c r="V3295" s="63"/>
      <c r="W3295" s="63"/>
      <c r="X3295" s="63"/>
      <c r="Y3295" s="63"/>
      <c r="Z3295" s="68"/>
    </row>
    <row r="3296" spans="1:26" s="69" customFormat="1" x14ac:dyDescent="0.25">
      <c r="A3296" s="78"/>
      <c r="B3296" s="63"/>
      <c r="C3296" s="63"/>
      <c r="D3296" s="63"/>
      <c r="E3296" s="63"/>
      <c r="F3296" s="63"/>
      <c r="G3296" s="63"/>
      <c r="H3296" s="63"/>
      <c r="I3296" s="63"/>
      <c r="J3296" s="63"/>
      <c r="K3296" s="63"/>
      <c r="L3296" s="63"/>
      <c r="M3296" s="63"/>
      <c r="N3296" s="63"/>
      <c r="O3296" s="63"/>
      <c r="P3296" s="63"/>
      <c r="Q3296" s="63"/>
      <c r="R3296" s="63"/>
      <c r="S3296" s="63"/>
      <c r="T3296" s="63"/>
      <c r="U3296" s="63"/>
      <c r="V3296" s="63"/>
      <c r="W3296" s="63"/>
      <c r="X3296" s="63"/>
      <c r="Y3296" s="63"/>
      <c r="Z3296" s="68"/>
    </row>
    <row r="3297" spans="1:26" s="69" customFormat="1" x14ac:dyDescent="0.25">
      <c r="A3297" s="78"/>
      <c r="B3297" s="63"/>
      <c r="C3297" s="63"/>
      <c r="D3297" s="63"/>
      <c r="E3297" s="63"/>
      <c r="F3297" s="63"/>
      <c r="G3297" s="63"/>
      <c r="H3297" s="63"/>
      <c r="I3297" s="63"/>
      <c r="J3297" s="63"/>
      <c r="K3297" s="63"/>
      <c r="L3297" s="63"/>
      <c r="M3297" s="63"/>
      <c r="N3297" s="63"/>
      <c r="O3297" s="63"/>
      <c r="P3297" s="63"/>
      <c r="Q3297" s="63"/>
      <c r="R3297" s="63"/>
      <c r="S3297" s="63"/>
      <c r="T3297" s="63"/>
      <c r="U3297" s="63"/>
      <c r="V3297" s="63"/>
      <c r="W3297" s="63"/>
      <c r="X3297" s="63"/>
      <c r="Y3297" s="63"/>
      <c r="Z3297" s="68"/>
    </row>
    <row r="3298" spans="1:26" s="69" customFormat="1" x14ac:dyDescent="0.25">
      <c r="A3298" s="78"/>
      <c r="B3298" s="63"/>
      <c r="C3298" s="63"/>
      <c r="D3298" s="63"/>
      <c r="E3298" s="63"/>
      <c r="F3298" s="63"/>
      <c r="G3298" s="63"/>
      <c r="H3298" s="63"/>
      <c r="I3298" s="63"/>
      <c r="J3298" s="63"/>
      <c r="K3298" s="63"/>
      <c r="L3298" s="63"/>
      <c r="M3298" s="63"/>
      <c r="N3298" s="63"/>
      <c r="O3298" s="63"/>
      <c r="P3298" s="63"/>
      <c r="Q3298" s="63"/>
      <c r="R3298" s="63"/>
      <c r="S3298" s="63"/>
      <c r="T3298" s="63"/>
      <c r="U3298" s="63"/>
      <c r="V3298" s="63"/>
      <c r="W3298" s="63"/>
      <c r="X3298" s="63"/>
      <c r="Y3298" s="63"/>
      <c r="Z3298" s="68"/>
    </row>
    <row r="3299" spans="1:26" s="69" customFormat="1" x14ac:dyDescent="0.25">
      <c r="A3299" s="78"/>
      <c r="B3299" s="63"/>
      <c r="C3299" s="63"/>
      <c r="D3299" s="63"/>
      <c r="E3299" s="63"/>
      <c r="F3299" s="63"/>
      <c r="G3299" s="63"/>
      <c r="H3299" s="63"/>
      <c r="I3299" s="63"/>
      <c r="J3299" s="63"/>
      <c r="K3299" s="63"/>
      <c r="L3299" s="63"/>
      <c r="M3299" s="63"/>
      <c r="N3299" s="63"/>
      <c r="O3299" s="63"/>
      <c r="P3299" s="63"/>
      <c r="Q3299" s="63"/>
      <c r="R3299" s="63"/>
      <c r="S3299" s="63"/>
      <c r="T3299" s="63"/>
      <c r="U3299" s="63"/>
      <c r="V3299" s="63"/>
      <c r="W3299" s="63"/>
      <c r="X3299" s="63"/>
      <c r="Y3299" s="63"/>
      <c r="Z3299" s="68"/>
    </row>
    <row r="3300" spans="1:26" s="69" customFormat="1" x14ac:dyDescent="0.25">
      <c r="A3300" s="78"/>
      <c r="B3300" s="63"/>
      <c r="C3300" s="63"/>
      <c r="D3300" s="63"/>
      <c r="E3300" s="63"/>
      <c r="F3300" s="63"/>
      <c r="G3300" s="63"/>
      <c r="H3300" s="63"/>
      <c r="I3300" s="63"/>
      <c r="J3300" s="63"/>
      <c r="K3300" s="63"/>
      <c r="L3300" s="63"/>
      <c r="M3300" s="63"/>
      <c r="N3300" s="63"/>
      <c r="O3300" s="63"/>
      <c r="P3300" s="63"/>
      <c r="Q3300" s="63"/>
      <c r="R3300" s="63"/>
      <c r="S3300" s="63"/>
      <c r="T3300" s="63"/>
      <c r="U3300" s="63"/>
      <c r="V3300" s="63"/>
      <c r="W3300" s="63"/>
      <c r="X3300" s="63"/>
      <c r="Y3300" s="63"/>
      <c r="Z3300" s="68"/>
    </row>
    <row r="3301" spans="1:26" s="69" customFormat="1" x14ac:dyDescent="0.25">
      <c r="A3301" s="78"/>
      <c r="B3301" s="63"/>
      <c r="C3301" s="63"/>
      <c r="D3301" s="63"/>
      <c r="E3301" s="63"/>
      <c r="F3301" s="63"/>
      <c r="G3301" s="63"/>
      <c r="H3301" s="63"/>
      <c r="I3301" s="63"/>
      <c r="J3301" s="63"/>
      <c r="K3301" s="63"/>
      <c r="L3301" s="63"/>
      <c r="M3301" s="63"/>
      <c r="N3301" s="63"/>
      <c r="O3301" s="63"/>
      <c r="P3301" s="63"/>
      <c r="Q3301" s="63"/>
      <c r="R3301" s="63"/>
      <c r="S3301" s="63"/>
      <c r="T3301" s="63"/>
      <c r="U3301" s="63"/>
      <c r="V3301" s="63"/>
      <c r="W3301" s="63"/>
      <c r="X3301" s="63"/>
      <c r="Y3301" s="63"/>
      <c r="Z3301" s="68"/>
    </row>
    <row r="3302" spans="1:26" s="69" customFormat="1" x14ac:dyDescent="0.25">
      <c r="A3302" s="78"/>
      <c r="B3302" s="63"/>
      <c r="C3302" s="63"/>
      <c r="D3302" s="63"/>
      <c r="E3302" s="63"/>
      <c r="F3302" s="63"/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8"/>
    </row>
    <row r="3303" spans="1:26" s="69" customFormat="1" x14ac:dyDescent="0.25">
      <c r="A3303" s="78"/>
      <c r="B3303" s="63"/>
      <c r="C3303" s="63"/>
      <c r="D3303" s="63"/>
      <c r="E3303" s="63"/>
      <c r="F3303" s="63"/>
      <c r="G3303" s="63"/>
      <c r="H3303" s="63"/>
      <c r="I3303" s="63"/>
      <c r="J3303" s="63"/>
      <c r="K3303" s="63"/>
      <c r="L3303" s="63"/>
      <c r="M3303" s="63"/>
      <c r="N3303" s="63"/>
      <c r="O3303" s="63"/>
      <c r="P3303" s="63"/>
      <c r="Q3303" s="63"/>
      <c r="R3303" s="63"/>
      <c r="S3303" s="63"/>
      <c r="T3303" s="63"/>
      <c r="U3303" s="63"/>
      <c r="V3303" s="63"/>
      <c r="W3303" s="63"/>
      <c r="X3303" s="63"/>
      <c r="Y3303" s="63"/>
      <c r="Z3303" s="68"/>
    </row>
    <row r="3304" spans="1:26" s="69" customFormat="1" x14ac:dyDescent="0.25">
      <c r="A3304" s="78"/>
      <c r="B3304" s="63"/>
      <c r="C3304" s="63"/>
      <c r="D3304" s="63"/>
      <c r="E3304" s="63"/>
      <c r="F3304" s="63"/>
      <c r="G3304" s="63"/>
      <c r="H3304" s="63"/>
      <c r="I3304" s="63"/>
      <c r="J3304" s="63"/>
      <c r="K3304" s="63"/>
      <c r="L3304" s="63"/>
      <c r="M3304" s="63"/>
      <c r="N3304" s="63"/>
      <c r="O3304" s="63"/>
      <c r="P3304" s="63"/>
      <c r="Q3304" s="63"/>
      <c r="R3304" s="63"/>
      <c r="S3304" s="63"/>
      <c r="T3304" s="63"/>
      <c r="U3304" s="63"/>
      <c r="V3304" s="63"/>
      <c r="W3304" s="63"/>
      <c r="X3304" s="63"/>
      <c r="Y3304" s="63"/>
      <c r="Z3304" s="68"/>
    </row>
    <row r="3305" spans="1:26" s="69" customFormat="1" x14ac:dyDescent="0.25">
      <c r="A3305" s="78"/>
      <c r="B3305" s="63"/>
      <c r="C3305" s="63"/>
      <c r="D3305" s="63"/>
      <c r="E3305" s="63"/>
      <c r="F3305" s="63"/>
      <c r="G3305" s="63"/>
      <c r="H3305" s="63"/>
      <c r="I3305" s="63"/>
      <c r="J3305" s="63"/>
      <c r="K3305" s="63"/>
      <c r="L3305" s="63"/>
      <c r="M3305" s="63"/>
      <c r="N3305" s="63"/>
      <c r="O3305" s="63"/>
      <c r="P3305" s="63"/>
      <c r="Q3305" s="63"/>
      <c r="R3305" s="63"/>
      <c r="S3305" s="63"/>
      <c r="T3305" s="63"/>
      <c r="U3305" s="63"/>
      <c r="V3305" s="63"/>
      <c r="W3305" s="63"/>
      <c r="X3305" s="63"/>
      <c r="Y3305" s="63"/>
      <c r="Z3305" s="68"/>
    </row>
    <row r="3306" spans="1:26" s="69" customFormat="1" x14ac:dyDescent="0.25">
      <c r="A3306" s="78"/>
      <c r="B3306" s="63"/>
      <c r="C3306" s="63"/>
      <c r="D3306" s="63"/>
      <c r="E3306" s="63"/>
      <c r="F3306" s="63"/>
      <c r="G3306" s="63"/>
      <c r="H3306" s="63"/>
      <c r="I3306" s="63"/>
      <c r="J3306" s="63"/>
      <c r="K3306" s="63"/>
      <c r="L3306" s="63"/>
      <c r="M3306" s="63"/>
      <c r="N3306" s="63"/>
      <c r="O3306" s="63"/>
      <c r="P3306" s="63"/>
      <c r="Q3306" s="63"/>
      <c r="R3306" s="63"/>
      <c r="S3306" s="63"/>
      <c r="T3306" s="63"/>
      <c r="U3306" s="63"/>
      <c r="V3306" s="63"/>
      <c r="W3306" s="63"/>
      <c r="X3306" s="63"/>
      <c r="Y3306" s="63"/>
      <c r="Z3306" s="68"/>
    </row>
    <row r="3307" spans="1:26" s="69" customFormat="1" x14ac:dyDescent="0.25">
      <c r="A3307" s="78"/>
      <c r="B3307" s="63"/>
      <c r="C3307" s="63"/>
      <c r="D3307" s="63"/>
      <c r="E3307" s="63"/>
      <c r="F3307" s="63"/>
      <c r="G3307" s="63"/>
      <c r="H3307" s="63"/>
      <c r="I3307" s="63"/>
      <c r="J3307" s="63"/>
      <c r="K3307" s="63"/>
      <c r="L3307" s="63"/>
      <c r="M3307" s="63"/>
      <c r="N3307" s="63"/>
      <c r="O3307" s="63"/>
      <c r="P3307" s="63"/>
      <c r="Q3307" s="63"/>
      <c r="R3307" s="63"/>
      <c r="S3307" s="63"/>
      <c r="T3307" s="63"/>
      <c r="U3307" s="63"/>
      <c r="V3307" s="63"/>
      <c r="W3307" s="63"/>
      <c r="X3307" s="63"/>
      <c r="Y3307" s="63"/>
      <c r="Z3307" s="68"/>
    </row>
    <row r="3308" spans="1:26" s="69" customFormat="1" x14ac:dyDescent="0.25">
      <c r="A3308" s="78"/>
      <c r="B3308" s="63"/>
      <c r="C3308" s="63"/>
      <c r="D3308" s="63"/>
      <c r="E3308" s="63"/>
      <c r="F3308" s="63"/>
      <c r="G3308" s="63"/>
      <c r="H3308" s="63"/>
      <c r="I3308" s="63"/>
      <c r="J3308" s="63"/>
      <c r="K3308" s="63"/>
      <c r="L3308" s="63"/>
      <c r="M3308" s="63"/>
      <c r="N3308" s="63"/>
      <c r="O3308" s="63"/>
      <c r="P3308" s="63"/>
      <c r="Q3308" s="63"/>
      <c r="R3308" s="63"/>
      <c r="S3308" s="63"/>
      <c r="T3308" s="63"/>
      <c r="U3308" s="63"/>
      <c r="V3308" s="63"/>
      <c r="W3308" s="63"/>
      <c r="X3308" s="63"/>
      <c r="Y3308" s="63"/>
      <c r="Z3308" s="68"/>
    </row>
    <row r="3309" spans="1:26" s="69" customFormat="1" x14ac:dyDescent="0.25">
      <c r="A3309" s="78"/>
      <c r="B3309" s="63"/>
      <c r="C3309" s="63"/>
      <c r="D3309" s="63"/>
      <c r="E3309" s="63"/>
      <c r="F3309" s="63"/>
      <c r="G3309" s="63"/>
      <c r="H3309" s="63"/>
      <c r="I3309" s="63"/>
      <c r="J3309" s="63"/>
      <c r="K3309" s="63"/>
      <c r="L3309" s="63"/>
      <c r="M3309" s="63"/>
      <c r="N3309" s="63"/>
      <c r="O3309" s="63"/>
      <c r="P3309" s="63"/>
      <c r="Q3309" s="63"/>
      <c r="R3309" s="63"/>
      <c r="S3309" s="63"/>
      <c r="T3309" s="63"/>
      <c r="U3309" s="63"/>
      <c r="V3309" s="63"/>
      <c r="W3309" s="63"/>
      <c r="X3309" s="63"/>
      <c r="Y3309" s="63"/>
      <c r="Z3309" s="68"/>
    </row>
    <row r="3310" spans="1:26" s="69" customFormat="1" x14ac:dyDescent="0.25">
      <c r="A3310" s="78"/>
      <c r="B3310" s="63"/>
      <c r="C3310" s="63"/>
      <c r="D3310" s="63"/>
      <c r="E3310" s="63"/>
      <c r="F3310" s="63"/>
      <c r="G3310" s="63"/>
      <c r="H3310" s="63"/>
      <c r="I3310" s="63"/>
      <c r="J3310" s="63"/>
      <c r="K3310" s="63"/>
      <c r="L3310" s="63"/>
      <c r="M3310" s="63"/>
      <c r="N3310" s="63"/>
      <c r="O3310" s="63"/>
      <c r="P3310" s="63"/>
      <c r="Q3310" s="63"/>
      <c r="R3310" s="63"/>
      <c r="S3310" s="63"/>
      <c r="T3310" s="63"/>
      <c r="U3310" s="63"/>
      <c r="V3310" s="63"/>
      <c r="W3310" s="63"/>
      <c r="X3310" s="63"/>
      <c r="Y3310" s="63"/>
      <c r="Z3310" s="68"/>
    </row>
    <row r="3311" spans="1:26" s="69" customFormat="1" x14ac:dyDescent="0.25">
      <c r="A3311" s="78"/>
      <c r="B3311" s="63"/>
      <c r="C3311" s="63"/>
      <c r="D3311" s="63"/>
      <c r="E3311" s="63"/>
      <c r="F3311" s="63"/>
      <c r="G3311" s="63"/>
      <c r="H3311" s="63"/>
      <c r="I3311" s="63"/>
      <c r="J3311" s="63"/>
      <c r="K3311" s="63"/>
      <c r="L3311" s="63"/>
      <c r="M3311" s="63"/>
      <c r="N3311" s="63"/>
      <c r="O3311" s="63"/>
      <c r="P3311" s="63"/>
      <c r="Q3311" s="63"/>
      <c r="R3311" s="63"/>
      <c r="S3311" s="63"/>
      <c r="T3311" s="63"/>
      <c r="U3311" s="63"/>
      <c r="V3311" s="63"/>
      <c r="W3311" s="63"/>
      <c r="X3311" s="63"/>
      <c r="Y3311" s="63"/>
      <c r="Z3311" s="68"/>
    </row>
    <row r="3312" spans="1:26" s="69" customFormat="1" x14ac:dyDescent="0.25">
      <c r="A3312" s="78"/>
      <c r="B3312" s="63"/>
      <c r="C3312" s="63"/>
      <c r="D3312" s="63"/>
      <c r="E3312" s="63"/>
      <c r="F3312" s="63"/>
      <c r="G3312" s="63"/>
      <c r="H3312" s="63"/>
      <c r="I3312" s="63"/>
      <c r="J3312" s="63"/>
      <c r="K3312" s="63"/>
      <c r="L3312" s="63"/>
      <c r="M3312" s="63"/>
      <c r="N3312" s="63"/>
      <c r="O3312" s="63"/>
      <c r="P3312" s="63"/>
      <c r="Q3312" s="63"/>
      <c r="R3312" s="63"/>
      <c r="S3312" s="63"/>
      <c r="T3312" s="63"/>
      <c r="U3312" s="63"/>
      <c r="V3312" s="63"/>
      <c r="W3312" s="63"/>
      <c r="X3312" s="63"/>
      <c r="Y3312" s="63"/>
      <c r="Z3312" s="68"/>
    </row>
    <row r="3313" spans="1:26" s="69" customFormat="1" x14ac:dyDescent="0.25">
      <c r="A3313" s="78"/>
      <c r="B3313" s="63"/>
      <c r="C3313" s="63"/>
      <c r="D3313" s="63"/>
      <c r="E3313" s="63"/>
      <c r="F3313" s="63"/>
      <c r="G3313" s="63"/>
      <c r="H3313" s="63"/>
      <c r="I3313" s="63"/>
      <c r="J3313" s="63"/>
      <c r="K3313" s="63"/>
      <c r="L3313" s="63"/>
      <c r="M3313" s="63"/>
      <c r="N3313" s="63"/>
      <c r="O3313" s="63"/>
      <c r="P3313" s="63"/>
      <c r="Q3313" s="63"/>
      <c r="R3313" s="63"/>
      <c r="S3313" s="63"/>
      <c r="T3313" s="63"/>
      <c r="U3313" s="63"/>
      <c r="V3313" s="63"/>
      <c r="W3313" s="63"/>
      <c r="X3313" s="63"/>
      <c r="Y3313" s="63"/>
      <c r="Z3313" s="68"/>
    </row>
    <row r="3314" spans="1:26" s="69" customFormat="1" x14ac:dyDescent="0.25">
      <c r="A3314" s="78"/>
      <c r="B3314" s="63"/>
      <c r="C3314" s="63"/>
      <c r="D3314" s="63"/>
      <c r="E3314" s="63"/>
      <c r="F3314" s="63"/>
      <c r="G3314" s="63"/>
      <c r="H3314" s="63"/>
      <c r="I3314" s="63"/>
      <c r="J3314" s="63"/>
      <c r="K3314" s="63"/>
      <c r="L3314" s="63"/>
      <c r="M3314" s="63"/>
      <c r="N3314" s="63"/>
      <c r="O3314" s="63"/>
      <c r="P3314" s="63"/>
      <c r="Q3314" s="63"/>
      <c r="R3314" s="63"/>
      <c r="S3314" s="63"/>
      <c r="T3314" s="63"/>
      <c r="U3314" s="63"/>
      <c r="V3314" s="63"/>
      <c r="W3314" s="63"/>
      <c r="X3314" s="63"/>
      <c r="Y3314" s="63"/>
      <c r="Z3314" s="68"/>
    </row>
    <row r="3315" spans="1:26" s="69" customFormat="1" x14ac:dyDescent="0.25">
      <c r="A3315" s="78"/>
      <c r="B3315" s="63"/>
      <c r="C3315" s="63"/>
      <c r="D3315" s="63"/>
      <c r="E3315" s="63"/>
      <c r="F3315" s="63"/>
      <c r="G3315" s="63"/>
      <c r="H3315" s="63"/>
      <c r="I3315" s="63"/>
      <c r="J3315" s="63"/>
      <c r="K3315" s="63"/>
      <c r="L3315" s="63"/>
      <c r="M3315" s="63"/>
      <c r="N3315" s="63"/>
      <c r="O3315" s="63"/>
      <c r="P3315" s="63"/>
      <c r="Q3315" s="63"/>
      <c r="R3315" s="63"/>
      <c r="S3315" s="63"/>
      <c r="T3315" s="63"/>
      <c r="U3315" s="63"/>
      <c r="V3315" s="63"/>
      <c r="W3315" s="63"/>
      <c r="X3315" s="63"/>
      <c r="Y3315" s="63"/>
      <c r="Z3315" s="68"/>
    </row>
    <row r="3316" spans="1:26" s="69" customFormat="1" x14ac:dyDescent="0.25">
      <c r="A3316" s="78"/>
      <c r="B3316" s="63"/>
      <c r="C3316" s="63"/>
      <c r="D3316" s="63"/>
      <c r="E3316" s="63"/>
      <c r="F3316" s="63"/>
      <c r="G3316" s="63"/>
      <c r="H3316" s="63"/>
      <c r="I3316" s="63"/>
      <c r="J3316" s="63"/>
      <c r="K3316" s="63"/>
      <c r="L3316" s="63"/>
      <c r="M3316" s="63"/>
      <c r="N3316" s="63"/>
      <c r="O3316" s="63"/>
      <c r="P3316" s="63"/>
      <c r="Q3316" s="63"/>
      <c r="R3316" s="63"/>
      <c r="S3316" s="63"/>
      <c r="T3316" s="63"/>
      <c r="U3316" s="63"/>
      <c r="V3316" s="63"/>
      <c r="W3316" s="63"/>
      <c r="X3316" s="63"/>
      <c r="Y3316" s="63"/>
      <c r="Z3316" s="68"/>
    </row>
    <row r="3317" spans="1:26" s="69" customFormat="1" x14ac:dyDescent="0.25">
      <c r="A3317" s="78"/>
      <c r="B3317" s="63"/>
      <c r="C3317" s="63"/>
      <c r="D3317" s="63"/>
      <c r="E3317" s="63"/>
      <c r="F3317" s="63"/>
      <c r="G3317" s="63"/>
      <c r="H3317" s="63"/>
      <c r="I3317" s="63"/>
      <c r="J3317" s="63"/>
      <c r="K3317" s="63"/>
      <c r="L3317" s="63"/>
      <c r="M3317" s="63"/>
      <c r="N3317" s="63"/>
      <c r="O3317" s="63"/>
      <c r="P3317" s="63"/>
      <c r="Q3317" s="63"/>
      <c r="R3317" s="63"/>
      <c r="S3317" s="63"/>
      <c r="T3317" s="63"/>
      <c r="U3317" s="63"/>
      <c r="V3317" s="63"/>
      <c r="W3317" s="63"/>
      <c r="X3317" s="63"/>
      <c r="Y3317" s="63"/>
      <c r="Z3317" s="68"/>
    </row>
    <row r="3318" spans="1:26" s="69" customFormat="1" x14ac:dyDescent="0.25">
      <c r="A3318" s="78"/>
      <c r="B3318" s="63"/>
      <c r="C3318" s="63"/>
      <c r="D3318" s="63"/>
      <c r="E3318" s="63"/>
      <c r="F3318" s="63"/>
      <c r="G3318" s="63"/>
      <c r="H3318" s="63"/>
      <c r="I3318" s="63"/>
      <c r="J3318" s="63"/>
      <c r="K3318" s="63"/>
      <c r="L3318" s="63"/>
      <c r="M3318" s="63"/>
      <c r="N3318" s="63"/>
      <c r="O3318" s="63"/>
      <c r="P3318" s="63"/>
      <c r="Q3318" s="63"/>
      <c r="R3318" s="63"/>
      <c r="S3318" s="63"/>
      <c r="T3318" s="63"/>
      <c r="U3318" s="63"/>
      <c r="V3318" s="63"/>
      <c r="W3318" s="63"/>
      <c r="X3318" s="63"/>
      <c r="Y3318" s="63"/>
      <c r="Z3318" s="68"/>
    </row>
    <row r="3319" spans="1:26" s="69" customFormat="1" x14ac:dyDescent="0.25">
      <c r="A3319" s="78"/>
      <c r="B3319" s="63"/>
      <c r="C3319" s="63"/>
      <c r="D3319" s="63"/>
      <c r="E3319" s="63"/>
      <c r="F3319" s="63"/>
      <c r="G3319" s="63"/>
      <c r="H3319" s="63"/>
      <c r="I3319" s="63"/>
      <c r="J3319" s="63"/>
      <c r="K3319" s="63"/>
      <c r="L3319" s="63"/>
      <c r="M3319" s="63"/>
      <c r="N3319" s="63"/>
      <c r="O3319" s="63"/>
      <c r="P3319" s="63"/>
      <c r="Q3319" s="63"/>
      <c r="R3319" s="63"/>
      <c r="S3319" s="63"/>
      <c r="T3319" s="63"/>
      <c r="U3319" s="63"/>
      <c r="V3319" s="63"/>
      <c r="W3319" s="63"/>
      <c r="X3319" s="63"/>
      <c r="Y3319" s="63"/>
      <c r="Z3319" s="68"/>
    </row>
    <row r="3320" spans="1:26" s="69" customFormat="1" x14ac:dyDescent="0.25">
      <c r="A3320" s="78"/>
      <c r="B3320" s="63"/>
      <c r="C3320" s="63"/>
      <c r="D3320" s="63"/>
      <c r="E3320" s="63"/>
      <c r="F3320" s="63"/>
      <c r="G3320" s="63"/>
      <c r="H3320" s="63"/>
      <c r="I3320" s="63"/>
      <c r="J3320" s="63"/>
      <c r="K3320" s="63"/>
      <c r="L3320" s="63"/>
      <c r="M3320" s="63"/>
      <c r="N3320" s="63"/>
      <c r="O3320" s="63"/>
      <c r="P3320" s="63"/>
      <c r="Q3320" s="63"/>
      <c r="R3320" s="63"/>
      <c r="S3320" s="63"/>
      <c r="T3320" s="63"/>
      <c r="U3320" s="63"/>
      <c r="V3320" s="63"/>
      <c r="W3320" s="63"/>
      <c r="X3320" s="63"/>
      <c r="Y3320" s="63"/>
      <c r="Z3320" s="68"/>
    </row>
    <row r="3321" spans="1:26" s="69" customFormat="1" x14ac:dyDescent="0.25">
      <c r="A3321" s="78"/>
      <c r="B3321" s="63"/>
      <c r="C3321" s="63"/>
      <c r="D3321" s="63"/>
      <c r="E3321" s="63"/>
      <c r="F3321" s="63"/>
      <c r="G3321" s="63"/>
      <c r="H3321" s="63"/>
      <c r="I3321" s="63"/>
      <c r="J3321" s="63"/>
      <c r="K3321" s="63"/>
      <c r="L3321" s="63"/>
      <c r="M3321" s="63"/>
      <c r="N3321" s="63"/>
      <c r="O3321" s="63"/>
      <c r="P3321" s="63"/>
      <c r="Q3321" s="63"/>
      <c r="R3321" s="63"/>
      <c r="S3321" s="63"/>
      <c r="T3321" s="63"/>
      <c r="U3321" s="63"/>
      <c r="V3321" s="63"/>
      <c r="W3321" s="63"/>
      <c r="X3321" s="63"/>
      <c r="Y3321" s="63"/>
      <c r="Z3321" s="68"/>
    </row>
    <row r="3322" spans="1:26" s="69" customFormat="1" x14ac:dyDescent="0.25">
      <c r="A3322" s="78"/>
      <c r="B3322" s="63"/>
      <c r="C3322" s="63"/>
      <c r="D3322" s="63"/>
      <c r="E3322" s="63"/>
      <c r="F3322" s="63"/>
      <c r="G3322" s="63"/>
      <c r="H3322" s="63"/>
      <c r="I3322" s="63"/>
      <c r="J3322" s="63"/>
      <c r="K3322" s="63"/>
      <c r="L3322" s="63"/>
      <c r="M3322" s="63"/>
      <c r="N3322" s="63"/>
      <c r="O3322" s="63"/>
      <c r="P3322" s="63"/>
      <c r="Q3322" s="63"/>
      <c r="R3322" s="63"/>
      <c r="S3322" s="63"/>
      <c r="T3322" s="63"/>
      <c r="U3322" s="63"/>
      <c r="V3322" s="63"/>
      <c r="W3322" s="63"/>
      <c r="X3322" s="63"/>
      <c r="Y3322" s="63"/>
      <c r="Z3322" s="68"/>
    </row>
    <row r="3323" spans="1:26" s="69" customFormat="1" x14ac:dyDescent="0.25">
      <c r="A3323" s="78"/>
      <c r="B3323" s="63"/>
      <c r="C3323" s="63"/>
      <c r="D3323" s="63"/>
      <c r="E3323" s="63"/>
      <c r="F3323" s="63"/>
      <c r="G3323" s="63"/>
      <c r="H3323" s="63"/>
      <c r="I3323" s="63"/>
      <c r="J3323" s="63"/>
      <c r="K3323" s="63"/>
      <c r="L3323" s="63"/>
      <c r="M3323" s="63"/>
      <c r="N3323" s="63"/>
      <c r="O3323" s="63"/>
      <c r="P3323" s="63"/>
      <c r="Q3323" s="63"/>
      <c r="R3323" s="63"/>
      <c r="S3323" s="63"/>
      <c r="T3323" s="63"/>
      <c r="U3323" s="63"/>
      <c r="V3323" s="63"/>
      <c r="W3323" s="63"/>
      <c r="X3323" s="63"/>
      <c r="Y3323" s="63"/>
      <c r="Z3323" s="68"/>
    </row>
    <row r="3324" spans="1:26" s="69" customFormat="1" x14ac:dyDescent="0.25">
      <c r="A3324" s="78"/>
      <c r="B3324" s="63"/>
      <c r="C3324" s="63"/>
      <c r="D3324" s="63"/>
      <c r="E3324" s="63"/>
      <c r="F3324" s="63"/>
      <c r="G3324" s="63"/>
      <c r="H3324" s="63"/>
      <c r="I3324" s="63"/>
      <c r="J3324" s="63"/>
      <c r="K3324" s="63"/>
      <c r="L3324" s="63"/>
      <c r="M3324" s="63"/>
      <c r="N3324" s="63"/>
      <c r="O3324" s="63"/>
      <c r="P3324" s="63"/>
      <c r="Q3324" s="63"/>
      <c r="R3324" s="63"/>
      <c r="S3324" s="63"/>
      <c r="T3324" s="63"/>
      <c r="U3324" s="63"/>
      <c r="V3324" s="63"/>
      <c r="W3324" s="63"/>
      <c r="X3324" s="63"/>
      <c r="Y3324" s="63"/>
      <c r="Z3324" s="68"/>
    </row>
    <row r="3325" spans="1:26" s="69" customFormat="1" x14ac:dyDescent="0.25">
      <c r="A3325" s="78"/>
      <c r="B3325" s="63"/>
      <c r="C3325" s="63"/>
      <c r="D3325" s="63"/>
      <c r="E3325" s="63"/>
      <c r="F3325" s="63"/>
      <c r="G3325" s="63"/>
      <c r="H3325" s="63"/>
      <c r="I3325" s="63"/>
      <c r="J3325" s="63"/>
      <c r="K3325" s="63"/>
      <c r="L3325" s="63"/>
      <c r="M3325" s="63"/>
      <c r="N3325" s="63"/>
      <c r="O3325" s="63"/>
      <c r="P3325" s="63"/>
      <c r="Q3325" s="63"/>
      <c r="R3325" s="63"/>
      <c r="S3325" s="63"/>
      <c r="T3325" s="63"/>
      <c r="U3325" s="63"/>
      <c r="V3325" s="63"/>
      <c r="W3325" s="63"/>
      <c r="X3325" s="63"/>
      <c r="Y3325" s="63"/>
      <c r="Z3325" s="68"/>
    </row>
    <row r="3326" spans="1:26" s="69" customFormat="1" x14ac:dyDescent="0.25">
      <c r="A3326" s="78"/>
      <c r="B3326" s="63"/>
      <c r="C3326" s="63"/>
      <c r="D3326" s="63"/>
      <c r="E3326" s="63"/>
      <c r="F3326" s="63"/>
      <c r="G3326" s="63"/>
      <c r="H3326" s="63"/>
      <c r="I3326" s="63"/>
      <c r="J3326" s="63"/>
      <c r="K3326" s="63"/>
      <c r="L3326" s="63"/>
      <c r="M3326" s="63"/>
      <c r="N3326" s="63"/>
      <c r="O3326" s="63"/>
      <c r="P3326" s="63"/>
      <c r="Q3326" s="63"/>
      <c r="R3326" s="63"/>
      <c r="S3326" s="63"/>
      <c r="T3326" s="63"/>
      <c r="U3326" s="63"/>
      <c r="V3326" s="63"/>
      <c r="W3326" s="63"/>
      <c r="X3326" s="63"/>
      <c r="Y3326" s="63"/>
      <c r="Z3326" s="68"/>
    </row>
    <row r="3327" spans="1:26" s="69" customFormat="1" x14ac:dyDescent="0.25">
      <c r="A3327" s="78"/>
      <c r="B3327" s="63"/>
      <c r="C3327" s="63"/>
      <c r="D3327" s="63"/>
      <c r="E3327" s="63"/>
      <c r="F3327" s="63"/>
      <c r="G3327" s="63"/>
      <c r="H3327" s="63"/>
      <c r="I3327" s="63"/>
      <c r="J3327" s="63"/>
      <c r="K3327" s="63"/>
      <c r="L3327" s="63"/>
      <c r="M3327" s="63"/>
      <c r="N3327" s="63"/>
      <c r="O3327" s="63"/>
      <c r="P3327" s="63"/>
      <c r="Q3327" s="63"/>
      <c r="R3327" s="63"/>
      <c r="S3327" s="63"/>
      <c r="T3327" s="63"/>
      <c r="U3327" s="63"/>
      <c r="V3327" s="63"/>
      <c r="W3327" s="63"/>
      <c r="X3327" s="63"/>
      <c r="Y3327" s="63"/>
      <c r="Z3327" s="68"/>
    </row>
    <row r="3328" spans="1:26" s="69" customFormat="1" x14ac:dyDescent="0.25">
      <c r="A3328" s="78"/>
      <c r="B3328" s="63"/>
      <c r="C3328" s="63"/>
      <c r="D3328" s="63"/>
      <c r="E3328" s="63"/>
      <c r="F3328" s="63"/>
      <c r="G3328" s="63"/>
      <c r="H3328" s="63"/>
      <c r="I3328" s="63"/>
      <c r="J3328" s="63"/>
      <c r="K3328" s="63"/>
      <c r="L3328" s="63"/>
      <c r="M3328" s="63"/>
      <c r="N3328" s="63"/>
      <c r="O3328" s="63"/>
      <c r="P3328" s="63"/>
      <c r="Q3328" s="63"/>
      <c r="R3328" s="63"/>
      <c r="S3328" s="63"/>
      <c r="T3328" s="63"/>
      <c r="U3328" s="63"/>
      <c r="V3328" s="63"/>
      <c r="W3328" s="63"/>
      <c r="X3328" s="63"/>
      <c r="Y3328" s="63"/>
      <c r="Z3328" s="68"/>
    </row>
    <row r="3329" spans="1:26" s="69" customFormat="1" x14ac:dyDescent="0.25">
      <c r="A3329" s="78"/>
      <c r="B3329" s="63"/>
      <c r="C3329" s="63"/>
      <c r="D3329" s="63"/>
      <c r="E3329" s="63"/>
      <c r="F3329" s="63"/>
      <c r="G3329" s="63"/>
      <c r="H3329" s="63"/>
      <c r="I3329" s="63"/>
      <c r="J3329" s="63"/>
      <c r="K3329" s="63"/>
      <c r="L3329" s="63"/>
      <c r="M3329" s="63"/>
      <c r="N3329" s="63"/>
      <c r="O3329" s="63"/>
      <c r="P3329" s="63"/>
      <c r="Q3329" s="63"/>
      <c r="R3329" s="63"/>
      <c r="S3329" s="63"/>
      <c r="T3329" s="63"/>
      <c r="U3329" s="63"/>
      <c r="V3329" s="63"/>
      <c r="W3329" s="63"/>
      <c r="X3329" s="63"/>
      <c r="Y3329" s="63"/>
      <c r="Z3329" s="68"/>
    </row>
    <row r="3330" spans="1:26" s="69" customFormat="1" x14ac:dyDescent="0.25">
      <c r="A3330" s="78"/>
      <c r="B3330" s="63"/>
      <c r="C3330" s="63"/>
      <c r="D3330" s="63"/>
      <c r="E3330" s="63"/>
      <c r="F3330" s="63"/>
      <c r="G3330" s="63"/>
      <c r="H3330" s="63"/>
      <c r="I3330" s="63"/>
      <c r="J3330" s="63"/>
      <c r="K3330" s="63"/>
      <c r="L3330" s="63"/>
      <c r="M3330" s="63"/>
      <c r="N3330" s="63"/>
      <c r="O3330" s="63"/>
      <c r="P3330" s="63"/>
      <c r="Q3330" s="63"/>
      <c r="R3330" s="63"/>
      <c r="S3330" s="63"/>
      <c r="T3330" s="63"/>
      <c r="U3330" s="63"/>
      <c r="V3330" s="63"/>
      <c r="W3330" s="63"/>
      <c r="X3330" s="63"/>
      <c r="Y3330" s="63"/>
      <c r="Z3330" s="68"/>
    </row>
    <row r="3331" spans="1:26" s="69" customFormat="1" x14ac:dyDescent="0.25">
      <c r="A3331" s="78"/>
      <c r="B3331" s="63"/>
      <c r="C3331" s="63"/>
      <c r="D3331" s="63"/>
      <c r="E3331" s="63"/>
      <c r="F3331" s="63"/>
      <c r="G3331" s="63"/>
      <c r="H3331" s="63"/>
      <c r="I3331" s="63"/>
      <c r="J3331" s="63"/>
      <c r="K3331" s="63"/>
      <c r="L3331" s="63"/>
      <c r="M3331" s="63"/>
      <c r="N3331" s="63"/>
      <c r="O3331" s="63"/>
      <c r="P3331" s="63"/>
      <c r="Q3331" s="63"/>
      <c r="R3331" s="63"/>
      <c r="S3331" s="63"/>
      <c r="T3331" s="63"/>
      <c r="U3331" s="63"/>
      <c r="V3331" s="63"/>
      <c r="W3331" s="63"/>
      <c r="X3331" s="63"/>
      <c r="Y3331" s="63"/>
      <c r="Z3331" s="68"/>
    </row>
    <row r="3332" spans="1:26" s="69" customFormat="1" x14ac:dyDescent="0.25">
      <c r="A3332" s="78"/>
      <c r="B3332" s="63"/>
      <c r="C3332" s="63"/>
      <c r="D3332" s="63"/>
      <c r="E3332" s="63"/>
      <c r="F3332" s="63"/>
      <c r="G3332" s="63"/>
      <c r="H3332" s="63"/>
      <c r="I3332" s="63"/>
      <c r="J3332" s="63"/>
      <c r="K3332" s="63"/>
      <c r="L3332" s="63"/>
      <c r="M3332" s="63"/>
      <c r="N3332" s="63"/>
      <c r="O3332" s="63"/>
      <c r="P3332" s="63"/>
      <c r="Q3332" s="63"/>
      <c r="R3332" s="63"/>
      <c r="S3332" s="63"/>
      <c r="T3332" s="63"/>
      <c r="U3332" s="63"/>
      <c r="V3332" s="63"/>
      <c r="W3332" s="63"/>
      <c r="X3332" s="63"/>
      <c r="Y3332" s="63"/>
      <c r="Z3332" s="68"/>
    </row>
    <row r="3333" spans="1:26" s="69" customFormat="1" x14ac:dyDescent="0.25">
      <c r="A3333" s="78"/>
      <c r="B3333" s="63"/>
      <c r="C3333" s="63"/>
      <c r="D3333" s="63"/>
      <c r="E3333" s="63"/>
      <c r="F3333" s="63"/>
      <c r="G3333" s="63"/>
      <c r="H3333" s="63"/>
      <c r="I3333" s="63"/>
      <c r="J3333" s="63"/>
      <c r="K3333" s="63"/>
      <c r="L3333" s="63"/>
      <c r="M3333" s="63"/>
      <c r="N3333" s="63"/>
      <c r="O3333" s="63"/>
      <c r="P3333" s="63"/>
      <c r="Q3333" s="63"/>
      <c r="R3333" s="63"/>
      <c r="S3333" s="63"/>
      <c r="T3333" s="63"/>
      <c r="U3333" s="63"/>
      <c r="V3333" s="63"/>
      <c r="W3333" s="63"/>
      <c r="X3333" s="63"/>
      <c r="Y3333" s="63"/>
      <c r="Z3333" s="68"/>
    </row>
    <row r="3334" spans="1:26" s="69" customFormat="1" x14ac:dyDescent="0.25">
      <c r="A3334" s="78"/>
      <c r="B3334" s="63"/>
      <c r="C3334" s="63"/>
      <c r="D3334" s="63"/>
      <c r="E3334" s="63"/>
      <c r="F3334" s="63"/>
      <c r="G3334" s="63"/>
      <c r="H3334" s="63"/>
      <c r="I3334" s="63"/>
      <c r="J3334" s="63"/>
      <c r="K3334" s="63"/>
      <c r="L3334" s="63"/>
      <c r="M3334" s="63"/>
      <c r="N3334" s="63"/>
      <c r="O3334" s="63"/>
      <c r="P3334" s="63"/>
      <c r="Q3334" s="63"/>
      <c r="R3334" s="63"/>
      <c r="S3334" s="63"/>
      <c r="T3334" s="63"/>
      <c r="U3334" s="63"/>
      <c r="V3334" s="63"/>
      <c r="W3334" s="63"/>
      <c r="X3334" s="63"/>
      <c r="Y3334" s="63"/>
      <c r="Z3334" s="68"/>
    </row>
    <row r="3335" spans="1:26" s="69" customFormat="1" x14ac:dyDescent="0.25">
      <c r="A3335" s="78"/>
      <c r="B3335" s="63"/>
      <c r="C3335" s="63"/>
      <c r="D3335" s="63"/>
      <c r="E3335" s="63"/>
      <c r="F3335" s="63"/>
      <c r="G3335" s="63"/>
      <c r="H3335" s="63"/>
      <c r="I3335" s="63"/>
      <c r="J3335" s="63"/>
      <c r="K3335" s="63"/>
      <c r="L3335" s="63"/>
      <c r="M3335" s="63"/>
      <c r="N3335" s="63"/>
      <c r="O3335" s="63"/>
      <c r="P3335" s="63"/>
      <c r="Q3335" s="63"/>
      <c r="R3335" s="63"/>
      <c r="S3335" s="63"/>
      <c r="T3335" s="63"/>
      <c r="U3335" s="63"/>
      <c r="V3335" s="63"/>
      <c r="W3335" s="63"/>
      <c r="X3335" s="63"/>
      <c r="Y3335" s="63"/>
      <c r="Z3335" s="68"/>
    </row>
    <row r="3336" spans="1:26" s="69" customFormat="1" x14ac:dyDescent="0.25">
      <c r="A3336" s="78"/>
      <c r="B3336" s="63"/>
      <c r="C3336" s="63"/>
      <c r="D3336" s="63"/>
      <c r="E3336" s="63"/>
      <c r="F3336" s="63"/>
      <c r="G3336" s="63"/>
      <c r="H3336" s="63"/>
      <c r="I3336" s="63"/>
      <c r="J3336" s="63"/>
      <c r="K3336" s="63"/>
      <c r="L3336" s="63"/>
      <c r="M3336" s="63"/>
      <c r="N3336" s="63"/>
      <c r="O3336" s="63"/>
      <c r="P3336" s="63"/>
      <c r="Q3336" s="63"/>
      <c r="R3336" s="63"/>
      <c r="S3336" s="63"/>
      <c r="T3336" s="63"/>
      <c r="U3336" s="63"/>
      <c r="V3336" s="63"/>
      <c r="W3336" s="63"/>
      <c r="X3336" s="63"/>
      <c r="Y3336" s="63"/>
      <c r="Z3336" s="68"/>
    </row>
    <row r="3337" spans="1:26" s="69" customFormat="1" x14ac:dyDescent="0.25">
      <c r="A3337" s="78"/>
      <c r="B3337" s="63"/>
      <c r="C3337" s="63"/>
      <c r="D3337" s="63"/>
      <c r="E3337" s="63"/>
      <c r="F3337" s="63"/>
      <c r="G3337" s="63"/>
      <c r="H3337" s="63"/>
      <c r="I3337" s="63"/>
      <c r="J3337" s="63"/>
      <c r="K3337" s="63"/>
      <c r="L3337" s="63"/>
      <c r="M3337" s="63"/>
      <c r="N3337" s="63"/>
      <c r="O3337" s="63"/>
      <c r="P3337" s="63"/>
      <c r="Q3337" s="63"/>
      <c r="R3337" s="63"/>
      <c r="S3337" s="63"/>
      <c r="T3337" s="63"/>
      <c r="U3337" s="63"/>
      <c r="V3337" s="63"/>
      <c r="W3337" s="63"/>
      <c r="X3337" s="63"/>
      <c r="Y3337" s="63"/>
      <c r="Z3337" s="68"/>
    </row>
    <row r="3338" spans="1:26" s="69" customFormat="1" x14ac:dyDescent="0.25">
      <c r="A3338" s="78"/>
      <c r="B3338" s="63"/>
      <c r="C3338" s="63"/>
      <c r="D3338" s="63"/>
      <c r="E3338" s="63"/>
      <c r="F3338" s="63"/>
      <c r="G3338" s="63"/>
      <c r="H3338" s="63"/>
      <c r="I3338" s="63"/>
      <c r="J3338" s="63"/>
      <c r="K3338" s="63"/>
      <c r="L3338" s="63"/>
      <c r="M3338" s="63"/>
      <c r="N3338" s="63"/>
      <c r="O3338" s="63"/>
      <c r="P3338" s="63"/>
      <c r="Q3338" s="63"/>
      <c r="R3338" s="63"/>
      <c r="S3338" s="63"/>
      <c r="T3338" s="63"/>
      <c r="U3338" s="63"/>
      <c r="V3338" s="63"/>
      <c r="W3338" s="63"/>
      <c r="X3338" s="63"/>
      <c r="Y3338" s="63"/>
      <c r="Z3338" s="68"/>
    </row>
    <row r="3339" spans="1:26" s="69" customFormat="1" x14ac:dyDescent="0.25">
      <c r="A3339" s="78"/>
      <c r="B3339" s="63"/>
      <c r="C3339" s="63"/>
      <c r="D3339" s="63"/>
      <c r="E3339" s="63"/>
      <c r="F3339" s="63"/>
      <c r="G3339" s="63"/>
      <c r="H3339" s="63"/>
      <c r="I3339" s="63"/>
      <c r="J3339" s="63"/>
      <c r="K3339" s="63"/>
      <c r="L3339" s="63"/>
      <c r="M3339" s="63"/>
      <c r="N3339" s="63"/>
      <c r="O3339" s="63"/>
      <c r="P3339" s="63"/>
      <c r="Q3339" s="63"/>
      <c r="R3339" s="63"/>
      <c r="S3339" s="63"/>
      <c r="T3339" s="63"/>
      <c r="U3339" s="63"/>
      <c r="V3339" s="63"/>
      <c r="W3339" s="63"/>
      <c r="X3339" s="63"/>
      <c r="Y3339" s="63"/>
      <c r="Z3339" s="68"/>
    </row>
    <row r="3340" spans="1:26" s="69" customFormat="1" x14ac:dyDescent="0.25">
      <c r="A3340" s="78"/>
      <c r="B3340" s="63"/>
      <c r="C3340" s="63"/>
      <c r="D3340" s="63"/>
      <c r="E3340" s="63"/>
      <c r="F3340" s="63"/>
      <c r="G3340" s="63"/>
      <c r="H3340" s="63"/>
      <c r="I3340" s="63"/>
      <c r="J3340" s="63"/>
      <c r="K3340" s="63"/>
      <c r="L3340" s="63"/>
      <c r="M3340" s="63"/>
      <c r="N3340" s="63"/>
      <c r="O3340" s="63"/>
      <c r="P3340" s="63"/>
      <c r="Q3340" s="63"/>
      <c r="R3340" s="63"/>
      <c r="S3340" s="63"/>
      <c r="T3340" s="63"/>
      <c r="U3340" s="63"/>
      <c r="V3340" s="63"/>
      <c r="W3340" s="63"/>
      <c r="X3340" s="63"/>
      <c r="Y3340" s="63"/>
      <c r="Z3340" s="68"/>
    </row>
    <row r="3341" spans="1:26" s="69" customFormat="1" x14ac:dyDescent="0.25">
      <c r="A3341" s="78"/>
      <c r="B3341" s="63"/>
      <c r="C3341" s="63"/>
      <c r="D3341" s="63"/>
      <c r="E3341" s="63"/>
      <c r="F3341" s="63"/>
      <c r="G3341" s="63"/>
      <c r="H3341" s="63"/>
      <c r="I3341" s="63"/>
      <c r="J3341" s="63"/>
      <c r="K3341" s="63"/>
      <c r="L3341" s="63"/>
      <c r="M3341" s="63"/>
      <c r="N3341" s="63"/>
      <c r="O3341" s="63"/>
      <c r="P3341" s="63"/>
      <c r="Q3341" s="63"/>
      <c r="R3341" s="63"/>
      <c r="S3341" s="63"/>
      <c r="T3341" s="63"/>
      <c r="U3341" s="63"/>
      <c r="V3341" s="63"/>
      <c r="W3341" s="63"/>
      <c r="X3341" s="63"/>
      <c r="Y3341" s="63"/>
      <c r="Z3341" s="68"/>
    </row>
    <row r="3342" spans="1:26" s="69" customFormat="1" x14ac:dyDescent="0.25">
      <c r="A3342" s="78"/>
      <c r="B3342" s="63"/>
      <c r="C3342" s="63"/>
      <c r="D3342" s="63"/>
      <c r="E3342" s="63"/>
      <c r="F3342" s="63"/>
      <c r="G3342" s="63"/>
      <c r="H3342" s="63"/>
      <c r="I3342" s="63"/>
      <c r="J3342" s="63"/>
      <c r="K3342" s="63"/>
      <c r="L3342" s="63"/>
      <c r="M3342" s="63"/>
      <c r="N3342" s="63"/>
      <c r="O3342" s="63"/>
      <c r="P3342" s="63"/>
      <c r="Q3342" s="63"/>
      <c r="R3342" s="63"/>
      <c r="S3342" s="63"/>
      <c r="T3342" s="63"/>
      <c r="U3342" s="63"/>
      <c r="V3342" s="63"/>
      <c r="W3342" s="63"/>
      <c r="X3342" s="63"/>
      <c r="Y3342" s="63"/>
      <c r="Z3342" s="68"/>
    </row>
    <row r="3343" spans="1:26" s="69" customFormat="1" x14ac:dyDescent="0.25">
      <c r="A3343" s="78"/>
      <c r="B3343" s="63"/>
      <c r="C3343" s="63"/>
      <c r="D3343" s="63"/>
      <c r="E3343" s="63"/>
      <c r="F3343" s="63"/>
      <c r="G3343" s="63"/>
      <c r="H3343" s="63"/>
      <c r="I3343" s="63"/>
      <c r="J3343" s="63"/>
      <c r="K3343" s="63"/>
      <c r="L3343" s="63"/>
      <c r="M3343" s="63"/>
      <c r="N3343" s="63"/>
      <c r="O3343" s="63"/>
      <c r="P3343" s="63"/>
      <c r="Q3343" s="63"/>
      <c r="R3343" s="63"/>
      <c r="S3343" s="63"/>
      <c r="T3343" s="63"/>
      <c r="U3343" s="63"/>
      <c r="V3343" s="63"/>
      <c r="W3343" s="63"/>
      <c r="X3343" s="63"/>
      <c r="Y3343" s="63"/>
      <c r="Z3343" s="68"/>
    </row>
    <row r="3344" spans="1:26" s="69" customFormat="1" x14ac:dyDescent="0.25">
      <c r="A3344" s="78"/>
      <c r="B3344" s="63"/>
      <c r="C3344" s="63"/>
      <c r="D3344" s="63"/>
      <c r="E3344" s="63"/>
      <c r="F3344" s="63"/>
      <c r="G3344" s="63"/>
      <c r="H3344" s="63"/>
      <c r="I3344" s="63"/>
      <c r="J3344" s="63"/>
      <c r="K3344" s="63"/>
      <c r="L3344" s="63"/>
      <c r="M3344" s="63"/>
      <c r="N3344" s="63"/>
      <c r="O3344" s="63"/>
      <c r="P3344" s="63"/>
      <c r="Q3344" s="63"/>
      <c r="R3344" s="63"/>
      <c r="S3344" s="63"/>
      <c r="T3344" s="63"/>
      <c r="U3344" s="63"/>
      <c r="V3344" s="63"/>
      <c r="W3344" s="63"/>
      <c r="X3344" s="63"/>
      <c r="Y3344" s="63"/>
      <c r="Z3344" s="68"/>
    </row>
    <row r="3345" spans="1:26" s="69" customFormat="1" x14ac:dyDescent="0.25">
      <c r="A3345" s="78"/>
      <c r="B3345" s="63"/>
      <c r="C3345" s="63"/>
      <c r="D3345" s="63"/>
      <c r="E3345" s="63"/>
      <c r="F3345" s="63"/>
      <c r="G3345" s="63"/>
      <c r="H3345" s="63"/>
      <c r="I3345" s="63"/>
      <c r="J3345" s="63"/>
      <c r="K3345" s="63"/>
      <c r="L3345" s="63"/>
      <c r="M3345" s="63"/>
      <c r="N3345" s="63"/>
      <c r="O3345" s="63"/>
      <c r="P3345" s="63"/>
      <c r="Q3345" s="63"/>
      <c r="R3345" s="63"/>
      <c r="S3345" s="63"/>
      <c r="T3345" s="63"/>
      <c r="U3345" s="63"/>
      <c r="V3345" s="63"/>
      <c r="W3345" s="63"/>
      <c r="X3345" s="63"/>
      <c r="Y3345" s="63"/>
      <c r="Z3345" s="68"/>
    </row>
    <row r="3346" spans="1:26" s="69" customFormat="1" x14ac:dyDescent="0.25">
      <c r="A3346" s="78"/>
      <c r="B3346" s="63"/>
      <c r="C3346" s="63"/>
      <c r="D3346" s="63"/>
      <c r="E3346" s="63"/>
      <c r="F3346" s="63"/>
      <c r="G3346" s="63"/>
      <c r="H3346" s="63"/>
      <c r="I3346" s="63"/>
      <c r="J3346" s="63"/>
      <c r="K3346" s="63"/>
      <c r="L3346" s="63"/>
      <c r="M3346" s="63"/>
      <c r="N3346" s="63"/>
      <c r="O3346" s="63"/>
      <c r="P3346" s="63"/>
      <c r="Q3346" s="63"/>
      <c r="R3346" s="63"/>
      <c r="S3346" s="63"/>
      <c r="T3346" s="63"/>
      <c r="U3346" s="63"/>
      <c r="V3346" s="63"/>
      <c r="W3346" s="63"/>
      <c r="X3346" s="63"/>
      <c r="Y3346" s="63"/>
      <c r="Z3346" s="68"/>
    </row>
    <row r="3347" spans="1:26" s="69" customFormat="1" x14ac:dyDescent="0.25">
      <c r="A3347" s="78"/>
      <c r="B3347" s="63"/>
      <c r="C3347" s="63"/>
      <c r="D3347" s="63"/>
      <c r="E3347" s="63"/>
      <c r="F3347" s="63"/>
      <c r="G3347" s="63"/>
      <c r="H3347" s="63"/>
      <c r="I3347" s="63"/>
      <c r="J3347" s="63"/>
      <c r="K3347" s="63"/>
      <c r="L3347" s="63"/>
      <c r="M3347" s="63"/>
      <c r="N3347" s="63"/>
      <c r="O3347" s="63"/>
      <c r="P3347" s="63"/>
      <c r="Q3347" s="63"/>
      <c r="R3347" s="63"/>
      <c r="S3347" s="63"/>
      <c r="T3347" s="63"/>
      <c r="U3347" s="63"/>
      <c r="V3347" s="63"/>
      <c r="W3347" s="63"/>
      <c r="X3347" s="63"/>
      <c r="Y3347" s="63"/>
      <c r="Z3347" s="68"/>
    </row>
    <row r="3348" spans="1:26" s="69" customFormat="1" x14ac:dyDescent="0.25">
      <c r="A3348" s="78"/>
      <c r="B3348" s="63"/>
      <c r="C3348" s="63"/>
      <c r="D3348" s="63"/>
      <c r="E3348" s="63"/>
      <c r="F3348" s="63"/>
      <c r="G3348" s="63"/>
      <c r="H3348" s="63"/>
      <c r="I3348" s="63"/>
      <c r="J3348" s="63"/>
      <c r="K3348" s="63"/>
      <c r="L3348" s="63"/>
      <c r="M3348" s="63"/>
      <c r="N3348" s="63"/>
      <c r="O3348" s="63"/>
      <c r="P3348" s="63"/>
      <c r="Q3348" s="63"/>
      <c r="R3348" s="63"/>
      <c r="S3348" s="63"/>
      <c r="T3348" s="63"/>
      <c r="U3348" s="63"/>
      <c r="V3348" s="63"/>
      <c r="W3348" s="63"/>
      <c r="X3348" s="63"/>
      <c r="Y3348" s="63"/>
      <c r="Z3348" s="68"/>
    </row>
    <row r="3349" spans="1:26" s="69" customFormat="1" x14ac:dyDescent="0.25">
      <c r="A3349" s="78"/>
      <c r="B3349" s="63"/>
      <c r="C3349" s="63"/>
      <c r="D3349" s="63"/>
      <c r="E3349" s="63"/>
      <c r="F3349" s="63"/>
      <c r="G3349" s="63"/>
      <c r="H3349" s="63"/>
      <c r="I3349" s="63"/>
      <c r="J3349" s="63"/>
      <c r="K3349" s="63"/>
      <c r="L3349" s="63"/>
      <c r="M3349" s="63"/>
      <c r="N3349" s="63"/>
      <c r="O3349" s="63"/>
      <c r="P3349" s="63"/>
      <c r="Q3349" s="63"/>
      <c r="R3349" s="63"/>
      <c r="S3349" s="63"/>
      <c r="T3349" s="63"/>
      <c r="U3349" s="63"/>
      <c r="V3349" s="63"/>
      <c r="W3349" s="63"/>
      <c r="X3349" s="63"/>
      <c r="Y3349" s="63"/>
      <c r="Z3349" s="68"/>
    </row>
    <row r="3350" spans="1:26" s="69" customFormat="1" x14ac:dyDescent="0.25">
      <c r="A3350" s="78"/>
      <c r="B3350" s="63"/>
      <c r="C3350" s="63"/>
      <c r="D3350" s="63"/>
      <c r="E3350" s="63"/>
      <c r="F3350" s="63"/>
      <c r="G3350" s="63"/>
      <c r="H3350" s="63"/>
      <c r="I3350" s="63"/>
      <c r="J3350" s="63"/>
      <c r="K3350" s="63"/>
      <c r="L3350" s="63"/>
      <c r="M3350" s="63"/>
      <c r="N3350" s="63"/>
      <c r="O3350" s="63"/>
      <c r="P3350" s="63"/>
      <c r="Q3350" s="63"/>
      <c r="R3350" s="63"/>
      <c r="S3350" s="63"/>
      <c r="T3350" s="63"/>
      <c r="U3350" s="63"/>
      <c r="V3350" s="63"/>
      <c r="W3350" s="63"/>
      <c r="X3350" s="63"/>
      <c r="Y3350" s="63"/>
      <c r="Z3350" s="68"/>
    </row>
    <row r="3351" spans="1:26" s="69" customFormat="1" x14ac:dyDescent="0.25">
      <c r="A3351" s="78"/>
      <c r="B3351" s="63"/>
      <c r="C3351" s="63"/>
      <c r="D3351" s="63"/>
      <c r="E3351" s="63"/>
      <c r="F3351" s="63"/>
      <c r="G3351" s="63"/>
      <c r="H3351" s="63"/>
      <c r="I3351" s="63"/>
      <c r="J3351" s="63"/>
      <c r="K3351" s="63"/>
      <c r="L3351" s="63"/>
      <c r="M3351" s="63"/>
      <c r="N3351" s="63"/>
      <c r="O3351" s="63"/>
      <c r="P3351" s="63"/>
      <c r="Q3351" s="63"/>
      <c r="R3351" s="63"/>
      <c r="S3351" s="63"/>
      <c r="T3351" s="63"/>
      <c r="U3351" s="63"/>
      <c r="V3351" s="63"/>
      <c r="W3351" s="63"/>
      <c r="X3351" s="63"/>
      <c r="Y3351" s="63"/>
      <c r="Z3351" s="68"/>
    </row>
    <row r="3352" spans="1:26" s="69" customFormat="1" x14ac:dyDescent="0.25">
      <c r="A3352" s="78"/>
      <c r="B3352" s="63"/>
      <c r="C3352" s="63"/>
      <c r="D3352" s="63"/>
      <c r="E3352" s="63"/>
      <c r="F3352" s="63"/>
      <c r="G3352" s="63"/>
      <c r="H3352" s="63"/>
      <c r="I3352" s="63"/>
      <c r="J3352" s="63"/>
      <c r="K3352" s="63"/>
      <c r="L3352" s="63"/>
      <c r="M3352" s="63"/>
      <c r="N3352" s="63"/>
      <c r="O3352" s="63"/>
      <c r="P3352" s="63"/>
      <c r="Q3352" s="63"/>
      <c r="R3352" s="63"/>
      <c r="S3352" s="63"/>
      <c r="T3352" s="63"/>
      <c r="U3352" s="63"/>
      <c r="V3352" s="63"/>
      <c r="W3352" s="63"/>
      <c r="X3352" s="63"/>
      <c r="Y3352" s="63"/>
      <c r="Z3352" s="68"/>
    </row>
    <row r="3353" spans="1:26" s="69" customFormat="1" x14ac:dyDescent="0.25">
      <c r="A3353" s="78"/>
      <c r="B3353" s="63"/>
      <c r="C3353" s="63"/>
      <c r="D3353" s="63"/>
      <c r="E3353" s="63"/>
      <c r="F3353" s="63"/>
      <c r="G3353" s="63"/>
      <c r="H3353" s="63"/>
      <c r="I3353" s="63"/>
      <c r="J3353" s="63"/>
      <c r="K3353" s="63"/>
      <c r="L3353" s="63"/>
      <c r="M3353" s="63"/>
      <c r="N3353" s="63"/>
      <c r="O3353" s="63"/>
      <c r="P3353" s="63"/>
      <c r="Q3353" s="63"/>
      <c r="R3353" s="63"/>
      <c r="S3353" s="63"/>
      <c r="T3353" s="63"/>
      <c r="U3353" s="63"/>
      <c r="V3353" s="63"/>
      <c r="W3353" s="63"/>
      <c r="X3353" s="63"/>
      <c r="Y3353" s="63"/>
      <c r="Z3353" s="68"/>
    </row>
    <row r="3354" spans="1:26" s="69" customFormat="1" x14ac:dyDescent="0.25">
      <c r="A3354" s="78"/>
      <c r="B3354" s="63"/>
      <c r="C3354" s="63"/>
      <c r="D3354" s="63"/>
      <c r="E3354" s="63"/>
      <c r="F3354" s="63"/>
      <c r="G3354" s="63"/>
      <c r="H3354" s="63"/>
      <c r="I3354" s="63"/>
      <c r="J3354" s="63"/>
      <c r="K3354" s="63"/>
      <c r="L3354" s="63"/>
      <c r="M3354" s="63"/>
      <c r="N3354" s="63"/>
      <c r="O3354" s="63"/>
      <c r="P3354" s="63"/>
      <c r="Q3354" s="63"/>
      <c r="R3354" s="63"/>
      <c r="S3354" s="63"/>
      <c r="T3354" s="63"/>
      <c r="U3354" s="63"/>
      <c r="V3354" s="63"/>
      <c r="W3354" s="63"/>
      <c r="X3354" s="63"/>
      <c r="Y3354" s="63"/>
      <c r="Z3354" s="68"/>
    </row>
    <row r="3355" spans="1:26" s="69" customFormat="1" x14ac:dyDescent="0.25">
      <c r="A3355" s="78"/>
      <c r="B3355" s="63"/>
      <c r="C3355" s="63"/>
      <c r="D3355" s="63"/>
      <c r="E3355" s="63"/>
      <c r="F3355" s="63"/>
      <c r="G3355" s="63"/>
      <c r="H3355" s="63"/>
      <c r="I3355" s="63"/>
      <c r="J3355" s="63"/>
      <c r="K3355" s="63"/>
      <c r="L3355" s="63"/>
      <c r="M3355" s="63"/>
      <c r="N3355" s="63"/>
      <c r="O3355" s="63"/>
      <c r="P3355" s="63"/>
      <c r="Q3355" s="63"/>
      <c r="R3355" s="63"/>
      <c r="S3355" s="63"/>
      <c r="T3355" s="63"/>
      <c r="U3355" s="63"/>
      <c r="V3355" s="63"/>
      <c r="W3355" s="63"/>
      <c r="X3355" s="63"/>
      <c r="Y3355" s="63"/>
      <c r="Z3355" s="68"/>
    </row>
    <row r="3356" spans="1:26" s="69" customFormat="1" x14ac:dyDescent="0.25">
      <c r="A3356" s="78"/>
      <c r="B3356" s="63"/>
      <c r="C3356" s="63"/>
      <c r="D3356" s="63"/>
      <c r="E3356" s="63"/>
      <c r="F3356" s="63"/>
      <c r="G3356" s="63"/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8"/>
    </row>
    <row r="3357" spans="1:26" s="69" customFormat="1" x14ac:dyDescent="0.25">
      <c r="A3357" s="78"/>
      <c r="B3357" s="63"/>
      <c r="C3357" s="63"/>
      <c r="D3357" s="63"/>
      <c r="E3357" s="63"/>
      <c r="F3357" s="63"/>
      <c r="G3357" s="63"/>
      <c r="H3357" s="63"/>
      <c r="I3357" s="63"/>
      <c r="J3357" s="63"/>
      <c r="K3357" s="63"/>
      <c r="L3357" s="63"/>
      <c r="M3357" s="63"/>
      <c r="N3357" s="63"/>
      <c r="O3357" s="63"/>
      <c r="P3357" s="63"/>
      <c r="Q3357" s="63"/>
      <c r="R3357" s="63"/>
      <c r="S3357" s="63"/>
      <c r="T3357" s="63"/>
      <c r="U3357" s="63"/>
      <c r="V3357" s="63"/>
      <c r="W3357" s="63"/>
      <c r="X3357" s="63"/>
      <c r="Y3357" s="63"/>
      <c r="Z3357" s="68"/>
    </row>
    <row r="3358" spans="1:26" s="69" customFormat="1" x14ac:dyDescent="0.25">
      <c r="A3358" s="78"/>
      <c r="B3358" s="63"/>
      <c r="C3358" s="63"/>
      <c r="D3358" s="63"/>
      <c r="E3358" s="63"/>
      <c r="F3358" s="63"/>
      <c r="G3358" s="63"/>
      <c r="H3358" s="63"/>
      <c r="I3358" s="63"/>
      <c r="J3358" s="63"/>
      <c r="K3358" s="63"/>
      <c r="L3358" s="63"/>
      <c r="M3358" s="63"/>
      <c r="N3358" s="63"/>
      <c r="O3358" s="63"/>
      <c r="P3358" s="63"/>
      <c r="Q3358" s="63"/>
      <c r="R3358" s="63"/>
      <c r="S3358" s="63"/>
      <c r="T3358" s="63"/>
      <c r="U3358" s="63"/>
      <c r="V3358" s="63"/>
      <c r="W3358" s="63"/>
      <c r="X3358" s="63"/>
      <c r="Y3358" s="63"/>
      <c r="Z3358" s="68"/>
    </row>
    <row r="3359" spans="1:26" s="69" customFormat="1" x14ac:dyDescent="0.25">
      <c r="A3359" s="78"/>
      <c r="B3359" s="63"/>
      <c r="C3359" s="63"/>
      <c r="D3359" s="63"/>
      <c r="E3359" s="63"/>
      <c r="F3359" s="63"/>
      <c r="G3359" s="63"/>
      <c r="H3359" s="63"/>
      <c r="I3359" s="63"/>
      <c r="J3359" s="63"/>
      <c r="K3359" s="63"/>
      <c r="L3359" s="63"/>
      <c r="M3359" s="63"/>
      <c r="N3359" s="63"/>
      <c r="O3359" s="63"/>
      <c r="P3359" s="63"/>
      <c r="Q3359" s="63"/>
      <c r="R3359" s="63"/>
      <c r="S3359" s="63"/>
      <c r="T3359" s="63"/>
      <c r="U3359" s="63"/>
      <c r="V3359" s="63"/>
      <c r="W3359" s="63"/>
      <c r="X3359" s="63"/>
      <c r="Y3359" s="63"/>
      <c r="Z3359" s="68"/>
    </row>
    <row r="3360" spans="1:26" s="69" customFormat="1" x14ac:dyDescent="0.25">
      <c r="A3360" s="78"/>
      <c r="B3360" s="63"/>
      <c r="C3360" s="63"/>
      <c r="D3360" s="63"/>
      <c r="E3360" s="63"/>
      <c r="F3360" s="63"/>
      <c r="G3360" s="63"/>
      <c r="H3360" s="63"/>
      <c r="I3360" s="63"/>
      <c r="J3360" s="63"/>
      <c r="K3360" s="63"/>
      <c r="L3360" s="63"/>
      <c r="M3360" s="63"/>
      <c r="N3360" s="63"/>
      <c r="O3360" s="63"/>
      <c r="P3360" s="63"/>
      <c r="Q3360" s="63"/>
      <c r="R3360" s="63"/>
      <c r="S3360" s="63"/>
      <c r="T3360" s="63"/>
      <c r="U3360" s="63"/>
      <c r="V3360" s="63"/>
      <c r="W3360" s="63"/>
      <c r="X3360" s="63"/>
      <c r="Y3360" s="63"/>
      <c r="Z3360" s="68"/>
    </row>
    <row r="3361" spans="1:26" s="69" customFormat="1" x14ac:dyDescent="0.25">
      <c r="A3361" s="78"/>
      <c r="B3361" s="63"/>
      <c r="C3361" s="63"/>
      <c r="D3361" s="63"/>
      <c r="E3361" s="63"/>
      <c r="F3361" s="63"/>
      <c r="G3361" s="63"/>
      <c r="H3361" s="63"/>
      <c r="I3361" s="63"/>
      <c r="J3361" s="63"/>
      <c r="K3361" s="63"/>
      <c r="L3361" s="63"/>
      <c r="M3361" s="63"/>
      <c r="N3361" s="63"/>
      <c r="O3361" s="63"/>
      <c r="P3361" s="63"/>
      <c r="Q3361" s="63"/>
      <c r="R3361" s="63"/>
      <c r="S3361" s="63"/>
      <c r="T3361" s="63"/>
      <c r="U3361" s="63"/>
      <c r="V3361" s="63"/>
      <c r="W3361" s="63"/>
      <c r="X3361" s="63"/>
      <c r="Y3361" s="63"/>
      <c r="Z3361" s="68"/>
    </row>
    <row r="3362" spans="1:26" s="69" customFormat="1" x14ac:dyDescent="0.25">
      <c r="A3362" s="78"/>
      <c r="B3362" s="63"/>
      <c r="C3362" s="63"/>
      <c r="D3362" s="63"/>
      <c r="E3362" s="63"/>
      <c r="F3362" s="63"/>
      <c r="G3362" s="63"/>
      <c r="H3362" s="63"/>
      <c r="I3362" s="63"/>
      <c r="J3362" s="63"/>
      <c r="K3362" s="63"/>
      <c r="L3362" s="63"/>
      <c r="M3362" s="63"/>
      <c r="N3362" s="63"/>
      <c r="O3362" s="63"/>
      <c r="P3362" s="63"/>
      <c r="Q3362" s="63"/>
      <c r="R3362" s="63"/>
      <c r="S3362" s="63"/>
      <c r="T3362" s="63"/>
      <c r="U3362" s="63"/>
      <c r="V3362" s="63"/>
      <c r="W3362" s="63"/>
      <c r="X3362" s="63"/>
      <c r="Y3362" s="63"/>
      <c r="Z3362" s="68"/>
    </row>
    <row r="3363" spans="1:26" s="69" customFormat="1" x14ac:dyDescent="0.25">
      <c r="A3363" s="78"/>
      <c r="B3363" s="63"/>
      <c r="C3363" s="63"/>
      <c r="D3363" s="63"/>
      <c r="E3363" s="63"/>
      <c r="F3363" s="63"/>
      <c r="G3363" s="63"/>
      <c r="H3363" s="63"/>
      <c r="I3363" s="63"/>
      <c r="J3363" s="63"/>
      <c r="K3363" s="63"/>
      <c r="L3363" s="63"/>
      <c r="M3363" s="63"/>
      <c r="N3363" s="63"/>
      <c r="O3363" s="63"/>
      <c r="P3363" s="63"/>
      <c r="Q3363" s="63"/>
      <c r="R3363" s="63"/>
      <c r="S3363" s="63"/>
      <c r="T3363" s="63"/>
      <c r="U3363" s="63"/>
      <c r="V3363" s="63"/>
      <c r="W3363" s="63"/>
      <c r="X3363" s="63"/>
      <c r="Y3363" s="63"/>
      <c r="Z3363" s="68"/>
    </row>
    <row r="3364" spans="1:26" s="69" customFormat="1" x14ac:dyDescent="0.25">
      <c r="A3364" s="78"/>
      <c r="B3364" s="63"/>
      <c r="C3364" s="63"/>
      <c r="D3364" s="63"/>
      <c r="E3364" s="63"/>
      <c r="F3364" s="63"/>
      <c r="G3364" s="63"/>
      <c r="H3364" s="63"/>
      <c r="I3364" s="63"/>
      <c r="J3364" s="63"/>
      <c r="K3364" s="63"/>
      <c r="L3364" s="63"/>
      <c r="M3364" s="63"/>
      <c r="N3364" s="63"/>
      <c r="O3364" s="63"/>
      <c r="P3364" s="63"/>
      <c r="Q3364" s="63"/>
      <c r="R3364" s="63"/>
      <c r="S3364" s="63"/>
      <c r="T3364" s="63"/>
      <c r="U3364" s="63"/>
      <c r="V3364" s="63"/>
      <c r="W3364" s="63"/>
      <c r="X3364" s="63"/>
      <c r="Y3364" s="63"/>
      <c r="Z3364" s="68"/>
    </row>
    <row r="3365" spans="1:26" s="69" customFormat="1" x14ac:dyDescent="0.25">
      <c r="A3365" s="70"/>
    </row>
    <row r="3366" spans="1:26" s="69" customFormat="1" x14ac:dyDescent="0.25">
      <c r="A3366" s="70"/>
    </row>
    <row r="3367" spans="1:26" s="69" customFormat="1" x14ac:dyDescent="0.25">
      <c r="A3367" s="70"/>
    </row>
    <row r="3368" spans="1:26" s="69" customFormat="1" x14ac:dyDescent="0.25">
      <c r="A3368" s="70"/>
    </row>
    <row r="3369" spans="1:26" s="69" customFormat="1" x14ac:dyDescent="0.25">
      <c r="A3369" s="70"/>
    </row>
    <row r="3370" spans="1:26" s="69" customFormat="1" x14ac:dyDescent="0.25">
      <c r="A3370" s="70"/>
    </row>
    <row r="3371" spans="1:26" s="69" customFormat="1" x14ac:dyDescent="0.25">
      <c r="A3371" s="70"/>
    </row>
    <row r="3372" spans="1:26" s="69" customFormat="1" x14ac:dyDescent="0.25">
      <c r="A3372" s="70"/>
    </row>
    <row r="3373" spans="1:26" s="69" customFormat="1" x14ac:dyDescent="0.25">
      <c r="A3373" s="70"/>
    </row>
    <row r="3374" spans="1:26" s="69" customFormat="1" x14ac:dyDescent="0.25">
      <c r="A3374" s="70"/>
    </row>
    <row r="3375" spans="1:26" s="69" customFormat="1" x14ac:dyDescent="0.25">
      <c r="A3375" s="70"/>
    </row>
    <row r="3376" spans="1:26" s="69" customFormat="1" x14ac:dyDescent="0.25">
      <c r="A3376" s="70"/>
    </row>
    <row r="3377" spans="1:1" s="69" customFormat="1" x14ac:dyDescent="0.25">
      <c r="A3377" s="70"/>
    </row>
    <row r="3378" spans="1:1" s="69" customFormat="1" x14ac:dyDescent="0.25">
      <c r="A3378" s="70"/>
    </row>
    <row r="3379" spans="1:1" s="69" customFormat="1" x14ac:dyDescent="0.25">
      <c r="A3379" s="70"/>
    </row>
    <row r="3380" spans="1:1" s="69" customFormat="1" x14ac:dyDescent="0.25">
      <c r="A3380" s="70"/>
    </row>
    <row r="3381" spans="1:1" s="69" customFormat="1" x14ac:dyDescent="0.25">
      <c r="A3381" s="70"/>
    </row>
    <row r="3382" spans="1:1" s="69" customFormat="1" x14ac:dyDescent="0.25">
      <c r="A3382" s="70"/>
    </row>
    <row r="3383" spans="1:1" s="69" customFormat="1" x14ac:dyDescent="0.25">
      <c r="A3383" s="70"/>
    </row>
    <row r="3384" spans="1:1" s="69" customFormat="1" x14ac:dyDescent="0.25">
      <c r="A3384" s="70"/>
    </row>
    <row r="3385" spans="1:1" s="69" customFormat="1" x14ac:dyDescent="0.25">
      <c r="A3385" s="70"/>
    </row>
    <row r="3386" spans="1:1" s="69" customFormat="1" x14ac:dyDescent="0.25">
      <c r="A3386" s="70"/>
    </row>
    <row r="3387" spans="1:1" s="69" customFormat="1" x14ac:dyDescent="0.25">
      <c r="A3387" s="70"/>
    </row>
    <row r="3388" spans="1:1" s="69" customFormat="1" x14ac:dyDescent="0.25">
      <c r="A3388" s="70"/>
    </row>
    <row r="3389" spans="1:1" s="69" customFormat="1" x14ac:dyDescent="0.25">
      <c r="A3389" s="70"/>
    </row>
    <row r="3390" spans="1:1" s="69" customFormat="1" x14ac:dyDescent="0.25">
      <c r="A3390" s="70"/>
    </row>
    <row r="3391" spans="1:1" s="69" customFormat="1" x14ac:dyDescent="0.25">
      <c r="A3391" s="70"/>
    </row>
    <row r="3392" spans="1:1" s="69" customFormat="1" x14ac:dyDescent="0.25">
      <c r="A3392" s="70"/>
    </row>
    <row r="3393" spans="1:1" s="69" customFormat="1" x14ac:dyDescent="0.25">
      <c r="A3393" s="70"/>
    </row>
    <row r="3394" spans="1:1" s="69" customFormat="1" x14ac:dyDescent="0.25">
      <c r="A3394" s="70"/>
    </row>
    <row r="3395" spans="1:1" s="69" customFormat="1" x14ac:dyDescent="0.25">
      <c r="A3395" s="70"/>
    </row>
    <row r="3396" spans="1:1" s="69" customFormat="1" x14ac:dyDescent="0.25">
      <c r="A3396" s="70"/>
    </row>
    <row r="3397" spans="1:1" s="69" customFormat="1" x14ac:dyDescent="0.25">
      <c r="A3397" s="70"/>
    </row>
    <row r="3398" spans="1:1" s="69" customFormat="1" x14ac:dyDescent="0.25">
      <c r="A3398" s="70"/>
    </row>
    <row r="3399" spans="1:1" s="69" customFormat="1" x14ac:dyDescent="0.25">
      <c r="A3399" s="70"/>
    </row>
    <row r="3400" spans="1:1" s="69" customFormat="1" x14ac:dyDescent="0.25">
      <c r="A3400" s="70"/>
    </row>
    <row r="3401" spans="1:1" s="69" customFormat="1" x14ac:dyDescent="0.25">
      <c r="A3401" s="70"/>
    </row>
    <row r="3402" spans="1:1" s="69" customFormat="1" x14ac:dyDescent="0.25">
      <c r="A3402" s="70"/>
    </row>
    <row r="3403" spans="1:1" s="69" customFormat="1" x14ac:dyDescent="0.25">
      <c r="A3403" s="70"/>
    </row>
    <row r="3404" spans="1:1" s="69" customFormat="1" x14ac:dyDescent="0.25">
      <c r="A3404" s="70"/>
    </row>
    <row r="3405" spans="1:1" s="69" customFormat="1" x14ac:dyDescent="0.25">
      <c r="A3405" s="70"/>
    </row>
    <row r="3406" spans="1:1" s="69" customFormat="1" x14ac:dyDescent="0.25">
      <c r="A3406" s="70"/>
    </row>
    <row r="3407" spans="1:1" s="69" customFormat="1" x14ac:dyDescent="0.25">
      <c r="A3407" s="70"/>
    </row>
    <row r="3408" spans="1:1" s="69" customFormat="1" x14ac:dyDescent="0.25">
      <c r="A3408" s="70"/>
    </row>
    <row r="3409" spans="1:1" s="69" customFormat="1" x14ac:dyDescent="0.25">
      <c r="A3409" s="70"/>
    </row>
    <row r="3410" spans="1:1" s="69" customFormat="1" x14ac:dyDescent="0.25">
      <c r="A3410" s="70"/>
    </row>
    <row r="3411" spans="1:1" s="69" customFormat="1" x14ac:dyDescent="0.25">
      <c r="A3411" s="70"/>
    </row>
    <row r="3412" spans="1:1" s="69" customFormat="1" x14ac:dyDescent="0.25">
      <c r="A3412" s="70"/>
    </row>
    <row r="3413" spans="1:1" s="69" customFormat="1" x14ac:dyDescent="0.25">
      <c r="A3413" s="70"/>
    </row>
    <row r="3414" spans="1:1" s="69" customFormat="1" x14ac:dyDescent="0.25">
      <c r="A3414" s="70"/>
    </row>
    <row r="3415" spans="1:1" s="69" customFormat="1" x14ac:dyDescent="0.25">
      <c r="A3415" s="70"/>
    </row>
    <row r="3416" spans="1:1" s="69" customFormat="1" x14ac:dyDescent="0.25">
      <c r="A3416" s="7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Y1444"/>
  <sheetViews>
    <sheetView workbookViewId="0">
      <selection activeCell="A2" sqref="A2"/>
    </sheetView>
  </sheetViews>
  <sheetFormatPr defaultRowHeight="13.2" x14ac:dyDescent="0.25"/>
  <cols>
    <col min="1" max="1" width="15.44140625" style="65" customWidth="1"/>
    <col min="2" max="10" width="11.6640625" style="64" customWidth="1"/>
    <col min="11" max="11" width="15.6640625" style="64" bestFit="1" customWidth="1"/>
    <col min="12" max="13" width="14.33203125" style="64" bestFit="1" customWidth="1"/>
    <col min="14" max="14" width="13.109375" style="64" bestFit="1" customWidth="1"/>
    <col min="15" max="25" width="11.6640625" style="64" customWidth="1"/>
    <col min="26" max="26" width="15.44140625" style="65" customWidth="1"/>
    <col min="27" max="27" width="18.33203125" style="64" bestFit="1" customWidth="1"/>
    <col min="28" max="28" width="14.33203125" style="64" bestFit="1" customWidth="1"/>
    <col min="29" max="29" width="14.109375" style="64" bestFit="1" customWidth="1"/>
    <col min="30" max="46" width="13.109375" style="64" bestFit="1" customWidth="1"/>
    <col min="47" max="199" width="8.88671875" style="64"/>
    <col min="200" max="200" width="15.44140625" style="64" customWidth="1"/>
    <col min="201" max="201" width="11" style="64" customWidth="1"/>
    <col min="202" max="455" width="8.88671875" style="64"/>
    <col min="456" max="456" width="15.44140625" style="64" customWidth="1"/>
    <col min="457" max="457" width="11" style="64" customWidth="1"/>
    <col min="458" max="711" width="8.88671875" style="64"/>
    <col min="712" max="712" width="15.44140625" style="64" customWidth="1"/>
    <col min="713" max="713" width="11" style="64" customWidth="1"/>
    <col min="714" max="967" width="8.88671875" style="64"/>
    <col min="968" max="968" width="15.44140625" style="64" customWidth="1"/>
    <col min="969" max="969" width="11" style="64" customWidth="1"/>
    <col min="970" max="1223" width="8.88671875" style="64"/>
    <col min="1224" max="1224" width="15.44140625" style="64" customWidth="1"/>
    <col min="1225" max="1225" width="11" style="64" customWidth="1"/>
    <col min="1226" max="1479" width="8.88671875" style="64"/>
    <col min="1480" max="1480" width="15.44140625" style="64" customWidth="1"/>
    <col min="1481" max="1481" width="11" style="64" customWidth="1"/>
    <col min="1482" max="1735" width="8.88671875" style="64"/>
    <col min="1736" max="1736" width="15.44140625" style="64" customWidth="1"/>
    <col min="1737" max="1737" width="11" style="64" customWidth="1"/>
    <col min="1738" max="1991" width="8.88671875" style="64"/>
    <col min="1992" max="1992" width="15.44140625" style="64" customWidth="1"/>
    <col min="1993" max="1993" width="11" style="64" customWidth="1"/>
    <col min="1994" max="2247" width="8.88671875" style="64"/>
    <col min="2248" max="2248" width="15.44140625" style="64" customWidth="1"/>
    <col min="2249" max="2249" width="11" style="64" customWidth="1"/>
    <col min="2250" max="2503" width="8.88671875" style="64"/>
    <col min="2504" max="2504" width="15.44140625" style="64" customWidth="1"/>
    <col min="2505" max="2505" width="11" style="64" customWidth="1"/>
    <col min="2506" max="2759" width="8.88671875" style="64"/>
    <col min="2760" max="2760" width="15.44140625" style="64" customWidth="1"/>
    <col min="2761" max="2761" width="11" style="64" customWidth="1"/>
    <col min="2762" max="3015" width="8.88671875" style="64"/>
    <col min="3016" max="3016" width="15.44140625" style="64" customWidth="1"/>
    <col min="3017" max="3017" width="11" style="64" customWidth="1"/>
    <col min="3018" max="3271" width="8.88671875" style="64"/>
    <col min="3272" max="3272" width="15.44140625" style="64" customWidth="1"/>
    <col min="3273" max="3273" width="11" style="64" customWidth="1"/>
    <col min="3274" max="3527" width="8.88671875" style="64"/>
    <col min="3528" max="3528" width="15.44140625" style="64" customWidth="1"/>
    <col min="3529" max="3529" width="11" style="64" customWidth="1"/>
    <col min="3530" max="3783" width="8.88671875" style="64"/>
    <col min="3784" max="3784" width="15.44140625" style="64" customWidth="1"/>
    <col min="3785" max="3785" width="11" style="64" customWidth="1"/>
    <col min="3786" max="4039" width="8.88671875" style="64"/>
    <col min="4040" max="4040" width="15.44140625" style="64" customWidth="1"/>
    <col min="4041" max="4041" width="11" style="64" customWidth="1"/>
    <col min="4042" max="4295" width="8.88671875" style="64"/>
    <col min="4296" max="4296" width="15.44140625" style="64" customWidth="1"/>
    <col min="4297" max="4297" width="11" style="64" customWidth="1"/>
    <col min="4298" max="4551" width="8.88671875" style="64"/>
    <col min="4552" max="4552" width="15.44140625" style="64" customWidth="1"/>
    <col min="4553" max="4553" width="11" style="64" customWidth="1"/>
    <col min="4554" max="4807" width="8.88671875" style="64"/>
    <col min="4808" max="4808" width="15.44140625" style="64" customWidth="1"/>
    <col min="4809" max="4809" width="11" style="64" customWidth="1"/>
    <col min="4810" max="5063" width="8.88671875" style="64"/>
    <col min="5064" max="5064" width="15.44140625" style="64" customWidth="1"/>
    <col min="5065" max="5065" width="11" style="64" customWidth="1"/>
    <col min="5066" max="5319" width="8.88671875" style="64"/>
    <col min="5320" max="5320" width="15.44140625" style="64" customWidth="1"/>
    <col min="5321" max="5321" width="11" style="64" customWidth="1"/>
    <col min="5322" max="5575" width="8.88671875" style="64"/>
    <col min="5576" max="5576" width="15.44140625" style="64" customWidth="1"/>
    <col min="5577" max="5577" width="11" style="64" customWidth="1"/>
    <col min="5578" max="5831" width="8.88671875" style="64"/>
    <col min="5832" max="5832" width="15.44140625" style="64" customWidth="1"/>
    <col min="5833" max="5833" width="11" style="64" customWidth="1"/>
    <col min="5834" max="6087" width="8.88671875" style="64"/>
    <col min="6088" max="6088" width="15.44140625" style="64" customWidth="1"/>
    <col min="6089" max="6089" width="11" style="64" customWidth="1"/>
    <col min="6090" max="6343" width="8.88671875" style="64"/>
    <col min="6344" max="6344" width="15.44140625" style="64" customWidth="1"/>
    <col min="6345" max="6345" width="11" style="64" customWidth="1"/>
    <col min="6346" max="6599" width="8.88671875" style="64"/>
    <col min="6600" max="6600" width="15.44140625" style="64" customWidth="1"/>
    <col min="6601" max="6601" width="11" style="64" customWidth="1"/>
    <col min="6602" max="6855" width="8.88671875" style="64"/>
    <col min="6856" max="6856" width="15.44140625" style="64" customWidth="1"/>
    <col min="6857" max="6857" width="11" style="64" customWidth="1"/>
    <col min="6858" max="7111" width="8.88671875" style="64"/>
    <col min="7112" max="7112" width="15.44140625" style="64" customWidth="1"/>
    <col min="7113" max="7113" width="11" style="64" customWidth="1"/>
    <col min="7114" max="7367" width="8.88671875" style="64"/>
    <col min="7368" max="7368" width="15.44140625" style="64" customWidth="1"/>
    <col min="7369" max="7369" width="11" style="64" customWidth="1"/>
    <col min="7370" max="7623" width="8.88671875" style="64"/>
    <col min="7624" max="7624" width="15.44140625" style="64" customWidth="1"/>
    <col min="7625" max="7625" width="11" style="64" customWidth="1"/>
    <col min="7626" max="7879" width="8.88671875" style="64"/>
    <col min="7880" max="7880" width="15.44140625" style="64" customWidth="1"/>
    <col min="7881" max="7881" width="11" style="64" customWidth="1"/>
    <col min="7882" max="8135" width="8.88671875" style="64"/>
    <col min="8136" max="8136" width="15.44140625" style="64" customWidth="1"/>
    <col min="8137" max="8137" width="11" style="64" customWidth="1"/>
    <col min="8138" max="8391" width="8.88671875" style="64"/>
    <col min="8392" max="8392" width="15.44140625" style="64" customWidth="1"/>
    <col min="8393" max="8393" width="11" style="64" customWidth="1"/>
    <col min="8394" max="8647" width="8.88671875" style="64"/>
    <col min="8648" max="8648" width="15.44140625" style="64" customWidth="1"/>
    <col min="8649" max="8649" width="11" style="64" customWidth="1"/>
    <col min="8650" max="8903" width="8.88671875" style="64"/>
    <col min="8904" max="8904" width="15.44140625" style="64" customWidth="1"/>
    <col min="8905" max="8905" width="11" style="64" customWidth="1"/>
    <col min="8906" max="9159" width="8.88671875" style="64"/>
    <col min="9160" max="9160" width="15.44140625" style="64" customWidth="1"/>
    <col min="9161" max="9161" width="11" style="64" customWidth="1"/>
    <col min="9162" max="9415" width="8.88671875" style="64"/>
    <col min="9416" max="9416" width="15.44140625" style="64" customWidth="1"/>
    <col min="9417" max="9417" width="11" style="64" customWidth="1"/>
    <col min="9418" max="9671" width="8.88671875" style="64"/>
    <col min="9672" max="9672" width="15.44140625" style="64" customWidth="1"/>
    <col min="9673" max="9673" width="11" style="64" customWidth="1"/>
    <col min="9674" max="9927" width="8.88671875" style="64"/>
    <col min="9928" max="9928" width="15.44140625" style="64" customWidth="1"/>
    <col min="9929" max="9929" width="11" style="64" customWidth="1"/>
    <col min="9930" max="10183" width="8.88671875" style="64"/>
    <col min="10184" max="10184" width="15.44140625" style="64" customWidth="1"/>
    <col min="10185" max="10185" width="11" style="64" customWidth="1"/>
    <col min="10186" max="10439" width="8.88671875" style="64"/>
    <col min="10440" max="10440" width="15.44140625" style="64" customWidth="1"/>
    <col min="10441" max="10441" width="11" style="64" customWidth="1"/>
    <col min="10442" max="10695" width="8.88671875" style="64"/>
    <col min="10696" max="10696" width="15.44140625" style="64" customWidth="1"/>
    <col min="10697" max="10697" width="11" style="64" customWidth="1"/>
    <col min="10698" max="10951" width="8.88671875" style="64"/>
    <col min="10952" max="10952" width="15.44140625" style="64" customWidth="1"/>
    <col min="10953" max="10953" width="11" style="64" customWidth="1"/>
    <col min="10954" max="11207" width="8.88671875" style="64"/>
    <col min="11208" max="11208" width="15.44140625" style="64" customWidth="1"/>
    <col min="11209" max="11209" width="11" style="64" customWidth="1"/>
    <col min="11210" max="11463" width="8.88671875" style="64"/>
    <col min="11464" max="11464" width="15.44140625" style="64" customWidth="1"/>
    <col min="11465" max="11465" width="11" style="64" customWidth="1"/>
    <col min="11466" max="11719" width="8.88671875" style="64"/>
    <col min="11720" max="11720" width="15.44140625" style="64" customWidth="1"/>
    <col min="11721" max="11721" width="11" style="64" customWidth="1"/>
    <col min="11722" max="11975" width="8.88671875" style="64"/>
    <col min="11976" max="11976" width="15.44140625" style="64" customWidth="1"/>
    <col min="11977" max="11977" width="11" style="64" customWidth="1"/>
    <col min="11978" max="12231" width="8.88671875" style="64"/>
    <col min="12232" max="12232" width="15.44140625" style="64" customWidth="1"/>
    <col min="12233" max="12233" width="11" style="64" customWidth="1"/>
    <col min="12234" max="12487" width="8.88671875" style="64"/>
    <col min="12488" max="12488" width="15.44140625" style="64" customWidth="1"/>
    <col min="12489" max="12489" width="11" style="64" customWidth="1"/>
    <col min="12490" max="12743" width="8.88671875" style="64"/>
    <col min="12744" max="12744" width="15.44140625" style="64" customWidth="1"/>
    <col min="12745" max="12745" width="11" style="64" customWidth="1"/>
    <col min="12746" max="12999" width="8.88671875" style="64"/>
    <col min="13000" max="13000" width="15.44140625" style="64" customWidth="1"/>
    <col min="13001" max="13001" width="11" style="64" customWidth="1"/>
    <col min="13002" max="13255" width="8.88671875" style="64"/>
    <col min="13256" max="13256" width="15.44140625" style="64" customWidth="1"/>
    <col min="13257" max="13257" width="11" style="64" customWidth="1"/>
    <col min="13258" max="13511" width="8.88671875" style="64"/>
    <col min="13512" max="13512" width="15.44140625" style="64" customWidth="1"/>
    <col min="13513" max="13513" width="11" style="64" customWidth="1"/>
    <col min="13514" max="13767" width="8.88671875" style="64"/>
    <col min="13768" max="13768" width="15.44140625" style="64" customWidth="1"/>
    <col min="13769" max="13769" width="11" style="64" customWidth="1"/>
    <col min="13770" max="14023" width="8.88671875" style="64"/>
    <col min="14024" max="14024" width="15.44140625" style="64" customWidth="1"/>
    <col min="14025" max="14025" width="11" style="64" customWidth="1"/>
    <col min="14026" max="14279" width="8.88671875" style="64"/>
    <col min="14280" max="14280" width="15.44140625" style="64" customWidth="1"/>
    <col min="14281" max="14281" width="11" style="64" customWidth="1"/>
    <col min="14282" max="14535" width="8.88671875" style="64"/>
    <col min="14536" max="14536" width="15.44140625" style="64" customWidth="1"/>
    <col min="14537" max="14537" width="11" style="64" customWidth="1"/>
    <col min="14538" max="14791" width="8.88671875" style="64"/>
    <col min="14792" max="14792" width="15.44140625" style="64" customWidth="1"/>
    <col min="14793" max="14793" width="11" style="64" customWidth="1"/>
    <col min="14794" max="15047" width="8.88671875" style="64"/>
    <col min="15048" max="15048" width="15.44140625" style="64" customWidth="1"/>
    <col min="15049" max="15049" width="11" style="64" customWidth="1"/>
    <col min="15050" max="15303" width="8.88671875" style="64"/>
    <col min="15304" max="15304" width="15.44140625" style="64" customWidth="1"/>
    <col min="15305" max="15305" width="11" style="64" customWidth="1"/>
    <col min="15306" max="15559" width="8.88671875" style="64"/>
    <col min="15560" max="15560" width="15.44140625" style="64" customWidth="1"/>
    <col min="15561" max="15561" width="11" style="64" customWidth="1"/>
    <col min="15562" max="15815" width="8.88671875" style="64"/>
    <col min="15816" max="15816" width="15.44140625" style="64" customWidth="1"/>
    <col min="15817" max="15817" width="11" style="64" customWidth="1"/>
    <col min="15818" max="16071" width="8.88671875" style="64"/>
    <col min="16072" max="16072" width="15.44140625" style="64" customWidth="1"/>
    <col min="16073" max="16073" width="11" style="64" customWidth="1"/>
    <col min="16074" max="16384" width="8.88671875" style="64"/>
  </cols>
  <sheetData>
    <row r="1" spans="1:51" s="59" customFormat="1" ht="28.95" customHeight="1" x14ac:dyDescent="0.25">
      <c r="A1" s="58" t="str">
        <f>Setup!F3</f>
        <v>ID</v>
      </c>
      <c r="B1" s="66" t="str">
        <f>CONCATENATE(Setup!$F4, " Measured")</f>
        <v>P000 Measured</v>
      </c>
      <c r="C1" s="66" t="str">
        <f>CONCATENATE(Setup!$F5, " Measured")</f>
        <v>P001 Measured</v>
      </c>
      <c r="D1" s="66" t="str">
        <f>CONCATENATE(Setup!$F6, " Measured")</f>
        <v>P002 Measured</v>
      </c>
      <c r="E1" s="66" t="str">
        <f>CONCATENATE(Setup!$F7, " Measured")</f>
        <v>P003 Measured</v>
      </c>
      <c r="F1" s="66" t="str">
        <f>CONCATENATE(Setup!$F8, " Measured")</f>
        <v>P004 Measured</v>
      </c>
      <c r="G1" s="66" t="str">
        <f>CONCATENATE(Setup!$F9, " Measured")</f>
        <v>P005 Measured</v>
      </c>
      <c r="H1" s="66" t="str">
        <f>CONCATENATE(Setup!$F10, " Measured")</f>
        <v>P006 Measured</v>
      </c>
      <c r="I1" s="66" t="str">
        <f>CONCATENATE(Setup!$F11, " Measured")</f>
        <v>P007 Measured</v>
      </c>
      <c r="J1" s="66" t="str">
        <f>CONCATENATE(Setup!$F12, " Measured")</f>
        <v>P008 Measured</v>
      </c>
      <c r="K1" s="66" t="str">
        <f>CONCATENATE(Setup!$F13, " Measured")</f>
        <v>P009 Measured</v>
      </c>
      <c r="L1" s="66" t="str">
        <f>CONCATENATE(Setup!$F14, " Measured")</f>
        <v>P010 Measured</v>
      </c>
      <c r="M1" s="66" t="str">
        <f>CONCATENATE(Setup!$F15, " Measured")</f>
        <v>P011 Measured</v>
      </c>
      <c r="N1" s="66" t="str">
        <f>CONCATENATE(Setup!$F16, " Measured")</f>
        <v>P012 Measured</v>
      </c>
      <c r="O1" s="66" t="str">
        <f>CONCATENATE(Setup!$F17, " Measured")</f>
        <v>P013 Measured</v>
      </c>
      <c r="P1" s="66" t="str">
        <f>CONCATENATE(Setup!$F66, " Measured")</f>
        <v>PRV-HARDIE-200 Measured</v>
      </c>
      <c r="Q1" s="66" t="str">
        <f>CONCATENATE(Setup!$F67, " Measured")</f>
        <v>PRV-HARDIE-400 Measured</v>
      </c>
      <c r="R1" s="66" t="str">
        <f>CONCATENATE(Setup!$F68, " Measured")</f>
        <v>135275 Measured</v>
      </c>
      <c r="S1" s="66" t="str">
        <f>CONCATENATE(Setup!$F69, " Measured")</f>
        <v>123923 Measured</v>
      </c>
      <c r="T1" s="66" t="str">
        <f>CONCATENATE(Setup!$F70, " Measured")</f>
        <v>54877 Measured</v>
      </c>
      <c r="U1" s="66" t="e">
        <f>CONCATENATE(Setup!#REF!, " Measured")</f>
        <v>#REF!</v>
      </c>
      <c r="V1" s="66" t="e">
        <f>CONCATENATE(Setup!#REF!, " Measured")</f>
        <v>#REF!</v>
      </c>
      <c r="W1" s="66" t="str">
        <f>CONCATENATE(Setup!$F73, " Measured")</f>
        <v>FCV-TAKARO Measured</v>
      </c>
      <c r="X1" s="66" t="str">
        <f>CONCATENATE(Setup!$F74, " Measured")</f>
        <v>FCV-BORE-KEITH Measured</v>
      </c>
      <c r="Y1" s="66" t="e">
        <f>CONCATENATE(Setup!#REF!, " Measured")</f>
        <v>#REF!</v>
      </c>
      <c r="Z1" s="58" t="str">
        <f>Setup!F3</f>
        <v>ID</v>
      </c>
      <c r="AA1" s="67" t="e">
        <f>CONCATENATE(Setup!#REF!, " Measured")</f>
        <v>#REF!</v>
      </c>
      <c r="AB1" s="67" t="e">
        <f>CONCATENATE(Setup!#REF!, " Measured")</f>
        <v>#REF!</v>
      </c>
      <c r="AC1" s="67" t="e">
        <f>CONCATENATE(Setup!#REF!, " Measured")</f>
        <v>#REF!</v>
      </c>
      <c r="AD1" s="67" t="e">
        <f>CONCATENATE(Setup!#REF!, " Measured")</f>
        <v>#REF!</v>
      </c>
      <c r="AE1" s="67" t="e">
        <f>CONCATENATE(Setup!#REF!, " Measured")</f>
        <v>#REF!</v>
      </c>
      <c r="AF1" s="67" t="e">
        <f>CONCATENATE(Setup!#REF!, " Measured")</f>
        <v>#REF!</v>
      </c>
      <c r="AG1" s="67" t="e">
        <f>CONCATENATE(Setup!#REF!, " Measured")</f>
        <v>#REF!</v>
      </c>
      <c r="AH1" s="67" t="e">
        <f>CONCATENATE(Setup!#REF!, " Measured")</f>
        <v>#REF!</v>
      </c>
      <c r="AI1" s="67" t="e">
        <f>CONCATENATE(Setup!#REF!, " Measured")</f>
        <v>#REF!</v>
      </c>
      <c r="AJ1" s="67" t="e">
        <f>CONCATENATE(Setup!#REF!, " Measured")</f>
        <v>#REF!</v>
      </c>
      <c r="AK1" s="67" t="e">
        <f>CONCATENATE(Setup!#REF!, " Measured")</f>
        <v>#REF!</v>
      </c>
      <c r="AL1" s="67" t="e">
        <f>CONCATENATE(Setup!#REF!, " Measured")</f>
        <v>#REF!</v>
      </c>
      <c r="AM1" s="67" t="e">
        <f>CONCATENATE(Setup!#REF!, " Measured")</f>
        <v>#REF!</v>
      </c>
      <c r="AN1" s="67" t="e">
        <f>CONCATENATE(Setup!#REF!, " Measured")</f>
        <v>#REF!</v>
      </c>
      <c r="AO1" s="67" t="e">
        <f>CONCATENATE(Setup!#REF!, " Measured")</f>
        <v>#REF!</v>
      </c>
      <c r="AP1" s="67" t="e">
        <f>CONCATENATE(Setup!#REF!, " Measured")</f>
        <v>#REF!</v>
      </c>
      <c r="AQ1" s="67" t="e">
        <f>CONCATENATE(Setup!#REF!, " Measured")</f>
        <v>#REF!</v>
      </c>
      <c r="AR1" s="67" t="e">
        <f>CONCATENATE(Setup!#REF!, " Measured")</f>
        <v>#REF!</v>
      </c>
      <c r="AS1" s="67" t="e">
        <f>CONCATENATE(Setup!#REF!, " Measured")</f>
        <v>#REF!</v>
      </c>
      <c r="AT1" s="67" t="e">
        <f>CONCATENATE(Setup!#REF!, " Measured")</f>
        <v>#REF!</v>
      </c>
      <c r="AU1" s="67"/>
      <c r="AV1" s="67"/>
      <c r="AW1" s="67"/>
      <c r="AX1" s="67"/>
      <c r="AY1" s="67"/>
    </row>
    <row r="2" spans="1:51" s="59" customFormat="1" x14ac:dyDescent="0.25">
      <c r="A2" s="58" t="str">
        <f>Setup!D3</f>
        <v>Type</v>
      </c>
      <c r="B2" s="60" t="str">
        <f>Setup!D4</f>
        <v>P</v>
      </c>
      <c r="C2" s="60" t="str">
        <f>Setup!D5</f>
        <v>P</v>
      </c>
      <c r="D2" s="60" t="str">
        <f>Setup!D6</f>
        <v>P</v>
      </c>
      <c r="E2" s="60" t="str">
        <f>Setup!D7</f>
        <v>P</v>
      </c>
      <c r="F2" s="60" t="str">
        <f>Setup!D8</f>
        <v>P</v>
      </c>
      <c r="G2" s="60" t="str">
        <f>Setup!$D9</f>
        <v>P</v>
      </c>
      <c r="H2" s="60" t="str">
        <f>Setup!$D10</f>
        <v>P</v>
      </c>
      <c r="I2" s="60" t="str">
        <f>Setup!$D11</f>
        <v>P</v>
      </c>
      <c r="J2" s="60" t="str">
        <f>Setup!$D12</f>
        <v>P</v>
      </c>
      <c r="K2" s="60" t="str">
        <f>Setup!$D12</f>
        <v>P</v>
      </c>
      <c r="L2" s="60" t="str">
        <f>Setup!$D12</f>
        <v>P</v>
      </c>
      <c r="M2" s="60" t="str">
        <f>Setup!$D12</f>
        <v>P</v>
      </c>
      <c r="N2" s="60" t="str">
        <f>Setup!$D12</f>
        <v>P</v>
      </c>
      <c r="O2" s="60" t="str">
        <f>Setup!$D12</f>
        <v>P</v>
      </c>
      <c r="P2" s="60" t="str">
        <f>Setup!$D12</f>
        <v>P</v>
      </c>
      <c r="Q2" s="60" t="str">
        <f>Setup!$D12</f>
        <v>P</v>
      </c>
      <c r="R2" s="60" t="str">
        <f>Setup!$D12</f>
        <v>P</v>
      </c>
      <c r="S2" s="60" t="str">
        <f>Setup!$D12</f>
        <v>P</v>
      </c>
      <c r="T2" s="60" t="str">
        <f>Setup!$D12</f>
        <v>P</v>
      </c>
      <c r="U2" s="60" t="str">
        <f>Setup!$D12</f>
        <v>P</v>
      </c>
      <c r="V2" s="60" t="str">
        <f>Setup!$D12</f>
        <v>P</v>
      </c>
      <c r="W2" s="60" t="str">
        <f>Setup!$D12</f>
        <v>P</v>
      </c>
      <c r="X2" s="60" t="str">
        <f>Setup!$D12</f>
        <v>P</v>
      </c>
      <c r="Y2" s="60" t="str">
        <f>Setup!$D12</f>
        <v>P</v>
      </c>
      <c r="Z2" s="58" t="str">
        <f>Setup!D3</f>
        <v>Type</v>
      </c>
      <c r="AA2" s="55" t="e">
        <f>Setup!#REF!</f>
        <v>#REF!</v>
      </c>
      <c r="AB2" s="55" t="e">
        <f>Setup!#REF!</f>
        <v>#REF!</v>
      </c>
      <c r="AC2" s="55" t="e">
        <f>Setup!#REF!</f>
        <v>#REF!</v>
      </c>
      <c r="AD2" s="55" t="e">
        <f>Setup!#REF!</f>
        <v>#REF!</v>
      </c>
      <c r="AE2" s="55" t="e">
        <f>Setup!#REF!</f>
        <v>#REF!</v>
      </c>
      <c r="AF2" s="55" t="e">
        <f>Setup!#REF!</f>
        <v>#REF!</v>
      </c>
      <c r="AG2" s="55" t="e">
        <f>Setup!#REF!</f>
        <v>#REF!</v>
      </c>
      <c r="AH2" s="55" t="e">
        <f>Setup!#REF!</f>
        <v>#REF!</v>
      </c>
      <c r="AI2" s="55" t="e">
        <f>Setup!#REF!</f>
        <v>#REF!</v>
      </c>
      <c r="AJ2" s="55" t="e">
        <f>Setup!#REF!</f>
        <v>#REF!</v>
      </c>
      <c r="AK2" s="55" t="e">
        <f>Setup!#REF!</f>
        <v>#REF!</v>
      </c>
      <c r="AL2" s="55" t="e">
        <f>Setup!#REF!</f>
        <v>#REF!</v>
      </c>
      <c r="AM2" s="55" t="e">
        <f>Setup!#REF!</f>
        <v>#REF!</v>
      </c>
      <c r="AN2" s="55" t="e">
        <f>Setup!#REF!</f>
        <v>#REF!</v>
      </c>
      <c r="AO2" s="55" t="e">
        <f>Setup!#REF!</f>
        <v>#REF!</v>
      </c>
      <c r="AP2" s="55" t="e">
        <f>Setup!#REF!</f>
        <v>#REF!</v>
      </c>
      <c r="AQ2" s="55" t="e">
        <f>Setup!#REF!</f>
        <v>#REF!</v>
      </c>
      <c r="AR2" s="55" t="e">
        <f>Setup!#REF!</f>
        <v>#REF!</v>
      </c>
      <c r="AS2" s="55" t="e">
        <f>Setup!#REF!</f>
        <v>#REF!</v>
      </c>
      <c r="AT2" s="55" t="e">
        <f>Setup!#REF!</f>
        <v>#REF!</v>
      </c>
    </row>
    <row r="3" spans="1:51" s="62" customFormat="1" x14ac:dyDescent="0.25">
      <c r="A3" s="61" t="str">
        <f>Setup!A3</f>
        <v>Profile</v>
      </c>
      <c r="B3" s="60" t="str">
        <f>Setup!$G4</f>
        <v>m</v>
      </c>
      <c r="C3" s="60" t="str">
        <f>Setup!$G5</f>
        <v>m</v>
      </c>
      <c r="D3" s="60" t="str">
        <f>Setup!$G6</f>
        <v>m</v>
      </c>
      <c r="E3" s="60" t="str">
        <f>Setup!$G7</f>
        <v>m</v>
      </c>
      <c r="F3" s="60" t="str">
        <f>Setup!$G8</f>
        <v>m</v>
      </c>
      <c r="G3" s="60" t="str">
        <f>Setup!$G9</f>
        <v>m</v>
      </c>
      <c r="H3" s="60" t="str">
        <f>Setup!$G10</f>
        <v>m</v>
      </c>
      <c r="I3" s="60" t="str">
        <f>Setup!$G11</f>
        <v>m</v>
      </c>
      <c r="J3" s="60" t="str">
        <f>Setup!$G12</f>
        <v>m</v>
      </c>
      <c r="K3" s="60" t="str">
        <f>Setup!$G12</f>
        <v>m</v>
      </c>
      <c r="L3" s="60" t="str">
        <f>Setup!$G12</f>
        <v>m</v>
      </c>
      <c r="M3" s="60" t="str">
        <f>Setup!$G12</f>
        <v>m</v>
      </c>
      <c r="N3" s="60" t="str">
        <f>Setup!$G12</f>
        <v>m</v>
      </c>
      <c r="O3" s="60" t="str">
        <f>Setup!$G12</f>
        <v>m</v>
      </c>
      <c r="P3" s="60" t="str">
        <f>Setup!$G12</f>
        <v>m</v>
      </c>
      <c r="Q3" s="60" t="str">
        <f>Setup!$G12</f>
        <v>m</v>
      </c>
      <c r="R3" s="60" t="str">
        <f>Setup!$G12</f>
        <v>m</v>
      </c>
      <c r="S3" s="60" t="str">
        <f>Setup!$G12</f>
        <v>m</v>
      </c>
      <c r="T3" s="60" t="str">
        <f>Setup!$G12</f>
        <v>m</v>
      </c>
      <c r="U3" s="60" t="str">
        <f>Setup!$G12</f>
        <v>m</v>
      </c>
      <c r="V3" s="60" t="str">
        <f>Setup!$G12</f>
        <v>m</v>
      </c>
      <c r="W3" s="60" t="str">
        <f>Setup!$G12</f>
        <v>m</v>
      </c>
      <c r="X3" s="60" t="str">
        <f>Setup!$G12</f>
        <v>m</v>
      </c>
      <c r="Y3" s="60" t="str">
        <f>Setup!$G12</f>
        <v>m</v>
      </c>
      <c r="Z3" s="81" t="str">
        <f>Setup!A3</f>
        <v>Profile</v>
      </c>
      <c r="AA3" s="55" t="e">
        <f>Setup!#REF!</f>
        <v>#REF!</v>
      </c>
      <c r="AB3" s="55" t="e">
        <f>Setup!#REF!</f>
        <v>#REF!</v>
      </c>
      <c r="AC3" s="55" t="e">
        <f>Setup!#REF!</f>
        <v>#REF!</v>
      </c>
      <c r="AD3" s="55" t="e">
        <f>Setup!#REF!</f>
        <v>#REF!</v>
      </c>
      <c r="AE3" s="55" t="e">
        <f>Setup!#REF!</f>
        <v>#REF!</v>
      </c>
      <c r="AF3" s="55" t="e">
        <f>Setup!#REF!</f>
        <v>#REF!</v>
      </c>
      <c r="AG3" s="55" t="e">
        <f>Setup!#REF!</f>
        <v>#REF!</v>
      </c>
      <c r="AH3" s="55" t="e">
        <f>Setup!#REF!</f>
        <v>#REF!</v>
      </c>
      <c r="AI3" s="55" t="e">
        <f>Setup!#REF!</f>
        <v>#REF!</v>
      </c>
      <c r="AJ3" s="55" t="e">
        <f>Setup!#REF!</f>
        <v>#REF!</v>
      </c>
      <c r="AK3" s="55" t="e">
        <f>Setup!#REF!</f>
        <v>#REF!</v>
      </c>
      <c r="AL3" s="55" t="e">
        <f>Setup!#REF!</f>
        <v>#REF!</v>
      </c>
      <c r="AM3" s="55" t="e">
        <f>Setup!#REF!</f>
        <v>#REF!</v>
      </c>
      <c r="AN3" s="55" t="e">
        <f>Setup!#REF!</f>
        <v>#REF!</v>
      </c>
      <c r="AO3" s="55" t="e">
        <f>Setup!#REF!</f>
        <v>#REF!</v>
      </c>
      <c r="AP3" s="55" t="e">
        <f>Setup!#REF!</f>
        <v>#REF!</v>
      </c>
      <c r="AQ3" s="55" t="e">
        <f>Setup!#REF!</f>
        <v>#REF!</v>
      </c>
      <c r="AR3" s="55" t="e">
        <f>Setup!#REF!</f>
        <v>#REF!</v>
      </c>
      <c r="AS3" s="55" t="e">
        <f>Setup!#REF!</f>
        <v>#REF!</v>
      </c>
      <c r="AT3" s="55" t="e">
        <f>Setup!#REF!</f>
        <v>#REF!</v>
      </c>
    </row>
    <row r="4" spans="1:51" x14ac:dyDescent="0.25">
      <c r="A4" s="54">
        <f>Setup!J14</f>
        <v>43227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V4" s="71"/>
      <c r="W4" s="71"/>
      <c r="X4" s="71"/>
      <c r="Y4" s="71"/>
      <c r="Z4" s="54"/>
      <c r="AC4" s="85"/>
      <c r="AD4" s="85"/>
      <c r="AE4" s="85"/>
      <c r="AF4" s="85"/>
      <c r="AG4" s="85"/>
      <c r="AH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</row>
    <row r="5" spans="1:51" x14ac:dyDescent="0.25">
      <c r="A5" s="65">
        <f>A4+10/60/24</f>
        <v>43227.006944444445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V5" s="71"/>
      <c r="W5" s="71"/>
      <c r="X5" s="71"/>
      <c r="Y5" s="71"/>
      <c r="AC5" s="85"/>
      <c r="AD5" s="85"/>
      <c r="AE5" s="85"/>
      <c r="AF5" s="85"/>
      <c r="AG5" s="85"/>
      <c r="AH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</row>
    <row r="6" spans="1:51" x14ac:dyDescent="0.25">
      <c r="A6" s="65">
        <f t="shared" ref="A6:A69" si="0">A5+10/60/24</f>
        <v>43227.013888888891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V6" s="71"/>
      <c r="W6" s="71"/>
      <c r="X6" s="71"/>
      <c r="Y6" s="71"/>
      <c r="Z6" s="54"/>
      <c r="AC6" s="85"/>
      <c r="AD6" s="85"/>
      <c r="AE6" s="85"/>
      <c r="AF6" s="85"/>
      <c r="AG6" s="85"/>
      <c r="AH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51" x14ac:dyDescent="0.25">
      <c r="A7" s="65">
        <f t="shared" si="0"/>
        <v>43227.020833333336</v>
      </c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V7" s="71"/>
      <c r="W7" s="71"/>
      <c r="X7" s="71"/>
      <c r="Y7" s="71"/>
      <c r="AC7" s="85"/>
      <c r="AD7" s="85"/>
      <c r="AE7" s="85"/>
      <c r="AF7" s="85"/>
      <c r="AG7" s="85"/>
      <c r="AH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</row>
    <row r="8" spans="1:51" x14ac:dyDescent="0.25">
      <c r="A8" s="65">
        <f t="shared" si="0"/>
        <v>43227.027777777781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V8" s="71"/>
      <c r="W8" s="71"/>
      <c r="X8" s="71"/>
      <c r="Y8" s="71"/>
      <c r="Z8" s="54"/>
      <c r="AC8" s="85"/>
      <c r="AD8" s="85"/>
      <c r="AE8" s="85"/>
      <c r="AF8" s="85"/>
      <c r="AG8" s="85"/>
      <c r="AH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</row>
    <row r="9" spans="1:51" x14ac:dyDescent="0.25">
      <c r="A9" s="65">
        <f t="shared" si="0"/>
        <v>43227.034722222226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V9" s="71"/>
      <c r="W9" s="71"/>
      <c r="X9" s="71"/>
      <c r="Y9" s="71"/>
      <c r="AC9" s="85"/>
      <c r="AD9" s="85"/>
      <c r="AE9" s="85"/>
      <c r="AF9" s="85"/>
      <c r="AG9" s="85"/>
      <c r="AH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</row>
    <row r="10" spans="1:51" x14ac:dyDescent="0.25">
      <c r="A10" s="65">
        <f t="shared" si="0"/>
        <v>43227.041666666672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V10" s="71"/>
      <c r="W10" s="71"/>
      <c r="X10" s="71"/>
      <c r="Y10" s="71"/>
      <c r="Z10" s="54"/>
      <c r="AC10" s="85"/>
      <c r="AD10" s="85"/>
      <c r="AE10" s="85"/>
      <c r="AF10" s="85"/>
      <c r="AG10" s="85"/>
      <c r="AH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</row>
    <row r="11" spans="1:51" x14ac:dyDescent="0.25">
      <c r="A11" s="65">
        <f t="shared" si="0"/>
        <v>43227.048611111117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V11" s="71"/>
      <c r="W11" s="71"/>
      <c r="X11" s="71"/>
      <c r="Y11" s="71"/>
      <c r="AC11" s="85"/>
      <c r="AD11" s="85"/>
      <c r="AE11" s="85"/>
      <c r="AF11" s="85"/>
      <c r="AG11" s="85"/>
      <c r="AH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</row>
    <row r="12" spans="1:51" x14ac:dyDescent="0.25">
      <c r="A12" s="65">
        <f t="shared" si="0"/>
        <v>43227.055555555562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V12" s="71"/>
      <c r="W12" s="71"/>
      <c r="X12" s="71"/>
      <c r="Y12" s="71"/>
      <c r="Z12" s="54"/>
      <c r="AC12" s="85"/>
      <c r="AD12" s="85"/>
      <c r="AE12" s="85"/>
      <c r="AF12" s="85"/>
      <c r="AG12" s="85"/>
      <c r="AH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</row>
    <row r="13" spans="1:51" x14ac:dyDescent="0.25">
      <c r="A13" s="65">
        <f t="shared" si="0"/>
        <v>43227.062500000007</v>
      </c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V13" s="71"/>
      <c r="W13" s="71"/>
      <c r="X13" s="71"/>
      <c r="Y13" s="71"/>
      <c r="AC13" s="85"/>
      <c r="AD13" s="85"/>
      <c r="AE13" s="85"/>
      <c r="AF13" s="85"/>
      <c r="AG13" s="85"/>
      <c r="AH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</row>
    <row r="14" spans="1:51" x14ac:dyDescent="0.25">
      <c r="A14" s="65">
        <f t="shared" si="0"/>
        <v>43227.069444444453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V14" s="71"/>
      <c r="W14" s="71"/>
      <c r="X14" s="71"/>
      <c r="Y14" s="71"/>
      <c r="Z14" s="54"/>
      <c r="AC14" s="85"/>
      <c r="AD14" s="85"/>
      <c r="AE14" s="85"/>
      <c r="AF14" s="85"/>
      <c r="AG14" s="85"/>
      <c r="AH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</row>
    <row r="15" spans="1:51" x14ac:dyDescent="0.25">
      <c r="A15" s="65">
        <f t="shared" si="0"/>
        <v>43227.076388888898</v>
      </c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V15" s="71"/>
      <c r="W15" s="71"/>
      <c r="X15" s="71"/>
      <c r="Y15" s="71"/>
      <c r="AC15" s="85"/>
      <c r="AD15" s="85"/>
      <c r="AE15" s="85"/>
      <c r="AF15" s="85"/>
      <c r="AG15" s="85"/>
      <c r="AH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</row>
    <row r="16" spans="1:51" x14ac:dyDescent="0.25">
      <c r="A16" s="65">
        <f t="shared" si="0"/>
        <v>43227.083333333343</v>
      </c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V16" s="71"/>
      <c r="W16" s="71"/>
      <c r="X16" s="71"/>
      <c r="Y16" s="71"/>
      <c r="Z16" s="54"/>
      <c r="AC16" s="85"/>
      <c r="AD16" s="85"/>
      <c r="AE16" s="85"/>
      <c r="AF16" s="85"/>
      <c r="AG16" s="85"/>
      <c r="AH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</row>
    <row r="17" spans="1:46" x14ac:dyDescent="0.25">
      <c r="A17" s="65">
        <f t="shared" si="0"/>
        <v>43227.090277777788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V17" s="71"/>
      <c r="W17" s="71"/>
      <c r="X17" s="71"/>
      <c r="Y17" s="71"/>
      <c r="AC17" s="85"/>
      <c r="AD17" s="85"/>
      <c r="AE17" s="85"/>
      <c r="AF17" s="85"/>
      <c r="AG17" s="85"/>
      <c r="AH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</row>
    <row r="18" spans="1:46" x14ac:dyDescent="0.25">
      <c r="A18" s="65">
        <f t="shared" si="0"/>
        <v>43227.097222222234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V18" s="71"/>
      <c r="W18" s="71"/>
      <c r="X18" s="71"/>
      <c r="Y18" s="71"/>
      <c r="Z18" s="54"/>
      <c r="AC18" s="85"/>
      <c r="AD18" s="85"/>
      <c r="AE18" s="85"/>
      <c r="AF18" s="85"/>
      <c r="AG18" s="85"/>
      <c r="AH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</row>
    <row r="19" spans="1:46" x14ac:dyDescent="0.25">
      <c r="A19" s="65">
        <f t="shared" si="0"/>
        <v>43227.104166666679</v>
      </c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V19" s="71"/>
      <c r="W19" s="71"/>
      <c r="X19" s="71"/>
      <c r="Y19" s="71"/>
      <c r="AC19" s="85"/>
      <c r="AD19" s="85"/>
      <c r="AE19" s="85"/>
      <c r="AF19" s="85"/>
      <c r="AG19" s="85"/>
      <c r="AH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</row>
    <row r="20" spans="1:46" x14ac:dyDescent="0.25">
      <c r="A20" s="65">
        <f t="shared" si="0"/>
        <v>43227.111111111124</v>
      </c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V20" s="71"/>
      <c r="W20" s="71"/>
      <c r="X20" s="71"/>
      <c r="Y20" s="71"/>
      <c r="Z20" s="54"/>
      <c r="AC20" s="85"/>
      <c r="AD20" s="85"/>
      <c r="AE20" s="85"/>
      <c r="AF20" s="85"/>
      <c r="AG20" s="85"/>
      <c r="AH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</row>
    <row r="21" spans="1:46" x14ac:dyDescent="0.25">
      <c r="A21" s="65">
        <f t="shared" si="0"/>
        <v>43227.118055555569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V21" s="71"/>
      <c r="W21" s="71"/>
      <c r="X21" s="71"/>
      <c r="Y21" s="71"/>
      <c r="AC21" s="85"/>
      <c r="AD21" s="85"/>
      <c r="AE21" s="85"/>
      <c r="AF21" s="85"/>
      <c r="AG21" s="85"/>
      <c r="AH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</row>
    <row r="22" spans="1:46" x14ac:dyDescent="0.25">
      <c r="A22" s="65">
        <f t="shared" si="0"/>
        <v>43227.125000000015</v>
      </c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V22" s="71"/>
      <c r="W22" s="71"/>
      <c r="X22" s="71"/>
      <c r="Y22" s="71"/>
      <c r="Z22" s="54"/>
      <c r="AC22" s="85"/>
      <c r="AD22" s="85"/>
      <c r="AE22" s="85"/>
      <c r="AF22" s="85"/>
      <c r="AG22" s="85"/>
      <c r="AH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</row>
    <row r="23" spans="1:46" x14ac:dyDescent="0.25">
      <c r="A23" s="65">
        <f t="shared" si="0"/>
        <v>43227.13194444446</v>
      </c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V23" s="71"/>
      <c r="W23" s="71"/>
      <c r="X23" s="71"/>
      <c r="Y23" s="71"/>
      <c r="AC23" s="85"/>
      <c r="AD23" s="85"/>
      <c r="AE23" s="85"/>
      <c r="AF23" s="85"/>
      <c r="AG23" s="85"/>
      <c r="AH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</row>
    <row r="24" spans="1:46" x14ac:dyDescent="0.25">
      <c r="A24" s="65">
        <f t="shared" si="0"/>
        <v>43227.138888888905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V24" s="71"/>
      <c r="W24" s="71"/>
      <c r="X24" s="71"/>
      <c r="Y24" s="71"/>
      <c r="Z24" s="54"/>
      <c r="AC24" s="85"/>
      <c r="AD24" s="85"/>
      <c r="AE24" s="85"/>
      <c r="AF24" s="85"/>
      <c r="AG24" s="85"/>
      <c r="AH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</row>
    <row r="25" spans="1:46" x14ac:dyDescent="0.25">
      <c r="A25" s="65">
        <f t="shared" si="0"/>
        <v>43227.14583333335</v>
      </c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V25" s="71"/>
      <c r="W25" s="71"/>
      <c r="X25" s="71"/>
      <c r="Y25" s="71"/>
      <c r="AC25" s="85"/>
      <c r="AD25" s="85"/>
      <c r="AE25" s="85"/>
      <c r="AF25" s="85"/>
      <c r="AG25" s="85"/>
      <c r="AH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</row>
    <row r="26" spans="1:46" x14ac:dyDescent="0.25">
      <c r="A26" s="65">
        <f t="shared" si="0"/>
        <v>43227.152777777796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V26" s="71"/>
      <c r="W26" s="71"/>
      <c r="X26" s="71"/>
      <c r="Y26" s="71"/>
      <c r="Z26" s="54"/>
      <c r="AC26" s="85"/>
      <c r="AD26" s="85"/>
      <c r="AE26" s="85"/>
      <c r="AF26" s="85"/>
      <c r="AG26" s="85"/>
      <c r="AH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</row>
    <row r="27" spans="1:46" x14ac:dyDescent="0.25">
      <c r="A27" s="65">
        <f t="shared" si="0"/>
        <v>43227.159722222241</v>
      </c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V27" s="71"/>
      <c r="W27" s="71"/>
      <c r="X27" s="71"/>
      <c r="Y27" s="71"/>
      <c r="AC27" s="85"/>
      <c r="AD27" s="85"/>
      <c r="AE27" s="85"/>
      <c r="AF27" s="85"/>
      <c r="AG27" s="85"/>
      <c r="AH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</row>
    <row r="28" spans="1:46" x14ac:dyDescent="0.25">
      <c r="A28" s="65">
        <f t="shared" si="0"/>
        <v>43227.166666666686</v>
      </c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V28" s="71"/>
      <c r="W28" s="71"/>
      <c r="X28" s="71"/>
      <c r="Y28" s="71"/>
      <c r="Z28" s="54"/>
      <c r="AC28" s="85"/>
      <c r="AD28" s="85"/>
      <c r="AE28" s="85"/>
      <c r="AF28" s="85"/>
      <c r="AG28" s="85"/>
      <c r="AH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</row>
    <row r="29" spans="1:46" x14ac:dyDescent="0.25">
      <c r="A29" s="65">
        <f t="shared" si="0"/>
        <v>43227.173611111131</v>
      </c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V29" s="71"/>
      <c r="W29" s="71"/>
      <c r="X29" s="71"/>
      <c r="Y29" s="71"/>
      <c r="AC29" s="85"/>
      <c r="AD29" s="85"/>
      <c r="AE29" s="85"/>
      <c r="AF29" s="85"/>
      <c r="AG29" s="85"/>
      <c r="AH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</row>
    <row r="30" spans="1:46" x14ac:dyDescent="0.25">
      <c r="A30" s="65">
        <f t="shared" si="0"/>
        <v>43227.180555555577</v>
      </c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V30" s="71"/>
      <c r="W30" s="71"/>
      <c r="X30" s="71"/>
      <c r="Y30" s="71"/>
      <c r="Z30" s="54"/>
      <c r="AC30" s="85"/>
      <c r="AD30" s="85"/>
      <c r="AE30" s="85"/>
      <c r="AF30" s="85"/>
      <c r="AG30" s="85"/>
      <c r="AH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</row>
    <row r="31" spans="1:46" x14ac:dyDescent="0.25">
      <c r="A31" s="65">
        <f t="shared" si="0"/>
        <v>43227.187500000022</v>
      </c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V31" s="71"/>
      <c r="W31" s="71"/>
      <c r="X31" s="71"/>
      <c r="Y31" s="71"/>
      <c r="AC31" s="85"/>
      <c r="AD31" s="85"/>
      <c r="AE31" s="85"/>
      <c r="AF31" s="85"/>
      <c r="AG31" s="85"/>
      <c r="AH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</row>
    <row r="32" spans="1:46" x14ac:dyDescent="0.25">
      <c r="A32" s="65">
        <f t="shared" si="0"/>
        <v>43227.194444444467</v>
      </c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V32" s="71"/>
      <c r="W32" s="71"/>
      <c r="X32" s="71"/>
      <c r="Y32" s="71"/>
      <c r="Z32" s="54"/>
      <c r="AC32" s="85"/>
      <c r="AD32" s="85"/>
      <c r="AE32" s="85"/>
      <c r="AF32" s="85"/>
      <c r="AG32" s="85"/>
      <c r="AH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</row>
    <row r="33" spans="1:46" x14ac:dyDescent="0.25">
      <c r="A33" s="65">
        <f t="shared" si="0"/>
        <v>43227.201388888912</v>
      </c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V33" s="71"/>
      <c r="W33" s="71"/>
      <c r="X33" s="71"/>
      <c r="Y33" s="71"/>
      <c r="AC33" s="85"/>
      <c r="AD33" s="85"/>
      <c r="AE33" s="85"/>
      <c r="AF33" s="85"/>
      <c r="AG33" s="85"/>
      <c r="AH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</row>
    <row r="34" spans="1:46" x14ac:dyDescent="0.25">
      <c r="A34" s="65">
        <f t="shared" si="0"/>
        <v>43227.208333333358</v>
      </c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V34" s="71"/>
      <c r="W34" s="71"/>
      <c r="X34" s="71"/>
      <c r="Y34" s="71"/>
      <c r="Z34" s="54"/>
      <c r="AC34" s="85"/>
      <c r="AD34" s="85"/>
      <c r="AE34" s="85"/>
      <c r="AF34" s="85"/>
      <c r="AG34" s="85"/>
      <c r="AH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</row>
    <row r="35" spans="1:46" x14ac:dyDescent="0.25">
      <c r="A35" s="65">
        <f t="shared" si="0"/>
        <v>43227.215277777803</v>
      </c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V35" s="71"/>
      <c r="W35" s="71"/>
      <c r="X35" s="71"/>
      <c r="Y35" s="71"/>
      <c r="AC35" s="85"/>
      <c r="AD35" s="85"/>
      <c r="AE35" s="85"/>
      <c r="AF35" s="85"/>
      <c r="AG35" s="85"/>
      <c r="AH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</row>
    <row r="36" spans="1:46" x14ac:dyDescent="0.25">
      <c r="A36" s="65">
        <f t="shared" si="0"/>
        <v>43227.222222222248</v>
      </c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V36" s="71"/>
      <c r="W36" s="71"/>
      <c r="X36" s="71"/>
      <c r="Y36" s="71"/>
      <c r="Z36" s="54"/>
      <c r="AC36" s="85"/>
      <c r="AD36" s="85"/>
      <c r="AE36" s="85"/>
      <c r="AF36" s="85"/>
      <c r="AG36" s="85"/>
      <c r="AH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</row>
    <row r="37" spans="1:46" x14ac:dyDescent="0.25">
      <c r="A37" s="65">
        <f t="shared" si="0"/>
        <v>43227.229166666693</v>
      </c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V37" s="71"/>
      <c r="W37" s="71"/>
      <c r="X37" s="71"/>
      <c r="Y37" s="71"/>
      <c r="AC37" s="85"/>
      <c r="AD37" s="85"/>
      <c r="AE37" s="85"/>
      <c r="AF37" s="85"/>
      <c r="AG37" s="85"/>
      <c r="AH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</row>
    <row r="38" spans="1:46" x14ac:dyDescent="0.25">
      <c r="A38" s="65">
        <f t="shared" si="0"/>
        <v>43227.236111111139</v>
      </c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V38" s="71"/>
      <c r="W38" s="71"/>
      <c r="X38" s="71"/>
      <c r="Y38" s="71"/>
      <c r="Z38" s="54"/>
      <c r="AC38" s="85"/>
      <c r="AD38" s="85"/>
      <c r="AE38" s="85"/>
      <c r="AF38" s="85"/>
      <c r="AG38" s="85"/>
      <c r="AH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</row>
    <row r="39" spans="1:46" x14ac:dyDescent="0.25">
      <c r="A39" s="65">
        <f t="shared" si="0"/>
        <v>43227.243055555584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V39" s="71"/>
      <c r="W39" s="71"/>
      <c r="X39" s="71"/>
      <c r="Y39" s="71"/>
      <c r="AC39" s="85"/>
      <c r="AD39" s="85"/>
      <c r="AE39" s="85"/>
      <c r="AF39" s="85"/>
      <c r="AG39" s="85"/>
      <c r="AH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</row>
    <row r="40" spans="1:46" x14ac:dyDescent="0.25">
      <c r="A40" s="65">
        <f t="shared" si="0"/>
        <v>43227.250000000029</v>
      </c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V40" s="71"/>
      <c r="W40" s="71"/>
      <c r="X40" s="71"/>
      <c r="Y40" s="71"/>
      <c r="Z40" s="54"/>
      <c r="AC40" s="85"/>
      <c r="AD40" s="85"/>
      <c r="AE40" s="85"/>
      <c r="AF40" s="85"/>
      <c r="AG40" s="85"/>
      <c r="AH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</row>
    <row r="41" spans="1:46" x14ac:dyDescent="0.25">
      <c r="A41" s="65">
        <f t="shared" si="0"/>
        <v>43227.256944444474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V41" s="71"/>
      <c r="W41" s="71"/>
      <c r="X41" s="71"/>
      <c r="Y41" s="71"/>
      <c r="AC41" s="85"/>
      <c r="AD41" s="85"/>
      <c r="AE41" s="85"/>
      <c r="AF41" s="85"/>
      <c r="AG41" s="85"/>
      <c r="AH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</row>
    <row r="42" spans="1:46" x14ac:dyDescent="0.25">
      <c r="A42" s="65">
        <f t="shared" si="0"/>
        <v>43227.26388888892</v>
      </c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V42" s="71"/>
      <c r="W42" s="71"/>
      <c r="X42" s="71"/>
      <c r="Y42" s="71"/>
      <c r="Z42" s="54"/>
      <c r="AC42" s="85"/>
      <c r="AD42" s="85"/>
      <c r="AE42" s="85"/>
      <c r="AF42" s="85"/>
      <c r="AG42" s="85"/>
      <c r="AH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</row>
    <row r="43" spans="1:46" x14ac:dyDescent="0.25">
      <c r="A43" s="65">
        <f t="shared" si="0"/>
        <v>43227.270833333365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V43" s="71"/>
      <c r="W43" s="71"/>
      <c r="X43" s="71"/>
      <c r="Y43" s="71"/>
      <c r="AC43" s="85"/>
      <c r="AD43" s="85"/>
      <c r="AE43" s="85"/>
      <c r="AF43" s="85"/>
      <c r="AG43" s="85"/>
      <c r="AH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</row>
    <row r="44" spans="1:46" x14ac:dyDescent="0.25">
      <c r="A44" s="65">
        <f t="shared" si="0"/>
        <v>43227.27777777781</v>
      </c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V44" s="71"/>
      <c r="W44" s="71"/>
      <c r="X44" s="71"/>
      <c r="Y44" s="71"/>
      <c r="Z44" s="54"/>
      <c r="AC44" s="85"/>
      <c r="AD44" s="85"/>
      <c r="AE44" s="85"/>
      <c r="AF44" s="85"/>
      <c r="AG44" s="85"/>
      <c r="AH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</row>
    <row r="45" spans="1:46" x14ac:dyDescent="0.25">
      <c r="A45" s="65">
        <f t="shared" si="0"/>
        <v>43227.284722222255</v>
      </c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V45" s="71"/>
      <c r="W45" s="71"/>
      <c r="X45" s="71"/>
      <c r="Y45" s="71"/>
      <c r="AC45" s="85"/>
      <c r="AD45" s="85"/>
      <c r="AE45" s="85"/>
      <c r="AF45" s="85"/>
      <c r="AG45" s="85"/>
      <c r="AH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</row>
    <row r="46" spans="1:46" x14ac:dyDescent="0.25">
      <c r="A46" s="65">
        <f t="shared" si="0"/>
        <v>43227.291666666701</v>
      </c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V46" s="71"/>
      <c r="W46" s="71"/>
      <c r="X46" s="71"/>
      <c r="Y46" s="71"/>
      <c r="Z46" s="54"/>
      <c r="AC46" s="85"/>
      <c r="AD46" s="85"/>
      <c r="AE46" s="85"/>
      <c r="AF46" s="85"/>
      <c r="AG46" s="85"/>
      <c r="AH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</row>
    <row r="47" spans="1:46" x14ac:dyDescent="0.25">
      <c r="A47" s="65">
        <f t="shared" si="0"/>
        <v>43227.298611111146</v>
      </c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V47" s="71"/>
      <c r="W47" s="71"/>
      <c r="X47" s="71"/>
      <c r="Y47" s="71"/>
      <c r="AC47" s="85"/>
      <c r="AD47" s="85"/>
      <c r="AE47" s="85"/>
      <c r="AF47" s="85"/>
      <c r="AG47" s="85"/>
      <c r="AH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</row>
    <row r="48" spans="1:46" x14ac:dyDescent="0.25">
      <c r="A48" s="65">
        <f t="shared" si="0"/>
        <v>43227.305555555591</v>
      </c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V48" s="71"/>
      <c r="W48" s="71"/>
      <c r="X48" s="71"/>
      <c r="Y48" s="71"/>
      <c r="Z48" s="54"/>
      <c r="AC48" s="85"/>
      <c r="AD48" s="85"/>
      <c r="AE48" s="85"/>
      <c r="AF48" s="85"/>
      <c r="AG48" s="85"/>
      <c r="AH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</row>
    <row r="49" spans="1:46" x14ac:dyDescent="0.25">
      <c r="A49" s="65">
        <f t="shared" si="0"/>
        <v>43227.312500000036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V49" s="71"/>
      <c r="W49" s="71"/>
      <c r="X49" s="71"/>
      <c r="Y49" s="71"/>
      <c r="AC49" s="85"/>
      <c r="AD49" s="85"/>
      <c r="AE49" s="85"/>
      <c r="AF49" s="85"/>
      <c r="AG49" s="85"/>
      <c r="AH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</row>
    <row r="50" spans="1:46" x14ac:dyDescent="0.25">
      <c r="A50" s="65">
        <f t="shared" si="0"/>
        <v>43227.319444444482</v>
      </c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V50" s="71"/>
      <c r="W50" s="71"/>
      <c r="X50" s="71"/>
      <c r="Y50" s="71"/>
      <c r="Z50" s="54"/>
      <c r="AC50" s="85"/>
      <c r="AD50" s="85"/>
      <c r="AE50" s="85"/>
      <c r="AF50" s="85"/>
      <c r="AG50" s="85"/>
      <c r="AH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</row>
    <row r="51" spans="1:46" x14ac:dyDescent="0.25">
      <c r="A51" s="65">
        <f t="shared" si="0"/>
        <v>43227.326388888927</v>
      </c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V51" s="71"/>
      <c r="W51" s="71"/>
      <c r="X51" s="71"/>
      <c r="Y51" s="71"/>
      <c r="AC51" s="85"/>
      <c r="AD51" s="85"/>
      <c r="AE51" s="85"/>
      <c r="AF51" s="85"/>
      <c r="AG51" s="85"/>
      <c r="AH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</row>
    <row r="52" spans="1:46" x14ac:dyDescent="0.25">
      <c r="A52" s="65">
        <f t="shared" si="0"/>
        <v>43227.333333333372</v>
      </c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V52" s="71"/>
      <c r="W52" s="71"/>
      <c r="X52" s="71"/>
      <c r="Y52" s="71"/>
      <c r="Z52" s="54"/>
      <c r="AC52" s="85"/>
      <c r="AD52" s="85"/>
      <c r="AE52" s="85"/>
      <c r="AF52" s="85"/>
      <c r="AG52" s="85"/>
      <c r="AH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</row>
    <row r="53" spans="1:46" x14ac:dyDescent="0.25">
      <c r="A53" s="65">
        <f t="shared" si="0"/>
        <v>43227.340277777817</v>
      </c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V53" s="71"/>
      <c r="W53" s="71"/>
      <c r="X53" s="71"/>
      <c r="Y53" s="71"/>
      <c r="AC53" s="85"/>
      <c r="AD53" s="85"/>
      <c r="AE53" s="85"/>
      <c r="AF53" s="85"/>
      <c r="AG53" s="85"/>
      <c r="AH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</row>
    <row r="54" spans="1:46" x14ac:dyDescent="0.25">
      <c r="A54" s="65">
        <f t="shared" si="0"/>
        <v>43227.347222222263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V54" s="71"/>
      <c r="W54" s="71"/>
      <c r="X54" s="71"/>
      <c r="Y54" s="71"/>
      <c r="Z54" s="54"/>
      <c r="AC54" s="85"/>
      <c r="AD54" s="85"/>
      <c r="AE54" s="85"/>
      <c r="AF54" s="85"/>
      <c r="AG54" s="85"/>
      <c r="AH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</row>
    <row r="55" spans="1:46" x14ac:dyDescent="0.25">
      <c r="A55" s="65">
        <f t="shared" si="0"/>
        <v>43227.354166666708</v>
      </c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V55" s="71"/>
      <c r="W55" s="71"/>
      <c r="X55" s="71"/>
      <c r="Y55" s="71"/>
      <c r="AC55" s="85"/>
      <c r="AD55" s="85"/>
      <c r="AE55" s="85"/>
      <c r="AF55" s="85"/>
      <c r="AG55" s="85"/>
      <c r="AH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  <c r="AT55" s="85"/>
    </row>
    <row r="56" spans="1:46" x14ac:dyDescent="0.25">
      <c r="A56" s="65">
        <f t="shared" si="0"/>
        <v>43227.361111111153</v>
      </c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V56" s="71"/>
      <c r="W56" s="71"/>
      <c r="X56" s="71"/>
      <c r="Y56" s="71"/>
      <c r="Z56" s="54"/>
      <c r="AC56" s="85"/>
      <c r="AD56" s="85"/>
      <c r="AE56" s="85"/>
      <c r="AF56" s="85"/>
      <c r="AG56" s="85"/>
      <c r="AH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  <c r="AT56" s="85"/>
    </row>
    <row r="57" spans="1:46" x14ac:dyDescent="0.25">
      <c r="A57" s="65">
        <f t="shared" si="0"/>
        <v>43227.368055555598</v>
      </c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V57" s="71"/>
      <c r="W57" s="71"/>
      <c r="X57" s="71"/>
      <c r="Y57" s="71"/>
      <c r="AC57" s="85"/>
      <c r="AD57" s="85"/>
      <c r="AE57" s="85"/>
      <c r="AF57" s="85"/>
      <c r="AG57" s="85"/>
      <c r="AH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</row>
    <row r="58" spans="1:46" x14ac:dyDescent="0.25">
      <c r="A58" s="65">
        <f t="shared" si="0"/>
        <v>43227.375000000044</v>
      </c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V58" s="71"/>
      <c r="W58" s="71"/>
      <c r="X58" s="71"/>
      <c r="Y58" s="71"/>
      <c r="Z58" s="54"/>
      <c r="AC58" s="85"/>
      <c r="AD58" s="85"/>
      <c r="AE58" s="85"/>
      <c r="AF58" s="85"/>
      <c r="AG58" s="85"/>
      <c r="AH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  <c r="AT58" s="85"/>
    </row>
    <row r="59" spans="1:46" x14ac:dyDescent="0.25">
      <c r="A59" s="65">
        <f t="shared" si="0"/>
        <v>43227.381944444489</v>
      </c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V59" s="71"/>
      <c r="W59" s="71"/>
      <c r="X59" s="71"/>
      <c r="Y59" s="71"/>
      <c r="AC59" s="85"/>
      <c r="AD59" s="85"/>
      <c r="AE59" s="85"/>
      <c r="AF59" s="85"/>
      <c r="AG59" s="85"/>
      <c r="AH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</row>
    <row r="60" spans="1:46" x14ac:dyDescent="0.25">
      <c r="A60" s="65">
        <f t="shared" si="0"/>
        <v>43227.388888888934</v>
      </c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V60" s="71"/>
      <c r="W60" s="71"/>
      <c r="X60" s="71"/>
      <c r="Y60" s="71"/>
      <c r="Z60" s="54"/>
      <c r="AC60" s="85"/>
      <c r="AD60" s="85"/>
      <c r="AE60" s="85"/>
      <c r="AF60" s="85"/>
      <c r="AG60" s="85"/>
      <c r="AH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</row>
    <row r="61" spans="1:46" x14ac:dyDescent="0.25">
      <c r="A61" s="65">
        <f t="shared" si="0"/>
        <v>43227.395833333379</v>
      </c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V61" s="71"/>
      <c r="W61" s="71"/>
      <c r="X61" s="71"/>
      <c r="Y61" s="71"/>
      <c r="AC61" s="85"/>
      <c r="AD61" s="85"/>
      <c r="AE61" s="85"/>
      <c r="AF61" s="85"/>
      <c r="AG61" s="85"/>
      <c r="AH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</row>
    <row r="62" spans="1:46" x14ac:dyDescent="0.25">
      <c r="A62" s="65">
        <f t="shared" si="0"/>
        <v>43227.402777777825</v>
      </c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V62" s="71"/>
      <c r="W62" s="71"/>
      <c r="X62" s="71"/>
      <c r="Y62" s="71"/>
      <c r="Z62" s="54"/>
      <c r="AC62" s="85"/>
      <c r="AD62" s="85"/>
      <c r="AE62" s="85"/>
      <c r="AF62" s="85"/>
      <c r="AG62" s="85"/>
      <c r="AH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</row>
    <row r="63" spans="1:46" x14ac:dyDescent="0.25">
      <c r="A63" s="65">
        <f t="shared" si="0"/>
        <v>43227.40972222227</v>
      </c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V63" s="71"/>
      <c r="W63" s="71"/>
      <c r="X63" s="71"/>
      <c r="Y63" s="71"/>
      <c r="AC63" s="85"/>
      <c r="AD63" s="85"/>
      <c r="AE63" s="85"/>
      <c r="AF63" s="85"/>
      <c r="AG63" s="85"/>
      <c r="AH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</row>
    <row r="64" spans="1:46" x14ac:dyDescent="0.25">
      <c r="A64" s="65">
        <f t="shared" si="0"/>
        <v>43227.416666666715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V64" s="71"/>
      <c r="W64" s="71"/>
      <c r="X64" s="71"/>
      <c r="Y64" s="71"/>
      <c r="Z64" s="54"/>
      <c r="AC64" s="85"/>
      <c r="AD64" s="85"/>
      <c r="AE64" s="85"/>
      <c r="AF64" s="85"/>
      <c r="AG64" s="85"/>
      <c r="AH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  <c r="AT64" s="85"/>
    </row>
    <row r="65" spans="1:46" x14ac:dyDescent="0.25">
      <c r="A65" s="65">
        <f t="shared" si="0"/>
        <v>43227.42361111116</v>
      </c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V65" s="71"/>
      <c r="W65" s="71"/>
      <c r="X65" s="71"/>
      <c r="Y65" s="71"/>
      <c r="AC65" s="85"/>
      <c r="AD65" s="85"/>
      <c r="AE65" s="85"/>
      <c r="AF65" s="85"/>
      <c r="AG65" s="85"/>
      <c r="AH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</row>
    <row r="66" spans="1:46" x14ac:dyDescent="0.25">
      <c r="A66" s="65">
        <f t="shared" si="0"/>
        <v>43227.430555555606</v>
      </c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V66" s="71"/>
      <c r="W66" s="71"/>
      <c r="X66" s="71"/>
      <c r="Y66" s="71"/>
      <c r="Z66" s="54"/>
      <c r="AC66" s="85"/>
      <c r="AD66" s="85"/>
      <c r="AE66" s="85"/>
      <c r="AF66" s="85"/>
      <c r="AG66" s="85"/>
      <c r="AH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</row>
    <row r="67" spans="1:46" x14ac:dyDescent="0.25">
      <c r="A67" s="65">
        <f t="shared" si="0"/>
        <v>43227.437500000051</v>
      </c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V67" s="71"/>
      <c r="W67" s="71"/>
      <c r="X67" s="71"/>
      <c r="Y67" s="71"/>
      <c r="AC67" s="85"/>
      <c r="AD67" s="85"/>
      <c r="AE67" s="85"/>
      <c r="AF67" s="85"/>
      <c r="AG67" s="85"/>
      <c r="AH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</row>
    <row r="68" spans="1:46" x14ac:dyDescent="0.25">
      <c r="A68" s="65">
        <f t="shared" si="0"/>
        <v>43227.444444444496</v>
      </c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V68" s="71"/>
      <c r="W68" s="71"/>
      <c r="X68" s="71"/>
      <c r="Y68" s="71"/>
      <c r="Z68" s="54"/>
      <c r="AC68" s="85"/>
      <c r="AD68" s="85"/>
      <c r="AE68" s="85"/>
      <c r="AF68" s="85"/>
      <c r="AG68" s="85"/>
      <c r="AH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</row>
    <row r="69" spans="1:46" x14ac:dyDescent="0.25">
      <c r="A69" s="65">
        <f t="shared" si="0"/>
        <v>43227.451388888941</v>
      </c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V69" s="71"/>
      <c r="W69" s="71"/>
      <c r="X69" s="71"/>
      <c r="Y69" s="71"/>
      <c r="AC69" s="85"/>
      <c r="AD69" s="85"/>
      <c r="AE69" s="85"/>
      <c r="AF69" s="85"/>
      <c r="AG69" s="85"/>
      <c r="AH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</row>
    <row r="70" spans="1:46" x14ac:dyDescent="0.25">
      <c r="A70" s="65">
        <f t="shared" ref="A70:A133" si="1">A69+10/60/24</f>
        <v>43227.458333333387</v>
      </c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V70" s="71"/>
      <c r="W70" s="71"/>
      <c r="X70" s="71"/>
      <c r="Y70" s="71"/>
      <c r="Z70" s="54"/>
      <c r="AC70" s="85"/>
      <c r="AD70" s="85"/>
      <c r="AE70" s="85"/>
      <c r="AF70" s="85"/>
      <c r="AG70" s="85"/>
      <c r="AH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</row>
    <row r="71" spans="1:46" x14ac:dyDescent="0.25">
      <c r="A71" s="65">
        <f t="shared" si="1"/>
        <v>43227.465277777832</v>
      </c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V71" s="71"/>
      <c r="W71" s="71"/>
      <c r="X71" s="71"/>
      <c r="Y71" s="71"/>
      <c r="AC71" s="85"/>
      <c r="AD71" s="85"/>
      <c r="AE71" s="85"/>
      <c r="AF71" s="85"/>
      <c r="AG71" s="85"/>
      <c r="AH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</row>
    <row r="72" spans="1:46" x14ac:dyDescent="0.25">
      <c r="A72" s="65">
        <f t="shared" si="1"/>
        <v>43227.472222222277</v>
      </c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V72" s="71"/>
      <c r="W72" s="71"/>
      <c r="X72" s="71"/>
      <c r="Y72" s="71"/>
      <c r="Z72" s="54"/>
      <c r="AC72" s="85"/>
      <c r="AD72" s="85"/>
      <c r="AE72" s="85"/>
      <c r="AF72" s="85"/>
      <c r="AG72" s="85"/>
      <c r="AH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</row>
    <row r="73" spans="1:46" x14ac:dyDescent="0.25">
      <c r="A73" s="65">
        <f t="shared" si="1"/>
        <v>43227.479166666722</v>
      </c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V73" s="71"/>
      <c r="W73" s="71"/>
      <c r="X73" s="71"/>
      <c r="Y73" s="71"/>
      <c r="AC73" s="85"/>
      <c r="AD73" s="85"/>
      <c r="AE73" s="85"/>
      <c r="AF73" s="85"/>
      <c r="AG73" s="85"/>
      <c r="AH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  <c r="AT73" s="85"/>
    </row>
    <row r="74" spans="1:46" x14ac:dyDescent="0.25">
      <c r="A74" s="65">
        <f t="shared" si="1"/>
        <v>43227.486111111168</v>
      </c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V74" s="71"/>
      <c r="W74" s="71"/>
      <c r="X74" s="71"/>
      <c r="Y74" s="71"/>
      <c r="Z74" s="54"/>
      <c r="AC74" s="85"/>
      <c r="AD74" s="85"/>
      <c r="AE74" s="85"/>
      <c r="AF74" s="85"/>
      <c r="AG74" s="85"/>
      <c r="AH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  <c r="AT74" s="85"/>
    </row>
    <row r="75" spans="1:46" x14ac:dyDescent="0.25">
      <c r="A75" s="65">
        <f t="shared" si="1"/>
        <v>43227.493055555613</v>
      </c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V75" s="71"/>
      <c r="W75" s="71"/>
      <c r="X75" s="71"/>
      <c r="Y75" s="71"/>
      <c r="AC75" s="85"/>
      <c r="AD75" s="85"/>
      <c r="AE75" s="85"/>
      <c r="AF75" s="85"/>
      <c r="AG75" s="85"/>
      <c r="AH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</row>
    <row r="76" spans="1:46" x14ac:dyDescent="0.25">
      <c r="A76" s="65">
        <f t="shared" si="1"/>
        <v>43227.500000000058</v>
      </c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V76" s="71"/>
      <c r="W76" s="71"/>
      <c r="X76" s="71"/>
      <c r="Y76" s="71"/>
      <c r="Z76" s="54"/>
      <c r="AC76" s="85"/>
      <c r="AD76" s="85"/>
      <c r="AE76" s="85"/>
      <c r="AF76" s="85"/>
      <c r="AG76" s="85"/>
      <c r="AH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  <c r="AT76" s="85"/>
    </row>
    <row r="77" spans="1:46" x14ac:dyDescent="0.25">
      <c r="A77" s="65">
        <f t="shared" si="1"/>
        <v>43227.506944444503</v>
      </c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V77" s="71"/>
      <c r="W77" s="71"/>
      <c r="X77" s="71"/>
      <c r="Y77" s="71"/>
      <c r="AC77" s="85"/>
      <c r="AD77" s="85"/>
      <c r="AE77" s="85"/>
      <c r="AF77" s="85"/>
      <c r="AG77" s="85"/>
      <c r="AH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</row>
    <row r="78" spans="1:46" x14ac:dyDescent="0.25">
      <c r="A78" s="65">
        <f t="shared" si="1"/>
        <v>43227.513888888949</v>
      </c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V78" s="71"/>
      <c r="W78" s="71"/>
      <c r="X78" s="71"/>
      <c r="Y78" s="71"/>
      <c r="Z78" s="54"/>
      <c r="AC78" s="85"/>
      <c r="AD78" s="85"/>
      <c r="AE78" s="85"/>
      <c r="AF78" s="85"/>
      <c r="AG78" s="85"/>
      <c r="AH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</row>
    <row r="79" spans="1:46" x14ac:dyDescent="0.25">
      <c r="A79" s="65">
        <f t="shared" si="1"/>
        <v>43227.520833333394</v>
      </c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V79" s="71"/>
      <c r="W79" s="71"/>
      <c r="X79" s="71"/>
      <c r="Y79" s="71"/>
      <c r="AC79" s="85"/>
      <c r="AD79" s="85"/>
      <c r="AE79" s="85"/>
      <c r="AF79" s="85"/>
      <c r="AG79" s="85"/>
      <c r="AH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</row>
    <row r="80" spans="1:46" x14ac:dyDescent="0.25">
      <c r="A80" s="65">
        <f t="shared" si="1"/>
        <v>43227.527777777839</v>
      </c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V80" s="71"/>
      <c r="W80" s="71"/>
      <c r="X80" s="71"/>
      <c r="Y80" s="71"/>
      <c r="Z80" s="54"/>
      <c r="AC80" s="85"/>
      <c r="AD80" s="85"/>
      <c r="AE80" s="85"/>
      <c r="AF80" s="85"/>
      <c r="AG80" s="85"/>
      <c r="AH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</row>
    <row r="81" spans="1:46" x14ac:dyDescent="0.25">
      <c r="A81" s="65">
        <f t="shared" si="1"/>
        <v>43227.534722222284</v>
      </c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V81" s="71"/>
      <c r="W81" s="71"/>
      <c r="X81" s="71"/>
      <c r="Y81" s="71"/>
      <c r="AC81" s="85"/>
      <c r="AD81" s="85"/>
      <c r="AE81" s="85"/>
      <c r="AF81" s="85"/>
      <c r="AG81" s="85"/>
      <c r="AH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</row>
    <row r="82" spans="1:46" x14ac:dyDescent="0.25">
      <c r="A82" s="65">
        <f t="shared" si="1"/>
        <v>43227.54166666673</v>
      </c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V82" s="71"/>
      <c r="W82" s="71"/>
      <c r="X82" s="71"/>
      <c r="Y82" s="71"/>
      <c r="Z82" s="54"/>
      <c r="AC82" s="85"/>
      <c r="AD82" s="85"/>
      <c r="AE82" s="85"/>
      <c r="AF82" s="85"/>
      <c r="AG82" s="85"/>
      <c r="AH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</row>
    <row r="83" spans="1:46" x14ac:dyDescent="0.25">
      <c r="A83" s="65">
        <f t="shared" si="1"/>
        <v>43227.548611111175</v>
      </c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V83" s="71"/>
      <c r="W83" s="71"/>
      <c r="X83" s="71"/>
      <c r="Y83" s="71"/>
      <c r="AC83" s="85"/>
      <c r="AD83" s="85"/>
      <c r="AE83" s="85"/>
      <c r="AF83" s="85"/>
      <c r="AG83" s="85"/>
      <c r="AH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</row>
    <row r="84" spans="1:46" x14ac:dyDescent="0.25">
      <c r="A84" s="65">
        <f t="shared" si="1"/>
        <v>43227.55555555562</v>
      </c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V84" s="71"/>
      <c r="W84" s="71"/>
      <c r="X84" s="71"/>
      <c r="Y84" s="71"/>
      <c r="Z84" s="54"/>
      <c r="AC84" s="85"/>
      <c r="AD84" s="85"/>
      <c r="AE84" s="85"/>
      <c r="AF84" s="85"/>
      <c r="AG84" s="85"/>
      <c r="AH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</row>
    <row r="85" spans="1:46" x14ac:dyDescent="0.25">
      <c r="A85" s="65">
        <f t="shared" si="1"/>
        <v>43227.562500000065</v>
      </c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V85" s="71"/>
      <c r="W85" s="71"/>
      <c r="X85" s="71"/>
      <c r="Y85" s="71"/>
      <c r="AC85" s="85"/>
      <c r="AD85" s="85"/>
      <c r="AE85" s="85"/>
      <c r="AF85" s="85"/>
      <c r="AG85" s="85"/>
      <c r="AH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</row>
    <row r="86" spans="1:46" x14ac:dyDescent="0.25">
      <c r="A86" s="65">
        <f t="shared" si="1"/>
        <v>43227.569444444511</v>
      </c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V86" s="71"/>
      <c r="W86" s="71"/>
      <c r="X86" s="71"/>
      <c r="Y86" s="71"/>
      <c r="Z86" s="54"/>
      <c r="AC86" s="85"/>
      <c r="AD86" s="85"/>
      <c r="AE86" s="85"/>
      <c r="AF86" s="85"/>
      <c r="AG86" s="85"/>
      <c r="AH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</row>
    <row r="87" spans="1:46" x14ac:dyDescent="0.25">
      <c r="A87" s="65">
        <f t="shared" si="1"/>
        <v>43227.576388888956</v>
      </c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V87" s="71"/>
      <c r="W87" s="71"/>
      <c r="X87" s="71"/>
      <c r="Y87" s="71"/>
      <c r="AC87" s="85"/>
      <c r="AD87" s="85"/>
      <c r="AE87" s="85"/>
      <c r="AF87" s="85"/>
      <c r="AG87" s="85"/>
      <c r="AH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</row>
    <row r="88" spans="1:46" x14ac:dyDescent="0.25">
      <c r="A88" s="65">
        <f t="shared" si="1"/>
        <v>43227.583333333401</v>
      </c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54"/>
      <c r="AC88" s="85"/>
      <c r="AD88" s="85"/>
      <c r="AE88" s="85"/>
      <c r="AF88" s="85"/>
      <c r="AG88" s="85"/>
      <c r="AH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</row>
    <row r="89" spans="1:46" x14ac:dyDescent="0.25">
      <c r="A89" s="65">
        <f t="shared" si="1"/>
        <v>43227.590277777846</v>
      </c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AC89" s="85"/>
      <c r="AD89" s="85"/>
      <c r="AE89" s="85"/>
      <c r="AF89" s="85"/>
      <c r="AG89" s="85"/>
      <c r="AH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</row>
    <row r="90" spans="1:46" x14ac:dyDescent="0.25">
      <c r="A90" s="65">
        <f t="shared" si="1"/>
        <v>43227.597222222292</v>
      </c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54"/>
      <c r="AC90" s="85"/>
      <c r="AD90" s="85"/>
      <c r="AE90" s="85"/>
      <c r="AF90" s="85"/>
      <c r="AG90" s="85"/>
      <c r="AH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</row>
    <row r="91" spans="1:46" x14ac:dyDescent="0.25">
      <c r="A91" s="65">
        <f t="shared" si="1"/>
        <v>43227.604166666737</v>
      </c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AC91" s="85"/>
      <c r="AD91" s="85"/>
      <c r="AE91" s="85"/>
      <c r="AF91" s="85"/>
      <c r="AG91" s="85"/>
      <c r="AH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</row>
    <row r="92" spans="1:46" x14ac:dyDescent="0.25">
      <c r="A92" s="65">
        <f t="shared" si="1"/>
        <v>43227.611111111182</v>
      </c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54"/>
      <c r="AC92" s="85"/>
      <c r="AD92" s="85"/>
      <c r="AE92" s="85"/>
      <c r="AF92" s="85"/>
      <c r="AG92" s="85"/>
      <c r="AH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</row>
    <row r="93" spans="1:46" x14ac:dyDescent="0.25">
      <c r="A93" s="65">
        <f t="shared" si="1"/>
        <v>43227.618055555628</v>
      </c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AC93" s="85"/>
      <c r="AD93" s="85"/>
      <c r="AE93" s="85"/>
      <c r="AF93" s="85"/>
      <c r="AG93" s="85"/>
      <c r="AH93" s="85"/>
      <c r="AJ93" s="85"/>
      <c r="AK93" s="85"/>
      <c r="AL93" s="85"/>
      <c r="AM93" s="85"/>
      <c r="AN93" s="85"/>
      <c r="AO93" s="85"/>
      <c r="AP93" s="85"/>
      <c r="AQ93" s="85"/>
      <c r="AR93" s="85"/>
      <c r="AS93" s="85"/>
      <c r="AT93" s="85"/>
    </row>
    <row r="94" spans="1:46" x14ac:dyDescent="0.25">
      <c r="A94" s="65">
        <f t="shared" si="1"/>
        <v>43227.625000000073</v>
      </c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54"/>
      <c r="AC94" s="85"/>
      <c r="AD94" s="85"/>
      <c r="AE94" s="85"/>
      <c r="AF94" s="85"/>
      <c r="AG94" s="85"/>
      <c r="AH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</row>
    <row r="95" spans="1:46" x14ac:dyDescent="0.25">
      <c r="A95" s="65">
        <f t="shared" si="1"/>
        <v>43227.631944444518</v>
      </c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AC95" s="85"/>
      <c r="AD95" s="85"/>
      <c r="AE95" s="85"/>
      <c r="AF95" s="85"/>
      <c r="AG95" s="85"/>
      <c r="AH95" s="85"/>
      <c r="AJ95" s="85"/>
      <c r="AK95" s="85"/>
      <c r="AL95" s="85"/>
      <c r="AM95" s="85"/>
      <c r="AN95" s="85"/>
      <c r="AO95" s="85"/>
      <c r="AP95" s="85"/>
      <c r="AQ95" s="85"/>
      <c r="AR95" s="85"/>
      <c r="AS95" s="85"/>
      <c r="AT95" s="85"/>
    </row>
    <row r="96" spans="1:46" x14ac:dyDescent="0.25">
      <c r="A96" s="65">
        <f t="shared" si="1"/>
        <v>43227.638888888963</v>
      </c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54"/>
      <c r="AC96" s="85"/>
      <c r="AD96" s="85"/>
      <c r="AE96" s="85"/>
      <c r="AF96" s="85"/>
      <c r="AG96" s="85"/>
      <c r="AH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</row>
    <row r="97" spans="1:46" x14ac:dyDescent="0.25">
      <c r="A97" s="65">
        <f t="shared" si="1"/>
        <v>43227.645833333409</v>
      </c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AC97" s="85"/>
      <c r="AD97" s="85"/>
      <c r="AE97" s="85"/>
      <c r="AF97" s="85"/>
      <c r="AG97" s="85"/>
      <c r="AH97" s="85"/>
      <c r="AJ97" s="85"/>
      <c r="AK97" s="85"/>
      <c r="AL97" s="85"/>
      <c r="AM97" s="85"/>
      <c r="AN97" s="85"/>
      <c r="AO97" s="85"/>
      <c r="AP97" s="85"/>
      <c r="AQ97" s="85"/>
      <c r="AR97" s="85"/>
      <c r="AS97" s="85"/>
      <c r="AT97" s="85"/>
    </row>
    <row r="98" spans="1:46" x14ac:dyDescent="0.25">
      <c r="A98" s="65">
        <f t="shared" si="1"/>
        <v>43227.652777777854</v>
      </c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54"/>
      <c r="AC98" s="85"/>
      <c r="AD98" s="85"/>
      <c r="AE98" s="85"/>
      <c r="AF98" s="85"/>
      <c r="AG98" s="85"/>
      <c r="AH98" s="85"/>
      <c r="AJ98" s="85"/>
      <c r="AK98" s="85"/>
      <c r="AL98" s="85"/>
      <c r="AM98" s="85"/>
      <c r="AN98" s="85"/>
      <c r="AO98" s="85"/>
      <c r="AP98" s="85"/>
      <c r="AQ98" s="85"/>
      <c r="AR98" s="85"/>
      <c r="AS98" s="85"/>
      <c r="AT98" s="85"/>
    </row>
    <row r="99" spans="1:46" x14ac:dyDescent="0.25">
      <c r="A99" s="65">
        <f t="shared" si="1"/>
        <v>43227.659722222299</v>
      </c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AC99" s="85"/>
      <c r="AD99" s="85"/>
      <c r="AE99" s="85"/>
      <c r="AF99" s="85"/>
      <c r="AG99" s="85"/>
      <c r="AH99" s="85"/>
      <c r="AJ99" s="85"/>
      <c r="AK99" s="85"/>
      <c r="AL99" s="85"/>
      <c r="AM99" s="85"/>
      <c r="AN99" s="85"/>
      <c r="AO99" s="85"/>
      <c r="AP99" s="85"/>
      <c r="AQ99" s="85"/>
      <c r="AR99" s="85"/>
      <c r="AS99" s="85"/>
      <c r="AT99" s="85"/>
    </row>
    <row r="100" spans="1:46" x14ac:dyDescent="0.25">
      <c r="A100" s="65">
        <f t="shared" si="1"/>
        <v>43227.666666666744</v>
      </c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54"/>
      <c r="AC100" s="85"/>
      <c r="AD100" s="85"/>
      <c r="AE100" s="85"/>
      <c r="AF100" s="85"/>
      <c r="AG100" s="85"/>
      <c r="AH100" s="85"/>
      <c r="AJ100" s="85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</row>
    <row r="101" spans="1:46" x14ac:dyDescent="0.25">
      <c r="A101" s="65">
        <f t="shared" si="1"/>
        <v>43227.67361111119</v>
      </c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AC101" s="85"/>
      <c r="AD101" s="85"/>
      <c r="AE101" s="85"/>
      <c r="AF101" s="85"/>
      <c r="AG101" s="85"/>
      <c r="AH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</row>
    <row r="102" spans="1:46" x14ac:dyDescent="0.25">
      <c r="A102" s="65">
        <f t="shared" si="1"/>
        <v>43227.680555555635</v>
      </c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54"/>
      <c r="AC102" s="85"/>
      <c r="AD102" s="85"/>
      <c r="AE102" s="85"/>
      <c r="AF102" s="85"/>
      <c r="AG102" s="85"/>
      <c r="AH102" s="85"/>
      <c r="AJ102" s="85"/>
      <c r="AK102" s="85"/>
      <c r="AL102" s="85"/>
      <c r="AM102" s="85"/>
      <c r="AN102" s="85"/>
      <c r="AO102" s="85"/>
      <c r="AP102" s="85"/>
      <c r="AQ102" s="85"/>
      <c r="AR102" s="85"/>
      <c r="AS102" s="85"/>
      <c r="AT102" s="85"/>
    </row>
    <row r="103" spans="1:46" x14ac:dyDescent="0.25">
      <c r="A103" s="65">
        <f t="shared" si="1"/>
        <v>43227.68750000008</v>
      </c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AC103" s="85"/>
      <c r="AD103" s="85"/>
      <c r="AE103" s="85"/>
      <c r="AF103" s="85"/>
      <c r="AG103" s="85"/>
      <c r="AH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</row>
    <row r="104" spans="1:46" x14ac:dyDescent="0.25">
      <c r="A104" s="65">
        <f t="shared" si="1"/>
        <v>43227.694444444525</v>
      </c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54"/>
      <c r="AC104" s="85"/>
      <c r="AD104" s="85"/>
      <c r="AE104" s="85"/>
      <c r="AF104" s="85"/>
      <c r="AG104" s="85"/>
      <c r="AH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</row>
    <row r="105" spans="1:46" x14ac:dyDescent="0.25">
      <c r="A105" s="65">
        <f t="shared" si="1"/>
        <v>43227.701388888971</v>
      </c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AC105" s="85"/>
      <c r="AD105" s="85"/>
      <c r="AE105" s="85"/>
      <c r="AF105" s="85"/>
      <c r="AG105" s="85"/>
      <c r="AH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</row>
    <row r="106" spans="1:46" x14ac:dyDescent="0.25">
      <c r="A106" s="65">
        <f t="shared" si="1"/>
        <v>43227.708333333416</v>
      </c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54"/>
      <c r="AC106" s="85"/>
      <c r="AD106" s="85"/>
      <c r="AE106" s="85"/>
      <c r="AF106" s="85"/>
      <c r="AG106" s="85"/>
      <c r="AH106" s="85"/>
      <c r="AJ106" s="85"/>
      <c r="AK106" s="85"/>
      <c r="AL106" s="85"/>
      <c r="AM106" s="85"/>
      <c r="AN106" s="85"/>
      <c r="AO106" s="85"/>
      <c r="AP106" s="85"/>
      <c r="AQ106" s="85"/>
      <c r="AR106" s="85"/>
      <c r="AS106" s="85"/>
      <c r="AT106" s="85"/>
    </row>
    <row r="107" spans="1:46" x14ac:dyDescent="0.25">
      <c r="A107" s="65">
        <f t="shared" si="1"/>
        <v>43227.715277777861</v>
      </c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AC107" s="85"/>
      <c r="AD107" s="85"/>
      <c r="AE107" s="85"/>
      <c r="AF107" s="85"/>
      <c r="AG107" s="85"/>
      <c r="AH107" s="85"/>
      <c r="AJ107" s="85"/>
      <c r="AK107" s="85"/>
      <c r="AL107" s="85"/>
      <c r="AM107" s="85"/>
      <c r="AN107" s="85"/>
      <c r="AO107" s="85"/>
      <c r="AP107" s="85"/>
      <c r="AQ107" s="85"/>
      <c r="AR107" s="85"/>
      <c r="AS107" s="85"/>
      <c r="AT107" s="85"/>
    </row>
    <row r="108" spans="1:46" x14ac:dyDescent="0.25">
      <c r="A108" s="65">
        <f t="shared" si="1"/>
        <v>43227.722222222306</v>
      </c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54"/>
      <c r="AC108" s="85"/>
      <c r="AD108" s="85"/>
      <c r="AE108" s="85"/>
      <c r="AF108" s="85"/>
      <c r="AG108" s="85"/>
      <c r="AH108" s="85"/>
      <c r="AJ108" s="85"/>
      <c r="AK108" s="85"/>
      <c r="AL108" s="85"/>
      <c r="AM108" s="85"/>
      <c r="AN108" s="85"/>
      <c r="AO108" s="85"/>
      <c r="AP108" s="85"/>
      <c r="AQ108" s="85"/>
      <c r="AR108" s="85"/>
      <c r="AS108" s="85"/>
      <c r="AT108" s="85"/>
    </row>
    <row r="109" spans="1:46" x14ac:dyDescent="0.25">
      <c r="A109" s="65">
        <f t="shared" si="1"/>
        <v>43227.729166666752</v>
      </c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AC109" s="85"/>
      <c r="AD109" s="85"/>
      <c r="AE109" s="85"/>
      <c r="AF109" s="85"/>
      <c r="AG109" s="85"/>
      <c r="AH109" s="85"/>
      <c r="AJ109" s="85"/>
      <c r="AK109" s="85"/>
      <c r="AL109" s="85"/>
      <c r="AM109" s="85"/>
      <c r="AN109" s="85"/>
      <c r="AO109" s="85"/>
      <c r="AP109" s="85"/>
      <c r="AQ109" s="85"/>
      <c r="AR109" s="85"/>
      <c r="AS109" s="85"/>
      <c r="AT109" s="85"/>
    </row>
    <row r="110" spans="1:46" x14ac:dyDescent="0.25">
      <c r="A110" s="65">
        <f t="shared" si="1"/>
        <v>43227.736111111197</v>
      </c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54"/>
      <c r="AC110" s="85"/>
      <c r="AD110" s="85"/>
      <c r="AE110" s="85"/>
      <c r="AF110" s="85"/>
      <c r="AG110" s="85"/>
      <c r="AH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</row>
    <row r="111" spans="1:46" x14ac:dyDescent="0.25">
      <c r="A111" s="65">
        <f t="shared" si="1"/>
        <v>43227.743055555642</v>
      </c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AC111" s="85"/>
      <c r="AD111" s="85"/>
      <c r="AE111" s="85"/>
      <c r="AF111" s="85"/>
      <c r="AG111" s="85"/>
      <c r="AH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</row>
    <row r="112" spans="1:46" x14ac:dyDescent="0.25">
      <c r="A112" s="65">
        <f t="shared" si="1"/>
        <v>43227.750000000087</v>
      </c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54"/>
      <c r="AC112" s="85"/>
      <c r="AD112" s="85"/>
      <c r="AE112" s="85"/>
      <c r="AF112" s="85"/>
      <c r="AG112" s="85"/>
      <c r="AH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</row>
    <row r="113" spans="1:46" x14ac:dyDescent="0.25">
      <c r="A113" s="65">
        <f t="shared" si="1"/>
        <v>43227.756944444533</v>
      </c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AC113" s="85"/>
      <c r="AD113" s="85"/>
      <c r="AE113" s="85"/>
      <c r="AF113" s="85"/>
      <c r="AG113" s="85"/>
      <c r="AH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</row>
    <row r="114" spans="1:46" x14ac:dyDescent="0.25">
      <c r="A114" s="65">
        <f t="shared" si="1"/>
        <v>43227.763888888978</v>
      </c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54"/>
      <c r="AC114" s="85"/>
      <c r="AD114" s="85"/>
      <c r="AE114" s="85"/>
      <c r="AF114" s="85"/>
      <c r="AG114" s="85"/>
      <c r="AH114" s="85"/>
      <c r="AJ114" s="85"/>
      <c r="AK114" s="85"/>
      <c r="AL114" s="85"/>
      <c r="AM114" s="85"/>
      <c r="AN114" s="85"/>
      <c r="AO114" s="85"/>
      <c r="AP114" s="85"/>
      <c r="AQ114" s="85"/>
      <c r="AR114" s="85"/>
      <c r="AS114" s="85"/>
      <c r="AT114" s="85"/>
    </row>
    <row r="115" spans="1:46" x14ac:dyDescent="0.25">
      <c r="A115" s="65">
        <f t="shared" si="1"/>
        <v>43227.770833333423</v>
      </c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AC115" s="85"/>
      <c r="AD115" s="85"/>
      <c r="AE115" s="85"/>
      <c r="AF115" s="85"/>
      <c r="AG115" s="85"/>
      <c r="AH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</row>
    <row r="116" spans="1:46" x14ac:dyDescent="0.25">
      <c r="A116" s="65">
        <f t="shared" si="1"/>
        <v>43227.777777777868</v>
      </c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54"/>
      <c r="AC116" s="85"/>
      <c r="AD116" s="85"/>
      <c r="AE116" s="85"/>
      <c r="AF116" s="85"/>
      <c r="AG116" s="85"/>
      <c r="AH116" s="85"/>
      <c r="AJ116" s="85"/>
      <c r="AK116" s="85"/>
      <c r="AL116" s="85"/>
      <c r="AM116" s="85"/>
      <c r="AN116" s="85"/>
      <c r="AO116" s="85"/>
      <c r="AP116" s="85"/>
      <c r="AQ116" s="85"/>
      <c r="AR116" s="85"/>
      <c r="AS116" s="85"/>
      <c r="AT116" s="85"/>
    </row>
    <row r="117" spans="1:46" x14ac:dyDescent="0.25">
      <c r="A117" s="65">
        <f t="shared" si="1"/>
        <v>43227.784722222314</v>
      </c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AC117" s="85"/>
      <c r="AD117" s="85"/>
      <c r="AE117" s="85"/>
      <c r="AF117" s="85"/>
      <c r="AG117" s="85"/>
      <c r="AH117" s="85"/>
      <c r="AJ117" s="85"/>
      <c r="AK117" s="85"/>
      <c r="AL117" s="85"/>
      <c r="AM117" s="85"/>
      <c r="AN117" s="85"/>
      <c r="AO117" s="85"/>
      <c r="AP117" s="85"/>
      <c r="AQ117" s="85"/>
      <c r="AR117" s="85"/>
      <c r="AS117" s="85"/>
      <c r="AT117" s="85"/>
    </row>
    <row r="118" spans="1:46" x14ac:dyDescent="0.25">
      <c r="A118" s="65">
        <f t="shared" si="1"/>
        <v>43227.791666666759</v>
      </c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54"/>
      <c r="AC118" s="85"/>
      <c r="AD118" s="85"/>
      <c r="AE118" s="85"/>
      <c r="AF118" s="85"/>
      <c r="AG118" s="85"/>
      <c r="AH118" s="85"/>
      <c r="AJ118" s="85"/>
      <c r="AK118" s="85"/>
      <c r="AL118" s="85"/>
      <c r="AM118" s="85"/>
      <c r="AN118" s="85"/>
      <c r="AO118" s="85"/>
      <c r="AP118" s="85"/>
      <c r="AQ118" s="85"/>
      <c r="AR118" s="85"/>
      <c r="AS118" s="85"/>
      <c r="AT118" s="85"/>
    </row>
    <row r="119" spans="1:46" x14ac:dyDescent="0.25">
      <c r="A119" s="65">
        <f t="shared" si="1"/>
        <v>43227.798611111204</v>
      </c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AC119" s="85"/>
      <c r="AD119" s="85"/>
      <c r="AE119" s="85"/>
      <c r="AF119" s="85"/>
      <c r="AG119" s="85"/>
      <c r="AH119" s="85"/>
      <c r="AJ119" s="85"/>
      <c r="AK119" s="85"/>
      <c r="AL119" s="85"/>
      <c r="AM119" s="85"/>
      <c r="AN119" s="85"/>
      <c r="AO119" s="85"/>
      <c r="AP119" s="85"/>
      <c r="AQ119" s="85"/>
      <c r="AR119" s="85"/>
      <c r="AS119" s="85"/>
      <c r="AT119" s="85"/>
    </row>
    <row r="120" spans="1:46" x14ac:dyDescent="0.25">
      <c r="A120" s="65">
        <f t="shared" si="1"/>
        <v>43227.805555555649</v>
      </c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54"/>
      <c r="AC120" s="85"/>
      <c r="AD120" s="85"/>
      <c r="AE120" s="85"/>
      <c r="AF120" s="85"/>
      <c r="AG120" s="85"/>
      <c r="AH120" s="85"/>
      <c r="AJ120" s="85"/>
      <c r="AK120" s="85"/>
      <c r="AL120" s="85"/>
      <c r="AM120" s="85"/>
      <c r="AN120" s="85"/>
      <c r="AO120" s="85"/>
      <c r="AP120" s="85"/>
      <c r="AQ120" s="85"/>
      <c r="AR120" s="85"/>
      <c r="AS120" s="85"/>
      <c r="AT120" s="85"/>
    </row>
    <row r="121" spans="1:46" x14ac:dyDescent="0.25">
      <c r="A121" s="65">
        <f t="shared" si="1"/>
        <v>43227.812500000095</v>
      </c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AC121" s="85"/>
      <c r="AD121" s="85"/>
      <c r="AE121" s="85"/>
      <c r="AF121" s="85"/>
      <c r="AG121" s="85"/>
      <c r="AH121" s="85"/>
      <c r="AJ121" s="85"/>
      <c r="AK121" s="85"/>
      <c r="AL121" s="85"/>
      <c r="AM121" s="85"/>
      <c r="AN121" s="85"/>
      <c r="AO121" s="85"/>
      <c r="AP121" s="85"/>
      <c r="AQ121" s="85"/>
      <c r="AR121" s="85"/>
      <c r="AS121" s="85"/>
      <c r="AT121" s="85"/>
    </row>
    <row r="122" spans="1:46" x14ac:dyDescent="0.25">
      <c r="A122" s="65">
        <f t="shared" si="1"/>
        <v>43227.81944444454</v>
      </c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54"/>
      <c r="AC122" s="85"/>
      <c r="AD122" s="85"/>
      <c r="AE122" s="85"/>
      <c r="AF122" s="85"/>
      <c r="AG122" s="85"/>
      <c r="AH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</row>
    <row r="123" spans="1:46" x14ac:dyDescent="0.25">
      <c r="A123" s="65">
        <f t="shared" si="1"/>
        <v>43227.826388888985</v>
      </c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AC123" s="85"/>
      <c r="AD123" s="85"/>
      <c r="AE123" s="85"/>
      <c r="AF123" s="85"/>
      <c r="AG123" s="85"/>
      <c r="AH123" s="85"/>
      <c r="AJ123" s="85"/>
      <c r="AK123" s="85"/>
      <c r="AL123" s="85"/>
      <c r="AM123" s="85"/>
      <c r="AN123" s="85"/>
      <c r="AO123" s="85"/>
      <c r="AP123" s="85"/>
      <c r="AQ123" s="85"/>
      <c r="AR123" s="85"/>
      <c r="AS123" s="85"/>
      <c r="AT123" s="85"/>
    </row>
    <row r="124" spans="1:46" x14ac:dyDescent="0.25">
      <c r="A124" s="65">
        <f t="shared" si="1"/>
        <v>43227.83333333343</v>
      </c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54"/>
      <c r="AC124" s="85"/>
      <c r="AD124" s="85"/>
      <c r="AE124" s="85"/>
      <c r="AF124" s="85"/>
      <c r="AG124" s="85"/>
      <c r="AH124" s="85"/>
      <c r="AJ124" s="85"/>
      <c r="AK124" s="85"/>
      <c r="AL124" s="85"/>
      <c r="AM124" s="85"/>
      <c r="AN124" s="85"/>
      <c r="AO124" s="85"/>
      <c r="AP124" s="85"/>
      <c r="AQ124" s="85"/>
      <c r="AR124" s="85"/>
      <c r="AS124" s="85"/>
      <c r="AT124" s="85"/>
    </row>
    <row r="125" spans="1:46" x14ac:dyDescent="0.25">
      <c r="A125" s="65">
        <f t="shared" si="1"/>
        <v>43227.840277777876</v>
      </c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AC125" s="85"/>
      <c r="AD125" s="85"/>
      <c r="AE125" s="85"/>
      <c r="AF125" s="85"/>
      <c r="AG125" s="85"/>
      <c r="AH125" s="85"/>
      <c r="AJ125" s="85"/>
      <c r="AK125" s="85"/>
      <c r="AL125" s="85"/>
      <c r="AM125" s="85"/>
      <c r="AN125" s="85"/>
      <c r="AO125" s="85"/>
      <c r="AP125" s="85"/>
      <c r="AQ125" s="85"/>
      <c r="AR125" s="85"/>
      <c r="AS125" s="85"/>
      <c r="AT125" s="85"/>
    </row>
    <row r="126" spans="1:46" x14ac:dyDescent="0.25">
      <c r="A126" s="65">
        <f t="shared" si="1"/>
        <v>43227.847222222321</v>
      </c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54"/>
      <c r="AC126" s="85"/>
      <c r="AD126" s="85"/>
      <c r="AE126" s="85"/>
      <c r="AF126" s="85"/>
      <c r="AG126" s="85"/>
      <c r="AH126" s="85"/>
      <c r="AJ126" s="85"/>
      <c r="AK126" s="85"/>
      <c r="AL126" s="85"/>
      <c r="AM126" s="85"/>
      <c r="AN126" s="85"/>
      <c r="AO126" s="85"/>
      <c r="AP126" s="85"/>
      <c r="AQ126" s="85"/>
      <c r="AR126" s="85"/>
      <c r="AS126" s="85"/>
      <c r="AT126" s="85"/>
    </row>
    <row r="127" spans="1:46" x14ac:dyDescent="0.25">
      <c r="A127" s="65">
        <f t="shared" si="1"/>
        <v>43227.854166666766</v>
      </c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AC127" s="85"/>
      <c r="AD127" s="85"/>
      <c r="AE127" s="85"/>
      <c r="AF127" s="85"/>
      <c r="AG127" s="85"/>
      <c r="AH127" s="85"/>
      <c r="AJ127" s="85"/>
      <c r="AK127" s="85"/>
      <c r="AL127" s="85"/>
      <c r="AM127" s="85"/>
      <c r="AN127" s="85"/>
      <c r="AO127" s="85"/>
      <c r="AP127" s="85"/>
      <c r="AQ127" s="85"/>
      <c r="AR127" s="85"/>
      <c r="AS127" s="85"/>
      <c r="AT127" s="85"/>
    </row>
    <row r="128" spans="1:46" x14ac:dyDescent="0.25">
      <c r="A128" s="65">
        <f t="shared" si="1"/>
        <v>43227.861111111211</v>
      </c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54"/>
      <c r="AC128" s="85"/>
      <c r="AD128" s="85"/>
      <c r="AE128" s="85"/>
      <c r="AF128" s="85"/>
      <c r="AG128" s="85"/>
      <c r="AH128" s="85"/>
      <c r="AJ128" s="85"/>
      <c r="AK128" s="85"/>
      <c r="AL128" s="85"/>
      <c r="AM128" s="85"/>
      <c r="AN128" s="85"/>
      <c r="AO128" s="85"/>
      <c r="AP128" s="85"/>
      <c r="AQ128" s="85"/>
      <c r="AR128" s="85"/>
      <c r="AS128" s="85"/>
      <c r="AT128" s="85"/>
    </row>
    <row r="129" spans="1:46" x14ac:dyDescent="0.25">
      <c r="A129" s="65">
        <f t="shared" si="1"/>
        <v>43227.868055555657</v>
      </c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AC129" s="85"/>
      <c r="AD129" s="85"/>
      <c r="AE129" s="85"/>
      <c r="AF129" s="85"/>
      <c r="AG129" s="85"/>
      <c r="AH129" s="85"/>
      <c r="AJ129" s="85"/>
      <c r="AK129" s="85"/>
      <c r="AL129" s="85"/>
      <c r="AM129" s="85"/>
      <c r="AN129" s="85"/>
      <c r="AO129" s="85"/>
      <c r="AP129" s="85"/>
      <c r="AQ129" s="85"/>
      <c r="AR129" s="85"/>
      <c r="AS129" s="85"/>
      <c r="AT129" s="85"/>
    </row>
    <row r="130" spans="1:46" x14ac:dyDescent="0.25">
      <c r="A130" s="65">
        <f t="shared" si="1"/>
        <v>43227.875000000102</v>
      </c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54"/>
      <c r="AC130" s="85"/>
      <c r="AD130" s="85"/>
      <c r="AE130" s="85"/>
      <c r="AF130" s="85"/>
      <c r="AG130" s="85"/>
      <c r="AH130" s="85"/>
      <c r="AJ130" s="85"/>
      <c r="AK130" s="85"/>
      <c r="AL130" s="85"/>
      <c r="AM130" s="85"/>
      <c r="AN130" s="85"/>
      <c r="AO130" s="85"/>
      <c r="AP130" s="85"/>
      <c r="AQ130" s="85"/>
      <c r="AR130" s="85"/>
      <c r="AS130" s="85"/>
      <c r="AT130" s="85"/>
    </row>
    <row r="131" spans="1:46" x14ac:dyDescent="0.25">
      <c r="A131" s="65">
        <f t="shared" si="1"/>
        <v>43227.881944444547</v>
      </c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AC131" s="85"/>
      <c r="AD131" s="85"/>
      <c r="AE131" s="85"/>
      <c r="AF131" s="85"/>
      <c r="AG131" s="85"/>
      <c r="AH131" s="85"/>
      <c r="AJ131" s="85"/>
      <c r="AK131" s="85"/>
      <c r="AL131" s="85"/>
      <c r="AM131" s="85"/>
      <c r="AN131" s="85"/>
      <c r="AO131" s="85"/>
      <c r="AP131" s="85"/>
      <c r="AQ131" s="85"/>
      <c r="AR131" s="85"/>
      <c r="AS131" s="85"/>
      <c r="AT131" s="85"/>
    </row>
    <row r="132" spans="1:46" x14ac:dyDescent="0.25">
      <c r="A132" s="65">
        <f t="shared" si="1"/>
        <v>43227.888888888992</v>
      </c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54"/>
      <c r="AC132" s="85"/>
      <c r="AD132" s="85"/>
      <c r="AE132" s="85"/>
      <c r="AF132" s="85"/>
      <c r="AG132" s="85"/>
      <c r="AH132" s="85"/>
      <c r="AJ132" s="85"/>
      <c r="AK132" s="85"/>
      <c r="AL132" s="85"/>
      <c r="AM132" s="85"/>
      <c r="AN132" s="85"/>
      <c r="AO132" s="85"/>
      <c r="AP132" s="85"/>
      <c r="AQ132" s="85"/>
      <c r="AR132" s="85"/>
      <c r="AS132" s="85"/>
      <c r="AT132" s="85"/>
    </row>
    <row r="133" spans="1:46" x14ac:dyDescent="0.25">
      <c r="A133" s="65">
        <f t="shared" si="1"/>
        <v>43227.895833333438</v>
      </c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AC133" s="85"/>
      <c r="AD133" s="85"/>
      <c r="AE133" s="85"/>
      <c r="AF133" s="85"/>
      <c r="AG133" s="85"/>
      <c r="AH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</row>
    <row r="134" spans="1:46" x14ac:dyDescent="0.25">
      <c r="A134" s="65">
        <f t="shared" ref="A134:A148" si="2">A133+10/60/24</f>
        <v>43227.902777777883</v>
      </c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54"/>
      <c r="AC134" s="85"/>
      <c r="AD134" s="85"/>
      <c r="AE134" s="85"/>
      <c r="AF134" s="85"/>
      <c r="AG134" s="85"/>
      <c r="AH134" s="85"/>
      <c r="AJ134" s="85"/>
      <c r="AK134" s="85"/>
      <c r="AL134" s="85"/>
      <c r="AM134" s="85"/>
      <c r="AN134" s="85"/>
      <c r="AO134" s="85"/>
      <c r="AP134" s="85"/>
      <c r="AQ134" s="85"/>
      <c r="AR134" s="85"/>
      <c r="AS134" s="85"/>
      <c r="AT134" s="85"/>
    </row>
    <row r="135" spans="1:46" x14ac:dyDescent="0.25">
      <c r="A135" s="65">
        <f t="shared" si="2"/>
        <v>43227.909722222328</v>
      </c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AC135" s="85"/>
      <c r="AD135" s="85"/>
      <c r="AE135" s="85"/>
      <c r="AF135" s="85"/>
      <c r="AG135" s="85"/>
      <c r="AH135" s="85"/>
      <c r="AJ135" s="85"/>
      <c r="AK135" s="85"/>
      <c r="AL135" s="85"/>
      <c r="AM135" s="85"/>
      <c r="AN135" s="85"/>
      <c r="AO135" s="85"/>
      <c r="AP135" s="85"/>
      <c r="AQ135" s="85"/>
      <c r="AR135" s="85"/>
      <c r="AS135" s="85"/>
      <c r="AT135" s="85"/>
    </row>
    <row r="136" spans="1:46" x14ac:dyDescent="0.25">
      <c r="A136" s="65">
        <f t="shared" si="2"/>
        <v>43227.916666666773</v>
      </c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54"/>
      <c r="AC136" s="85"/>
      <c r="AD136" s="85"/>
      <c r="AE136" s="85"/>
      <c r="AF136" s="85"/>
      <c r="AG136" s="85"/>
      <c r="AH136" s="85"/>
      <c r="AJ136" s="85"/>
      <c r="AK136" s="85"/>
      <c r="AL136" s="85"/>
      <c r="AM136" s="85"/>
      <c r="AN136" s="85"/>
      <c r="AO136" s="85"/>
      <c r="AP136" s="85"/>
      <c r="AQ136" s="85"/>
      <c r="AR136" s="85"/>
      <c r="AS136" s="85"/>
      <c r="AT136" s="85"/>
    </row>
    <row r="137" spans="1:46" x14ac:dyDescent="0.25">
      <c r="A137" s="65">
        <f t="shared" si="2"/>
        <v>43227.923611111219</v>
      </c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AC137" s="85"/>
      <c r="AD137" s="85"/>
      <c r="AE137" s="85"/>
      <c r="AF137" s="85"/>
      <c r="AG137" s="85"/>
      <c r="AH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</row>
    <row r="138" spans="1:46" x14ac:dyDescent="0.25">
      <c r="A138" s="65">
        <f t="shared" si="2"/>
        <v>43227.930555555664</v>
      </c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54"/>
      <c r="AC138" s="85"/>
      <c r="AD138" s="85"/>
      <c r="AE138" s="85"/>
      <c r="AF138" s="85"/>
      <c r="AG138" s="85"/>
      <c r="AH138" s="85"/>
      <c r="AJ138" s="85"/>
      <c r="AK138" s="85"/>
      <c r="AL138" s="85"/>
      <c r="AM138" s="85"/>
      <c r="AN138" s="85"/>
      <c r="AO138" s="85"/>
      <c r="AP138" s="85"/>
      <c r="AQ138" s="85"/>
      <c r="AR138" s="85"/>
      <c r="AS138" s="85"/>
      <c r="AT138" s="85"/>
    </row>
    <row r="139" spans="1:46" x14ac:dyDescent="0.25">
      <c r="A139" s="65">
        <f t="shared" si="2"/>
        <v>43227.937500000109</v>
      </c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AC139" s="85"/>
      <c r="AD139" s="85"/>
      <c r="AE139" s="85"/>
      <c r="AF139" s="85"/>
      <c r="AG139" s="85"/>
      <c r="AH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</row>
    <row r="140" spans="1:46" x14ac:dyDescent="0.25">
      <c r="A140" s="65">
        <f t="shared" si="2"/>
        <v>43227.944444444554</v>
      </c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54"/>
      <c r="AC140" s="85"/>
      <c r="AD140" s="85"/>
      <c r="AE140" s="85"/>
      <c r="AF140" s="85"/>
      <c r="AG140" s="85"/>
      <c r="AH140" s="85"/>
      <c r="AJ140" s="85"/>
      <c r="AK140" s="85"/>
      <c r="AL140" s="85"/>
      <c r="AM140" s="85"/>
      <c r="AN140" s="85"/>
      <c r="AO140" s="85"/>
      <c r="AP140" s="85"/>
      <c r="AQ140" s="85"/>
      <c r="AR140" s="85"/>
      <c r="AS140" s="85"/>
      <c r="AT140" s="85"/>
    </row>
    <row r="141" spans="1:46" x14ac:dyDescent="0.25">
      <c r="A141" s="65">
        <f t="shared" si="2"/>
        <v>43227.951388889</v>
      </c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AC141" s="85"/>
      <c r="AD141" s="85"/>
      <c r="AE141" s="85"/>
      <c r="AF141" s="85"/>
      <c r="AG141" s="85"/>
      <c r="AH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</row>
    <row r="142" spans="1:46" x14ac:dyDescent="0.25">
      <c r="A142" s="65">
        <f t="shared" si="2"/>
        <v>43227.958333333445</v>
      </c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54"/>
      <c r="AC142" s="85"/>
      <c r="AD142" s="85"/>
      <c r="AE142" s="85"/>
      <c r="AF142" s="85"/>
      <c r="AG142" s="85"/>
      <c r="AH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</row>
    <row r="143" spans="1:46" x14ac:dyDescent="0.25">
      <c r="A143" s="65">
        <f t="shared" si="2"/>
        <v>43227.96527777789</v>
      </c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AC143" s="85"/>
      <c r="AD143" s="85"/>
      <c r="AE143" s="85"/>
      <c r="AF143" s="85"/>
      <c r="AG143" s="85"/>
      <c r="AH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</row>
    <row r="144" spans="1:46" x14ac:dyDescent="0.25">
      <c r="A144" s="65">
        <f t="shared" si="2"/>
        <v>43227.972222222335</v>
      </c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54"/>
      <c r="AC144" s="85"/>
      <c r="AD144" s="85"/>
      <c r="AE144" s="85"/>
      <c r="AF144" s="85"/>
      <c r="AG144" s="85"/>
      <c r="AH144" s="85"/>
      <c r="AJ144" s="85"/>
      <c r="AK144" s="85"/>
      <c r="AL144" s="85"/>
      <c r="AM144" s="85"/>
      <c r="AN144" s="85"/>
      <c r="AO144" s="85"/>
      <c r="AP144" s="85"/>
      <c r="AQ144" s="85"/>
      <c r="AR144" s="85"/>
      <c r="AS144" s="85"/>
      <c r="AT144" s="85"/>
    </row>
    <row r="145" spans="1:46" x14ac:dyDescent="0.25">
      <c r="A145" s="65">
        <f t="shared" si="2"/>
        <v>43227.979166666781</v>
      </c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AC145" s="85"/>
      <c r="AD145" s="85"/>
      <c r="AE145" s="85"/>
      <c r="AF145" s="85"/>
      <c r="AG145" s="85"/>
      <c r="AH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</row>
    <row r="146" spans="1:46" x14ac:dyDescent="0.25">
      <c r="A146" s="65">
        <f t="shared" si="2"/>
        <v>43227.986111111226</v>
      </c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54"/>
      <c r="AC146" s="85"/>
      <c r="AD146" s="85"/>
      <c r="AE146" s="85"/>
      <c r="AF146" s="85"/>
      <c r="AG146" s="85"/>
      <c r="AH146" s="85"/>
      <c r="AJ146" s="85"/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</row>
    <row r="147" spans="1:46" x14ac:dyDescent="0.25">
      <c r="A147" s="65">
        <f t="shared" si="2"/>
        <v>43227.993055555671</v>
      </c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AC147" s="85"/>
      <c r="AD147" s="85"/>
      <c r="AE147" s="85"/>
      <c r="AF147" s="85"/>
      <c r="AG147" s="85"/>
      <c r="AH147" s="85"/>
      <c r="AJ147" s="85"/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</row>
    <row r="148" spans="1:46" x14ac:dyDescent="0.25">
      <c r="A148" s="65">
        <f t="shared" si="2"/>
        <v>43228.000000000116</v>
      </c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54"/>
      <c r="AC148" s="85"/>
      <c r="AD148" s="85"/>
      <c r="AE148" s="85"/>
      <c r="AF148" s="85"/>
      <c r="AG148" s="85"/>
      <c r="AH148" s="85"/>
      <c r="AJ148" s="85"/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</row>
    <row r="149" spans="1:46" x14ac:dyDescent="0.25"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AC149" s="85"/>
      <c r="AD149" s="85"/>
      <c r="AE149" s="85"/>
      <c r="AF149" s="85"/>
      <c r="AG149" s="85"/>
      <c r="AH149" s="85"/>
      <c r="AJ149" s="85"/>
      <c r="AK149" s="85"/>
      <c r="AL149" s="85"/>
      <c r="AM149" s="85"/>
      <c r="AN149" s="85"/>
      <c r="AO149" s="85"/>
      <c r="AP149" s="85"/>
      <c r="AQ149" s="85"/>
      <c r="AR149" s="85"/>
      <c r="AS149" s="85"/>
      <c r="AT149" s="85"/>
    </row>
    <row r="150" spans="1:46" x14ac:dyDescent="0.25"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54"/>
      <c r="AC150" s="85"/>
      <c r="AD150" s="85"/>
      <c r="AE150" s="85"/>
      <c r="AF150" s="85"/>
      <c r="AG150" s="85"/>
      <c r="AH150" s="85"/>
      <c r="AJ150" s="85"/>
      <c r="AK150" s="85"/>
      <c r="AL150" s="85"/>
      <c r="AM150" s="85"/>
      <c r="AN150" s="85"/>
      <c r="AO150" s="85"/>
      <c r="AP150" s="85"/>
      <c r="AQ150" s="85"/>
      <c r="AR150" s="85"/>
      <c r="AS150" s="85"/>
      <c r="AT150" s="85"/>
    </row>
    <row r="151" spans="1:46" x14ac:dyDescent="0.25"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AC151" s="85"/>
      <c r="AD151" s="85"/>
      <c r="AE151" s="85"/>
      <c r="AF151" s="85"/>
      <c r="AG151" s="85"/>
      <c r="AH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</row>
    <row r="152" spans="1:46" x14ac:dyDescent="0.25"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54"/>
      <c r="AC152" s="85"/>
      <c r="AD152" s="85"/>
      <c r="AE152" s="85"/>
      <c r="AF152" s="85"/>
      <c r="AG152" s="85"/>
      <c r="AH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</row>
    <row r="153" spans="1:46" x14ac:dyDescent="0.25"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AC153" s="85"/>
      <c r="AD153" s="85"/>
      <c r="AE153" s="85"/>
      <c r="AF153" s="85"/>
      <c r="AG153" s="85"/>
      <c r="AH153" s="85"/>
      <c r="AJ153" s="85"/>
      <c r="AK153" s="85"/>
      <c r="AL153" s="85"/>
      <c r="AM153" s="85"/>
      <c r="AN153" s="85"/>
      <c r="AO153" s="85"/>
      <c r="AP153" s="85"/>
      <c r="AQ153" s="85"/>
      <c r="AR153" s="85"/>
      <c r="AS153" s="85"/>
      <c r="AT153" s="85"/>
    </row>
    <row r="154" spans="1:46" x14ac:dyDescent="0.25"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54"/>
      <c r="AC154" s="85"/>
      <c r="AD154" s="85"/>
      <c r="AE154" s="85"/>
      <c r="AF154" s="85"/>
      <c r="AG154" s="85"/>
      <c r="AH154" s="85"/>
      <c r="AJ154" s="85"/>
      <c r="AK154" s="85"/>
      <c r="AL154" s="85"/>
      <c r="AM154" s="85"/>
      <c r="AN154" s="85"/>
      <c r="AO154" s="85"/>
      <c r="AP154" s="85"/>
      <c r="AQ154" s="85"/>
      <c r="AR154" s="85"/>
      <c r="AS154" s="85"/>
      <c r="AT154" s="85"/>
    </row>
    <row r="155" spans="1:46" x14ac:dyDescent="0.25"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AC155" s="85"/>
      <c r="AD155" s="85"/>
      <c r="AE155" s="85"/>
      <c r="AF155" s="85"/>
      <c r="AG155" s="85"/>
      <c r="AH155" s="85"/>
      <c r="AJ155" s="85"/>
      <c r="AK155" s="85"/>
      <c r="AL155" s="85"/>
      <c r="AM155" s="85"/>
      <c r="AN155" s="85"/>
      <c r="AO155" s="85"/>
      <c r="AP155" s="85"/>
      <c r="AQ155" s="85"/>
      <c r="AR155" s="85"/>
      <c r="AS155" s="85"/>
      <c r="AT155" s="85"/>
    </row>
    <row r="156" spans="1:46" x14ac:dyDescent="0.25"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54"/>
      <c r="AC156" s="85"/>
      <c r="AD156" s="85"/>
      <c r="AE156" s="85"/>
      <c r="AF156" s="85"/>
      <c r="AG156" s="85"/>
      <c r="AH156" s="85"/>
      <c r="AJ156" s="85"/>
      <c r="AK156" s="85"/>
      <c r="AL156" s="85"/>
      <c r="AM156" s="85"/>
      <c r="AN156" s="85"/>
      <c r="AO156" s="85"/>
      <c r="AP156" s="85"/>
      <c r="AQ156" s="85"/>
      <c r="AR156" s="85"/>
      <c r="AS156" s="85"/>
      <c r="AT156" s="85"/>
    </row>
    <row r="157" spans="1:46" x14ac:dyDescent="0.25"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AC157" s="85"/>
      <c r="AD157" s="85"/>
      <c r="AE157" s="85"/>
      <c r="AF157" s="85"/>
      <c r="AG157" s="85"/>
      <c r="AH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</row>
    <row r="158" spans="1:46" x14ac:dyDescent="0.25"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54"/>
      <c r="AC158" s="85"/>
      <c r="AD158" s="85"/>
      <c r="AE158" s="85"/>
      <c r="AF158" s="85"/>
      <c r="AG158" s="85"/>
      <c r="AH158" s="85"/>
      <c r="AJ158" s="85"/>
      <c r="AK158" s="85"/>
      <c r="AL158" s="85"/>
      <c r="AM158" s="85"/>
      <c r="AN158" s="85"/>
      <c r="AO158" s="85"/>
      <c r="AP158" s="85"/>
      <c r="AQ158" s="85"/>
      <c r="AR158" s="85"/>
      <c r="AS158" s="85"/>
      <c r="AT158" s="85"/>
    </row>
    <row r="159" spans="1:46" x14ac:dyDescent="0.25"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AC159" s="85"/>
      <c r="AD159" s="85"/>
      <c r="AE159" s="85"/>
      <c r="AF159" s="85"/>
      <c r="AG159" s="85"/>
      <c r="AH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</row>
    <row r="160" spans="1:46" x14ac:dyDescent="0.25"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54"/>
      <c r="AC160" s="85"/>
      <c r="AD160" s="85"/>
      <c r="AE160" s="85"/>
      <c r="AF160" s="85"/>
      <c r="AG160" s="85"/>
      <c r="AH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</row>
    <row r="161" spans="2:46" x14ac:dyDescent="0.25"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AC161" s="85"/>
      <c r="AD161" s="85"/>
      <c r="AE161" s="85"/>
      <c r="AF161" s="85"/>
      <c r="AG161" s="85"/>
      <c r="AH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</row>
    <row r="162" spans="2:46" x14ac:dyDescent="0.25"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54"/>
      <c r="AC162" s="85"/>
      <c r="AD162" s="85"/>
      <c r="AE162" s="85"/>
      <c r="AF162" s="85"/>
      <c r="AG162" s="85"/>
      <c r="AH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</row>
    <row r="163" spans="2:46" x14ac:dyDescent="0.25"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AC163" s="85"/>
      <c r="AD163" s="85"/>
      <c r="AE163" s="85"/>
      <c r="AF163" s="85"/>
      <c r="AG163" s="85"/>
      <c r="AH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</row>
    <row r="164" spans="2:46" x14ac:dyDescent="0.25"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54"/>
      <c r="AC164" s="85"/>
      <c r="AD164" s="85"/>
      <c r="AE164" s="85"/>
      <c r="AF164" s="85"/>
      <c r="AG164" s="85"/>
      <c r="AH164" s="85"/>
      <c r="AJ164" s="85"/>
      <c r="AK164" s="85"/>
      <c r="AL164" s="85"/>
      <c r="AM164" s="85"/>
      <c r="AN164" s="85"/>
      <c r="AO164" s="85"/>
      <c r="AP164" s="85"/>
      <c r="AQ164" s="85"/>
      <c r="AR164" s="85"/>
      <c r="AS164" s="85"/>
      <c r="AT164" s="85"/>
    </row>
    <row r="165" spans="2:46" x14ac:dyDescent="0.25"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AC165" s="85"/>
      <c r="AD165" s="85"/>
      <c r="AE165" s="85"/>
      <c r="AF165" s="85"/>
      <c r="AG165" s="85"/>
      <c r="AH165" s="85"/>
      <c r="AJ165" s="85"/>
      <c r="AK165" s="85"/>
      <c r="AL165" s="85"/>
      <c r="AM165" s="85"/>
      <c r="AN165" s="85"/>
      <c r="AO165" s="85"/>
      <c r="AP165" s="85"/>
      <c r="AQ165" s="85"/>
      <c r="AR165" s="85"/>
      <c r="AS165" s="85"/>
      <c r="AT165" s="85"/>
    </row>
    <row r="166" spans="2:46" x14ac:dyDescent="0.25"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54"/>
      <c r="AC166" s="85"/>
      <c r="AD166" s="85"/>
      <c r="AE166" s="85"/>
      <c r="AF166" s="85"/>
      <c r="AG166" s="85"/>
      <c r="AH166" s="85"/>
      <c r="AJ166" s="85"/>
      <c r="AK166" s="85"/>
      <c r="AL166" s="85"/>
      <c r="AM166" s="85"/>
      <c r="AN166" s="85"/>
      <c r="AO166" s="85"/>
      <c r="AP166" s="85"/>
      <c r="AQ166" s="85"/>
      <c r="AR166" s="85"/>
      <c r="AS166" s="85"/>
      <c r="AT166" s="85"/>
    </row>
    <row r="167" spans="2:46" x14ac:dyDescent="0.25"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AC167" s="85"/>
      <c r="AD167" s="85"/>
      <c r="AE167" s="85"/>
      <c r="AF167" s="85"/>
      <c r="AG167" s="85"/>
      <c r="AH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</row>
    <row r="168" spans="2:46" x14ac:dyDescent="0.25"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54"/>
      <c r="AC168" s="85"/>
      <c r="AD168" s="85"/>
      <c r="AE168" s="85"/>
      <c r="AF168" s="85"/>
      <c r="AG168" s="85"/>
      <c r="AH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</row>
    <row r="169" spans="2:46" x14ac:dyDescent="0.25"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AC169" s="85"/>
      <c r="AD169" s="85"/>
      <c r="AE169" s="85"/>
      <c r="AF169" s="85"/>
      <c r="AG169" s="85"/>
      <c r="AH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</row>
    <row r="170" spans="2:46" x14ac:dyDescent="0.25"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54"/>
      <c r="AC170" s="85"/>
      <c r="AD170" s="85"/>
      <c r="AE170" s="85"/>
      <c r="AF170" s="85"/>
      <c r="AG170" s="85"/>
      <c r="AH170" s="85"/>
      <c r="AJ170" s="85"/>
      <c r="AK170" s="85"/>
      <c r="AL170" s="85"/>
      <c r="AM170" s="85"/>
      <c r="AN170" s="85"/>
      <c r="AO170" s="85"/>
      <c r="AP170" s="85"/>
      <c r="AQ170" s="85"/>
      <c r="AR170" s="85"/>
      <c r="AS170" s="85"/>
      <c r="AT170" s="85"/>
    </row>
    <row r="171" spans="2:46" x14ac:dyDescent="0.25"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AC171" s="85"/>
      <c r="AD171" s="85"/>
      <c r="AE171" s="85"/>
      <c r="AF171" s="85"/>
      <c r="AG171" s="85"/>
      <c r="AH171" s="85"/>
      <c r="AJ171" s="85"/>
      <c r="AK171" s="85"/>
      <c r="AL171" s="85"/>
      <c r="AM171" s="85"/>
      <c r="AN171" s="85"/>
      <c r="AO171" s="85"/>
      <c r="AP171" s="85"/>
      <c r="AQ171" s="85"/>
      <c r="AR171" s="85"/>
      <c r="AS171" s="85"/>
      <c r="AT171" s="85"/>
    </row>
    <row r="172" spans="2:46" x14ac:dyDescent="0.25"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54"/>
      <c r="AC172" s="85"/>
      <c r="AD172" s="85"/>
      <c r="AE172" s="85"/>
      <c r="AF172" s="85"/>
      <c r="AG172" s="85"/>
      <c r="AH172" s="85"/>
      <c r="AJ172" s="85"/>
      <c r="AK172" s="85"/>
      <c r="AL172" s="85"/>
      <c r="AM172" s="85"/>
      <c r="AN172" s="85"/>
      <c r="AO172" s="85"/>
      <c r="AP172" s="85"/>
      <c r="AQ172" s="85"/>
      <c r="AR172" s="85"/>
      <c r="AS172" s="85"/>
      <c r="AT172" s="85"/>
    </row>
    <row r="173" spans="2:46" x14ac:dyDescent="0.25"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AC173" s="85"/>
      <c r="AD173" s="85"/>
      <c r="AE173" s="85"/>
      <c r="AF173" s="85"/>
      <c r="AG173" s="85"/>
      <c r="AH173" s="85"/>
      <c r="AJ173" s="85"/>
      <c r="AK173" s="85"/>
      <c r="AL173" s="85"/>
      <c r="AM173" s="85"/>
      <c r="AN173" s="85"/>
      <c r="AO173" s="85"/>
      <c r="AP173" s="85"/>
      <c r="AQ173" s="85"/>
      <c r="AR173" s="85"/>
      <c r="AS173" s="85"/>
      <c r="AT173" s="85"/>
    </row>
    <row r="174" spans="2:46" x14ac:dyDescent="0.25"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54"/>
      <c r="AC174" s="85"/>
      <c r="AD174" s="85"/>
      <c r="AE174" s="85"/>
      <c r="AF174" s="85"/>
      <c r="AG174" s="85"/>
      <c r="AH174" s="85"/>
      <c r="AJ174" s="85"/>
      <c r="AK174" s="85"/>
      <c r="AL174" s="85"/>
      <c r="AM174" s="85"/>
      <c r="AN174" s="85"/>
      <c r="AO174" s="85"/>
      <c r="AP174" s="85"/>
      <c r="AQ174" s="85"/>
      <c r="AR174" s="85"/>
      <c r="AS174" s="85"/>
      <c r="AT174" s="85"/>
    </row>
    <row r="175" spans="2:46" x14ac:dyDescent="0.25"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AC175" s="85"/>
      <c r="AD175" s="85"/>
      <c r="AE175" s="85"/>
      <c r="AF175" s="85"/>
      <c r="AG175" s="85"/>
      <c r="AH175" s="85"/>
      <c r="AJ175" s="85"/>
      <c r="AK175" s="85"/>
      <c r="AL175" s="85"/>
      <c r="AM175" s="85"/>
      <c r="AN175" s="85"/>
      <c r="AO175" s="85"/>
      <c r="AP175" s="85"/>
      <c r="AQ175" s="85"/>
      <c r="AR175" s="85"/>
      <c r="AS175" s="85"/>
      <c r="AT175" s="85"/>
    </row>
    <row r="176" spans="2:46" x14ac:dyDescent="0.25"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54"/>
      <c r="AC176" s="85"/>
      <c r="AD176" s="85"/>
      <c r="AE176" s="85"/>
      <c r="AF176" s="85"/>
      <c r="AG176" s="85"/>
      <c r="AH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</row>
    <row r="177" spans="2:46" x14ac:dyDescent="0.25"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AC177" s="85"/>
      <c r="AD177" s="85"/>
      <c r="AE177" s="85"/>
      <c r="AF177" s="85"/>
      <c r="AG177" s="85"/>
      <c r="AH177" s="85"/>
      <c r="AJ177" s="85"/>
      <c r="AK177" s="85"/>
      <c r="AL177" s="85"/>
      <c r="AM177" s="85"/>
      <c r="AN177" s="85"/>
      <c r="AO177" s="85"/>
      <c r="AP177" s="85"/>
      <c r="AQ177" s="85"/>
      <c r="AR177" s="85"/>
      <c r="AS177" s="85"/>
      <c r="AT177" s="85"/>
    </row>
    <row r="178" spans="2:46" x14ac:dyDescent="0.25"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54"/>
      <c r="AC178" s="85"/>
      <c r="AD178" s="85"/>
      <c r="AE178" s="85"/>
      <c r="AF178" s="85"/>
      <c r="AG178" s="85"/>
      <c r="AH178" s="85"/>
      <c r="AJ178" s="85"/>
      <c r="AK178" s="85"/>
      <c r="AL178" s="85"/>
      <c r="AM178" s="85"/>
      <c r="AN178" s="85"/>
      <c r="AO178" s="85"/>
      <c r="AP178" s="85"/>
      <c r="AQ178" s="85"/>
      <c r="AR178" s="85"/>
      <c r="AS178" s="85"/>
      <c r="AT178" s="85"/>
    </row>
    <row r="179" spans="2:46" x14ac:dyDescent="0.25"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AC179" s="85"/>
      <c r="AD179" s="85"/>
      <c r="AE179" s="85"/>
      <c r="AF179" s="85"/>
      <c r="AG179" s="85"/>
      <c r="AH179" s="85"/>
      <c r="AJ179" s="85"/>
      <c r="AK179" s="85"/>
      <c r="AL179" s="85"/>
      <c r="AM179" s="85"/>
      <c r="AN179" s="85"/>
      <c r="AO179" s="85"/>
      <c r="AP179" s="85"/>
      <c r="AQ179" s="85"/>
      <c r="AR179" s="85"/>
      <c r="AS179" s="85"/>
      <c r="AT179" s="85"/>
    </row>
    <row r="180" spans="2:46" x14ac:dyDescent="0.25"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54"/>
      <c r="AC180" s="85"/>
      <c r="AD180" s="85"/>
      <c r="AE180" s="85"/>
      <c r="AF180" s="85"/>
      <c r="AG180" s="85"/>
      <c r="AH180" s="85"/>
      <c r="AJ180" s="85"/>
      <c r="AK180" s="85"/>
      <c r="AL180" s="85"/>
      <c r="AM180" s="85"/>
      <c r="AN180" s="85"/>
      <c r="AO180" s="85"/>
      <c r="AP180" s="85"/>
      <c r="AQ180" s="85"/>
      <c r="AR180" s="85"/>
      <c r="AS180" s="85"/>
      <c r="AT180" s="85"/>
    </row>
    <row r="181" spans="2:46" x14ac:dyDescent="0.25"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AC181" s="85"/>
      <c r="AD181" s="85"/>
      <c r="AE181" s="85"/>
      <c r="AF181" s="85"/>
      <c r="AG181" s="85"/>
      <c r="AH181" s="85"/>
      <c r="AJ181" s="85"/>
      <c r="AK181" s="85"/>
      <c r="AL181" s="85"/>
      <c r="AM181" s="85"/>
      <c r="AN181" s="85"/>
      <c r="AO181" s="85"/>
      <c r="AP181" s="85"/>
      <c r="AQ181" s="85"/>
      <c r="AR181" s="85"/>
      <c r="AS181" s="85"/>
      <c r="AT181" s="85"/>
    </row>
    <row r="182" spans="2:46" x14ac:dyDescent="0.25"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54"/>
      <c r="AC182" s="85"/>
      <c r="AD182" s="85"/>
      <c r="AE182" s="85"/>
      <c r="AF182" s="85"/>
      <c r="AG182" s="85"/>
      <c r="AH182" s="85"/>
      <c r="AJ182" s="85"/>
      <c r="AK182" s="85"/>
      <c r="AL182" s="85"/>
      <c r="AM182" s="85"/>
      <c r="AN182" s="85"/>
      <c r="AO182" s="85"/>
      <c r="AP182" s="85"/>
      <c r="AQ182" s="85"/>
      <c r="AR182" s="85"/>
      <c r="AS182" s="85"/>
      <c r="AT182" s="85"/>
    </row>
    <row r="183" spans="2:46" x14ac:dyDescent="0.25"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AC183" s="85"/>
      <c r="AD183" s="85"/>
      <c r="AE183" s="85"/>
      <c r="AF183" s="85"/>
      <c r="AG183" s="85"/>
      <c r="AH183" s="85"/>
      <c r="AJ183" s="85"/>
      <c r="AK183" s="85"/>
      <c r="AL183" s="85"/>
      <c r="AM183" s="85"/>
      <c r="AN183" s="85"/>
      <c r="AO183" s="85"/>
      <c r="AP183" s="85"/>
      <c r="AQ183" s="85"/>
      <c r="AR183" s="85"/>
      <c r="AS183" s="85"/>
      <c r="AT183" s="85"/>
    </row>
    <row r="184" spans="2:46" x14ac:dyDescent="0.25"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54"/>
      <c r="AC184" s="85"/>
      <c r="AD184" s="85"/>
      <c r="AE184" s="85"/>
      <c r="AF184" s="85"/>
      <c r="AG184" s="85"/>
      <c r="AH184" s="85"/>
      <c r="AJ184" s="85"/>
      <c r="AK184" s="85"/>
      <c r="AL184" s="85"/>
      <c r="AM184" s="85"/>
      <c r="AN184" s="85"/>
      <c r="AO184" s="85"/>
      <c r="AP184" s="85"/>
      <c r="AQ184" s="85"/>
      <c r="AR184" s="85"/>
      <c r="AS184" s="85"/>
      <c r="AT184" s="85"/>
    </row>
    <row r="185" spans="2:46" x14ac:dyDescent="0.25"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AC185" s="85"/>
      <c r="AD185" s="85"/>
      <c r="AE185" s="85"/>
      <c r="AF185" s="85"/>
      <c r="AG185" s="85"/>
      <c r="AH185" s="85"/>
      <c r="AJ185" s="85"/>
      <c r="AK185" s="85"/>
      <c r="AL185" s="85"/>
      <c r="AM185" s="85"/>
      <c r="AN185" s="85"/>
      <c r="AO185" s="85"/>
      <c r="AP185" s="85"/>
      <c r="AQ185" s="85"/>
      <c r="AR185" s="85"/>
      <c r="AS185" s="85"/>
      <c r="AT185" s="85"/>
    </row>
    <row r="186" spans="2:46" x14ac:dyDescent="0.25"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54"/>
      <c r="AC186" s="85"/>
      <c r="AD186" s="85"/>
      <c r="AE186" s="85"/>
      <c r="AF186" s="85"/>
      <c r="AG186" s="85"/>
      <c r="AH186" s="85"/>
      <c r="AJ186" s="85"/>
      <c r="AK186" s="85"/>
      <c r="AL186" s="85"/>
      <c r="AM186" s="85"/>
      <c r="AN186" s="85"/>
      <c r="AO186" s="85"/>
      <c r="AP186" s="85"/>
      <c r="AQ186" s="85"/>
      <c r="AR186" s="85"/>
      <c r="AS186" s="85"/>
      <c r="AT186" s="85"/>
    </row>
    <row r="187" spans="2:46" x14ac:dyDescent="0.25"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AC187" s="85"/>
      <c r="AD187" s="85"/>
      <c r="AE187" s="85"/>
      <c r="AF187" s="85"/>
      <c r="AG187" s="85"/>
      <c r="AH187" s="85"/>
      <c r="AJ187" s="85"/>
      <c r="AK187" s="85"/>
      <c r="AL187" s="85"/>
      <c r="AM187" s="85"/>
      <c r="AN187" s="85"/>
      <c r="AO187" s="85"/>
      <c r="AP187" s="85"/>
      <c r="AQ187" s="85"/>
      <c r="AR187" s="85"/>
      <c r="AS187" s="85"/>
      <c r="AT187" s="85"/>
    </row>
    <row r="188" spans="2:46" x14ac:dyDescent="0.25"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54"/>
      <c r="AC188" s="85"/>
      <c r="AD188" s="85"/>
      <c r="AE188" s="85"/>
      <c r="AF188" s="85"/>
      <c r="AG188" s="85"/>
      <c r="AH188" s="85"/>
      <c r="AJ188" s="85"/>
      <c r="AK188" s="85"/>
      <c r="AL188" s="85"/>
      <c r="AM188" s="85"/>
      <c r="AN188" s="85"/>
      <c r="AO188" s="85"/>
      <c r="AP188" s="85"/>
      <c r="AQ188" s="85"/>
      <c r="AR188" s="85"/>
      <c r="AS188" s="85"/>
      <c r="AT188" s="85"/>
    </row>
    <row r="189" spans="2:46" x14ac:dyDescent="0.25"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AC189" s="85"/>
      <c r="AD189" s="85"/>
      <c r="AE189" s="85"/>
      <c r="AF189" s="85"/>
      <c r="AG189" s="85"/>
      <c r="AH189" s="85"/>
      <c r="AJ189" s="85"/>
      <c r="AK189" s="85"/>
      <c r="AL189" s="85"/>
      <c r="AM189" s="85"/>
      <c r="AN189" s="85"/>
      <c r="AO189" s="85"/>
      <c r="AP189" s="85"/>
      <c r="AQ189" s="85"/>
      <c r="AR189" s="85"/>
      <c r="AS189" s="85"/>
      <c r="AT189" s="85"/>
    </row>
    <row r="190" spans="2:46" x14ac:dyDescent="0.25"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54"/>
      <c r="AC190" s="85"/>
      <c r="AD190" s="85"/>
      <c r="AE190" s="85"/>
      <c r="AF190" s="85"/>
      <c r="AG190" s="85"/>
      <c r="AH190" s="85"/>
      <c r="AJ190" s="85"/>
      <c r="AK190" s="85"/>
      <c r="AL190" s="85"/>
      <c r="AM190" s="85"/>
      <c r="AN190" s="85"/>
      <c r="AO190" s="85"/>
      <c r="AP190" s="85"/>
      <c r="AQ190" s="85"/>
      <c r="AR190" s="85"/>
      <c r="AS190" s="85"/>
      <c r="AT190" s="85"/>
    </row>
    <row r="191" spans="2:46" x14ac:dyDescent="0.25"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AC191" s="85"/>
      <c r="AD191" s="85"/>
      <c r="AE191" s="85"/>
      <c r="AF191" s="85"/>
      <c r="AG191" s="85"/>
      <c r="AH191" s="85"/>
      <c r="AJ191" s="85"/>
      <c r="AK191" s="85"/>
      <c r="AL191" s="85"/>
      <c r="AM191" s="85"/>
      <c r="AN191" s="85"/>
      <c r="AO191" s="85"/>
      <c r="AP191" s="85"/>
      <c r="AQ191" s="85"/>
      <c r="AR191" s="85"/>
      <c r="AS191" s="85"/>
      <c r="AT191" s="85"/>
    </row>
    <row r="192" spans="2:46" x14ac:dyDescent="0.25"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54"/>
      <c r="AC192" s="85"/>
      <c r="AD192" s="85"/>
      <c r="AE192" s="85"/>
      <c r="AF192" s="85"/>
      <c r="AG192" s="85"/>
      <c r="AH192" s="85"/>
      <c r="AJ192" s="85"/>
      <c r="AK192" s="85"/>
      <c r="AL192" s="85"/>
      <c r="AM192" s="85"/>
      <c r="AN192" s="85"/>
      <c r="AO192" s="85"/>
      <c r="AP192" s="85"/>
      <c r="AQ192" s="85"/>
      <c r="AR192" s="85"/>
      <c r="AS192" s="85"/>
      <c r="AT192" s="85"/>
    </row>
    <row r="193" spans="1:46" x14ac:dyDescent="0.25"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AC193" s="85"/>
      <c r="AD193" s="85"/>
      <c r="AE193" s="85"/>
      <c r="AF193" s="85"/>
      <c r="AG193" s="85"/>
      <c r="AH193" s="85"/>
      <c r="AJ193" s="85"/>
      <c r="AK193" s="85"/>
      <c r="AL193" s="85"/>
      <c r="AM193" s="85"/>
      <c r="AN193" s="85"/>
      <c r="AO193" s="85"/>
      <c r="AP193" s="85"/>
      <c r="AQ193" s="85"/>
      <c r="AR193" s="85"/>
      <c r="AS193" s="85"/>
      <c r="AT193" s="85"/>
    </row>
    <row r="194" spans="1:46" x14ac:dyDescent="0.25"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54"/>
      <c r="AC194" s="85"/>
      <c r="AD194" s="85"/>
      <c r="AE194" s="85"/>
      <c r="AF194" s="85"/>
      <c r="AG194" s="85"/>
      <c r="AH194" s="85"/>
      <c r="AJ194" s="85"/>
      <c r="AK194" s="85"/>
      <c r="AL194" s="85"/>
      <c r="AM194" s="85"/>
      <c r="AN194" s="85"/>
      <c r="AO194" s="85"/>
      <c r="AP194" s="85"/>
      <c r="AQ194" s="85"/>
      <c r="AR194" s="85"/>
      <c r="AS194" s="85"/>
      <c r="AT194" s="85"/>
    </row>
    <row r="195" spans="1:46" x14ac:dyDescent="0.25"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AC195" s="85"/>
      <c r="AD195" s="85"/>
      <c r="AE195" s="85"/>
      <c r="AF195" s="85"/>
      <c r="AG195" s="85"/>
      <c r="AH195" s="85"/>
      <c r="AJ195" s="85"/>
      <c r="AK195" s="85"/>
      <c r="AL195" s="85"/>
      <c r="AM195" s="85"/>
      <c r="AN195" s="85"/>
      <c r="AO195" s="85"/>
      <c r="AP195" s="85"/>
      <c r="AQ195" s="85"/>
      <c r="AR195" s="85"/>
      <c r="AS195" s="85"/>
      <c r="AT195" s="85"/>
    </row>
    <row r="196" spans="1:46" x14ac:dyDescent="0.25"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54"/>
      <c r="AC196" s="85"/>
      <c r="AD196" s="85"/>
      <c r="AE196" s="85"/>
      <c r="AF196" s="85"/>
      <c r="AG196" s="85"/>
      <c r="AH196" s="85"/>
      <c r="AJ196" s="85"/>
      <c r="AK196" s="85"/>
      <c r="AL196" s="85"/>
      <c r="AM196" s="85"/>
      <c r="AN196" s="85"/>
      <c r="AO196" s="85"/>
      <c r="AP196" s="85"/>
      <c r="AQ196" s="85"/>
      <c r="AR196" s="85"/>
      <c r="AS196" s="85"/>
      <c r="AT196" s="85"/>
    </row>
    <row r="197" spans="1:46" x14ac:dyDescent="0.25"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AC197" s="85"/>
      <c r="AD197" s="85"/>
      <c r="AE197" s="85"/>
      <c r="AF197" s="85"/>
      <c r="AG197" s="85"/>
      <c r="AH197" s="85"/>
      <c r="AJ197" s="85"/>
      <c r="AK197" s="85"/>
      <c r="AL197" s="85"/>
      <c r="AM197" s="85"/>
      <c r="AN197" s="85"/>
      <c r="AO197" s="85"/>
      <c r="AP197" s="85"/>
      <c r="AQ197" s="85"/>
      <c r="AR197" s="85"/>
      <c r="AS197" s="85"/>
      <c r="AT197" s="85"/>
    </row>
    <row r="198" spans="1:46" x14ac:dyDescent="0.25"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54"/>
      <c r="AC198" s="85"/>
      <c r="AD198" s="85"/>
      <c r="AE198" s="85"/>
      <c r="AF198" s="85"/>
      <c r="AG198" s="85"/>
      <c r="AH198" s="85"/>
      <c r="AJ198" s="85"/>
      <c r="AK198" s="85"/>
      <c r="AL198" s="85"/>
      <c r="AM198" s="85"/>
      <c r="AN198" s="85"/>
      <c r="AO198" s="85"/>
      <c r="AP198" s="85"/>
      <c r="AQ198" s="85"/>
      <c r="AR198" s="85"/>
      <c r="AS198" s="85"/>
      <c r="AT198" s="85"/>
    </row>
    <row r="199" spans="1:46" x14ac:dyDescent="0.25"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AC199" s="85"/>
      <c r="AD199" s="85"/>
      <c r="AE199" s="85"/>
      <c r="AF199" s="85"/>
      <c r="AG199" s="85"/>
      <c r="AH199" s="85"/>
      <c r="AJ199" s="85"/>
      <c r="AK199" s="85"/>
      <c r="AL199" s="85"/>
      <c r="AM199" s="85"/>
      <c r="AN199" s="85"/>
      <c r="AO199" s="85"/>
      <c r="AP199" s="85"/>
      <c r="AQ199" s="85"/>
      <c r="AR199" s="85"/>
      <c r="AS199" s="85"/>
      <c r="AT199" s="85"/>
    </row>
    <row r="200" spans="1:46" x14ac:dyDescent="0.25"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54"/>
      <c r="AC200" s="85"/>
      <c r="AD200" s="85"/>
      <c r="AE200" s="85"/>
      <c r="AF200" s="85"/>
      <c r="AG200" s="85"/>
      <c r="AH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</row>
    <row r="201" spans="1:46" x14ac:dyDescent="0.25"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AC201" s="85"/>
      <c r="AD201" s="85"/>
      <c r="AE201" s="85"/>
      <c r="AF201" s="85"/>
      <c r="AG201" s="85"/>
      <c r="AH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</row>
    <row r="202" spans="1:46" x14ac:dyDescent="0.25"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54"/>
      <c r="AC202" s="85"/>
      <c r="AD202" s="85"/>
      <c r="AE202" s="85"/>
      <c r="AF202" s="85"/>
      <c r="AG202" s="85"/>
      <c r="AH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</row>
    <row r="203" spans="1:46" x14ac:dyDescent="0.25"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AC203" s="85"/>
      <c r="AD203" s="85"/>
      <c r="AE203" s="85"/>
      <c r="AF203" s="85"/>
      <c r="AG203" s="85"/>
      <c r="AH203" s="85"/>
      <c r="AJ203" s="85"/>
      <c r="AK203" s="85"/>
      <c r="AL203" s="85"/>
      <c r="AM203" s="85"/>
      <c r="AN203" s="85"/>
      <c r="AO203" s="85"/>
      <c r="AP203" s="85"/>
      <c r="AQ203" s="85"/>
      <c r="AR203" s="85"/>
      <c r="AS203" s="85"/>
      <c r="AT203" s="85"/>
    </row>
    <row r="204" spans="1:46" x14ac:dyDescent="0.25"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54"/>
      <c r="AC204" s="85"/>
      <c r="AD204" s="85"/>
      <c r="AE204" s="85"/>
      <c r="AF204" s="85"/>
      <c r="AG204" s="85"/>
      <c r="AH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</row>
    <row r="205" spans="1:46" x14ac:dyDescent="0.25"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AC205" s="85"/>
      <c r="AD205" s="85"/>
      <c r="AE205" s="85"/>
      <c r="AF205" s="85"/>
      <c r="AG205" s="85"/>
      <c r="AH205" s="85"/>
      <c r="AJ205" s="85"/>
      <c r="AK205" s="85"/>
      <c r="AL205" s="85"/>
      <c r="AM205" s="85"/>
      <c r="AN205" s="85"/>
      <c r="AO205" s="85"/>
      <c r="AP205" s="85"/>
      <c r="AQ205" s="85"/>
      <c r="AR205" s="85"/>
      <c r="AS205" s="85"/>
      <c r="AT205" s="85"/>
    </row>
    <row r="206" spans="1:46" x14ac:dyDescent="0.25"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54"/>
      <c r="AC206" s="85"/>
      <c r="AD206" s="85"/>
      <c r="AE206" s="85"/>
      <c r="AF206" s="85"/>
      <c r="AG206" s="85"/>
      <c r="AH206" s="85"/>
      <c r="AJ206" s="85"/>
      <c r="AK206" s="85"/>
      <c r="AL206" s="85"/>
      <c r="AM206" s="85"/>
      <c r="AN206" s="85"/>
      <c r="AO206" s="85"/>
      <c r="AP206" s="85"/>
      <c r="AQ206" s="85"/>
      <c r="AR206" s="85"/>
      <c r="AS206" s="85"/>
      <c r="AT206" s="85"/>
    </row>
    <row r="207" spans="1:46" x14ac:dyDescent="0.25"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AC207" s="85"/>
      <c r="AD207" s="85"/>
      <c r="AE207" s="85"/>
      <c r="AF207" s="85"/>
      <c r="AG207" s="85"/>
      <c r="AH207" s="85"/>
      <c r="AJ207" s="85"/>
      <c r="AK207" s="85"/>
      <c r="AL207" s="85"/>
      <c r="AM207" s="85"/>
      <c r="AN207" s="85"/>
      <c r="AO207" s="85"/>
      <c r="AP207" s="85"/>
      <c r="AQ207" s="85"/>
      <c r="AR207" s="85"/>
      <c r="AS207" s="85"/>
      <c r="AT207" s="85"/>
    </row>
    <row r="208" spans="1:46" s="84" customFormat="1" x14ac:dyDescent="0.25">
      <c r="A208" s="65"/>
      <c r="B208" s="83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83"/>
      <c r="P208" s="83"/>
      <c r="Q208" s="83"/>
      <c r="R208" s="83"/>
      <c r="S208" s="83"/>
      <c r="T208" s="83"/>
      <c r="U208" s="83"/>
      <c r="V208" s="83"/>
      <c r="W208" s="83"/>
      <c r="X208" s="83"/>
      <c r="Y208" s="83"/>
      <c r="Z208" s="54"/>
      <c r="AC208" s="86"/>
      <c r="AD208" s="86"/>
      <c r="AE208" s="86"/>
      <c r="AF208" s="86"/>
      <c r="AG208" s="86"/>
      <c r="AH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</row>
    <row r="209" spans="2:46" x14ac:dyDescent="0.25"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AC209" s="85"/>
      <c r="AD209" s="85"/>
      <c r="AE209" s="85"/>
      <c r="AF209" s="85"/>
      <c r="AG209" s="85"/>
      <c r="AH209" s="85"/>
      <c r="AJ209" s="85"/>
      <c r="AK209" s="85"/>
      <c r="AL209" s="85"/>
      <c r="AM209" s="85"/>
      <c r="AN209" s="85"/>
      <c r="AO209" s="85"/>
      <c r="AP209" s="85"/>
      <c r="AQ209" s="85"/>
      <c r="AR209" s="85"/>
      <c r="AS209" s="85"/>
      <c r="AT209" s="85"/>
    </row>
    <row r="210" spans="2:46" x14ac:dyDescent="0.25"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54"/>
      <c r="AC210" s="85"/>
      <c r="AD210" s="85"/>
      <c r="AE210" s="85"/>
      <c r="AF210" s="85"/>
      <c r="AG210" s="85"/>
      <c r="AH210" s="85"/>
      <c r="AJ210" s="85"/>
      <c r="AK210" s="85"/>
      <c r="AL210" s="85"/>
      <c r="AM210" s="85"/>
      <c r="AN210" s="85"/>
      <c r="AO210" s="85"/>
      <c r="AP210" s="85"/>
      <c r="AQ210" s="85"/>
      <c r="AR210" s="85"/>
      <c r="AS210" s="85"/>
      <c r="AT210" s="85"/>
    </row>
    <row r="211" spans="2:46" x14ac:dyDescent="0.25"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AC211" s="85"/>
      <c r="AD211" s="85"/>
      <c r="AE211" s="85"/>
      <c r="AF211" s="85"/>
      <c r="AG211" s="85"/>
      <c r="AH211" s="85"/>
      <c r="AJ211" s="85"/>
      <c r="AK211" s="85"/>
      <c r="AL211" s="85"/>
      <c r="AM211" s="85"/>
      <c r="AN211" s="85"/>
      <c r="AO211" s="85"/>
      <c r="AP211" s="85"/>
      <c r="AQ211" s="85"/>
      <c r="AR211" s="85"/>
      <c r="AS211" s="85"/>
      <c r="AT211" s="85"/>
    </row>
    <row r="212" spans="2:46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54"/>
      <c r="AC212" s="85"/>
      <c r="AD212" s="85"/>
      <c r="AE212" s="85"/>
      <c r="AF212" s="85"/>
      <c r="AG212" s="85"/>
      <c r="AH212" s="85"/>
      <c r="AJ212" s="85"/>
      <c r="AK212" s="85"/>
      <c r="AL212" s="85"/>
      <c r="AM212" s="85"/>
      <c r="AN212" s="85"/>
      <c r="AO212" s="85"/>
      <c r="AP212" s="85"/>
      <c r="AQ212" s="85"/>
      <c r="AR212" s="85"/>
      <c r="AS212" s="85"/>
      <c r="AT212" s="85"/>
    </row>
    <row r="213" spans="2:46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AC213" s="85"/>
      <c r="AD213" s="85"/>
      <c r="AE213" s="85"/>
      <c r="AF213" s="85"/>
      <c r="AG213" s="85"/>
      <c r="AH213" s="85"/>
      <c r="AJ213" s="85"/>
      <c r="AK213" s="85"/>
      <c r="AL213" s="85"/>
      <c r="AM213" s="85"/>
      <c r="AN213" s="85"/>
      <c r="AO213" s="85"/>
      <c r="AP213" s="85"/>
      <c r="AQ213" s="85"/>
      <c r="AR213" s="85"/>
      <c r="AS213" s="85"/>
      <c r="AT213" s="85"/>
    </row>
    <row r="214" spans="2:46" x14ac:dyDescent="0.25"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54"/>
      <c r="AC214" s="85"/>
      <c r="AD214" s="85"/>
      <c r="AE214" s="85"/>
      <c r="AF214" s="85"/>
      <c r="AG214" s="85"/>
      <c r="AH214" s="85"/>
      <c r="AJ214" s="85"/>
      <c r="AK214" s="85"/>
      <c r="AL214" s="85"/>
      <c r="AM214" s="85"/>
      <c r="AN214" s="85"/>
      <c r="AO214" s="85"/>
      <c r="AP214" s="85"/>
      <c r="AQ214" s="85"/>
      <c r="AR214" s="85"/>
      <c r="AS214" s="85"/>
      <c r="AT214" s="85"/>
    </row>
    <row r="215" spans="2:46" x14ac:dyDescent="0.25"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AC215" s="85"/>
      <c r="AD215" s="85"/>
      <c r="AE215" s="85"/>
      <c r="AF215" s="85"/>
      <c r="AG215" s="85"/>
      <c r="AH215" s="85"/>
      <c r="AJ215" s="85"/>
      <c r="AK215" s="85"/>
      <c r="AL215" s="85"/>
      <c r="AM215" s="85"/>
      <c r="AN215" s="85"/>
      <c r="AO215" s="85"/>
      <c r="AP215" s="85"/>
      <c r="AQ215" s="85"/>
      <c r="AR215" s="85"/>
      <c r="AS215" s="85"/>
      <c r="AT215" s="85"/>
    </row>
    <row r="216" spans="2:46" x14ac:dyDescent="0.25"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54"/>
      <c r="AC216" s="85"/>
      <c r="AD216" s="85"/>
      <c r="AE216" s="85"/>
      <c r="AF216" s="85"/>
      <c r="AG216" s="85"/>
      <c r="AH216" s="85"/>
      <c r="AJ216" s="85"/>
      <c r="AK216" s="85"/>
      <c r="AL216" s="85"/>
      <c r="AM216" s="85"/>
      <c r="AN216" s="85"/>
      <c r="AO216" s="85"/>
      <c r="AP216" s="85"/>
      <c r="AQ216" s="85"/>
      <c r="AR216" s="85"/>
      <c r="AS216" s="85"/>
      <c r="AT216" s="85"/>
    </row>
    <row r="217" spans="2:46" x14ac:dyDescent="0.25"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AC217" s="85"/>
      <c r="AD217" s="85"/>
      <c r="AE217" s="85"/>
      <c r="AF217" s="85"/>
      <c r="AG217" s="85"/>
      <c r="AH217" s="85"/>
      <c r="AJ217" s="85"/>
      <c r="AK217" s="85"/>
      <c r="AL217" s="85"/>
      <c r="AM217" s="85"/>
      <c r="AN217" s="85"/>
      <c r="AO217" s="85"/>
      <c r="AP217" s="85"/>
      <c r="AQ217" s="85"/>
      <c r="AR217" s="85"/>
      <c r="AS217" s="85"/>
      <c r="AT217" s="85"/>
    </row>
    <row r="218" spans="2:46" x14ac:dyDescent="0.25"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54"/>
      <c r="AC218" s="85"/>
      <c r="AD218" s="85"/>
      <c r="AE218" s="85"/>
      <c r="AF218" s="85"/>
      <c r="AG218" s="85"/>
      <c r="AH218" s="85"/>
      <c r="AJ218" s="85"/>
      <c r="AK218" s="85"/>
      <c r="AL218" s="85"/>
      <c r="AM218" s="85"/>
      <c r="AN218" s="85"/>
      <c r="AO218" s="85"/>
      <c r="AP218" s="85"/>
      <c r="AQ218" s="85"/>
      <c r="AR218" s="85"/>
      <c r="AS218" s="85"/>
      <c r="AT218" s="85"/>
    </row>
    <row r="219" spans="2:46" x14ac:dyDescent="0.25"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AC219" s="85"/>
      <c r="AD219" s="85"/>
      <c r="AE219" s="85"/>
      <c r="AF219" s="85"/>
      <c r="AG219" s="85"/>
      <c r="AH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</row>
    <row r="220" spans="2:46" x14ac:dyDescent="0.25"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54"/>
      <c r="AC220" s="85"/>
      <c r="AD220" s="85"/>
      <c r="AE220" s="85"/>
      <c r="AF220" s="85"/>
      <c r="AG220" s="85"/>
      <c r="AH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</row>
    <row r="221" spans="2:46" x14ac:dyDescent="0.25"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AC221" s="85"/>
      <c r="AD221" s="85"/>
      <c r="AE221" s="85"/>
      <c r="AF221" s="85"/>
      <c r="AG221" s="85"/>
      <c r="AH221" s="85"/>
      <c r="AJ221" s="85"/>
      <c r="AK221" s="85"/>
      <c r="AL221" s="85"/>
      <c r="AM221" s="85"/>
      <c r="AN221" s="85"/>
      <c r="AO221" s="85"/>
      <c r="AP221" s="85"/>
      <c r="AQ221" s="85"/>
      <c r="AR221" s="85"/>
      <c r="AS221" s="85"/>
      <c r="AT221" s="85"/>
    </row>
    <row r="222" spans="2:46" x14ac:dyDescent="0.25"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54"/>
      <c r="AC222" s="85"/>
      <c r="AD222" s="85"/>
      <c r="AE222" s="85"/>
      <c r="AF222" s="85"/>
      <c r="AG222" s="85"/>
      <c r="AH222" s="85"/>
      <c r="AJ222" s="85"/>
      <c r="AK222" s="85"/>
      <c r="AL222" s="85"/>
      <c r="AM222" s="85"/>
      <c r="AN222" s="85"/>
      <c r="AO222" s="85"/>
      <c r="AP222" s="85"/>
      <c r="AQ222" s="85"/>
      <c r="AR222" s="85"/>
      <c r="AS222" s="85"/>
      <c r="AT222" s="85"/>
    </row>
    <row r="223" spans="2:46" x14ac:dyDescent="0.25"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AC223" s="85"/>
      <c r="AD223" s="85"/>
      <c r="AE223" s="85"/>
      <c r="AF223" s="85"/>
      <c r="AG223" s="85"/>
      <c r="AH223" s="85"/>
      <c r="AJ223" s="85"/>
      <c r="AK223" s="85"/>
      <c r="AL223" s="85"/>
      <c r="AM223" s="85"/>
      <c r="AN223" s="85"/>
      <c r="AO223" s="85"/>
      <c r="AP223" s="85"/>
      <c r="AQ223" s="85"/>
      <c r="AR223" s="85"/>
      <c r="AS223" s="85"/>
      <c r="AT223" s="85"/>
    </row>
    <row r="224" spans="2:46" x14ac:dyDescent="0.25"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54"/>
      <c r="AC224" s="85"/>
      <c r="AD224" s="85"/>
      <c r="AE224" s="85"/>
      <c r="AF224" s="85"/>
      <c r="AG224" s="85"/>
      <c r="AH224" s="85"/>
      <c r="AJ224" s="85"/>
      <c r="AK224" s="85"/>
      <c r="AL224" s="85"/>
      <c r="AM224" s="85"/>
      <c r="AN224" s="85"/>
      <c r="AO224" s="85"/>
      <c r="AP224" s="85"/>
      <c r="AQ224" s="85"/>
      <c r="AR224" s="85"/>
      <c r="AS224" s="85"/>
      <c r="AT224" s="85"/>
    </row>
    <row r="225" spans="2:46" x14ac:dyDescent="0.25"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AC225" s="85"/>
      <c r="AD225" s="85"/>
      <c r="AE225" s="85"/>
      <c r="AF225" s="85"/>
      <c r="AG225" s="85"/>
      <c r="AH225" s="85"/>
      <c r="AJ225" s="85"/>
      <c r="AK225" s="85"/>
      <c r="AL225" s="85"/>
      <c r="AM225" s="85"/>
      <c r="AN225" s="85"/>
      <c r="AO225" s="85"/>
      <c r="AP225" s="85"/>
      <c r="AQ225" s="85"/>
      <c r="AR225" s="85"/>
      <c r="AS225" s="85"/>
      <c r="AT225" s="85"/>
    </row>
    <row r="226" spans="2:46" x14ac:dyDescent="0.25"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54"/>
      <c r="AC226" s="85"/>
      <c r="AD226" s="85"/>
      <c r="AE226" s="85"/>
      <c r="AF226" s="85"/>
      <c r="AG226" s="85"/>
      <c r="AH226" s="85"/>
      <c r="AJ226" s="85"/>
      <c r="AK226" s="85"/>
      <c r="AL226" s="85"/>
      <c r="AM226" s="85"/>
      <c r="AN226" s="85"/>
      <c r="AO226" s="85"/>
      <c r="AP226" s="85"/>
      <c r="AQ226" s="85"/>
      <c r="AR226" s="85"/>
      <c r="AS226" s="85"/>
      <c r="AT226" s="85"/>
    </row>
    <row r="227" spans="2:46" x14ac:dyDescent="0.25"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AC227" s="85"/>
      <c r="AD227" s="85"/>
      <c r="AE227" s="85"/>
      <c r="AF227" s="85"/>
      <c r="AG227" s="85"/>
      <c r="AH227" s="85"/>
      <c r="AJ227" s="85"/>
      <c r="AK227" s="85"/>
      <c r="AL227" s="85"/>
      <c r="AM227" s="85"/>
      <c r="AN227" s="85"/>
      <c r="AO227" s="85"/>
      <c r="AP227" s="85"/>
      <c r="AQ227" s="85"/>
      <c r="AR227" s="85"/>
      <c r="AS227" s="85"/>
      <c r="AT227" s="85"/>
    </row>
    <row r="228" spans="2:46" x14ac:dyDescent="0.25"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54"/>
      <c r="AC228" s="85"/>
      <c r="AD228" s="85"/>
      <c r="AE228" s="85"/>
      <c r="AF228" s="85"/>
      <c r="AG228" s="85"/>
      <c r="AH228" s="85"/>
      <c r="AJ228" s="85"/>
      <c r="AK228" s="85"/>
      <c r="AL228" s="85"/>
      <c r="AM228" s="85"/>
      <c r="AN228" s="85"/>
      <c r="AO228" s="85"/>
      <c r="AP228" s="85"/>
      <c r="AQ228" s="85"/>
      <c r="AR228" s="85"/>
      <c r="AS228" s="85"/>
      <c r="AT228" s="85"/>
    </row>
    <row r="229" spans="2:46" x14ac:dyDescent="0.25"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AC229" s="85"/>
      <c r="AD229" s="85"/>
      <c r="AE229" s="85"/>
      <c r="AF229" s="85"/>
      <c r="AG229" s="85"/>
      <c r="AH229" s="85"/>
      <c r="AJ229" s="85"/>
      <c r="AK229" s="85"/>
      <c r="AL229" s="85"/>
      <c r="AM229" s="85"/>
      <c r="AN229" s="85"/>
      <c r="AO229" s="85"/>
      <c r="AP229" s="85"/>
      <c r="AQ229" s="85"/>
      <c r="AR229" s="85"/>
      <c r="AS229" s="85"/>
      <c r="AT229" s="85"/>
    </row>
    <row r="230" spans="2:46" x14ac:dyDescent="0.25"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54"/>
      <c r="AC230" s="85"/>
      <c r="AD230" s="85"/>
      <c r="AE230" s="85"/>
      <c r="AF230" s="85"/>
      <c r="AG230" s="85"/>
      <c r="AH230" s="85"/>
      <c r="AJ230" s="85"/>
      <c r="AK230" s="85"/>
      <c r="AL230" s="85"/>
      <c r="AM230" s="85"/>
      <c r="AN230" s="85"/>
      <c r="AO230" s="85"/>
      <c r="AP230" s="85"/>
      <c r="AQ230" s="85"/>
      <c r="AR230" s="85"/>
      <c r="AS230" s="85"/>
      <c r="AT230" s="85"/>
    </row>
    <row r="231" spans="2:46" x14ac:dyDescent="0.25"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AC231" s="85"/>
      <c r="AD231" s="85"/>
      <c r="AE231" s="85"/>
      <c r="AF231" s="85"/>
      <c r="AG231" s="85"/>
      <c r="AH231" s="85"/>
      <c r="AJ231" s="85"/>
      <c r="AK231" s="85"/>
      <c r="AL231" s="85"/>
      <c r="AM231" s="85"/>
      <c r="AN231" s="85"/>
      <c r="AO231" s="85"/>
      <c r="AP231" s="85"/>
      <c r="AQ231" s="85"/>
      <c r="AR231" s="85"/>
      <c r="AS231" s="85"/>
      <c r="AT231" s="85"/>
    </row>
    <row r="232" spans="2:46" x14ac:dyDescent="0.25"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54"/>
      <c r="AC232" s="85"/>
      <c r="AD232" s="85"/>
      <c r="AE232" s="85"/>
      <c r="AF232" s="85"/>
      <c r="AG232" s="85"/>
      <c r="AH232" s="85"/>
      <c r="AJ232" s="85"/>
      <c r="AK232" s="85"/>
      <c r="AL232" s="85"/>
      <c r="AM232" s="85"/>
      <c r="AN232" s="85"/>
      <c r="AO232" s="85"/>
      <c r="AP232" s="85"/>
      <c r="AQ232" s="85"/>
      <c r="AR232" s="85"/>
      <c r="AS232" s="85"/>
      <c r="AT232" s="85"/>
    </row>
    <row r="233" spans="2:46" x14ac:dyDescent="0.25"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AC233" s="85"/>
      <c r="AD233" s="85"/>
      <c r="AE233" s="85"/>
      <c r="AF233" s="85"/>
      <c r="AG233" s="85"/>
      <c r="AH233" s="85"/>
      <c r="AJ233" s="85"/>
      <c r="AK233" s="85"/>
      <c r="AL233" s="85"/>
      <c r="AM233" s="85"/>
      <c r="AN233" s="85"/>
      <c r="AO233" s="85"/>
      <c r="AP233" s="85"/>
      <c r="AQ233" s="85"/>
      <c r="AR233" s="85"/>
      <c r="AS233" s="85"/>
      <c r="AT233" s="85"/>
    </row>
    <row r="234" spans="2:46" x14ac:dyDescent="0.25"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54"/>
      <c r="AC234" s="85"/>
      <c r="AD234" s="85"/>
      <c r="AE234" s="85"/>
      <c r="AF234" s="85"/>
      <c r="AG234" s="85"/>
      <c r="AH234" s="85"/>
      <c r="AJ234" s="85"/>
      <c r="AK234" s="85"/>
      <c r="AL234" s="85"/>
      <c r="AM234" s="85"/>
      <c r="AN234" s="85"/>
      <c r="AO234" s="85"/>
      <c r="AP234" s="85"/>
      <c r="AQ234" s="85"/>
      <c r="AR234" s="85"/>
      <c r="AS234" s="85"/>
      <c r="AT234" s="85"/>
    </row>
    <row r="235" spans="2:46" x14ac:dyDescent="0.25"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AC235" s="85"/>
      <c r="AD235" s="85"/>
      <c r="AE235" s="85"/>
      <c r="AF235" s="85"/>
      <c r="AG235" s="85"/>
      <c r="AH235" s="85"/>
      <c r="AJ235" s="85"/>
      <c r="AK235" s="85"/>
      <c r="AL235" s="85"/>
      <c r="AM235" s="85"/>
      <c r="AN235" s="85"/>
      <c r="AO235" s="85"/>
      <c r="AP235" s="85"/>
      <c r="AQ235" s="85"/>
      <c r="AR235" s="85"/>
      <c r="AS235" s="85"/>
      <c r="AT235" s="85"/>
    </row>
    <row r="236" spans="2:46" x14ac:dyDescent="0.25"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54"/>
      <c r="AC236" s="85"/>
      <c r="AD236" s="85"/>
      <c r="AE236" s="85"/>
      <c r="AF236" s="85"/>
      <c r="AG236" s="85"/>
      <c r="AH236" s="85"/>
      <c r="AJ236" s="85"/>
      <c r="AK236" s="85"/>
      <c r="AL236" s="85"/>
      <c r="AM236" s="85"/>
      <c r="AN236" s="85"/>
      <c r="AO236" s="85"/>
      <c r="AP236" s="85"/>
      <c r="AQ236" s="85"/>
      <c r="AR236" s="85"/>
      <c r="AS236" s="85"/>
      <c r="AT236" s="85"/>
    </row>
    <row r="237" spans="2:46" x14ac:dyDescent="0.25"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AC237" s="85"/>
      <c r="AD237" s="85"/>
      <c r="AE237" s="85"/>
      <c r="AF237" s="85"/>
      <c r="AG237" s="85"/>
      <c r="AH237" s="85"/>
      <c r="AJ237" s="85"/>
      <c r="AK237" s="85"/>
      <c r="AL237" s="85"/>
      <c r="AM237" s="85"/>
      <c r="AN237" s="85"/>
      <c r="AO237" s="85"/>
      <c r="AP237" s="85"/>
      <c r="AQ237" s="85"/>
      <c r="AR237" s="85"/>
      <c r="AS237" s="85"/>
      <c r="AT237" s="85"/>
    </row>
    <row r="238" spans="2:46" x14ac:dyDescent="0.25"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54"/>
      <c r="AC238" s="85"/>
      <c r="AD238" s="85"/>
      <c r="AE238" s="85"/>
      <c r="AF238" s="85"/>
      <c r="AG238" s="85"/>
      <c r="AH238" s="85"/>
      <c r="AJ238" s="85"/>
      <c r="AK238" s="85"/>
      <c r="AL238" s="85"/>
      <c r="AM238" s="85"/>
      <c r="AN238" s="85"/>
      <c r="AO238" s="85"/>
      <c r="AP238" s="85"/>
      <c r="AQ238" s="85"/>
      <c r="AR238" s="85"/>
      <c r="AS238" s="85"/>
      <c r="AT238" s="85"/>
    </row>
    <row r="239" spans="2:46" x14ac:dyDescent="0.25"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AC239" s="85"/>
      <c r="AD239" s="85"/>
      <c r="AE239" s="85"/>
      <c r="AF239" s="85"/>
      <c r="AG239" s="85"/>
      <c r="AH239" s="85"/>
      <c r="AJ239" s="85"/>
      <c r="AK239" s="85"/>
      <c r="AL239" s="85"/>
      <c r="AM239" s="85"/>
      <c r="AN239" s="85"/>
      <c r="AO239" s="85"/>
      <c r="AP239" s="85"/>
      <c r="AQ239" s="85"/>
      <c r="AR239" s="85"/>
      <c r="AS239" s="85"/>
      <c r="AT239" s="85"/>
    </row>
    <row r="240" spans="2:46" x14ac:dyDescent="0.25"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54"/>
      <c r="AC240" s="85"/>
      <c r="AD240" s="85"/>
      <c r="AE240" s="85"/>
      <c r="AF240" s="85"/>
      <c r="AG240" s="85"/>
      <c r="AH240" s="85"/>
      <c r="AJ240" s="85"/>
      <c r="AK240" s="85"/>
      <c r="AL240" s="85"/>
      <c r="AM240" s="85"/>
      <c r="AN240" s="85"/>
      <c r="AO240" s="85"/>
      <c r="AP240" s="85"/>
      <c r="AQ240" s="85"/>
      <c r="AR240" s="85"/>
      <c r="AS240" s="85"/>
      <c r="AT240" s="85"/>
    </row>
    <row r="241" spans="2:46" x14ac:dyDescent="0.25"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AC241" s="85"/>
      <c r="AD241" s="85"/>
      <c r="AE241" s="85"/>
      <c r="AF241" s="85"/>
      <c r="AG241" s="85"/>
      <c r="AH241" s="85"/>
      <c r="AJ241" s="85"/>
      <c r="AK241" s="85"/>
      <c r="AL241" s="85"/>
      <c r="AM241" s="85"/>
      <c r="AN241" s="85"/>
      <c r="AO241" s="85"/>
      <c r="AP241" s="85"/>
      <c r="AQ241" s="85"/>
      <c r="AR241" s="85"/>
      <c r="AS241" s="85"/>
      <c r="AT241" s="85"/>
    </row>
    <row r="242" spans="2:46" x14ac:dyDescent="0.25"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54"/>
      <c r="AC242" s="85"/>
      <c r="AD242" s="85"/>
      <c r="AE242" s="85"/>
      <c r="AF242" s="85"/>
      <c r="AG242" s="85"/>
      <c r="AH242" s="85"/>
      <c r="AJ242" s="85"/>
      <c r="AK242" s="85"/>
      <c r="AL242" s="85"/>
      <c r="AM242" s="85"/>
      <c r="AN242" s="85"/>
      <c r="AO242" s="85"/>
      <c r="AP242" s="85"/>
      <c r="AQ242" s="85"/>
      <c r="AR242" s="85"/>
      <c r="AS242" s="85"/>
      <c r="AT242" s="85"/>
    </row>
    <row r="243" spans="2:46" x14ac:dyDescent="0.25"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AC243" s="85"/>
      <c r="AD243" s="85"/>
      <c r="AE243" s="85"/>
      <c r="AF243" s="85"/>
      <c r="AG243" s="85"/>
      <c r="AH243" s="85"/>
      <c r="AJ243" s="85"/>
      <c r="AK243" s="85"/>
      <c r="AL243" s="85"/>
      <c r="AM243" s="85"/>
      <c r="AN243" s="85"/>
      <c r="AO243" s="85"/>
      <c r="AP243" s="85"/>
      <c r="AQ243" s="85"/>
      <c r="AR243" s="85"/>
      <c r="AS243" s="85"/>
      <c r="AT243" s="85"/>
    </row>
    <row r="244" spans="2:46" x14ac:dyDescent="0.25"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54"/>
      <c r="AC244" s="85"/>
      <c r="AD244" s="85"/>
      <c r="AE244" s="85"/>
      <c r="AF244" s="85"/>
      <c r="AG244" s="85"/>
      <c r="AH244" s="85"/>
      <c r="AJ244" s="85"/>
      <c r="AK244" s="85"/>
      <c r="AL244" s="85"/>
      <c r="AM244" s="85"/>
      <c r="AN244" s="85"/>
      <c r="AO244" s="85"/>
      <c r="AP244" s="85"/>
      <c r="AQ244" s="85"/>
      <c r="AR244" s="85"/>
      <c r="AS244" s="85"/>
      <c r="AT244" s="85"/>
    </row>
    <row r="245" spans="2:46" x14ac:dyDescent="0.25"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AC245" s="85"/>
      <c r="AD245" s="85"/>
      <c r="AE245" s="85"/>
      <c r="AF245" s="85"/>
      <c r="AG245" s="85"/>
      <c r="AH245" s="85"/>
      <c r="AJ245" s="85"/>
      <c r="AK245" s="85"/>
      <c r="AL245" s="85"/>
      <c r="AM245" s="85"/>
      <c r="AN245" s="85"/>
      <c r="AO245" s="85"/>
      <c r="AP245" s="85"/>
      <c r="AQ245" s="85"/>
      <c r="AR245" s="85"/>
      <c r="AS245" s="85"/>
      <c r="AT245" s="85"/>
    </row>
    <row r="246" spans="2:46" x14ac:dyDescent="0.25"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54"/>
      <c r="AC246" s="85"/>
      <c r="AD246" s="85"/>
      <c r="AE246" s="85"/>
      <c r="AF246" s="85"/>
      <c r="AG246" s="85"/>
      <c r="AH246" s="85"/>
      <c r="AJ246" s="85"/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</row>
    <row r="247" spans="2:46" x14ac:dyDescent="0.25"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AC247" s="85"/>
      <c r="AD247" s="85"/>
      <c r="AE247" s="85"/>
      <c r="AF247" s="85"/>
      <c r="AG247" s="85"/>
      <c r="AH247" s="85"/>
      <c r="AJ247" s="85"/>
      <c r="AK247" s="85"/>
      <c r="AL247" s="85"/>
      <c r="AM247" s="85"/>
      <c r="AN247" s="85"/>
      <c r="AO247" s="85"/>
      <c r="AP247" s="85"/>
      <c r="AQ247" s="85"/>
      <c r="AR247" s="85"/>
      <c r="AS247" s="85"/>
      <c r="AT247" s="85"/>
    </row>
    <row r="248" spans="2:46" x14ac:dyDescent="0.25"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54"/>
      <c r="AC248" s="85"/>
      <c r="AD248" s="85"/>
      <c r="AE248" s="85"/>
      <c r="AF248" s="85"/>
      <c r="AG248" s="85"/>
      <c r="AH248" s="85"/>
      <c r="AJ248" s="85"/>
      <c r="AK248" s="85"/>
      <c r="AL248" s="85"/>
      <c r="AM248" s="85"/>
      <c r="AN248" s="85"/>
      <c r="AO248" s="85"/>
      <c r="AP248" s="85"/>
      <c r="AQ248" s="85"/>
      <c r="AR248" s="85"/>
      <c r="AS248" s="85"/>
      <c r="AT248" s="85"/>
    </row>
    <row r="249" spans="2:46" x14ac:dyDescent="0.25"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AC249" s="85"/>
      <c r="AD249" s="85"/>
      <c r="AE249" s="85"/>
      <c r="AF249" s="85"/>
      <c r="AG249" s="85"/>
      <c r="AH249" s="85"/>
      <c r="AJ249" s="85"/>
      <c r="AK249" s="85"/>
      <c r="AL249" s="85"/>
      <c r="AM249" s="85"/>
      <c r="AN249" s="85"/>
      <c r="AO249" s="85"/>
      <c r="AP249" s="85"/>
      <c r="AQ249" s="85"/>
      <c r="AR249" s="85"/>
      <c r="AS249" s="85"/>
      <c r="AT249" s="85"/>
    </row>
    <row r="250" spans="2:46" x14ac:dyDescent="0.25"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54"/>
      <c r="AC250" s="85"/>
      <c r="AD250" s="85"/>
      <c r="AE250" s="85"/>
      <c r="AF250" s="85"/>
      <c r="AG250" s="85"/>
      <c r="AH250" s="85"/>
      <c r="AJ250" s="85"/>
      <c r="AK250" s="85"/>
      <c r="AL250" s="85"/>
      <c r="AM250" s="85"/>
      <c r="AN250" s="85"/>
      <c r="AO250" s="85"/>
      <c r="AP250" s="85"/>
      <c r="AQ250" s="85"/>
      <c r="AR250" s="85"/>
      <c r="AS250" s="85"/>
      <c r="AT250" s="85"/>
    </row>
    <row r="251" spans="2:46" x14ac:dyDescent="0.25"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AC251" s="85"/>
      <c r="AD251" s="85"/>
      <c r="AE251" s="85"/>
      <c r="AF251" s="85"/>
      <c r="AG251" s="85"/>
      <c r="AH251" s="85"/>
      <c r="AJ251" s="85"/>
      <c r="AK251" s="85"/>
      <c r="AL251" s="85"/>
      <c r="AM251" s="85"/>
      <c r="AN251" s="85"/>
      <c r="AO251" s="85"/>
      <c r="AP251" s="85"/>
      <c r="AQ251" s="85"/>
      <c r="AR251" s="85"/>
      <c r="AS251" s="85"/>
      <c r="AT251" s="85"/>
    </row>
    <row r="252" spans="2:46" x14ac:dyDescent="0.25"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54"/>
      <c r="AC252" s="85"/>
      <c r="AD252" s="85"/>
      <c r="AE252" s="85"/>
      <c r="AF252" s="85"/>
      <c r="AG252" s="85"/>
      <c r="AH252" s="85"/>
      <c r="AJ252" s="85"/>
      <c r="AK252" s="85"/>
      <c r="AL252" s="85"/>
      <c r="AM252" s="85"/>
      <c r="AN252" s="85"/>
      <c r="AO252" s="85"/>
      <c r="AP252" s="85"/>
      <c r="AQ252" s="85"/>
      <c r="AR252" s="85"/>
      <c r="AS252" s="85"/>
      <c r="AT252" s="85"/>
    </row>
    <row r="253" spans="2:46" x14ac:dyDescent="0.25"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AC253" s="85"/>
      <c r="AD253" s="85"/>
      <c r="AE253" s="85"/>
      <c r="AF253" s="85"/>
      <c r="AG253" s="85"/>
      <c r="AH253" s="85"/>
      <c r="AJ253" s="85"/>
      <c r="AK253" s="85"/>
      <c r="AL253" s="85"/>
      <c r="AM253" s="85"/>
      <c r="AN253" s="85"/>
      <c r="AO253" s="85"/>
      <c r="AP253" s="85"/>
      <c r="AQ253" s="85"/>
      <c r="AR253" s="85"/>
      <c r="AS253" s="85"/>
      <c r="AT253" s="85"/>
    </row>
    <row r="254" spans="2:46" x14ac:dyDescent="0.25"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54"/>
      <c r="AC254" s="85"/>
      <c r="AD254" s="85"/>
      <c r="AE254" s="85"/>
      <c r="AF254" s="85"/>
      <c r="AG254" s="85"/>
      <c r="AH254" s="85"/>
      <c r="AJ254" s="85"/>
      <c r="AK254" s="85"/>
      <c r="AL254" s="85"/>
      <c r="AM254" s="85"/>
      <c r="AN254" s="85"/>
      <c r="AO254" s="85"/>
      <c r="AP254" s="85"/>
      <c r="AQ254" s="85"/>
      <c r="AR254" s="85"/>
      <c r="AS254" s="85"/>
      <c r="AT254" s="85"/>
    </row>
    <row r="255" spans="2:46" x14ac:dyDescent="0.25"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AC255" s="85"/>
      <c r="AD255" s="85"/>
      <c r="AE255" s="85"/>
      <c r="AF255" s="85"/>
      <c r="AG255" s="85"/>
      <c r="AH255" s="85"/>
      <c r="AJ255" s="85"/>
      <c r="AK255" s="85"/>
      <c r="AL255" s="85"/>
      <c r="AM255" s="85"/>
      <c r="AN255" s="85"/>
      <c r="AO255" s="85"/>
      <c r="AP255" s="85"/>
      <c r="AQ255" s="85"/>
      <c r="AR255" s="85"/>
      <c r="AS255" s="85"/>
      <c r="AT255" s="85"/>
    </row>
    <row r="256" spans="2:46" x14ac:dyDescent="0.25"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54"/>
      <c r="AC256" s="85"/>
      <c r="AD256" s="85"/>
      <c r="AE256" s="85"/>
      <c r="AF256" s="85"/>
      <c r="AG256" s="85"/>
      <c r="AH256" s="85"/>
      <c r="AJ256" s="85"/>
      <c r="AK256" s="85"/>
      <c r="AL256" s="85"/>
      <c r="AM256" s="85"/>
      <c r="AN256" s="85"/>
      <c r="AO256" s="85"/>
      <c r="AP256" s="85"/>
      <c r="AQ256" s="85"/>
      <c r="AR256" s="85"/>
      <c r="AS256" s="85"/>
      <c r="AT256" s="85"/>
    </row>
    <row r="257" spans="2:46" x14ac:dyDescent="0.25"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AC257" s="85"/>
      <c r="AD257" s="85"/>
      <c r="AE257" s="85"/>
      <c r="AF257" s="85"/>
      <c r="AG257" s="85"/>
      <c r="AH257" s="85"/>
      <c r="AJ257" s="85"/>
      <c r="AK257" s="85"/>
      <c r="AL257" s="85"/>
      <c r="AM257" s="85"/>
      <c r="AN257" s="85"/>
      <c r="AO257" s="85"/>
      <c r="AP257" s="85"/>
      <c r="AQ257" s="85"/>
      <c r="AR257" s="85"/>
      <c r="AS257" s="85"/>
      <c r="AT257" s="85"/>
    </row>
    <row r="258" spans="2:46" x14ac:dyDescent="0.25"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54"/>
      <c r="AC258" s="85"/>
      <c r="AD258" s="85"/>
      <c r="AE258" s="85"/>
      <c r="AF258" s="85"/>
      <c r="AG258" s="85"/>
      <c r="AH258" s="85"/>
      <c r="AJ258" s="85"/>
      <c r="AK258" s="85"/>
      <c r="AL258" s="85"/>
      <c r="AM258" s="85"/>
      <c r="AN258" s="85"/>
      <c r="AO258" s="85"/>
      <c r="AP258" s="85"/>
      <c r="AQ258" s="85"/>
      <c r="AR258" s="85"/>
      <c r="AS258" s="85"/>
      <c r="AT258" s="85"/>
    </row>
    <row r="259" spans="2:46" x14ac:dyDescent="0.25"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AC259" s="85"/>
      <c r="AD259" s="85"/>
      <c r="AE259" s="85"/>
      <c r="AF259" s="85"/>
      <c r="AG259" s="85"/>
      <c r="AH259" s="85"/>
      <c r="AJ259" s="85"/>
      <c r="AK259" s="85"/>
      <c r="AL259" s="85"/>
      <c r="AM259" s="85"/>
      <c r="AN259" s="85"/>
      <c r="AO259" s="85"/>
      <c r="AP259" s="85"/>
      <c r="AQ259" s="85"/>
      <c r="AR259" s="85"/>
      <c r="AS259" s="85"/>
      <c r="AT259" s="85"/>
    </row>
    <row r="260" spans="2:46" x14ac:dyDescent="0.25"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54"/>
      <c r="AC260" s="85"/>
      <c r="AD260" s="85"/>
      <c r="AE260" s="85"/>
      <c r="AF260" s="85"/>
      <c r="AG260" s="85"/>
      <c r="AH260" s="85"/>
      <c r="AJ260" s="85"/>
      <c r="AK260" s="85"/>
      <c r="AL260" s="85"/>
      <c r="AM260" s="85"/>
      <c r="AN260" s="85"/>
      <c r="AO260" s="85"/>
      <c r="AP260" s="85"/>
      <c r="AQ260" s="85"/>
      <c r="AR260" s="85"/>
      <c r="AS260" s="85"/>
      <c r="AT260" s="85"/>
    </row>
    <row r="261" spans="2:46" x14ac:dyDescent="0.25"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AC261" s="85"/>
      <c r="AD261" s="85"/>
      <c r="AE261" s="85"/>
      <c r="AF261" s="85"/>
      <c r="AG261" s="85"/>
      <c r="AH261" s="85"/>
      <c r="AJ261" s="85"/>
      <c r="AK261" s="85"/>
      <c r="AL261" s="85"/>
      <c r="AM261" s="85"/>
      <c r="AN261" s="85"/>
      <c r="AO261" s="85"/>
      <c r="AP261" s="85"/>
      <c r="AQ261" s="85"/>
      <c r="AR261" s="85"/>
      <c r="AS261" s="85"/>
      <c r="AT261" s="85"/>
    </row>
    <row r="262" spans="2:46" x14ac:dyDescent="0.25"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54"/>
      <c r="AC262" s="85"/>
      <c r="AD262" s="85"/>
      <c r="AE262" s="85"/>
      <c r="AF262" s="85"/>
      <c r="AG262" s="85"/>
      <c r="AH262" s="85"/>
      <c r="AJ262" s="85"/>
      <c r="AK262" s="85"/>
      <c r="AL262" s="85"/>
      <c r="AM262" s="85"/>
      <c r="AN262" s="85"/>
      <c r="AO262" s="85"/>
      <c r="AP262" s="85"/>
      <c r="AQ262" s="85"/>
      <c r="AR262" s="85"/>
      <c r="AS262" s="85"/>
      <c r="AT262" s="85"/>
    </row>
    <row r="263" spans="2:46" x14ac:dyDescent="0.25"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AC263" s="85"/>
      <c r="AD263" s="85"/>
      <c r="AE263" s="85"/>
      <c r="AF263" s="85"/>
      <c r="AG263" s="85"/>
      <c r="AH263" s="85"/>
      <c r="AJ263" s="85"/>
      <c r="AK263" s="85"/>
      <c r="AL263" s="85"/>
      <c r="AM263" s="85"/>
      <c r="AN263" s="85"/>
      <c r="AO263" s="85"/>
      <c r="AP263" s="85"/>
      <c r="AQ263" s="85"/>
      <c r="AR263" s="85"/>
      <c r="AS263" s="85"/>
      <c r="AT263" s="85"/>
    </row>
    <row r="264" spans="2:46" x14ac:dyDescent="0.25"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54"/>
      <c r="AC264" s="85"/>
      <c r="AD264" s="85"/>
      <c r="AE264" s="85"/>
      <c r="AF264" s="85"/>
      <c r="AG264" s="85"/>
      <c r="AH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</row>
    <row r="265" spans="2:46" x14ac:dyDescent="0.25"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AC265" s="85"/>
      <c r="AD265" s="85"/>
      <c r="AE265" s="85"/>
      <c r="AF265" s="85"/>
      <c r="AG265" s="85"/>
      <c r="AH265" s="85"/>
      <c r="AJ265" s="85"/>
      <c r="AK265" s="85"/>
      <c r="AL265" s="85"/>
      <c r="AM265" s="85"/>
      <c r="AN265" s="85"/>
      <c r="AO265" s="85"/>
      <c r="AP265" s="85"/>
      <c r="AQ265" s="85"/>
      <c r="AR265" s="85"/>
      <c r="AS265" s="85"/>
      <c r="AT265" s="85"/>
    </row>
    <row r="266" spans="2:46" x14ac:dyDescent="0.25"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54"/>
      <c r="AC266" s="85"/>
      <c r="AD266" s="85"/>
      <c r="AE266" s="85"/>
      <c r="AF266" s="85"/>
      <c r="AG266" s="85"/>
      <c r="AH266" s="85"/>
      <c r="AJ266" s="85"/>
      <c r="AK266" s="85"/>
      <c r="AL266" s="85"/>
      <c r="AM266" s="85"/>
      <c r="AN266" s="85"/>
      <c r="AO266" s="85"/>
      <c r="AP266" s="85"/>
      <c r="AQ266" s="85"/>
      <c r="AR266" s="85"/>
      <c r="AS266" s="85"/>
      <c r="AT266" s="85"/>
    </row>
    <row r="267" spans="2:46" x14ac:dyDescent="0.25"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AC267" s="85"/>
      <c r="AD267" s="85"/>
      <c r="AE267" s="85"/>
      <c r="AF267" s="85"/>
      <c r="AG267" s="85"/>
      <c r="AH267" s="85"/>
      <c r="AJ267" s="85"/>
      <c r="AK267" s="85"/>
      <c r="AL267" s="85"/>
      <c r="AM267" s="85"/>
      <c r="AN267" s="85"/>
      <c r="AO267" s="85"/>
      <c r="AP267" s="85"/>
      <c r="AQ267" s="85"/>
      <c r="AR267" s="85"/>
      <c r="AS267" s="85"/>
      <c r="AT267" s="85"/>
    </row>
    <row r="268" spans="2:46" x14ac:dyDescent="0.25"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54"/>
      <c r="AC268" s="85"/>
      <c r="AD268" s="85"/>
      <c r="AE268" s="85"/>
      <c r="AF268" s="85"/>
      <c r="AG268" s="85"/>
      <c r="AH268" s="85"/>
      <c r="AJ268" s="85"/>
      <c r="AK268" s="85"/>
      <c r="AL268" s="85"/>
      <c r="AM268" s="85"/>
      <c r="AN268" s="85"/>
      <c r="AO268" s="85"/>
      <c r="AP268" s="85"/>
      <c r="AQ268" s="85"/>
      <c r="AR268" s="85"/>
      <c r="AS268" s="85"/>
      <c r="AT268" s="85"/>
    </row>
    <row r="269" spans="2:46" x14ac:dyDescent="0.25"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AC269" s="85"/>
      <c r="AD269" s="85"/>
      <c r="AE269" s="85"/>
      <c r="AF269" s="85"/>
      <c r="AG269" s="85"/>
      <c r="AH269" s="85"/>
      <c r="AJ269" s="85"/>
      <c r="AK269" s="85"/>
      <c r="AL269" s="85"/>
      <c r="AM269" s="85"/>
      <c r="AN269" s="85"/>
      <c r="AO269" s="85"/>
      <c r="AP269" s="85"/>
      <c r="AQ269" s="85"/>
      <c r="AR269" s="85"/>
      <c r="AS269" s="85"/>
      <c r="AT269" s="85"/>
    </row>
    <row r="270" spans="2:46" x14ac:dyDescent="0.25"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54"/>
      <c r="AC270" s="85"/>
      <c r="AD270" s="85"/>
      <c r="AE270" s="85"/>
      <c r="AF270" s="85"/>
      <c r="AG270" s="85"/>
      <c r="AH270" s="85"/>
      <c r="AJ270" s="85"/>
      <c r="AK270" s="85"/>
      <c r="AL270" s="85"/>
      <c r="AM270" s="85"/>
      <c r="AN270" s="85"/>
      <c r="AO270" s="85"/>
      <c r="AP270" s="85"/>
      <c r="AQ270" s="85"/>
      <c r="AR270" s="85"/>
      <c r="AS270" s="85"/>
      <c r="AT270" s="85"/>
    </row>
    <row r="271" spans="2:46" x14ac:dyDescent="0.25"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AC271" s="85"/>
      <c r="AD271" s="85"/>
      <c r="AE271" s="85"/>
      <c r="AF271" s="85"/>
      <c r="AG271" s="85"/>
      <c r="AH271" s="85"/>
      <c r="AJ271" s="85"/>
      <c r="AK271" s="85"/>
      <c r="AL271" s="85"/>
      <c r="AM271" s="85"/>
      <c r="AN271" s="85"/>
      <c r="AO271" s="85"/>
      <c r="AP271" s="85"/>
      <c r="AQ271" s="85"/>
      <c r="AR271" s="85"/>
      <c r="AS271" s="85"/>
      <c r="AT271" s="85"/>
    </row>
    <row r="272" spans="2:46" x14ac:dyDescent="0.25"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54"/>
      <c r="AC272" s="85"/>
      <c r="AD272" s="85"/>
      <c r="AE272" s="85"/>
      <c r="AF272" s="85"/>
      <c r="AG272" s="85"/>
      <c r="AH272" s="85"/>
      <c r="AJ272" s="85"/>
      <c r="AK272" s="85"/>
      <c r="AL272" s="85"/>
      <c r="AM272" s="85"/>
      <c r="AN272" s="85"/>
      <c r="AO272" s="85"/>
      <c r="AP272" s="85"/>
      <c r="AQ272" s="85"/>
      <c r="AR272" s="85"/>
      <c r="AS272" s="85"/>
      <c r="AT272" s="85"/>
    </row>
    <row r="273" spans="2:46" x14ac:dyDescent="0.25"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AC273" s="85"/>
      <c r="AD273" s="85"/>
      <c r="AE273" s="85"/>
      <c r="AF273" s="85"/>
      <c r="AG273" s="85"/>
      <c r="AH273" s="85"/>
      <c r="AJ273" s="85"/>
      <c r="AK273" s="85"/>
      <c r="AL273" s="85"/>
      <c r="AM273" s="85"/>
      <c r="AN273" s="85"/>
      <c r="AO273" s="85"/>
      <c r="AP273" s="85"/>
      <c r="AQ273" s="85"/>
      <c r="AR273" s="85"/>
      <c r="AS273" s="85"/>
      <c r="AT273" s="85"/>
    </row>
    <row r="274" spans="2:46" x14ac:dyDescent="0.25"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54"/>
      <c r="AC274" s="85"/>
      <c r="AD274" s="85"/>
      <c r="AE274" s="85"/>
      <c r="AF274" s="85"/>
      <c r="AG274" s="85"/>
      <c r="AH274" s="85"/>
      <c r="AJ274" s="85"/>
      <c r="AK274" s="85"/>
      <c r="AL274" s="85"/>
      <c r="AM274" s="85"/>
      <c r="AN274" s="85"/>
      <c r="AO274" s="85"/>
      <c r="AP274" s="85"/>
      <c r="AQ274" s="85"/>
      <c r="AR274" s="85"/>
      <c r="AS274" s="85"/>
      <c r="AT274" s="85"/>
    </row>
    <row r="275" spans="2:46" x14ac:dyDescent="0.25"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AC275" s="85"/>
      <c r="AD275" s="85"/>
      <c r="AE275" s="85"/>
      <c r="AF275" s="85"/>
      <c r="AG275" s="85"/>
      <c r="AH275" s="85"/>
      <c r="AJ275" s="85"/>
      <c r="AK275" s="85"/>
      <c r="AL275" s="85"/>
      <c r="AM275" s="85"/>
      <c r="AN275" s="85"/>
      <c r="AO275" s="85"/>
      <c r="AP275" s="85"/>
      <c r="AQ275" s="85"/>
      <c r="AR275" s="85"/>
      <c r="AS275" s="85"/>
      <c r="AT275" s="85"/>
    </row>
    <row r="276" spans="2:46" x14ac:dyDescent="0.25"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54"/>
      <c r="AC276" s="85"/>
      <c r="AD276" s="85"/>
      <c r="AE276" s="85"/>
      <c r="AF276" s="85"/>
      <c r="AG276" s="85"/>
      <c r="AH276" s="85"/>
      <c r="AJ276" s="85"/>
      <c r="AK276" s="85"/>
      <c r="AL276" s="85"/>
      <c r="AM276" s="85"/>
      <c r="AN276" s="85"/>
      <c r="AO276" s="85"/>
      <c r="AP276" s="85"/>
      <c r="AQ276" s="85"/>
      <c r="AR276" s="85"/>
      <c r="AS276" s="85"/>
      <c r="AT276" s="85"/>
    </row>
    <row r="277" spans="2:46" x14ac:dyDescent="0.25"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AC277" s="85"/>
      <c r="AD277" s="85"/>
      <c r="AE277" s="85"/>
      <c r="AF277" s="85"/>
      <c r="AG277" s="85"/>
      <c r="AH277" s="85"/>
      <c r="AJ277" s="85"/>
      <c r="AK277" s="85"/>
      <c r="AL277" s="85"/>
      <c r="AM277" s="85"/>
      <c r="AN277" s="85"/>
      <c r="AO277" s="85"/>
      <c r="AP277" s="85"/>
      <c r="AQ277" s="85"/>
      <c r="AR277" s="85"/>
      <c r="AS277" s="85"/>
      <c r="AT277" s="85"/>
    </row>
    <row r="278" spans="2:46" x14ac:dyDescent="0.25"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54"/>
      <c r="AC278" s="85"/>
      <c r="AD278" s="85"/>
      <c r="AE278" s="85"/>
      <c r="AF278" s="85"/>
      <c r="AG278" s="85"/>
      <c r="AH278" s="85"/>
      <c r="AJ278" s="85"/>
      <c r="AK278" s="85"/>
      <c r="AL278" s="85"/>
      <c r="AM278" s="85"/>
      <c r="AN278" s="85"/>
      <c r="AO278" s="85"/>
      <c r="AP278" s="85"/>
      <c r="AQ278" s="85"/>
      <c r="AR278" s="85"/>
      <c r="AS278" s="85"/>
      <c r="AT278" s="85"/>
    </row>
    <row r="279" spans="2:46" x14ac:dyDescent="0.25"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AC279" s="85"/>
      <c r="AD279" s="85"/>
      <c r="AE279" s="85"/>
      <c r="AF279" s="85"/>
      <c r="AG279" s="85"/>
      <c r="AH279" s="85"/>
      <c r="AJ279" s="85"/>
      <c r="AK279" s="85"/>
      <c r="AL279" s="85"/>
      <c r="AM279" s="85"/>
      <c r="AN279" s="85"/>
      <c r="AO279" s="85"/>
      <c r="AP279" s="85"/>
      <c r="AQ279" s="85"/>
      <c r="AR279" s="85"/>
      <c r="AS279" s="85"/>
      <c r="AT279" s="85"/>
    </row>
    <row r="280" spans="2:46" x14ac:dyDescent="0.25"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54"/>
      <c r="AC280" s="85"/>
      <c r="AD280" s="85"/>
      <c r="AE280" s="85"/>
      <c r="AF280" s="85"/>
      <c r="AG280" s="85"/>
      <c r="AH280" s="85"/>
      <c r="AJ280" s="85"/>
      <c r="AK280" s="85"/>
      <c r="AL280" s="85"/>
      <c r="AM280" s="85"/>
      <c r="AN280" s="85"/>
      <c r="AO280" s="85"/>
      <c r="AP280" s="85"/>
      <c r="AQ280" s="85"/>
      <c r="AR280" s="85"/>
      <c r="AS280" s="85"/>
      <c r="AT280" s="85"/>
    </row>
    <row r="281" spans="2:46" x14ac:dyDescent="0.25"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AC281" s="85"/>
      <c r="AD281" s="85"/>
      <c r="AE281" s="85"/>
      <c r="AF281" s="85"/>
      <c r="AG281" s="85"/>
      <c r="AH281" s="85"/>
      <c r="AJ281" s="85"/>
      <c r="AK281" s="85"/>
      <c r="AL281" s="85"/>
      <c r="AM281" s="85"/>
      <c r="AN281" s="85"/>
      <c r="AO281" s="85"/>
      <c r="AP281" s="85"/>
      <c r="AQ281" s="85"/>
      <c r="AR281" s="85"/>
      <c r="AS281" s="85"/>
      <c r="AT281" s="85"/>
    </row>
    <row r="282" spans="2:46" x14ac:dyDescent="0.25"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54"/>
      <c r="AC282" s="85"/>
      <c r="AD282" s="85"/>
      <c r="AE282" s="85"/>
      <c r="AF282" s="85"/>
      <c r="AG282" s="85"/>
      <c r="AH282" s="85"/>
      <c r="AJ282" s="85"/>
      <c r="AK282" s="85"/>
      <c r="AL282" s="85"/>
      <c r="AM282" s="85"/>
      <c r="AN282" s="85"/>
      <c r="AO282" s="85"/>
      <c r="AP282" s="85"/>
      <c r="AQ282" s="85"/>
      <c r="AR282" s="85"/>
      <c r="AS282" s="85"/>
      <c r="AT282" s="85"/>
    </row>
    <row r="283" spans="2:46" x14ac:dyDescent="0.25"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AC283" s="85"/>
      <c r="AD283" s="85"/>
      <c r="AE283" s="85"/>
      <c r="AF283" s="85"/>
      <c r="AG283" s="85"/>
      <c r="AH283" s="85"/>
      <c r="AJ283" s="85"/>
      <c r="AK283" s="85"/>
      <c r="AL283" s="85"/>
      <c r="AM283" s="85"/>
      <c r="AN283" s="85"/>
      <c r="AO283" s="85"/>
      <c r="AP283" s="85"/>
      <c r="AQ283" s="85"/>
      <c r="AR283" s="85"/>
      <c r="AS283" s="85"/>
      <c r="AT283" s="85"/>
    </row>
    <row r="284" spans="2:46" x14ac:dyDescent="0.25"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54"/>
      <c r="AC284" s="85"/>
      <c r="AD284" s="85"/>
      <c r="AE284" s="85"/>
      <c r="AF284" s="85"/>
      <c r="AG284" s="85"/>
      <c r="AH284" s="85"/>
      <c r="AJ284" s="85"/>
      <c r="AK284" s="85"/>
      <c r="AL284" s="85"/>
      <c r="AM284" s="85"/>
      <c r="AN284" s="85"/>
      <c r="AO284" s="85"/>
      <c r="AP284" s="85"/>
      <c r="AQ284" s="85"/>
      <c r="AR284" s="85"/>
      <c r="AS284" s="85"/>
      <c r="AT284" s="85"/>
    </row>
    <row r="285" spans="2:46" x14ac:dyDescent="0.25"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AC285" s="85"/>
      <c r="AD285" s="85"/>
      <c r="AE285" s="85"/>
      <c r="AF285" s="85"/>
      <c r="AG285" s="85"/>
      <c r="AH285" s="85"/>
      <c r="AJ285" s="85"/>
      <c r="AK285" s="85"/>
      <c r="AL285" s="85"/>
      <c r="AM285" s="85"/>
      <c r="AN285" s="85"/>
      <c r="AO285" s="85"/>
      <c r="AP285" s="85"/>
      <c r="AQ285" s="85"/>
      <c r="AR285" s="85"/>
      <c r="AS285" s="85"/>
      <c r="AT285" s="85"/>
    </row>
    <row r="286" spans="2:46" x14ac:dyDescent="0.25"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54"/>
      <c r="AC286" s="85"/>
      <c r="AD286" s="85"/>
      <c r="AE286" s="85"/>
      <c r="AF286" s="85"/>
      <c r="AG286" s="85"/>
      <c r="AH286" s="85"/>
      <c r="AJ286" s="85"/>
      <c r="AK286" s="85"/>
      <c r="AL286" s="85"/>
      <c r="AM286" s="85"/>
      <c r="AN286" s="85"/>
      <c r="AO286" s="85"/>
      <c r="AP286" s="85"/>
      <c r="AQ286" s="85"/>
      <c r="AR286" s="85"/>
      <c r="AS286" s="85"/>
      <c r="AT286" s="85"/>
    </row>
    <row r="287" spans="2:46" x14ac:dyDescent="0.25"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AC287" s="85"/>
      <c r="AD287" s="85"/>
      <c r="AE287" s="85"/>
      <c r="AF287" s="85"/>
      <c r="AG287" s="85"/>
      <c r="AH287" s="85"/>
      <c r="AJ287" s="85"/>
      <c r="AK287" s="85"/>
      <c r="AL287" s="85"/>
      <c r="AM287" s="85"/>
      <c r="AN287" s="85"/>
      <c r="AO287" s="85"/>
      <c r="AP287" s="85"/>
      <c r="AQ287" s="85"/>
      <c r="AR287" s="85"/>
      <c r="AS287" s="85"/>
      <c r="AT287" s="85"/>
    </row>
    <row r="288" spans="2:46" x14ac:dyDescent="0.25"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54"/>
      <c r="AC288" s="85"/>
      <c r="AD288" s="85"/>
      <c r="AE288" s="85"/>
      <c r="AF288" s="85"/>
      <c r="AG288" s="85"/>
      <c r="AH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5"/>
      <c r="AT288" s="85"/>
    </row>
    <row r="289" spans="2:46" x14ac:dyDescent="0.25"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AC289" s="85"/>
      <c r="AD289" s="85"/>
      <c r="AE289" s="85"/>
      <c r="AF289" s="85"/>
      <c r="AG289" s="85"/>
      <c r="AH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5"/>
      <c r="AT289" s="85"/>
    </row>
    <row r="290" spans="2:46" x14ac:dyDescent="0.25"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54"/>
      <c r="AC290" s="85"/>
      <c r="AD290" s="85"/>
      <c r="AE290" s="85"/>
      <c r="AF290" s="85"/>
      <c r="AG290" s="85"/>
      <c r="AH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5"/>
      <c r="AT290" s="85"/>
    </row>
    <row r="291" spans="2:46" x14ac:dyDescent="0.25"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AC291" s="85"/>
      <c r="AD291" s="85"/>
      <c r="AE291" s="85"/>
      <c r="AF291" s="85"/>
      <c r="AG291" s="85"/>
      <c r="AH291" s="85"/>
      <c r="AJ291" s="85"/>
      <c r="AK291" s="85"/>
      <c r="AL291" s="85"/>
      <c r="AM291" s="85"/>
      <c r="AN291" s="85"/>
      <c r="AO291" s="85"/>
      <c r="AP291" s="85"/>
      <c r="AQ291" s="85"/>
      <c r="AR291" s="85"/>
      <c r="AS291" s="85"/>
      <c r="AT291" s="85"/>
    </row>
    <row r="292" spans="2:46" x14ac:dyDescent="0.25">
      <c r="Z292" s="54"/>
      <c r="AC292" s="85"/>
      <c r="AD292" s="85"/>
      <c r="AE292" s="85"/>
      <c r="AF292" s="85"/>
      <c r="AG292" s="85"/>
      <c r="AH292" s="85"/>
      <c r="AJ292" s="85"/>
      <c r="AK292" s="85"/>
      <c r="AL292" s="85"/>
      <c r="AM292" s="85"/>
      <c r="AN292" s="85"/>
      <c r="AO292" s="85"/>
      <c r="AP292" s="85"/>
      <c r="AQ292" s="85"/>
      <c r="AR292" s="85"/>
      <c r="AS292" s="85"/>
      <c r="AT292" s="85"/>
    </row>
    <row r="293" spans="2:46" x14ac:dyDescent="0.25">
      <c r="AC293" s="85"/>
      <c r="AD293" s="85"/>
      <c r="AE293" s="85"/>
      <c r="AF293" s="85"/>
      <c r="AG293" s="85"/>
      <c r="AH293" s="85"/>
      <c r="AJ293" s="85"/>
      <c r="AK293" s="85"/>
      <c r="AL293" s="85"/>
      <c r="AM293" s="85"/>
      <c r="AN293" s="85"/>
      <c r="AO293" s="85"/>
      <c r="AP293" s="85"/>
      <c r="AQ293" s="85"/>
      <c r="AR293" s="85"/>
      <c r="AS293" s="85"/>
      <c r="AT293" s="85"/>
    </row>
    <row r="294" spans="2:46" x14ac:dyDescent="0.25">
      <c r="Z294" s="54"/>
      <c r="AC294" s="85"/>
      <c r="AD294" s="85"/>
      <c r="AE294" s="85"/>
      <c r="AF294" s="85"/>
      <c r="AG294" s="85"/>
      <c r="AH294" s="85"/>
      <c r="AJ294" s="85"/>
      <c r="AK294" s="85"/>
      <c r="AL294" s="85"/>
      <c r="AM294" s="85"/>
      <c r="AN294" s="85"/>
      <c r="AO294" s="85"/>
      <c r="AP294" s="85"/>
      <c r="AQ294" s="85"/>
      <c r="AR294" s="85"/>
      <c r="AS294" s="85"/>
      <c r="AT294" s="85"/>
    </row>
    <row r="295" spans="2:46" x14ac:dyDescent="0.25">
      <c r="AC295" s="85"/>
      <c r="AD295" s="85"/>
      <c r="AE295" s="85"/>
      <c r="AF295" s="85"/>
      <c r="AG295" s="85"/>
      <c r="AH295" s="85"/>
      <c r="AJ295" s="85"/>
      <c r="AK295" s="85"/>
      <c r="AL295" s="85"/>
      <c r="AM295" s="85"/>
      <c r="AN295" s="85"/>
      <c r="AO295" s="85"/>
      <c r="AP295" s="85"/>
      <c r="AQ295" s="85"/>
      <c r="AR295" s="85"/>
      <c r="AS295" s="85"/>
      <c r="AT295" s="85"/>
    </row>
    <row r="296" spans="2:46" x14ac:dyDescent="0.25">
      <c r="Z296" s="54"/>
      <c r="AC296" s="85"/>
      <c r="AD296" s="85"/>
      <c r="AE296" s="85"/>
      <c r="AF296" s="85"/>
      <c r="AG296" s="85"/>
      <c r="AH296" s="85"/>
      <c r="AJ296" s="85"/>
      <c r="AK296" s="85"/>
      <c r="AL296" s="85"/>
      <c r="AM296" s="85"/>
      <c r="AN296" s="85"/>
      <c r="AO296" s="85"/>
      <c r="AP296" s="85"/>
      <c r="AQ296" s="85"/>
      <c r="AR296" s="85"/>
      <c r="AS296" s="85"/>
      <c r="AT296" s="85"/>
    </row>
    <row r="297" spans="2:46" x14ac:dyDescent="0.25">
      <c r="AC297" s="85"/>
      <c r="AD297" s="85"/>
      <c r="AE297" s="85"/>
      <c r="AF297" s="85"/>
      <c r="AG297" s="85"/>
      <c r="AH297" s="85"/>
      <c r="AJ297" s="85"/>
      <c r="AK297" s="85"/>
      <c r="AL297" s="85"/>
      <c r="AM297" s="85"/>
      <c r="AN297" s="85"/>
      <c r="AO297" s="85"/>
      <c r="AP297" s="85"/>
      <c r="AQ297" s="85"/>
      <c r="AR297" s="85"/>
      <c r="AS297" s="85"/>
      <c r="AT297" s="85"/>
    </row>
    <row r="298" spans="2:46" x14ac:dyDescent="0.25">
      <c r="Z298" s="54"/>
      <c r="AC298" s="85"/>
      <c r="AD298" s="85"/>
      <c r="AE298" s="85"/>
      <c r="AF298" s="85"/>
      <c r="AG298" s="85"/>
      <c r="AH298" s="85"/>
      <c r="AJ298" s="85"/>
      <c r="AK298" s="85"/>
      <c r="AL298" s="85"/>
      <c r="AM298" s="85"/>
      <c r="AN298" s="85"/>
      <c r="AO298" s="85"/>
      <c r="AP298" s="85"/>
      <c r="AQ298" s="85"/>
      <c r="AR298" s="85"/>
      <c r="AS298" s="85"/>
      <c r="AT298" s="85"/>
    </row>
    <row r="299" spans="2:46" x14ac:dyDescent="0.25">
      <c r="AC299" s="85"/>
      <c r="AD299" s="85"/>
      <c r="AE299" s="85"/>
      <c r="AF299" s="85"/>
      <c r="AG299" s="85"/>
      <c r="AH299" s="85"/>
      <c r="AJ299" s="85"/>
      <c r="AK299" s="85"/>
      <c r="AL299" s="85"/>
      <c r="AM299" s="85"/>
      <c r="AN299" s="85"/>
      <c r="AO299" s="85"/>
      <c r="AP299" s="85"/>
      <c r="AQ299" s="85"/>
      <c r="AR299" s="85"/>
      <c r="AS299" s="85"/>
      <c r="AT299" s="85"/>
    </row>
    <row r="300" spans="2:46" x14ac:dyDescent="0.25">
      <c r="Z300" s="54"/>
      <c r="AC300" s="85"/>
      <c r="AD300" s="85"/>
      <c r="AE300" s="85"/>
      <c r="AF300" s="85"/>
      <c r="AG300" s="85"/>
      <c r="AH300" s="85"/>
      <c r="AJ300" s="85"/>
      <c r="AK300" s="85"/>
      <c r="AL300" s="85"/>
      <c r="AM300" s="85"/>
      <c r="AN300" s="85"/>
      <c r="AO300" s="85"/>
      <c r="AP300" s="85"/>
      <c r="AQ300" s="85"/>
      <c r="AR300" s="85"/>
      <c r="AS300" s="85"/>
      <c r="AT300" s="85"/>
    </row>
    <row r="301" spans="2:46" x14ac:dyDescent="0.25">
      <c r="AC301" s="85"/>
      <c r="AD301" s="85"/>
      <c r="AE301" s="85"/>
      <c r="AF301" s="85"/>
      <c r="AG301" s="85"/>
      <c r="AH301" s="85"/>
      <c r="AJ301" s="85"/>
      <c r="AK301" s="85"/>
      <c r="AL301" s="85"/>
      <c r="AM301" s="85"/>
      <c r="AN301" s="85"/>
      <c r="AO301" s="85"/>
      <c r="AP301" s="85"/>
      <c r="AQ301" s="85"/>
      <c r="AR301" s="85"/>
      <c r="AS301" s="85"/>
      <c r="AT301" s="85"/>
    </row>
    <row r="302" spans="2:46" x14ac:dyDescent="0.25">
      <c r="Z302" s="54"/>
      <c r="AC302" s="85"/>
      <c r="AD302" s="85"/>
      <c r="AE302" s="85"/>
      <c r="AF302" s="85"/>
      <c r="AG302" s="85"/>
      <c r="AH302" s="85"/>
      <c r="AJ302" s="85"/>
      <c r="AK302" s="85"/>
      <c r="AL302" s="85"/>
      <c r="AM302" s="85"/>
      <c r="AN302" s="85"/>
      <c r="AO302" s="85"/>
      <c r="AP302" s="85"/>
      <c r="AQ302" s="85"/>
      <c r="AR302" s="85"/>
      <c r="AS302" s="85"/>
      <c r="AT302" s="85"/>
    </row>
    <row r="303" spans="2:46" x14ac:dyDescent="0.25">
      <c r="AC303" s="85"/>
      <c r="AD303" s="85"/>
      <c r="AE303" s="85"/>
      <c r="AF303" s="85"/>
      <c r="AG303" s="85"/>
      <c r="AH303" s="85"/>
      <c r="AJ303" s="85"/>
      <c r="AK303" s="85"/>
      <c r="AL303" s="85"/>
      <c r="AM303" s="85"/>
      <c r="AN303" s="85"/>
      <c r="AO303" s="85"/>
      <c r="AP303" s="85"/>
      <c r="AQ303" s="85"/>
      <c r="AR303" s="85"/>
      <c r="AS303" s="85"/>
      <c r="AT303" s="85"/>
    </row>
    <row r="304" spans="2:46" x14ac:dyDescent="0.25">
      <c r="Z304" s="54"/>
      <c r="AC304" s="85"/>
      <c r="AD304" s="85"/>
      <c r="AE304" s="85"/>
      <c r="AF304" s="85"/>
      <c r="AG304" s="85"/>
      <c r="AH304" s="85"/>
      <c r="AJ304" s="85"/>
      <c r="AK304" s="85"/>
      <c r="AL304" s="85"/>
      <c r="AM304" s="85"/>
      <c r="AN304" s="85"/>
      <c r="AO304" s="85"/>
      <c r="AP304" s="85"/>
      <c r="AQ304" s="85"/>
      <c r="AR304" s="85"/>
      <c r="AS304" s="85"/>
      <c r="AT304" s="85"/>
    </row>
    <row r="305" spans="26:46" x14ac:dyDescent="0.25">
      <c r="AC305" s="85"/>
      <c r="AD305" s="85"/>
      <c r="AE305" s="85"/>
      <c r="AF305" s="85"/>
      <c r="AG305" s="85"/>
      <c r="AH305" s="85"/>
      <c r="AJ305" s="85"/>
      <c r="AK305" s="85"/>
      <c r="AL305" s="85"/>
      <c r="AM305" s="85"/>
      <c r="AN305" s="85"/>
      <c r="AO305" s="85"/>
      <c r="AP305" s="85"/>
      <c r="AQ305" s="85"/>
      <c r="AR305" s="85"/>
      <c r="AS305" s="85"/>
      <c r="AT305" s="85"/>
    </row>
    <row r="306" spans="26:46" x14ac:dyDescent="0.25">
      <c r="Z306" s="54"/>
      <c r="AC306" s="85"/>
      <c r="AD306" s="85"/>
      <c r="AE306" s="85"/>
      <c r="AF306" s="85"/>
      <c r="AG306" s="85"/>
      <c r="AH306" s="85"/>
      <c r="AJ306" s="85"/>
      <c r="AK306" s="85"/>
      <c r="AL306" s="85"/>
      <c r="AM306" s="85"/>
      <c r="AN306" s="85"/>
      <c r="AO306" s="85"/>
      <c r="AP306" s="85"/>
      <c r="AQ306" s="85"/>
      <c r="AR306" s="85"/>
      <c r="AS306" s="85"/>
      <c r="AT306" s="85"/>
    </row>
    <row r="307" spans="26:46" x14ac:dyDescent="0.25">
      <c r="AC307" s="85"/>
      <c r="AD307" s="85"/>
      <c r="AE307" s="85"/>
      <c r="AF307" s="85"/>
      <c r="AG307" s="85"/>
      <c r="AH307" s="85"/>
      <c r="AJ307" s="85"/>
      <c r="AK307" s="85"/>
      <c r="AL307" s="85"/>
      <c r="AM307" s="85"/>
      <c r="AN307" s="85"/>
      <c r="AO307" s="85"/>
      <c r="AP307" s="85"/>
      <c r="AQ307" s="85"/>
      <c r="AR307" s="85"/>
      <c r="AS307" s="85"/>
      <c r="AT307" s="85"/>
    </row>
    <row r="308" spans="26:46" x14ac:dyDescent="0.25">
      <c r="Z308" s="54"/>
      <c r="AC308" s="85"/>
      <c r="AD308" s="85"/>
      <c r="AE308" s="85"/>
      <c r="AF308" s="85"/>
      <c r="AG308" s="85"/>
      <c r="AH308" s="85"/>
      <c r="AJ308" s="85"/>
      <c r="AK308" s="85"/>
      <c r="AL308" s="85"/>
      <c r="AM308" s="85"/>
      <c r="AN308" s="85"/>
      <c r="AO308" s="85"/>
      <c r="AP308" s="85"/>
      <c r="AQ308" s="85"/>
      <c r="AR308" s="85"/>
      <c r="AS308" s="85"/>
      <c r="AT308" s="85"/>
    </row>
    <row r="309" spans="26:46" x14ac:dyDescent="0.25">
      <c r="AC309" s="85"/>
      <c r="AD309" s="85"/>
      <c r="AE309" s="85"/>
      <c r="AF309" s="85"/>
      <c r="AG309" s="85"/>
      <c r="AH309" s="85"/>
      <c r="AJ309" s="85"/>
      <c r="AK309" s="85"/>
      <c r="AL309" s="85"/>
      <c r="AM309" s="85"/>
      <c r="AN309" s="85"/>
      <c r="AO309" s="85"/>
      <c r="AP309" s="85"/>
      <c r="AQ309" s="85"/>
      <c r="AR309" s="85"/>
      <c r="AS309" s="85"/>
      <c r="AT309" s="85"/>
    </row>
    <row r="310" spans="26:46" x14ac:dyDescent="0.25">
      <c r="Z310" s="54"/>
      <c r="AC310" s="85"/>
      <c r="AD310" s="85"/>
      <c r="AE310" s="85"/>
      <c r="AF310" s="85"/>
      <c r="AG310" s="85"/>
      <c r="AH310" s="85"/>
      <c r="AJ310" s="85"/>
      <c r="AK310" s="85"/>
      <c r="AL310" s="85"/>
      <c r="AM310" s="85"/>
      <c r="AN310" s="85"/>
      <c r="AO310" s="85"/>
      <c r="AP310" s="85"/>
      <c r="AQ310" s="85"/>
      <c r="AR310" s="85"/>
      <c r="AS310" s="85"/>
      <c r="AT310" s="85"/>
    </row>
    <row r="311" spans="26:46" x14ac:dyDescent="0.25">
      <c r="AC311" s="85"/>
      <c r="AD311" s="85"/>
      <c r="AE311" s="85"/>
      <c r="AF311" s="85"/>
      <c r="AG311" s="85"/>
      <c r="AH311" s="85"/>
      <c r="AJ311" s="85"/>
      <c r="AK311" s="85"/>
      <c r="AL311" s="85"/>
      <c r="AM311" s="85"/>
      <c r="AN311" s="85"/>
      <c r="AO311" s="85"/>
      <c r="AP311" s="85"/>
      <c r="AQ311" s="85"/>
      <c r="AR311" s="85"/>
      <c r="AS311" s="85"/>
      <c r="AT311" s="85"/>
    </row>
    <row r="312" spans="26:46" x14ac:dyDescent="0.25">
      <c r="Z312" s="54"/>
      <c r="AC312" s="85"/>
      <c r="AD312" s="85"/>
      <c r="AE312" s="85"/>
      <c r="AF312" s="85"/>
      <c r="AG312" s="85"/>
      <c r="AH312" s="85"/>
      <c r="AJ312" s="85"/>
      <c r="AK312" s="85"/>
      <c r="AL312" s="85"/>
      <c r="AM312" s="85"/>
      <c r="AN312" s="85"/>
      <c r="AO312" s="85"/>
      <c r="AP312" s="85"/>
      <c r="AQ312" s="85"/>
      <c r="AR312" s="85"/>
      <c r="AS312" s="85"/>
      <c r="AT312" s="85"/>
    </row>
    <row r="313" spans="26:46" x14ac:dyDescent="0.25">
      <c r="AC313" s="85"/>
      <c r="AD313" s="85"/>
      <c r="AE313" s="85"/>
      <c r="AF313" s="85"/>
      <c r="AG313" s="85"/>
      <c r="AH313" s="85"/>
      <c r="AJ313" s="85"/>
      <c r="AK313" s="85"/>
      <c r="AL313" s="85"/>
      <c r="AM313" s="85"/>
      <c r="AN313" s="85"/>
      <c r="AO313" s="85"/>
      <c r="AP313" s="85"/>
      <c r="AQ313" s="85"/>
      <c r="AR313" s="85"/>
      <c r="AS313" s="85"/>
      <c r="AT313" s="85"/>
    </row>
    <row r="314" spans="26:46" x14ac:dyDescent="0.25">
      <c r="Z314" s="54"/>
      <c r="AC314" s="85"/>
      <c r="AD314" s="85"/>
      <c r="AE314" s="85"/>
      <c r="AF314" s="85"/>
      <c r="AG314" s="85"/>
      <c r="AH314" s="85"/>
      <c r="AJ314" s="85"/>
      <c r="AK314" s="85"/>
      <c r="AL314" s="85"/>
      <c r="AM314" s="85"/>
      <c r="AN314" s="85"/>
      <c r="AO314" s="85"/>
      <c r="AP314" s="85"/>
      <c r="AQ314" s="85"/>
      <c r="AR314" s="85"/>
      <c r="AS314" s="85"/>
      <c r="AT314" s="85"/>
    </row>
    <row r="315" spans="26:46" x14ac:dyDescent="0.25">
      <c r="AC315" s="85"/>
      <c r="AD315" s="85"/>
      <c r="AE315" s="85"/>
      <c r="AF315" s="85"/>
      <c r="AG315" s="85"/>
      <c r="AH315" s="85"/>
      <c r="AJ315" s="85"/>
      <c r="AK315" s="85"/>
      <c r="AL315" s="85"/>
      <c r="AM315" s="85"/>
      <c r="AN315" s="85"/>
      <c r="AO315" s="85"/>
      <c r="AP315" s="85"/>
      <c r="AQ315" s="85"/>
      <c r="AR315" s="85"/>
      <c r="AS315" s="85"/>
      <c r="AT315" s="85"/>
    </row>
    <row r="316" spans="26:46" x14ac:dyDescent="0.25">
      <c r="Z316" s="54"/>
      <c r="AC316" s="85"/>
      <c r="AD316" s="85"/>
      <c r="AE316" s="85"/>
      <c r="AF316" s="85"/>
      <c r="AG316" s="85"/>
      <c r="AH316" s="85"/>
      <c r="AJ316" s="85"/>
      <c r="AK316" s="85"/>
      <c r="AL316" s="85"/>
      <c r="AM316" s="85"/>
      <c r="AN316" s="85"/>
      <c r="AO316" s="85"/>
      <c r="AP316" s="85"/>
      <c r="AQ316" s="85"/>
      <c r="AR316" s="85"/>
      <c r="AS316" s="85"/>
      <c r="AT316" s="85"/>
    </row>
    <row r="317" spans="26:46" x14ac:dyDescent="0.25">
      <c r="AC317" s="85"/>
      <c r="AD317" s="85"/>
      <c r="AE317" s="85"/>
      <c r="AF317" s="85"/>
      <c r="AG317" s="85"/>
      <c r="AH317" s="85"/>
      <c r="AJ317" s="85"/>
      <c r="AK317" s="85"/>
      <c r="AL317" s="85"/>
      <c r="AM317" s="85"/>
      <c r="AN317" s="85"/>
      <c r="AO317" s="85"/>
      <c r="AP317" s="85"/>
      <c r="AQ317" s="85"/>
      <c r="AR317" s="85"/>
      <c r="AS317" s="85"/>
      <c r="AT317" s="85"/>
    </row>
    <row r="318" spans="26:46" x14ac:dyDescent="0.25">
      <c r="Z318" s="54"/>
      <c r="AC318" s="85"/>
      <c r="AD318" s="85"/>
      <c r="AE318" s="85"/>
      <c r="AF318" s="85"/>
      <c r="AG318" s="85"/>
      <c r="AH318" s="85"/>
      <c r="AJ318" s="85"/>
      <c r="AK318" s="85"/>
      <c r="AL318" s="85"/>
      <c r="AM318" s="85"/>
      <c r="AN318" s="85"/>
      <c r="AO318" s="85"/>
      <c r="AP318" s="85"/>
      <c r="AQ318" s="85"/>
      <c r="AR318" s="85"/>
      <c r="AS318" s="85"/>
      <c r="AT318" s="85"/>
    </row>
    <row r="319" spans="26:46" x14ac:dyDescent="0.25">
      <c r="AC319" s="85"/>
      <c r="AD319" s="85"/>
      <c r="AE319" s="85"/>
      <c r="AF319" s="85"/>
      <c r="AG319" s="85"/>
      <c r="AH319" s="85"/>
      <c r="AJ319" s="85"/>
      <c r="AK319" s="85"/>
      <c r="AL319" s="85"/>
      <c r="AM319" s="85"/>
      <c r="AN319" s="85"/>
      <c r="AO319" s="85"/>
      <c r="AP319" s="85"/>
      <c r="AQ319" s="85"/>
      <c r="AR319" s="85"/>
      <c r="AS319" s="85"/>
      <c r="AT319" s="85"/>
    </row>
    <row r="320" spans="26:46" x14ac:dyDescent="0.25">
      <c r="Z320" s="54"/>
      <c r="AC320" s="85"/>
      <c r="AD320" s="85"/>
      <c r="AE320" s="85"/>
      <c r="AF320" s="85"/>
      <c r="AG320" s="85"/>
      <c r="AH320" s="85"/>
      <c r="AJ320" s="85"/>
      <c r="AK320" s="85"/>
      <c r="AL320" s="85"/>
      <c r="AM320" s="85"/>
      <c r="AN320" s="85"/>
      <c r="AO320" s="85"/>
      <c r="AP320" s="85"/>
      <c r="AQ320" s="85"/>
      <c r="AR320" s="85"/>
      <c r="AS320" s="85"/>
      <c r="AT320" s="85"/>
    </row>
    <row r="321" spans="26:46" x14ac:dyDescent="0.25">
      <c r="AC321" s="85"/>
      <c r="AD321" s="85"/>
      <c r="AE321" s="85"/>
      <c r="AF321" s="85"/>
      <c r="AG321" s="85"/>
      <c r="AH321" s="85"/>
      <c r="AJ321" s="85"/>
      <c r="AK321" s="85"/>
      <c r="AL321" s="85"/>
      <c r="AM321" s="85"/>
      <c r="AN321" s="85"/>
      <c r="AO321" s="85"/>
      <c r="AP321" s="85"/>
      <c r="AQ321" s="85"/>
      <c r="AR321" s="85"/>
      <c r="AS321" s="85"/>
      <c r="AT321" s="85"/>
    </row>
    <row r="322" spans="26:46" x14ac:dyDescent="0.25">
      <c r="Z322" s="54"/>
      <c r="AC322" s="85"/>
      <c r="AD322" s="85"/>
      <c r="AE322" s="85"/>
      <c r="AF322" s="85"/>
      <c r="AG322" s="85"/>
      <c r="AH322" s="85"/>
      <c r="AJ322" s="85"/>
      <c r="AK322" s="85"/>
      <c r="AL322" s="85"/>
      <c r="AM322" s="85"/>
      <c r="AN322" s="85"/>
      <c r="AO322" s="85"/>
      <c r="AP322" s="85"/>
      <c r="AQ322" s="85"/>
      <c r="AR322" s="85"/>
      <c r="AS322" s="85"/>
      <c r="AT322" s="85"/>
    </row>
    <row r="323" spans="26:46" x14ac:dyDescent="0.25">
      <c r="AC323" s="85"/>
      <c r="AD323" s="85"/>
      <c r="AE323" s="85"/>
      <c r="AF323" s="85"/>
      <c r="AG323" s="85"/>
      <c r="AH323" s="85"/>
      <c r="AJ323" s="85"/>
      <c r="AK323" s="85"/>
      <c r="AL323" s="85"/>
      <c r="AM323" s="85"/>
      <c r="AN323" s="85"/>
      <c r="AO323" s="85"/>
      <c r="AP323" s="85"/>
      <c r="AQ323" s="85"/>
      <c r="AR323" s="85"/>
      <c r="AS323" s="85"/>
      <c r="AT323" s="85"/>
    </row>
    <row r="324" spans="26:46" x14ac:dyDescent="0.25">
      <c r="Z324" s="54"/>
      <c r="AC324" s="85"/>
      <c r="AD324" s="85"/>
      <c r="AE324" s="85"/>
      <c r="AF324" s="85"/>
      <c r="AG324" s="85"/>
      <c r="AH324" s="85"/>
      <c r="AJ324" s="85"/>
      <c r="AK324" s="85"/>
      <c r="AL324" s="85"/>
      <c r="AM324" s="85"/>
      <c r="AN324" s="85"/>
      <c r="AO324" s="85"/>
      <c r="AP324" s="85"/>
      <c r="AQ324" s="85"/>
      <c r="AR324" s="85"/>
      <c r="AS324" s="85"/>
      <c r="AT324" s="85"/>
    </row>
    <row r="325" spans="26:46" x14ac:dyDescent="0.25">
      <c r="AC325" s="85"/>
      <c r="AD325" s="85"/>
      <c r="AE325" s="85"/>
      <c r="AF325" s="85"/>
      <c r="AG325" s="85"/>
      <c r="AH325" s="85"/>
      <c r="AJ325" s="85"/>
      <c r="AK325" s="85"/>
      <c r="AL325" s="85"/>
      <c r="AM325" s="85"/>
      <c r="AN325" s="85"/>
      <c r="AO325" s="85"/>
      <c r="AP325" s="85"/>
      <c r="AQ325" s="85"/>
      <c r="AR325" s="85"/>
      <c r="AS325" s="85"/>
      <c r="AT325" s="85"/>
    </row>
    <row r="326" spans="26:46" x14ac:dyDescent="0.25">
      <c r="Z326" s="54"/>
      <c r="AC326" s="85"/>
      <c r="AD326" s="85"/>
      <c r="AE326" s="85"/>
      <c r="AF326" s="85"/>
      <c r="AG326" s="85"/>
      <c r="AH326" s="85"/>
      <c r="AJ326" s="85"/>
      <c r="AK326" s="85"/>
      <c r="AL326" s="85"/>
      <c r="AM326" s="85"/>
      <c r="AN326" s="85"/>
      <c r="AO326" s="85"/>
      <c r="AP326" s="85"/>
      <c r="AQ326" s="85"/>
      <c r="AR326" s="85"/>
      <c r="AS326" s="85"/>
      <c r="AT326" s="85"/>
    </row>
    <row r="327" spans="26:46" x14ac:dyDescent="0.25">
      <c r="AC327" s="85"/>
      <c r="AD327" s="85"/>
      <c r="AE327" s="85"/>
      <c r="AF327" s="85"/>
      <c r="AG327" s="85"/>
      <c r="AH327" s="85"/>
      <c r="AJ327" s="85"/>
      <c r="AK327" s="85"/>
      <c r="AL327" s="85"/>
      <c r="AM327" s="85"/>
      <c r="AN327" s="85"/>
      <c r="AO327" s="85"/>
      <c r="AP327" s="85"/>
      <c r="AQ327" s="85"/>
      <c r="AR327" s="85"/>
      <c r="AS327" s="85"/>
      <c r="AT327" s="85"/>
    </row>
    <row r="328" spans="26:46" x14ac:dyDescent="0.25">
      <c r="Z328" s="54"/>
      <c r="AC328" s="85"/>
      <c r="AD328" s="85"/>
      <c r="AE328" s="85"/>
      <c r="AF328" s="85"/>
      <c r="AG328" s="85"/>
      <c r="AH328" s="85"/>
      <c r="AJ328" s="85"/>
      <c r="AK328" s="85"/>
      <c r="AL328" s="85"/>
      <c r="AM328" s="85"/>
      <c r="AN328" s="85"/>
      <c r="AO328" s="85"/>
      <c r="AP328" s="85"/>
      <c r="AQ328" s="85"/>
      <c r="AR328" s="85"/>
      <c r="AS328" s="85"/>
      <c r="AT328" s="85"/>
    </row>
    <row r="329" spans="26:46" x14ac:dyDescent="0.25">
      <c r="AC329" s="85"/>
      <c r="AD329" s="85"/>
      <c r="AE329" s="85"/>
      <c r="AF329" s="85"/>
      <c r="AG329" s="85"/>
      <c r="AH329" s="85"/>
      <c r="AJ329" s="85"/>
      <c r="AK329" s="85"/>
      <c r="AL329" s="85"/>
      <c r="AM329" s="85"/>
      <c r="AN329" s="85"/>
      <c r="AO329" s="85"/>
      <c r="AP329" s="85"/>
      <c r="AQ329" s="85"/>
      <c r="AR329" s="85"/>
      <c r="AS329" s="85"/>
      <c r="AT329" s="85"/>
    </row>
    <row r="330" spans="26:46" x14ac:dyDescent="0.25">
      <c r="Z330" s="54"/>
      <c r="AC330" s="85"/>
      <c r="AD330" s="85"/>
      <c r="AE330" s="85"/>
      <c r="AF330" s="85"/>
      <c r="AG330" s="85"/>
      <c r="AH330" s="85"/>
      <c r="AJ330" s="85"/>
      <c r="AK330" s="85"/>
      <c r="AL330" s="85"/>
      <c r="AM330" s="85"/>
      <c r="AN330" s="85"/>
      <c r="AO330" s="85"/>
      <c r="AP330" s="85"/>
      <c r="AQ330" s="85"/>
      <c r="AR330" s="85"/>
      <c r="AS330" s="85"/>
      <c r="AT330" s="85"/>
    </row>
    <row r="331" spans="26:46" x14ac:dyDescent="0.25">
      <c r="AC331" s="85"/>
      <c r="AD331" s="85"/>
      <c r="AE331" s="85"/>
      <c r="AF331" s="85"/>
      <c r="AG331" s="85"/>
      <c r="AH331" s="85"/>
      <c r="AJ331" s="85"/>
      <c r="AK331" s="85"/>
      <c r="AL331" s="85"/>
      <c r="AM331" s="85"/>
      <c r="AN331" s="85"/>
      <c r="AO331" s="85"/>
      <c r="AP331" s="85"/>
      <c r="AQ331" s="85"/>
      <c r="AR331" s="85"/>
      <c r="AS331" s="85"/>
      <c r="AT331" s="85"/>
    </row>
    <row r="332" spans="26:46" x14ac:dyDescent="0.25">
      <c r="Z332" s="54"/>
      <c r="AC332" s="85"/>
      <c r="AD332" s="85"/>
      <c r="AE332" s="85"/>
      <c r="AF332" s="85"/>
      <c r="AG332" s="85"/>
      <c r="AH332" s="85"/>
      <c r="AJ332" s="85"/>
      <c r="AK332" s="85"/>
      <c r="AL332" s="85"/>
      <c r="AM332" s="85"/>
      <c r="AN332" s="85"/>
      <c r="AO332" s="85"/>
      <c r="AP332" s="85"/>
      <c r="AQ332" s="85"/>
      <c r="AR332" s="85"/>
      <c r="AS332" s="85"/>
      <c r="AT332" s="85"/>
    </row>
    <row r="333" spans="26:46" x14ac:dyDescent="0.25">
      <c r="AC333" s="85"/>
      <c r="AD333" s="85"/>
      <c r="AE333" s="85"/>
      <c r="AF333" s="85"/>
      <c r="AG333" s="85"/>
      <c r="AH333" s="85"/>
      <c r="AJ333" s="85"/>
      <c r="AK333" s="85"/>
      <c r="AL333" s="85"/>
      <c r="AM333" s="85"/>
      <c r="AN333" s="85"/>
      <c r="AO333" s="85"/>
      <c r="AP333" s="85"/>
      <c r="AQ333" s="85"/>
      <c r="AR333" s="85"/>
      <c r="AS333" s="85"/>
      <c r="AT333" s="85"/>
    </row>
    <row r="334" spans="26:46" x14ac:dyDescent="0.25">
      <c r="Z334" s="54"/>
      <c r="AC334" s="85"/>
      <c r="AD334" s="85"/>
      <c r="AE334" s="85"/>
      <c r="AF334" s="85"/>
      <c r="AG334" s="85"/>
      <c r="AH334" s="85"/>
      <c r="AJ334" s="85"/>
      <c r="AK334" s="85"/>
      <c r="AL334" s="85"/>
      <c r="AM334" s="85"/>
      <c r="AN334" s="85"/>
      <c r="AO334" s="85"/>
      <c r="AP334" s="85"/>
      <c r="AQ334" s="85"/>
      <c r="AR334" s="85"/>
      <c r="AS334" s="85"/>
      <c r="AT334" s="85"/>
    </row>
    <row r="335" spans="26:46" x14ac:dyDescent="0.25">
      <c r="AC335" s="85"/>
      <c r="AD335" s="85"/>
      <c r="AE335" s="85"/>
      <c r="AF335" s="85"/>
      <c r="AG335" s="85"/>
      <c r="AH335" s="85"/>
      <c r="AJ335" s="85"/>
      <c r="AK335" s="85"/>
      <c r="AL335" s="85"/>
      <c r="AM335" s="85"/>
      <c r="AN335" s="85"/>
      <c r="AO335" s="85"/>
      <c r="AP335" s="85"/>
      <c r="AQ335" s="85"/>
      <c r="AR335" s="85"/>
      <c r="AS335" s="85"/>
      <c r="AT335" s="85"/>
    </row>
    <row r="336" spans="26:46" x14ac:dyDescent="0.25">
      <c r="Z336" s="54"/>
      <c r="AC336" s="85"/>
      <c r="AD336" s="85"/>
      <c r="AE336" s="85"/>
      <c r="AF336" s="85"/>
      <c r="AG336" s="85"/>
      <c r="AH336" s="85"/>
      <c r="AJ336" s="85"/>
      <c r="AK336" s="85"/>
      <c r="AL336" s="85"/>
      <c r="AM336" s="85"/>
      <c r="AN336" s="85"/>
      <c r="AO336" s="85"/>
      <c r="AP336" s="85"/>
      <c r="AQ336" s="85"/>
      <c r="AR336" s="85"/>
      <c r="AS336" s="85"/>
      <c r="AT336" s="85"/>
    </row>
    <row r="337" spans="26:46" x14ac:dyDescent="0.25">
      <c r="AC337" s="85"/>
      <c r="AD337" s="85"/>
      <c r="AE337" s="85"/>
      <c r="AF337" s="85"/>
      <c r="AG337" s="85"/>
      <c r="AH337" s="85"/>
      <c r="AJ337" s="85"/>
      <c r="AK337" s="85"/>
      <c r="AL337" s="85"/>
      <c r="AM337" s="85"/>
      <c r="AN337" s="85"/>
      <c r="AO337" s="85"/>
      <c r="AP337" s="85"/>
      <c r="AQ337" s="85"/>
      <c r="AR337" s="85"/>
      <c r="AS337" s="85"/>
      <c r="AT337" s="85"/>
    </row>
    <row r="338" spans="26:46" x14ac:dyDescent="0.25">
      <c r="Z338" s="54"/>
      <c r="AC338" s="85"/>
      <c r="AD338" s="85"/>
      <c r="AE338" s="85"/>
      <c r="AF338" s="85"/>
      <c r="AG338" s="85"/>
      <c r="AH338" s="85"/>
      <c r="AJ338" s="85"/>
      <c r="AK338" s="85"/>
      <c r="AL338" s="85"/>
      <c r="AM338" s="85"/>
      <c r="AN338" s="85"/>
      <c r="AO338" s="85"/>
      <c r="AP338" s="85"/>
      <c r="AQ338" s="85"/>
      <c r="AR338" s="85"/>
      <c r="AS338" s="85"/>
      <c r="AT338" s="85"/>
    </row>
    <row r="339" spans="26:46" x14ac:dyDescent="0.25">
      <c r="AC339" s="85"/>
      <c r="AD339" s="85"/>
      <c r="AE339" s="85"/>
      <c r="AF339" s="85"/>
      <c r="AG339" s="85"/>
      <c r="AH339" s="85"/>
      <c r="AJ339" s="85"/>
      <c r="AK339" s="85"/>
      <c r="AL339" s="85"/>
      <c r="AM339" s="85"/>
      <c r="AN339" s="85"/>
      <c r="AO339" s="85"/>
      <c r="AP339" s="85"/>
      <c r="AQ339" s="85"/>
      <c r="AR339" s="85"/>
      <c r="AS339" s="85"/>
      <c r="AT339" s="85"/>
    </row>
    <row r="340" spans="26:46" x14ac:dyDescent="0.25">
      <c r="Z340" s="54"/>
      <c r="AC340" s="85"/>
      <c r="AD340" s="85"/>
      <c r="AE340" s="85"/>
      <c r="AF340" s="85"/>
      <c r="AG340" s="85"/>
      <c r="AH340" s="85"/>
      <c r="AJ340" s="85"/>
      <c r="AK340" s="85"/>
      <c r="AL340" s="85"/>
      <c r="AM340" s="85"/>
      <c r="AN340" s="85"/>
      <c r="AO340" s="85"/>
      <c r="AP340" s="85"/>
      <c r="AQ340" s="85"/>
      <c r="AR340" s="85"/>
      <c r="AS340" s="85"/>
      <c r="AT340" s="85"/>
    </row>
    <row r="341" spans="26:46" x14ac:dyDescent="0.25">
      <c r="AC341" s="85"/>
      <c r="AD341" s="85"/>
      <c r="AE341" s="85"/>
      <c r="AF341" s="85"/>
      <c r="AG341" s="85"/>
      <c r="AH341" s="85"/>
      <c r="AJ341" s="85"/>
      <c r="AK341" s="85"/>
      <c r="AL341" s="85"/>
      <c r="AM341" s="85"/>
      <c r="AN341" s="85"/>
      <c r="AO341" s="85"/>
      <c r="AP341" s="85"/>
      <c r="AQ341" s="85"/>
      <c r="AR341" s="85"/>
      <c r="AS341" s="85"/>
      <c r="AT341" s="85"/>
    </row>
    <row r="342" spans="26:46" x14ac:dyDescent="0.25">
      <c r="Z342" s="54"/>
      <c r="AC342" s="85"/>
      <c r="AD342" s="85"/>
      <c r="AE342" s="85"/>
      <c r="AF342" s="85"/>
      <c r="AG342" s="85"/>
      <c r="AH342" s="85"/>
      <c r="AJ342" s="85"/>
      <c r="AK342" s="85"/>
      <c r="AL342" s="85"/>
      <c r="AM342" s="85"/>
      <c r="AN342" s="85"/>
      <c r="AO342" s="85"/>
      <c r="AP342" s="85"/>
      <c r="AQ342" s="85"/>
      <c r="AR342" s="85"/>
      <c r="AS342" s="85"/>
      <c r="AT342" s="85"/>
    </row>
    <row r="343" spans="26:46" x14ac:dyDescent="0.25">
      <c r="AC343" s="85"/>
      <c r="AD343" s="85"/>
      <c r="AE343" s="85"/>
      <c r="AF343" s="85"/>
      <c r="AG343" s="85"/>
      <c r="AH343" s="85"/>
      <c r="AJ343" s="85"/>
      <c r="AK343" s="85"/>
      <c r="AL343" s="85"/>
      <c r="AM343" s="85"/>
      <c r="AN343" s="85"/>
      <c r="AO343" s="85"/>
      <c r="AP343" s="85"/>
      <c r="AQ343" s="85"/>
      <c r="AR343" s="85"/>
      <c r="AS343" s="85"/>
      <c r="AT343" s="85"/>
    </row>
    <row r="344" spans="26:46" x14ac:dyDescent="0.25">
      <c r="Z344" s="54"/>
      <c r="AC344" s="85"/>
      <c r="AD344" s="85"/>
      <c r="AE344" s="85"/>
      <c r="AF344" s="85"/>
      <c r="AG344" s="85"/>
      <c r="AH344" s="85"/>
      <c r="AJ344" s="85"/>
      <c r="AK344" s="85"/>
      <c r="AL344" s="85"/>
      <c r="AM344" s="85"/>
      <c r="AN344" s="85"/>
      <c r="AO344" s="85"/>
      <c r="AP344" s="85"/>
      <c r="AQ344" s="85"/>
      <c r="AR344" s="85"/>
      <c r="AS344" s="85"/>
      <c r="AT344" s="85"/>
    </row>
    <row r="345" spans="26:46" x14ac:dyDescent="0.25">
      <c r="AC345" s="85"/>
      <c r="AD345" s="85"/>
      <c r="AE345" s="85"/>
      <c r="AF345" s="85"/>
      <c r="AG345" s="85"/>
      <c r="AH345" s="85"/>
      <c r="AJ345" s="85"/>
      <c r="AK345" s="85"/>
      <c r="AL345" s="85"/>
      <c r="AM345" s="85"/>
      <c r="AN345" s="85"/>
      <c r="AO345" s="85"/>
      <c r="AP345" s="85"/>
      <c r="AQ345" s="85"/>
      <c r="AR345" s="85"/>
      <c r="AS345" s="85"/>
      <c r="AT345" s="85"/>
    </row>
    <row r="346" spans="26:46" x14ac:dyDescent="0.25">
      <c r="Z346" s="54"/>
      <c r="AC346" s="85"/>
      <c r="AD346" s="85"/>
      <c r="AE346" s="85"/>
      <c r="AF346" s="85"/>
      <c r="AG346" s="85"/>
      <c r="AH346" s="85"/>
      <c r="AJ346" s="85"/>
      <c r="AK346" s="85"/>
      <c r="AL346" s="85"/>
      <c r="AM346" s="85"/>
      <c r="AN346" s="85"/>
      <c r="AO346" s="85"/>
      <c r="AP346" s="85"/>
      <c r="AQ346" s="85"/>
      <c r="AR346" s="85"/>
      <c r="AS346" s="85"/>
      <c r="AT346" s="85"/>
    </row>
    <row r="347" spans="26:46" x14ac:dyDescent="0.25">
      <c r="AC347" s="85"/>
      <c r="AD347" s="85"/>
      <c r="AE347" s="85"/>
      <c r="AF347" s="85"/>
      <c r="AG347" s="85"/>
      <c r="AH347" s="85"/>
      <c r="AJ347" s="85"/>
      <c r="AK347" s="85"/>
      <c r="AL347" s="85"/>
      <c r="AM347" s="85"/>
      <c r="AN347" s="85"/>
      <c r="AO347" s="85"/>
      <c r="AP347" s="85"/>
      <c r="AQ347" s="85"/>
      <c r="AR347" s="85"/>
      <c r="AS347" s="85"/>
      <c r="AT347" s="85"/>
    </row>
    <row r="348" spans="26:46" x14ac:dyDescent="0.25">
      <c r="Z348" s="54"/>
      <c r="AC348" s="85"/>
      <c r="AD348" s="85"/>
      <c r="AE348" s="85"/>
      <c r="AF348" s="85"/>
      <c r="AG348" s="85"/>
      <c r="AH348" s="85"/>
      <c r="AJ348" s="85"/>
      <c r="AK348" s="85"/>
      <c r="AL348" s="85"/>
      <c r="AM348" s="85"/>
      <c r="AN348" s="85"/>
      <c r="AO348" s="85"/>
      <c r="AP348" s="85"/>
      <c r="AQ348" s="85"/>
      <c r="AR348" s="85"/>
      <c r="AS348" s="85"/>
      <c r="AT348" s="85"/>
    </row>
    <row r="349" spans="26:46" x14ac:dyDescent="0.25">
      <c r="AC349" s="85"/>
      <c r="AD349" s="85"/>
      <c r="AE349" s="85"/>
      <c r="AF349" s="85"/>
      <c r="AG349" s="85"/>
      <c r="AH349" s="85"/>
      <c r="AJ349" s="85"/>
      <c r="AK349" s="85"/>
      <c r="AL349" s="85"/>
      <c r="AM349" s="85"/>
      <c r="AN349" s="85"/>
      <c r="AO349" s="85"/>
      <c r="AP349" s="85"/>
      <c r="AQ349" s="85"/>
      <c r="AR349" s="85"/>
      <c r="AS349" s="85"/>
      <c r="AT349" s="85"/>
    </row>
    <row r="350" spans="26:46" x14ac:dyDescent="0.25">
      <c r="Z350" s="54"/>
      <c r="AC350" s="85"/>
      <c r="AD350" s="85"/>
      <c r="AE350" s="85"/>
      <c r="AF350" s="85"/>
      <c r="AG350" s="85"/>
      <c r="AH350" s="85"/>
      <c r="AJ350" s="85"/>
      <c r="AK350" s="85"/>
      <c r="AL350" s="85"/>
      <c r="AM350" s="85"/>
      <c r="AN350" s="85"/>
      <c r="AO350" s="85"/>
      <c r="AP350" s="85"/>
      <c r="AQ350" s="85"/>
      <c r="AR350" s="85"/>
      <c r="AS350" s="85"/>
      <c r="AT350" s="85"/>
    </row>
    <row r="351" spans="26:46" x14ac:dyDescent="0.25">
      <c r="AC351" s="85"/>
      <c r="AD351" s="85"/>
      <c r="AE351" s="85"/>
      <c r="AF351" s="85"/>
      <c r="AG351" s="85"/>
      <c r="AH351" s="85"/>
      <c r="AJ351" s="85"/>
      <c r="AK351" s="85"/>
      <c r="AL351" s="85"/>
      <c r="AM351" s="85"/>
      <c r="AN351" s="85"/>
      <c r="AO351" s="85"/>
      <c r="AP351" s="85"/>
      <c r="AQ351" s="85"/>
      <c r="AR351" s="85"/>
      <c r="AS351" s="85"/>
      <c r="AT351" s="85"/>
    </row>
    <row r="352" spans="26:46" x14ac:dyDescent="0.25">
      <c r="Z352" s="54"/>
      <c r="AC352" s="85"/>
      <c r="AD352" s="85"/>
      <c r="AE352" s="85"/>
      <c r="AF352" s="85"/>
      <c r="AG352" s="85"/>
      <c r="AH352" s="85"/>
      <c r="AJ352" s="85"/>
      <c r="AK352" s="85"/>
      <c r="AL352" s="85"/>
      <c r="AM352" s="85"/>
      <c r="AN352" s="85"/>
      <c r="AO352" s="85"/>
      <c r="AP352" s="85"/>
      <c r="AQ352" s="85"/>
      <c r="AR352" s="85"/>
      <c r="AS352" s="85"/>
      <c r="AT352" s="85"/>
    </row>
    <row r="353" spans="26:46" x14ac:dyDescent="0.25">
      <c r="AC353" s="85"/>
      <c r="AD353" s="85"/>
      <c r="AE353" s="85"/>
      <c r="AF353" s="85"/>
      <c r="AG353" s="85"/>
      <c r="AH353" s="85"/>
      <c r="AJ353" s="85"/>
      <c r="AK353" s="85"/>
      <c r="AL353" s="85"/>
      <c r="AM353" s="85"/>
      <c r="AN353" s="85"/>
      <c r="AO353" s="85"/>
      <c r="AP353" s="85"/>
      <c r="AQ353" s="85"/>
      <c r="AR353" s="85"/>
      <c r="AS353" s="85"/>
      <c r="AT353" s="85"/>
    </row>
    <row r="354" spans="26:46" x14ac:dyDescent="0.25">
      <c r="Z354" s="54"/>
      <c r="AC354" s="85"/>
      <c r="AD354" s="85"/>
      <c r="AE354" s="85"/>
      <c r="AF354" s="85"/>
      <c r="AG354" s="85"/>
      <c r="AH354" s="85"/>
      <c r="AJ354" s="85"/>
      <c r="AK354" s="85"/>
      <c r="AL354" s="85"/>
      <c r="AM354" s="85"/>
      <c r="AN354" s="85"/>
      <c r="AO354" s="85"/>
      <c r="AP354" s="85"/>
      <c r="AQ354" s="85"/>
      <c r="AR354" s="85"/>
      <c r="AS354" s="85"/>
      <c r="AT354" s="85"/>
    </row>
    <row r="355" spans="26:46" x14ac:dyDescent="0.25">
      <c r="AC355" s="85"/>
      <c r="AD355" s="85"/>
      <c r="AE355" s="85"/>
      <c r="AF355" s="85"/>
      <c r="AG355" s="85"/>
      <c r="AH355" s="85"/>
      <c r="AJ355" s="85"/>
      <c r="AK355" s="85"/>
      <c r="AL355" s="85"/>
      <c r="AM355" s="85"/>
      <c r="AN355" s="85"/>
      <c r="AO355" s="85"/>
      <c r="AP355" s="85"/>
      <c r="AQ355" s="85"/>
      <c r="AR355" s="85"/>
      <c r="AS355" s="85"/>
      <c r="AT355" s="85"/>
    </row>
    <row r="356" spans="26:46" x14ac:dyDescent="0.25">
      <c r="Z356" s="54"/>
      <c r="AC356" s="85"/>
      <c r="AD356" s="85"/>
      <c r="AE356" s="85"/>
      <c r="AF356" s="85"/>
      <c r="AG356" s="85"/>
      <c r="AH356" s="85"/>
      <c r="AJ356" s="85"/>
      <c r="AK356" s="85"/>
      <c r="AL356" s="85"/>
      <c r="AM356" s="85"/>
      <c r="AN356" s="85"/>
      <c r="AO356" s="85"/>
      <c r="AP356" s="85"/>
      <c r="AQ356" s="85"/>
      <c r="AR356" s="85"/>
      <c r="AS356" s="85"/>
      <c r="AT356" s="85"/>
    </row>
    <row r="357" spans="26:46" x14ac:dyDescent="0.25">
      <c r="AC357" s="85"/>
      <c r="AD357" s="85"/>
      <c r="AE357" s="85"/>
      <c r="AF357" s="85"/>
      <c r="AG357" s="85"/>
      <c r="AH357" s="85"/>
      <c r="AJ357" s="85"/>
      <c r="AK357" s="85"/>
      <c r="AL357" s="85"/>
      <c r="AM357" s="85"/>
      <c r="AN357" s="85"/>
      <c r="AO357" s="85"/>
      <c r="AP357" s="85"/>
      <c r="AQ357" s="85"/>
      <c r="AR357" s="85"/>
      <c r="AS357" s="85"/>
      <c r="AT357" s="85"/>
    </row>
    <row r="358" spans="26:46" x14ac:dyDescent="0.25">
      <c r="Z358" s="54"/>
      <c r="AC358" s="85"/>
      <c r="AD358" s="85"/>
      <c r="AE358" s="85"/>
      <c r="AF358" s="85"/>
      <c r="AG358" s="85"/>
      <c r="AH358" s="85"/>
      <c r="AJ358" s="85"/>
      <c r="AK358" s="85"/>
      <c r="AL358" s="85"/>
      <c r="AM358" s="85"/>
      <c r="AN358" s="85"/>
      <c r="AO358" s="85"/>
      <c r="AP358" s="85"/>
      <c r="AQ358" s="85"/>
      <c r="AR358" s="85"/>
      <c r="AS358" s="85"/>
      <c r="AT358" s="85"/>
    </row>
    <row r="359" spans="26:46" x14ac:dyDescent="0.25">
      <c r="AC359" s="85"/>
      <c r="AD359" s="85"/>
      <c r="AE359" s="85"/>
      <c r="AF359" s="85"/>
      <c r="AG359" s="85"/>
      <c r="AH359" s="85"/>
      <c r="AJ359" s="85"/>
      <c r="AK359" s="85"/>
      <c r="AL359" s="85"/>
      <c r="AM359" s="85"/>
      <c r="AN359" s="85"/>
      <c r="AO359" s="85"/>
      <c r="AP359" s="85"/>
      <c r="AQ359" s="85"/>
      <c r="AR359" s="85"/>
      <c r="AS359" s="85"/>
      <c r="AT359" s="85"/>
    </row>
    <row r="360" spans="26:46" x14ac:dyDescent="0.25">
      <c r="Z360" s="54"/>
      <c r="AC360" s="85"/>
      <c r="AD360" s="85"/>
      <c r="AE360" s="85"/>
      <c r="AF360" s="85"/>
      <c r="AG360" s="85"/>
      <c r="AH360" s="85"/>
      <c r="AJ360" s="85"/>
      <c r="AK360" s="85"/>
      <c r="AL360" s="85"/>
      <c r="AM360" s="85"/>
      <c r="AN360" s="85"/>
      <c r="AO360" s="85"/>
      <c r="AP360" s="85"/>
      <c r="AQ360" s="85"/>
      <c r="AR360" s="85"/>
      <c r="AS360" s="85"/>
      <c r="AT360" s="85"/>
    </row>
    <row r="361" spans="26:46" x14ac:dyDescent="0.25">
      <c r="AC361" s="85"/>
      <c r="AD361" s="85"/>
      <c r="AE361" s="85"/>
      <c r="AF361" s="85"/>
      <c r="AG361" s="85"/>
      <c r="AH361" s="85"/>
      <c r="AJ361" s="85"/>
      <c r="AK361" s="85"/>
      <c r="AL361" s="85"/>
      <c r="AM361" s="85"/>
      <c r="AN361" s="85"/>
      <c r="AO361" s="85"/>
      <c r="AP361" s="85"/>
      <c r="AQ361" s="85"/>
      <c r="AR361" s="85"/>
      <c r="AS361" s="85"/>
      <c r="AT361" s="85"/>
    </row>
    <row r="362" spans="26:46" x14ac:dyDescent="0.25">
      <c r="Z362" s="54"/>
      <c r="AC362" s="85"/>
      <c r="AD362" s="85"/>
      <c r="AE362" s="85"/>
      <c r="AF362" s="85"/>
      <c r="AG362" s="85"/>
      <c r="AH362" s="85"/>
      <c r="AJ362" s="85"/>
      <c r="AK362" s="85"/>
      <c r="AL362" s="85"/>
      <c r="AM362" s="85"/>
      <c r="AN362" s="85"/>
      <c r="AO362" s="85"/>
      <c r="AP362" s="85"/>
      <c r="AQ362" s="85"/>
      <c r="AR362" s="85"/>
      <c r="AS362" s="85"/>
      <c r="AT362" s="85"/>
    </row>
    <row r="363" spans="26:46" x14ac:dyDescent="0.25">
      <c r="AC363" s="85"/>
      <c r="AD363" s="85"/>
      <c r="AE363" s="85"/>
      <c r="AF363" s="85"/>
      <c r="AG363" s="85"/>
      <c r="AH363" s="85"/>
      <c r="AJ363" s="85"/>
      <c r="AK363" s="85"/>
      <c r="AL363" s="85"/>
      <c r="AM363" s="85"/>
      <c r="AN363" s="85"/>
      <c r="AO363" s="85"/>
      <c r="AP363" s="85"/>
      <c r="AQ363" s="85"/>
      <c r="AR363" s="85"/>
      <c r="AS363" s="85"/>
      <c r="AT363" s="85"/>
    </row>
    <row r="364" spans="26:46" x14ac:dyDescent="0.25">
      <c r="Z364" s="54"/>
      <c r="AC364" s="85"/>
      <c r="AD364" s="85"/>
      <c r="AE364" s="85"/>
      <c r="AF364" s="85"/>
      <c r="AG364" s="85"/>
      <c r="AH364" s="85"/>
      <c r="AJ364" s="85"/>
      <c r="AK364" s="85"/>
      <c r="AL364" s="85"/>
      <c r="AM364" s="85"/>
      <c r="AN364" s="85"/>
      <c r="AO364" s="85"/>
      <c r="AP364" s="85"/>
      <c r="AQ364" s="85"/>
      <c r="AR364" s="85"/>
      <c r="AS364" s="85"/>
      <c r="AT364" s="85"/>
    </row>
    <row r="365" spans="26:46" x14ac:dyDescent="0.25">
      <c r="AC365" s="85"/>
      <c r="AD365" s="85"/>
      <c r="AE365" s="85"/>
      <c r="AF365" s="85"/>
      <c r="AG365" s="85"/>
      <c r="AH365" s="85"/>
      <c r="AJ365" s="85"/>
      <c r="AK365" s="85"/>
      <c r="AL365" s="85"/>
      <c r="AM365" s="85"/>
      <c r="AN365" s="85"/>
      <c r="AO365" s="85"/>
      <c r="AP365" s="85"/>
      <c r="AQ365" s="85"/>
      <c r="AR365" s="85"/>
      <c r="AS365" s="85"/>
      <c r="AT365" s="85"/>
    </row>
    <row r="366" spans="26:46" x14ac:dyDescent="0.25">
      <c r="Z366" s="54"/>
      <c r="AC366" s="85"/>
      <c r="AD366" s="85"/>
      <c r="AE366" s="85"/>
      <c r="AF366" s="85"/>
      <c r="AG366" s="85"/>
      <c r="AH366" s="85"/>
      <c r="AJ366" s="85"/>
      <c r="AK366" s="85"/>
      <c r="AL366" s="85"/>
      <c r="AM366" s="85"/>
      <c r="AN366" s="85"/>
      <c r="AO366" s="85"/>
      <c r="AP366" s="85"/>
      <c r="AQ366" s="85"/>
      <c r="AR366" s="85"/>
      <c r="AS366" s="85"/>
      <c r="AT366" s="85"/>
    </row>
    <row r="367" spans="26:46" x14ac:dyDescent="0.25">
      <c r="AC367" s="85"/>
      <c r="AD367" s="85"/>
      <c r="AE367" s="85"/>
      <c r="AF367" s="85"/>
      <c r="AG367" s="85"/>
      <c r="AH367" s="85"/>
      <c r="AJ367" s="85"/>
      <c r="AK367" s="85"/>
      <c r="AL367" s="85"/>
      <c r="AM367" s="85"/>
      <c r="AN367" s="85"/>
      <c r="AO367" s="85"/>
      <c r="AP367" s="85"/>
      <c r="AQ367" s="85"/>
      <c r="AR367" s="85"/>
      <c r="AS367" s="85"/>
      <c r="AT367" s="85"/>
    </row>
    <row r="368" spans="26:46" x14ac:dyDescent="0.25">
      <c r="Z368" s="54"/>
      <c r="AC368" s="85"/>
      <c r="AD368" s="85"/>
      <c r="AE368" s="85"/>
      <c r="AF368" s="85"/>
      <c r="AG368" s="85"/>
      <c r="AH368" s="85"/>
      <c r="AJ368" s="85"/>
      <c r="AK368" s="85"/>
      <c r="AL368" s="85"/>
      <c r="AM368" s="85"/>
      <c r="AN368" s="85"/>
      <c r="AO368" s="85"/>
      <c r="AP368" s="85"/>
      <c r="AQ368" s="85"/>
      <c r="AR368" s="85"/>
      <c r="AS368" s="85"/>
      <c r="AT368" s="85"/>
    </row>
    <row r="369" spans="26:46" x14ac:dyDescent="0.25">
      <c r="AC369" s="85"/>
      <c r="AD369" s="85"/>
      <c r="AE369" s="85"/>
      <c r="AF369" s="85"/>
      <c r="AG369" s="85"/>
      <c r="AH369" s="85"/>
      <c r="AJ369" s="85"/>
      <c r="AK369" s="85"/>
      <c r="AL369" s="85"/>
      <c r="AM369" s="85"/>
      <c r="AN369" s="85"/>
      <c r="AO369" s="85"/>
      <c r="AP369" s="85"/>
      <c r="AQ369" s="85"/>
      <c r="AR369" s="85"/>
      <c r="AS369" s="85"/>
      <c r="AT369" s="85"/>
    </row>
    <row r="370" spans="26:46" x14ac:dyDescent="0.25">
      <c r="Z370" s="54"/>
      <c r="AC370" s="85"/>
      <c r="AD370" s="85"/>
      <c r="AE370" s="85"/>
      <c r="AF370" s="85"/>
      <c r="AG370" s="85"/>
      <c r="AH370" s="85"/>
      <c r="AJ370" s="85"/>
      <c r="AK370" s="85"/>
      <c r="AL370" s="85"/>
      <c r="AM370" s="85"/>
      <c r="AN370" s="85"/>
      <c r="AO370" s="85"/>
      <c r="AP370" s="85"/>
      <c r="AQ370" s="85"/>
      <c r="AR370" s="85"/>
      <c r="AS370" s="85"/>
      <c r="AT370" s="85"/>
    </row>
    <row r="371" spans="26:46" x14ac:dyDescent="0.25">
      <c r="AC371" s="85"/>
      <c r="AD371" s="85"/>
      <c r="AE371" s="85"/>
      <c r="AF371" s="85"/>
      <c r="AG371" s="85"/>
      <c r="AH371" s="85"/>
      <c r="AJ371" s="85"/>
      <c r="AK371" s="85"/>
      <c r="AL371" s="85"/>
      <c r="AM371" s="85"/>
      <c r="AN371" s="85"/>
      <c r="AO371" s="85"/>
      <c r="AP371" s="85"/>
      <c r="AQ371" s="85"/>
      <c r="AR371" s="85"/>
      <c r="AS371" s="85"/>
      <c r="AT371" s="85"/>
    </row>
    <row r="372" spans="26:46" x14ac:dyDescent="0.25">
      <c r="Z372" s="54"/>
      <c r="AC372" s="85"/>
      <c r="AD372" s="85"/>
      <c r="AE372" s="85"/>
      <c r="AF372" s="85"/>
      <c r="AG372" s="85"/>
      <c r="AH372" s="85"/>
      <c r="AJ372" s="85"/>
      <c r="AK372" s="85"/>
      <c r="AL372" s="85"/>
      <c r="AM372" s="85"/>
      <c r="AN372" s="85"/>
      <c r="AO372" s="85"/>
      <c r="AP372" s="85"/>
      <c r="AQ372" s="85"/>
      <c r="AR372" s="85"/>
      <c r="AS372" s="85"/>
      <c r="AT372" s="85"/>
    </row>
    <row r="373" spans="26:46" x14ac:dyDescent="0.25">
      <c r="AC373" s="85"/>
      <c r="AD373" s="85"/>
      <c r="AE373" s="85"/>
      <c r="AF373" s="85"/>
      <c r="AG373" s="85"/>
      <c r="AH373" s="85"/>
      <c r="AJ373" s="85"/>
      <c r="AK373" s="85"/>
      <c r="AL373" s="85"/>
      <c r="AM373" s="85"/>
      <c r="AN373" s="85"/>
      <c r="AO373" s="85"/>
      <c r="AP373" s="85"/>
      <c r="AQ373" s="85"/>
      <c r="AR373" s="85"/>
      <c r="AS373" s="85"/>
      <c r="AT373" s="85"/>
    </row>
    <row r="374" spans="26:46" x14ac:dyDescent="0.25">
      <c r="Z374" s="54"/>
      <c r="AC374" s="85"/>
      <c r="AD374" s="85"/>
      <c r="AE374" s="85"/>
      <c r="AF374" s="85"/>
      <c r="AG374" s="85"/>
      <c r="AH374" s="85"/>
      <c r="AJ374" s="85"/>
      <c r="AK374" s="85"/>
      <c r="AL374" s="85"/>
      <c r="AM374" s="85"/>
      <c r="AN374" s="85"/>
      <c r="AO374" s="85"/>
      <c r="AP374" s="85"/>
      <c r="AQ374" s="85"/>
      <c r="AR374" s="85"/>
      <c r="AS374" s="85"/>
      <c r="AT374" s="85"/>
    </row>
    <row r="375" spans="26:46" x14ac:dyDescent="0.25">
      <c r="AC375" s="85"/>
      <c r="AD375" s="85"/>
      <c r="AE375" s="85"/>
      <c r="AF375" s="85"/>
      <c r="AG375" s="85"/>
      <c r="AH375" s="85"/>
      <c r="AJ375" s="85"/>
      <c r="AK375" s="85"/>
      <c r="AL375" s="85"/>
      <c r="AM375" s="85"/>
      <c r="AN375" s="85"/>
      <c r="AO375" s="85"/>
      <c r="AP375" s="85"/>
      <c r="AQ375" s="85"/>
      <c r="AR375" s="85"/>
      <c r="AS375" s="85"/>
      <c r="AT375" s="85"/>
    </row>
    <row r="376" spans="26:46" x14ac:dyDescent="0.25">
      <c r="Z376" s="54"/>
      <c r="AC376" s="85"/>
      <c r="AD376" s="85"/>
      <c r="AE376" s="85"/>
      <c r="AF376" s="85"/>
      <c r="AG376" s="85"/>
      <c r="AH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</row>
    <row r="377" spans="26:46" x14ac:dyDescent="0.25">
      <c r="AC377" s="85"/>
      <c r="AD377" s="85"/>
      <c r="AE377" s="85"/>
      <c r="AF377" s="85"/>
      <c r="AG377" s="85"/>
      <c r="AH377" s="85"/>
      <c r="AJ377" s="85"/>
      <c r="AK377" s="85"/>
      <c r="AL377" s="85"/>
      <c r="AM377" s="85"/>
      <c r="AN377" s="85"/>
      <c r="AO377" s="85"/>
      <c r="AP377" s="85"/>
      <c r="AQ377" s="85"/>
      <c r="AR377" s="85"/>
      <c r="AS377" s="85"/>
      <c r="AT377" s="85"/>
    </row>
    <row r="378" spans="26:46" x14ac:dyDescent="0.25">
      <c r="Z378" s="54"/>
      <c r="AC378" s="85"/>
      <c r="AD378" s="85"/>
      <c r="AE378" s="85"/>
      <c r="AF378" s="85"/>
      <c r="AG378" s="85"/>
      <c r="AH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</row>
    <row r="379" spans="26:46" x14ac:dyDescent="0.25">
      <c r="AC379" s="85"/>
      <c r="AD379" s="85"/>
      <c r="AE379" s="85"/>
      <c r="AF379" s="85"/>
      <c r="AG379" s="85"/>
      <c r="AH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</row>
    <row r="380" spans="26:46" x14ac:dyDescent="0.25">
      <c r="Z380" s="54"/>
      <c r="AC380" s="85"/>
      <c r="AD380" s="85"/>
      <c r="AE380" s="85"/>
      <c r="AF380" s="85"/>
      <c r="AG380" s="85"/>
      <c r="AH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</row>
    <row r="381" spans="26:46" x14ac:dyDescent="0.25">
      <c r="AC381" s="85"/>
      <c r="AD381" s="85"/>
      <c r="AE381" s="85"/>
      <c r="AF381" s="85"/>
      <c r="AG381" s="85"/>
      <c r="AH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</row>
    <row r="382" spans="26:46" x14ac:dyDescent="0.25">
      <c r="Z382" s="54"/>
      <c r="AC382" s="85"/>
      <c r="AD382" s="85"/>
      <c r="AE382" s="85"/>
      <c r="AF382" s="85"/>
      <c r="AG382" s="85"/>
      <c r="AH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</row>
    <row r="383" spans="26:46" x14ac:dyDescent="0.25">
      <c r="AC383" s="85"/>
      <c r="AD383" s="85"/>
      <c r="AE383" s="85"/>
      <c r="AF383" s="85"/>
      <c r="AG383" s="85"/>
      <c r="AH383" s="85"/>
      <c r="AJ383" s="85"/>
      <c r="AK383" s="85"/>
      <c r="AL383" s="85"/>
      <c r="AM383" s="85"/>
      <c r="AN383" s="85"/>
      <c r="AO383" s="85"/>
      <c r="AP383" s="85"/>
      <c r="AQ383" s="85"/>
      <c r="AR383" s="85"/>
      <c r="AS383" s="85"/>
      <c r="AT383" s="85"/>
    </row>
    <row r="384" spans="26:46" x14ac:dyDescent="0.25">
      <c r="Z384" s="54"/>
      <c r="AC384" s="85"/>
      <c r="AD384" s="85"/>
      <c r="AE384" s="85"/>
      <c r="AF384" s="85"/>
      <c r="AG384" s="85"/>
      <c r="AH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</row>
    <row r="385" spans="26:46" x14ac:dyDescent="0.25">
      <c r="AC385" s="85"/>
      <c r="AD385" s="85"/>
      <c r="AE385" s="85"/>
      <c r="AF385" s="85"/>
      <c r="AG385" s="85"/>
      <c r="AH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</row>
    <row r="386" spans="26:46" x14ac:dyDescent="0.25">
      <c r="Z386" s="54"/>
      <c r="AC386" s="85"/>
      <c r="AD386" s="85"/>
      <c r="AE386" s="85"/>
      <c r="AF386" s="85"/>
      <c r="AG386" s="85"/>
      <c r="AH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</row>
    <row r="387" spans="26:46" x14ac:dyDescent="0.25">
      <c r="AC387" s="85"/>
      <c r="AD387" s="85"/>
      <c r="AE387" s="85"/>
      <c r="AF387" s="85"/>
      <c r="AG387" s="85"/>
      <c r="AH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</row>
    <row r="388" spans="26:46" x14ac:dyDescent="0.25">
      <c r="Z388" s="54"/>
      <c r="AC388" s="85"/>
      <c r="AD388" s="85"/>
      <c r="AE388" s="85"/>
      <c r="AF388" s="85"/>
      <c r="AG388" s="85"/>
      <c r="AH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</row>
    <row r="389" spans="26:46" x14ac:dyDescent="0.25">
      <c r="AC389" s="85"/>
      <c r="AD389" s="85"/>
      <c r="AE389" s="85"/>
      <c r="AF389" s="85"/>
      <c r="AG389" s="85"/>
      <c r="AH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</row>
    <row r="390" spans="26:46" x14ac:dyDescent="0.25">
      <c r="Z390" s="54"/>
      <c r="AC390" s="85"/>
      <c r="AD390" s="85"/>
      <c r="AE390" s="85"/>
      <c r="AF390" s="85"/>
      <c r="AG390" s="85"/>
      <c r="AH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</row>
    <row r="391" spans="26:46" x14ac:dyDescent="0.25">
      <c r="AC391" s="85"/>
      <c r="AD391" s="85"/>
      <c r="AE391" s="85"/>
      <c r="AF391" s="85"/>
      <c r="AG391" s="85"/>
      <c r="AH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</row>
    <row r="392" spans="26:46" x14ac:dyDescent="0.25">
      <c r="Z392" s="54"/>
      <c r="AC392" s="85"/>
      <c r="AD392" s="85"/>
      <c r="AE392" s="85"/>
      <c r="AF392" s="85"/>
      <c r="AG392" s="85"/>
      <c r="AH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</row>
    <row r="393" spans="26:46" x14ac:dyDescent="0.25">
      <c r="AC393" s="85"/>
      <c r="AD393" s="85"/>
      <c r="AE393" s="85"/>
      <c r="AF393" s="85"/>
      <c r="AG393" s="85"/>
      <c r="AH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</row>
    <row r="394" spans="26:46" x14ac:dyDescent="0.25">
      <c r="Z394" s="54"/>
      <c r="AC394" s="85"/>
      <c r="AD394" s="85"/>
      <c r="AE394" s="85"/>
      <c r="AF394" s="85"/>
      <c r="AG394" s="85"/>
      <c r="AH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</row>
    <row r="395" spans="26:46" x14ac:dyDescent="0.25">
      <c r="AC395" s="85"/>
      <c r="AD395" s="85"/>
      <c r="AE395" s="85"/>
      <c r="AF395" s="85"/>
      <c r="AG395" s="85"/>
      <c r="AH395" s="85"/>
      <c r="AJ395" s="85"/>
      <c r="AK395" s="85"/>
      <c r="AL395" s="85"/>
      <c r="AM395" s="85"/>
      <c r="AN395" s="85"/>
      <c r="AO395" s="85"/>
      <c r="AP395" s="85"/>
      <c r="AQ395" s="85"/>
      <c r="AR395" s="85"/>
      <c r="AS395" s="85"/>
      <c r="AT395" s="85"/>
    </row>
    <row r="396" spans="26:46" x14ac:dyDescent="0.25">
      <c r="Z396" s="54"/>
      <c r="AC396" s="85"/>
      <c r="AD396" s="85"/>
      <c r="AE396" s="85"/>
      <c r="AF396" s="85"/>
      <c r="AG396" s="85"/>
      <c r="AH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</row>
    <row r="397" spans="26:46" x14ac:dyDescent="0.25">
      <c r="AC397" s="85"/>
      <c r="AD397" s="85"/>
      <c r="AE397" s="85"/>
      <c r="AF397" s="85"/>
      <c r="AG397" s="85"/>
      <c r="AH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</row>
    <row r="398" spans="26:46" x14ac:dyDescent="0.25">
      <c r="Z398" s="54"/>
      <c r="AC398" s="85"/>
      <c r="AD398" s="85"/>
      <c r="AE398" s="85"/>
      <c r="AF398" s="85"/>
      <c r="AG398" s="85"/>
      <c r="AH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</row>
    <row r="399" spans="26:46" x14ac:dyDescent="0.25">
      <c r="AC399" s="85"/>
      <c r="AD399" s="85"/>
      <c r="AE399" s="85"/>
      <c r="AF399" s="85"/>
      <c r="AG399" s="85"/>
      <c r="AH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</row>
    <row r="400" spans="26:46" x14ac:dyDescent="0.25">
      <c r="Z400" s="54"/>
      <c r="AC400" s="85"/>
      <c r="AD400" s="85"/>
      <c r="AE400" s="85"/>
      <c r="AF400" s="85"/>
      <c r="AG400" s="85"/>
      <c r="AH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</row>
    <row r="401" spans="26:46" x14ac:dyDescent="0.25">
      <c r="AC401" s="85"/>
      <c r="AD401" s="85"/>
      <c r="AE401" s="85"/>
      <c r="AF401" s="85"/>
      <c r="AG401" s="85"/>
      <c r="AH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</row>
    <row r="402" spans="26:46" x14ac:dyDescent="0.25">
      <c r="Z402" s="54"/>
      <c r="AC402" s="85"/>
      <c r="AD402" s="85"/>
      <c r="AE402" s="85"/>
      <c r="AF402" s="85"/>
      <c r="AG402" s="85"/>
      <c r="AH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</row>
    <row r="403" spans="26:46" x14ac:dyDescent="0.25">
      <c r="AC403" s="85"/>
      <c r="AD403" s="85"/>
      <c r="AE403" s="85"/>
      <c r="AF403" s="85"/>
      <c r="AG403" s="85"/>
      <c r="AH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</row>
    <row r="404" spans="26:46" x14ac:dyDescent="0.25">
      <c r="Z404" s="54"/>
      <c r="AC404" s="85"/>
      <c r="AD404" s="85"/>
      <c r="AE404" s="85"/>
      <c r="AF404" s="85"/>
      <c r="AG404" s="85"/>
      <c r="AH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</row>
    <row r="405" spans="26:46" x14ac:dyDescent="0.25">
      <c r="AC405" s="85"/>
      <c r="AD405" s="85"/>
      <c r="AE405" s="85"/>
      <c r="AF405" s="85"/>
      <c r="AG405" s="85"/>
      <c r="AH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</row>
    <row r="406" spans="26:46" x14ac:dyDescent="0.25">
      <c r="Z406" s="54"/>
      <c r="AC406" s="85"/>
      <c r="AD406" s="85"/>
      <c r="AE406" s="85"/>
      <c r="AF406" s="85"/>
      <c r="AG406" s="85"/>
      <c r="AH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</row>
    <row r="407" spans="26:46" x14ac:dyDescent="0.25">
      <c r="AC407" s="85"/>
      <c r="AD407" s="85"/>
      <c r="AE407" s="85"/>
      <c r="AF407" s="85"/>
      <c r="AG407" s="85"/>
      <c r="AH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</row>
    <row r="408" spans="26:46" x14ac:dyDescent="0.25">
      <c r="Z408" s="54"/>
      <c r="AC408" s="85"/>
      <c r="AD408" s="85"/>
      <c r="AE408" s="85"/>
      <c r="AF408" s="85"/>
      <c r="AG408" s="85"/>
      <c r="AH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</row>
    <row r="409" spans="26:46" x14ac:dyDescent="0.25">
      <c r="AC409" s="85"/>
      <c r="AD409" s="85"/>
      <c r="AE409" s="85"/>
      <c r="AF409" s="85"/>
      <c r="AG409" s="85"/>
      <c r="AH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</row>
    <row r="410" spans="26:46" x14ac:dyDescent="0.25">
      <c r="Z410" s="54"/>
      <c r="AC410" s="85"/>
      <c r="AD410" s="85"/>
      <c r="AE410" s="85"/>
      <c r="AF410" s="85"/>
      <c r="AG410" s="85"/>
      <c r="AH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</row>
    <row r="411" spans="26:46" x14ac:dyDescent="0.25">
      <c r="AC411" s="85"/>
      <c r="AD411" s="85"/>
      <c r="AE411" s="85"/>
      <c r="AF411" s="85"/>
      <c r="AG411" s="85"/>
      <c r="AH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</row>
    <row r="412" spans="26:46" x14ac:dyDescent="0.25">
      <c r="Z412" s="54"/>
      <c r="AC412" s="85"/>
      <c r="AD412" s="85"/>
      <c r="AE412" s="85"/>
      <c r="AF412" s="85"/>
      <c r="AG412" s="85"/>
      <c r="AH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</row>
    <row r="413" spans="26:46" x14ac:dyDescent="0.25">
      <c r="AC413" s="85"/>
      <c r="AD413" s="85"/>
      <c r="AE413" s="85"/>
      <c r="AF413" s="85"/>
      <c r="AG413" s="85"/>
      <c r="AH413" s="85"/>
      <c r="AJ413" s="85"/>
      <c r="AK413" s="85"/>
      <c r="AL413" s="85"/>
      <c r="AM413" s="85"/>
      <c r="AN413" s="85"/>
      <c r="AO413" s="85"/>
      <c r="AP413" s="85"/>
      <c r="AQ413" s="85"/>
      <c r="AR413" s="85"/>
      <c r="AS413" s="85"/>
      <c r="AT413" s="85"/>
    </row>
    <row r="414" spans="26:46" x14ac:dyDescent="0.25">
      <c r="Z414" s="54"/>
      <c r="AC414" s="85"/>
      <c r="AD414" s="85"/>
      <c r="AE414" s="85"/>
      <c r="AF414" s="85"/>
      <c r="AG414" s="85"/>
      <c r="AH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</row>
    <row r="415" spans="26:46" x14ac:dyDescent="0.25">
      <c r="AC415" s="85"/>
      <c r="AD415" s="85"/>
      <c r="AE415" s="85"/>
      <c r="AF415" s="85"/>
      <c r="AG415" s="85"/>
      <c r="AH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</row>
    <row r="416" spans="26:46" x14ac:dyDescent="0.25">
      <c r="Z416" s="54"/>
      <c r="AC416" s="85"/>
      <c r="AD416" s="85"/>
      <c r="AE416" s="85"/>
      <c r="AF416" s="85"/>
      <c r="AG416" s="85"/>
      <c r="AH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</row>
    <row r="417" spans="26:46" x14ac:dyDescent="0.25">
      <c r="AC417" s="85"/>
      <c r="AD417" s="85"/>
      <c r="AE417" s="85"/>
      <c r="AF417" s="85"/>
      <c r="AG417" s="85"/>
      <c r="AH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</row>
    <row r="418" spans="26:46" x14ac:dyDescent="0.25">
      <c r="Z418" s="54"/>
      <c r="AC418" s="85"/>
      <c r="AD418" s="85"/>
      <c r="AE418" s="85"/>
      <c r="AF418" s="85"/>
      <c r="AG418" s="85"/>
      <c r="AH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</row>
    <row r="419" spans="26:46" x14ac:dyDescent="0.25">
      <c r="AC419" s="85"/>
      <c r="AD419" s="85"/>
      <c r="AE419" s="85"/>
      <c r="AF419" s="85"/>
      <c r="AG419" s="85"/>
      <c r="AH419" s="85"/>
      <c r="AJ419" s="85"/>
      <c r="AK419" s="85"/>
      <c r="AL419" s="85"/>
      <c r="AM419" s="85"/>
      <c r="AN419" s="85"/>
      <c r="AO419" s="85"/>
      <c r="AP419" s="85"/>
      <c r="AQ419" s="85"/>
      <c r="AR419" s="85"/>
      <c r="AS419" s="85"/>
      <c r="AT419" s="85"/>
    </row>
    <row r="420" spans="26:46" x14ac:dyDescent="0.25">
      <c r="Z420" s="54"/>
      <c r="AC420" s="85"/>
      <c r="AD420" s="85"/>
      <c r="AE420" s="85"/>
      <c r="AF420" s="85"/>
      <c r="AG420" s="85"/>
      <c r="AH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</row>
    <row r="421" spans="26:46" x14ac:dyDescent="0.25">
      <c r="AC421" s="85"/>
      <c r="AD421" s="85"/>
      <c r="AE421" s="85"/>
      <c r="AF421" s="85"/>
      <c r="AG421" s="85"/>
      <c r="AH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</row>
    <row r="422" spans="26:46" x14ac:dyDescent="0.25">
      <c r="Z422" s="54"/>
      <c r="AC422" s="85"/>
      <c r="AD422" s="85"/>
      <c r="AE422" s="85"/>
      <c r="AF422" s="85"/>
      <c r="AG422" s="85"/>
      <c r="AH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</row>
    <row r="423" spans="26:46" x14ac:dyDescent="0.25">
      <c r="AC423" s="85"/>
      <c r="AD423" s="85"/>
      <c r="AE423" s="85"/>
      <c r="AF423" s="85"/>
      <c r="AG423" s="85"/>
      <c r="AH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</row>
    <row r="424" spans="26:46" x14ac:dyDescent="0.25">
      <c r="Z424" s="54"/>
      <c r="AC424" s="85"/>
      <c r="AD424" s="85"/>
      <c r="AE424" s="85"/>
      <c r="AF424" s="85"/>
      <c r="AG424" s="85"/>
      <c r="AH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</row>
    <row r="425" spans="26:46" x14ac:dyDescent="0.25">
      <c r="AC425" s="85"/>
      <c r="AD425" s="85"/>
      <c r="AE425" s="85"/>
      <c r="AF425" s="85"/>
      <c r="AG425" s="85"/>
      <c r="AH425" s="85"/>
      <c r="AJ425" s="85"/>
      <c r="AK425" s="85"/>
      <c r="AL425" s="85"/>
      <c r="AM425" s="85"/>
      <c r="AN425" s="85"/>
      <c r="AO425" s="85"/>
      <c r="AP425" s="85"/>
      <c r="AQ425" s="85"/>
      <c r="AR425" s="85"/>
      <c r="AS425" s="85"/>
      <c r="AT425" s="85"/>
    </row>
    <row r="426" spans="26:46" x14ac:dyDescent="0.25">
      <c r="Z426" s="54"/>
      <c r="AC426" s="85"/>
      <c r="AD426" s="85"/>
      <c r="AE426" s="85"/>
      <c r="AF426" s="85"/>
      <c r="AG426" s="85"/>
      <c r="AH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</row>
    <row r="427" spans="26:46" x14ac:dyDescent="0.25">
      <c r="AC427" s="85"/>
      <c r="AD427" s="85"/>
      <c r="AE427" s="85"/>
      <c r="AF427" s="85"/>
      <c r="AG427" s="85"/>
      <c r="AH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</row>
    <row r="428" spans="26:46" x14ac:dyDescent="0.25">
      <c r="Z428" s="54"/>
      <c r="AC428" s="85"/>
      <c r="AD428" s="85"/>
      <c r="AE428" s="85"/>
      <c r="AF428" s="85"/>
      <c r="AG428" s="85"/>
      <c r="AH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</row>
    <row r="429" spans="26:46" x14ac:dyDescent="0.25">
      <c r="AC429" s="85"/>
      <c r="AD429" s="85"/>
      <c r="AE429" s="85"/>
      <c r="AF429" s="85"/>
      <c r="AG429" s="85"/>
      <c r="AH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</row>
    <row r="430" spans="26:46" x14ac:dyDescent="0.25">
      <c r="Z430" s="54"/>
      <c r="AC430" s="85"/>
      <c r="AD430" s="85"/>
      <c r="AE430" s="85"/>
      <c r="AF430" s="85"/>
      <c r="AG430" s="85"/>
      <c r="AH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</row>
    <row r="431" spans="26:46" x14ac:dyDescent="0.25">
      <c r="AC431" s="85"/>
      <c r="AD431" s="85"/>
      <c r="AE431" s="85"/>
      <c r="AF431" s="85"/>
      <c r="AG431" s="85"/>
      <c r="AH431" s="85"/>
      <c r="AJ431" s="85"/>
      <c r="AK431" s="85"/>
      <c r="AL431" s="85"/>
      <c r="AM431" s="85"/>
      <c r="AN431" s="85"/>
      <c r="AO431" s="85"/>
      <c r="AP431" s="85"/>
      <c r="AQ431" s="85"/>
      <c r="AR431" s="85"/>
      <c r="AS431" s="85"/>
      <c r="AT431" s="85"/>
    </row>
    <row r="432" spans="26:46" x14ac:dyDescent="0.25">
      <c r="Z432" s="54"/>
      <c r="AC432" s="85"/>
      <c r="AD432" s="85"/>
      <c r="AE432" s="85"/>
      <c r="AF432" s="85"/>
      <c r="AG432" s="85"/>
      <c r="AH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</row>
    <row r="433" spans="26:46" x14ac:dyDescent="0.25">
      <c r="AC433" s="85"/>
      <c r="AD433" s="85"/>
      <c r="AE433" s="85"/>
      <c r="AF433" s="85"/>
      <c r="AG433" s="85"/>
      <c r="AH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</row>
    <row r="434" spans="26:46" x14ac:dyDescent="0.25">
      <c r="Z434" s="54"/>
      <c r="AC434" s="85"/>
      <c r="AD434" s="85"/>
      <c r="AE434" s="85"/>
      <c r="AF434" s="85"/>
      <c r="AG434" s="85"/>
      <c r="AH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</row>
    <row r="435" spans="26:46" x14ac:dyDescent="0.25">
      <c r="AC435" s="85"/>
      <c r="AD435" s="85"/>
      <c r="AE435" s="85"/>
      <c r="AF435" s="85"/>
      <c r="AG435" s="85"/>
      <c r="AH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</row>
    <row r="436" spans="26:46" x14ac:dyDescent="0.25">
      <c r="Z436" s="54"/>
      <c r="AC436" s="85"/>
      <c r="AD436" s="85"/>
      <c r="AE436" s="85"/>
      <c r="AF436" s="85"/>
      <c r="AG436" s="85"/>
      <c r="AH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</row>
    <row r="437" spans="26:46" x14ac:dyDescent="0.25">
      <c r="AC437" s="85"/>
      <c r="AD437" s="85"/>
      <c r="AE437" s="85"/>
      <c r="AF437" s="85"/>
      <c r="AG437" s="85"/>
      <c r="AH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</row>
    <row r="438" spans="26:46" x14ac:dyDescent="0.25">
      <c r="Z438" s="54"/>
      <c r="AC438" s="85"/>
      <c r="AD438" s="85"/>
      <c r="AE438" s="85"/>
      <c r="AF438" s="85"/>
      <c r="AG438" s="85"/>
      <c r="AH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</row>
    <row r="439" spans="26:46" x14ac:dyDescent="0.25">
      <c r="AC439" s="85"/>
      <c r="AD439" s="85"/>
      <c r="AE439" s="85"/>
      <c r="AF439" s="85"/>
      <c r="AG439" s="85"/>
      <c r="AH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</row>
    <row r="440" spans="26:46" x14ac:dyDescent="0.25">
      <c r="Z440" s="54"/>
      <c r="AC440" s="85"/>
      <c r="AD440" s="85"/>
      <c r="AE440" s="85"/>
      <c r="AF440" s="85"/>
      <c r="AG440" s="85"/>
      <c r="AH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</row>
    <row r="441" spans="26:46" x14ac:dyDescent="0.25">
      <c r="AC441" s="85"/>
      <c r="AD441" s="85"/>
      <c r="AE441" s="85"/>
      <c r="AF441" s="85"/>
      <c r="AG441" s="85"/>
      <c r="AH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</row>
    <row r="442" spans="26:46" x14ac:dyDescent="0.25">
      <c r="Z442" s="54"/>
      <c r="AC442" s="85"/>
      <c r="AD442" s="85"/>
      <c r="AE442" s="85"/>
      <c r="AF442" s="85"/>
      <c r="AG442" s="85"/>
      <c r="AH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</row>
    <row r="443" spans="26:46" x14ac:dyDescent="0.25">
      <c r="AC443" s="85"/>
      <c r="AD443" s="85"/>
      <c r="AE443" s="85"/>
      <c r="AF443" s="85"/>
      <c r="AG443" s="85"/>
      <c r="AH443" s="85"/>
      <c r="AJ443" s="85"/>
      <c r="AK443" s="85"/>
      <c r="AL443" s="85"/>
      <c r="AM443" s="85"/>
      <c r="AN443" s="85"/>
      <c r="AO443" s="85"/>
      <c r="AP443" s="85"/>
      <c r="AQ443" s="85"/>
      <c r="AR443" s="85"/>
      <c r="AS443" s="85"/>
      <c r="AT443" s="85"/>
    </row>
    <row r="444" spans="26:46" x14ac:dyDescent="0.25">
      <c r="Z444" s="54"/>
      <c r="AC444" s="85"/>
      <c r="AD444" s="85"/>
      <c r="AE444" s="85"/>
      <c r="AF444" s="85"/>
      <c r="AG444" s="85"/>
      <c r="AH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</row>
    <row r="445" spans="26:46" x14ac:dyDescent="0.25">
      <c r="AC445" s="85"/>
      <c r="AD445" s="85"/>
      <c r="AE445" s="85"/>
      <c r="AF445" s="85"/>
      <c r="AG445" s="85"/>
      <c r="AH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</row>
    <row r="446" spans="26:46" x14ac:dyDescent="0.25">
      <c r="Z446" s="54"/>
      <c r="AC446" s="85"/>
      <c r="AD446" s="85"/>
      <c r="AE446" s="85"/>
      <c r="AF446" s="85"/>
      <c r="AG446" s="85"/>
      <c r="AH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</row>
    <row r="447" spans="26:46" x14ac:dyDescent="0.25">
      <c r="AC447" s="85"/>
      <c r="AD447" s="85"/>
      <c r="AE447" s="85"/>
      <c r="AF447" s="85"/>
      <c r="AG447" s="85"/>
      <c r="AH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</row>
    <row r="448" spans="26:46" x14ac:dyDescent="0.25">
      <c r="Z448" s="54"/>
      <c r="AC448" s="85"/>
      <c r="AD448" s="85"/>
      <c r="AE448" s="85"/>
      <c r="AF448" s="85"/>
      <c r="AG448" s="85"/>
      <c r="AH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</row>
    <row r="449" spans="26:46" x14ac:dyDescent="0.25">
      <c r="AC449" s="85"/>
      <c r="AD449" s="85"/>
      <c r="AE449" s="85"/>
      <c r="AF449" s="85"/>
      <c r="AG449" s="85"/>
      <c r="AH449" s="85"/>
      <c r="AJ449" s="85"/>
      <c r="AK449" s="85"/>
      <c r="AL449" s="85"/>
      <c r="AM449" s="85"/>
      <c r="AN449" s="85"/>
      <c r="AO449" s="85"/>
      <c r="AP449" s="85"/>
      <c r="AQ449" s="85"/>
      <c r="AR449" s="85"/>
      <c r="AS449" s="85"/>
      <c r="AT449" s="85"/>
    </row>
    <row r="450" spans="26:46" x14ac:dyDescent="0.25">
      <c r="Z450" s="54"/>
      <c r="AC450" s="85"/>
      <c r="AD450" s="85"/>
      <c r="AE450" s="85"/>
      <c r="AF450" s="85"/>
      <c r="AG450" s="85"/>
      <c r="AH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</row>
    <row r="451" spans="26:46" x14ac:dyDescent="0.25">
      <c r="AC451" s="85"/>
      <c r="AD451" s="85"/>
      <c r="AE451" s="85"/>
      <c r="AF451" s="85"/>
      <c r="AG451" s="85"/>
      <c r="AH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</row>
    <row r="452" spans="26:46" x14ac:dyDescent="0.25">
      <c r="Z452" s="54"/>
      <c r="AC452" s="85"/>
      <c r="AD452" s="85"/>
      <c r="AE452" s="85"/>
      <c r="AF452" s="85"/>
      <c r="AG452" s="85"/>
      <c r="AH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</row>
    <row r="453" spans="26:46" x14ac:dyDescent="0.25">
      <c r="AC453" s="85"/>
      <c r="AD453" s="85"/>
      <c r="AE453" s="85"/>
      <c r="AF453" s="85"/>
      <c r="AG453" s="85"/>
      <c r="AH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</row>
    <row r="454" spans="26:46" x14ac:dyDescent="0.25">
      <c r="Z454" s="54"/>
      <c r="AC454" s="85"/>
      <c r="AD454" s="85"/>
      <c r="AE454" s="85"/>
      <c r="AF454" s="85"/>
      <c r="AG454" s="85"/>
      <c r="AH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</row>
    <row r="455" spans="26:46" x14ac:dyDescent="0.25">
      <c r="AC455" s="85"/>
      <c r="AD455" s="85"/>
      <c r="AE455" s="85"/>
      <c r="AF455" s="85"/>
      <c r="AG455" s="85"/>
      <c r="AH455" s="85"/>
      <c r="AJ455" s="85"/>
      <c r="AK455" s="85"/>
      <c r="AL455" s="85"/>
      <c r="AM455" s="85"/>
      <c r="AN455" s="85"/>
      <c r="AO455" s="85"/>
      <c r="AP455" s="85"/>
      <c r="AQ455" s="85"/>
      <c r="AR455" s="85"/>
      <c r="AS455" s="85"/>
      <c r="AT455" s="85"/>
    </row>
    <row r="456" spans="26:46" x14ac:dyDescent="0.25">
      <c r="Z456" s="54"/>
      <c r="AC456" s="85"/>
      <c r="AD456" s="85"/>
      <c r="AE456" s="85"/>
      <c r="AF456" s="85"/>
      <c r="AG456" s="85"/>
      <c r="AH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</row>
    <row r="457" spans="26:46" x14ac:dyDescent="0.25">
      <c r="AC457" s="85"/>
      <c r="AD457" s="85"/>
      <c r="AE457" s="85"/>
      <c r="AF457" s="85"/>
      <c r="AG457" s="85"/>
      <c r="AH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</row>
    <row r="458" spans="26:46" x14ac:dyDescent="0.25">
      <c r="Z458" s="54"/>
      <c r="AC458" s="85"/>
      <c r="AD458" s="85"/>
      <c r="AE458" s="85"/>
      <c r="AF458" s="85"/>
      <c r="AG458" s="85"/>
      <c r="AH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</row>
    <row r="459" spans="26:46" x14ac:dyDescent="0.25">
      <c r="AC459" s="85"/>
      <c r="AD459" s="85"/>
      <c r="AE459" s="85"/>
      <c r="AF459" s="85"/>
      <c r="AG459" s="85"/>
      <c r="AH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</row>
    <row r="460" spans="26:46" x14ac:dyDescent="0.25">
      <c r="Z460" s="54"/>
      <c r="AC460" s="85"/>
      <c r="AD460" s="85"/>
      <c r="AE460" s="85"/>
      <c r="AF460" s="85"/>
      <c r="AG460" s="85"/>
      <c r="AH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</row>
    <row r="461" spans="26:46" x14ac:dyDescent="0.25">
      <c r="AC461" s="85"/>
      <c r="AD461" s="85"/>
      <c r="AE461" s="85"/>
      <c r="AF461" s="85"/>
      <c r="AG461" s="85"/>
      <c r="AH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</row>
    <row r="462" spans="26:46" x14ac:dyDescent="0.25">
      <c r="Z462" s="54"/>
      <c r="AC462" s="85"/>
      <c r="AD462" s="85"/>
      <c r="AE462" s="85"/>
      <c r="AF462" s="85"/>
      <c r="AG462" s="85"/>
      <c r="AH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</row>
    <row r="463" spans="26:46" x14ac:dyDescent="0.25">
      <c r="AC463" s="85"/>
      <c r="AD463" s="85"/>
      <c r="AE463" s="85"/>
      <c r="AF463" s="85"/>
      <c r="AG463" s="85"/>
      <c r="AH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</row>
    <row r="464" spans="26:46" x14ac:dyDescent="0.25">
      <c r="Z464" s="54"/>
      <c r="AC464" s="85"/>
      <c r="AD464" s="85"/>
      <c r="AE464" s="85"/>
      <c r="AF464" s="85"/>
      <c r="AG464" s="85"/>
      <c r="AH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</row>
    <row r="465" spans="26:46" x14ac:dyDescent="0.25">
      <c r="AC465" s="85"/>
      <c r="AD465" s="85"/>
      <c r="AE465" s="85"/>
      <c r="AF465" s="85"/>
      <c r="AG465" s="85"/>
      <c r="AH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</row>
    <row r="466" spans="26:46" x14ac:dyDescent="0.25">
      <c r="Z466" s="54"/>
      <c r="AC466" s="85"/>
      <c r="AD466" s="85"/>
      <c r="AE466" s="85"/>
      <c r="AF466" s="85"/>
      <c r="AG466" s="85"/>
      <c r="AH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</row>
    <row r="467" spans="26:46" x14ac:dyDescent="0.25">
      <c r="AC467" s="85"/>
      <c r="AD467" s="85"/>
      <c r="AE467" s="85"/>
      <c r="AF467" s="85"/>
      <c r="AG467" s="85"/>
      <c r="AH467" s="85"/>
      <c r="AJ467" s="85"/>
      <c r="AK467" s="85"/>
      <c r="AL467" s="85"/>
      <c r="AM467" s="85"/>
      <c r="AN467" s="85"/>
      <c r="AO467" s="85"/>
      <c r="AP467" s="85"/>
      <c r="AQ467" s="85"/>
      <c r="AR467" s="85"/>
      <c r="AS467" s="85"/>
      <c r="AT467" s="85"/>
    </row>
    <row r="468" spans="26:46" x14ac:dyDescent="0.25">
      <c r="Z468" s="54"/>
      <c r="AC468" s="85"/>
      <c r="AD468" s="85"/>
      <c r="AE468" s="85"/>
      <c r="AF468" s="85"/>
      <c r="AG468" s="85"/>
      <c r="AH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</row>
    <row r="469" spans="26:46" x14ac:dyDescent="0.25">
      <c r="AC469" s="85"/>
      <c r="AD469" s="85"/>
      <c r="AE469" s="85"/>
      <c r="AF469" s="85"/>
      <c r="AG469" s="85"/>
      <c r="AH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</row>
    <row r="470" spans="26:46" x14ac:dyDescent="0.25">
      <c r="Z470" s="54"/>
      <c r="AC470" s="85"/>
      <c r="AD470" s="85"/>
      <c r="AE470" s="85"/>
      <c r="AF470" s="85"/>
      <c r="AG470" s="85"/>
      <c r="AH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</row>
    <row r="471" spans="26:46" x14ac:dyDescent="0.25">
      <c r="AC471" s="85"/>
      <c r="AD471" s="85"/>
      <c r="AE471" s="85"/>
      <c r="AF471" s="85"/>
      <c r="AG471" s="85"/>
      <c r="AH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</row>
    <row r="472" spans="26:46" x14ac:dyDescent="0.25">
      <c r="Z472" s="54"/>
      <c r="AC472" s="85"/>
      <c r="AD472" s="85"/>
      <c r="AE472" s="85"/>
      <c r="AF472" s="85"/>
      <c r="AG472" s="85"/>
      <c r="AH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</row>
    <row r="473" spans="26:46" x14ac:dyDescent="0.25">
      <c r="AC473" s="85"/>
      <c r="AD473" s="85"/>
      <c r="AE473" s="85"/>
      <c r="AF473" s="85"/>
      <c r="AG473" s="85"/>
      <c r="AH473" s="85"/>
      <c r="AJ473" s="85"/>
      <c r="AK473" s="85"/>
      <c r="AL473" s="85"/>
      <c r="AM473" s="85"/>
      <c r="AN473" s="85"/>
      <c r="AO473" s="85"/>
      <c r="AP473" s="85"/>
      <c r="AQ473" s="85"/>
      <c r="AR473" s="85"/>
      <c r="AS473" s="85"/>
      <c r="AT473" s="85"/>
    </row>
    <row r="474" spans="26:46" x14ac:dyDescent="0.25">
      <c r="Z474" s="54"/>
      <c r="AC474" s="85"/>
      <c r="AD474" s="85"/>
      <c r="AE474" s="85"/>
      <c r="AF474" s="85"/>
      <c r="AG474" s="85"/>
      <c r="AH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</row>
    <row r="475" spans="26:46" x14ac:dyDescent="0.25">
      <c r="AC475" s="85"/>
      <c r="AD475" s="85"/>
      <c r="AE475" s="85"/>
      <c r="AF475" s="85"/>
      <c r="AG475" s="85"/>
      <c r="AH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</row>
    <row r="476" spans="26:46" x14ac:dyDescent="0.25">
      <c r="Z476" s="54"/>
      <c r="AC476" s="85"/>
      <c r="AD476" s="85"/>
      <c r="AE476" s="85"/>
      <c r="AF476" s="85"/>
      <c r="AG476" s="85"/>
      <c r="AH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</row>
    <row r="477" spans="26:46" x14ac:dyDescent="0.25">
      <c r="AC477" s="85"/>
      <c r="AD477" s="85"/>
      <c r="AE477" s="85"/>
      <c r="AF477" s="85"/>
      <c r="AG477" s="85"/>
      <c r="AH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</row>
    <row r="478" spans="26:46" x14ac:dyDescent="0.25">
      <c r="Z478" s="54"/>
      <c r="AC478" s="85"/>
      <c r="AD478" s="85"/>
      <c r="AE478" s="85"/>
      <c r="AF478" s="85"/>
      <c r="AG478" s="85"/>
      <c r="AH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</row>
    <row r="479" spans="26:46" x14ac:dyDescent="0.25">
      <c r="AC479" s="85"/>
      <c r="AD479" s="85"/>
      <c r="AE479" s="85"/>
      <c r="AF479" s="85"/>
      <c r="AG479" s="85"/>
      <c r="AH479" s="85"/>
      <c r="AJ479" s="85"/>
      <c r="AK479" s="85"/>
      <c r="AL479" s="85"/>
      <c r="AM479" s="85"/>
      <c r="AN479" s="85"/>
      <c r="AO479" s="85"/>
      <c r="AP479" s="85"/>
      <c r="AQ479" s="85"/>
      <c r="AR479" s="85"/>
      <c r="AS479" s="85"/>
      <c r="AT479" s="85"/>
    </row>
    <row r="480" spans="26:46" x14ac:dyDescent="0.25">
      <c r="Z480" s="54"/>
      <c r="AC480" s="85"/>
      <c r="AD480" s="85"/>
      <c r="AE480" s="85"/>
      <c r="AF480" s="85"/>
      <c r="AG480" s="85"/>
      <c r="AH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</row>
    <row r="481" spans="26:46" x14ac:dyDescent="0.25">
      <c r="AC481" s="85"/>
      <c r="AD481" s="85"/>
      <c r="AE481" s="85"/>
      <c r="AF481" s="85"/>
      <c r="AG481" s="85"/>
      <c r="AH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</row>
    <row r="482" spans="26:46" x14ac:dyDescent="0.25">
      <c r="Z482" s="54"/>
      <c r="AC482" s="85"/>
      <c r="AD482" s="85"/>
      <c r="AE482" s="85"/>
      <c r="AF482" s="85"/>
      <c r="AG482" s="85"/>
      <c r="AH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</row>
    <row r="483" spans="26:46" x14ac:dyDescent="0.25">
      <c r="AC483" s="85"/>
      <c r="AD483" s="85"/>
      <c r="AE483" s="85"/>
      <c r="AF483" s="85"/>
      <c r="AG483" s="85"/>
      <c r="AH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</row>
    <row r="484" spans="26:46" x14ac:dyDescent="0.25">
      <c r="Z484" s="54"/>
      <c r="AC484" s="85"/>
      <c r="AD484" s="85"/>
      <c r="AE484" s="85"/>
      <c r="AF484" s="85"/>
      <c r="AG484" s="85"/>
      <c r="AH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</row>
    <row r="485" spans="26:46" x14ac:dyDescent="0.25">
      <c r="AC485" s="85"/>
      <c r="AD485" s="85"/>
      <c r="AE485" s="85"/>
      <c r="AF485" s="85"/>
      <c r="AG485" s="85"/>
      <c r="AH485" s="85"/>
      <c r="AJ485" s="85"/>
      <c r="AK485" s="85"/>
      <c r="AL485" s="85"/>
      <c r="AM485" s="85"/>
      <c r="AN485" s="85"/>
      <c r="AO485" s="85"/>
      <c r="AP485" s="85"/>
      <c r="AQ485" s="85"/>
      <c r="AR485" s="85"/>
      <c r="AS485" s="85"/>
      <c r="AT485" s="85"/>
    </row>
    <row r="486" spans="26:46" x14ac:dyDescent="0.25">
      <c r="Z486" s="54"/>
      <c r="AC486" s="85"/>
      <c r="AD486" s="85"/>
      <c r="AE486" s="85"/>
      <c r="AF486" s="85"/>
      <c r="AG486" s="85"/>
      <c r="AH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</row>
    <row r="487" spans="26:46" x14ac:dyDescent="0.25">
      <c r="AC487" s="85"/>
      <c r="AD487" s="85"/>
      <c r="AE487" s="85"/>
      <c r="AF487" s="85"/>
      <c r="AG487" s="85"/>
      <c r="AH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</row>
    <row r="488" spans="26:46" x14ac:dyDescent="0.25">
      <c r="Z488" s="54"/>
      <c r="AC488" s="85"/>
      <c r="AD488" s="85"/>
      <c r="AE488" s="85"/>
      <c r="AF488" s="85"/>
      <c r="AG488" s="85"/>
      <c r="AH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</row>
    <row r="489" spans="26:46" x14ac:dyDescent="0.25">
      <c r="AC489" s="85"/>
      <c r="AD489" s="85"/>
      <c r="AE489" s="85"/>
      <c r="AF489" s="85"/>
      <c r="AG489" s="85"/>
      <c r="AH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</row>
    <row r="490" spans="26:46" x14ac:dyDescent="0.25">
      <c r="Z490" s="54"/>
      <c r="AC490" s="85"/>
      <c r="AD490" s="85"/>
      <c r="AE490" s="85"/>
      <c r="AF490" s="85"/>
      <c r="AG490" s="85"/>
      <c r="AH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</row>
    <row r="491" spans="26:46" x14ac:dyDescent="0.25">
      <c r="AC491" s="85"/>
      <c r="AD491" s="85"/>
      <c r="AE491" s="85"/>
      <c r="AF491" s="85"/>
      <c r="AG491" s="85"/>
      <c r="AH491" s="85"/>
      <c r="AJ491" s="85"/>
      <c r="AK491" s="85"/>
      <c r="AL491" s="85"/>
      <c r="AM491" s="85"/>
      <c r="AN491" s="85"/>
      <c r="AO491" s="85"/>
      <c r="AP491" s="85"/>
      <c r="AQ491" s="85"/>
      <c r="AR491" s="85"/>
      <c r="AS491" s="85"/>
      <c r="AT491" s="85"/>
    </row>
    <row r="492" spans="26:46" x14ac:dyDescent="0.25">
      <c r="Z492" s="54"/>
      <c r="AC492" s="85"/>
      <c r="AD492" s="85"/>
      <c r="AE492" s="85"/>
      <c r="AF492" s="85"/>
      <c r="AG492" s="85"/>
      <c r="AH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</row>
    <row r="493" spans="26:46" x14ac:dyDescent="0.25">
      <c r="AC493" s="85"/>
      <c r="AD493" s="85"/>
      <c r="AE493" s="85"/>
      <c r="AF493" s="85"/>
      <c r="AG493" s="85"/>
      <c r="AH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</row>
    <row r="494" spans="26:46" x14ac:dyDescent="0.25">
      <c r="Z494" s="54"/>
      <c r="AC494" s="85"/>
      <c r="AD494" s="85"/>
      <c r="AE494" s="85"/>
      <c r="AF494" s="85"/>
      <c r="AG494" s="85"/>
      <c r="AH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</row>
    <row r="495" spans="26:46" x14ac:dyDescent="0.25">
      <c r="AC495" s="85"/>
      <c r="AD495" s="85"/>
      <c r="AE495" s="85"/>
      <c r="AF495" s="85"/>
      <c r="AG495" s="85"/>
      <c r="AH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</row>
    <row r="496" spans="26:46" x14ac:dyDescent="0.25">
      <c r="Z496" s="54"/>
      <c r="AC496" s="85"/>
      <c r="AD496" s="85"/>
      <c r="AE496" s="85"/>
      <c r="AF496" s="85"/>
      <c r="AG496" s="85"/>
      <c r="AH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</row>
    <row r="497" spans="26:46" x14ac:dyDescent="0.25">
      <c r="AC497" s="85"/>
      <c r="AD497" s="85"/>
      <c r="AE497" s="85"/>
      <c r="AF497" s="85"/>
      <c r="AG497" s="85"/>
      <c r="AH497" s="85"/>
      <c r="AJ497" s="85"/>
      <c r="AK497" s="85"/>
      <c r="AL497" s="85"/>
      <c r="AM497" s="85"/>
      <c r="AN497" s="85"/>
      <c r="AO497" s="85"/>
      <c r="AP497" s="85"/>
      <c r="AQ497" s="85"/>
      <c r="AR497" s="85"/>
      <c r="AS497" s="85"/>
      <c r="AT497" s="85"/>
    </row>
    <row r="498" spans="26:46" x14ac:dyDescent="0.25">
      <c r="Z498" s="54"/>
      <c r="AC498" s="85"/>
      <c r="AD498" s="85"/>
      <c r="AE498" s="85"/>
      <c r="AF498" s="85"/>
      <c r="AG498" s="85"/>
      <c r="AH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</row>
    <row r="499" spans="26:46" x14ac:dyDescent="0.25">
      <c r="AC499" s="85"/>
      <c r="AD499" s="85"/>
      <c r="AE499" s="85"/>
      <c r="AF499" s="85"/>
      <c r="AG499" s="85"/>
      <c r="AH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</row>
    <row r="500" spans="26:46" x14ac:dyDescent="0.25">
      <c r="Z500" s="54"/>
      <c r="AC500" s="85"/>
      <c r="AD500" s="85"/>
      <c r="AE500" s="85"/>
      <c r="AF500" s="85"/>
      <c r="AG500" s="85"/>
      <c r="AH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</row>
    <row r="501" spans="26:46" x14ac:dyDescent="0.25">
      <c r="AC501" s="85"/>
      <c r="AD501" s="85"/>
      <c r="AE501" s="85"/>
      <c r="AF501" s="85"/>
      <c r="AG501" s="85"/>
      <c r="AH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</row>
    <row r="502" spans="26:46" x14ac:dyDescent="0.25">
      <c r="Z502" s="54"/>
      <c r="AC502" s="85"/>
      <c r="AD502" s="85"/>
      <c r="AE502" s="85"/>
      <c r="AF502" s="85"/>
      <c r="AG502" s="85"/>
      <c r="AH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</row>
    <row r="503" spans="26:46" x14ac:dyDescent="0.25">
      <c r="AC503" s="85"/>
      <c r="AD503" s="85"/>
      <c r="AE503" s="85"/>
      <c r="AF503" s="85"/>
      <c r="AG503" s="85"/>
      <c r="AH503" s="85"/>
      <c r="AJ503" s="85"/>
      <c r="AK503" s="85"/>
      <c r="AL503" s="85"/>
      <c r="AM503" s="85"/>
      <c r="AN503" s="85"/>
      <c r="AO503" s="85"/>
      <c r="AP503" s="85"/>
      <c r="AQ503" s="85"/>
      <c r="AR503" s="85"/>
      <c r="AS503" s="85"/>
      <c r="AT503" s="85"/>
    </row>
    <row r="504" spans="26:46" x14ac:dyDescent="0.25">
      <c r="Z504" s="54"/>
      <c r="AC504" s="85"/>
      <c r="AD504" s="85"/>
      <c r="AE504" s="85"/>
      <c r="AF504" s="85"/>
      <c r="AG504" s="85"/>
      <c r="AH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</row>
    <row r="505" spans="26:46" x14ac:dyDescent="0.25">
      <c r="AC505" s="85"/>
      <c r="AD505" s="85"/>
      <c r="AE505" s="85"/>
      <c r="AF505" s="85"/>
      <c r="AG505" s="85"/>
      <c r="AH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</row>
    <row r="506" spans="26:46" x14ac:dyDescent="0.25">
      <c r="Z506" s="54"/>
      <c r="AC506" s="85"/>
      <c r="AD506" s="85"/>
      <c r="AE506" s="85"/>
      <c r="AF506" s="85"/>
      <c r="AG506" s="85"/>
      <c r="AH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</row>
    <row r="507" spans="26:46" x14ac:dyDescent="0.25">
      <c r="AC507" s="85"/>
      <c r="AD507" s="85"/>
      <c r="AE507" s="85"/>
      <c r="AF507" s="85"/>
      <c r="AG507" s="85"/>
      <c r="AH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</row>
    <row r="508" spans="26:46" x14ac:dyDescent="0.25">
      <c r="Z508" s="54"/>
      <c r="AC508" s="85"/>
      <c r="AD508" s="85"/>
      <c r="AE508" s="85"/>
      <c r="AF508" s="85"/>
      <c r="AG508" s="85"/>
      <c r="AH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</row>
    <row r="509" spans="26:46" x14ac:dyDescent="0.25">
      <c r="AC509" s="85"/>
      <c r="AD509" s="85"/>
      <c r="AE509" s="85"/>
      <c r="AF509" s="85"/>
      <c r="AG509" s="85"/>
      <c r="AH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</row>
    <row r="510" spans="26:46" x14ac:dyDescent="0.25">
      <c r="Z510" s="54"/>
      <c r="AC510" s="85"/>
      <c r="AD510" s="85"/>
      <c r="AE510" s="85"/>
      <c r="AF510" s="85"/>
      <c r="AG510" s="85"/>
      <c r="AH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</row>
    <row r="511" spans="26:46" x14ac:dyDescent="0.25">
      <c r="AC511" s="85"/>
      <c r="AD511" s="85"/>
      <c r="AE511" s="85"/>
      <c r="AF511" s="85"/>
      <c r="AG511" s="85"/>
      <c r="AH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</row>
    <row r="512" spans="26:46" x14ac:dyDescent="0.25">
      <c r="Z512" s="54"/>
      <c r="AC512" s="85"/>
      <c r="AD512" s="85"/>
      <c r="AE512" s="85"/>
      <c r="AF512" s="85"/>
      <c r="AG512" s="85"/>
      <c r="AH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</row>
    <row r="513" spans="26:46" x14ac:dyDescent="0.25">
      <c r="AC513" s="85"/>
      <c r="AD513" s="85"/>
      <c r="AE513" s="85"/>
      <c r="AF513" s="85"/>
      <c r="AG513" s="85"/>
      <c r="AH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</row>
    <row r="514" spans="26:46" x14ac:dyDescent="0.25">
      <c r="Z514" s="54"/>
      <c r="AC514" s="85"/>
      <c r="AD514" s="85"/>
      <c r="AE514" s="85"/>
      <c r="AF514" s="85"/>
      <c r="AG514" s="85"/>
      <c r="AH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</row>
    <row r="515" spans="26:46" x14ac:dyDescent="0.25">
      <c r="AC515" s="85"/>
      <c r="AD515" s="85"/>
      <c r="AE515" s="85"/>
      <c r="AF515" s="85"/>
      <c r="AG515" s="85"/>
      <c r="AH515" s="85"/>
      <c r="AJ515" s="85"/>
      <c r="AK515" s="85"/>
      <c r="AL515" s="85"/>
      <c r="AM515" s="85"/>
      <c r="AN515" s="85"/>
      <c r="AO515" s="85"/>
      <c r="AP515" s="85"/>
      <c r="AQ515" s="85"/>
      <c r="AR515" s="85"/>
      <c r="AS515" s="85"/>
      <c r="AT515" s="85"/>
    </row>
    <row r="516" spans="26:46" x14ac:dyDescent="0.25">
      <c r="Z516" s="54"/>
      <c r="AC516" s="85"/>
      <c r="AD516" s="85"/>
      <c r="AE516" s="85"/>
      <c r="AF516" s="85"/>
      <c r="AG516" s="85"/>
      <c r="AH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</row>
    <row r="517" spans="26:46" x14ac:dyDescent="0.25">
      <c r="AC517" s="85"/>
      <c r="AD517" s="85"/>
      <c r="AE517" s="85"/>
      <c r="AF517" s="85"/>
      <c r="AG517" s="85"/>
      <c r="AH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</row>
    <row r="518" spans="26:46" x14ac:dyDescent="0.25">
      <c r="Z518" s="54"/>
      <c r="AC518" s="85"/>
      <c r="AD518" s="85"/>
      <c r="AE518" s="85"/>
      <c r="AF518" s="85"/>
      <c r="AG518" s="85"/>
      <c r="AH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</row>
    <row r="519" spans="26:46" x14ac:dyDescent="0.25">
      <c r="AC519" s="85"/>
      <c r="AD519" s="85"/>
      <c r="AE519" s="85"/>
      <c r="AF519" s="85"/>
      <c r="AG519" s="85"/>
      <c r="AH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</row>
    <row r="520" spans="26:46" x14ac:dyDescent="0.25">
      <c r="Z520" s="54"/>
      <c r="AC520" s="85"/>
      <c r="AD520" s="85"/>
      <c r="AE520" s="85"/>
      <c r="AF520" s="85"/>
      <c r="AG520" s="85"/>
      <c r="AH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</row>
    <row r="521" spans="26:46" x14ac:dyDescent="0.25">
      <c r="AC521" s="85"/>
      <c r="AD521" s="85"/>
      <c r="AE521" s="85"/>
      <c r="AF521" s="85"/>
      <c r="AG521" s="85"/>
      <c r="AH521" s="85"/>
      <c r="AJ521" s="85"/>
      <c r="AK521" s="85"/>
      <c r="AL521" s="85"/>
      <c r="AM521" s="85"/>
      <c r="AN521" s="85"/>
      <c r="AO521" s="85"/>
      <c r="AP521" s="85"/>
      <c r="AQ521" s="85"/>
      <c r="AR521" s="85"/>
      <c r="AS521" s="85"/>
      <c r="AT521" s="85"/>
    </row>
    <row r="522" spans="26:46" x14ac:dyDescent="0.25">
      <c r="Z522" s="54"/>
      <c r="AC522" s="85"/>
      <c r="AD522" s="85"/>
      <c r="AE522" s="85"/>
      <c r="AF522" s="85"/>
      <c r="AG522" s="85"/>
      <c r="AH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</row>
    <row r="523" spans="26:46" x14ac:dyDescent="0.25">
      <c r="AC523" s="85"/>
      <c r="AD523" s="85"/>
      <c r="AE523" s="85"/>
      <c r="AF523" s="85"/>
      <c r="AG523" s="85"/>
      <c r="AH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</row>
    <row r="524" spans="26:46" x14ac:dyDescent="0.25">
      <c r="Z524" s="54"/>
      <c r="AC524" s="85"/>
      <c r="AD524" s="85"/>
      <c r="AE524" s="85"/>
      <c r="AF524" s="85"/>
      <c r="AG524" s="85"/>
      <c r="AH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</row>
    <row r="525" spans="26:46" x14ac:dyDescent="0.25">
      <c r="AC525" s="85"/>
      <c r="AD525" s="85"/>
      <c r="AE525" s="85"/>
      <c r="AF525" s="85"/>
      <c r="AG525" s="85"/>
      <c r="AH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</row>
    <row r="526" spans="26:46" x14ac:dyDescent="0.25">
      <c r="Z526" s="54"/>
      <c r="AC526" s="85"/>
      <c r="AD526" s="85"/>
      <c r="AE526" s="85"/>
      <c r="AF526" s="85"/>
      <c r="AG526" s="85"/>
      <c r="AH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</row>
    <row r="527" spans="26:46" x14ac:dyDescent="0.25">
      <c r="AC527" s="85"/>
      <c r="AD527" s="85"/>
      <c r="AE527" s="85"/>
      <c r="AF527" s="85"/>
      <c r="AG527" s="85"/>
      <c r="AH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</row>
    <row r="528" spans="26:46" x14ac:dyDescent="0.25">
      <c r="Z528" s="54"/>
      <c r="AC528" s="85"/>
      <c r="AD528" s="85"/>
      <c r="AE528" s="85"/>
      <c r="AF528" s="85"/>
      <c r="AG528" s="85"/>
      <c r="AH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</row>
    <row r="529" spans="26:46" x14ac:dyDescent="0.25">
      <c r="AC529" s="85"/>
      <c r="AD529" s="85"/>
      <c r="AE529" s="85"/>
      <c r="AF529" s="85"/>
      <c r="AG529" s="85"/>
      <c r="AH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</row>
    <row r="530" spans="26:46" x14ac:dyDescent="0.25">
      <c r="Z530" s="54"/>
      <c r="AC530" s="85"/>
      <c r="AD530" s="85"/>
      <c r="AE530" s="85"/>
      <c r="AF530" s="85"/>
      <c r="AG530" s="85"/>
      <c r="AH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</row>
    <row r="531" spans="26:46" x14ac:dyDescent="0.25">
      <c r="AC531" s="85"/>
      <c r="AD531" s="85"/>
      <c r="AE531" s="85"/>
      <c r="AF531" s="85"/>
      <c r="AG531" s="85"/>
      <c r="AH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</row>
    <row r="532" spans="26:46" x14ac:dyDescent="0.25">
      <c r="Z532" s="54"/>
      <c r="AC532" s="85"/>
      <c r="AD532" s="85"/>
      <c r="AE532" s="85"/>
      <c r="AF532" s="85"/>
      <c r="AG532" s="85"/>
      <c r="AH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</row>
    <row r="533" spans="26:46" x14ac:dyDescent="0.25">
      <c r="AC533" s="85"/>
      <c r="AD533" s="85"/>
      <c r="AE533" s="85"/>
      <c r="AF533" s="85"/>
      <c r="AG533" s="85"/>
      <c r="AH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</row>
    <row r="534" spans="26:46" x14ac:dyDescent="0.25">
      <c r="Z534" s="54"/>
      <c r="AC534" s="85"/>
      <c r="AD534" s="85"/>
      <c r="AE534" s="85"/>
      <c r="AF534" s="85"/>
      <c r="AG534" s="85"/>
      <c r="AH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</row>
    <row r="535" spans="26:46" x14ac:dyDescent="0.25">
      <c r="AC535" s="85"/>
      <c r="AD535" s="85"/>
      <c r="AE535" s="85"/>
      <c r="AF535" s="85"/>
      <c r="AG535" s="85"/>
      <c r="AH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</row>
    <row r="536" spans="26:46" x14ac:dyDescent="0.25">
      <c r="Z536" s="54"/>
      <c r="AC536" s="85"/>
      <c r="AD536" s="85"/>
      <c r="AE536" s="85"/>
      <c r="AF536" s="85"/>
      <c r="AG536" s="85"/>
      <c r="AH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</row>
    <row r="537" spans="26:46" x14ac:dyDescent="0.25">
      <c r="AC537" s="85"/>
      <c r="AD537" s="85"/>
      <c r="AE537" s="85"/>
      <c r="AF537" s="85"/>
      <c r="AG537" s="85"/>
      <c r="AH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</row>
    <row r="538" spans="26:46" x14ac:dyDescent="0.25">
      <c r="Z538" s="54"/>
      <c r="AC538" s="85"/>
      <c r="AD538" s="85"/>
      <c r="AE538" s="85"/>
      <c r="AF538" s="85"/>
      <c r="AG538" s="85"/>
      <c r="AH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</row>
    <row r="539" spans="26:46" x14ac:dyDescent="0.25">
      <c r="AC539" s="85"/>
      <c r="AD539" s="85"/>
      <c r="AE539" s="85"/>
      <c r="AF539" s="85"/>
      <c r="AG539" s="85"/>
      <c r="AH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</row>
    <row r="540" spans="26:46" x14ac:dyDescent="0.25">
      <c r="Z540" s="54"/>
      <c r="AC540" s="85"/>
      <c r="AD540" s="85"/>
      <c r="AE540" s="85"/>
      <c r="AF540" s="85"/>
      <c r="AG540" s="85"/>
      <c r="AH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</row>
    <row r="541" spans="26:46" x14ac:dyDescent="0.25">
      <c r="AC541" s="85"/>
      <c r="AD541" s="85"/>
      <c r="AE541" s="85"/>
      <c r="AF541" s="85"/>
      <c r="AG541" s="85"/>
      <c r="AH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</row>
    <row r="542" spans="26:46" x14ac:dyDescent="0.25">
      <c r="Z542" s="54"/>
      <c r="AC542" s="85"/>
      <c r="AD542" s="85"/>
      <c r="AE542" s="85"/>
      <c r="AF542" s="85"/>
      <c r="AG542" s="85"/>
      <c r="AH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</row>
    <row r="543" spans="26:46" x14ac:dyDescent="0.25">
      <c r="AC543" s="85"/>
      <c r="AD543" s="85"/>
      <c r="AE543" s="85"/>
      <c r="AF543" s="85"/>
      <c r="AG543" s="85"/>
      <c r="AH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</row>
    <row r="544" spans="26:46" x14ac:dyDescent="0.25">
      <c r="Z544" s="54"/>
      <c r="AC544" s="85"/>
      <c r="AD544" s="85"/>
      <c r="AE544" s="85"/>
      <c r="AF544" s="85"/>
      <c r="AG544" s="85"/>
      <c r="AH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</row>
    <row r="545" spans="26:46" x14ac:dyDescent="0.25">
      <c r="AC545" s="85"/>
      <c r="AD545" s="85"/>
      <c r="AE545" s="85"/>
      <c r="AF545" s="85"/>
      <c r="AG545" s="85"/>
      <c r="AH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</row>
    <row r="546" spans="26:46" x14ac:dyDescent="0.25">
      <c r="Z546" s="54"/>
      <c r="AC546" s="85"/>
      <c r="AD546" s="85"/>
      <c r="AE546" s="85"/>
      <c r="AF546" s="85"/>
      <c r="AG546" s="85"/>
      <c r="AH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</row>
    <row r="547" spans="26:46" x14ac:dyDescent="0.25">
      <c r="AC547" s="85"/>
      <c r="AD547" s="85"/>
      <c r="AE547" s="85"/>
      <c r="AF547" s="85"/>
      <c r="AG547" s="85"/>
      <c r="AH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</row>
    <row r="548" spans="26:46" x14ac:dyDescent="0.25">
      <c r="Z548" s="54"/>
      <c r="AC548" s="85"/>
      <c r="AD548" s="85"/>
      <c r="AE548" s="85"/>
      <c r="AF548" s="85"/>
      <c r="AG548" s="85"/>
      <c r="AH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</row>
    <row r="549" spans="26:46" x14ac:dyDescent="0.25">
      <c r="AC549" s="85"/>
      <c r="AD549" s="85"/>
      <c r="AE549" s="85"/>
      <c r="AF549" s="85"/>
      <c r="AG549" s="85"/>
      <c r="AH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</row>
    <row r="550" spans="26:46" x14ac:dyDescent="0.25">
      <c r="Z550" s="54"/>
      <c r="AC550" s="85"/>
      <c r="AD550" s="85"/>
      <c r="AE550" s="85"/>
      <c r="AF550" s="85"/>
      <c r="AG550" s="85"/>
      <c r="AH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</row>
    <row r="551" spans="26:46" x14ac:dyDescent="0.25">
      <c r="AC551" s="85"/>
      <c r="AD551" s="85"/>
      <c r="AE551" s="85"/>
      <c r="AF551" s="85"/>
      <c r="AG551" s="85"/>
      <c r="AH551" s="85"/>
      <c r="AJ551" s="85"/>
      <c r="AK551" s="85"/>
      <c r="AL551" s="85"/>
      <c r="AM551" s="85"/>
      <c r="AN551" s="85"/>
      <c r="AO551" s="85"/>
      <c r="AP551" s="85"/>
      <c r="AQ551" s="85"/>
      <c r="AR551" s="85"/>
      <c r="AS551" s="85"/>
      <c r="AT551" s="85"/>
    </row>
    <row r="552" spans="26:46" x14ac:dyDescent="0.25">
      <c r="Z552" s="54"/>
      <c r="AC552" s="85"/>
      <c r="AD552" s="85"/>
      <c r="AE552" s="85"/>
      <c r="AF552" s="85"/>
      <c r="AG552" s="85"/>
      <c r="AH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</row>
    <row r="553" spans="26:46" x14ac:dyDescent="0.25">
      <c r="AC553" s="85"/>
      <c r="AD553" s="85"/>
      <c r="AE553" s="85"/>
      <c r="AF553" s="85"/>
      <c r="AG553" s="85"/>
      <c r="AH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</row>
    <row r="554" spans="26:46" x14ac:dyDescent="0.25">
      <c r="Z554" s="54"/>
      <c r="AC554" s="85"/>
      <c r="AD554" s="85"/>
      <c r="AE554" s="85"/>
      <c r="AF554" s="85"/>
      <c r="AG554" s="85"/>
      <c r="AH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</row>
    <row r="555" spans="26:46" x14ac:dyDescent="0.25">
      <c r="AC555" s="85"/>
      <c r="AD555" s="85"/>
      <c r="AE555" s="85"/>
      <c r="AF555" s="85"/>
      <c r="AG555" s="85"/>
      <c r="AH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</row>
    <row r="556" spans="26:46" x14ac:dyDescent="0.25">
      <c r="Z556" s="54"/>
      <c r="AC556" s="85"/>
      <c r="AD556" s="85"/>
      <c r="AE556" s="85"/>
      <c r="AF556" s="85"/>
      <c r="AG556" s="85"/>
      <c r="AH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</row>
    <row r="557" spans="26:46" x14ac:dyDescent="0.25">
      <c r="AC557" s="85"/>
      <c r="AD557" s="85"/>
      <c r="AE557" s="85"/>
      <c r="AF557" s="85"/>
      <c r="AG557" s="85"/>
      <c r="AH557" s="85"/>
      <c r="AJ557" s="85"/>
      <c r="AK557" s="85"/>
      <c r="AL557" s="85"/>
      <c r="AM557" s="85"/>
      <c r="AN557" s="85"/>
      <c r="AO557" s="85"/>
      <c r="AP557" s="85"/>
      <c r="AQ557" s="85"/>
      <c r="AR557" s="85"/>
      <c r="AS557" s="85"/>
      <c r="AT557" s="85"/>
    </row>
    <row r="558" spans="26:46" x14ac:dyDescent="0.25">
      <c r="Z558" s="54"/>
      <c r="AC558" s="85"/>
      <c r="AD558" s="85"/>
      <c r="AE558" s="85"/>
      <c r="AF558" s="85"/>
      <c r="AG558" s="85"/>
      <c r="AH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</row>
    <row r="559" spans="26:46" x14ac:dyDescent="0.25">
      <c r="AC559" s="85"/>
      <c r="AD559" s="85"/>
      <c r="AE559" s="85"/>
      <c r="AF559" s="85"/>
      <c r="AG559" s="85"/>
      <c r="AH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</row>
    <row r="560" spans="26:46" x14ac:dyDescent="0.25">
      <c r="Z560" s="54"/>
      <c r="AC560" s="85"/>
      <c r="AD560" s="85"/>
      <c r="AE560" s="85"/>
      <c r="AF560" s="85"/>
      <c r="AG560" s="85"/>
      <c r="AH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</row>
    <row r="561" spans="26:46" x14ac:dyDescent="0.25">
      <c r="AC561" s="85"/>
      <c r="AD561" s="85"/>
      <c r="AE561" s="85"/>
      <c r="AF561" s="85"/>
      <c r="AG561" s="85"/>
      <c r="AH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</row>
    <row r="562" spans="26:46" x14ac:dyDescent="0.25">
      <c r="Z562" s="54"/>
      <c r="AC562" s="85"/>
      <c r="AD562" s="85"/>
      <c r="AE562" s="85"/>
      <c r="AF562" s="85"/>
      <c r="AG562" s="85"/>
      <c r="AH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</row>
    <row r="563" spans="26:46" x14ac:dyDescent="0.25">
      <c r="AC563" s="85"/>
      <c r="AD563" s="85"/>
      <c r="AE563" s="85"/>
      <c r="AF563" s="85"/>
      <c r="AG563" s="85"/>
      <c r="AH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</row>
    <row r="564" spans="26:46" x14ac:dyDescent="0.25">
      <c r="Z564" s="54"/>
      <c r="AC564" s="85"/>
      <c r="AD564" s="85"/>
      <c r="AE564" s="85"/>
      <c r="AF564" s="85"/>
      <c r="AG564" s="85"/>
      <c r="AH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</row>
    <row r="565" spans="26:46" x14ac:dyDescent="0.25">
      <c r="AC565" s="85"/>
      <c r="AD565" s="85"/>
      <c r="AE565" s="85"/>
      <c r="AF565" s="85"/>
      <c r="AG565" s="85"/>
      <c r="AH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</row>
    <row r="566" spans="26:46" x14ac:dyDescent="0.25">
      <c r="Z566" s="54"/>
      <c r="AC566" s="85"/>
      <c r="AD566" s="85"/>
      <c r="AE566" s="85"/>
      <c r="AF566" s="85"/>
      <c r="AG566" s="85"/>
      <c r="AH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</row>
    <row r="567" spans="26:46" x14ac:dyDescent="0.25">
      <c r="AC567" s="85"/>
      <c r="AD567" s="85"/>
      <c r="AE567" s="85"/>
      <c r="AF567" s="85"/>
      <c r="AG567" s="85"/>
      <c r="AH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</row>
    <row r="568" spans="26:46" x14ac:dyDescent="0.25">
      <c r="Z568" s="54"/>
      <c r="AC568" s="85"/>
      <c r="AD568" s="85"/>
      <c r="AE568" s="85"/>
      <c r="AF568" s="85"/>
      <c r="AG568" s="85"/>
      <c r="AH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</row>
    <row r="569" spans="26:46" x14ac:dyDescent="0.25">
      <c r="AC569" s="85"/>
      <c r="AD569" s="85"/>
      <c r="AE569" s="85"/>
      <c r="AF569" s="85"/>
      <c r="AG569" s="85"/>
      <c r="AH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</row>
    <row r="570" spans="26:46" x14ac:dyDescent="0.25">
      <c r="Z570" s="54"/>
      <c r="AC570" s="85"/>
      <c r="AD570" s="85"/>
      <c r="AE570" s="85"/>
      <c r="AF570" s="85"/>
      <c r="AG570" s="85"/>
      <c r="AH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</row>
    <row r="571" spans="26:46" x14ac:dyDescent="0.25">
      <c r="AC571" s="85"/>
      <c r="AD571" s="85"/>
      <c r="AE571" s="85"/>
      <c r="AF571" s="85"/>
      <c r="AG571" s="85"/>
      <c r="AH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</row>
    <row r="572" spans="26:46" x14ac:dyDescent="0.25">
      <c r="Z572" s="54"/>
      <c r="AC572" s="85"/>
      <c r="AD572" s="85"/>
      <c r="AE572" s="85"/>
      <c r="AF572" s="85"/>
      <c r="AG572" s="85"/>
      <c r="AH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</row>
    <row r="573" spans="26:46" x14ac:dyDescent="0.25">
      <c r="AC573" s="85"/>
      <c r="AD573" s="85"/>
      <c r="AE573" s="85"/>
      <c r="AF573" s="85"/>
      <c r="AG573" s="85"/>
      <c r="AH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</row>
    <row r="574" spans="26:46" x14ac:dyDescent="0.25">
      <c r="Z574" s="54"/>
      <c r="AC574" s="85"/>
      <c r="AD574" s="85"/>
      <c r="AE574" s="85"/>
      <c r="AF574" s="85"/>
      <c r="AG574" s="85"/>
      <c r="AH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</row>
    <row r="575" spans="26:46" x14ac:dyDescent="0.25">
      <c r="AC575" s="85"/>
      <c r="AD575" s="85"/>
      <c r="AE575" s="85"/>
      <c r="AF575" s="85"/>
      <c r="AG575" s="85"/>
      <c r="AH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</row>
    <row r="576" spans="26:46" x14ac:dyDescent="0.25">
      <c r="Z576" s="54"/>
      <c r="AC576" s="85"/>
      <c r="AD576" s="85"/>
      <c r="AE576" s="85"/>
      <c r="AF576" s="85"/>
      <c r="AG576" s="85"/>
      <c r="AH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</row>
    <row r="577" spans="26:46" x14ac:dyDescent="0.25">
      <c r="AC577" s="85"/>
      <c r="AD577" s="85"/>
      <c r="AE577" s="85"/>
      <c r="AF577" s="85"/>
      <c r="AG577" s="85"/>
      <c r="AH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</row>
    <row r="578" spans="26:46" x14ac:dyDescent="0.25">
      <c r="Z578" s="54"/>
      <c r="AC578" s="85"/>
      <c r="AD578" s="85"/>
      <c r="AE578" s="85"/>
      <c r="AF578" s="85"/>
      <c r="AG578" s="85"/>
      <c r="AH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</row>
    <row r="579" spans="26:46" x14ac:dyDescent="0.25">
      <c r="AC579" s="85"/>
      <c r="AD579" s="85"/>
      <c r="AE579" s="85"/>
      <c r="AF579" s="85"/>
      <c r="AG579" s="85"/>
      <c r="AH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</row>
    <row r="580" spans="26:46" x14ac:dyDescent="0.25">
      <c r="Z580" s="54"/>
      <c r="AC580" s="85"/>
      <c r="AD580" s="85"/>
      <c r="AE580" s="85"/>
      <c r="AF580" s="85"/>
      <c r="AG580" s="85"/>
      <c r="AH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</row>
    <row r="581" spans="26:46" x14ac:dyDescent="0.25">
      <c r="AC581" s="85"/>
      <c r="AD581" s="85"/>
      <c r="AE581" s="85"/>
      <c r="AF581" s="85"/>
      <c r="AG581" s="85"/>
      <c r="AH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</row>
    <row r="582" spans="26:46" x14ac:dyDescent="0.25">
      <c r="Z582" s="54"/>
      <c r="AC582" s="85"/>
      <c r="AD582" s="85"/>
      <c r="AE582" s="85"/>
      <c r="AF582" s="85"/>
      <c r="AG582" s="85"/>
      <c r="AH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</row>
    <row r="583" spans="26:46" x14ac:dyDescent="0.25">
      <c r="AC583" s="85"/>
      <c r="AD583" s="85"/>
      <c r="AE583" s="85"/>
      <c r="AF583" s="85"/>
      <c r="AG583" s="85"/>
      <c r="AH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</row>
    <row r="584" spans="26:46" x14ac:dyDescent="0.25">
      <c r="Z584" s="54"/>
      <c r="AC584" s="85"/>
      <c r="AD584" s="85"/>
      <c r="AE584" s="85"/>
      <c r="AF584" s="85"/>
      <c r="AG584" s="85"/>
      <c r="AH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</row>
    <row r="585" spans="26:46" x14ac:dyDescent="0.25">
      <c r="AC585" s="85"/>
      <c r="AD585" s="85"/>
      <c r="AE585" s="85"/>
      <c r="AF585" s="85"/>
      <c r="AG585" s="85"/>
      <c r="AH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</row>
    <row r="586" spans="26:46" x14ac:dyDescent="0.25">
      <c r="Z586" s="54"/>
      <c r="AC586" s="85"/>
      <c r="AD586" s="85"/>
      <c r="AE586" s="85"/>
      <c r="AF586" s="85"/>
      <c r="AG586" s="85"/>
      <c r="AH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</row>
    <row r="587" spans="26:46" x14ac:dyDescent="0.25">
      <c r="AC587" s="85"/>
      <c r="AD587" s="85"/>
      <c r="AE587" s="85"/>
      <c r="AF587" s="85"/>
      <c r="AG587" s="85"/>
      <c r="AH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</row>
    <row r="588" spans="26:46" x14ac:dyDescent="0.25">
      <c r="Z588" s="54"/>
      <c r="AC588" s="85"/>
      <c r="AD588" s="85"/>
      <c r="AE588" s="85"/>
      <c r="AF588" s="85"/>
      <c r="AG588" s="85"/>
      <c r="AH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</row>
    <row r="589" spans="26:46" x14ac:dyDescent="0.25">
      <c r="AC589" s="85"/>
      <c r="AD589" s="85"/>
      <c r="AE589" s="85"/>
      <c r="AF589" s="85"/>
      <c r="AG589" s="85"/>
      <c r="AH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</row>
    <row r="590" spans="26:46" x14ac:dyDescent="0.25">
      <c r="Z590" s="54"/>
      <c r="AC590" s="85"/>
      <c r="AD590" s="85"/>
      <c r="AE590" s="85"/>
      <c r="AF590" s="85"/>
      <c r="AG590" s="85"/>
      <c r="AH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</row>
    <row r="591" spans="26:46" x14ac:dyDescent="0.25">
      <c r="AC591" s="85"/>
      <c r="AD591" s="85"/>
      <c r="AE591" s="85"/>
      <c r="AF591" s="85"/>
      <c r="AG591" s="85"/>
      <c r="AH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</row>
    <row r="592" spans="26:46" x14ac:dyDescent="0.25">
      <c r="Z592" s="54"/>
      <c r="AC592" s="85"/>
      <c r="AD592" s="85"/>
      <c r="AE592" s="85"/>
      <c r="AF592" s="85"/>
      <c r="AG592" s="85"/>
      <c r="AH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</row>
    <row r="593" spans="26:46" x14ac:dyDescent="0.25">
      <c r="AC593" s="85"/>
      <c r="AD593" s="85"/>
      <c r="AE593" s="85"/>
      <c r="AF593" s="85"/>
      <c r="AG593" s="85"/>
      <c r="AH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</row>
    <row r="594" spans="26:46" x14ac:dyDescent="0.25">
      <c r="Z594" s="54"/>
      <c r="AC594" s="85"/>
      <c r="AD594" s="85"/>
      <c r="AE594" s="85"/>
      <c r="AF594" s="85"/>
      <c r="AG594" s="85"/>
      <c r="AH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</row>
    <row r="595" spans="26:46" x14ac:dyDescent="0.25">
      <c r="AC595" s="85"/>
      <c r="AD595" s="85"/>
      <c r="AE595" s="85"/>
      <c r="AF595" s="85"/>
      <c r="AG595" s="85"/>
      <c r="AH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</row>
    <row r="596" spans="26:46" x14ac:dyDescent="0.25">
      <c r="Z596" s="54"/>
      <c r="AC596" s="85"/>
      <c r="AD596" s="85"/>
      <c r="AE596" s="85"/>
      <c r="AF596" s="85"/>
      <c r="AG596" s="85"/>
      <c r="AH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</row>
    <row r="597" spans="26:46" x14ac:dyDescent="0.25">
      <c r="AC597" s="85"/>
      <c r="AD597" s="85"/>
      <c r="AE597" s="85"/>
      <c r="AF597" s="85"/>
      <c r="AG597" s="85"/>
      <c r="AH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</row>
    <row r="598" spans="26:46" x14ac:dyDescent="0.25">
      <c r="Z598" s="54"/>
      <c r="AC598" s="85"/>
      <c r="AD598" s="85"/>
      <c r="AE598" s="85"/>
      <c r="AF598" s="85"/>
      <c r="AG598" s="85"/>
      <c r="AH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</row>
    <row r="599" spans="26:46" x14ac:dyDescent="0.25">
      <c r="AC599" s="85"/>
      <c r="AD599" s="85"/>
      <c r="AE599" s="85"/>
      <c r="AF599" s="85"/>
      <c r="AG599" s="85"/>
      <c r="AH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</row>
    <row r="600" spans="26:46" x14ac:dyDescent="0.25">
      <c r="Z600" s="54"/>
      <c r="AC600" s="85"/>
      <c r="AD600" s="85"/>
      <c r="AE600" s="85"/>
      <c r="AF600" s="85"/>
      <c r="AG600" s="85"/>
      <c r="AH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</row>
    <row r="601" spans="26:46" x14ac:dyDescent="0.25">
      <c r="AC601" s="85"/>
      <c r="AD601" s="85"/>
      <c r="AE601" s="85"/>
      <c r="AF601" s="85"/>
      <c r="AG601" s="85"/>
      <c r="AH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</row>
    <row r="602" spans="26:46" x14ac:dyDescent="0.25">
      <c r="Z602" s="54"/>
      <c r="AC602" s="85"/>
      <c r="AD602" s="85"/>
      <c r="AE602" s="85"/>
      <c r="AF602" s="85"/>
      <c r="AG602" s="85"/>
      <c r="AH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</row>
    <row r="603" spans="26:46" x14ac:dyDescent="0.25">
      <c r="AC603" s="85"/>
      <c r="AD603" s="85"/>
      <c r="AE603" s="85"/>
      <c r="AF603" s="85"/>
      <c r="AG603" s="85"/>
      <c r="AH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</row>
    <row r="604" spans="26:46" x14ac:dyDescent="0.25">
      <c r="Z604" s="54"/>
      <c r="AC604" s="85"/>
      <c r="AD604" s="85"/>
      <c r="AE604" s="85"/>
      <c r="AF604" s="85"/>
      <c r="AG604" s="85"/>
      <c r="AH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</row>
    <row r="605" spans="26:46" x14ac:dyDescent="0.25">
      <c r="AC605" s="85"/>
      <c r="AD605" s="85"/>
      <c r="AE605" s="85"/>
      <c r="AF605" s="85"/>
      <c r="AG605" s="85"/>
      <c r="AH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</row>
    <row r="606" spans="26:46" x14ac:dyDescent="0.25">
      <c r="Z606" s="54"/>
      <c r="AC606" s="85"/>
      <c r="AD606" s="85"/>
      <c r="AE606" s="85"/>
      <c r="AF606" s="85"/>
      <c r="AG606" s="85"/>
      <c r="AH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</row>
    <row r="607" spans="26:46" x14ac:dyDescent="0.25">
      <c r="AC607" s="85"/>
      <c r="AD607" s="85"/>
      <c r="AE607" s="85"/>
      <c r="AF607" s="85"/>
      <c r="AG607" s="85"/>
      <c r="AH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</row>
    <row r="608" spans="26:46" x14ac:dyDescent="0.25">
      <c r="Z608" s="54"/>
      <c r="AC608" s="85"/>
      <c r="AD608" s="85"/>
      <c r="AE608" s="85"/>
      <c r="AF608" s="85"/>
      <c r="AG608" s="85"/>
      <c r="AH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</row>
    <row r="609" spans="26:46" x14ac:dyDescent="0.25">
      <c r="AC609" s="85"/>
      <c r="AD609" s="85"/>
      <c r="AE609" s="85"/>
      <c r="AF609" s="85"/>
      <c r="AG609" s="85"/>
      <c r="AH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</row>
    <row r="610" spans="26:46" x14ac:dyDescent="0.25">
      <c r="Z610" s="54"/>
      <c r="AC610" s="85"/>
      <c r="AD610" s="85"/>
      <c r="AE610" s="85"/>
      <c r="AF610" s="85"/>
      <c r="AG610" s="85"/>
      <c r="AH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</row>
    <row r="611" spans="26:46" x14ac:dyDescent="0.25">
      <c r="AC611" s="85"/>
      <c r="AD611" s="85"/>
      <c r="AE611" s="85"/>
      <c r="AF611" s="85"/>
      <c r="AG611" s="85"/>
      <c r="AH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</row>
    <row r="612" spans="26:46" x14ac:dyDescent="0.25">
      <c r="Z612" s="54"/>
      <c r="AC612" s="85"/>
      <c r="AD612" s="85"/>
      <c r="AE612" s="85"/>
      <c r="AF612" s="85"/>
      <c r="AG612" s="85"/>
      <c r="AH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</row>
    <row r="613" spans="26:46" x14ac:dyDescent="0.25">
      <c r="AC613" s="85"/>
      <c r="AD613" s="85"/>
      <c r="AE613" s="85"/>
      <c r="AF613" s="85"/>
      <c r="AG613" s="85"/>
      <c r="AH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</row>
    <row r="614" spans="26:46" x14ac:dyDescent="0.25">
      <c r="Z614" s="54"/>
      <c r="AC614" s="85"/>
      <c r="AD614" s="85"/>
      <c r="AE614" s="85"/>
      <c r="AF614" s="85"/>
      <c r="AG614" s="85"/>
      <c r="AH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</row>
    <row r="615" spans="26:46" x14ac:dyDescent="0.25">
      <c r="AC615" s="85"/>
      <c r="AD615" s="85"/>
      <c r="AE615" s="85"/>
      <c r="AF615" s="85"/>
      <c r="AG615" s="85"/>
      <c r="AH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</row>
    <row r="616" spans="26:46" x14ac:dyDescent="0.25">
      <c r="Z616" s="54"/>
      <c r="AC616" s="85"/>
      <c r="AD616" s="85"/>
      <c r="AE616" s="85"/>
      <c r="AF616" s="85"/>
      <c r="AG616" s="85"/>
      <c r="AH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</row>
    <row r="617" spans="26:46" x14ac:dyDescent="0.25">
      <c r="AC617" s="85"/>
      <c r="AD617" s="85"/>
      <c r="AE617" s="85"/>
      <c r="AF617" s="85"/>
      <c r="AG617" s="85"/>
      <c r="AH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</row>
    <row r="618" spans="26:46" x14ac:dyDescent="0.25">
      <c r="Z618" s="54"/>
      <c r="AC618" s="85"/>
      <c r="AD618" s="85"/>
      <c r="AE618" s="85"/>
      <c r="AF618" s="85"/>
      <c r="AG618" s="85"/>
      <c r="AH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</row>
    <row r="619" spans="26:46" x14ac:dyDescent="0.25">
      <c r="AC619" s="85"/>
      <c r="AD619" s="85"/>
      <c r="AE619" s="85"/>
      <c r="AF619" s="85"/>
      <c r="AG619" s="85"/>
      <c r="AH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</row>
    <row r="620" spans="26:46" x14ac:dyDescent="0.25">
      <c r="Z620" s="54"/>
      <c r="AC620" s="85"/>
      <c r="AD620" s="85"/>
      <c r="AE620" s="85"/>
      <c r="AF620" s="85"/>
      <c r="AG620" s="85"/>
      <c r="AH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</row>
    <row r="621" spans="26:46" x14ac:dyDescent="0.25">
      <c r="AC621" s="85"/>
      <c r="AD621" s="85"/>
      <c r="AE621" s="85"/>
      <c r="AF621" s="85"/>
      <c r="AG621" s="85"/>
      <c r="AH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</row>
    <row r="622" spans="26:46" x14ac:dyDescent="0.25">
      <c r="Z622" s="54"/>
      <c r="AC622" s="85"/>
      <c r="AD622" s="85"/>
      <c r="AE622" s="85"/>
      <c r="AF622" s="85"/>
      <c r="AG622" s="85"/>
      <c r="AH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</row>
    <row r="623" spans="26:46" x14ac:dyDescent="0.25">
      <c r="AC623" s="85"/>
      <c r="AD623" s="85"/>
      <c r="AE623" s="85"/>
      <c r="AF623" s="85"/>
      <c r="AG623" s="85"/>
      <c r="AH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</row>
    <row r="624" spans="26:46" x14ac:dyDescent="0.25">
      <c r="Z624" s="54"/>
      <c r="AC624" s="85"/>
      <c r="AD624" s="85"/>
      <c r="AE624" s="85"/>
      <c r="AF624" s="85"/>
      <c r="AG624" s="85"/>
      <c r="AH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</row>
    <row r="625" spans="26:46" x14ac:dyDescent="0.25">
      <c r="AC625" s="85"/>
      <c r="AD625" s="85"/>
      <c r="AE625" s="85"/>
      <c r="AF625" s="85"/>
      <c r="AG625" s="85"/>
      <c r="AH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</row>
    <row r="626" spans="26:46" x14ac:dyDescent="0.25">
      <c r="Z626" s="54"/>
      <c r="AC626" s="85"/>
      <c r="AD626" s="85"/>
      <c r="AE626" s="85"/>
      <c r="AF626" s="85"/>
      <c r="AG626" s="85"/>
      <c r="AH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</row>
    <row r="627" spans="26:46" x14ac:dyDescent="0.25">
      <c r="AC627" s="85"/>
      <c r="AD627" s="85"/>
      <c r="AE627" s="85"/>
      <c r="AF627" s="85"/>
      <c r="AG627" s="85"/>
      <c r="AH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</row>
    <row r="628" spans="26:46" x14ac:dyDescent="0.25">
      <c r="Z628" s="54"/>
      <c r="AC628" s="85"/>
      <c r="AD628" s="85"/>
      <c r="AE628" s="85"/>
      <c r="AF628" s="85"/>
      <c r="AG628" s="85"/>
      <c r="AH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</row>
    <row r="629" spans="26:46" x14ac:dyDescent="0.25">
      <c r="AC629" s="85"/>
      <c r="AD629" s="85"/>
      <c r="AE629" s="85"/>
      <c r="AF629" s="85"/>
      <c r="AG629" s="85"/>
      <c r="AH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</row>
    <row r="630" spans="26:46" x14ac:dyDescent="0.25">
      <c r="Z630" s="54"/>
      <c r="AC630" s="85"/>
      <c r="AD630" s="85"/>
      <c r="AE630" s="85"/>
      <c r="AF630" s="85"/>
      <c r="AG630" s="85"/>
      <c r="AH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</row>
    <row r="631" spans="26:46" x14ac:dyDescent="0.25">
      <c r="AC631" s="85"/>
      <c r="AD631" s="85"/>
      <c r="AE631" s="85"/>
      <c r="AF631" s="85"/>
      <c r="AG631" s="85"/>
      <c r="AH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</row>
    <row r="632" spans="26:46" x14ac:dyDescent="0.25">
      <c r="Z632" s="54"/>
      <c r="AC632" s="85"/>
      <c r="AD632" s="85"/>
      <c r="AE632" s="85"/>
      <c r="AF632" s="85"/>
      <c r="AG632" s="85"/>
      <c r="AH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</row>
    <row r="633" spans="26:46" x14ac:dyDescent="0.25">
      <c r="AC633" s="85"/>
      <c r="AD633" s="85"/>
      <c r="AE633" s="85"/>
      <c r="AF633" s="85"/>
      <c r="AG633" s="85"/>
      <c r="AH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</row>
    <row r="634" spans="26:46" x14ac:dyDescent="0.25">
      <c r="Z634" s="54"/>
      <c r="AC634" s="85"/>
      <c r="AD634" s="85"/>
      <c r="AE634" s="85"/>
      <c r="AF634" s="85"/>
      <c r="AG634" s="85"/>
      <c r="AH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</row>
    <row r="635" spans="26:46" x14ac:dyDescent="0.25">
      <c r="AC635" s="85"/>
      <c r="AD635" s="85"/>
      <c r="AE635" s="85"/>
      <c r="AF635" s="85"/>
      <c r="AG635" s="85"/>
      <c r="AH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</row>
    <row r="636" spans="26:46" x14ac:dyDescent="0.25">
      <c r="Z636" s="54"/>
      <c r="AC636" s="85"/>
      <c r="AD636" s="85"/>
      <c r="AE636" s="85"/>
      <c r="AF636" s="85"/>
      <c r="AG636" s="85"/>
      <c r="AH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</row>
    <row r="637" spans="26:46" x14ac:dyDescent="0.25">
      <c r="AC637" s="85"/>
      <c r="AD637" s="85"/>
      <c r="AE637" s="85"/>
      <c r="AF637" s="85"/>
      <c r="AG637" s="85"/>
      <c r="AH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</row>
    <row r="638" spans="26:46" x14ac:dyDescent="0.25">
      <c r="Z638" s="54"/>
      <c r="AC638" s="85"/>
      <c r="AD638" s="85"/>
      <c r="AE638" s="85"/>
      <c r="AF638" s="85"/>
      <c r="AG638" s="85"/>
      <c r="AH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</row>
    <row r="639" spans="26:46" x14ac:dyDescent="0.25">
      <c r="AC639" s="85"/>
      <c r="AD639" s="85"/>
      <c r="AE639" s="85"/>
      <c r="AF639" s="85"/>
      <c r="AG639" s="85"/>
      <c r="AH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</row>
    <row r="640" spans="26:46" x14ac:dyDescent="0.25">
      <c r="Z640" s="54"/>
      <c r="AC640" s="85"/>
      <c r="AD640" s="85"/>
      <c r="AE640" s="85"/>
      <c r="AF640" s="85"/>
      <c r="AG640" s="85"/>
      <c r="AH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</row>
    <row r="641" spans="26:46" x14ac:dyDescent="0.25">
      <c r="AC641" s="85"/>
      <c r="AD641" s="85"/>
      <c r="AE641" s="85"/>
      <c r="AF641" s="85"/>
      <c r="AG641" s="85"/>
      <c r="AH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</row>
    <row r="642" spans="26:46" x14ac:dyDescent="0.25">
      <c r="Z642" s="54"/>
      <c r="AC642" s="85"/>
      <c r="AD642" s="85"/>
      <c r="AE642" s="85"/>
      <c r="AF642" s="85"/>
      <c r="AG642" s="85"/>
      <c r="AH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</row>
    <row r="643" spans="26:46" x14ac:dyDescent="0.25">
      <c r="AC643" s="85"/>
      <c r="AD643" s="85"/>
      <c r="AE643" s="85"/>
      <c r="AF643" s="85"/>
      <c r="AG643" s="85"/>
      <c r="AH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</row>
    <row r="644" spans="26:46" x14ac:dyDescent="0.25">
      <c r="Z644" s="54"/>
      <c r="AC644" s="85"/>
      <c r="AD644" s="85"/>
      <c r="AE644" s="85"/>
      <c r="AF644" s="85"/>
      <c r="AG644" s="85"/>
      <c r="AH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</row>
    <row r="645" spans="26:46" x14ac:dyDescent="0.25">
      <c r="AC645" s="85"/>
      <c r="AD645" s="85"/>
      <c r="AE645" s="85"/>
      <c r="AF645" s="85"/>
      <c r="AG645" s="85"/>
      <c r="AH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</row>
    <row r="646" spans="26:46" x14ac:dyDescent="0.25">
      <c r="Z646" s="54"/>
      <c r="AC646" s="85"/>
      <c r="AD646" s="85"/>
      <c r="AE646" s="85"/>
      <c r="AF646" s="85"/>
      <c r="AG646" s="85"/>
      <c r="AH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</row>
    <row r="647" spans="26:46" x14ac:dyDescent="0.25">
      <c r="AC647" s="85"/>
      <c r="AD647" s="85"/>
      <c r="AE647" s="85"/>
      <c r="AF647" s="85"/>
      <c r="AG647" s="85"/>
      <c r="AH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</row>
    <row r="648" spans="26:46" x14ac:dyDescent="0.25">
      <c r="Z648" s="54"/>
      <c r="AC648" s="85"/>
      <c r="AD648" s="85"/>
      <c r="AE648" s="85"/>
      <c r="AF648" s="85"/>
      <c r="AG648" s="85"/>
      <c r="AH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</row>
    <row r="649" spans="26:46" x14ac:dyDescent="0.25">
      <c r="AC649" s="85"/>
      <c r="AD649" s="85"/>
      <c r="AE649" s="85"/>
      <c r="AF649" s="85"/>
      <c r="AG649" s="85"/>
      <c r="AH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</row>
    <row r="650" spans="26:46" x14ac:dyDescent="0.25">
      <c r="Z650" s="54"/>
      <c r="AC650" s="85"/>
      <c r="AD650" s="85"/>
      <c r="AE650" s="85"/>
      <c r="AF650" s="85"/>
      <c r="AG650" s="85"/>
      <c r="AH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</row>
    <row r="651" spans="26:46" x14ac:dyDescent="0.25">
      <c r="AC651" s="85"/>
      <c r="AD651" s="85"/>
      <c r="AE651" s="85"/>
      <c r="AF651" s="85"/>
      <c r="AG651" s="85"/>
      <c r="AH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</row>
    <row r="652" spans="26:46" x14ac:dyDescent="0.25">
      <c r="Z652" s="54"/>
      <c r="AC652" s="85"/>
      <c r="AD652" s="85"/>
      <c r="AE652" s="85"/>
      <c r="AF652" s="85"/>
      <c r="AG652" s="85"/>
      <c r="AH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</row>
    <row r="653" spans="26:46" x14ac:dyDescent="0.25">
      <c r="AC653" s="85"/>
      <c r="AD653" s="85"/>
      <c r="AE653" s="85"/>
      <c r="AF653" s="85"/>
      <c r="AG653" s="85"/>
      <c r="AH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</row>
    <row r="654" spans="26:46" x14ac:dyDescent="0.25">
      <c r="Z654" s="54"/>
      <c r="AC654" s="85"/>
      <c r="AD654" s="85"/>
      <c r="AE654" s="85"/>
      <c r="AF654" s="85"/>
      <c r="AG654" s="85"/>
      <c r="AH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</row>
    <row r="655" spans="26:46" x14ac:dyDescent="0.25">
      <c r="AC655" s="85"/>
      <c r="AD655" s="85"/>
      <c r="AE655" s="85"/>
      <c r="AF655" s="85"/>
      <c r="AG655" s="85"/>
      <c r="AH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</row>
    <row r="656" spans="26:46" x14ac:dyDescent="0.25">
      <c r="Z656" s="54"/>
      <c r="AC656" s="85"/>
      <c r="AD656" s="85"/>
      <c r="AE656" s="85"/>
      <c r="AF656" s="85"/>
      <c r="AG656" s="85"/>
      <c r="AH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</row>
    <row r="657" spans="26:46" x14ac:dyDescent="0.25">
      <c r="AC657" s="85"/>
      <c r="AD657" s="85"/>
      <c r="AE657" s="85"/>
      <c r="AF657" s="85"/>
      <c r="AG657" s="85"/>
      <c r="AH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</row>
    <row r="658" spans="26:46" x14ac:dyDescent="0.25">
      <c r="Z658" s="54"/>
      <c r="AC658" s="85"/>
      <c r="AD658" s="85"/>
      <c r="AE658" s="85"/>
      <c r="AF658" s="85"/>
      <c r="AG658" s="85"/>
      <c r="AH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</row>
    <row r="659" spans="26:46" x14ac:dyDescent="0.25">
      <c r="AC659" s="85"/>
      <c r="AD659" s="85"/>
      <c r="AE659" s="85"/>
      <c r="AF659" s="85"/>
      <c r="AG659" s="85"/>
      <c r="AH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</row>
    <row r="660" spans="26:46" x14ac:dyDescent="0.25">
      <c r="Z660" s="54"/>
      <c r="AC660" s="85"/>
      <c r="AD660" s="85"/>
      <c r="AE660" s="85"/>
      <c r="AF660" s="85"/>
      <c r="AG660" s="85"/>
      <c r="AH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</row>
    <row r="661" spans="26:46" x14ac:dyDescent="0.25">
      <c r="AC661" s="85"/>
      <c r="AD661" s="85"/>
      <c r="AE661" s="85"/>
      <c r="AF661" s="85"/>
      <c r="AG661" s="85"/>
      <c r="AH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</row>
    <row r="662" spans="26:46" x14ac:dyDescent="0.25">
      <c r="Z662" s="54"/>
      <c r="AC662" s="85"/>
      <c r="AD662" s="85"/>
      <c r="AE662" s="85"/>
      <c r="AF662" s="85"/>
      <c r="AG662" s="85"/>
      <c r="AH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</row>
    <row r="663" spans="26:46" x14ac:dyDescent="0.25">
      <c r="AC663" s="85"/>
      <c r="AD663" s="85"/>
      <c r="AE663" s="85"/>
      <c r="AF663" s="85"/>
      <c r="AG663" s="85"/>
      <c r="AH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</row>
    <row r="664" spans="26:46" x14ac:dyDescent="0.25">
      <c r="Z664" s="54"/>
      <c r="AC664" s="85"/>
      <c r="AD664" s="85"/>
      <c r="AE664" s="85"/>
      <c r="AF664" s="85"/>
      <c r="AG664" s="85"/>
      <c r="AH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</row>
    <row r="665" spans="26:46" x14ac:dyDescent="0.25">
      <c r="AC665" s="85"/>
      <c r="AD665" s="85"/>
      <c r="AE665" s="85"/>
      <c r="AF665" s="85"/>
      <c r="AG665" s="85"/>
      <c r="AH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</row>
    <row r="666" spans="26:46" x14ac:dyDescent="0.25">
      <c r="Z666" s="54"/>
      <c r="AC666" s="85"/>
      <c r="AD666" s="85"/>
      <c r="AE666" s="85"/>
      <c r="AF666" s="85"/>
      <c r="AG666" s="85"/>
      <c r="AH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</row>
    <row r="667" spans="26:46" x14ac:dyDescent="0.25">
      <c r="AC667" s="85"/>
      <c r="AD667" s="85"/>
      <c r="AE667" s="85"/>
      <c r="AF667" s="85"/>
      <c r="AG667" s="85"/>
      <c r="AH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</row>
    <row r="668" spans="26:46" x14ac:dyDescent="0.25">
      <c r="Z668" s="54"/>
      <c r="AC668" s="85"/>
      <c r="AD668" s="85"/>
      <c r="AE668" s="85"/>
      <c r="AF668" s="85"/>
      <c r="AG668" s="85"/>
      <c r="AH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</row>
    <row r="669" spans="26:46" x14ac:dyDescent="0.25">
      <c r="AC669" s="85"/>
      <c r="AD669" s="85"/>
      <c r="AE669" s="85"/>
      <c r="AF669" s="85"/>
      <c r="AG669" s="85"/>
      <c r="AH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</row>
    <row r="670" spans="26:46" x14ac:dyDescent="0.25">
      <c r="Z670" s="54"/>
      <c r="AC670" s="85"/>
      <c r="AD670" s="85"/>
      <c r="AE670" s="85"/>
      <c r="AF670" s="85"/>
      <c r="AG670" s="85"/>
      <c r="AH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</row>
    <row r="671" spans="26:46" x14ac:dyDescent="0.25">
      <c r="AC671" s="85"/>
      <c r="AD671" s="85"/>
      <c r="AE671" s="85"/>
      <c r="AF671" s="85"/>
      <c r="AG671" s="85"/>
      <c r="AH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</row>
    <row r="672" spans="26:46" x14ac:dyDescent="0.25">
      <c r="Z672" s="54"/>
      <c r="AC672" s="85"/>
      <c r="AD672" s="85"/>
      <c r="AE672" s="85"/>
      <c r="AF672" s="85"/>
      <c r="AG672" s="85"/>
      <c r="AH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</row>
    <row r="673" spans="26:46" x14ac:dyDescent="0.25">
      <c r="AC673" s="85"/>
      <c r="AD673" s="85"/>
      <c r="AE673" s="85"/>
      <c r="AF673" s="85"/>
      <c r="AG673" s="85"/>
      <c r="AH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</row>
    <row r="674" spans="26:46" x14ac:dyDescent="0.25">
      <c r="Z674" s="54"/>
      <c r="AC674" s="85"/>
      <c r="AD674" s="85"/>
      <c r="AE674" s="85"/>
      <c r="AF674" s="85"/>
      <c r="AG674" s="85"/>
      <c r="AH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</row>
    <row r="675" spans="26:46" x14ac:dyDescent="0.25">
      <c r="AC675" s="85"/>
      <c r="AD675" s="85"/>
      <c r="AE675" s="85"/>
      <c r="AF675" s="85"/>
      <c r="AG675" s="85"/>
      <c r="AH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</row>
    <row r="676" spans="26:46" x14ac:dyDescent="0.25">
      <c r="Z676" s="54"/>
      <c r="AC676" s="85"/>
      <c r="AD676" s="85"/>
      <c r="AE676" s="85"/>
      <c r="AF676" s="85"/>
      <c r="AG676" s="85"/>
      <c r="AH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</row>
    <row r="677" spans="26:46" x14ac:dyDescent="0.25">
      <c r="AC677" s="85"/>
      <c r="AD677" s="85"/>
      <c r="AE677" s="85"/>
      <c r="AF677" s="85"/>
      <c r="AG677" s="85"/>
      <c r="AH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</row>
    <row r="678" spans="26:46" x14ac:dyDescent="0.25">
      <c r="Z678" s="54"/>
      <c r="AC678" s="85"/>
      <c r="AD678" s="85"/>
      <c r="AE678" s="85"/>
      <c r="AF678" s="85"/>
      <c r="AG678" s="85"/>
      <c r="AH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</row>
    <row r="679" spans="26:46" x14ac:dyDescent="0.25">
      <c r="AC679" s="85"/>
      <c r="AD679" s="85"/>
      <c r="AE679" s="85"/>
      <c r="AF679" s="85"/>
      <c r="AG679" s="85"/>
      <c r="AH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</row>
    <row r="680" spans="26:46" x14ac:dyDescent="0.25">
      <c r="Z680" s="54"/>
      <c r="AC680" s="85"/>
      <c r="AD680" s="85"/>
      <c r="AE680" s="85"/>
      <c r="AF680" s="85"/>
      <c r="AG680" s="85"/>
      <c r="AH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</row>
    <row r="681" spans="26:46" x14ac:dyDescent="0.25">
      <c r="AC681" s="85"/>
      <c r="AD681" s="85"/>
      <c r="AE681" s="85"/>
      <c r="AF681" s="85"/>
      <c r="AG681" s="85"/>
      <c r="AH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</row>
    <row r="682" spans="26:46" x14ac:dyDescent="0.25">
      <c r="Z682" s="54"/>
      <c r="AC682" s="85"/>
      <c r="AD682" s="85"/>
      <c r="AE682" s="85"/>
      <c r="AF682" s="85"/>
      <c r="AG682" s="85"/>
      <c r="AH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</row>
    <row r="683" spans="26:46" x14ac:dyDescent="0.25">
      <c r="AC683" s="85"/>
      <c r="AD683" s="85"/>
      <c r="AE683" s="85"/>
      <c r="AF683" s="85"/>
      <c r="AG683" s="85"/>
      <c r="AH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</row>
    <row r="684" spans="26:46" x14ac:dyDescent="0.25">
      <c r="Z684" s="54"/>
      <c r="AC684" s="85"/>
      <c r="AD684" s="85"/>
      <c r="AE684" s="85"/>
      <c r="AF684" s="85"/>
      <c r="AG684" s="85"/>
      <c r="AH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</row>
    <row r="685" spans="26:46" x14ac:dyDescent="0.25">
      <c r="AC685" s="85"/>
      <c r="AD685" s="85"/>
      <c r="AE685" s="85"/>
      <c r="AF685" s="85"/>
      <c r="AG685" s="85"/>
      <c r="AH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</row>
    <row r="686" spans="26:46" x14ac:dyDescent="0.25">
      <c r="Z686" s="54"/>
      <c r="AC686" s="85"/>
      <c r="AD686" s="85"/>
      <c r="AE686" s="85"/>
      <c r="AF686" s="85"/>
      <c r="AG686" s="85"/>
      <c r="AH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</row>
    <row r="687" spans="26:46" x14ac:dyDescent="0.25">
      <c r="AC687" s="85"/>
      <c r="AD687" s="85"/>
      <c r="AE687" s="85"/>
      <c r="AF687" s="85"/>
      <c r="AG687" s="85"/>
      <c r="AH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</row>
    <row r="688" spans="26:46" x14ac:dyDescent="0.25">
      <c r="Z688" s="54"/>
      <c r="AC688" s="85"/>
      <c r="AD688" s="85"/>
      <c r="AE688" s="85"/>
      <c r="AF688" s="85"/>
      <c r="AG688" s="85"/>
      <c r="AH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</row>
    <row r="689" spans="26:46" x14ac:dyDescent="0.25">
      <c r="AC689" s="85"/>
      <c r="AD689" s="85"/>
      <c r="AE689" s="85"/>
      <c r="AF689" s="85"/>
      <c r="AG689" s="85"/>
      <c r="AH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</row>
    <row r="690" spans="26:46" x14ac:dyDescent="0.25">
      <c r="Z690" s="54"/>
      <c r="AC690" s="85"/>
      <c r="AD690" s="85"/>
      <c r="AE690" s="85"/>
      <c r="AF690" s="85"/>
      <c r="AG690" s="85"/>
      <c r="AH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</row>
    <row r="691" spans="26:46" x14ac:dyDescent="0.25">
      <c r="AC691" s="85"/>
      <c r="AD691" s="85"/>
      <c r="AE691" s="85"/>
      <c r="AF691" s="85"/>
      <c r="AG691" s="85"/>
      <c r="AH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</row>
    <row r="692" spans="26:46" x14ac:dyDescent="0.25">
      <c r="Z692" s="54"/>
      <c r="AC692" s="85"/>
      <c r="AD692" s="85"/>
      <c r="AE692" s="85"/>
      <c r="AF692" s="85"/>
      <c r="AG692" s="85"/>
      <c r="AH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</row>
    <row r="693" spans="26:46" x14ac:dyDescent="0.25">
      <c r="AC693" s="85"/>
      <c r="AD693" s="85"/>
      <c r="AE693" s="85"/>
      <c r="AF693" s="85"/>
      <c r="AG693" s="85"/>
      <c r="AH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</row>
    <row r="694" spans="26:46" x14ac:dyDescent="0.25">
      <c r="Z694" s="54"/>
      <c r="AC694" s="85"/>
      <c r="AD694" s="85"/>
      <c r="AE694" s="85"/>
      <c r="AF694" s="85"/>
      <c r="AG694" s="85"/>
      <c r="AH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</row>
    <row r="695" spans="26:46" x14ac:dyDescent="0.25">
      <c r="AC695" s="85"/>
      <c r="AD695" s="85"/>
      <c r="AE695" s="85"/>
      <c r="AF695" s="85"/>
      <c r="AG695" s="85"/>
      <c r="AH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</row>
    <row r="696" spans="26:46" x14ac:dyDescent="0.25">
      <c r="Z696" s="54"/>
      <c r="AC696" s="85"/>
      <c r="AD696" s="85"/>
      <c r="AE696" s="85"/>
      <c r="AF696" s="85"/>
      <c r="AG696" s="85"/>
      <c r="AH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</row>
    <row r="697" spans="26:46" x14ac:dyDescent="0.25">
      <c r="AC697" s="85"/>
      <c r="AD697" s="85"/>
      <c r="AE697" s="85"/>
      <c r="AF697" s="85"/>
      <c r="AG697" s="85"/>
      <c r="AH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</row>
    <row r="698" spans="26:46" x14ac:dyDescent="0.25">
      <c r="Z698" s="54"/>
      <c r="AC698" s="85"/>
      <c r="AD698" s="85"/>
      <c r="AE698" s="85"/>
      <c r="AF698" s="85"/>
      <c r="AG698" s="85"/>
      <c r="AH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</row>
    <row r="699" spans="26:46" x14ac:dyDescent="0.25">
      <c r="AC699" s="85"/>
      <c r="AD699" s="85"/>
      <c r="AE699" s="85"/>
      <c r="AF699" s="85"/>
      <c r="AG699" s="85"/>
      <c r="AH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</row>
    <row r="700" spans="26:46" x14ac:dyDescent="0.25">
      <c r="Z700" s="54"/>
      <c r="AC700" s="85"/>
      <c r="AD700" s="85"/>
      <c r="AE700" s="85"/>
      <c r="AF700" s="85"/>
      <c r="AG700" s="85"/>
      <c r="AH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</row>
    <row r="701" spans="26:46" x14ac:dyDescent="0.25">
      <c r="AC701" s="85"/>
      <c r="AD701" s="85"/>
      <c r="AE701" s="85"/>
      <c r="AF701" s="85"/>
      <c r="AG701" s="85"/>
      <c r="AH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</row>
    <row r="702" spans="26:46" x14ac:dyDescent="0.25">
      <c r="Z702" s="54"/>
      <c r="AC702" s="85"/>
      <c r="AD702" s="85"/>
      <c r="AE702" s="85"/>
      <c r="AF702" s="85"/>
      <c r="AG702" s="85"/>
      <c r="AH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</row>
    <row r="703" spans="26:46" x14ac:dyDescent="0.25">
      <c r="AC703" s="85"/>
      <c r="AD703" s="85"/>
      <c r="AE703" s="85"/>
      <c r="AF703" s="85"/>
      <c r="AG703" s="85"/>
      <c r="AH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</row>
    <row r="704" spans="26:46" x14ac:dyDescent="0.25">
      <c r="Z704" s="54"/>
      <c r="AC704" s="85"/>
      <c r="AD704" s="85"/>
      <c r="AE704" s="85"/>
      <c r="AF704" s="85"/>
      <c r="AG704" s="85"/>
      <c r="AH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</row>
    <row r="705" spans="26:46" x14ac:dyDescent="0.25">
      <c r="AC705" s="85"/>
      <c r="AD705" s="85"/>
      <c r="AE705" s="85"/>
      <c r="AF705" s="85"/>
      <c r="AG705" s="85"/>
      <c r="AH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</row>
    <row r="706" spans="26:46" x14ac:dyDescent="0.25">
      <c r="Z706" s="54"/>
      <c r="AC706" s="85"/>
      <c r="AD706" s="85"/>
      <c r="AE706" s="85"/>
      <c r="AF706" s="85"/>
      <c r="AG706" s="85"/>
      <c r="AH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</row>
    <row r="707" spans="26:46" x14ac:dyDescent="0.25">
      <c r="AC707" s="85"/>
      <c r="AD707" s="85"/>
      <c r="AE707" s="85"/>
      <c r="AF707" s="85"/>
      <c r="AG707" s="85"/>
      <c r="AH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</row>
    <row r="708" spans="26:46" x14ac:dyDescent="0.25">
      <c r="Z708" s="54"/>
      <c r="AC708" s="85"/>
      <c r="AD708" s="85"/>
      <c r="AE708" s="85"/>
      <c r="AF708" s="85"/>
      <c r="AG708" s="85"/>
      <c r="AH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</row>
    <row r="709" spans="26:46" x14ac:dyDescent="0.25">
      <c r="AC709" s="85"/>
      <c r="AD709" s="85"/>
      <c r="AE709" s="85"/>
      <c r="AF709" s="85"/>
      <c r="AG709" s="85"/>
      <c r="AH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</row>
    <row r="710" spans="26:46" x14ac:dyDescent="0.25">
      <c r="Z710" s="54"/>
      <c r="AC710" s="85"/>
      <c r="AD710" s="85"/>
      <c r="AE710" s="85"/>
      <c r="AF710" s="85"/>
      <c r="AG710" s="85"/>
      <c r="AH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</row>
    <row r="711" spans="26:46" x14ac:dyDescent="0.25">
      <c r="AC711" s="85"/>
      <c r="AD711" s="85"/>
      <c r="AE711" s="85"/>
      <c r="AF711" s="85"/>
      <c r="AG711" s="85"/>
      <c r="AH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</row>
    <row r="712" spans="26:46" x14ac:dyDescent="0.25">
      <c r="Z712" s="54"/>
      <c r="AC712" s="85"/>
      <c r="AD712" s="85"/>
      <c r="AE712" s="85"/>
      <c r="AF712" s="85"/>
      <c r="AG712" s="85"/>
      <c r="AH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</row>
    <row r="713" spans="26:46" x14ac:dyDescent="0.25">
      <c r="AC713" s="85"/>
      <c r="AD713" s="85"/>
      <c r="AE713" s="85"/>
      <c r="AF713" s="85"/>
      <c r="AG713" s="85"/>
      <c r="AH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</row>
    <row r="714" spans="26:46" x14ac:dyDescent="0.25">
      <c r="Z714" s="54"/>
      <c r="AC714" s="85"/>
      <c r="AD714" s="85"/>
      <c r="AE714" s="85"/>
      <c r="AF714" s="85"/>
      <c r="AG714" s="85"/>
      <c r="AH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</row>
    <row r="715" spans="26:46" x14ac:dyDescent="0.25">
      <c r="AC715" s="85"/>
      <c r="AD715" s="85"/>
      <c r="AE715" s="85"/>
      <c r="AF715" s="85"/>
      <c r="AG715" s="85"/>
      <c r="AH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</row>
    <row r="716" spans="26:46" x14ac:dyDescent="0.25">
      <c r="Z716" s="54"/>
      <c r="AC716" s="85"/>
      <c r="AD716" s="85"/>
      <c r="AE716" s="85"/>
      <c r="AF716" s="85"/>
      <c r="AG716" s="85"/>
      <c r="AH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</row>
    <row r="717" spans="26:46" x14ac:dyDescent="0.25">
      <c r="AC717" s="85"/>
      <c r="AD717" s="85"/>
      <c r="AE717" s="85"/>
      <c r="AF717" s="85"/>
      <c r="AG717" s="85"/>
      <c r="AH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</row>
    <row r="718" spans="26:46" x14ac:dyDescent="0.25">
      <c r="Z718" s="54"/>
      <c r="AC718" s="85"/>
      <c r="AD718" s="85"/>
      <c r="AE718" s="85"/>
      <c r="AF718" s="85"/>
      <c r="AG718" s="85"/>
      <c r="AH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</row>
    <row r="719" spans="26:46" x14ac:dyDescent="0.25">
      <c r="AC719" s="85"/>
      <c r="AD719" s="85"/>
      <c r="AE719" s="85"/>
      <c r="AF719" s="85"/>
      <c r="AG719" s="85"/>
      <c r="AH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</row>
    <row r="720" spans="26:46" x14ac:dyDescent="0.25">
      <c r="Z720" s="54"/>
      <c r="AC720" s="85"/>
      <c r="AD720" s="85"/>
      <c r="AE720" s="85"/>
      <c r="AF720" s="85"/>
      <c r="AG720" s="85"/>
      <c r="AH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</row>
    <row r="721" spans="26:46" x14ac:dyDescent="0.25">
      <c r="AC721" s="85"/>
      <c r="AD721" s="85"/>
      <c r="AE721" s="85"/>
      <c r="AF721" s="85"/>
      <c r="AG721" s="85"/>
      <c r="AH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</row>
    <row r="722" spans="26:46" x14ac:dyDescent="0.25">
      <c r="Z722" s="54"/>
      <c r="AC722" s="85"/>
      <c r="AD722" s="85"/>
      <c r="AE722" s="85"/>
      <c r="AF722" s="85"/>
      <c r="AG722" s="85"/>
      <c r="AH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</row>
    <row r="723" spans="26:46" x14ac:dyDescent="0.25">
      <c r="AC723" s="85"/>
      <c r="AD723" s="85"/>
      <c r="AE723" s="85"/>
      <c r="AF723" s="85"/>
      <c r="AG723" s="85"/>
      <c r="AH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</row>
    <row r="724" spans="26:46" x14ac:dyDescent="0.25">
      <c r="Z724" s="54"/>
      <c r="AC724" s="85"/>
      <c r="AD724" s="85"/>
      <c r="AE724" s="85"/>
      <c r="AF724" s="85"/>
      <c r="AG724" s="85"/>
      <c r="AH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</row>
    <row r="725" spans="26:46" x14ac:dyDescent="0.25">
      <c r="Z725" s="54"/>
      <c r="AC725" s="85"/>
      <c r="AD725" s="85"/>
      <c r="AE725" s="85"/>
      <c r="AF725" s="85"/>
      <c r="AG725" s="85"/>
      <c r="AH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</row>
    <row r="726" spans="26:46" x14ac:dyDescent="0.25">
      <c r="Z726" s="54"/>
      <c r="AC726" s="85"/>
      <c r="AD726" s="85"/>
      <c r="AE726" s="85"/>
      <c r="AF726" s="85"/>
      <c r="AG726" s="85"/>
      <c r="AH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</row>
    <row r="727" spans="26:46" x14ac:dyDescent="0.25">
      <c r="Z727" s="54"/>
      <c r="AC727" s="85"/>
      <c r="AD727" s="85"/>
      <c r="AE727" s="85"/>
      <c r="AF727" s="85"/>
      <c r="AG727" s="85"/>
      <c r="AH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</row>
    <row r="728" spans="26:46" x14ac:dyDescent="0.25">
      <c r="Z728" s="54"/>
      <c r="AC728" s="85"/>
      <c r="AD728" s="85"/>
      <c r="AE728" s="85"/>
      <c r="AF728" s="85"/>
      <c r="AG728" s="85"/>
      <c r="AH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</row>
    <row r="729" spans="26:46" x14ac:dyDescent="0.25">
      <c r="Z729" s="54"/>
      <c r="AC729" s="85"/>
      <c r="AD729" s="85"/>
      <c r="AE729" s="85"/>
      <c r="AF729" s="85"/>
      <c r="AG729" s="85"/>
      <c r="AH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</row>
    <row r="730" spans="26:46" x14ac:dyDescent="0.25">
      <c r="Z730" s="54"/>
      <c r="AC730" s="85"/>
      <c r="AD730" s="85"/>
      <c r="AE730" s="85"/>
      <c r="AF730" s="85"/>
      <c r="AG730" s="85"/>
      <c r="AH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</row>
    <row r="731" spans="26:46" x14ac:dyDescent="0.25">
      <c r="Z731" s="54"/>
      <c r="AC731" s="85"/>
      <c r="AD731" s="85"/>
      <c r="AE731" s="85"/>
      <c r="AF731" s="85"/>
      <c r="AG731" s="85"/>
      <c r="AH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</row>
    <row r="732" spans="26:46" x14ac:dyDescent="0.25">
      <c r="Z732" s="54"/>
      <c r="AC732" s="85"/>
      <c r="AD732" s="85"/>
      <c r="AE732" s="85"/>
      <c r="AF732" s="85"/>
      <c r="AG732" s="85"/>
      <c r="AH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</row>
    <row r="733" spans="26:46" x14ac:dyDescent="0.25">
      <c r="Z733" s="54"/>
      <c r="AC733" s="85"/>
      <c r="AD733" s="85"/>
      <c r="AE733" s="85"/>
      <c r="AF733" s="85"/>
      <c r="AG733" s="85"/>
      <c r="AH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</row>
    <row r="734" spans="26:46" x14ac:dyDescent="0.25">
      <c r="Z734" s="54"/>
      <c r="AC734" s="85"/>
      <c r="AD734" s="85"/>
      <c r="AE734" s="85"/>
      <c r="AF734" s="85"/>
      <c r="AG734" s="85"/>
      <c r="AH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</row>
    <row r="735" spans="26:46" x14ac:dyDescent="0.25">
      <c r="Z735" s="54"/>
      <c r="AC735" s="85"/>
      <c r="AD735" s="85"/>
      <c r="AE735" s="85"/>
      <c r="AF735" s="85"/>
      <c r="AG735" s="85"/>
      <c r="AH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</row>
    <row r="736" spans="26:46" x14ac:dyDescent="0.25">
      <c r="Z736" s="54"/>
      <c r="AC736" s="85"/>
      <c r="AD736" s="85"/>
      <c r="AE736" s="85"/>
      <c r="AF736" s="85"/>
      <c r="AG736" s="85"/>
      <c r="AH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</row>
    <row r="737" spans="26:46" x14ac:dyDescent="0.25">
      <c r="Z737" s="54"/>
      <c r="AC737" s="85"/>
      <c r="AD737" s="85"/>
      <c r="AE737" s="85"/>
      <c r="AF737" s="85"/>
      <c r="AG737" s="85"/>
      <c r="AH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</row>
    <row r="738" spans="26:46" x14ac:dyDescent="0.25">
      <c r="Z738" s="54"/>
      <c r="AC738" s="85"/>
      <c r="AD738" s="85"/>
      <c r="AE738" s="85"/>
      <c r="AF738" s="85"/>
      <c r="AG738" s="85"/>
      <c r="AH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</row>
    <row r="739" spans="26:46" x14ac:dyDescent="0.25">
      <c r="Z739" s="54"/>
      <c r="AC739" s="85"/>
      <c r="AD739" s="85"/>
      <c r="AE739" s="85"/>
      <c r="AF739" s="85"/>
      <c r="AG739" s="85"/>
      <c r="AH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</row>
    <row r="740" spans="26:46" x14ac:dyDescent="0.25">
      <c r="Z740" s="54"/>
      <c r="AC740" s="85"/>
      <c r="AD740" s="85"/>
      <c r="AE740" s="85"/>
      <c r="AF740" s="85"/>
      <c r="AG740" s="85"/>
      <c r="AH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</row>
    <row r="741" spans="26:46" x14ac:dyDescent="0.25">
      <c r="Z741" s="54"/>
      <c r="AC741" s="85"/>
      <c r="AD741" s="85"/>
      <c r="AE741" s="85"/>
      <c r="AF741" s="85"/>
      <c r="AG741" s="85"/>
      <c r="AH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</row>
    <row r="742" spans="26:46" x14ac:dyDescent="0.25">
      <c r="Z742" s="54"/>
      <c r="AC742" s="85"/>
      <c r="AD742" s="85"/>
      <c r="AE742" s="85"/>
      <c r="AF742" s="85"/>
      <c r="AG742" s="85"/>
      <c r="AH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</row>
    <row r="743" spans="26:46" x14ac:dyDescent="0.25">
      <c r="Z743" s="54"/>
      <c r="AC743" s="85"/>
      <c r="AD743" s="85"/>
      <c r="AE743" s="85"/>
      <c r="AF743" s="85"/>
      <c r="AG743" s="85"/>
      <c r="AH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</row>
    <row r="744" spans="26:46" x14ac:dyDescent="0.25">
      <c r="Z744" s="54"/>
      <c r="AC744" s="85"/>
      <c r="AD744" s="85"/>
      <c r="AE744" s="85"/>
      <c r="AF744" s="85"/>
      <c r="AG744" s="85"/>
      <c r="AH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</row>
    <row r="745" spans="26:46" x14ac:dyDescent="0.25">
      <c r="Z745" s="54"/>
      <c r="AC745" s="85"/>
      <c r="AD745" s="85"/>
      <c r="AE745" s="85"/>
      <c r="AF745" s="85"/>
      <c r="AG745" s="85"/>
      <c r="AH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</row>
    <row r="746" spans="26:46" x14ac:dyDescent="0.25">
      <c r="Z746" s="54"/>
      <c r="AC746" s="85"/>
      <c r="AD746" s="85"/>
      <c r="AE746" s="85"/>
      <c r="AF746" s="85"/>
      <c r="AG746" s="85"/>
      <c r="AH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</row>
    <row r="747" spans="26:46" x14ac:dyDescent="0.25">
      <c r="Z747" s="54"/>
      <c r="AC747" s="85"/>
      <c r="AD747" s="85"/>
      <c r="AE747" s="85"/>
      <c r="AF747" s="85"/>
      <c r="AG747" s="85"/>
      <c r="AH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</row>
    <row r="748" spans="26:46" x14ac:dyDescent="0.25">
      <c r="Z748" s="54"/>
      <c r="AC748" s="85"/>
      <c r="AD748" s="85"/>
      <c r="AE748" s="85"/>
      <c r="AF748" s="85"/>
      <c r="AG748" s="85"/>
      <c r="AH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</row>
    <row r="749" spans="26:46" x14ac:dyDescent="0.25">
      <c r="Z749" s="54"/>
      <c r="AC749" s="85"/>
      <c r="AD749" s="85"/>
      <c r="AE749" s="85"/>
      <c r="AF749" s="85"/>
      <c r="AG749" s="85"/>
      <c r="AH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</row>
    <row r="750" spans="26:46" x14ac:dyDescent="0.25">
      <c r="Z750" s="54"/>
      <c r="AC750" s="85"/>
      <c r="AD750" s="85"/>
      <c r="AE750" s="85"/>
      <c r="AF750" s="85"/>
      <c r="AG750" s="85"/>
      <c r="AH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</row>
    <row r="751" spans="26:46" x14ac:dyDescent="0.25">
      <c r="Z751" s="54"/>
      <c r="AC751" s="85"/>
      <c r="AD751" s="85"/>
      <c r="AE751" s="85"/>
      <c r="AF751" s="85"/>
      <c r="AG751" s="85"/>
      <c r="AH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</row>
    <row r="752" spans="26:46" x14ac:dyDescent="0.25">
      <c r="Z752" s="54"/>
      <c r="AC752" s="85"/>
      <c r="AD752" s="85"/>
      <c r="AE752" s="85"/>
      <c r="AF752" s="85"/>
      <c r="AG752" s="85"/>
      <c r="AH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</row>
    <row r="753" spans="26:46" x14ac:dyDescent="0.25">
      <c r="Z753" s="54"/>
      <c r="AC753" s="85"/>
      <c r="AD753" s="85"/>
      <c r="AE753" s="85"/>
      <c r="AF753" s="85"/>
      <c r="AG753" s="85"/>
      <c r="AH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</row>
    <row r="754" spans="26:46" x14ac:dyDescent="0.25">
      <c r="Z754" s="54"/>
      <c r="AC754" s="85"/>
      <c r="AD754" s="85"/>
      <c r="AE754" s="85"/>
      <c r="AF754" s="85"/>
      <c r="AG754" s="85"/>
      <c r="AH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</row>
    <row r="755" spans="26:46" x14ac:dyDescent="0.25">
      <c r="Z755" s="54"/>
      <c r="AC755" s="85"/>
      <c r="AD755" s="85"/>
      <c r="AE755" s="85"/>
      <c r="AF755" s="85"/>
      <c r="AG755" s="85"/>
      <c r="AH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</row>
    <row r="756" spans="26:46" x14ac:dyDescent="0.25">
      <c r="Z756" s="54"/>
      <c r="AC756" s="85"/>
      <c r="AD756" s="85"/>
      <c r="AE756" s="85"/>
      <c r="AF756" s="85"/>
      <c r="AG756" s="85"/>
      <c r="AH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</row>
    <row r="757" spans="26:46" x14ac:dyDescent="0.25">
      <c r="Z757" s="54"/>
      <c r="AC757" s="85"/>
      <c r="AD757" s="85"/>
      <c r="AE757" s="85"/>
      <c r="AF757" s="85"/>
      <c r="AG757" s="85"/>
      <c r="AH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</row>
    <row r="758" spans="26:46" x14ac:dyDescent="0.25">
      <c r="Z758" s="54"/>
      <c r="AC758" s="85"/>
      <c r="AD758" s="85"/>
      <c r="AE758" s="85"/>
      <c r="AF758" s="85"/>
      <c r="AG758" s="85"/>
      <c r="AH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</row>
    <row r="759" spans="26:46" x14ac:dyDescent="0.25">
      <c r="Z759" s="54"/>
      <c r="AC759" s="85"/>
      <c r="AD759" s="85"/>
      <c r="AE759" s="85"/>
      <c r="AF759" s="85"/>
      <c r="AG759" s="85"/>
      <c r="AH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</row>
    <row r="760" spans="26:46" x14ac:dyDescent="0.25">
      <c r="Z760" s="54"/>
      <c r="AC760" s="85"/>
      <c r="AD760" s="85"/>
      <c r="AE760" s="85"/>
      <c r="AF760" s="85"/>
      <c r="AG760" s="85"/>
      <c r="AH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</row>
    <row r="761" spans="26:46" x14ac:dyDescent="0.25">
      <c r="Z761" s="54"/>
      <c r="AC761" s="85"/>
      <c r="AD761" s="85"/>
      <c r="AE761" s="85"/>
      <c r="AF761" s="85"/>
      <c r="AG761" s="85"/>
      <c r="AH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</row>
    <row r="762" spans="26:46" x14ac:dyDescent="0.25">
      <c r="Z762" s="54"/>
      <c r="AC762" s="85"/>
      <c r="AD762" s="85"/>
      <c r="AE762" s="85"/>
      <c r="AF762" s="85"/>
      <c r="AG762" s="85"/>
      <c r="AH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</row>
    <row r="763" spans="26:46" x14ac:dyDescent="0.25">
      <c r="Z763" s="54"/>
      <c r="AC763" s="85"/>
      <c r="AD763" s="85"/>
      <c r="AE763" s="85"/>
      <c r="AF763" s="85"/>
      <c r="AG763" s="85"/>
      <c r="AH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</row>
    <row r="764" spans="26:46" x14ac:dyDescent="0.25">
      <c r="Z764" s="54"/>
      <c r="AC764" s="85"/>
      <c r="AD764" s="85"/>
      <c r="AE764" s="85"/>
      <c r="AF764" s="85"/>
      <c r="AG764" s="85"/>
      <c r="AH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</row>
    <row r="765" spans="26:46" x14ac:dyDescent="0.25">
      <c r="Z765" s="54"/>
      <c r="AC765" s="85"/>
      <c r="AD765" s="85"/>
      <c r="AE765" s="85"/>
      <c r="AF765" s="85"/>
      <c r="AG765" s="85"/>
      <c r="AH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</row>
    <row r="766" spans="26:46" x14ac:dyDescent="0.25">
      <c r="Z766" s="54"/>
      <c r="AC766" s="85"/>
      <c r="AD766" s="85"/>
      <c r="AE766" s="85"/>
      <c r="AF766" s="85"/>
      <c r="AG766" s="85"/>
      <c r="AH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</row>
    <row r="767" spans="26:46" x14ac:dyDescent="0.25">
      <c r="Z767" s="54"/>
      <c r="AC767" s="85"/>
      <c r="AD767" s="85"/>
      <c r="AE767" s="85"/>
      <c r="AF767" s="85"/>
      <c r="AG767" s="85"/>
      <c r="AH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</row>
    <row r="768" spans="26:46" x14ac:dyDescent="0.25">
      <c r="Z768" s="54"/>
      <c r="AC768" s="85"/>
      <c r="AD768" s="85"/>
      <c r="AE768" s="85"/>
      <c r="AF768" s="85"/>
      <c r="AG768" s="85"/>
      <c r="AH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</row>
    <row r="769" spans="26:46" x14ac:dyDescent="0.25">
      <c r="Z769" s="54"/>
      <c r="AC769" s="85"/>
      <c r="AD769" s="85"/>
      <c r="AE769" s="85"/>
      <c r="AF769" s="85"/>
      <c r="AG769" s="85"/>
      <c r="AH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</row>
    <row r="770" spans="26:46" x14ac:dyDescent="0.25">
      <c r="Z770" s="54"/>
      <c r="AC770" s="85"/>
      <c r="AD770" s="85"/>
      <c r="AE770" s="85"/>
      <c r="AF770" s="85"/>
      <c r="AG770" s="85"/>
      <c r="AH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</row>
    <row r="771" spans="26:46" x14ac:dyDescent="0.25">
      <c r="Z771" s="54"/>
      <c r="AC771" s="85"/>
      <c r="AD771" s="85"/>
      <c r="AE771" s="85"/>
      <c r="AF771" s="85"/>
      <c r="AG771" s="85"/>
      <c r="AH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</row>
    <row r="772" spans="26:46" x14ac:dyDescent="0.25">
      <c r="Z772" s="54"/>
      <c r="AC772" s="85"/>
      <c r="AD772" s="85"/>
      <c r="AE772" s="85"/>
      <c r="AF772" s="85"/>
      <c r="AG772" s="85"/>
      <c r="AH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</row>
    <row r="773" spans="26:46" x14ac:dyDescent="0.25">
      <c r="Z773" s="54"/>
      <c r="AC773" s="85"/>
      <c r="AD773" s="85"/>
      <c r="AE773" s="85"/>
      <c r="AF773" s="85"/>
      <c r="AG773" s="85"/>
      <c r="AH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</row>
    <row r="774" spans="26:46" x14ac:dyDescent="0.25">
      <c r="Z774" s="54"/>
      <c r="AC774" s="85"/>
      <c r="AD774" s="85"/>
      <c r="AE774" s="85"/>
      <c r="AF774" s="85"/>
      <c r="AG774" s="85"/>
      <c r="AH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</row>
    <row r="775" spans="26:46" x14ac:dyDescent="0.25">
      <c r="Z775" s="54"/>
      <c r="AC775" s="85"/>
      <c r="AD775" s="85"/>
      <c r="AE775" s="85"/>
      <c r="AF775" s="85"/>
      <c r="AG775" s="85"/>
      <c r="AH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</row>
    <row r="776" spans="26:46" x14ac:dyDescent="0.25">
      <c r="Z776" s="54"/>
      <c r="AC776" s="85"/>
      <c r="AD776" s="85"/>
      <c r="AE776" s="85"/>
      <c r="AF776" s="85"/>
      <c r="AG776" s="85"/>
      <c r="AH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</row>
    <row r="777" spans="26:46" x14ac:dyDescent="0.25">
      <c r="Z777" s="54"/>
      <c r="AC777" s="85"/>
      <c r="AD777" s="85"/>
      <c r="AE777" s="85"/>
      <c r="AF777" s="85"/>
      <c r="AG777" s="85"/>
      <c r="AH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</row>
    <row r="778" spans="26:46" x14ac:dyDescent="0.25">
      <c r="Z778" s="54"/>
      <c r="AC778" s="85"/>
      <c r="AD778" s="85"/>
      <c r="AE778" s="85"/>
      <c r="AF778" s="85"/>
      <c r="AG778" s="85"/>
      <c r="AH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</row>
    <row r="779" spans="26:46" x14ac:dyDescent="0.25">
      <c r="Z779" s="54"/>
      <c r="AC779" s="85"/>
      <c r="AD779" s="85"/>
      <c r="AE779" s="85"/>
      <c r="AF779" s="85"/>
      <c r="AG779" s="85"/>
      <c r="AH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</row>
    <row r="780" spans="26:46" x14ac:dyDescent="0.25">
      <c r="Z780" s="54"/>
      <c r="AC780" s="85"/>
      <c r="AD780" s="85"/>
      <c r="AE780" s="85"/>
      <c r="AF780" s="85"/>
      <c r="AG780" s="85"/>
      <c r="AH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</row>
    <row r="781" spans="26:46" x14ac:dyDescent="0.25">
      <c r="Z781" s="54"/>
      <c r="AC781" s="85"/>
      <c r="AD781" s="85"/>
      <c r="AE781" s="85"/>
      <c r="AF781" s="85"/>
      <c r="AG781" s="85"/>
      <c r="AH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</row>
    <row r="782" spans="26:46" x14ac:dyDescent="0.25">
      <c r="Z782" s="54"/>
      <c r="AC782" s="85"/>
      <c r="AD782" s="85"/>
      <c r="AE782" s="85"/>
      <c r="AF782" s="85"/>
      <c r="AG782" s="85"/>
      <c r="AH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</row>
    <row r="783" spans="26:46" x14ac:dyDescent="0.25">
      <c r="Z783" s="54"/>
      <c r="AC783" s="85"/>
      <c r="AD783" s="85"/>
      <c r="AE783" s="85"/>
      <c r="AF783" s="85"/>
      <c r="AG783" s="85"/>
      <c r="AH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</row>
    <row r="784" spans="26:46" x14ac:dyDescent="0.25">
      <c r="Z784" s="54"/>
      <c r="AC784" s="85"/>
      <c r="AD784" s="85"/>
      <c r="AE784" s="85"/>
      <c r="AF784" s="85"/>
      <c r="AG784" s="85"/>
      <c r="AH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</row>
    <row r="785" spans="26:46" x14ac:dyDescent="0.25">
      <c r="Z785" s="54"/>
      <c r="AC785" s="85"/>
      <c r="AD785" s="85"/>
      <c r="AE785" s="85"/>
      <c r="AF785" s="85"/>
      <c r="AG785" s="85"/>
      <c r="AH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</row>
    <row r="786" spans="26:46" x14ac:dyDescent="0.25">
      <c r="Z786" s="54"/>
      <c r="AC786" s="85"/>
      <c r="AD786" s="85"/>
      <c r="AE786" s="85"/>
      <c r="AF786" s="85"/>
      <c r="AG786" s="85"/>
      <c r="AH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</row>
    <row r="787" spans="26:46" x14ac:dyDescent="0.25">
      <c r="Z787" s="54"/>
      <c r="AC787" s="85"/>
      <c r="AD787" s="85"/>
      <c r="AE787" s="85"/>
      <c r="AF787" s="85"/>
      <c r="AG787" s="85"/>
      <c r="AH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</row>
    <row r="788" spans="26:46" x14ac:dyDescent="0.25">
      <c r="Z788" s="54"/>
      <c r="AC788" s="85"/>
      <c r="AD788" s="85"/>
      <c r="AE788" s="85"/>
      <c r="AF788" s="85"/>
      <c r="AG788" s="85"/>
      <c r="AH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</row>
    <row r="789" spans="26:46" x14ac:dyDescent="0.25">
      <c r="Z789" s="54"/>
      <c r="AC789" s="85"/>
      <c r="AD789" s="85"/>
      <c r="AE789" s="85"/>
      <c r="AF789" s="85"/>
      <c r="AG789" s="85"/>
      <c r="AH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</row>
    <row r="790" spans="26:46" x14ac:dyDescent="0.25">
      <c r="Z790" s="54"/>
      <c r="AC790" s="85"/>
      <c r="AD790" s="85"/>
      <c r="AE790" s="85"/>
      <c r="AF790" s="85"/>
      <c r="AG790" s="85"/>
      <c r="AH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</row>
    <row r="791" spans="26:46" x14ac:dyDescent="0.25">
      <c r="Z791" s="54"/>
      <c r="AC791" s="85"/>
      <c r="AD791" s="85"/>
      <c r="AE791" s="85"/>
      <c r="AF791" s="85"/>
      <c r="AG791" s="85"/>
      <c r="AH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</row>
    <row r="792" spans="26:46" x14ac:dyDescent="0.25">
      <c r="Z792" s="54"/>
      <c r="AC792" s="85"/>
      <c r="AD792" s="85"/>
      <c r="AE792" s="85"/>
      <c r="AF792" s="85"/>
      <c r="AG792" s="85"/>
      <c r="AH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</row>
    <row r="793" spans="26:46" x14ac:dyDescent="0.25">
      <c r="Z793" s="54"/>
      <c r="AC793" s="85"/>
      <c r="AD793" s="85"/>
      <c r="AE793" s="85"/>
      <c r="AF793" s="85"/>
      <c r="AG793" s="85"/>
      <c r="AH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</row>
    <row r="794" spans="26:46" x14ac:dyDescent="0.25">
      <c r="Z794" s="54"/>
      <c r="AC794" s="85"/>
      <c r="AD794" s="85"/>
      <c r="AE794" s="85"/>
      <c r="AF794" s="85"/>
      <c r="AG794" s="85"/>
      <c r="AH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</row>
    <row r="795" spans="26:46" x14ac:dyDescent="0.25">
      <c r="Z795" s="54"/>
      <c r="AC795" s="85"/>
      <c r="AD795" s="85"/>
      <c r="AE795" s="85"/>
      <c r="AF795" s="85"/>
      <c r="AG795" s="85"/>
      <c r="AH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</row>
    <row r="796" spans="26:46" x14ac:dyDescent="0.25">
      <c r="Z796" s="54"/>
      <c r="AC796" s="85"/>
      <c r="AD796" s="85"/>
      <c r="AE796" s="85"/>
      <c r="AF796" s="85"/>
      <c r="AG796" s="85"/>
      <c r="AH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</row>
    <row r="797" spans="26:46" x14ac:dyDescent="0.25">
      <c r="Z797" s="54"/>
      <c r="AC797" s="85"/>
      <c r="AD797" s="85"/>
      <c r="AE797" s="85"/>
      <c r="AF797" s="85"/>
      <c r="AG797" s="85"/>
      <c r="AH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</row>
    <row r="798" spans="26:46" x14ac:dyDescent="0.25">
      <c r="Z798" s="54"/>
      <c r="AC798" s="85"/>
      <c r="AD798" s="85"/>
      <c r="AE798" s="85"/>
      <c r="AF798" s="85"/>
      <c r="AG798" s="85"/>
      <c r="AH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</row>
    <row r="799" spans="26:46" x14ac:dyDescent="0.25">
      <c r="Z799" s="54"/>
      <c r="AC799" s="85"/>
      <c r="AD799" s="85"/>
      <c r="AE799" s="85"/>
      <c r="AF799" s="85"/>
      <c r="AG799" s="85"/>
      <c r="AH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</row>
    <row r="800" spans="26:46" x14ac:dyDescent="0.25">
      <c r="Z800" s="54"/>
      <c r="AC800" s="85"/>
      <c r="AD800" s="85"/>
      <c r="AE800" s="85"/>
      <c r="AF800" s="85"/>
      <c r="AG800" s="85"/>
      <c r="AH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</row>
    <row r="801" spans="26:46" x14ac:dyDescent="0.25">
      <c r="Z801" s="54"/>
      <c r="AC801" s="85"/>
      <c r="AD801" s="85"/>
      <c r="AE801" s="85"/>
      <c r="AF801" s="85"/>
      <c r="AG801" s="85"/>
      <c r="AH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</row>
    <row r="802" spans="26:46" x14ac:dyDescent="0.25">
      <c r="Z802" s="54"/>
      <c r="AC802" s="85"/>
      <c r="AD802" s="85"/>
      <c r="AE802" s="85"/>
      <c r="AF802" s="85"/>
      <c r="AG802" s="85"/>
      <c r="AH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</row>
    <row r="803" spans="26:46" x14ac:dyDescent="0.25">
      <c r="Z803" s="54"/>
      <c r="AC803" s="85"/>
      <c r="AD803" s="85"/>
      <c r="AE803" s="85"/>
      <c r="AF803" s="85"/>
      <c r="AG803" s="85"/>
      <c r="AH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</row>
    <row r="804" spans="26:46" x14ac:dyDescent="0.25">
      <c r="Z804" s="54"/>
      <c r="AC804" s="85"/>
      <c r="AD804" s="85"/>
      <c r="AE804" s="85"/>
      <c r="AF804" s="85"/>
      <c r="AG804" s="85"/>
      <c r="AH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</row>
    <row r="805" spans="26:46" x14ac:dyDescent="0.25">
      <c r="Z805" s="54"/>
      <c r="AC805" s="85"/>
      <c r="AD805" s="85"/>
      <c r="AE805" s="85"/>
      <c r="AF805" s="85"/>
      <c r="AG805" s="85"/>
      <c r="AH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</row>
    <row r="806" spans="26:46" x14ac:dyDescent="0.25">
      <c r="Z806" s="54"/>
      <c r="AC806" s="85"/>
      <c r="AD806" s="85"/>
      <c r="AE806" s="85"/>
      <c r="AF806" s="85"/>
      <c r="AG806" s="85"/>
      <c r="AH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</row>
    <row r="807" spans="26:46" x14ac:dyDescent="0.25">
      <c r="Z807" s="54"/>
      <c r="AC807" s="85"/>
      <c r="AD807" s="85"/>
      <c r="AE807" s="85"/>
      <c r="AF807" s="85"/>
      <c r="AG807" s="85"/>
      <c r="AH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</row>
    <row r="808" spans="26:46" x14ac:dyDescent="0.25">
      <c r="Z808" s="54"/>
      <c r="AC808" s="85"/>
      <c r="AD808" s="85"/>
      <c r="AE808" s="85"/>
      <c r="AF808" s="85"/>
      <c r="AG808" s="85"/>
      <c r="AH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</row>
    <row r="809" spans="26:46" x14ac:dyDescent="0.25">
      <c r="Z809" s="54"/>
      <c r="AC809" s="85"/>
      <c r="AD809" s="85"/>
      <c r="AE809" s="85"/>
      <c r="AF809" s="85"/>
      <c r="AG809" s="85"/>
      <c r="AH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</row>
    <row r="810" spans="26:46" x14ac:dyDescent="0.25">
      <c r="Z810" s="54"/>
      <c r="AC810" s="85"/>
      <c r="AD810" s="85"/>
      <c r="AE810" s="85"/>
      <c r="AF810" s="85"/>
      <c r="AG810" s="85"/>
      <c r="AH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</row>
    <row r="811" spans="26:46" x14ac:dyDescent="0.25">
      <c r="Z811" s="54"/>
      <c r="AC811" s="85"/>
      <c r="AD811" s="85"/>
      <c r="AE811" s="85"/>
      <c r="AF811" s="85"/>
      <c r="AG811" s="85"/>
      <c r="AH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</row>
    <row r="812" spans="26:46" x14ac:dyDescent="0.25">
      <c r="Z812" s="54"/>
      <c r="AC812" s="85"/>
      <c r="AD812" s="85"/>
      <c r="AE812" s="85"/>
      <c r="AF812" s="85"/>
      <c r="AG812" s="85"/>
      <c r="AH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</row>
    <row r="813" spans="26:46" x14ac:dyDescent="0.25">
      <c r="Z813" s="54"/>
      <c r="AC813" s="85"/>
      <c r="AD813" s="85"/>
      <c r="AE813" s="85"/>
      <c r="AF813" s="85"/>
      <c r="AG813" s="85"/>
      <c r="AH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</row>
    <row r="814" spans="26:46" x14ac:dyDescent="0.25">
      <c r="Z814" s="54"/>
      <c r="AC814" s="85"/>
      <c r="AD814" s="85"/>
      <c r="AE814" s="85"/>
      <c r="AF814" s="85"/>
      <c r="AG814" s="85"/>
      <c r="AH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</row>
    <row r="815" spans="26:46" x14ac:dyDescent="0.25">
      <c r="Z815" s="54"/>
      <c r="AC815" s="85"/>
      <c r="AD815" s="85"/>
      <c r="AE815" s="85"/>
      <c r="AF815" s="85"/>
      <c r="AG815" s="85"/>
      <c r="AH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</row>
    <row r="816" spans="26:46" x14ac:dyDescent="0.25">
      <c r="Z816" s="54"/>
      <c r="AC816" s="85"/>
      <c r="AD816" s="85"/>
      <c r="AE816" s="85"/>
      <c r="AF816" s="85"/>
      <c r="AG816" s="85"/>
      <c r="AH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</row>
    <row r="817" spans="26:46" x14ac:dyDescent="0.25">
      <c r="Z817" s="54"/>
      <c r="AC817" s="85"/>
      <c r="AD817" s="85"/>
      <c r="AE817" s="85"/>
      <c r="AF817" s="85"/>
      <c r="AG817" s="85"/>
      <c r="AH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</row>
    <row r="818" spans="26:46" x14ac:dyDescent="0.25">
      <c r="Z818" s="54"/>
      <c r="AC818" s="85"/>
      <c r="AD818" s="85"/>
      <c r="AE818" s="85"/>
      <c r="AF818" s="85"/>
      <c r="AG818" s="85"/>
      <c r="AH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</row>
    <row r="819" spans="26:46" x14ac:dyDescent="0.25">
      <c r="Z819" s="54"/>
      <c r="AC819" s="85"/>
      <c r="AD819" s="85"/>
      <c r="AE819" s="85"/>
      <c r="AF819" s="85"/>
      <c r="AG819" s="85"/>
      <c r="AH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</row>
    <row r="820" spans="26:46" x14ac:dyDescent="0.25">
      <c r="Z820" s="54"/>
      <c r="AC820" s="85"/>
      <c r="AD820" s="85"/>
      <c r="AE820" s="85"/>
      <c r="AF820" s="85"/>
      <c r="AG820" s="85"/>
      <c r="AH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</row>
    <row r="821" spans="26:46" x14ac:dyDescent="0.25">
      <c r="Z821" s="54"/>
      <c r="AC821" s="85"/>
      <c r="AD821" s="85"/>
      <c r="AE821" s="85"/>
      <c r="AF821" s="85"/>
      <c r="AG821" s="85"/>
      <c r="AH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</row>
    <row r="822" spans="26:46" x14ac:dyDescent="0.25">
      <c r="Z822" s="54"/>
      <c r="AC822" s="85"/>
      <c r="AD822" s="85"/>
      <c r="AE822" s="85"/>
      <c r="AF822" s="85"/>
      <c r="AG822" s="85"/>
      <c r="AH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</row>
    <row r="823" spans="26:46" x14ac:dyDescent="0.25">
      <c r="Z823" s="54"/>
      <c r="AC823" s="85"/>
      <c r="AD823" s="85"/>
      <c r="AE823" s="85"/>
      <c r="AF823" s="85"/>
      <c r="AG823" s="85"/>
      <c r="AH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</row>
    <row r="824" spans="26:46" x14ac:dyDescent="0.25">
      <c r="Z824" s="54"/>
      <c r="AC824" s="85"/>
      <c r="AD824" s="85"/>
      <c r="AE824" s="85"/>
      <c r="AF824" s="85"/>
      <c r="AG824" s="85"/>
      <c r="AH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</row>
    <row r="825" spans="26:46" x14ac:dyDescent="0.25">
      <c r="Z825" s="54"/>
      <c r="AC825" s="85"/>
      <c r="AD825" s="85"/>
      <c r="AE825" s="85"/>
      <c r="AF825" s="85"/>
      <c r="AG825" s="85"/>
      <c r="AH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</row>
    <row r="826" spans="26:46" x14ac:dyDescent="0.25">
      <c r="Z826" s="54"/>
      <c r="AC826" s="85"/>
      <c r="AD826" s="85"/>
      <c r="AE826" s="85"/>
      <c r="AF826" s="85"/>
      <c r="AG826" s="85"/>
      <c r="AH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</row>
    <row r="827" spans="26:46" x14ac:dyDescent="0.25">
      <c r="Z827" s="54"/>
      <c r="AC827" s="85"/>
      <c r="AD827" s="85"/>
      <c r="AE827" s="85"/>
      <c r="AF827" s="85"/>
      <c r="AG827" s="85"/>
      <c r="AH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</row>
    <row r="828" spans="26:46" x14ac:dyDescent="0.25">
      <c r="Z828" s="54"/>
      <c r="AC828" s="85"/>
      <c r="AD828" s="85"/>
      <c r="AE828" s="85"/>
      <c r="AF828" s="85"/>
      <c r="AG828" s="85"/>
      <c r="AH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</row>
    <row r="829" spans="26:46" x14ac:dyDescent="0.25">
      <c r="Z829" s="54"/>
      <c r="AC829" s="85"/>
      <c r="AD829" s="85"/>
      <c r="AE829" s="85"/>
      <c r="AF829" s="85"/>
      <c r="AG829" s="85"/>
      <c r="AH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</row>
    <row r="830" spans="26:46" x14ac:dyDescent="0.25">
      <c r="Z830" s="54"/>
      <c r="AC830" s="85"/>
      <c r="AD830" s="85"/>
      <c r="AE830" s="85"/>
      <c r="AF830" s="85"/>
      <c r="AG830" s="85"/>
      <c r="AH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</row>
    <row r="831" spans="26:46" x14ac:dyDescent="0.25">
      <c r="Z831" s="54"/>
      <c r="AC831" s="85"/>
      <c r="AD831" s="85"/>
      <c r="AE831" s="85"/>
      <c r="AF831" s="85"/>
      <c r="AG831" s="85"/>
      <c r="AH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</row>
    <row r="832" spans="26:46" x14ac:dyDescent="0.25">
      <c r="Z832" s="54"/>
      <c r="AC832" s="85"/>
      <c r="AD832" s="85"/>
      <c r="AE832" s="85"/>
      <c r="AF832" s="85"/>
      <c r="AG832" s="85"/>
      <c r="AH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</row>
    <row r="833" spans="26:46" x14ac:dyDescent="0.25">
      <c r="Z833" s="54"/>
      <c r="AC833" s="85"/>
      <c r="AD833" s="85"/>
      <c r="AE833" s="85"/>
      <c r="AF833" s="85"/>
      <c r="AG833" s="85"/>
      <c r="AH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</row>
    <row r="834" spans="26:46" x14ac:dyDescent="0.25">
      <c r="Z834" s="54"/>
      <c r="AC834" s="85"/>
      <c r="AD834" s="85"/>
      <c r="AE834" s="85"/>
      <c r="AF834" s="85"/>
      <c r="AG834" s="85"/>
      <c r="AH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</row>
    <row r="835" spans="26:46" x14ac:dyDescent="0.25">
      <c r="Z835" s="54"/>
      <c r="AC835" s="85"/>
      <c r="AD835" s="85"/>
      <c r="AE835" s="85"/>
      <c r="AF835" s="85"/>
      <c r="AG835" s="85"/>
      <c r="AH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</row>
    <row r="836" spans="26:46" x14ac:dyDescent="0.25">
      <c r="Z836" s="54"/>
      <c r="AC836" s="85"/>
      <c r="AD836" s="85"/>
      <c r="AE836" s="85"/>
      <c r="AF836" s="85"/>
      <c r="AG836" s="85"/>
      <c r="AH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</row>
    <row r="837" spans="26:46" x14ac:dyDescent="0.25">
      <c r="Z837" s="54"/>
      <c r="AC837" s="85"/>
      <c r="AD837" s="85"/>
      <c r="AE837" s="85"/>
      <c r="AF837" s="85"/>
      <c r="AG837" s="85"/>
      <c r="AH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</row>
    <row r="838" spans="26:46" x14ac:dyDescent="0.25">
      <c r="Z838" s="54"/>
      <c r="AC838" s="85"/>
      <c r="AD838" s="85"/>
      <c r="AE838" s="85"/>
      <c r="AF838" s="85"/>
      <c r="AG838" s="85"/>
      <c r="AH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</row>
    <row r="839" spans="26:46" x14ac:dyDescent="0.25">
      <c r="Z839" s="54"/>
      <c r="AC839" s="85"/>
      <c r="AD839" s="85"/>
      <c r="AE839" s="85"/>
      <c r="AF839" s="85"/>
      <c r="AG839" s="85"/>
      <c r="AH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</row>
    <row r="840" spans="26:46" x14ac:dyDescent="0.25">
      <c r="Z840" s="54"/>
      <c r="AC840" s="85"/>
      <c r="AD840" s="85"/>
      <c r="AE840" s="85"/>
      <c r="AF840" s="85"/>
      <c r="AG840" s="85"/>
      <c r="AH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</row>
    <row r="841" spans="26:46" x14ac:dyDescent="0.25">
      <c r="Z841" s="54"/>
      <c r="AC841" s="85"/>
      <c r="AD841" s="85"/>
      <c r="AE841" s="85"/>
      <c r="AF841" s="85"/>
      <c r="AG841" s="85"/>
      <c r="AH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</row>
    <row r="842" spans="26:46" x14ac:dyDescent="0.25">
      <c r="Z842" s="54"/>
      <c r="AC842" s="85"/>
      <c r="AD842" s="85"/>
      <c r="AE842" s="85"/>
      <c r="AF842" s="85"/>
      <c r="AG842" s="85"/>
      <c r="AH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</row>
    <row r="843" spans="26:46" x14ac:dyDescent="0.25">
      <c r="Z843" s="54"/>
      <c r="AC843" s="85"/>
      <c r="AD843" s="85"/>
      <c r="AE843" s="85"/>
      <c r="AF843" s="85"/>
      <c r="AG843" s="85"/>
      <c r="AH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</row>
    <row r="844" spans="26:46" x14ac:dyDescent="0.25">
      <c r="Z844" s="54"/>
      <c r="AC844" s="85"/>
      <c r="AD844" s="85"/>
      <c r="AE844" s="85"/>
      <c r="AF844" s="85"/>
      <c r="AG844" s="85"/>
      <c r="AH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</row>
    <row r="845" spans="26:46" x14ac:dyDescent="0.25">
      <c r="Z845" s="54"/>
      <c r="AC845" s="85"/>
      <c r="AD845" s="85"/>
      <c r="AE845" s="85"/>
      <c r="AF845" s="85"/>
      <c r="AG845" s="85"/>
      <c r="AH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</row>
    <row r="846" spans="26:46" x14ac:dyDescent="0.25">
      <c r="Z846" s="54"/>
      <c r="AC846" s="85"/>
      <c r="AD846" s="85"/>
      <c r="AE846" s="85"/>
      <c r="AF846" s="85"/>
      <c r="AG846" s="85"/>
      <c r="AH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</row>
    <row r="847" spans="26:46" x14ac:dyDescent="0.25">
      <c r="Z847" s="54"/>
      <c r="AC847" s="85"/>
      <c r="AD847" s="85"/>
      <c r="AE847" s="85"/>
      <c r="AF847" s="85"/>
      <c r="AG847" s="85"/>
      <c r="AH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</row>
    <row r="848" spans="26:46" x14ac:dyDescent="0.25">
      <c r="Z848" s="54"/>
      <c r="AC848" s="85"/>
      <c r="AD848" s="85"/>
      <c r="AE848" s="85"/>
      <c r="AF848" s="85"/>
      <c r="AG848" s="85"/>
      <c r="AH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</row>
    <row r="849" spans="26:46" x14ac:dyDescent="0.25">
      <c r="Z849" s="54"/>
      <c r="AC849" s="85"/>
      <c r="AD849" s="85"/>
      <c r="AE849" s="85"/>
      <c r="AF849" s="85"/>
      <c r="AG849" s="85"/>
      <c r="AH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</row>
    <row r="850" spans="26:46" x14ac:dyDescent="0.25">
      <c r="Z850" s="54"/>
      <c r="AC850" s="85"/>
      <c r="AD850" s="85"/>
      <c r="AE850" s="85"/>
      <c r="AF850" s="85"/>
      <c r="AG850" s="85"/>
      <c r="AH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</row>
    <row r="851" spans="26:46" x14ac:dyDescent="0.25">
      <c r="Z851" s="54"/>
      <c r="AC851" s="85"/>
      <c r="AD851" s="85"/>
      <c r="AE851" s="85"/>
      <c r="AF851" s="85"/>
      <c r="AG851" s="85"/>
      <c r="AH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</row>
    <row r="852" spans="26:46" x14ac:dyDescent="0.25">
      <c r="Z852" s="54"/>
      <c r="AC852" s="85"/>
      <c r="AD852" s="85"/>
      <c r="AE852" s="85"/>
      <c r="AF852" s="85"/>
      <c r="AG852" s="85"/>
      <c r="AH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</row>
    <row r="853" spans="26:46" x14ac:dyDescent="0.25">
      <c r="Z853" s="54"/>
      <c r="AC853" s="85"/>
      <c r="AD853" s="85"/>
      <c r="AE853" s="85"/>
      <c r="AF853" s="85"/>
      <c r="AG853" s="85"/>
      <c r="AH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</row>
    <row r="854" spans="26:46" x14ac:dyDescent="0.25">
      <c r="Z854" s="54"/>
      <c r="AC854" s="85"/>
      <c r="AD854" s="85"/>
      <c r="AE854" s="85"/>
      <c r="AF854" s="85"/>
      <c r="AG854" s="85"/>
      <c r="AH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</row>
    <row r="855" spans="26:46" x14ac:dyDescent="0.25">
      <c r="Z855" s="54"/>
      <c r="AC855" s="85"/>
      <c r="AD855" s="85"/>
      <c r="AE855" s="85"/>
      <c r="AF855" s="85"/>
      <c r="AG855" s="85"/>
      <c r="AH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</row>
    <row r="856" spans="26:46" x14ac:dyDescent="0.25">
      <c r="Z856" s="54"/>
      <c r="AC856" s="85"/>
      <c r="AD856" s="85"/>
      <c r="AE856" s="85"/>
      <c r="AF856" s="85"/>
      <c r="AG856" s="85"/>
      <c r="AH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</row>
    <row r="857" spans="26:46" x14ac:dyDescent="0.25">
      <c r="Z857" s="54"/>
      <c r="AC857" s="85"/>
      <c r="AD857" s="85"/>
      <c r="AE857" s="85"/>
      <c r="AF857" s="85"/>
      <c r="AG857" s="85"/>
      <c r="AH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</row>
    <row r="858" spans="26:46" x14ac:dyDescent="0.25">
      <c r="Z858" s="54"/>
      <c r="AC858" s="85"/>
      <c r="AD858" s="85"/>
      <c r="AE858" s="85"/>
      <c r="AF858" s="85"/>
      <c r="AG858" s="85"/>
      <c r="AH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</row>
    <row r="859" spans="26:46" x14ac:dyDescent="0.25">
      <c r="Z859" s="54"/>
      <c r="AC859" s="85"/>
      <c r="AD859" s="85"/>
      <c r="AE859" s="85"/>
      <c r="AF859" s="85"/>
      <c r="AG859" s="85"/>
      <c r="AH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</row>
    <row r="860" spans="26:46" x14ac:dyDescent="0.25">
      <c r="Z860" s="54"/>
      <c r="AC860" s="85"/>
      <c r="AD860" s="85"/>
      <c r="AE860" s="85"/>
      <c r="AF860" s="85"/>
      <c r="AG860" s="85"/>
      <c r="AH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</row>
    <row r="861" spans="26:46" x14ac:dyDescent="0.25">
      <c r="Z861" s="54"/>
      <c r="AC861" s="85"/>
      <c r="AD861" s="85"/>
      <c r="AE861" s="85"/>
      <c r="AF861" s="85"/>
      <c r="AG861" s="85"/>
      <c r="AH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</row>
    <row r="862" spans="26:46" x14ac:dyDescent="0.25">
      <c r="Z862" s="54"/>
      <c r="AC862" s="85"/>
      <c r="AD862" s="85"/>
      <c r="AE862" s="85"/>
      <c r="AF862" s="85"/>
      <c r="AG862" s="85"/>
      <c r="AH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</row>
    <row r="863" spans="26:46" x14ac:dyDescent="0.25">
      <c r="Z863" s="54"/>
      <c r="AC863" s="85"/>
      <c r="AD863" s="85"/>
      <c r="AE863" s="85"/>
      <c r="AF863" s="85"/>
      <c r="AG863" s="85"/>
      <c r="AH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</row>
    <row r="864" spans="26:46" x14ac:dyDescent="0.25">
      <c r="Z864" s="54"/>
      <c r="AC864" s="85"/>
      <c r="AD864" s="85"/>
      <c r="AE864" s="85"/>
      <c r="AF864" s="85"/>
      <c r="AG864" s="85"/>
      <c r="AH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</row>
    <row r="865" spans="26:46" x14ac:dyDescent="0.25">
      <c r="Z865" s="54"/>
      <c r="AC865" s="85"/>
      <c r="AD865" s="85"/>
      <c r="AE865" s="85"/>
      <c r="AF865" s="85"/>
      <c r="AG865" s="85"/>
      <c r="AH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</row>
    <row r="866" spans="26:46" x14ac:dyDescent="0.25">
      <c r="Z866" s="54"/>
      <c r="AC866" s="85"/>
      <c r="AD866" s="85"/>
      <c r="AE866" s="85"/>
      <c r="AF866" s="85"/>
      <c r="AG866" s="85"/>
      <c r="AH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</row>
    <row r="867" spans="26:46" x14ac:dyDescent="0.25">
      <c r="Z867" s="54"/>
      <c r="AC867" s="85"/>
      <c r="AD867" s="85"/>
      <c r="AE867" s="85"/>
      <c r="AF867" s="85"/>
      <c r="AG867" s="85"/>
      <c r="AH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</row>
    <row r="868" spans="26:46" x14ac:dyDescent="0.25">
      <c r="Z868" s="54"/>
      <c r="AC868" s="85"/>
      <c r="AD868" s="85"/>
      <c r="AE868" s="85"/>
      <c r="AF868" s="85"/>
      <c r="AG868" s="85"/>
      <c r="AH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</row>
    <row r="869" spans="26:46" x14ac:dyDescent="0.25">
      <c r="Z869" s="54"/>
      <c r="AC869" s="85"/>
      <c r="AD869" s="85"/>
      <c r="AE869" s="85"/>
      <c r="AF869" s="85"/>
      <c r="AG869" s="85"/>
      <c r="AH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</row>
    <row r="870" spans="26:46" x14ac:dyDescent="0.25">
      <c r="Z870" s="54"/>
      <c r="AC870" s="85"/>
      <c r="AD870" s="85"/>
      <c r="AE870" s="85"/>
      <c r="AF870" s="85"/>
      <c r="AG870" s="85"/>
      <c r="AH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</row>
    <row r="871" spans="26:46" x14ac:dyDescent="0.25">
      <c r="Z871" s="54"/>
      <c r="AC871" s="85"/>
      <c r="AD871" s="85"/>
      <c r="AE871" s="85"/>
      <c r="AF871" s="85"/>
      <c r="AG871" s="85"/>
      <c r="AH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</row>
    <row r="872" spans="26:46" x14ac:dyDescent="0.25">
      <c r="Z872" s="54"/>
      <c r="AC872" s="85"/>
      <c r="AD872" s="85"/>
      <c r="AE872" s="85"/>
      <c r="AF872" s="85"/>
      <c r="AG872" s="85"/>
      <c r="AH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</row>
    <row r="873" spans="26:46" x14ac:dyDescent="0.25">
      <c r="Z873" s="54"/>
      <c r="AC873" s="85"/>
      <c r="AD873" s="85"/>
      <c r="AE873" s="85"/>
      <c r="AF873" s="85"/>
      <c r="AG873" s="85"/>
      <c r="AH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</row>
    <row r="874" spans="26:46" x14ac:dyDescent="0.25">
      <c r="Z874" s="54"/>
      <c r="AC874" s="85"/>
      <c r="AD874" s="85"/>
      <c r="AE874" s="85"/>
      <c r="AF874" s="85"/>
      <c r="AG874" s="85"/>
      <c r="AH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</row>
    <row r="875" spans="26:46" x14ac:dyDescent="0.25">
      <c r="Z875" s="54"/>
      <c r="AC875" s="85"/>
      <c r="AD875" s="85"/>
      <c r="AE875" s="85"/>
      <c r="AF875" s="85"/>
      <c r="AG875" s="85"/>
      <c r="AH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</row>
    <row r="876" spans="26:46" x14ac:dyDescent="0.25">
      <c r="Z876" s="54"/>
      <c r="AC876" s="85"/>
      <c r="AD876" s="85"/>
      <c r="AE876" s="85"/>
      <c r="AF876" s="85"/>
      <c r="AG876" s="85"/>
      <c r="AH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</row>
    <row r="877" spans="26:46" x14ac:dyDescent="0.25">
      <c r="Z877" s="54"/>
      <c r="AC877" s="85"/>
      <c r="AD877" s="85"/>
      <c r="AE877" s="85"/>
      <c r="AF877" s="85"/>
      <c r="AG877" s="85"/>
      <c r="AH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</row>
    <row r="878" spans="26:46" x14ac:dyDescent="0.25">
      <c r="Z878" s="54"/>
      <c r="AC878" s="85"/>
      <c r="AD878" s="85"/>
      <c r="AE878" s="85"/>
      <c r="AF878" s="85"/>
      <c r="AG878" s="85"/>
      <c r="AH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</row>
    <row r="879" spans="26:46" x14ac:dyDescent="0.25">
      <c r="Z879" s="54"/>
      <c r="AC879" s="85"/>
      <c r="AD879" s="85"/>
      <c r="AE879" s="85"/>
      <c r="AF879" s="85"/>
      <c r="AG879" s="85"/>
      <c r="AH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</row>
    <row r="880" spans="26:46" x14ac:dyDescent="0.25">
      <c r="Z880" s="54"/>
      <c r="AC880" s="85"/>
      <c r="AD880" s="85"/>
      <c r="AE880" s="85"/>
      <c r="AF880" s="85"/>
      <c r="AG880" s="85"/>
      <c r="AH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</row>
    <row r="881" spans="26:46" x14ac:dyDescent="0.25">
      <c r="Z881" s="54"/>
      <c r="AC881" s="85"/>
      <c r="AD881" s="85"/>
      <c r="AE881" s="85"/>
      <c r="AF881" s="85"/>
      <c r="AG881" s="85"/>
      <c r="AH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</row>
    <row r="882" spans="26:46" x14ac:dyDescent="0.25">
      <c r="Z882" s="54"/>
      <c r="AC882" s="85"/>
      <c r="AD882" s="85"/>
      <c r="AE882" s="85"/>
      <c r="AF882" s="85"/>
      <c r="AG882" s="85"/>
      <c r="AH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</row>
    <row r="883" spans="26:46" x14ac:dyDescent="0.25">
      <c r="Z883" s="54"/>
      <c r="AC883" s="85"/>
      <c r="AD883" s="85"/>
      <c r="AE883" s="85"/>
      <c r="AF883" s="85"/>
      <c r="AG883" s="85"/>
      <c r="AH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</row>
    <row r="884" spans="26:46" x14ac:dyDescent="0.25">
      <c r="Z884" s="54"/>
      <c r="AC884" s="85"/>
      <c r="AD884" s="85"/>
      <c r="AE884" s="85"/>
      <c r="AF884" s="85"/>
      <c r="AG884" s="85"/>
      <c r="AH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</row>
    <row r="885" spans="26:46" x14ac:dyDescent="0.25">
      <c r="Z885" s="54"/>
      <c r="AC885" s="85"/>
      <c r="AD885" s="85"/>
      <c r="AE885" s="85"/>
      <c r="AF885" s="85"/>
      <c r="AG885" s="85"/>
      <c r="AH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</row>
    <row r="886" spans="26:46" x14ac:dyDescent="0.25">
      <c r="Z886" s="54"/>
      <c r="AC886" s="85"/>
      <c r="AD886" s="85"/>
      <c r="AE886" s="85"/>
      <c r="AF886" s="85"/>
      <c r="AG886" s="85"/>
      <c r="AH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</row>
    <row r="887" spans="26:46" x14ac:dyDescent="0.25">
      <c r="Z887" s="54"/>
      <c r="AC887" s="85"/>
      <c r="AD887" s="85"/>
      <c r="AE887" s="85"/>
      <c r="AF887" s="85"/>
      <c r="AG887" s="85"/>
      <c r="AH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</row>
    <row r="888" spans="26:46" x14ac:dyDescent="0.25">
      <c r="Z888" s="54"/>
      <c r="AC888" s="85"/>
      <c r="AD888" s="85"/>
      <c r="AE888" s="85"/>
      <c r="AF888" s="85"/>
      <c r="AG888" s="85"/>
      <c r="AH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</row>
    <row r="889" spans="26:46" x14ac:dyDescent="0.25">
      <c r="Z889" s="54"/>
      <c r="AC889" s="85"/>
      <c r="AD889" s="85"/>
      <c r="AE889" s="85"/>
      <c r="AF889" s="85"/>
      <c r="AG889" s="85"/>
      <c r="AH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</row>
    <row r="890" spans="26:46" x14ac:dyDescent="0.25">
      <c r="Z890" s="54"/>
      <c r="AC890" s="85"/>
      <c r="AD890" s="85"/>
      <c r="AE890" s="85"/>
      <c r="AF890" s="85"/>
      <c r="AG890" s="85"/>
      <c r="AH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</row>
    <row r="891" spans="26:46" x14ac:dyDescent="0.25">
      <c r="Z891" s="54"/>
      <c r="AC891" s="85"/>
      <c r="AD891" s="85"/>
      <c r="AE891" s="85"/>
      <c r="AF891" s="85"/>
      <c r="AG891" s="85"/>
      <c r="AH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</row>
    <row r="892" spans="26:46" x14ac:dyDescent="0.25">
      <c r="Z892" s="54"/>
      <c r="AC892" s="85"/>
      <c r="AD892" s="85"/>
      <c r="AE892" s="85"/>
      <c r="AF892" s="85"/>
      <c r="AG892" s="85"/>
      <c r="AH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</row>
    <row r="893" spans="26:46" x14ac:dyDescent="0.25">
      <c r="Z893" s="54"/>
      <c r="AC893" s="85"/>
      <c r="AD893" s="85"/>
      <c r="AE893" s="85"/>
      <c r="AF893" s="85"/>
      <c r="AG893" s="85"/>
      <c r="AH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</row>
    <row r="894" spans="26:46" x14ac:dyDescent="0.25">
      <c r="Z894" s="54"/>
      <c r="AC894" s="85"/>
      <c r="AD894" s="85"/>
      <c r="AE894" s="85"/>
      <c r="AF894" s="85"/>
      <c r="AG894" s="85"/>
      <c r="AH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</row>
    <row r="895" spans="26:46" x14ac:dyDescent="0.25">
      <c r="Z895" s="54"/>
      <c r="AC895" s="85"/>
      <c r="AD895" s="85"/>
      <c r="AE895" s="85"/>
      <c r="AF895" s="85"/>
      <c r="AG895" s="85"/>
      <c r="AH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</row>
    <row r="896" spans="26:46" x14ac:dyDescent="0.25">
      <c r="Z896" s="54"/>
      <c r="AC896" s="85"/>
      <c r="AD896" s="85"/>
      <c r="AE896" s="85"/>
      <c r="AF896" s="85"/>
      <c r="AG896" s="85"/>
      <c r="AH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</row>
    <row r="897" spans="26:46" x14ac:dyDescent="0.25">
      <c r="Z897" s="54"/>
      <c r="AC897" s="85"/>
      <c r="AD897" s="85"/>
      <c r="AE897" s="85"/>
      <c r="AF897" s="85"/>
      <c r="AG897" s="85"/>
      <c r="AH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</row>
    <row r="898" spans="26:46" x14ac:dyDescent="0.25">
      <c r="Z898" s="54"/>
      <c r="AC898" s="85"/>
      <c r="AD898" s="85"/>
      <c r="AE898" s="85"/>
      <c r="AF898" s="85"/>
      <c r="AG898" s="85"/>
      <c r="AH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</row>
    <row r="899" spans="26:46" x14ac:dyDescent="0.25">
      <c r="Z899" s="54"/>
      <c r="AC899" s="85"/>
      <c r="AD899" s="85"/>
      <c r="AE899" s="85"/>
      <c r="AF899" s="85"/>
      <c r="AG899" s="85"/>
      <c r="AH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</row>
    <row r="900" spans="26:46" x14ac:dyDescent="0.25">
      <c r="Z900" s="54"/>
      <c r="AC900" s="85"/>
      <c r="AD900" s="85"/>
      <c r="AE900" s="85"/>
      <c r="AF900" s="85"/>
      <c r="AG900" s="85"/>
      <c r="AH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</row>
    <row r="901" spans="26:46" x14ac:dyDescent="0.25">
      <c r="Z901" s="54"/>
      <c r="AC901" s="85"/>
      <c r="AD901" s="85"/>
      <c r="AE901" s="85"/>
      <c r="AF901" s="85"/>
      <c r="AG901" s="85"/>
      <c r="AH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</row>
    <row r="902" spans="26:46" x14ac:dyDescent="0.25">
      <c r="Z902" s="54"/>
      <c r="AC902" s="85"/>
      <c r="AD902" s="85"/>
      <c r="AE902" s="85"/>
      <c r="AF902" s="85"/>
      <c r="AG902" s="85"/>
      <c r="AH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</row>
    <row r="903" spans="26:46" x14ac:dyDescent="0.25">
      <c r="Z903" s="54"/>
      <c r="AC903" s="85"/>
      <c r="AD903" s="85"/>
      <c r="AE903" s="85"/>
      <c r="AF903" s="85"/>
      <c r="AG903" s="85"/>
      <c r="AH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</row>
    <row r="904" spans="26:46" x14ac:dyDescent="0.25">
      <c r="Z904" s="54"/>
      <c r="AC904" s="85"/>
      <c r="AD904" s="85"/>
      <c r="AE904" s="85"/>
      <c r="AF904" s="85"/>
      <c r="AG904" s="85"/>
      <c r="AH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</row>
    <row r="905" spans="26:46" x14ac:dyDescent="0.25">
      <c r="Z905" s="54"/>
      <c r="AC905" s="85"/>
      <c r="AD905" s="85"/>
      <c r="AE905" s="85"/>
      <c r="AF905" s="85"/>
      <c r="AG905" s="85"/>
      <c r="AH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</row>
    <row r="906" spans="26:46" x14ac:dyDescent="0.25">
      <c r="Z906" s="54"/>
      <c r="AC906" s="85"/>
      <c r="AD906" s="85"/>
      <c r="AE906" s="85"/>
      <c r="AF906" s="85"/>
      <c r="AG906" s="85"/>
      <c r="AH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</row>
    <row r="907" spans="26:46" x14ac:dyDescent="0.25">
      <c r="Z907" s="54"/>
      <c r="AC907" s="85"/>
      <c r="AD907" s="85"/>
      <c r="AE907" s="85"/>
      <c r="AF907" s="85"/>
      <c r="AG907" s="85"/>
      <c r="AH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</row>
    <row r="908" spans="26:46" x14ac:dyDescent="0.25">
      <c r="Z908" s="54"/>
      <c r="AC908" s="85"/>
      <c r="AD908" s="85"/>
      <c r="AE908" s="85"/>
      <c r="AF908" s="85"/>
      <c r="AG908" s="85"/>
      <c r="AH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</row>
    <row r="909" spans="26:46" x14ac:dyDescent="0.25">
      <c r="Z909" s="54"/>
      <c r="AC909" s="85"/>
      <c r="AD909" s="85"/>
      <c r="AE909" s="85"/>
      <c r="AF909" s="85"/>
      <c r="AG909" s="85"/>
      <c r="AH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</row>
    <row r="910" spans="26:46" x14ac:dyDescent="0.25">
      <c r="Z910" s="54"/>
      <c r="AC910" s="85"/>
      <c r="AD910" s="85"/>
      <c r="AE910" s="85"/>
      <c r="AF910" s="85"/>
      <c r="AG910" s="85"/>
      <c r="AH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</row>
    <row r="911" spans="26:46" x14ac:dyDescent="0.25">
      <c r="Z911" s="54"/>
      <c r="AC911" s="85"/>
      <c r="AD911" s="85"/>
      <c r="AE911" s="85"/>
      <c r="AF911" s="85"/>
      <c r="AG911" s="85"/>
      <c r="AH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</row>
    <row r="912" spans="26:46" x14ac:dyDescent="0.25">
      <c r="Z912" s="54"/>
      <c r="AC912" s="85"/>
      <c r="AD912" s="85"/>
      <c r="AE912" s="85"/>
      <c r="AF912" s="85"/>
      <c r="AG912" s="85"/>
      <c r="AH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</row>
    <row r="913" spans="26:46" x14ac:dyDescent="0.25">
      <c r="Z913" s="54"/>
      <c r="AC913" s="85"/>
      <c r="AD913" s="85"/>
      <c r="AE913" s="85"/>
      <c r="AF913" s="85"/>
      <c r="AG913" s="85"/>
      <c r="AH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</row>
    <row r="914" spans="26:46" x14ac:dyDescent="0.25">
      <c r="Z914" s="54"/>
      <c r="AC914" s="85"/>
      <c r="AD914" s="85"/>
      <c r="AE914" s="85"/>
      <c r="AF914" s="85"/>
      <c r="AG914" s="85"/>
      <c r="AH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</row>
    <row r="915" spans="26:46" x14ac:dyDescent="0.25">
      <c r="Z915" s="54"/>
      <c r="AC915" s="85"/>
      <c r="AD915" s="85"/>
      <c r="AE915" s="85"/>
      <c r="AF915" s="85"/>
      <c r="AG915" s="85"/>
      <c r="AH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</row>
    <row r="916" spans="26:46" x14ac:dyDescent="0.25">
      <c r="Z916" s="54"/>
      <c r="AC916" s="85"/>
      <c r="AD916" s="85"/>
      <c r="AE916" s="85"/>
      <c r="AF916" s="85"/>
      <c r="AG916" s="85"/>
      <c r="AH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</row>
    <row r="917" spans="26:46" x14ac:dyDescent="0.25">
      <c r="Z917" s="54"/>
      <c r="AC917" s="85"/>
      <c r="AD917" s="85"/>
      <c r="AE917" s="85"/>
      <c r="AF917" s="85"/>
      <c r="AG917" s="85"/>
      <c r="AH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</row>
    <row r="918" spans="26:46" x14ac:dyDescent="0.25">
      <c r="Z918" s="54"/>
      <c r="AC918" s="85"/>
      <c r="AD918" s="85"/>
      <c r="AE918" s="85"/>
      <c r="AF918" s="85"/>
      <c r="AG918" s="85"/>
      <c r="AH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</row>
    <row r="919" spans="26:46" x14ac:dyDescent="0.25">
      <c r="Z919" s="54"/>
      <c r="AC919" s="85"/>
      <c r="AD919" s="85"/>
      <c r="AE919" s="85"/>
      <c r="AF919" s="85"/>
      <c r="AG919" s="85"/>
      <c r="AH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</row>
    <row r="920" spans="26:46" x14ac:dyDescent="0.25">
      <c r="Z920" s="54"/>
      <c r="AC920" s="85"/>
      <c r="AD920" s="85"/>
      <c r="AE920" s="85"/>
      <c r="AF920" s="85"/>
      <c r="AG920" s="85"/>
      <c r="AH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</row>
    <row r="921" spans="26:46" x14ac:dyDescent="0.25">
      <c r="Z921" s="54"/>
      <c r="AC921" s="85"/>
      <c r="AD921" s="85"/>
      <c r="AE921" s="85"/>
      <c r="AF921" s="85"/>
      <c r="AG921" s="85"/>
      <c r="AH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</row>
    <row r="922" spans="26:46" x14ac:dyDescent="0.25">
      <c r="Z922" s="54"/>
      <c r="AC922" s="85"/>
      <c r="AD922" s="85"/>
      <c r="AE922" s="85"/>
      <c r="AF922" s="85"/>
      <c r="AG922" s="85"/>
      <c r="AH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</row>
    <row r="923" spans="26:46" x14ac:dyDescent="0.25">
      <c r="Z923" s="54"/>
      <c r="AC923" s="85"/>
      <c r="AD923" s="85"/>
      <c r="AE923" s="85"/>
      <c r="AF923" s="85"/>
      <c r="AG923" s="85"/>
      <c r="AH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</row>
    <row r="924" spans="26:46" x14ac:dyDescent="0.25">
      <c r="Z924" s="54"/>
      <c r="AC924" s="85"/>
      <c r="AD924" s="85"/>
      <c r="AE924" s="85"/>
      <c r="AF924" s="85"/>
      <c r="AG924" s="85"/>
      <c r="AH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</row>
    <row r="925" spans="26:46" x14ac:dyDescent="0.25">
      <c r="Z925" s="54"/>
      <c r="AC925" s="85"/>
      <c r="AD925" s="85"/>
      <c r="AE925" s="85"/>
      <c r="AF925" s="85"/>
      <c r="AG925" s="85"/>
      <c r="AH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</row>
    <row r="926" spans="26:46" x14ac:dyDescent="0.25">
      <c r="Z926" s="54"/>
      <c r="AC926" s="85"/>
      <c r="AD926" s="85"/>
      <c r="AE926" s="85"/>
      <c r="AF926" s="85"/>
      <c r="AG926" s="85"/>
      <c r="AH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</row>
    <row r="927" spans="26:46" x14ac:dyDescent="0.25">
      <c r="Z927" s="54"/>
      <c r="AC927" s="85"/>
      <c r="AD927" s="85"/>
      <c r="AE927" s="85"/>
      <c r="AF927" s="85"/>
      <c r="AG927" s="85"/>
      <c r="AH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</row>
    <row r="928" spans="26:46" x14ac:dyDescent="0.25">
      <c r="Z928" s="54"/>
      <c r="AC928" s="85"/>
      <c r="AD928" s="85"/>
      <c r="AE928" s="85"/>
      <c r="AF928" s="85"/>
      <c r="AG928" s="85"/>
      <c r="AH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</row>
    <row r="929" spans="26:46" x14ac:dyDescent="0.25">
      <c r="Z929" s="54"/>
      <c r="AC929" s="85"/>
      <c r="AD929" s="85"/>
      <c r="AE929" s="85"/>
      <c r="AF929" s="85"/>
      <c r="AG929" s="85"/>
      <c r="AH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</row>
    <row r="930" spans="26:46" x14ac:dyDescent="0.25">
      <c r="Z930" s="54"/>
      <c r="AC930" s="85"/>
      <c r="AD930" s="85"/>
      <c r="AE930" s="85"/>
      <c r="AF930" s="85"/>
      <c r="AG930" s="85"/>
      <c r="AH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</row>
    <row r="931" spans="26:46" x14ac:dyDescent="0.25">
      <c r="Z931" s="54"/>
      <c r="AC931" s="85"/>
      <c r="AD931" s="85"/>
      <c r="AE931" s="85"/>
      <c r="AF931" s="85"/>
      <c r="AG931" s="85"/>
      <c r="AH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</row>
    <row r="932" spans="26:46" x14ac:dyDescent="0.25">
      <c r="Z932" s="54"/>
      <c r="AC932" s="85"/>
      <c r="AD932" s="85"/>
      <c r="AE932" s="85"/>
      <c r="AF932" s="85"/>
      <c r="AG932" s="85"/>
      <c r="AH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</row>
    <row r="933" spans="26:46" x14ac:dyDescent="0.25">
      <c r="Z933" s="54"/>
      <c r="AC933" s="85"/>
      <c r="AD933" s="85"/>
      <c r="AE933" s="85"/>
      <c r="AF933" s="85"/>
      <c r="AG933" s="85"/>
      <c r="AH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</row>
    <row r="934" spans="26:46" x14ac:dyDescent="0.25">
      <c r="Z934" s="54"/>
      <c r="AC934" s="85"/>
      <c r="AD934" s="85"/>
      <c r="AE934" s="85"/>
      <c r="AF934" s="85"/>
      <c r="AG934" s="85"/>
      <c r="AH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</row>
    <row r="935" spans="26:46" x14ac:dyDescent="0.25">
      <c r="Z935" s="54"/>
      <c r="AC935" s="85"/>
      <c r="AD935" s="85"/>
      <c r="AE935" s="85"/>
      <c r="AF935" s="85"/>
      <c r="AG935" s="85"/>
      <c r="AH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</row>
    <row r="936" spans="26:46" x14ac:dyDescent="0.25">
      <c r="Z936" s="54"/>
      <c r="AC936" s="85"/>
      <c r="AD936" s="85"/>
      <c r="AE936" s="85"/>
      <c r="AF936" s="85"/>
      <c r="AG936" s="85"/>
      <c r="AH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</row>
    <row r="937" spans="26:46" x14ac:dyDescent="0.25">
      <c r="Z937" s="54"/>
      <c r="AC937" s="85"/>
      <c r="AD937" s="85"/>
      <c r="AE937" s="85"/>
      <c r="AF937" s="85"/>
      <c r="AG937" s="85"/>
      <c r="AH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</row>
    <row r="938" spans="26:46" x14ac:dyDescent="0.25">
      <c r="Z938" s="54"/>
      <c r="AC938" s="85"/>
      <c r="AD938" s="85"/>
      <c r="AE938" s="85"/>
      <c r="AF938" s="85"/>
      <c r="AG938" s="85"/>
      <c r="AH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</row>
    <row r="939" spans="26:46" x14ac:dyDescent="0.25">
      <c r="Z939" s="54"/>
      <c r="AC939" s="85"/>
      <c r="AD939" s="85"/>
      <c r="AE939" s="85"/>
      <c r="AF939" s="85"/>
      <c r="AG939" s="85"/>
      <c r="AH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</row>
    <row r="940" spans="26:46" x14ac:dyDescent="0.25">
      <c r="Z940" s="54"/>
      <c r="AC940" s="85"/>
      <c r="AD940" s="85"/>
      <c r="AE940" s="85"/>
      <c r="AF940" s="85"/>
      <c r="AG940" s="85"/>
      <c r="AH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</row>
    <row r="941" spans="26:46" x14ac:dyDescent="0.25">
      <c r="Z941" s="54"/>
      <c r="AC941" s="85"/>
      <c r="AD941" s="85"/>
      <c r="AE941" s="85"/>
      <c r="AF941" s="85"/>
      <c r="AG941" s="85"/>
      <c r="AH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</row>
    <row r="942" spans="26:46" x14ac:dyDescent="0.25">
      <c r="Z942" s="54"/>
      <c r="AC942" s="85"/>
      <c r="AD942" s="85"/>
      <c r="AE942" s="85"/>
      <c r="AF942" s="85"/>
      <c r="AG942" s="85"/>
      <c r="AH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</row>
    <row r="943" spans="26:46" x14ac:dyDescent="0.25">
      <c r="Z943" s="54"/>
      <c r="AC943" s="85"/>
      <c r="AD943" s="85"/>
      <c r="AE943" s="85"/>
      <c r="AF943" s="85"/>
      <c r="AG943" s="85"/>
      <c r="AH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</row>
    <row r="944" spans="26:46" x14ac:dyDescent="0.25">
      <c r="Z944" s="54"/>
      <c r="AC944" s="85"/>
      <c r="AD944" s="85"/>
      <c r="AE944" s="85"/>
      <c r="AF944" s="85"/>
      <c r="AG944" s="85"/>
      <c r="AH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</row>
    <row r="945" spans="26:46" x14ac:dyDescent="0.25">
      <c r="Z945" s="54"/>
      <c r="AC945" s="85"/>
      <c r="AD945" s="85"/>
      <c r="AE945" s="85"/>
      <c r="AF945" s="85"/>
      <c r="AG945" s="85"/>
      <c r="AH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</row>
    <row r="946" spans="26:46" x14ac:dyDescent="0.25">
      <c r="Z946" s="54"/>
      <c r="AC946" s="85"/>
      <c r="AD946" s="85"/>
      <c r="AE946" s="85"/>
      <c r="AF946" s="85"/>
      <c r="AG946" s="85"/>
      <c r="AH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</row>
    <row r="947" spans="26:46" x14ac:dyDescent="0.25">
      <c r="Z947" s="54"/>
      <c r="AC947" s="85"/>
      <c r="AD947" s="85"/>
      <c r="AE947" s="85"/>
      <c r="AF947" s="85"/>
      <c r="AG947" s="85"/>
      <c r="AH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</row>
    <row r="948" spans="26:46" x14ac:dyDescent="0.25">
      <c r="Z948" s="54"/>
      <c r="AC948" s="85"/>
      <c r="AD948" s="85"/>
      <c r="AE948" s="85"/>
      <c r="AF948" s="85"/>
      <c r="AG948" s="85"/>
      <c r="AH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</row>
    <row r="949" spans="26:46" x14ac:dyDescent="0.25">
      <c r="Z949" s="54"/>
      <c r="AC949" s="85"/>
      <c r="AD949" s="85"/>
      <c r="AE949" s="85"/>
      <c r="AF949" s="85"/>
      <c r="AG949" s="85"/>
      <c r="AH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</row>
    <row r="950" spans="26:46" x14ac:dyDescent="0.25">
      <c r="Z950" s="54"/>
      <c r="AC950" s="85"/>
      <c r="AD950" s="85"/>
      <c r="AE950" s="85"/>
      <c r="AF950" s="85"/>
      <c r="AG950" s="85"/>
      <c r="AH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</row>
    <row r="951" spans="26:46" x14ac:dyDescent="0.25">
      <c r="Z951" s="54"/>
      <c r="AC951" s="85"/>
      <c r="AD951" s="85"/>
      <c r="AE951" s="85"/>
      <c r="AF951" s="85"/>
      <c r="AG951" s="85"/>
      <c r="AH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</row>
    <row r="952" spans="26:46" x14ac:dyDescent="0.25">
      <c r="Z952" s="54"/>
      <c r="AC952" s="85"/>
      <c r="AD952" s="85"/>
      <c r="AE952" s="85"/>
      <c r="AF952" s="85"/>
      <c r="AG952" s="85"/>
      <c r="AH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</row>
    <row r="953" spans="26:46" x14ac:dyDescent="0.25">
      <c r="Z953" s="54"/>
      <c r="AC953" s="85"/>
      <c r="AD953" s="85"/>
      <c r="AE953" s="85"/>
      <c r="AF953" s="85"/>
      <c r="AG953" s="85"/>
      <c r="AH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</row>
    <row r="954" spans="26:46" x14ac:dyDescent="0.25">
      <c r="Z954" s="54"/>
      <c r="AC954" s="85"/>
      <c r="AD954" s="85"/>
      <c r="AE954" s="85"/>
      <c r="AF954" s="85"/>
      <c r="AG954" s="85"/>
      <c r="AH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</row>
    <row r="955" spans="26:46" x14ac:dyDescent="0.25">
      <c r="Z955" s="54"/>
      <c r="AC955" s="85"/>
      <c r="AD955" s="85"/>
      <c r="AE955" s="85"/>
      <c r="AF955" s="85"/>
      <c r="AG955" s="85"/>
      <c r="AH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</row>
    <row r="956" spans="26:46" x14ac:dyDescent="0.25">
      <c r="Z956" s="54"/>
      <c r="AC956" s="85"/>
      <c r="AD956" s="85"/>
      <c r="AE956" s="85"/>
      <c r="AF956" s="85"/>
      <c r="AG956" s="85"/>
      <c r="AH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</row>
    <row r="957" spans="26:46" x14ac:dyDescent="0.25">
      <c r="Z957" s="54"/>
      <c r="AC957" s="85"/>
      <c r="AD957" s="85"/>
      <c r="AE957" s="85"/>
      <c r="AF957" s="85"/>
      <c r="AG957" s="85"/>
      <c r="AH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</row>
    <row r="958" spans="26:46" x14ac:dyDescent="0.25">
      <c r="Z958" s="54"/>
      <c r="AC958" s="85"/>
      <c r="AD958" s="85"/>
      <c r="AE958" s="85"/>
      <c r="AF958" s="85"/>
      <c r="AG958" s="85"/>
      <c r="AH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</row>
    <row r="959" spans="26:46" x14ac:dyDescent="0.25">
      <c r="Z959" s="54"/>
      <c r="AC959" s="85"/>
      <c r="AD959" s="85"/>
      <c r="AE959" s="85"/>
      <c r="AF959" s="85"/>
      <c r="AG959" s="85"/>
      <c r="AH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</row>
    <row r="960" spans="26:46" x14ac:dyDescent="0.25">
      <c r="Z960" s="54"/>
      <c r="AC960" s="85"/>
      <c r="AD960" s="85"/>
      <c r="AE960" s="85"/>
      <c r="AF960" s="85"/>
      <c r="AG960" s="85"/>
      <c r="AH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</row>
    <row r="961" spans="26:46" x14ac:dyDescent="0.25">
      <c r="Z961" s="54"/>
      <c r="AC961" s="85"/>
      <c r="AD961" s="85"/>
      <c r="AE961" s="85"/>
      <c r="AF961" s="85"/>
      <c r="AG961" s="85"/>
      <c r="AH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</row>
    <row r="962" spans="26:46" x14ac:dyDescent="0.25">
      <c r="Z962" s="54"/>
      <c r="AC962" s="85"/>
      <c r="AD962" s="85"/>
      <c r="AE962" s="85"/>
      <c r="AF962" s="85"/>
      <c r="AG962" s="85"/>
      <c r="AH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</row>
    <row r="963" spans="26:46" x14ac:dyDescent="0.25">
      <c r="Z963" s="54"/>
      <c r="AC963" s="85"/>
      <c r="AD963" s="85"/>
      <c r="AE963" s="85"/>
      <c r="AF963" s="85"/>
      <c r="AG963" s="85"/>
      <c r="AH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</row>
    <row r="964" spans="26:46" x14ac:dyDescent="0.25">
      <c r="Z964" s="54"/>
      <c r="AC964" s="85"/>
      <c r="AD964" s="85"/>
      <c r="AE964" s="85"/>
      <c r="AF964" s="85"/>
      <c r="AG964" s="85"/>
      <c r="AH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</row>
    <row r="965" spans="26:46" x14ac:dyDescent="0.25">
      <c r="Z965" s="54"/>
      <c r="AC965" s="85"/>
      <c r="AD965" s="85"/>
      <c r="AE965" s="85"/>
      <c r="AF965" s="85"/>
      <c r="AG965" s="85"/>
      <c r="AH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</row>
    <row r="966" spans="26:46" x14ac:dyDescent="0.25">
      <c r="Z966" s="54"/>
      <c r="AC966" s="85"/>
      <c r="AD966" s="85"/>
      <c r="AE966" s="85"/>
      <c r="AF966" s="85"/>
      <c r="AG966" s="85"/>
      <c r="AH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</row>
    <row r="967" spans="26:46" x14ac:dyDescent="0.25">
      <c r="Z967" s="54"/>
      <c r="AC967" s="85"/>
      <c r="AD967" s="85"/>
      <c r="AE967" s="85"/>
      <c r="AF967" s="85"/>
      <c r="AG967" s="85"/>
      <c r="AH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</row>
    <row r="968" spans="26:46" x14ac:dyDescent="0.25">
      <c r="Z968" s="54"/>
      <c r="AC968" s="85"/>
      <c r="AD968" s="85"/>
      <c r="AE968" s="85"/>
      <c r="AF968" s="85"/>
      <c r="AG968" s="85"/>
      <c r="AH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</row>
    <row r="969" spans="26:46" x14ac:dyDescent="0.25">
      <c r="Z969" s="54"/>
      <c r="AC969" s="85"/>
      <c r="AD969" s="85"/>
      <c r="AE969" s="85"/>
      <c r="AF969" s="85"/>
      <c r="AG969" s="85"/>
      <c r="AH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</row>
    <row r="970" spans="26:46" x14ac:dyDescent="0.25">
      <c r="Z970" s="54"/>
      <c r="AC970" s="85"/>
      <c r="AD970" s="85"/>
      <c r="AE970" s="85"/>
      <c r="AF970" s="85"/>
      <c r="AG970" s="85"/>
      <c r="AH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</row>
    <row r="971" spans="26:46" x14ac:dyDescent="0.25">
      <c r="Z971" s="54"/>
      <c r="AC971" s="85"/>
      <c r="AD971" s="85"/>
      <c r="AE971" s="85"/>
      <c r="AF971" s="85"/>
      <c r="AG971" s="85"/>
      <c r="AH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</row>
    <row r="972" spans="26:46" x14ac:dyDescent="0.25">
      <c r="Z972" s="54"/>
      <c r="AC972" s="85"/>
      <c r="AD972" s="85"/>
      <c r="AE972" s="85"/>
      <c r="AF972" s="85"/>
      <c r="AG972" s="85"/>
      <c r="AH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</row>
    <row r="973" spans="26:46" x14ac:dyDescent="0.25">
      <c r="Z973" s="54"/>
      <c r="AC973" s="85"/>
      <c r="AD973" s="85"/>
      <c r="AE973" s="85"/>
      <c r="AF973" s="85"/>
      <c r="AG973" s="85"/>
      <c r="AH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</row>
    <row r="974" spans="26:46" x14ac:dyDescent="0.25">
      <c r="Z974" s="54"/>
      <c r="AC974" s="85"/>
      <c r="AD974" s="85"/>
      <c r="AE974" s="85"/>
      <c r="AF974" s="85"/>
      <c r="AG974" s="85"/>
      <c r="AH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</row>
    <row r="975" spans="26:46" x14ac:dyDescent="0.25">
      <c r="Z975" s="54"/>
      <c r="AC975" s="85"/>
      <c r="AD975" s="85"/>
      <c r="AE975" s="85"/>
      <c r="AF975" s="85"/>
      <c r="AG975" s="85"/>
      <c r="AH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</row>
    <row r="976" spans="26:46" x14ac:dyDescent="0.25">
      <c r="Z976" s="54"/>
      <c r="AC976" s="85"/>
      <c r="AD976" s="85"/>
      <c r="AE976" s="85"/>
      <c r="AF976" s="85"/>
      <c r="AG976" s="85"/>
      <c r="AH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</row>
    <row r="977" spans="26:46" x14ac:dyDescent="0.25">
      <c r="Z977" s="54"/>
      <c r="AC977" s="85"/>
      <c r="AD977" s="85"/>
      <c r="AE977" s="85"/>
      <c r="AF977" s="85"/>
      <c r="AG977" s="85"/>
      <c r="AH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</row>
    <row r="978" spans="26:46" x14ac:dyDescent="0.25">
      <c r="Z978" s="54"/>
      <c r="AC978" s="85"/>
      <c r="AD978" s="85"/>
      <c r="AE978" s="85"/>
      <c r="AF978" s="85"/>
      <c r="AG978" s="85"/>
      <c r="AH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</row>
    <row r="979" spans="26:46" x14ac:dyDescent="0.25">
      <c r="Z979" s="54"/>
      <c r="AC979" s="85"/>
      <c r="AD979" s="85"/>
      <c r="AE979" s="85"/>
      <c r="AF979" s="85"/>
      <c r="AG979" s="85"/>
      <c r="AH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</row>
    <row r="980" spans="26:46" x14ac:dyDescent="0.25">
      <c r="Z980" s="54"/>
      <c r="AC980" s="85"/>
      <c r="AD980" s="85"/>
      <c r="AE980" s="85"/>
      <c r="AF980" s="85"/>
      <c r="AG980" s="85"/>
      <c r="AH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</row>
    <row r="981" spans="26:46" x14ac:dyDescent="0.25">
      <c r="Z981" s="54"/>
      <c r="AC981" s="85"/>
      <c r="AD981" s="85"/>
      <c r="AE981" s="85"/>
      <c r="AF981" s="85"/>
      <c r="AG981" s="85"/>
      <c r="AH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</row>
    <row r="982" spans="26:46" x14ac:dyDescent="0.25">
      <c r="Z982" s="54"/>
      <c r="AC982" s="85"/>
      <c r="AD982" s="85"/>
      <c r="AE982" s="85"/>
      <c r="AF982" s="85"/>
      <c r="AG982" s="85"/>
      <c r="AH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</row>
    <row r="983" spans="26:46" x14ac:dyDescent="0.25">
      <c r="Z983" s="54"/>
      <c r="AC983" s="85"/>
      <c r="AD983" s="85"/>
      <c r="AE983" s="85"/>
      <c r="AF983" s="85"/>
      <c r="AG983" s="85"/>
      <c r="AH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</row>
    <row r="984" spans="26:46" x14ac:dyDescent="0.25">
      <c r="Z984" s="54"/>
      <c r="AC984" s="85"/>
      <c r="AD984" s="85"/>
      <c r="AE984" s="85"/>
      <c r="AF984" s="85"/>
      <c r="AG984" s="85"/>
      <c r="AH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</row>
    <row r="985" spans="26:46" x14ac:dyDescent="0.25">
      <c r="Z985" s="54"/>
      <c r="AC985" s="85"/>
      <c r="AD985" s="85"/>
      <c r="AE985" s="85"/>
      <c r="AF985" s="85"/>
      <c r="AG985" s="85"/>
      <c r="AH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</row>
    <row r="986" spans="26:46" x14ac:dyDescent="0.25">
      <c r="Z986" s="54"/>
      <c r="AC986" s="85"/>
      <c r="AD986" s="85"/>
      <c r="AE986" s="85"/>
      <c r="AF986" s="85"/>
      <c r="AG986" s="85"/>
      <c r="AH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</row>
    <row r="987" spans="26:46" x14ac:dyDescent="0.25">
      <c r="Z987" s="54"/>
      <c r="AC987" s="85"/>
      <c r="AD987" s="85"/>
      <c r="AE987" s="85"/>
      <c r="AF987" s="85"/>
      <c r="AG987" s="85"/>
      <c r="AH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</row>
    <row r="988" spans="26:46" x14ac:dyDescent="0.25">
      <c r="Z988" s="54"/>
      <c r="AC988" s="85"/>
      <c r="AD988" s="85"/>
      <c r="AE988" s="85"/>
      <c r="AF988" s="85"/>
      <c r="AG988" s="85"/>
      <c r="AH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</row>
    <row r="989" spans="26:46" x14ac:dyDescent="0.25">
      <c r="Z989" s="54"/>
      <c r="AC989" s="85"/>
      <c r="AD989" s="85"/>
      <c r="AE989" s="85"/>
      <c r="AF989" s="85"/>
      <c r="AG989" s="85"/>
      <c r="AH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</row>
    <row r="990" spans="26:46" x14ac:dyDescent="0.25">
      <c r="Z990" s="54"/>
      <c r="AC990" s="85"/>
      <c r="AD990" s="85"/>
      <c r="AE990" s="85"/>
      <c r="AF990" s="85"/>
      <c r="AG990" s="85"/>
      <c r="AH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</row>
    <row r="991" spans="26:46" x14ac:dyDescent="0.25">
      <c r="Z991" s="54"/>
      <c r="AC991" s="85"/>
      <c r="AD991" s="85"/>
      <c r="AE991" s="85"/>
      <c r="AF991" s="85"/>
      <c r="AG991" s="85"/>
      <c r="AH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</row>
    <row r="992" spans="26:46" x14ac:dyDescent="0.25">
      <c r="Z992" s="54"/>
      <c r="AC992" s="85"/>
      <c r="AD992" s="85"/>
      <c r="AE992" s="85"/>
      <c r="AF992" s="85"/>
      <c r="AG992" s="85"/>
      <c r="AH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</row>
    <row r="993" spans="26:46" x14ac:dyDescent="0.25">
      <c r="Z993" s="54"/>
      <c r="AC993" s="85"/>
      <c r="AD993" s="85"/>
      <c r="AE993" s="85"/>
      <c r="AF993" s="85"/>
      <c r="AG993" s="85"/>
      <c r="AH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</row>
    <row r="994" spans="26:46" x14ac:dyDescent="0.25">
      <c r="Z994" s="54"/>
      <c r="AC994" s="85"/>
      <c r="AD994" s="85"/>
      <c r="AE994" s="85"/>
      <c r="AF994" s="85"/>
      <c r="AG994" s="85"/>
      <c r="AH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</row>
    <row r="995" spans="26:46" x14ac:dyDescent="0.25">
      <c r="Z995" s="54"/>
      <c r="AC995" s="85"/>
      <c r="AD995" s="85"/>
      <c r="AE995" s="85"/>
      <c r="AF995" s="85"/>
      <c r="AG995" s="85"/>
      <c r="AH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</row>
    <row r="996" spans="26:46" x14ac:dyDescent="0.25">
      <c r="Z996" s="54"/>
      <c r="AC996" s="85"/>
      <c r="AD996" s="85"/>
      <c r="AE996" s="85"/>
      <c r="AF996" s="85"/>
      <c r="AG996" s="85"/>
      <c r="AH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</row>
    <row r="997" spans="26:46" x14ac:dyDescent="0.25">
      <c r="Z997" s="54"/>
      <c r="AC997" s="85"/>
      <c r="AD997" s="85"/>
      <c r="AE997" s="85"/>
      <c r="AF997" s="85"/>
      <c r="AG997" s="85"/>
      <c r="AH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</row>
    <row r="998" spans="26:46" x14ac:dyDescent="0.25">
      <c r="Z998" s="54"/>
      <c r="AC998" s="85"/>
      <c r="AD998" s="85"/>
      <c r="AE998" s="85"/>
      <c r="AF998" s="85"/>
      <c r="AG998" s="85"/>
      <c r="AH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</row>
    <row r="999" spans="26:46" x14ac:dyDescent="0.25">
      <c r="Z999" s="54"/>
      <c r="AC999" s="85"/>
      <c r="AD999" s="85"/>
      <c r="AE999" s="85"/>
      <c r="AF999" s="85"/>
      <c r="AG999" s="85"/>
      <c r="AH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</row>
    <row r="1000" spans="26:46" x14ac:dyDescent="0.25">
      <c r="Z1000" s="54"/>
      <c r="AC1000" s="85"/>
      <c r="AD1000" s="85"/>
      <c r="AE1000" s="85"/>
      <c r="AF1000" s="85"/>
      <c r="AG1000" s="85"/>
      <c r="AH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</row>
    <row r="1001" spans="26:46" x14ac:dyDescent="0.25">
      <c r="Z1001" s="54"/>
      <c r="AC1001" s="85"/>
      <c r="AD1001" s="85"/>
      <c r="AE1001" s="85"/>
      <c r="AF1001" s="85"/>
      <c r="AG1001" s="85"/>
      <c r="AH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</row>
    <row r="1002" spans="26:46" x14ac:dyDescent="0.25">
      <c r="Z1002" s="54"/>
      <c r="AC1002" s="85"/>
      <c r="AD1002" s="85"/>
      <c r="AE1002" s="85"/>
      <c r="AF1002" s="85"/>
      <c r="AG1002" s="85"/>
      <c r="AH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</row>
    <row r="1003" spans="26:46" x14ac:dyDescent="0.25">
      <c r="Z1003" s="54"/>
      <c r="AC1003" s="85"/>
      <c r="AD1003" s="85"/>
      <c r="AE1003" s="85"/>
      <c r="AF1003" s="85"/>
      <c r="AG1003" s="85"/>
      <c r="AH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</row>
    <row r="1004" spans="26:46" x14ac:dyDescent="0.25">
      <c r="Z1004" s="54"/>
      <c r="AC1004" s="85"/>
      <c r="AD1004" s="85"/>
      <c r="AE1004" s="85"/>
      <c r="AF1004" s="85"/>
      <c r="AG1004" s="85"/>
      <c r="AH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</row>
    <row r="1005" spans="26:46" x14ac:dyDescent="0.25">
      <c r="Z1005" s="54"/>
      <c r="AC1005" s="85"/>
      <c r="AD1005" s="85"/>
      <c r="AE1005" s="85"/>
      <c r="AF1005" s="85"/>
      <c r="AG1005" s="85"/>
      <c r="AH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</row>
    <row r="1006" spans="26:46" x14ac:dyDescent="0.25">
      <c r="Z1006" s="54"/>
      <c r="AC1006" s="85"/>
      <c r="AD1006" s="85"/>
      <c r="AE1006" s="85"/>
      <c r="AF1006" s="85"/>
      <c r="AG1006" s="85"/>
      <c r="AH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</row>
    <row r="1007" spans="26:46" x14ac:dyDescent="0.25">
      <c r="Z1007" s="54"/>
      <c r="AC1007" s="85"/>
      <c r="AD1007" s="85"/>
      <c r="AE1007" s="85"/>
      <c r="AF1007" s="85"/>
      <c r="AG1007" s="85"/>
      <c r="AH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</row>
    <row r="1008" spans="26:46" x14ac:dyDescent="0.25">
      <c r="Z1008" s="54"/>
      <c r="AC1008" s="85"/>
      <c r="AD1008" s="85"/>
      <c r="AE1008" s="85"/>
      <c r="AF1008" s="85"/>
      <c r="AG1008" s="85"/>
      <c r="AH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</row>
    <row r="1009" spans="26:46" x14ac:dyDescent="0.25">
      <c r="Z1009" s="54"/>
      <c r="AC1009" s="85"/>
      <c r="AD1009" s="85"/>
      <c r="AE1009" s="85"/>
      <c r="AF1009" s="85"/>
      <c r="AG1009" s="85"/>
      <c r="AH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</row>
    <row r="1010" spans="26:46" x14ac:dyDescent="0.25">
      <c r="Z1010" s="54"/>
      <c r="AC1010" s="85"/>
      <c r="AD1010" s="85"/>
      <c r="AE1010" s="85"/>
      <c r="AF1010" s="85"/>
      <c r="AG1010" s="85"/>
      <c r="AH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</row>
    <row r="1011" spans="26:46" x14ac:dyDescent="0.25">
      <c r="Z1011" s="54"/>
      <c r="AC1011" s="85"/>
      <c r="AD1011" s="85"/>
      <c r="AE1011" s="85"/>
      <c r="AF1011" s="85"/>
      <c r="AG1011" s="85"/>
      <c r="AH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</row>
    <row r="1012" spans="26:46" x14ac:dyDescent="0.25">
      <c r="Z1012" s="54"/>
      <c r="AC1012" s="85"/>
      <c r="AD1012" s="85"/>
      <c r="AE1012" s="85"/>
      <c r="AF1012" s="85"/>
      <c r="AG1012" s="85"/>
      <c r="AH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</row>
    <row r="1013" spans="26:46" x14ac:dyDescent="0.25">
      <c r="Z1013" s="54"/>
      <c r="AC1013" s="85"/>
      <c r="AD1013" s="85"/>
      <c r="AE1013" s="85"/>
      <c r="AF1013" s="85"/>
      <c r="AG1013" s="85"/>
      <c r="AH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</row>
    <row r="1014" spans="26:46" x14ac:dyDescent="0.25">
      <c r="Z1014" s="54"/>
      <c r="AC1014" s="85"/>
      <c r="AD1014" s="85"/>
      <c r="AE1014" s="85"/>
      <c r="AF1014" s="85"/>
      <c r="AG1014" s="85"/>
      <c r="AH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</row>
    <row r="1015" spans="26:46" x14ac:dyDescent="0.25">
      <c r="Z1015" s="54"/>
      <c r="AC1015" s="85"/>
      <c r="AD1015" s="85"/>
      <c r="AE1015" s="85"/>
      <c r="AF1015" s="85"/>
      <c r="AG1015" s="85"/>
      <c r="AH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</row>
    <row r="1016" spans="26:46" x14ac:dyDescent="0.25">
      <c r="Z1016" s="54"/>
      <c r="AC1016" s="85"/>
      <c r="AD1016" s="85"/>
      <c r="AE1016" s="85"/>
      <c r="AF1016" s="85"/>
      <c r="AG1016" s="85"/>
      <c r="AH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</row>
    <row r="1017" spans="26:46" x14ac:dyDescent="0.25">
      <c r="Z1017" s="54"/>
      <c r="AC1017" s="85"/>
      <c r="AD1017" s="85"/>
      <c r="AE1017" s="85"/>
      <c r="AF1017" s="85"/>
      <c r="AG1017" s="85"/>
      <c r="AH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</row>
    <row r="1018" spans="26:46" x14ac:dyDescent="0.25">
      <c r="Z1018" s="54"/>
      <c r="AC1018" s="85"/>
      <c r="AD1018" s="85"/>
      <c r="AE1018" s="85"/>
      <c r="AF1018" s="85"/>
      <c r="AG1018" s="85"/>
      <c r="AH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</row>
    <row r="1019" spans="26:46" x14ac:dyDescent="0.25">
      <c r="Z1019" s="54"/>
      <c r="AC1019" s="85"/>
      <c r="AD1019" s="85"/>
      <c r="AE1019" s="85"/>
      <c r="AF1019" s="85"/>
      <c r="AG1019" s="85"/>
      <c r="AH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</row>
    <row r="1020" spans="26:46" x14ac:dyDescent="0.25">
      <c r="Z1020" s="54"/>
      <c r="AC1020" s="85"/>
      <c r="AD1020" s="85"/>
      <c r="AE1020" s="85"/>
      <c r="AF1020" s="85"/>
      <c r="AG1020" s="85"/>
      <c r="AH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</row>
    <row r="1021" spans="26:46" x14ac:dyDescent="0.25">
      <c r="Z1021" s="54"/>
      <c r="AC1021" s="85"/>
      <c r="AD1021" s="85"/>
      <c r="AE1021" s="85"/>
      <c r="AF1021" s="85"/>
      <c r="AG1021" s="85"/>
      <c r="AH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</row>
    <row r="1022" spans="26:46" x14ac:dyDescent="0.25">
      <c r="Z1022" s="54"/>
      <c r="AC1022" s="85"/>
      <c r="AD1022" s="85"/>
      <c r="AE1022" s="85"/>
      <c r="AF1022" s="85"/>
      <c r="AG1022" s="85"/>
      <c r="AH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</row>
    <row r="1023" spans="26:46" x14ac:dyDescent="0.25">
      <c r="Z1023" s="54"/>
      <c r="AC1023" s="85"/>
      <c r="AD1023" s="85"/>
      <c r="AE1023" s="85"/>
      <c r="AF1023" s="85"/>
      <c r="AG1023" s="85"/>
      <c r="AH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</row>
    <row r="1024" spans="26:46" x14ac:dyDescent="0.25">
      <c r="Z1024" s="54"/>
      <c r="AC1024" s="85"/>
      <c r="AD1024" s="85"/>
      <c r="AE1024" s="85"/>
      <c r="AF1024" s="85"/>
      <c r="AG1024" s="85"/>
      <c r="AH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</row>
    <row r="1025" spans="26:46" x14ac:dyDescent="0.25">
      <c r="Z1025" s="54"/>
      <c r="AC1025" s="85"/>
      <c r="AD1025" s="85"/>
      <c r="AE1025" s="85"/>
      <c r="AF1025" s="85"/>
      <c r="AG1025" s="85"/>
      <c r="AH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</row>
    <row r="1026" spans="26:46" x14ac:dyDescent="0.25">
      <c r="Z1026" s="54"/>
      <c r="AC1026" s="85"/>
      <c r="AD1026" s="85"/>
      <c r="AE1026" s="85"/>
      <c r="AF1026" s="85"/>
      <c r="AG1026" s="85"/>
      <c r="AH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</row>
    <row r="1027" spans="26:46" x14ac:dyDescent="0.25">
      <c r="Z1027" s="54"/>
      <c r="AC1027" s="85"/>
      <c r="AD1027" s="85"/>
      <c r="AE1027" s="85"/>
      <c r="AF1027" s="85"/>
      <c r="AG1027" s="85"/>
      <c r="AH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</row>
    <row r="1028" spans="26:46" x14ac:dyDescent="0.25">
      <c r="Z1028" s="54"/>
      <c r="AC1028" s="85"/>
      <c r="AD1028" s="85"/>
      <c r="AE1028" s="85"/>
      <c r="AF1028" s="85"/>
      <c r="AG1028" s="85"/>
      <c r="AH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</row>
    <row r="1029" spans="26:46" x14ac:dyDescent="0.25">
      <c r="Z1029" s="54"/>
      <c r="AC1029" s="85"/>
      <c r="AD1029" s="85"/>
      <c r="AE1029" s="85"/>
      <c r="AF1029" s="85"/>
      <c r="AG1029" s="85"/>
      <c r="AH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</row>
    <row r="1030" spans="26:46" x14ac:dyDescent="0.25">
      <c r="Z1030" s="54"/>
      <c r="AC1030" s="85"/>
      <c r="AD1030" s="85"/>
      <c r="AE1030" s="85"/>
      <c r="AF1030" s="85"/>
      <c r="AG1030" s="85"/>
      <c r="AH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</row>
    <row r="1031" spans="26:46" x14ac:dyDescent="0.25">
      <c r="Z1031" s="54"/>
      <c r="AC1031" s="85"/>
      <c r="AD1031" s="85"/>
      <c r="AE1031" s="85"/>
      <c r="AF1031" s="85"/>
      <c r="AG1031" s="85"/>
      <c r="AH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</row>
    <row r="1032" spans="26:46" x14ac:dyDescent="0.25">
      <c r="Z1032" s="54"/>
      <c r="AC1032" s="85"/>
      <c r="AD1032" s="85"/>
      <c r="AE1032" s="85"/>
      <c r="AF1032" s="85"/>
      <c r="AG1032" s="85"/>
      <c r="AH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</row>
    <row r="1033" spans="26:46" x14ac:dyDescent="0.25">
      <c r="Z1033" s="54"/>
      <c r="AC1033" s="85"/>
      <c r="AD1033" s="85"/>
      <c r="AE1033" s="85"/>
      <c r="AF1033" s="85"/>
      <c r="AG1033" s="85"/>
      <c r="AH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</row>
    <row r="1034" spans="26:46" x14ac:dyDescent="0.25">
      <c r="Z1034" s="54"/>
      <c r="AC1034" s="85"/>
      <c r="AD1034" s="85"/>
      <c r="AE1034" s="85"/>
      <c r="AF1034" s="85"/>
      <c r="AG1034" s="85"/>
      <c r="AH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</row>
    <row r="1035" spans="26:46" x14ac:dyDescent="0.25">
      <c r="Z1035" s="54"/>
      <c r="AC1035" s="85"/>
      <c r="AD1035" s="85"/>
      <c r="AE1035" s="85"/>
      <c r="AF1035" s="85"/>
      <c r="AG1035" s="85"/>
      <c r="AH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</row>
    <row r="1036" spans="26:46" x14ac:dyDescent="0.25">
      <c r="Z1036" s="54"/>
      <c r="AC1036" s="85"/>
      <c r="AD1036" s="85"/>
      <c r="AE1036" s="85"/>
      <c r="AF1036" s="85"/>
      <c r="AG1036" s="85"/>
      <c r="AH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</row>
    <row r="1037" spans="26:46" x14ac:dyDescent="0.25">
      <c r="Z1037" s="54"/>
      <c r="AC1037" s="85"/>
      <c r="AD1037" s="85"/>
      <c r="AE1037" s="85"/>
      <c r="AF1037" s="85"/>
      <c r="AG1037" s="85"/>
      <c r="AH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</row>
    <row r="1038" spans="26:46" x14ac:dyDescent="0.25">
      <c r="Z1038" s="54"/>
      <c r="AC1038" s="85"/>
      <c r="AD1038" s="85"/>
      <c r="AE1038" s="85"/>
      <c r="AF1038" s="85"/>
      <c r="AG1038" s="85"/>
      <c r="AH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</row>
    <row r="1039" spans="26:46" x14ac:dyDescent="0.25">
      <c r="Z1039" s="54"/>
      <c r="AC1039" s="85"/>
      <c r="AD1039" s="85"/>
      <c r="AE1039" s="85"/>
      <c r="AF1039" s="85"/>
      <c r="AG1039" s="85"/>
      <c r="AH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</row>
    <row r="1040" spans="26:46" x14ac:dyDescent="0.25">
      <c r="Z1040" s="54"/>
      <c r="AC1040" s="85"/>
      <c r="AD1040" s="85"/>
      <c r="AE1040" s="85"/>
      <c r="AF1040" s="85"/>
      <c r="AG1040" s="85"/>
      <c r="AH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</row>
    <row r="1041" spans="26:46" x14ac:dyDescent="0.25">
      <c r="Z1041" s="54"/>
      <c r="AC1041" s="85"/>
      <c r="AD1041" s="85"/>
      <c r="AE1041" s="85"/>
      <c r="AF1041" s="85"/>
      <c r="AG1041" s="85"/>
      <c r="AH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</row>
    <row r="1042" spans="26:46" x14ac:dyDescent="0.25">
      <c r="Z1042" s="54"/>
      <c r="AC1042" s="85"/>
      <c r="AD1042" s="85"/>
      <c r="AE1042" s="85"/>
      <c r="AF1042" s="85"/>
      <c r="AG1042" s="85"/>
      <c r="AH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</row>
    <row r="1043" spans="26:46" x14ac:dyDescent="0.25">
      <c r="Z1043" s="54"/>
      <c r="AC1043" s="85"/>
      <c r="AD1043" s="85"/>
      <c r="AE1043" s="85"/>
      <c r="AF1043" s="85"/>
      <c r="AG1043" s="85"/>
      <c r="AH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</row>
    <row r="1044" spans="26:46" x14ac:dyDescent="0.25">
      <c r="Z1044" s="54"/>
      <c r="AC1044" s="85"/>
      <c r="AD1044" s="85"/>
      <c r="AE1044" s="85"/>
      <c r="AF1044" s="85"/>
      <c r="AG1044" s="85"/>
      <c r="AH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</row>
    <row r="1045" spans="26:46" x14ac:dyDescent="0.25">
      <c r="Z1045" s="54"/>
      <c r="AC1045" s="85"/>
      <c r="AD1045" s="85"/>
      <c r="AE1045" s="85"/>
      <c r="AF1045" s="85"/>
      <c r="AG1045" s="85"/>
      <c r="AH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</row>
    <row r="1046" spans="26:46" x14ac:dyDescent="0.25">
      <c r="Z1046" s="54"/>
      <c r="AC1046" s="85"/>
      <c r="AD1046" s="85"/>
      <c r="AE1046" s="85"/>
      <c r="AF1046" s="85"/>
      <c r="AG1046" s="85"/>
      <c r="AH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</row>
    <row r="1047" spans="26:46" x14ac:dyDescent="0.25">
      <c r="Z1047" s="54"/>
      <c r="AC1047" s="85"/>
      <c r="AD1047" s="85"/>
      <c r="AE1047" s="85"/>
      <c r="AF1047" s="85"/>
      <c r="AG1047" s="85"/>
      <c r="AH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</row>
    <row r="1048" spans="26:46" x14ac:dyDescent="0.25">
      <c r="Z1048" s="54"/>
      <c r="AC1048" s="85"/>
      <c r="AD1048" s="85"/>
      <c r="AE1048" s="85"/>
      <c r="AF1048" s="85"/>
      <c r="AG1048" s="85"/>
      <c r="AH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</row>
    <row r="1049" spans="26:46" x14ac:dyDescent="0.25">
      <c r="Z1049" s="54"/>
      <c r="AC1049" s="85"/>
      <c r="AD1049" s="85"/>
      <c r="AE1049" s="85"/>
      <c r="AF1049" s="85"/>
      <c r="AG1049" s="85"/>
      <c r="AH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</row>
    <row r="1050" spans="26:46" x14ac:dyDescent="0.25">
      <c r="Z1050" s="54"/>
      <c r="AC1050" s="85"/>
      <c r="AD1050" s="85"/>
      <c r="AE1050" s="85"/>
      <c r="AF1050" s="85"/>
      <c r="AG1050" s="85"/>
      <c r="AH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</row>
    <row r="1051" spans="26:46" x14ac:dyDescent="0.25">
      <c r="Z1051" s="54"/>
      <c r="AC1051" s="85"/>
      <c r="AD1051" s="85"/>
      <c r="AE1051" s="85"/>
      <c r="AF1051" s="85"/>
      <c r="AG1051" s="85"/>
      <c r="AH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</row>
    <row r="1052" spans="26:46" x14ac:dyDescent="0.25">
      <c r="Z1052" s="54"/>
      <c r="AC1052" s="85"/>
      <c r="AD1052" s="85"/>
      <c r="AE1052" s="85"/>
      <c r="AF1052" s="85"/>
      <c r="AG1052" s="85"/>
      <c r="AH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</row>
    <row r="1053" spans="26:46" x14ac:dyDescent="0.25">
      <c r="Z1053" s="54"/>
      <c r="AC1053" s="85"/>
      <c r="AD1053" s="85"/>
      <c r="AE1053" s="85"/>
      <c r="AF1053" s="85"/>
      <c r="AG1053" s="85"/>
      <c r="AH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</row>
    <row r="1054" spans="26:46" x14ac:dyDescent="0.25">
      <c r="Z1054" s="54"/>
      <c r="AC1054" s="85"/>
      <c r="AD1054" s="85"/>
      <c r="AE1054" s="85"/>
      <c r="AF1054" s="85"/>
      <c r="AG1054" s="85"/>
      <c r="AH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</row>
    <row r="1055" spans="26:46" x14ac:dyDescent="0.25">
      <c r="Z1055" s="54"/>
      <c r="AC1055" s="85"/>
      <c r="AD1055" s="85"/>
      <c r="AE1055" s="85"/>
      <c r="AF1055" s="85"/>
      <c r="AG1055" s="85"/>
      <c r="AH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</row>
    <row r="1056" spans="26:46" x14ac:dyDescent="0.25">
      <c r="Z1056" s="54"/>
      <c r="AC1056" s="85"/>
      <c r="AD1056" s="85"/>
      <c r="AE1056" s="85"/>
      <c r="AF1056" s="85"/>
      <c r="AG1056" s="85"/>
      <c r="AH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</row>
    <row r="1057" spans="26:46" x14ac:dyDescent="0.25">
      <c r="Z1057" s="54"/>
      <c r="AC1057" s="85"/>
      <c r="AD1057" s="85"/>
      <c r="AE1057" s="85"/>
      <c r="AF1057" s="85"/>
      <c r="AG1057" s="85"/>
      <c r="AH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</row>
    <row r="1058" spans="26:46" x14ac:dyDescent="0.25">
      <c r="Z1058" s="54"/>
      <c r="AC1058" s="85"/>
      <c r="AD1058" s="85"/>
      <c r="AE1058" s="85"/>
      <c r="AF1058" s="85"/>
      <c r="AG1058" s="85"/>
      <c r="AH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</row>
    <row r="1059" spans="26:46" x14ac:dyDescent="0.25">
      <c r="Z1059" s="54"/>
      <c r="AC1059" s="85"/>
      <c r="AD1059" s="85"/>
      <c r="AE1059" s="85"/>
      <c r="AF1059" s="85"/>
      <c r="AG1059" s="85"/>
      <c r="AH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</row>
    <row r="1060" spans="26:46" x14ac:dyDescent="0.25">
      <c r="Z1060" s="54"/>
      <c r="AC1060" s="85"/>
      <c r="AD1060" s="85"/>
      <c r="AE1060" s="85"/>
      <c r="AF1060" s="85"/>
      <c r="AG1060" s="85"/>
      <c r="AH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</row>
    <row r="1061" spans="26:46" x14ac:dyDescent="0.25">
      <c r="Z1061" s="54"/>
      <c r="AC1061" s="85"/>
      <c r="AD1061" s="85"/>
      <c r="AE1061" s="85"/>
      <c r="AF1061" s="85"/>
      <c r="AG1061" s="85"/>
      <c r="AH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</row>
    <row r="1062" spans="26:46" x14ac:dyDescent="0.25">
      <c r="Z1062" s="54"/>
      <c r="AC1062" s="85"/>
      <c r="AD1062" s="85"/>
      <c r="AE1062" s="85"/>
      <c r="AF1062" s="85"/>
      <c r="AG1062" s="85"/>
      <c r="AH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</row>
    <row r="1063" spans="26:46" x14ac:dyDescent="0.25">
      <c r="Z1063" s="54"/>
      <c r="AC1063" s="85"/>
      <c r="AD1063" s="85"/>
      <c r="AE1063" s="85"/>
      <c r="AF1063" s="85"/>
      <c r="AG1063" s="85"/>
      <c r="AH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</row>
    <row r="1064" spans="26:46" x14ac:dyDescent="0.25">
      <c r="Z1064" s="54"/>
      <c r="AC1064" s="85"/>
      <c r="AD1064" s="85"/>
      <c r="AE1064" s="85"/>
      <c r="AF1064" s="85"/>
      <c r="AG1064" s="85"/>
      <c r="AH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</row>
    <row r="1065" spans="26:46" x14ac:dyDescent="0.25">
      <c r="Z1065" s="54"/>
      <c r="AC1065" s="85"/>
      <c r="AD1065" s="85"/>
      <c r="AE1065" s="85"/>
      <c r="AF1065" s="85"/>
      <c r="AG1065" s="85"/>
      <c r="AH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</row>
    <row r="1066" spans="26:46" x14ac:dyDescent="0.25">
      <c r="Z1066" s="54"/>
      <c r="AC1066" s="85"/>
      <c r="AD1066" s="85"/>
      <c r="AE1066" s="85"/>
      <c r="AF1066" s="85"/>
      <c r="AG1066" s="85"/>
      <c r="AH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</row>
    <row r="1067" spans="26:46" x14ac:dyDescent="0.25">
      <c r="Z1067" s="54"/>
      <c r="AC1067" s="85"/>
      <c r="AD1067" s="85"/>
      <c r="AE1067" s="85"/>
      <c r="AF1067" s="85"/>
      <c r="AG1067" s="85"/>
      <c r="AH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</row>
    <row r="1068" spans="26:46" x14ac:dyDescent="0.25">
      <c r="Z1068" s="54"/>
      <c r="AC1068" s="85"/>
      <c r="AD1068" s="85"/>
      <c r="AE1068" s="85"/>
      <c r="AF1068" s="85"/>
      <c r="AG1068" s="85"/>
      <c r="AH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</row>
    <row r="1069" spans="26:46" x14ac:dyDescent="0.25">
      <c r="Z1069" s="54"/>
      <c r="AC1069" s="85"/>
      <c r="AD1069" s="85"/>
      <c r="AE1069" s="85"/>
      <c r="AF1069" s="85"/>
      <c r="AG1069" s="85"/>
      <c r="AH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</row>
    <row r="1070" spans="26:46" x14ac:dyDescent="0.25">
      <c r="Z1070" s="54"/>
      <c r="AC1070" s="85"/>
      <c r="AD1070" s="85"/>
      <c r="AE1070" s="85"/>
      <c r="AF1070" s="85"/>
      <c r="AG1070" s="85"/>
      <c r="AH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</row>
    <row r="1071" spans="26:46" x14ac:dyDescent="0.25">
      <c r="Z1071" s="54"/>
      <c r="AC1071" s="85"/>
      <c r="AD1071" s="85"/>
      <c r="AE1071" s="85"/>
      <c r="AF1071" s="85"/>
      <c r="AG1071" s="85"/>
      <c r="AH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</row>
    <row r="1072" spans="26:46" x14ac:dyDescent="0.25">
      <c r="Z1072" s="54"/>
      <c r="AC1072" s="85"/>
      <c r="AD1072" s="85"/>
      <c r="AE1072" s="85"/>
      <c r="AF1072" s="85"/>
      <c r="AG1072" s="85"/>
      <c r="AH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</row>
    <row r="1073" spans="26:46" x14ac:dyDescent="0.25">
      <c r="Z1073" s="54"/>
      <c r="AC1073" s="85"/>
      <c r="AD1073" s="85"/>
      <c r="AE1073" s="85"/>
      <c r="AF1073" s="85"/>
      <c r="AG1073" s="85"/>
      <c r="AH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</row>
    <row r="1074" spans="26:46" x14ac:dyDescent="0.25">
      <c r="Z1074" s="54"/>
      <c r="AC1074" s="85"/>
      <c r="AD1074" s="85"/>
      <c r="AE1074" s="85"/>
      <c r="AF1074" s="85"/>
      <c r="AG1074" s="85"/>
      <c r="AH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</row>
    <row r="1075" spans="26:46" x14ac:dyDescent="0.25">
      <c r="Z1075" s="54"/>
      <c r="AC1075" s="85"/>
      <c r="AD1075" s="85"/>
      <c r="AE1075" s="85"/>
      <c r="AF1075" s="85"/>
      <c r="AG1075" s="85"/>
      <c r="AH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</row>
    <row r="1076" spans="26:46" x14ac:dyDescent="0.25">
      <c r="Z1076" s="54"/>
      <c r="AC1076" s="85"/>
      <c r="AD1076" s="85"/>
      <c r="AE1076" s="85"/>
      <c r="AF1076" s="85"/>
      <c r="AG1076" s="85"/>
      <c r="AH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</row>
    <row r="1077" spans="26:46" x14ac:dyDescent="0.25">
      <c r="Z1077" s="54"/>
      <c r="AC1077" s="85"/>
      <c r="AD1077" s="85"/>
      <c r="AE1077" s="85"/>
      <c r="AF1077" s="85"/>
      <c r="AG1077" s="85"/>
      <c r="AH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</row>
    <row r="1078" spans="26:46" x14ac:dyDescent="0.25">
      <c r="Z1078" s="54"/>
      <c r="AC1078" s="85"/>
      <c r="AD1078" s="85"/>
      <c r="AE1078" s="85"/>
      <c r="AF1078" s="85"/>
      <c r="AG1078" s="85"/>
      <c r="AH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</row>
    <row r="1079" spans="26:46" x14ac:dyDescent="0.25">
      <c r="Z1079" s="54"/>
      <c r="AC1079" s="85"/>
      <c r="AD1079" s="85"/>
      <c r="AE1079" s="85"/>
      <c r="AF1079" s="85"/>
      <c r="AG1079" s="85"/>
      <c r="AH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</row>
    <row r="1080" spans="26:46" x14ac:dyDescent="0.25">
      <c r="Z1080" s="54"/>
      <c r="AC1080" s="85"/>
      <c r="AD1080" s="85"/>
      <c r="AE1080" s="85"/>
      <c r="AF1080" s="85"/>
      <c r="AG1080" s="85"/>
      <c r="AH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</row>
    <row r="1081" spans="26:46" x14ac:dyDescent="0.25">
      <c r="Z1081" s="54"/>
      <c r="AC1081" s="85"/>
      <c r="AD1081" s="85"/>
      <c r="AE1081" s="85"/>
      <c r="AF1081" s="85"/>
      <c r="AG1081" s="85"/>
      <c r="AH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</row>
    <row r="1082" spans="26:46" x14ac:dyDescent="0.25">
      <c r="Z1082" s="54"/>
      <c r="AC1082" s="85"/>
      <c r="AD1082" s="85"/>
      <c r="AE1082" s="85"/>
      <c r="AF1082" s="85"/>
      <c r="AG1082" s="85"/>
      <c r="AH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</row>
    <row r="1083" spans="26:46" x14ac:dyDescent="0.25">
      <c r="Z1083" s="54"/>
      <c r="AC1083" s="85"/>
      <c r="AD1083" s="85"/>
      <c r="AE1083" s="85"/>
      <c r="AF1083" s="85"/>
      <c r="AG1083" s="85"/>
      <c r="AH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</row>
    <row r="1084" spans="26:46" x14ac:dyDescent="0.25">
      <c r="Z1084" s="54"/>
      <c r="AC1084" s="85"/>
      <c r="AD1084" s="85"/>
      <c r="AE1084" s="85"/>
      <c r="AF1084" s="85"/>
      <c r="AG1084" s="85"/>
      <c r="AH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</row>
    <row r="1085" spans="26:46" x14ac:dyDescent="0.25">
      <c r="Z1085" s="54"/>
      <c r="AC1085" s="85"/>
      <c r="AD1085" s="85"/>
      <c r="AE1085" s="85"/>
      <c r="AF1085" s="85"/>
      <c r="AG1085" s="85"/>
      <c r="AH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</row>
    <row r="1086" spans="26:46" x14ac:dyDescent="0.25">
      <c r="Z1086" s="54"/>
      <c r="AC1086" s="85"/>
      <c r="AD1086" s="85"/>
      <c r="AE1086" s="85"/>
      <c r="AF1086" s="85"/>
      <c r="AG1086" s="85"/>
      <c r="AH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</row>
    <row r="1087" spans="26:46" x14ac:dyDescent="0.25">
      <c r="Z1087" s="54"/>
      <c r="AC1087" s="85"/>
      <c r="AD1087" s="85"/>
      <c r="AE1087" s="85"/>
      <c r="AF1087" s="85"/>
      <c r="AG1087" s="85"/>
      <c r="AH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</row>
    <row r="1088" spans="26:46" x14ac:dyDescent="0.25">
      <c r="Z1088" s="54"/>
      <c r="AC1088" s="85"/>
      <c r="AD1088" s="85"/>
      <c r="AE1088" s="85"/>
      <c r="AF1088" s="85"/>
      <c r="AG1088" s="85"/>
      <c r="AH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</row>
    <row r="1089" spans="26:46" x14ac:dyDescent="0.25">
      <c r="Z1089" s="54"/>
      <c r="AC1089" s="85"/>
      <c r="AD1089" s="85"/>
      <c r="AE1089" s="85"/>
      <c r="AF1089" s="85"/>
      <c r="AG1089" s="85"/>
      <c r="AH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</row>
    <row r="1090" spans="26:46" x14ac:dyDescent="0.25">
      <c r="Z1090" s="54"/>
      <c r="AC1090" s="85"/>
      <c r="AD1090" s="85"/>
      <c r="AE1090" s="85"/>
      <c r="AF1090" s="85"/>
      <c r="AG1090" s="85"/>
      <c r="AH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</row>
    <row r="1091" spans="26:46" x14ac:dyDescent="0.25">
      <c r="Z1091" s="54"/>
      <c r="AC1091" s="85"/>
      <c r="AD1091" s="85"/>
      <c r="AE1091" s="85"/>
      <c r="AF1091" s="85"/>
      <c r="AG1091" s="85"/>
      <c r="AH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</row>
    <row r="1092" spans="26:46" x14ac:dyDescent="0.25">
      <c r="Z1092" s="54"/>
      <c r="AC1092" s="85"/>
      <c r="AD1092" s="85"/>
      <c r="AE1092" s="85"/>
      <c r="AF1092" s="85"/>
      <c r="AG1092" s="85"/>
      <c r="AH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</row>
    <row r="1093" spans="26:46" x14ac:dyDescent="0.25">
      <c r="Z1093" s="54"/>
      <c r="AC1093" s="85"/>
      <c r="AD1093" s="85"/>
      <c r="AE1093" s="85"/>
      <c r="AF1093" s="85"/>
      <c r="AG1093" s="85"/>
      <c r="AH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</row>
    <row r="1094" spans="26:46" x14ac:dyDescent="0.25">
      <c r="Z1094" s="54"/>
      <c r="AC1094" s="85"/>
      <c r="AD1094" s="85"/>
      <c r="AE1094" s="85"/>
      <c r="AF1094" s="85"/>
      <c r="AG1094" s="85"/>
      <c r="AH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</row>
    <row r="1095" spans="26:46" x14ac:dyDescent="0.25">
      <c r="Z1095" s="54"/>
      <c r="AC1095" s="85"/>
      <c r="AD1095" s="85"/>
      <c r="AE1095" s="85"/>
      <c r="AF1095" s="85"/>
      <c r="AG1095" s="85"/>
      <c r="AH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</row>
    <row r="1096" spans="26:46" x14ac:dyDescent="0.25">
      <c r="Z1096" s="54"/>
      <c r="AC1096" s="85"/>
      <c r="AD1096" s="85"/>
      <c r="AE1096" s="85"/>
      <c r="AF1096" s="85"/>
      <c r="AG1096" s="85"/>
      <c r="AH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</row>
    <row r="1097" spans="26:46" x14ac:dyDescent="0.25">
      <c r="Z1097" s="54"/>
      <c r="AC1097" s="85"/>
      <c r="AD1097" s="85"/>
      <c r="AE1097" s="85"/>
      <c r="AF1097" s="85"/>
      <c r="AG1097" s="85"/>
      <c r="AH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</row>
    <row r="1098" spans="26:46" x14ac:dyDescent="0.25">
      <c r="Z1098" s="54"/>
      <c r="AC1098" s="85"/>
      <c r="AD1098" s="85"/>
      <c r="AE1098" s="85"/>
      <c r="AF1098" s="85"/>
      <c r="AG1098" s="85"/>
      <c r="AH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</row>
    <row r="1099" spans="26:46" x14ac:dyDescent="0.25">
      <c r="Z1099" s="54"/>
      <c r="AC1099" s="85"/>
      <c r="AD1099" s="85"/>
      <c r="AE1099" s="85"/>
      <c r="AF1099" s="85"/>
      <c r="AG1099" s="85"/>
      <c r="AH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</row>
    <row r="1100" spans="26:46" x14ac:dyDescent="0.25">
      <c r="Z1100" s="54"/>
      <c r="AC1100" s="85"/>
      <c r="AD1100" s="85"/>
      <c r="AE1100" s="85"/>
      <c r="AF1100" s="85"/>
      <c r="AG1100" s="85"/>
      <c r="AH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</row>
    <row r="1101" spans="26:46" x14ac:dyDescent="0.25">
      <c r="Z1101" s="54"/>
      <c r="AC1101" s="85"/>
      <c r="AD1101" s="85"/>
      <c r="AE1101" s="85"/>
      <c r="AF1101" s="85"/>
      <c r="AG1101" s="85"/>
      <c r="AH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</row>
    <row r="1102" spans="26:46" x14ac:dyDescent="0.25">
      <c r="Z1102" s="54"/>
      <c r="AC1102" s="85"/>
      <c r="AD1102" s="85"/>
      <c r="AE1102" s="85"/>
      <c r="AF1102" s="85"/>
      <c r="AG1102" s="85"/>
      <c r="AH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</row>
    <row r="1103" spans="26:46" x14ac:dyDescent="0.25">
      <c r="Z1103" s="54"/>
      <c r="AC1103" s="85"/>
      <c r="AD1103" s="85"/>
      <c r="AE1103" s="85"/>
      <c r="AF1103" s="85"/>
      <c r="AG1103" s="85"/>
      <c r="AH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</row>
    <row r="1104" spans="26:46" x14ac:dyDescent="0.25">
      <c r="Z1104" s="54"/>
      <c r="AC1104" s="85"/>
      <c r="AD1104" s="85"/>
      <c r="AE1104" s="85"/>
      <c r="AF1104" s="85"/>
      <c r="AG1104" s="85"/>
      <c r="AH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</row>
    <row r="1105" spans="26:46" x14ac:dyDescent="0.25">
      <c r="Z1105" s="54"/>
      <c r="AC1105" s="85"/>
      <c r="AD1105" s="85"/>
      <c r="AE1105" s="85"/>
      <c r="AF1105" s="85"/>
      <c r="AG1105" s="85"/>
      <c r="AH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</row>
    <row r="1106" spans="26:46" x14ac:dyDescent="0.25">
      <c r="Z1106" s="54"/>
      <c r="AC1106" s="85"/>
      <c r="AD1106" s="85"/>
      <c r="AE1106" s="85"/>
      <c r="AF1106" s="85"/>
      <c r="AG1106" s="85"/>
      <c r="AH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</row>
    <row r="1107" spans="26:46" x14ac:dyDescent="0.25">
      <c r="Z1107" s="54"/>
      <c r="AC1107" s="85"/>
      <c r="AD1107" s="85"/>
      <c r="AE1107" s="85"/>
      <c r="AF1107" s="85"/>
      <c r="AG1107" s="85"/>
      <c r="AH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</row>
    <row r="1108" spans="26:46" x14ac:dyDescent="0.25">
      <c r="Z1108" s="54"/>
      <c r="AC1108" s="85"/>
      <c r="AD1108" s="85"/>
      <c r="AE1108" s="85"/>
      <c r="AF1108" s="85"/>
      <c r="AG1108" s="85"/>
      <c r="AH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</row>
    <row r="1109" spans="26:46" x14ac:dyDescent="0.25">
      <c r="Z1109" s="54"/>
      <c r="AC1109" s="85"/>
      <c r="AD1109" s="85"/>
      <c r="AE1109" s="85"/>
      <c r="AF1109" s="85"/>
      <c r="AG1109" s="85"/>
      <c r="AH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</row>
    <row r="1110" spans="26:46" x14ac:dyDescent="0.25">
      <c r="Z1110" s="54"/>
      <c r="AC1110" s="85"/>
      <c r="AD1110" s="85"/>
      <c r="AE1110" s="85"/>
      <c r="AF1110" s="85"/>
      <c r="AG1110" s="85"/>
      <c r="AH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</row>
    <row r="1111" spans="26:46" x14ac:dyDescent="0.25">
      <c r="Z1111" s="54"/>
      <c r="AC1111" s="85"/>
      <c r="AD1111" s="85"/>
      <c r="AE1111" s="85"/>
      <c r="AF1111" s="85"/>
      <c r="AG1111" s="85"/>
      <c r="AH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</row>
    <row r="1112" spans="26:46" x14ac:dyDescent="0.25">
      <c r="Z1112" s="54"/>
      <c r="AC1112" s="85"/>
      <c r="AD1112" s="85"/>
      <c r="AE1112" s="85"/>
      <c r="AF1112" s="85"/>
      <c r="AG1112" s="85"/>
      <c r="AH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</row>
    <row r="1113" spans="26:46" x14ac:dyDescent="0.25">
      <c r="Z1113" s="54"/>
      <c r="AC1113" s="85"/>
      <c r="AD1113" s="85"/>
      <c r="AE1113" s="85"/>
      <c r="AF1113" s="85"/>
      <c r="AG1113" s="85"/>
      <c r="AH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</row>
    <row r="1114" spans="26:46" x14ac:dyDescent="0.25">
      <c r="Z1114" s="54"/>
      <c r="AC1114" s="85"/>
      <c r="AD1114" s="85"/>
      <c r="AE1114" s="85"/>
      <c r="AF1114" s="85"/>
      <c r="AG1114" s="85"/>
      <c r="AH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</row>
    <row r="1115" spans="26:46" x14ac:dyDescent="0.25">
      <c r="Z1115" s="54"/>
      <c r="AC1115" s="85"/>
      <c r="AD1115" s="85"/>
      <c r="AE1115" s="85"/>
      <c r="AF1115" s="85"/>
      <c r="AG1115" s="85"/>
      <c r="AH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</row>
    <row r="1116" spans="26:46" x14ac:dyDescent="0.25">
      <c r="Z1116" s="54"/>
      <c r="AC1116" s="85"/>
      <c r="AD1116" s="85"/>
      <c r="AE1116" s="85"/>
      <c r="AF1116" s="85"/>
      <c r="AG1116" s="85"/>
      <c r="AH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</row>
    <row r="1117" spans="26:46" x14ac:dyDescent="0.25">
      <c r="Z1117" s="54"/>
      <c r="AC1117" s="85"/>
      <c r="AD1117" s="85"/>
      <c r="AE1117" s="85"/>
      <c r="AF1117" s="85"/>
      <c r="AG1117" s="85"/>
      <c r="AH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</row>
    <row r="1118" spans="26:46" x14ac:dyDescent="0.25">
      <c r="Z1118" s="54"/>
      <c r="AC1118" s="85"/>
      <c r="AD1118" s="85"/>
      <c r="AE1118" s="85"/>
      <c r="AF1118" s="85"/>
      <c r="AG1118" s="85"/>
      <c r="AH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</row>
    <row r="1119" spans="26:46" x14ac:dyDescent="0.25">
      <c r="Z1119" s="54"/>
      <c r="AC1119" s="85"/>
      <c r="AD1119" s="85"/>
      <c r="AE1119" s="85"/>
      <c r="AF1119" s="85"/>
      <c r="AG1119" s="85"/>
      <c r="AH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</row>
    <row r="1120" spans="26:46" x14ac:dyDescent="0.25">
      <c r="Z1120" s="54"/>
      <c r="AC1120" s="85"/>
      <c r="AD1120" s="85"/>
      <c r="AE1120" s="85"/>
      <c r="AF1120" s="85"/>
      <c r="AG1120" s="85"/>
      <c r="AH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</row>
    <row r="1121" spans="26:46" x14ac:dyDescent="0.25">
      <c r="Z1121" s="54"/>
      <c r="AC1121" s="85"/>
      <c r="AD1121" s="85"/>
      <c r="AE1121" s="85"/>
      <c r="AF1121" s="85"/>
      <c r="AG1121" s="85"/>
      <c r="AH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</row>
    <row r="1122" spans="26:46" x14ac:dyDescent="0.25">
      <c r="Z1122" s="54"/>
      <c r="AC1122" s="85"/>
      <c r="AD1122" s="85"/>
      <c r="AE1122" s="85"/>
      <c r="AF1122" s="85"/>
      <c r="AG1122" s="85"/>
      <c r="AH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</row>
    <row r="1123" spans="26:46" x14ac:dyDescent="0.25">
      <c r="Z1123" s="54"/>
      <c r="AC1123" s="85"/>
      <c r="AD1123" s="85"/>
      <c r="AE1123" s="85"/>
      <c r="AF1123" s="85"/>
      <c r="AG1123" s="85"/>
      <c r="AH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</row>
    <row r="1124" spans="26:46" x14ac:dyDescent="0.25">
      <c r="Z1124" s="54"/>
      <c r="AC1124" s="85"/>
      <c r="AD1124" s="85"/>
      <c r="AE1124" s="85"/>
      <c r="AF1124" s="85"/>
      <c r="AG1124" s="85"/>
      <c r="AH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</row>
    <row r="1125" spans="26:46" x14ac:dyDescent="0.25">
      <c r="Z1125" s="54"/>
      <c r="AC1125" s="85"/>
      <c r="AD1125" s="85"/>
      <c r="AE1125" s="85"/>
      <c r="AF1125" s="85"/>
      <c r="AG1125" s="85"/>
      <c r="AH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</row>
    <row r="1126" spans="26:46" x14ac:dyDescent="0.25">
      <c r="Z1126" s="54"/>
      <c r="AC1126" s="85"/>
      <c r="AD1126" s="85"/>
      <c r="AE1126" s="85"/>
      <c r="AF1126" s="85"/>
      <c r="AG1126" s="85"/>
      <c r="AH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</row>
    <row r="1127" spans="26:46" x14ac:dyDescent="0.25">
      <c r="Z1127" s="54"/>
      <c r="AC1127" s="85"/>
      <c r="AD1127" s="85"/>
      <c r="AE1127" s="85"/>
      <c r="AF1127" s="85"/>
      <c r="AG1127" s="85"/>
      <c r="AH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</row>
    <row r="1128" spans="26:46" x14ac:dyDescent="0.25">
      <c r="Z1128" s="54"/>
      <c r="AC1128" s="85"/>
      <c r="AD1128" s="85"/>
      <c r="AE1128" s="85"/>
      <c r="AF1128" s="85"/>
      <c r="AG1128" s="85"/>
      <c r="AH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</row>
    <row r="1129" spans="26:46" x14ac:dyDescent="0.25">
      <c r="Z1129" s="54"/>
      <c r="AC1129" s="85"/>
      <c r="AD1129" s="85"/>
      <c r="AE1129" s="85"/>
      <c r="AF1129" s="85"/>
      <c r="AG1129" s="85"/>
      <c r="AH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</row>
    <row r="1130" spans="26:46" x14ac:dyDescent="0.25">
      <c r="Z1130" s="54"/>
      <c r="AC1130" s="85"/>
      <c r="AD1130" s="85"/>
      <c r="AE1130" s="85"/>
      <c r="AF1130" s="85"/>
      <c r="AG1130" s="85"/>
      <c r="AH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</row>
    <row r="1131" spans="26:46" x14ac:dyDescent="0.25">
      <c r="Z1131" s="54"/>
      <c r="AC1131" s="85"/>
      <c r="AD1131" s="85"/>
      <c r="AE1131" s="85"/>
      <c r="AF1131" s="85"/>
      <c r="AG1131" s="85"/>
      <c r="AH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</row>
    <row r="1132" spans="26:46" x14ac:dyDescent="0.25">
      <c r="Z1132" s="54"/>
      <c r="AC1132" s="85"/>
      <c r="AD1132" s="85"/>
      <c r="AE1132" s="85"/>
      <c r="AF1132" s="85"/>
      <c r="AG1132" s="85"/>
      <c r="AH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</row>
    <row r="1133" spans="26:46" x14ac:dyDescent="0.25">
      <c r="Z1133" s="54"/>
      <c r="AC1133" s="85"/>
      <c r="AD1133" s="85"/>
      <c r="AE1133" s="85"/>
      <c r="AF1133" s="85"/>
      <c r="AG1133" s="85"/>
      <c r="AH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</row>
    <row r="1134" spans="26:46" x14ac:dyDescent="0.25">
      <c r="Z1134" s="54"/>
      <c r="AC1134" s="85"/>
      <c r="AD1134" s="85"/>
      <c r="AE1134" s="85"/>
      <c r="AF1134" s="85"/>
      <c r="AG1134" s="85"/>
      <c r="AH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</row>
    <row r="1135" spans="26:46" x14ac:dyDescent="0.25">
      <c r="Z1135" s="54"/>
      <c r="AC1135" s="85"/>
      <c r="AD1135" s="85"/>
      <c r="AE1135" s="85"/>
      <c r="AF1135" s="85"/>
      <c r="AG1135" s="85"/>
      <c r="AH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</row>
    <row r="1136" spans="26:46" x14ac:dyDescent="0.25">
      <c r="Z1136" s="54"/>
      <c r="AC1136" s="85"/>
      <c r="AD1136" s="85"/>
      <c r="AE1136" s="85"/>
      <c r="AF1136" s="85"/>
      <c r="AG1136" s="85"/>
      <c r="AH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</row>
    <row r="1137" spans="26:46" x14ac:dyDescent="0.25">
      <c r="Z1137" s="54"/>
      <c r="AC1137" s="85"/>
      <c r="AD1137" s="85"/>
      <c r="AE1137" s="85"/>
      <c r="AF1137" s="85"/>
      <c r="AG1137" s="85"/>
      <c r="AH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</row>
    <row r="1138" spans="26:46" x14ac:dyDescent="0.25">
      <c r="Z1138" s="54"/>
      <c r="AC1138" s="85"/>
      <c r="AD1138" s="85"/>
      <c r="AE1138" s="85"/>
      <c r="AF1138" s="85"/>
      <c r="AG1138" s="85"/>
      <c r="AH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</row>
    <row r="1139" spans="26:46" x14ac:dyDescent="0.25">
      <c r="Z1139" s="54"/>
      <c r="AC1139" s="85"/>
      <c r="AD1139" s="85"/>
      <c r="AE1139" s="85"/>
      <c r="AF1139" s="85"/>
      <c r="AG1139" s="85"/>
      <c r="AH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</row>
    <row r="1140" spans="26:46" x14ac:dyDescent="0.25">
      <c r="Z1140" s="54"/>
      <c r="AC1140" s="85"/>
      <c r="AD1140" s="85"/>
      <c r="AE1140" s="85"/>
      <c r="AF1140" s="85"/>
      <c r="AG1140" s="85"/>
      <c r="AH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</row>
    <row r="1141" spans="26:46" x14ac:dyDescent="0.25">
      <c r="Z1141" s="54"/>
      <c r="AC1141" s="85"/>
      <c r="AD1141" s="85"/>
      <c r="AE1141" s="85"/>
      <c r="AF1141" s="85"/>
      <c r="AG1141" s="85"/>
      <c r="AH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</row>
    <row r="1142" spans="26:46" x14ac:dyDescent="0.25">
      <c r="Z1142" s="54"/>
      <c r="AC1142" s="85"/>
      <c r="AD1142" s="85"/>
      <c r="AE1142" s="85"/>
      <c r="AF1142" s="85"/>
      <c r="AG1142" s="85"/>
      <c r="AH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</row>
    <row r="1143" spans="26:46" x14ac:dyDescent="0.25">
      <c r="Z1143" s="54"/>
      <c r="AC1143" s="85"/>
      <c r="AD1143" s="85"/>
      <c r="AE1143" s="85"/>
      <c r="AF1143" s="85"/>
      <c r="AG1143" s="85"/>
      <c r="AH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</row>
    <row r="1144" spans="26:46" x14ac:dyDescent="0.25">
      <c r="Z1144" s="54"/>
      <c r="AC1144" s="85"/>
      <c r="AD1144" s="85"/>
      <c r="AE1144" s="85"/>
      <c r="AF1144" s="85"/>
      <c r="AG1144" s="85"/>
      <c r="AH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</row>
    <row r="1145" spans="26:46" x14ac:dyDescent="0.25">
      <c r="Z1145" s="54"/>
      <c r="AC1145" s="85"/>
      <c r="AD1145" s="85"/>
      <c r="AE1145" s="85"/>
      <c r="AF1145" s="85"/>
      <c r="AG1145" s="85"/>
      <c r="AH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</row>
    <row r="1146" spans="26:46" x14ac:dyDescent="0.25">
      <c r="Z1146" s="54"/>
      <c r="AC1146" s="85"/>
      <c r="AD1146" s="85"/>
      <c r="AE1146" s="85"/>
      <c r="AF1146" s="85"/>
      <c r="AG1146" s="85"/>
      <c r="AH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</row>
    <row r="1147" spans="26:46" x14ac:dyDescent="0.25">
      <c r="Z1147" s="54"/>
      <c r="AC1147" s="85"/>
      <c r="AD1147" s="85"/>
      <c r="AE1147" s="85"/>
      <c r="AF1147" s="85"/>
      <c r="AG1147" s="85"/>
      <c r="AH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</row>
    <row r="1148" spans="26:46" x14ac:dyDescent="0.25">
      <c r="Z1148" s="54"/>
      <c r="AC1148" s="85"/>
      <c r="AD1148" s="85"/>
      <c r="AE1148" s="85"/>
      <c r="AF1148" s="85"/>
      <c r="AG1148" s="85"/>
      <c r="AH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</row>
    <row r="1149" spans="26:46" x14ac:dyDescent="0.25">
      <c r="Z1149" s="54"/>
      <c r="AC1149" s="85"/>
      <c r="AD1149" s="85"/>
      <c r="AE1149" s="85"/>
      <c r="AF1149" s="85"/>
      <c r="AG1149" s="85"/>
      <c r="AH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</row>
    <row r="1150" spans="26:46" x14ac:dyDescent="0.25">
      <c r="Z1150" s="54"/>
      <c r="AC1150" s="85"/>
      <c r="AD1150" s="85"/>
      <c r="AE1150" s="85"/>
      <c r="AF1150" s="85"/>
      <c r="AG1150" s="85"/>
      <c r="AH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</row>
    <row r="1151" spans="26:46" x14ac:dyDescent="0.25">
      <c r="Z1151" s="54"/>
      <c r="AC1151" s="85"/>
      <c r="AD1151" s="85"/>
      <c r="AE1151" s="85"/>
      <c r="AF1151" s="85"/>
      <c r="AG1151" s="85"/>
      <c r="AH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</row>
    <row r="1152" spans="26:46" x14ac:dyDescent="0.25">
      <c r="Z1152" s="54"/>
      <c r="AC1152" s="85"/>
      <c r="AD1152" s="85"/>
      <c r="AE1152" s="85"/>
      <c r="AF1152" s="85"/>
      <c r="AG1152" s="85"/>
      <c r="AH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</row>
    <row r="1153" spans="26:46" x14ac:dyDescent="0.25">
      <c r="Z1153" s="54"/>
      <c r="AC1153" s="85"/>
      <c r="AD1153" s="85"/>
      <c r="AE1153" s="85"/>
      <c r="AF1153" s="85"/>
      <c r="AG1153" s="85"/>
      <c r="AH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</row>
    <row r="1154" spans="26:46" x14ac:dyDescent="0.25">
      <c r="Z1154" s="54"/>
      <c r="AC1154" s="85"/>
      <c r="AD1154" s="85"/>
      <c r="AE1154" s="85"/>
      <c r="AF1154" s="85"/>
      <c r="AG1154" s="85"/>
      <c r="AH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</row>
    <row r="1155" spans="26:46" x14ac:dyDescent="0.25">
      <c r="Z1155" s="54"/>
      <c r="AC1155" s="85"/>
      <c r="AD1155" s="85"/>
      <c r="AE1155" s="85"/>
      <c r="AF1155" s="85"/>
      <c r="AG1155" s="85"/>
      <c r="AH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</row>
    <row r="1156" spans="26:46" x14ac:dyDescent="0.25">
      <c r="Z1156" s="54"/>
      <c r="AC1156" s="85"/>
      <c r="AD1156" s="85"/>
      <c r="AE1156" s="85"/>
      <c r="AF1156" s="85"/>
      <c r="AG1156" s="85"/>
      <c r="AH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</row>
    <row r="1157" spans="26:46" x14ac:dyDescent="0.25">
      <c r="Z1157" s="54"/>
      <c r="AC1157" s="85"/>
      <c r="AD1157" s="85"/>
      <c r="AE1157" s="85"/>
      <c r="AF1157" s="85"/>
      <c r="AG1157" s="85"/>
      <c r="AH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</row>
    <row r="1158" spans="26:46" x14ac:dyDescent="0.25">
      <c r="Z1158" s="54"/>
      <c r="AC1158" s="85"/>
      <c r="AD1158" s="85"/>
      <c r="AE1158" s="85"/>
      <c r="AF1158" s="85"/>
      <c r="AG1158" s="85"/>
      <c r="AH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</row>
    <row r="1159" spans="26:46" x14ac:dyDescent="0.25">
      <c r="Z1159" s="54"/>
      <c r="AC1159" s="85"/>
      <c r="AD1159" s="85"/>
      <c r="AE1159" s="85"/>
      <c r="AF1159" s="85"/>
      <c r="AG1159" s="85"/>
      <c r="AH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</row>
    <row r="1160" spans="26:46" x14ac:dyDescent="0.25">
      <c r="Z1160" s="54"/>
      <c r="AC1160" s="85"/>
      <c r="AD1160" s="85"/>
      <c r="AE1160" s="85"/>
      <c r="AF1160" s="85"/>
      <c r="AG1160" s="85"/>
      <c r="AH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</row>
    <row r="1161" spans="26:46" x14ac:dyDescent="0.25">
      <c r="Z1161" s="54"/>
      <c r="AC1161" s="85"/>
      <c r="AD1161" s="85"/>
      <c r="AE1161" s="85"/>
      <c r="AF1161" s="85"/>
      <c r="AG1161" s="85"/>
      <c r="AH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</row>
    <row r="1162" spans="26:46" x14ac:dyDescent="0.25">
      <c r="Z1162" s="54"/>
      <c r="AC1162" s="85"/>
      <c r="AD1162" s="85"/>
      <c r="AE1162" s="85"/>
      <c r="AF1162" s="85"/>
      <c r="AG1162" s="85"/>
      <c r="AH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</row>
    <row r="1163" spans="26:46" x14ac:dyDescent="0.25">
      <c r="Z1163" s="54"/>
      <c r="AC1163" s="85"/>
      <c r="AD1163" s="85"/>
      <c r="AE1163" s="85"/>
      <c r="AF1163" s="85"/>
      <c r="AG1163" s="85"/>
      <c r="AH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</row>
    <row r="1164" spans="26:46" x14ac:dyDescent="0.25">
      <c r="Z1164" s="54"/>
      <c r="AC1164" s="85"/>
      <c r="AD1164" s="85"/>
      <c r="AE1164" s="85"/>
      <c r="AF1164" s="85"/>
      <c r="AG1164" s="85"/>
      <c r="AH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</row>
    <row r="1165" spans="26:46" x14ac:dyDescent="0.25">
      <c r="Z1165" s="54"/>
      <c r="AC1165" s="85"/>
      <c r="AD1165" s="85"/>
      <c r="AE1165" s="85"/>
      <c r="AF1165" s="85"/>
      <c r="AG1165" s="85"/>
      <c r="AH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</row>
    <row r="1166" spans="26:46" x14ac:dyDescent="0.25">
      <c r="Z1166" s="54"/>
      <c r="AC1166" s="85"/>
      <c r="AD1166" s="85"/>
      <c r="AE1166" s="85"/>
      <c r="AF1166" s="85"/>
      <c r="AG1166" s="85"/>
      <c r="AH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</row>
    <row r="1167" spans="26:46" x14ac:dyDescent="0.25">
      <c r="Z1167" s="54"/>
      <c r="AC1167" s="85"/>
      <c r="AD1167" s="85"/>
      <c r="AE1167" s="85"/>
      <c r="AF1167" s="85"/>
      <c r="AG1167" s="85"/>
      <c r="AH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</row>
    <row r="1168" spans="26:46" x14ac:dyDescent="0.25">
      <c r="Z1168" s="54"/>
      <c r="AC1168" s="85"/>
      <c r="AD1168" s="85"/>
      <c r="AE1168" s="85"/>
      <c r="AF1168" s="85"/>
      <c r="AG1168" s="85"/>
      <c r="AH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</row>
    <row r="1169" spans="26:46" x14ac:dyDescent="0.25">
      <c r="Z1169" s="54"/>
      <c r="AC1169" s="85"/>
      <c r="AD1169" s="85"/>
      <c r="AE1169" s="85"/>
      <c r="AF1169" s="85"/>
      <c r="AG1169" s="85"/>
      <c r="AH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</row>
    <row r="1170" spans="26:46" x14ac:dyDescent="0.25">
      <c r="Z1170" s="54"/>
      <c r="AC1170" s="85"/>
      <c r="AD1170" s="85"/>
      <c r="AE1170" s="85"/>
      <c r="AF1170" s="85"/>
      <c r="AG1170" s="85"/>
      <c r="AH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</row>
    <row r="1171" spans="26:46" x14ac:dyDescent="0.25">
      <c r="Z1171" s="54"/>
      <c r="AC1171" s="85"/>
      <c r="AD1171" s="85"/>
      <c r="AE1171" s="85"/>
      <c r="AF1171" s="85"/>
      <c r="AG1171" s="85"/>
      <c r="AH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</row>
    <row r="1172" spans="26:46" x14ac:dyDescent="0.25">
      <c r="Z1172" s="54"/>
      <c r="AC1172" s="85"/>
      <c r="AD1172" s="85"/>
      <c r="AE1172" s="85"/>
      <c r="AF1172" s="85"/>
      <c r="AG1172" s="85"/>
      <c r="AH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</row>
    <row r="1173" spans="26:46" x14ac:dyDescent="0.25">
      <c r="Z1173" s="54"/>
      <c r="AC1173" s="85"/>
      <c r="AD1173" s="85"/>
      <c r="AE1173" s="85"/>
      <c r="AF1173" s="85"/>
      <c r="AG1173" s="85"/>
      <c r="AH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</row>
    <row r="1174" spans="26:46" x14ac:dyDescent="0.25">
      <c r="Z1174" s="54"/>
      <c r="AC1174" s="85"/>
      <c r="AD1174" s="85"/>
      <c r="AE1174" s="85"/>
      <c r="AF1174" s="85"/>
      <c r="AG1174" s="85"/>
      <c r="AH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</row>
    <row r="1175" spans="26:46" x14ac:dyDescent="0.25">
      <c r="Z1175" s="54"/>
      <c r="AC1175" s="85"/>
      <c r="AD1175" s="85"/>
      <c r="AE1175" s="85"/>
      <c r="AF1175" s="85"/>
      <c r="AG1175" s="85"/>
      <c r="AH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</row>
    <row r="1176" spans="26:46" x14ac:dyDescent="0.25">
      <c r="Z1176" s="54"/>
      <c r="AC1176" s="85"/>
      <c r="AD1176" s="85"/>
      <c r="AE1176" s="85"/>
      <c r="AF1176" s="85"/>
      <c r="AG1176" s="85"/>
      <c r="AH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</row>
    <row r="1177" spans="26:46" x14ac:dyDescent="0.25">
      <c r="Z1177" s="54"/>
      <c r="AC1177" s="85"/>
      <c r="AD1177" s="85"/>
      <c r="AE1177" s="85"/>
      <c r="AF1177" s="85"/>
      <c r="AG1177" s="85"/>
      <c r="AH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</row>
    <row r="1178" spans="26:46" x14ac:dyDescent="0.25">
      <c r="Z1178" s="54"/>
      <c r="AC1178" s="85"/>
      <c r="AD1178" s="85"/>
      <c r="AE1178" s="85"/>
      <c r="AF1178" s="85"/>
      <c r="AG1178" s="85"/>
      <c r="AH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</row>
    <row r="1179" spans="26:46" x14ac:dyDescent="0.25">
      <c r="Z1179" s="54"/>
      <c r="AC1179" s="85"/>
      <c r="AD1179" s="85"/>
      <c r="AE1179" s="85"/>
      <c r="AF1179" s="85"/>
      <c r="AG1179" s="85"/>
      <c r="AH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</row>
    <row r="1180" spans="26:46" x14ac:dyDescent="0.25">
      <c r="Z1180" s="54"/>
      <c r="AC1180" s="85"/>
      <c r="AD1180" s="85"/>
      <c r="AE1180" s="85"/>
      <c r="AF1180" s="85"/>
      <c r="AG1180" s="85"/>
      <c r="AH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</row>
    <row r="1181" spans="26:46" x14ac:dyDescent="0.25">
      <c r="Z1181" s="54"/>
      <c r="AC1181" s="85"/>
      <c r="AD1181" s="85"/>
      <c r="AE1181" s="85"/>
      <c r="AF1181" s="85"/>
      <c r="AG1181" s="85"/>
      <c r="AH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</row>
    <row r="1182" spans="26:46" x14ac:dyDescent="0.25">
      <c r="Z1182" s="54"/>
      <c r="AC1182" s="85"/>
      <c r="AD1182" s="85"/>
      <c r="AE1182" s="85"/>
      <c r="AF1182" s="85"/>
      <c r="AG1182" s="85"/>
      <c r="AH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</row>
    <row r="1183" spans="26:46" x14ac:dyDescent="0.25">
      <c r="Z1183" s="54"/>
      <c r="AC1183" s="85"/>
      <c r="AD1183" s="85"/>
      <c r="AE1183" s="85"/>
      <c r="AF1183" s="85"/>
      <c r="AG1183" s="85"/>
      <c r="AH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</row>
    <row r="1184" spans="26:46" x14ac:dyDescent="0.25">
      <c r="Z1184" s="54"/>
      <c r="AC1184" s="85"/>
      <c r="AD1184" s="85"/>
      <c r="AE1184" s="85"/>
      <c r="AF1184" s="85"/>
      <c r="AG1184" s="85"/>
      <c r="AH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</row>
    <row r="1185" spans="26:46" x14ac:dyDescent="0.25">
      <c r="Z1185" s="54"/>
      <c r="AC1185" s="85"/>
      <c r="AD1185" s="85"/>
      <c r="AE1185" s="85"/>
      <c r="AF1185" s="85"/>
      <c r="AG1185" s="85"/>
      <c r="AH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</row>
    <row r="1186" spans="26:46" x14ac:dyDescent="0.25">
      <c r="Z1186" s="54"/>
      <c r="AC1186" s="85"/>
      <c r="AD1186" s="85"/>
      <c r="AE1186" s="85"/>
      <c r="AF1186" s="85"/>
      <c r="AG1186" s="85"/>
      <c r="AH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</row>
    <row r="1187" spans="26:46" x14ac:dyDescent="0.25">
      <c r="Z1187" s="54"/>
      <c r="AC1187" s="85"/>
      <c r="AD1187" s="85"/>
      <c r="AE1187" s="85"/>
      <c r="AF1187" s="85"/>
      <c r="AG1187" s="85"/>
      <c r="AH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</row>
    <row r="1188" spans="26:46" x14ac:dyDescent="0.25">
      <c r="Z1188" s="54"/>
      <c r="AC1188" s="85"/>
      <c r="AD1188" s="85"/>
      <c r="AE1188" s="85"/>
      <c r="AF1188" s="85"/>
      <c r="AG1188" s="85"/>
      <c r="AH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</row>
    <row r="1189" spans="26:46" x14ac:dyDescent="0.25">
      <c r="Z1189" s="54"/>
      <c r="AC1189" s="85"/>
      <c r="AD1189" s="85"/>
      <c r="AE1189" s="85"/>
      <c r="AF1189" s="85"/>
      <c r="AG1189" s="85"/>
      <c r="AH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</row>
    <row r="1190" spans="26:46" x14ac:dyDescent="0.25">
      <c r="Z1190" s="54"/>
      <c r="AC1190" s="85"/>
      <c r="AD1190" s="85"/>
      <c r="AE1190" s="85"/>
      <c r="AF1190" s="85"/>
      <c r="AG1190" s="85"/>
      <c r="AH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</row>
    <row r="1191" spans="26:46" x14ac:dyDescent="0.25">
      <c r="Z1191" s="54"/>
      <c r="AC1191" s="85"/>
      <c r="AD1191" s="85"/>
      <c r="AE1191" s="85"/>
      <c r="AF1191" s="85"/>
      <c r="AG1191" s="85"/>
      <c r="AH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</row>
    <row r="1192" spans="26:46" x14ac:dyDescent="0.25">
      <c r="Z1192" s="54"/>
      <c r="AC1192" s="85"/>
      <c r="AD1192" s="85"/>
      <c r="AE1192" s="85"/>
      <c r="AF1192" s="85"/>
      <c r="AG1192" s="85"/>
      <c r="AH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</row>
    <row r="1193" spans="26:46" x14ac:dyDescent="0.25">
      <c r="Z1193" s="54"/>
      <c r="AC1193" s="85"/>
      <c r="AD1193" s="85"/>
      <c r="AE1193" s="85"/>
      <c r="AF1193" s="85"/>
      <c r="AG1193" s="85"/>
      <c r="AH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</row>
    <row r="1194" spans="26:46" x14ac:dyDescent="0.25">
      <c r="Z1194" s="54"/>
      <c r="AC1194" s="85"/>
      <c r="AD1194" s="85"/>
      <c r="AE1194" s="85"/>
      <c r="AF1194" s="85"/>
      <c r="AG1194" s="85"/>
      <c r="AH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</row>
    <row r="1195" spans="26:46" x14ac:dyDescent="0.25">
      <c r="Z1195" s="54"/>
      <c r="AC1195" s="85"/>
      <c r="AD1195" s="85"/>
      <c r="AE1195" s="85"/>
      <c r="AF1195" s="85"/>
      <c r="AG1195" s="85"/>
      <c r="AH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</row>
    <row r="1196" spans="26:46" x14ac:dyDescent="0.25">
      <c r="Z1196" s="54"/>
      <c r="AC1196" s="85"/>
      <c r="AD1196" s="85"/>
      <c r="AE1196" s="85"/>
      <c r="AF1196" s="85"/>
      <c r="AG1196" s="85"/>
      <c r="AH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</row>
    <row r="1197" spans="26:46" x14ac:dyDescent="0.25">
      <c r="Z1197" s="54"/>
      <c r="AC1197" s="85"/>
      <c r="AD1197" s="85"/>
      <c r="AE1197" s="85"/>
      <c r="AF1197" s="85"/>
      <c r="AG1197" s="85"/>
      <c r="AH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</row>
    <row r="1198" spans="26:46" x14ac:dyDescent="0.25">
      <c r="Z1198" s="54"/>
      <c r="AC1198" s="85"/>
      <c r="AD1198" s="85"/>
      <c r="AE1198" s="85"/>
      <c r="AF1198" s="85"/>
      <c r="AG1198" s="85"/>
      <c r="AH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</row>
    <row r="1199" spans="26:46" x14ac:dyDescent="0.25">
      <c r="Z1199" s="54"/>
      <c r="AC1199" s="85"/>
      <c r="AD1199" s="85"/>
      <c r="AE1199" s="85"/>
      <c r="AF1199" s="85"/>
      <c r="AG1199" s="85"/>
      <c r="AH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</row>
    <row r="1200" spans="26:46" x14ac:dyDescent="0.25">
      <c r="Z1200" s="54"/>
      <c r="AC1200" s="85"/>
      <c r="AD1200" s="85"/>
      <c r="AE1200" s="85"/>
      <c r="AF1200" s="85"/>
      <c r="AG1200" s="85"/>
      <c r="AH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</row>
    <row r="1201" spans="26:46" x14ac:dyDescent="0.25">
      <c r="Z1201" s="54"/>
      <c r="AC1201" s="85"/>
      <c r="AD1201" s="85"/>
      <c r="AE1201" s="85"/>
      <c r="AF1201" s="85"/>
      <c r="AG1201" s="85"/>
      <c r="AH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</row>
    <row r="1202" spans="26:46" x14ac:dyDescent="0.25">
      <c r="Z1202" s="54"/>
      <c r="AC1202" s="85"/>
      <c r="AD1202" s="85"/>
      <c r="AE1202" s="85"/>
      <c r="AF1202" s="85"/>
      <c r="AG1202" s="85"/>
      <c r="AH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</row>
    <row r="1203" spans="26:46" x14ac:dyDescent="0.25">
      <c r="Z1203" s="54"/>
      <c r="AC1203" s="85"/>
      <c r="AD1203" s="85"/>
      <c r="AE1203" s="85"/>
      <c r="AF1203" s="85"/>
      <c r="AG1203" s="85"/>
      <c r="AH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</row>
    <row r="1204" spans="26:46" x14ac:dyDescent="0.25">
      <c r="Z1204" s="54"/>
      <c r="AC1204" s="85"/>
      <c r="AD1204" s="85"/>
      <c r="AE1204" s="85"/>
      <c r="AF1204" s="85"/>
      <c r="AG1204" s="85"/>
      <c r="AH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</row>
    <row r="1205" spans="26:46" x14ac:dyDescent="0.25">
      <c r="Z1205" s="54"/>
      <c r="AC1205" s="85"/>
      <c r="AD1205" s="85"/>
      <c r="AE1205" s="85"/>
      <c r="AF1205" s="85"/>
      <c r="AG1205" s="85"/>
      <c r="AH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</row>
    <row r="1206" spans="26:46" x14ac:dyDescent="0.25">
      <c r="Z1206" s="54"/>
      <c r="AC1206" s="85"/>
      <c r="AD1206" s="85"/>
      <c r="AE1206" s="85"/>
      <c r="AF1206" s="85"/>
      <c r="AG1206" s="85"/>
      <c r="AH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</row>
    <row r="1207" spans="26:46" x14ac:dyDescent="0.25">
      <c r="Z1207" s="54"/>
      <c r="AC1207" s="85"/>
      <c r="AD1207" s="85"/>
      <c r="AE1207" s="85"/>
      <c r="AF1207" s="85"/>
      <c r="AG1207" s="85"/>
      <c r="AH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</row>
    <row r="1208" spans="26:46" x14ac:dyDescent="0.25">
      <c r="Z1208" s="54"/>
      <c r="AC1208" s="85"/>
      <c r="AD1208" s="85"/>
      <c r="AE1208" s="85"/>
      <c r="AF1208" s="85"/>
      <c r="AG1208" s="85"/>
      <c r="AH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</row>
    <row r="1209" spans="26:46" x14ac:dyDescent="0.25">
      <c r="Z1209" s="54"/>
      <c r="AC1209" s="85"/>
      <c r="AD1209" s="85"/>
      <c r="AE1209" s="85"/>
      <c r="AF1209" s="85"/>
      <c r="AG1209" s="85"/>
      <c r="AH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</row>
    <row r="1210" spans="26:46" x14ac:dyDescent="0.25">
      <c r="Z1210" s="54"/>
      <c r="AC1210" s="85"/>
      <c r="AD1210" s="85"/>
      <c r="AE1210" s="85"/>
      <c r="AF1210" s="85"/>
      <c r="AG1210" s="85"/>
      <c r="AH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</row>
    <row r="1211" spans="26:46" x14ac:dyDescent="0.25">
      <c r="Z1211" s="54"/>
      <c r="AC1211" s="85"/>
      <c r="AD1211" s="85"/>
      <c r="AE1211" s="85"/>
      <c r="AF1211" s="85"/>
      <c r="AG1211" s="85"/>
      <c r="AH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</row>
    <row r="1212" spans="26:46" x14ac:dyDescent="0.25">
      <c r="Z1212" s="54"/>
      <c r="AC1212" s="85"/>
      <c r="AD1212" s="85"/>
      <c r="AE1212" s="85"/>
      <c r="AF1212" s="85"/>
      <c r="AG1212" s="85"/>
      <c r="AH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</row>
    <row r="1213" spans="26:46" x14ac:dyDescent="0.25">
      <c r="Z1213" s="54"/>
      <c r="AC1213" s="85"/>
      <c r="AD1213" s="85"/>
      <c r="AE1213" s="85"/>
      <c r="AF1213" s="85"/>
      <c r="AG1213" s="85"/>
      <c r="AH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</row>
    <row r="1214" spans="26:46" x14ac:dyDescent="0.25">
      <c r="Z1214" s="54"/>
      <c r="AC1214" s="85"/>
      <c r="AD1214" s="85"/>
      <c r="AE1214" s="85"/>
      <c r="AF1214" s="85"/>
      <c r="AG1214" s="85"/>
      <c r="AH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</row>
    <row r="1215" spans="26:46" x14ac:dyDescent="0.25">
      <c r="Z1215" s="54"/>
      <c r="AC1215" s="85"/>
      <c r="AD1215" s="85"/>
      <c r="AE1215" s="85"/>
      <c r="AF1215" s="85"/>
      <c r="AG1215" s="85"/>
      <c r="AH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</row>
    <row r="1216" spans="26:46" x14ac:dyDescent="0.25">
      <c r="Z1216" s="54"/>
      <c r="AC1216" s="85"/>
      <c r="AD1216" s="85"/>
      <c r="AE1216" s="85"/>
      <c r="AF1216" s="85"/>
      <c r="AG1216" s="85"/>
      <c r="AH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</row>
    <row r="1217" spans="26:46" x14ac:dyDescent="0.25">
      <c r="Z1217" s="54"/>
      <c r="AC1217" s="85"/>
      <c r="AD1217" s="85"/>
      <c r="AE1217" s="85"/>
      <c r="AF1217" s="85"/>
      <c r="AG1217" s="85"/>
      <c r="AH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</row>
    <row r="1218" spans="26:46" x14ac:dyDescent="0.25">
      <c r="Z1218" s="54"/>
      <c r="AC1218" s="85"/>
      <c r="AD1218" s="85"/>
      <c r="AE1218" s="85"/>
      <c r="AF1218" s="85"/>
      <c r="AG1218" s="85"/>
      <c r="AH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</row>
    <row r="1219" spans="26:46" x14ac:dyDescent="0.25">
      <c r="Z1219" s="54"/>
      <c r="AC1219" s="85"/>
      <c r="AD1219" s="85"/>
      <c r="AE1219" s="85"/>
      <c r="AF1219" s="85"/>
      <c r="AG1219" s="85"/>
      <c r="AH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</row>
    <row r="1220" spans="26:46" x14ac:dyDescent="0.25">
      <c r="Z1220" s="54"/>
      <c r="AC1220" s="85"/>
      <c r="AD1220" s="85"/>
      <c r="AE1220" s="85"/>
      <c r="AF1220" s="85"/>
      <c r="AG1220" s="85"/>
      <c r="AH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</row>
    <row r="1221" spans="26:46" x14ac:dyDescent="0.25">
      <c r="Z1221" s="54"/>
      <c r="AC1221" s="85"/>
      <c r="AD1221" s="85"/>
      <c r="AE1221" s="85"/>
      <c r="AF1221" s="85"/>
      <c r="AG1221" s="85"/>
      <c r="AH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</row>
    <row r="1222" spans="26:46" x14ac:dyDescent="0.25">
      <c r="Z1222" s="54"/>
      <c r="AC1222" s="85"/>
      <c r="AD1222" s="85"/>
      <c r="AE1222" s="85"/>
      <c r="AF1222" s="85"/>
      <c r="AG1222" s="85"/>
      <c r="AH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</row>
    <row r="1223" spans="26:46" x14ac:dyDescent="0.25">
      <c r="Z1223" s="54"/>
      <c r="AC1223" s="85"/>
      <c r="AD1223" s="85"/>
      <c r="AE1223" s="85"/>
      <c r="AF1223" s="85"/>
      <c r="AG1223" s="85"/>
      <c r="AH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</row>
    <row r="1224" spans="26:46" x14ac:dyDescent="0.25">
      <c r="Z1224" s="54"/>
      <c r="AC1224" s="85"/>
      <c r="AD1224" s="85"/>
      <c r="AE1224" s="85"/>
      <c r="AF1224" s="85"/>
      <c r="AG1224" s="85"/>
      <c r="AH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</row>
    <row r="1225" spans="26:46" x14ac:dyDescent="0.25">
      <c r="Z1225" s="54"/>
      <c r="AC1225" s="85"/>
      <c r="AD1225" s="85"/>
      <c r="AE1225" s="85"/>
      <c r="AF1225" s="85"/>
      <c r="AG1225" s="85"/>
      <c r="AH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</row>
    <row r="1226" spans="26:46" x14ac:dyDescent="0.25">
      <c r="Z1226" s="54"/>
      <c r="AC1226" s="85"/>
      <c r="AD1226" s="85"/>
      <c r="AE1226" s="85"/>
      <c r="AF1226" s="85"/>
      <c r="AG1226" s="85"/>
      <c r="AH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</row>
    <row r="1227" spans="26:46" x14ac:dyDescent="0.25">
      <c r="Z1227" s="54"/>
      <c r="AC1227" s="85"/>
      <c r="AD1227" s="85"/>
      <c r="AE1227" s="85"/>
      <c r="AF1227" s="85"/>
      <c r="AG1227" s="85"/>
      <c r="AH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</row>
    <row r="1228" spans="26:46" x14ac:dyDescent="0.25">
      <c r="Z1228" s="54"/>
      <c r="AC1228" s="85"/>
      <c r="AD1228" s="85"/>
      <c r="AE1228" s="85"/>
      <c r="AF1228" s="85"/>
      <c r="AG1228" s="85"/>
      <c r="AH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</row>
    <row r="1229" spans="26:46" x14ac:dyDescent="0.25">
      <c r="Z1229" s="54"/>
      <c r="AC1229" s="85"/>
      <c r="AD1229" s="85"/>
      <c r="AE1229" s="85"/>
      <c r="AF1229" s="85"/>
      <c r="AG1229" s="85"/>
      <c r="AH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</row>
    <row r="1230" spans="26:46" x14ac:dyDescent="0.25">
      <c r="Z1230" s="54"/>
      <c r="AC1230" s="85"/>
      <c r="AD1230" s="85"/>
      <c r="AE1230" s="85"/>
      <c r="AF1230" s="85"/>
      <c r="AG1230" s="85"/>
      <c r="AH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</row>
    <row r="1231" spans="26:46" x14ac:dyDescent="0.25">
      <c r="Z1231" s="54"/>
      <c r="AC1231" s="85"/>
      <c r="AD1231" s="85"/>
      <c r="AE1231" s="85"/>
      <c r="AF1231" s="85"/>
      <c r="AG1231" s="85"/>
      <c r="AH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</row>
    <row r="1232" spans="26:46" x14ac:dyDescent="0.25">
      <c r="Z1232" s="54"/>
      <c r="AC1232" s="85"/>
      <c r="AD1232" s="85"/>
      <c r="AE1232" s="85"/>
      <c r="AF1232" s="85"/>
      <c r="AG1232" s="85"/>
      <c r="AH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</row>
    <row r="1233" spans="26:46" x14ac:dyDescent="0.25">
      <c r="Z1233" s="54"/>
      <c r="AC1233" s="85"/>
      <c r="AD1233" s="85"/>
      <c r="AE1233" s="85"/>
      <c r="AF1233" s="85"/>
      <c r="AG1233" s="85"/>
      <c r="AH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</row>
    <row r="1234" spans="26:46" x14ac:dyDescent="0.25">
      <c r="Z1234" s="54"/>
      <c r="AC1234" s="85"/>
      <c r="AD1234" s="85"/>
      <c r="AE1234" s="85"/>
      <c r="AF1234" s="85"/>
      <c r="AG1234" s="85"/>
      <c r="AH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</row>
    <row r="1235" spans="26:46" x14ac:dyDescent="0.25">
      <c r="Z1235" s="54"/>
      <c r="AC1235" s="85"/>
      <c r="AD1235" s="85"/>
      <c r="AE1235" s="85"/>
      <c r="AF1235" s="85"/>
      <c r="AG1235" s="85"/>
      <c r="AH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</row>
    <row r="1236" spans="26:46" x14ac:dyDescent="0.25">
      <c r="Z1236" s="54"/>
      <c r="AC1236" s="85"/>
      <c r="AD1236" s="85"/>
      <c r="AE1236" s="85"/>
      <c r="AF1236" s="85"/>
      <c r="AG1236" s="85"/>
      <c r="AH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</row>
    <row r="1237" spans="26:46" x14ac:dyDescent="0.25">
      <c r="Z1237" s="54"/>
      <c r="AC1237" s="85"/>
      <c r="AD1237" s="85"/>
      <c r="AE1237" s="85"/>
      <c r="AF1237" s="85"/>
      <c r="AG1237" s="85"/>
      <c r="AH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</row>
    <row r="1238" spans="26:46" x14ac:dyDescent="0.25">
      <c r="Z1238" s="54"/>
      <c r="AC1238" s="85"/>
      <c r="AD1238" s="85"/>
      <c r="AE1238" s="85"/>
      <c r="AF1238" s="85"/>
      <c r="AG1238" s="85"/>
      <c r="AH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</row>
    <row r="1239" spans="26:46" x14ac:dyDescent="0.25">
      <c r="Z1239" s="54"/>
      <c r="AC1239" s="85"/>
      <c r="AD1239" s="85"/>
      <c r="AE1239" s="85"/>
      <c r="AF1239" s="85"/>
      <c r="AG1239" s="85"/>
      <c r="AH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</row>
    <row r="1240" spans="26:46" x14ac:dyDescent="0.25">
      <c r="Z1240" s="54"/>
      <c r="AC1240" s="85"/>
      <c r="AD1240" s="85"/>
      <c r="AE1240" s="85"/>
      <c r="AF1240" s="85"/>
      <c r="AG1240" s="85"/>
      <c r="AH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</row>
    <row r="1241" spans="26:46" x14ac:dyDescent="0.25">
      <c r="Z1241" s="54"/>
      <c r="AC1241" s="85"/>
      <c r="AD1241" s="85"/>
      <c r="AE1241" s="85"/>
      <c r="AF1241" s="85"/>
      <c r="AG1241" s="85"/>
      <c r="AH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</row>
    <row r="1242" spans="26:46" x14ac:dyDescent="0.25">
      <c r="Z1242" s="54"/>
      <c r="AC1242" s="85"/>
      <c r="AD1242" s="85"/>
      <c r="AE1242" s="85"/>
      <c r="AF1242" s="85"/>
      <c r="AG1242" s="85"/>
      <c r="AH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</row>
    <row r="1243" spans="26:46" x14ac:dyDescent="0.25">
      <c r="Z1243" s="54"/>
      <c r="AC1243" s="85"/>
      <c r="AD1243" s="85"/>
      <c r="AE1243" s="85"/>
      <c r="AF1243" s="85"/>
      <c r="AG1243" s="85"/>
      <c r="AH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</row>
    <row r="1244" spans="26:46" x14ac:dyDescent="0.25">
      <c r="Z1244" s="54"/>
      <c r="AC1244" s="85"/>
      <c r="AD1244" s="85"/>
      <c r="AE1244" s="85"/>
      <c r="AF1244" s="85"/>
      <c r="AG1244" s="85"/>
      <c r="AH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</row>
    <row r="1245" spans="26:46" x14ac:dyDescent="0.25">
      <c r="Z1245" s="54"/>
      <c r="AC1245" s="85"/>
      <c r="AD1245" s="85"/>
      <c r="AE1245" s="85"/>
      <c r="AF1245" s="85"/>
      <c r="AG1245" s="85"/>
      <c r="AH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</row>
    <row r="1246" spans="26:46" x14ac:dyDescent="0.25">
      <c r="Z1246" s="54"/>
      <c r="AC1246" s="85"/>
      <c r="AD1246" s="85"/>
      <c r="AE1246" s="85"/>
      <c r="AF1246" s="85"/>
      <c r="AG1246" s="85"/>
      <c r="AH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</row>
    <row r="1247" spans="26:46" x14ac:dyDescent="0.25">
      <c r="Z1247" s="54"/>
      <c r="AC1247" s="85"/>
      <c r="AD1247" s="85"/>
      <c r="AE1247" s="85"/>
      <c r="AF1247" s="85"/>
      <c r="AG1247" s="85"/>
      <c r="AH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</row>
    <row r="1248" spans="26:46" x14ac:dyDescent="0.25">
      <c r="Z1248" s="54"/>
      <c r="AC1248" s="85"/>
      <c r="AD1248" s="85"/>
      <c r="AE1248" s="85"/>
      <c r="AF1248" s="85"/>
      <c r="AG1248" s="85"/>
      <c r="AH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</row>
    <row r="1249" spans="26:46" x14ac:dyDescent="0.25">
      <c r="Z1249" s="54"/>
      <c r="AC1249" s="85"/>
      <c r="AD1249" s="85"/>
      <c r="AE1249" s="85"/>
      <c r="AF1249" s="85"/>
      <c r="AG1249" s="85"/>
      <c r="AH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</row>
    <row r="1250" spans="26:46" x14ac:dyDescent="0.25">
      <c r="Z1250" s="54"/>
      <c r="AC1250" s="85"/>
      <c r="AD1250" s="85"/>
      <c r="AE1250" s="85"/>
      <c r="AF1250" s="85"/>
      <c r="AG1250" s="85"/>
      <c r="AH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</row>
    <row r="1251" spans="26:46" x14ac:dyDescent="0.25">
      <c r="Z1251" s="54"/>
      <c r="AC1251" s="85"/>
      <c r="AD1251" s="85"/>
      <c r="AE1251" s="85"/>
      <c r="AF1251" s="85"/>
      <c r="AG1251" s="85"/>
      <c r="AH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</row>
    <row r="1252" spans="26:46" x14ac:dyDescent="0.25">
      <c r="Z1252" s="54"/>
      <c r="AC1252" s="85"/>
      <c r="AD1252" s="85"/>
      <c r="AE1252" s="85"/>
      <c r="AF1252" s="85"/>
      <c r="AG1252" s="85"/>
      <c r="AH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</row>
    <row r="1253" spans="26:46" x14ac:dyDescent="0.25">
      <c r="Z1253" s="54"/>
      <c r="AC1253" s="85"/>
      <c r="AD1253" s="85"/>
      <c r="AE1253" s="85"/>
      <c r="AF1253" s="85"/>
      <c r="AG1253" s="85"/>
      <c r="AH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</row>
    <row r="1254" spans="26:46" x14ac:dyDescent="0.25">
      <c r="Z1254" s="54"/>
      <c r="AC1254" s="85"/>
      <c r="AD1254" s="85"/>
      <c r="AE1254" s="85"/>
      <c r="AF1254" s="85"/>
      <c r="AG1254" s="85"/>
      <c r="AH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</row>
    <row r="1255" spans="26:46" x14ac:dyDescent="0.25">
      <c r="Z1255" s="54"/>
      <c r="AC1255" s="85"/>
      <c r="AD1255" s="85"/>
      <c r="AE1255" s="85"/>
      <c r="AF1255" s="85"/>
      <c r="AG1255" s="85"/>
      <c r="AH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</row>
    <row r="1256" spans="26:46" x14ac:dyDescent="0.25">
      <c r="Z1256" s="54"/>
      <c r="AC1256" s="85"/>
      <c r="AD1256" s="85"/>
      <c r="AE1256" s="85"/>
      <c r="AF1256" s="85"/>
      <c r="AG1256" s="85"/>
      <c r="AH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</row>
    <row r="1257" spans="26:46" x14ac:dyDescent="0.25">
      <c r="Z1257" s="54"/>
      <c r="AC1257" s="85"/>
      <c r="AD1257" s="85"/>
      <c r="AE1257" s="85"/>
      <c r="AF1257" s="85"/>
      <c r="AG1257" s="85"/>
      <c r="AH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</row>
    <row r="1258" spans="26:46" x14ac:dyDescent="0.25">
      <c r="Z1258" s="54"/>
      <c r="AC1258" s="85"/>
      <c r="AD1258" s="85"/>
      <c r="AE1258" s="85"/>
      <c r="AF1258" s="85"/>
      <c r="AG1258" s="85"/>
      <c r="AH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</row>
    <row r="1259" spans="26:46" x14ac:dyDescent="0.25">
      <c r="Z1259" s="54"/>
      <c r="AC1259" s="85"/>
      <c r="AD1259" s="85"/>
      <c r="AE1259" s="85"/>
      <c r="AF1259" s="85"/>
      <c r="AG1259" s="85"/>
      <c r="AH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</row>
    <row r="1260" spans="26:46" x14ac:dyDescent="0.25">
      <c r="Z1260" s="54"/>
      <c r="AC1260" s="85"/>
      <c r="AD1260" s="85"/>
      <c r="AE1260" s="85"/>
      <c r="AF1260" s="85"/>
      <c r="AG1260" s="85"/>
      <c r="AH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</row>
    <row r="1261" spans="26:46" x14ac:dyDescent="0.25">
      <c r="Z1261" s="54"/>
      <c r="AC1261" s="85"/>
      <c r="AD1261" s="85"/>
      <c r="AE1261" s="85"/>
      <c r="AF1261" s="85"/>
      <c r="AG1261" s="85"/>
      <c r="AH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</row>
    <row r="1262" spans="26:46" x14ac:dyDescent="0.25">
      <c r="Z1262" s="54"/>
      <c r="AC1262" s="85"/>
      <c r="AD1262" s="85"/>
      <c r="AE1262" s="85"/>
      <c r="AF1262" s="85"/>
      <c r="AG1262" s="85"/>
      <c r="AH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</row>
    <row r="1263" spans="26:46" x14ac:dyDescent="0.25">
      <c r="Z1263" s="54"/>
      <c r="AC1263" s="85"/>
      <c r="AD1263" s="85"/>
      <c r="AE1263" s="85"/>
      <c r="AF1263" s="85"/>
      <c r="AG1263" s="85"/>
      <c r="AH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</row>
    <row r="1264" spans="26:46" x14ac:dyDescent="0.25">
      <c r="Z1264" s="54"/>
      <c r="AC1264" s="85"/>
      <c r="AD1264" s="85"/>
      <c r="AE1264" s="85"/>
      <c r="AF1264" s="85"/>
      <c r="AG1264" s="85"/>
      <c r="AH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</row>
    <row r="1265" spans="26:46" x14ac:dyDescent="0.25">
      <c r="Z1265" s="54"/>
      <c r="AC1265" s="85"/>
      <c r="AD1265" s="85"/>
      <c r="AE1265" s="85"/>
      <c r="AF1265" s="85"/>
      <c r="AG1265" s="85"/>
      <c r="AH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</row>
    <row r="1266" spans="26:46" x14ac:dyDescent="0.25">
      <c r="Z1266" s="54"/>
      <c r="AC1266" s="85"/>
      <c r="AD1266" s="85"/>
      <c r="AE1266" s="85"/>
      <c r="AF1266" s="85"/>
      <c r="AG1266" s="85"/>
      <c r="AH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</row>
    <row r="1267" spans="26:46" x14ac:dyDescent="0.25">
      <c r="Z1267" s="54"/>
      <c r="AC1267" s="85"/>
      <c r="AD1267" s="85"/>
      <c r="AE1267" s="85"/>
      <c r="AF1267" s="85"/>
      <c r="AG1267" s="85"/>
      <c r="AH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</row>
    <row r="1268" spans="26:46" x14ac:dyDescent="0.25">
      <c r="Z1268" s="54"/>
      <c r="AC1268" s="85"/>
      <c r="AD1268" s="85"/>
      <c r="AE1268" s="85"/>
      <c r="AF1268" s="85"/>
      <c r="AG1268" s="85"/>
      <c r="AH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</row>
    <row r="1269" spans="26:46" x14ac:dyDescent="0.25">
      <c r="Z1269" s="54"/>
      <c r="AC1269" s="85"/>
      <c r="AD1269" s="85"/>
      <c r="AE1269" s="85"/>
      <c r="AF1269" s="85"/>
      <c r="AG1269" s="85"/>
      <c r="AH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</row>
    <row r="1270" spans="26:46" x14ac:dyDescent="0.25">
      <c r="Z1270" s="54"/>
      <c r="AC1270" s="85"/>
      <c r="AD1270" s="85"/>
      <c r="AE1270" s="85"/>
      <c r="AF1270" s="85"/>
      <c r="AG1270" s="85"/>
      <c r="AH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</row>
    <row r="1271" spans="26:46" x14ac:dyDescent="0.25">
      <c r="Z1271" s="54"/>
      <c r="AC1271" s="85"/>
      <c r="AD1271" s="85"/>
      <c r="AE1271" s="85"/>
      <c r="AF1271" s="85"/>
      <c r="AG1271" s="85"/>
      <c r="AH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</row>
    <row r="1272" spans="26:46" x14ac:dyDescent="0.25">
      <c r="Z1272" s="54"/>
      <c r="AC1272" s="85"/>
      <c r="AD1272" s="85"/>
      <c r="AE1272" s="85"/>
      <c r="AF1272" s="85"/>
      <c r="AG1272" s="85"/>
      <c r="AH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</row>
    <row r="1273" spans="26:46" x14ac:dyDescent="0.25">
      <c r="Z1273" s="54"/>
      <c r="AC1273" s="85"/>
      <c r="AD1273" s="85"/>
      <c r="AE1273" s="85"/>
      <c r="AF1273" s="85"/>
      <c r="AG1273" s="85"/>
      <c r="AH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</row>
    <row r="1274" spans="26:46" x14ac:dyDescent="0.25">
      <c r="Z1274" s="54"/>
      <c r="AC1274" s="85"/>
      <c r="AD1274" s="85"/>
      <c r="AE1274" s="85"/>
      <c r="AF1274" s="85"/>
      <c r="AG1274" s="85"/>
      <c r="AH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</row>
    <row r="1275" spans="26:46" x14ac:dyDescent="0.25">
      <c r="Z1275" s="54"/>
      <c r="AC1275" s="85"/>
      <c r="AD1275" s="85"/>
      <c r="AE1275" s="85"/>
      <c r="AF1275" s="85"/>
      <c r="AG1275" s="85"/>
      <c r="AH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</row>
    <row r="1276" spans="26:46" x14ac:dyDescent="0.25">
      <c r="Z1276" s="54"/>
      <c r="AC1276" s="85"/>
      <c r="AD1276" s="85"/>
      <c r="AE1276" s="85"/>
      <c r="AF1276" s="85"/>
      <c r="AG1276" s="85"/>
      <c r="AH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</row>
    <row r="1277" spans="26:46" x14ac:dyDescent="0.25">
      <c r="Z1277" s="54"/>
      <c r="AC1277" s="85"/>
      <c r="AD1277" s="85"/>
      <c r="AE1277" s="85"/>
      <c r="AF1277" s="85"/>
      <c r="AG1277" s="85"/>
      <c r="AH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</row>
    <row r="1278" spans="26:46" x14ac:dyDescent="0.25">
      <c r="Z1278" s="54"/>
      <c r="AC1278" s="85"/>
      <c r="AD1278" s="85"/>
      <c r="AE1278" s="85"/>
      <c r="AF1278" s="85"/>
      <c r="AG1278" s="85"/>
      <c r="AH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</row>
    <row r="1279" spans="26:46" x14ac:dyDescent="0.25">
      <c r="Z1279" s="54"/>
      <c r="AC1279" s="85"/>
      <c r="AD1279" s="85"/>
      <c r="AE1279" s="85"/>
      <c r="AF1279" s="85"/>
      <c r="AG1279" s="85"/>
      <c r="AH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</row>
    <row r="1280" spans="26:46" x14ac:dyDescent="0.25">
      <c r="Z1280" s="54"/>
      <c r="AC1280" s="85"/>
      <c r="AD1280" s="85"/>
      <c r="AE1280" s="85"/>
      <c r="AF1280" s="85"/>
      <c r="AG1280" s="85"/>
      <c r="AH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</row>
    <row r="1281" spans="26:46" x14ac:dyDescent="0.25">
      <c r="Z1281" s="54"/>
      <c r="AC1281" s="85"/>
      <c r="AD1281" s="85"/>
      <c r="AE1281" s="85"/>
      <c r="AF1281" s="85"/>
      <c r="AG1281" s="85"/>
      <c r="AH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</row>
    <row r="1282" spans="26:46" x14ac:dyDescent="0.25">
      <c r="Z1282" s="54"/>
      <c r="AC1282" s="85"/>
      <c r="AD1282" s="85"/>
      <c r="AE1282" s="85"/>
      <c r="AF1282" s="85"/>
      <c r="AG1282" s="85"/>
      <c r="AH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</row>
    <row r="1283" spans="26:46" x14ac:dyDescent="0.25">
      <c r="Z1283" s="54"/>
      <c r="AC1283" s="85"/>
      <c r="AD1283" s="85"/>
      <c r="AE1283" s="85"/>
      <c r="AF1283" s="85"/>
      <c r="AG1283" s="85"/>
      <c r="AH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</row>
    <row r="1284" spans="26:46" x14ac:dyDescent="0.25">
      <c r="Z1284" s="54"/>
      <c r="AC1284" s="85"/>
      <c r="AD1284" s="85"/>
      <c r="AE1284" s="85"/>
      <c r="AF1284" s="85"/>
      <c r="AG1284" s="85"/>
      <c r="AH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</row>
    <row r="1285" spans="26:46" x14ac:dyDescent="0.25">
      <c r="Z1285" s="54"/>
      <c r="AC1285" s="85"/>
      <c r="AD1285" s="85"/>
      <c r="AE1285" s="85"/>
      <c r="AF1285" s="85"/>
      <c r="AG1285" s="85"/>
      <c r="AH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</row>
    <row r="1286" spans="26:46" x14ac:dyDescent="0.25">
      <c r="Z1286" s="54"/>
      <c r="AC1286" s="85"/>
      <c r="AD1286" s="85"/>
      <c r="AE1286" s="85"/>
      <c r="AF1286" s="85"/>
      <c r="AG1286" s="85"/>
      <c r="AH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</row>
    <row r="1287" spans="26:46" x14ac:dyDescent="0.25">
      <c r="Z1287" s="54"/>
      <c r="AC1287" s="85"/>
      <c r="AD1287" s="85"/>
      <c r="AE1287" s="85"/>
      <c r="AF1287" s="85"/>
      <c r="AG1287" s="85"/>
      <c r="AH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</row>
    <row r="1288" spans="26:46" x14ac:dyDescent="0.25">
      <c r="Z1288" s="54"/>
      <c r="AC1288" s="85"/>
      <c r="AD1288" s="85"/>
      <c r="AE1288" s="85"/>
      <c r="AF1288" s="85"/>
      <c r="AG1288" s="85"/>
      <c r="AH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</row>
    <row r="1289" spans="26:46" x14ac:dyDescent="0.25">
      <c r="Z1289" s="54"/>
      <c r="AC1289" s="85"/>
      <c r="AD1289" s="85"/>
      <c r="AE1289" s="85"/>
      <c r="AF1289" s="85"/>
      <c r="AG1289" s="85"/>
      <c r="AH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</row>
    <row r="1290" spans="26:46" x14ac:dyDescent="0.25">
      <c r="Z1290" s="54"/>
      <c r="AC1290" s="85"/>
      <c r="AD1290" s="85"/>
      <c r="AE1290" s="85"/>
      <c r="AF1290" s="85"/>
      <c r="AG1290" s="85"/>
      <c r="AH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</row>
    <row r="1291" spans="26:46" x14ac:dyDescent="0.25">
      <c r="Z1291" s="54"/>
      <c r="AC1291" s="85"/>
      <c r="AD1291" s="85"/>
      <c r="AE1291" s="85"/>
      <c r="AF1291" s="85"/>
      <c r="AG1291" s="85"/>
      <c r="AH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</row>
    <row r="1292" spans="26:46" x14ac:dyDescent="0.25">
      <c r="Z1292" s="54"/>
      <c r="AC1292" s="85"/>
      <c r="AD1292" s="85"/>
      <c r="AE1292" s="85"/>
      <c r="AF1292" s="85"/>
      <c r="AG1292" s="85"/>
      <c r="AH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</row>
    <row r="1293" spans="26:46" x14ac:dyDescent="0.25">
      <c r="Z1293" s="54"/>
      <c r="AC1293" s="85"/>
      <c r="AD1293" s="85"/>
      <c r="AE1293" s="85"/>
      <c r="AF1293" s="85"/>
      <c r="AG1293" s="85"/>
      <c r="AH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</row>
    <row r="1294" spans="26:46" x14ac:dyDescent="0.25">
      <c r="Z1294" s="54"/>
      <c r="AC1294" s="85"/>
      <c r="AD1294" s="85"/>
      <c r="AE1294" s="85"/>
      <c r="AF1294" s="85"/>
      <c r="AG1294" s="85"/>
      <c r="AH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</row>
    <row r="1295" spans="26:46" x14ac:dyDescent="0.25">
      <c r="Z1295" s="54"/>
      <c r="AC1295" s="85"/>
      <c r="AD1295" s="85"/>
      <c r="AE1295" s="85"/>
      <c r="AF1295" s="85"/>
      <c r="AG1295" s="85"/>
      <c r="AH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</row>
    <row r="1296" spans="26:46" x14ac:dyDescent="0.25">
      <c r="Z1296" s="54"/>
      <c r="AC1296" s="85"/>
      <c r="AD1296" s="85"/>
      <c r="AE1296" s="85"/>
      <c r="AF1296" s="85"/>
      <c r="AG1296" s="85"/>
      <c r="AH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</row>
    <row r="1297" spans="26:46" x14ac:dyDescent="0.25">
      <c r="Z1297" s="54"/>
      <c r="AC1297" s="85"/>
      <c r="AD1297" s="85"/>
      <c r="AE1297" s="85"/>
      <c r="AF1297" s="85"/>
      <c r="AG1297" s="85"/>
      <c r="AH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</row>
    <row r="1298" spans="26:46" x14ac:dyDescent="0.25">
      <c r="Z1298" s="54"/>
      <c r="AC1298" s="85"/>
      <c r="AD1298" s="85"/>
      <c r="AE1298" s="85"/>
      <c r="AF1298" s="85"/>
      <c r="AG1298" s="85"/>
      <c r="AH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</row>
    <row r="1299" spans="26:46" x14ac:dyDescent="0.25">
      <c r="Z1299" s="54"/>
      <c r="AC1299" s="85"/>
      <c r="AD1299" s="85"/>
      <c r="AE1299" s="85"/>
      <c r="AF1299" s="85"/>
      <c r="AG1299" s="85"/>
      <c r="AH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</row>
    <row r="1300" spans="26:46" x14ac:dyDescent="0.25">
      <c r="Z1300" s="54"/>
      <c r="AC1300" s="85"/>
      <c r="AD1300" s="85"/>
      <c r="AE1300" s="85"/>
      <c r="AF1300" s="85"/>
      <c r="AG1300" s="85"/>
      <c r="AH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</row>
    <row r="1301" spans="26:46" x14ac:dyDescent="0.25">
      <c r="Z1301" s="54"/>
      <c r="AC1301" s="85"/>
      <c r="AD1301" s="85"/>
      <c r="AE1301" s="85"/>
      <c r="AF1301" s="85"/>
      <c r="AG1301" s="85"/>
      <c r="AH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</row>
    <row r="1302" spans="26:46" x14ac:dyDescent="0.25">
      <c r="Z1302" s="54"/>
      <c r="AC1302" s="85"/>
      <c r="AD1302" s="85"/>
      <c r="AE1302" s="85"/>
      <c r="AF1302" s="85"/>
      <c r="AG1302" s="85"/>
      <c r="AH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</row>
    <row r="1303" spans="26:46" x14ac:dyDescent="0.25">
      <c r="Z1303" s="54"/>
      <c r="AC1303" s="85"/>
      <c r="AD1303" s="85"/>
      <c r="AE1303" s="85"/>
      <c r="AF1303" s="85"/>
      <c r="AG1303" s="85"/>
      <c r="AH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</row>
    <row r="1304" spans="26:46" x14ac:dyDescent="0.25">
      <c r="Z1304" s="54"/>
      <c r="AC1304" s="85"/>
      <c r="AD1304" s="85"/>
      <c r="AE1304" s="85"/>
      <c r="AF1304" s="85"/>
      <c r="AG1304" s="85"/>
      <c r="AH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</row>
    <row r="1305" spans="26:46" x14ac:dyDescent="0.25">
      <c r="Z1305" s="54"/>
      <c r="AC1305" s="85"/>
      <c r="AD1305" s="85"/>
      <c r="AE1305" s="85"/>
      <c r="AF1305" s="85"/>
      <c r="AG1305" s="85"/>
      <c r="AH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</row>
    <row r="1306" spans="26:46" x14ac:dyDescent="0.25">
      <c r="Z1306" s="54"/>
      <c r="AC1306" s="85"/>
      <c r="AD1306" s="85"/>
      <c r="AE1306" s="85"/>
      <c r="AF1306" s="85"/>
      <c r="AG1306" s="85"/>
      <c r="AH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</row>
    <row r="1307" spans="26:46" x14ac:dyDescent="0.25">
      <c r="Z1307" s="54"/>
      <c r="AC1307" s="85"/>
      <c r="AD1307" s="85"/>
      <c r="AE1307" s="85"/>
      <c r="AF1307" s="85"/>
      <c r="AG1307" s="85"/>
      <c r="AH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</row>
    <row r="1308" spans="26:46" x14ac:dyDescent="0.25">
      <c r="Z1308" s="54"/>
      <c r="AC1308" s="85"/>
      <c r="AD1308" s="85"/>
      <c r="AE1308" s="85"/>
      <c r="AF1308" s="85"/>
      <c r="AG1308" s="85"/>
      <c r="AH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</row>
    <row r="1309" spans="26:46" x14ac:dyDescent="0.25">
      <c r="Z1309" s="54"/>
      <c r="AC1309" s="85"/>
      <c r="AD1309" s="85"/>
      <c r="AE1309" s="85"/>
      <c r="AF1309" s="85"/>
      <c r="AG1309" s="85"/>
      <c r="AH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</row>
    <row r="1310" spans="26:46" x14ac:dyDescent="0.25">
      <c r="Z1310" s="54"/>
      <c r="AC1310" s="85"/>
      <c r="AD1310" s="85"/>
      <c r="AE1310" s="85"/>
      <c r="AF1310" s="85"/>
      <c r="AG1310" s="85"/>
      <c r="AH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</row>
    <row r="1311" spans="26:46" x14ac:dyDescent="0.25">
      <c r="Z1311" s="54"/>
      <c r="AC1311" s="85"/>
      <c r="AD1311" s="85"/>
      <c r="AE1311" s="85"/>
      <c r="AF1311" s="85"/>
      <c r="AG1311" s="85"/>
      <c r="AH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</row>
    <row r="1312" spans="26:46" x14ac:dyDescent="0.25">
      <c r="Z1312" s="54"/>
      <c r="AC1312" s="85"/>
      <c r="AD1312" s="85"/>
      <c r="AE1312" s="85"/>
      <c r="AF1312" s="85"/>
      <c r="AG1312" s="85"/>
      <c r="AH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</row>
    <row r="1313" spans="26:46" x14ac:dyDescent="0.25">
      <c r="Z1313" s="54"/>
      <c r="AC1313" s="85"/>
      <c r="AD1313" s="85"/>
      <c r="AE1313" s="85"/>
      <c r="AF1313" s="85"/>
      <c r="AG1313" s="85"/>
      <c r="AH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</row>
    <row r="1314" spans="26:46" x14ac:dyDescent="0.25">
      <c r="Z1314" s="54"/>
      <c r="AC1314" s="85"/>
      <c r="AD1314" s="85"/>
      <c r="AE1314" s="85"/>
      <c r="AF1314" s="85"/>
      <c r="AG1314" s="85"/>
      <c r="AH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</row>
    <row r="1315" spans="26:46" x14ac:dyDescent="0.25">
      <c r="Z1315" s="54"/>
      <c r="AC1315" s="85"/>
      <c r="AD1315" s="85"/>
      <c r="AE1315" s="85"/>
      <c r="AF1315" s="85"/>
      <c r="AG1315" s="85"/>
      <c r="AH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</row>
    <row r="1316" spans="26:46" x14ac:dyDescent="0.25">
      <c r="Z1316" s="54"/>
      <c r="AC1316" s="85"/>
      <c r="AD1316" s="85"/>
      <c r="AE1316" s="85"/>
      <c r="AF1316" s="85"/>
      <c r="AG1316" s="85"/>
      <c r="AH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</row>
    <row r="1317" spans="26:46" x14ac:dyDescent="0.25">
      <c r="Z1317" s="54"/>
      <c r="AC1317" s="85"/>
      <c r="AD1317" s="85"/>
      <c r="AE1317" s="85"/>
      <c r="AF1317" s="85"/>
      <c r="AG1317" s="85"/>
      <c r="AH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</row>
    <row r="1318" spans="26:46" x14ac:dyDescent="0.25">
      <c r="Z1318" s="54"/>
      <c r="AC1318" s="85"/>
      <c r="AD1318" s="85"/>
      <c r="AE1318" s="85"/>
      <c r="AF1318" s="85"/>
      <c r="AG1318" s="85"/>
      <c r="AH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</row>
    <row r="1319" spans="26:46" x14ac:dyDescent="0.25">
      <c r="Z1319" s="54"/>
      <c r="AC1319" s="85"/>
      <c r="AD1319" s="85"/>
      <c r="AE1319" s="85"/>
      <c r="AF1319" s="85"/>
      <c r="AG1319" s="85"/>
      <c r="AH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</row>
    <row r="1320" spans="26:46" x14ac:dyDescent="0.25">
      <c r="Z1320" s="54"/>
      <c r="AC1320" s="85"/>
      <c r="AD1320" s="85"/>
      <c r="AE1320" s="85"/>
      <c r="AF1320" s="85"/>
      <c r="AG1320" s="85"/>
      <c r="AH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</row>
    <row r="1321" spans="26:46" x14ac:dyDescent="0.25">
      <c r="Z1321" s="54"/>
      <c r="AC1321" s="85"/>
      <c r="AD1321" s="85"/>
      <c r="AE1321" s="85"/>
      <c r="AF1321" s="85"/>
      <c r="AG1321" s="85"/>
      <c r="AH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</row>
    <row r="1322" spans="26:46" x14ac:dyDescent="0.25">
      <c r="Z1322" s="54"/>
      <c r="AC1322" s="85"/>
      <c r="AD1322" s="85"/>
      <c r="AE1322" s="85"/>
      <c r="AF1322" s="85"/>
      <c r="AG1322" s="85"/>
      <c r="AH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</row>
    <row r="1323" spans="26:46" x14ac:dyDescent="0.25">
      <c r="Z1323" s="54"/>
      <c r="AC1323" s="85"/>
      <c r="AD1323" s="85"/>
      <c r="AE1323" s="85"/>
      <c r="AF1323" s="85"/>
      <c r="AG1323" s="85"/>
      <c r="AH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</row>
    <row r="1324" spans="26:46" x14ac:dyDescent="0.25">
      <c r="Z1324" s="54"/>
      <c r="AC1324" s="85"/>
      <c r="AD1324" s="85"/>
      <c r="AE1324" s="85"/>
      <c r="AF1324" s="85"/>
      <c r="AG1324" s="85"/>
      <c r="AH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</row>
    <row r="1325" spans="26:46" x14ac:dyDescent="0.25">
      <c r="Z1325" s="54"/>
      <c r="AC1325" s="85"/>
      <c r="AD1325" s="85"/>
      <c r="AE1325" s="85"/>
      <c r="AF1325" s="85"/>
      <c r="AG1325" s="85"/>
      <c r="AH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</row>
    <row r="1326" spans="26:46" x14ac:dyDescent="0.25">
      <c r="Z1326" s="54"/>
      <c r="AC1326" s="85"/>
      <c r="AD1326" s="85"/>
      <c r="AE1326" s="85"/>
      <c r="AF1326" s="85"/>
      <c r="AG1326" s="85"/>
      <c r="AH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</row>
    <row r="1327" spans="26:46" x14ac:dyDescent="0.25">
      <c r="Z1327" s="54"/>
      <c r="AC1327" s="85"/>
      <c r="AD1327" s="85"/>
      <c r="AE1327" s="85"/>
      <c r="AF1327" s="85"/>
      <c r="AG1327" s="85"/>
      <c r="AH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</row>
    <row r="1328" spans="26:46" x14ac:dyDescent="0.25">
      <c r="Z1328" s="54"/>
      <c r="AC1328" s="85"/>
      <c r="AD1328" s="85"/>
      <c r="AE1328" s="85"/>
      <c r="AF1328" s="85"/>
      <c r="AG1328" s="85"/>
      <c r="AH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</row>
    <row r="1329" spans="26:46" x14ac:dyDescent="0.25">
      <c r="Z1329" s="54"/>
      <c r="AC1329" s="85"/>
      <c r="AD1329" s="85"/>
      <c r="AE1329" s="85"/>
      <c r="AF1329" s="85"/>
      <c r="AG1329" s="85"/>
      <c r="AH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</row>
    <row r="1330" spans="26:46" x14ac:dyDescent="0.25">
      <c r="Z1330" s="54"/>
      <c r="AC1330" s="85"/>
      <c r="AD1330" s="85"/>
      <c r="AE1330" s="85"/>
      <c r="AF1330" s="85"/>
      <c r="AG1330" s="85"/>
      <c r="AH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</row>
    <row r="1331" spans="26:46" x14ac:dyDescent="0.25">
      <c r="Z1331" s="54"/>
      <c r="AC1331" s="85"/>
      <c r="AD1331" s="85"/>
      <c r="AE1331" s="85"/>
      <c r="AF1331" s="85"/>
      <c r="AG1331" s="85"/>
      <c r="AH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</row>
    <row r="1332" spans="26:46" x14ac:dyDescent="0.25">
      <c r="Z1332" s="54"/>
      <c r="AC1332" s="85"/>
      <c r="AD1332" s="85"/>
      <c r="AE1332" s="85"/>
      <c r="AF1332" s="85"/>
      <c r="AG1332" s="85"/>
      <c r="AH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</row>
    <row r="1333" spans="26:46" x14ac:dyDescent="0.25">
      <c r="Z1333" s="54"/>
      <c r="AC1333" s="85"/>
      <c r="AD1333" s="85"/>
      <c r="AE1333" s="85"/>
      <c r="AF1333" s="85"/>
      <c r="AG1333" s="85"/>
      <c r="AH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</row>
    <row r="1334" spans="26:46" x14ac:dyDescent="0.25">
      <c r="Z1334" s="54"/>
      <c r="AC1334" s="85"/>
      <c r="AD1334" s="85"/>
      <c r="AE1334" s="85"/>
      <c r="AF1334" s="85"/>
      <c r="AG1334" s="85"/>
      <c r="AH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</row>
    <row r="1335" spans="26:46" x14ac:dyDescent="0.25">
      <c r="Z1335" s="54"/>
      <c r="AC1335" s="85"/>
      <c r="AD1335" s="85"/>
      <c r="AE1335" s="85"/>
      <c r="AF1335" s="85"/>
      <c r="AG1335" s="85"/>
      <c r="AH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</row>
    <row r="1336" spans="26:46" x14ac:dyDescent="0.25">
      <c r="Z1336" s="54"/>
      <c r="AC1336" s="85"/>
      <c r="AD1336" s="85"/>
      <c r="AE1336" s="85"/>
      <c r="AF1336" s="85"/>
      <c r="AG1336" s="85"/>
      <c r="AH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</row>
    <row r="1337" spans="26:46" x14ac:dyDescent="0.25">
      <c r="Z1337" s="54"/>
      <c r="AC1337" s="85"/>
      <c r="AD1337" s="85"/>
      <c r="AE1337" s="85"/>
      <c r="AF1337" s="85"/>
      <c r="AG1337" s="85"/>
      <c r="AH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</row>
    <row r="1338" spans="26:46" x14ac:dyDescent="0.25">
      <c r="Z1338" s="54"/>
      <c r="AC1338" s="85"/>
      <c r="AD1338" s="85"/>
      <c r="AE1338" s="85"/>
      <c r="AF1338" s="85"/>
      <c r="AG1338" s="85"/>
      <c r="AH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</row>
    <row r="1339" spans="26:46" x14ac:dyDescent="0.25">
      <c r="Z1339" s="54"/>
      <c r="AC1339" s="85"/>
      <c r="AD1339" s="85"/>
      <c r="AE1339" s="85"/>
      <c r="AF1339" s="85"/>
      <c r="AG1339" s="85"/>
      <c r="AH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</row>
    <row r="1340" spans="26:46" x14ac:dyDescent="0.25">
      <c r="Z1340" s="54"/>
      <c r="AC1340" s="85"/>
      <c r="AD1340" s="85"/>
      <c r="AE1340" s="85"/>
      <c r="AF1340" s="85"/>
      <c r="AG1340" s="85"/>
      <c r="AH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</row>
    <row r="1341" spans="26:46" x14ac:dyDescent="0.25">
      <c r="Z1341" s="54"/>
      <c r="AC1341" s="85"/>
      <c r="AD1341" s="85"/>
      <c r="AE1341" s="85"/>
      <c r="AF1341" s="85"/>
      <c r="AG1341" s="85"/>
      <c r="AH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</row>
    <row r="1342" spans="26:46" x14ac:dyDescent="0.25">
      <c r="Z1342" s="54"/>
      <c r="AC1342" s="85"/>
      <c r="AD1342" s="85"/>
      <c r="AE1342" s="85"/>
      <c r="AF1342" s="85"/>
      <c r="AG1342" s="85"/>
      <c r="AH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</row>
    <row r="1343" spans="26:46" x14ac:dyDescent="0.25">
      <c r="Z1343" s="54"/>
      <c r="AC1343" s="85"/>
      <c r="AD1343" s="85"/>
      <c r="AE1343" s="85"/>
      <c r="AF1343" s="85"/>
      <c r="AG1343" s="85"/>
      <c r="AH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</row>
    <row r="1344" spans="26:46" x14ac:dyDescent="0.25">
      <c r="Z1344" s="54"/>
      <c r="AC1344" s="85"/>
      <c r="AD1344" s="85"/>
      <c r="AE1344" s="85"/>
      <c r="AF1344" s="85"/>
      <c r="AG1344" s="85"/>
      <c r="AH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</row>
    <row r="1345" spans="26:46" x14ac:dyDescent="0.25">
      <c r="Z1345" s="54"/>
      <c r="AC1345" s="85"/>
      <c r="AD1345" s="85"/>
      <c r="AE1345" s="85"/>
      <c r="AF1345" s="85"/>
      <c r="AG1345" s="85"/>
      <c r="AH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</row>
    <row r="1346" spans="26:46" x14ac:dyDescent="0.25">
      <c r="Z1346" s="54"/>
      <c r="AC1346" s="85"/>
      <c r="AD1346" s="85"/>
      <c r="AE1346" s="85"/>
      <c r="AF1346" s="85"/>
      <c r="AG1346" s="85"/>
      <c r="AH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</row>
    <row r="1347" spans="26:46" x14ac:dyDescent="0.25">
      <c r="Z1347" s="54"/>
      <c r="AC1347" s="85"/>
      <c r="AD1347" s="85"/>
      <c r="AE1347" s="85"/>
      <c r="AF1347" s="85"/>
      <c r="AG1347" s="85"/>
      <c r="AH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</row>
    <row r="1348" spans="26:46" x14ac:dyDescent="0.25">
      <c r="Z1348" s="54"/>
      <c r="AC1348" s="85"/>
      <c r="AD1348" s="85"/>
      <c r="AE1348" s="85"/>
      <c r="AF1348" s="85"/>
      <c r="AG1348" s="85"/>
      <c r="AH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</row>
    <row r="1349" spans="26:46" x14ac:dyDescent="0.25">
      <c r="Z1349" s="54"/>
      <c r="AC1349" s="85"/>
      <c r="AD1349" s="85"/>
      <c r="AE1349" s="85"/>
      <c r="AF1349" s="85"/>
      <c r="AG1349" s="85"/>
      <c r="AH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</row>
    <row r="1350" spans="26:46" x14ac:dyDescent="0.25">
      <c r="Z1350" s="54"/>
      <c r="AC1350" s="85"/>
      <c r="AD1350" s="85"/>
      <c r="AE1350" s="85"/>
      <c r="AF1350" s="85"/>
      <c r="AG1350" s="85"/>
      <c r="AH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</row>
    <row r="1351" spans="26:46" x14ac:dyDescent="0.25">
      <c r="Z1351" s="54"/>
      <c r="AC1351" s="85"/>
      <c r="AD1351" s="85"/>
      <c r="AE1351" s="85"/>
      <c r="AF1351" s="85"/>
      <c r="AG1351" s="85"/>
      <c r="AH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</row>
    <row r="1352" spans="26:46" x14ac:dyDescent="0.25">
      <c r="Z1352" s="54"/>
      <c r="AC1352" s="85"/>
      <c r="AD1352" s="85"/>
      <c r="AE1352" s="85"/>
      <c r="AF1352" s="85"/>
      <c r="AG1352" s="85"/>
      <c r="AH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</row>
    <row r="1353" spans="26:46" x14ac:dyDescent="0.25">
      <c r="Z1353" s="54"/>
      <c r="AC1353" s="85"/>
      <c r="AD1353" s="85"/>
      <c r="AE1353" s="85"/>
      <c r="AF1353" s="85"/>
      <c r="AG1353" s="85"/>
      <c r="AH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</row>
    <row r="1354" spans="26:46" x14ac:dyDescent="0.25">
      <c r="Z1354" s="54"/>
      <c r="AC1354" s="85"/>
      <c r="AD1354" s="85"/>
      <c r="AE1354" s="85"/>
      <c r="AF1354" s="85"/>
      <c r="AG1354" s="85"/>
      <c r="AH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</row>
    <row r="1355" spans="26:46" x14ac:dyDescent="0.25">
      <c r="Z1355" s="54"/>
      <c r="AC1355" s="85"/>
      <c r="AD1355" s="85"/>
      <c r="AE1355" s="85"/>
      <c r="AF1355" s="85"/>
      <c r="AG1355" s="85"/>
      <c r="AH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</row>
    <row r="1356" spans="26:46" x14ac:dyDescent="0.25">
      <c r="Z1356" s="54"/>
      <c r="AC1356" s="85"/>
      <c r="AD1356" s="85"/>
      <c r="AE1356" s="85"/>
      <c r="AF1356" s="85"/>
      <c r="AG1356" s="85"/>
      <c r="AH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</row>
    <row r="1357" spans="26:46" x14ac:dyDescent="0.25">
      <c r="Z1357" s="54"/>
      <c r="AC1357" s="85"/>
      <c r="AD1357" s="85"/>
      <c r="AE1357" s="85"/>
      <c r="AF1357" s="85"/>
      <c r="AG1357" s="85"/>
      <c r="AH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</row>
    <row r="1358" spans="26:46" x14ac:dyDescent="0.25">
      <c r="Z1358" s="54"/>
      <c r="AC1358" s="85"/>
      <c r="AD1358" s="85"/>
      <c r="AE1358" s="85"/>
      <c r="AF1358" s="85"/>
      <c r="AG1358" s="85"/>
      <c r="AH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</row>
    <row r="1359" spans="26:46" x14ac:dyDescent="0.25">
      <c r="Z1359" s="54"/>
      <c r="AC1359" s="85"/>
      <c r="AD1359" s="85"/>
      <c r="AE1359" s="85"/>
      <c r="AF1359" s="85"/>
      <c r="AG1359" s="85"/>
      <c r="AH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</row>
    <row r="1360" spans="26:46" x14ac:dyDescent="0.25">
      <c r="Z1360" s="54"/>
      <c r="AC1360" s="85"/>
      <c r="AD1360" s="85"/>
      <c r="AE1360" s="85"/>
      <c r="AF1360" s="85"/>
      <c r="AG1360" s="85"/>
      <c r="AH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</row>
    <row r="1361" spans="26:46" x14ac:dyDescent="0.25">
      <c r="Z1361" s="54"/>
      <c r="AC1361" s="85"/>
      <c r="AD1361" s="85"/>
      <c r="AE1361" s="85"/>
      <c r="AF1361" s="85"/>
      <c r="AG1361" s="85"/>
      <c r="AH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</row>
    <row r="1362" spans="26:46" x14ac:dyDescent="0.25">
      <c r="Z1362" s="54"/>
      <c r="AC1362" s="85"/>
      <c r="AD1362" s="85"/>
      <c r="AE1362" s="85"/>
      <c r="AF1362" s="85"/>
      <c r="AG1362" s="85"/>
      <c r="AH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</row>
    <row r="1363" spans="26:46" x14ac:dyDescent="0.25">
      <c r="Z1363" s="54"/>
      <c r="AC1363" s="85"/>
      <c r="AD1363" s="85"/>
      <c r="AE1363" s="85"/>
      <c r="AF1363" s="85"/>
      <c r="AG1363" s="85"/>
      <c r="AH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</row>
    <row r="1364" spans="26:46" x14ac:dyDescent="0.25">
      <c r="Z1364" s="54"/>
      <c r="AC1364" s="85"/>
      <c r="AD1364" s="85"/>
      <c r="AE1364" s="85"/>
      <c r="AF1364" s="85"/>
      <c r="AG1364" s="85"/>
      <c r="AH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</row>
    <row r="1365" spans="26:46" x14ac:dyDescent="0.25">
      <c r="Z1365" s="54"/>
      <c r="AC1365" s="85"/>
      <c r="AD1365" s="85"/>
      <c r="AE1365" s="85"/>
      <c r="AF1365" s="85"/>
      <c r="AG1365" s="85"/>
      <c r="AH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</row>
    <row r="1366" spans="26:46" x14ac:dyDescent="0.25">
      <c r="Z1366" s="54"/>
      <c r="AC1366" s="85"/>
      <c r="AD1366" s="85"/>
      <c r="AE1366" s="85"/>
      <c r="AF1366" s="85"/>
      <c r="AG1366" s="85"/>
      <c r="AH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</row>
    <row r="1367" spans="26:46" x14ac:dyDescent="0.25">
      <c r="Z1367" s="54"/>
      <c r="AC1367" s="85"/>
      <c r="AD1367" s="85"/>
      <c r="AE1367" s="85"/>
      <c r="AF1367" s="85"/>
      <c r="AG1367" s="85"/>
      <c r="AH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</row>
    <row r="1368" spans="26:46" x14ac:dyDescent="0.25">
      <c r="Z1368" s="54"/>
      <c r="AC1368" s="85"/>
      <c r="AD1368" s="85"/>
      <c r="AE1368" s="85"/>
      <c r="AF1368" s="85"/>
      <c r="AG1368" s="85"/>
      <c r="AH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</row>
    <row r="1369" spans="26:46" x14ac:dyDescent="0.25">
      <c r="Z1369" s="54"/>
      <c r="AC1369" s="85"/>
      <c r="AD1369" s="85"/>
      <c r="AE1369" s="85"/>
      <c r="AF1369" s="85"/>
      <c r="AG1369" s="85"/>
      <c r="AH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</row>
    <row r="1370" spans="26:46" x14ac:dyDescent="0.25">
      <c r="Z1370" s="54"/>
      <c r="AC1370" s="85"/>
      <c r="AD1370" s="85"/>
      <c r="AE1370" s="85"/>
      <c r="AF1370" s="85"/>
      <c r="AG1370" s="85"/>
      <c r="AH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</row>
    <row r="1371" spans="26:46" x14ac:dyDescent="0.25">
      <c r="Z1371" s="54"/>
      <c r="AC1371" s="85"/>
      <c r="AD1371" s="85"/>
      <c r="AE1371" s="85"/>
      <c r="AF1371" s="85"/>
      <c r="AG1371" s="85"/>
      <c r="AH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</row>
    <row r="1372" spans="26:46" x14ac:dyDescent="0.25">
      <c r="Z1372" s="54"/>
      <c r="AC1372" s="85"/>
      <c r="AD1372" s="85"/>
      <c r="AE1372" s="85"/>
      <c r="AF1372" s="85"/>
      <c r="AG1372" s="85"/>
      <c r="AH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</row>
    <row r="1373" spans="26:46" x14ac:dyDescent="0.25">
      <c r="Z1373" s="54"/>
      <c r="AC1373" s="85"/>
      <c r="AD1373" s="85"/>
      <c r="AE1373" s="85"/>
      <c r="AF1373" s="85"/>
      <c r="AG1373" s="85"/>
      <c r="AH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</row>
    <row r="1374" spans="26:46" x14ac:dyDescent="0.25">
      <c r="Z1374" s="54"/>
      <c r="AC1374" s="85"/>
      <c r="AD1374" s="85"/>
      <c r="AE1374" s="85"/>
      <c r="AF1374" s="85"/>
      <c r="AG1374" s="85"/>
      <c r="AH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</row>
    <row r="1375" spans="26:46" x14ac:dyDescent="0.25">
      <c r="Z1375" s="54"/>
      <c r="AC1375" s="85"/>
      <c r="AD1375" s="85"/>
      <c r="AE1375" s="85"/>
      <c r="AF1375" s="85"/>
      <c r="AG1375" s="85"/>
      <c r="AH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</row>
    <row r="1376" spans="26:46" x14ac:dyDescent="0.25">
      <c r="Z1376" s="54"/>
      <c r="AC1376" s="85"/>
      <c r="AD1376" s="85"/>
      <c r="AE1376" s="85"/>
      <c r="AF1376" s="85"/>
      <c r="AG1376" s="85"/>
      <c r="AH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</row>
    <row r="1377" spans="26:46" x14ac:dyDescent="0.25">
      <c r="Z1377" s="54"/>
      <c r="AC1377" s="85"/>
      <c r="AD1377" s="85"/>
      <c r="AE1377" s="85"/>
      <c r="AF1377" s="85"/>
      <c r="AG1377" s="85"/>
      <c r="AH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</row>
    <row r="1378" spans="26:46" x14ac:dyDescent="0.25">
      <c r="Z1378" s="54"/>
      <c r="AC1378" s="85"/>
      <c r="AD1378" s="85"/>
      <c r="AE1378" s="85"/>
      <c r="AF1378" s="85"/>
      <c r="AG1378" s="85"/>
      <c r="AH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</row>
    <row r="1379" spans="26:46" x14ac:dyDescent="0.25">
      <c r="Z1379" s="54"/>
      <c r="AC1379" s="85"/>
      <c r="AD1379" s="85"/>
      <c r="AE1379" s="85"/>
      <c r="AF1379" s="85"/>
      <c r="AG1379" s="85"/>
      <c r="AH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</row>
    <row r="1380" spans="26:46" x14ac:dyDescent="0.25">
      <c r="Z1380" s="54"/>
      <c r="AC1380" s="85"/>
      <c r="AD1380" s="85"/>
      <c r="AE1380" s="85"/>
      <c r="AF1380" s="85"/>
      <c r="AG1380" s="85"/>
      <c r="AH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</row>
    <row r="1381" spans="26:46" x14ac:dyDescent="0.25">
      <c r="Z1381" s="54"/>
      <c r="AC1381" s="85"/>
      <c r="AD1381" s="85"/>
      <c r="AE1381" s="85"/>
      <c r="AF1381" s="85"/>
      <c r="AG1381" s="85"/>
      <c r="AH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</row>
    <row r="1382" spans="26:46" x14ac:dyDescent="0.25">
      <c r="Z1382" s="54"/>
      <c r="AC1382" s="85"/>
      <c r="AD1382" s="85"/>
      <c r="AE1382" s="85"/>
      <c r="AF1382" s="85"/>
      <c r="AG1382" s="85"/>
      <c r="AH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</row>
    <row r="1383" spans="26:46" x14ac:dyDescent="0.25">
      <c r="Z1383" s="54"/>
      <c r="AC1383" s="85"/>
      <c r="AD1383" s="85"/>
      <c r="AE1383" s="85"/>
      <c r="AF1383" s="85"/>
      <c r="AG1383" s="85"/>
      <c r="AH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</row>
    <row r="1384" spans="26:46" x14ac:dyDescent="0.25">
      <c r="Z1384" s="54"/>
      <c r="AC1384" s="85"/>
      <c r="AD1384" s="85"/>
      <c r="AE1384" s="85"/>
      <c r="AF1384" s="85"/>
      <c r="AG1384" s="85"/>
      <c r="AH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</row>
    <row r="1385" spans="26:46" x14ac:dyDescent="0.25">
      <c r="Z1385" s="54"/>
      <c r="AC1385" s="85"/>
      <c r="AD1385" s="85"/>
      <c r="AE1385" s="85"/>
      <c r="AF1385" s="85"/>
      <c r="AG1385" s="85"/>
      <c r="AH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</row>
    <row r="1386" spans="26:46" x14ac:dyDescent="0.25">
      <c r="Z1386" s="54"/>
      <c r="AC1386" s="85"/>
      <c r="AD1386" s="85"/>
      <c r="AE1386" s="85"/>
      <c r="AF1386" s="85"/>
      <c r="AG1386" s="85"/>
      <c r="AH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</row>
    <row r="1387" spans="26:46" x14ac:dyDescent="0.25">
      <c r="Z1387" s="54"/>
      <c r="AC1387" s="85"/>
      <c r="AD1387" s="85"/>
      <c r="AE1387" s="85"/>
      <c r="AF1387" s="85"/>
      <c r="AG1387" s="85"/>
      <c r="AH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</row>
    <row r="1388" spans="26:46" x14ac:dyDescent="0.25">
      <c r="Z1388" s="54"/>
      <c r="AC1388" s="85"/>
      <c r="AD1388" s="85"/>
      <c r="AE1388" s="85"/>
      <c r="AF1388" s="85"/>
      <c r="AG1388" s="85"/>
      <c r="AH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</row>
    <row r="1389" spans="26:46" x14ac:dyDescent="0.25">
      <c r="Z1389" s="54"/>
      <c r="AC1389" s="85"/>
      <c r="AD1389" s="85"/>
      <c r="AE1389" s="85"/>
      <c r="AF1389" s="85"/>
      <c r="AG1389" s="85"/>
      <c r="AH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</row>
    <row r="1390" spans="26:46" x14ac:dyDescent="0.25">
      <c r="Z1390" s="54"/>
      <c r="AC1390" s="85"/>
      <c r="AD1390" s="85"/>
      <c r="AE1390" s="85"/>
      <c r="AF1390" s="85"/>
      <c r="AG1390" s="85"/>
      <c r="AH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</row>
    <row r="1391" spans="26:46" x14ac:dyDescent="0.25">
      <c r="Z1391" s="54"/>
      <c r="AC1391" s="85"/>
      <c r="AD1391" s="85"/>
      <c r="AE1391" s="85"/>
      <c r="AF1391" s="85"/>
      <c r="AG1391" s="85"/>
      <c r="AH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</row>
    <row r="1392" spans="26:46" x14ac:dyDescent="0.25">
      <c r="Z1392" s="54"/>
      <c r="AC1392" s="85"/>
      <c r="AD1392" s="85"/>
      <c r="AE1392" s="85"/>
      <c r="AF1392" s="85"/>
      <c r="AG1392" s="85"/>
      <c r="AH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</row>
    <row r="1393" spans="26:46" x14ac:dyDescent="0.25">
      <c r="Z1393" s="54"/>
      <c r="AC1393" s="85"/>
      <c r="AD1393" s="85"/>
      <c r="AE1393" s="85"/>
      <c r="AF1393" s="85"/>
      <c r="AG1393" s="85"/>
      <c r="AH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</row>
    <row r="1394" spans="26:46" x14ac:dyDescent="0.25">
      <c r="Z1394" s="54"/>
      <c r="AC1394" s="85"/>
      <c r="AD1394" s="85"/>
      <c r="AE1394" s="85"/>
      <c r="AF1394" s="85"/>
      <c r="AG1394" s="85"/>
      <c r="AH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</row>
    <row r="1395" spans="26:46" x14ac:dyDescent="0.25">
      <c r="Z1395" s="54"/>
      <c r="AC1395" s="85"/>
      <c r="AD1395" s="85"/>
      <c r="AE1395" s="85"/>
      <c r="AF1395" s="85"/>
      <c r="AG1395" s="85"/>
      <c r="AH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</row>
    <row r="1396" spans="26:46" x14ac:dyDescent="0.25">
      <c r="Z1396" s="54"/>
      <c r="AC1396" s="85"/>
      <c r="AD1396" s="85"/>
      <c r="AE1396" s="85"/>
      <c r="AF1396" s="85"/>
      <c r="AG1396" s="85"/>
      <c r="AH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</row>
    <row r="1397" spans="26:46" x14ac:dyDescent="0.25">
      <c r="Z1397" s="54"/>
      <c r="AC1397" s="85"/>
      <c r="AD1397" s="85"/>
      <c r="AE1397" s="85"/>
      <c r="AF1397" s="85"/>
      <c r="AG1397" s="85"/>
      <c r="AH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</row>
    <row r="1398" spans="26:46" x14ac:dyDescent="0.25">
      <c r="Z1398" s="54"/>
      <c r="AC1398" s="85"/>
      <c r="AD1398" s="85"/>
      <c r="AE1398" s="85"/>
      <c r="AF1398" s="85"/>
      <c r="AG1398" s="85"/>
      <c r="AH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</row>
    <row r="1399" spans="26:46" x14ac:dyDescent="0.25">
      <c r="Z1399" s="54"/>
      <c r="AC1399" s="85"/>
      <c r="AD1399" s="85"/>
      <c r="AE1399" s="85"/>
      <c r="AF1399" s="85"/>
      <c r="AG1399" s="85"/>
      <c r="AH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</row>
    <row r="1400" spans="26:46" x14ac:dyDescent="0.25">
      <c r="Z1400" s="54"/>
      <c r="AC1400" s="85"/>
      <c r="AD1400" s="85"/>
      <c r="AE1400" s="85"/>
      <c r="AF1400" s="85"/>
      <c r="AG1400" s="85"/>
      <c r="AH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</row>
    <row r="1401" spans="26:46" x14ac:dyDescent="0.25">
      <c r="Z1401" s="54"/>
      <c r="AC1401" s="85"/>
      <c r="AD1401" s="85"/>
      <c r="AE1401" s="85"/>
      <c r="AF1401" s="85"/>
      <c r="AG1401" s="85"/>
      <c r="AH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</row>
    <row r="1402" spans="26:46" x14ac:dyDescent="0.25">
      <c r="Z1402" s="54"/>
      <c r="AC1402" s="85"/>
      <c r="AD1402" s="85"/>
      <c r="AE1402" s="85"/>
      <c r="AF1402" s="85"/>
      <c r="AG1402" s="85"/>
      <c r="AH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</row>
    <row r="1403" spans="26:46" x14ac:dyDescent="0.25">
      <c r="Z1403" s="54"/>
      <c r="AC1403" s="85"/>
      <c r="AD1403" s="85"/>
      <c r="AE1403" s="85"/>
      <c r="AF1403" s="85"/>
      <c r="AG1403" s="85"/>
      <c r="AH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</row>
    <row r="1404" spans="26:46" x14ac:dyDescent="0.25">
      <c r="Z1404" s="54"/>
      <c r="AC1404" s="85"/>
      <c r="AD1404" s="85"/>
      <c r="AE1404" s="85"/>
      <c r="AF1404" s="85"/>
      <c r="AG1404" s="85"/>
      <c r="AH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</row>
    <row r="1405" spans="26:46" x14ac:dyDescent="0.25">
      <c r="Z1405" s="54"/>
      <c r="AC1405" s="85"/>
      <c r="AD1405" s="85"/>
      <c r="AE1405" s="85"/>
      <c r="AF1405" s="85"/>
      <c r="AG1405" s="85"/>
      <c r="AH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</row>
    <row r="1406" spans="26:46" x14ac:dyDescent="0.25">
      <c r="Z1406" s="54"/>
      <c r="AC1406" s="85"/>
      <c r="AD1406" s="85"/>
      <c r="AE1406" s="85"/>
      <c r="AF1406" s="85"/>
      <c r="AG1406" s="85"/>
      <c r="AH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</row>
    <row r="1407" spans="26:46" x14ac:dyDescent="0.25">
      <c r="Z1407" s="54"/>
      <c r="AC1407" s="85"/>
      <c r="AD1407" s="85"/>
      <c r="AE1407" s="85"/>
      <c r="AF1407" s="85"/>
      <c r="AG1407" s="85"/>
      <c r="AH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</row>
    <row r="1408" spans="26:46" x14ac:dyDescent="0.25">
      <c r="Z1408" s="54"/>
      <c r="AC1408" s="85"/>
      <c r="AD1408" s="85"/>
      <c r="AE1408" s="85"/>
      <c r="AF1408" s="85"/>
      <c r="AG1408" s="85"/>
      <c r="AH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</row>
    <row r="1409" spans="26:46" x14ac:dyDescent="0.25">
      <c r="Z1409" s="54"/>
      <c r="AC1409" s="85"/>
      <c r="AD1409" s="85"/>
      <c r="AE1409" s="85"/>
      <c r="AF1409" s="85"/>
      <c r="AG1409" s="85"/>
      <c r="AH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</row>
    <row r="1410" spans="26:46" x14ac:dyDescent="0.25">
      <c r="Z1410" s="54"/>
      <c r="AC1410" s="85"/>
      <c r="AD1410" s="85"/>
      <c r="AE1410" s="85"/>
      <c r="AF1410" s="85"/>
      <c r="AG1410" s="85"/>
      <c r="AH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</row>
    <row r="1411" spans="26:46" x14ac:dyDescent="0.25">
      <c r="Z1411" s="54"/>
      <c r="AC1411" s="85"/>
      <c r="AD1411" s="85"/>
      <c r="AE1411" s="85"/>
      <c r="AF1411" s="85"/>
      <c r="AG1411" s="85"/>
      <c r="AH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</row>
    <row r="1412" spans="26:46" x14ac:dyDescent="0.25">
      <c r="Z1412" s="54"/>
      <c r="AC1412" s="85"/>
      <c r="AD1412" s="85"/>
      <c r="AE1412" s="85"/>
      <c r="AF1412" s="85"/>
      <c r="AG1412" s="85"/>
      <c r="AH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</row>
    <row r="1413" spans="26:46" x14ac:dyDescent="0.25">
      <c r="Z1413" s="54"/>
      <c r="AC1413" s="85"/>
      <c r="AD1413" s="85"/>
      <c r="AE1413" s="85"/>
      <c r="AF1413" s="85"/>
      <c r="AG1413" s="85"/>
      <c r="AH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</row>
    <row r="1414" spans="26:46" x14ac:dyDescent="0.25">
      <c r="Z1414" s="54"/>
      <c r="AC1414" s="85"/>
      <c r="AD1414" s="85"/>
      <c r="AE1414" s="85"/>
      <c r="AF1414" s="85"/>
      <c r="AG1414" s="85"/>
      <c r="AH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</row>
    <row r="1415" spans="26:46" x14ac:dyDescent="0.25">
      <c r="Z1415" s="54"/>
      <c r="AC1415" s="85"/>
      <c r="AD1415" s="85"/>
      <c r="AE1415" s="85"/>
      <c r="AF1415" s="85"/>
      <c r="AG1415" s="85"/>
      <c r="AH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</row>
    <row r="1416" spans="26:46" x14ac:dyDescent="0.25">
      <c r="Z1416" s="54"/>
      <c r="AC1416" s="85"/>
      <c r="AD1416" s="85"/>
      <c r="AE1416" s="85"/>
      <c r="AF1416" s="85"/>
      <c r="AG1416" s="85"/>
      <c r="AH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</row>
    <row r="1417" spans="26:46" x14ac:dyDescent="0.25">
      <c r="Z1417" s="54"/>
      <c r="AC1417" s="85"/>
      <c r="AD1417" s="85"/>
      <c r="AE1417" s="85"/>
      <c r="AF1417" s="85"/>
      <c r="AG1417" s="85"/>
      <c r="AH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</row>
    <row r="1418" spans="26:46" x14ac:dyDescent="0.25">
      <c r="Z1418" s="54"/>
      <c r="AC1418" s="85"/>
      <c r="AD1418" s="85"/>
      <c r="AE1418" s="85"/>
      <c r="AF1418" s="85"/>
      <c r="AG1418" s="85"/>
      <c r="AH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</row>
    <row r="1419" spans="26:46" x14ac:dyDescent="0.25">
      <c r="Z1419" s="54"/>
      <c r="AC1419" s="85"/>
      <c r="AD1419" s="85"/>
      <c r="AE1419" s="85"/>
      <c r="AF1419" s="85"/>
      <c r="AG1419" s="85"/>
      <c r="AH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</row>
    <row r="1420" spans="26:46" x14ac:dyDescent="0.25">
      <c r="Z1420" s="54"/>
      <c r="AC1420" s="85"/>
      <c r="AD1420" s="85"/>
      <c r="AE1420" s="85"/>
      <c r="AF1420" s="85"/>
      <c r="AG1420" s="85"/>
      <c r="AH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</row>
    <row r="1421" spans="26:46" x14ac:dyDescent="0.25">
      <c r="Z1421" s="54"/>
      <c r="AC1421" s="85"/>
      <c r="AD1421" s="85"/>
      <c r="AE1421" s="85"/>
      <c r="AF1421" s="85"/>
      <c r="AG1421" s="85"/>
      <c r="AH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</row>
    <row r="1422" spans="26:46" x14ac:dyDescent="0.25">
      <c r="Z1422" s="54"/>
      <c r="AC1422" s="85"/>
      <c r="AD1422" s="85"/>
      <c r="AE1422" s="85"/>
      <c r="AF1422" s="85"/>
      <c r="AG1422" s="85"/>
      <c r="AH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</row>
    <row r="1423" spans="26:46" x14ac:dyDescent="0.25">
      <c r="Z1423" s="54"/>
      <c r="AC1423" s="85"/>
      <c r="AD1423" s="85"/>
      <c r="AE1423" s="85"/>
      <c r="AF1423" s="85"/>
      <c r="AG1423" s="85"/>
      <c r="AH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</row>
    <row r="1424" spans="26:46" x14ac:dyDescent="0.25">
      <c r="Z1424" s="54"/>
      <c r="AC1424" s="85"/>
      <c r="AD1424" s="85"/>
      <c r="AE1424" s="85"/>
      <c r="AF1424" s="85"/>
      <c r="AG1424" s="85"/>
      <c r="AH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</row>
    <row r="1425" spans="26:46" x14ac:dyDescent="0.25">
      <c r="Z1425" s="54"/>
      <c r="AC1425" s="85"/>
      <c r="AD1425" s="85"/>
      <c r="AE1425" s="85"/>
      <c r="AF1425" s="85"/>
      <c r="AG1425" s="85"/>
      <c r="AH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</row>
    <row r="1426" spans="26:46" x14ac:dyDescent="0.25">
      <c r="Z1426" s="54"/>
      <c r="AC1426" s="85"/>
      <c r="AD1426" s="85"/>
      <c r="AE1426" s="85"/>
      <c r="AF1426" s="85"/>
      <c r="AG1426" s="85"/>
      <c r="AH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</row>
    <row r="1427" spans="26:46" x14ac:dyDescent="0.25">
      <c r="Z1427" s="54"/>
      <c r="AC1427" s="85"/>
      <c r="AD1427" s="85"/>
      <c r="AE1427" s="85"/>
      <c r="AF1427" s="85"/>
      <c r="AG1427" s="85"/>
      <c r="AH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</row>
    <row r="1428" spans="26:46" x14ac:dyDescent="0.25">
      <c r="Z1428" s="54"/>
      <c r="AC1428" s="85"/>
      <c r="AD1428" s="85"/>
      <c r="AE1428" s="85"/>
      <c r="AF1428" s="85"/>
      <c r="AG1428" s="85"/>
      <c r="AH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</row>
    <row r="1429" spans="26:46" x14ac:dyDescent="0.25">
      <c r="Z1429" s="54"/>
      <c r="AC1429" s="85"/>
      <c r="AD1429" s="85"/>
      <c r="AE1429" s="85"/>
      <c r="AF1429" s="85"/>
      <c r="AG1429" s="85"/>
      <c r="AH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</row>
    <row r="1430" spans="26:46" x14ac:dyDescent="0.25">
      <c r="Z1430" s="54"/>
      <c r="AC1430" s="85"/>
      <c r="AD1430" s="85"/>
      <c r="AE1430" s="85"/>
      <c r="AF1430" s="85"/>
      <c r="AG1430" s="85"/>
      <c r="AH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</row>
    <row r="1431" spans="26:46" x14ac:dyDescent="0.25">
      <c r="Z1431" s="54"/>
      <c r="AC1431" s="85"/>
      <c r="AD1431" s="85"/>
      <c r="AE1431" s="85"/>
      <c r="AF1431" s="85"/>
      <c r="AG1431" s="85"/>
      <c r="AH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</row>
    <row r="1432" spans="26:46" x14ac:dyDescent="0.25">
      <c r="Z1432" s="54"/>
      <c r="AC1432" s="85"/>
      <c r="AD1432" s="85"/>
      <c r="AE1432" s="85"/>
      <c r="AF1432" s="85"/>
      <c r="AG1432" s="85"/>
      <c r="AH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</row>
    <row r="1433" spans="26:46" x14ac:dyDescent="0.25">
      <c r="Z1433" s="54"/>
      <c r="AC1433" s="85"/>
      <c r="AD1433" s="85"/>
      <c r="AE1433" s="85"/>
      <c r="AF1433" s="85"/>
      <c r="AG1433" s="85"/>
      <c r="AH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</row>
    <row r="1434" spans="26:46" x14ac:dyDescent="0.25">
      <c r="Z1434" s="54"/>
      <c r="AC1434" s="85"/>
      <c r="AD1434" s="85"/>
      <c r="AE1434" s="85"/>
      <c r="AF1434" s="85"/>
      <c r="AG1434" s="85"/>
      <c r="AH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</row>
    <row r="1435" spans="26:46" x14ac:dyDescent="0.25">
      <c r="Z1435" s="54"/>
      <c r="AC1435" s="85"/>
      <c r="AD1435" s="85"/>
      <c r="AE1435" s="85"/>
      <c r="AF1435" s="85"/>
      <c r="AG1435" s="85"/>
      <c r="AH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</row>
    <row r="1436" spans="26:46" x14ac:dyDescent="0.25">
      <c r="Z1436" s="54"/>
      <c r="AC1436" s="85"/>
      <c r="AD1436" s="85"/>
      <c r="AE1436" s="85"/>
      <c r="AF1436" s="85"/>
      <c r="AG1436" s="85"/>
      <c r="AH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</row>
    <row r="1437" spans="26:46" x14ac:dyDescent="0.25">
      <c r="Z1437" s="54"/>
      <c r="AC1437" s="85"/>
      <c r="AD1437" s="85"/>
      <c r="AE1437" s="85"/>
      <c r="AF1437" s="85"/>
      <c r="AG1437" s="85"/>
      <c r="AH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</row>
    <row r="1438" spans="26:46" x14ac:dyDescent="0.25">
      <c r="Z1438" s="54"/>
      <c r="AC1438" s="85"/>
      <c r="AD1438" s="85"/>
      <c r="AE1438" s="85"/>
      <c r="AF1438" s="85"/>
      <c r="AG1438" s="85"/>
      <c r="AH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</row>
    <row r="1439" spans="26:46" x14ac:dyDescent="0.25">
      <c r="Z1439" s="54"/>
      <c r="AC1439" s="85"/>
      <c r="AD1439" s="85"/>
      <c r="AE1439" s="85"/>
      <c r="AF1439" s="85"/>
      <c r="AG1439" s="85"/>
      <c r="AH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</row>
    <row r="1440" spans="26:46" x14ac:dyDescent="0.25">
      <c r="Z1440" s="54"/>
      <c r="AC1440" s="85"/>
      <c r="AD1440" s="85"/>
      <c r="AE1440" s="85"/>
      <c r="AF1440" s="85"/>
      <c r="AG1440" s="85"/>
      <c r="AH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</row>
    <row r="1441" spans="26:46" x14ac:dyDescent="0.25">
      <c r="Z1441" s="54"/>
      <c r="AC1441" s="85"/>
      <c r="AD1441" s="85"/>
      <c r="AE1441" s="85"/>
      <c r="AF1441" s="85"/>
      <c r="AG1441" s="85"/>
      <c r="AH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</row>
    <row r="1442" spans="26:46" x14ac:dyDescent="0.25">
      <c r="Z1442" s="54"/>
      <c r="AC1442" s="85"/>
      <c r="AD1442" s="85"/>
      <c r="AE1442" s="85"/>
      <c r="AF1442" s="85"/>
      <c r="AG1442" s="85"/>
      <c r="AH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</row>
    <row r="1443" spans="26:46" x14ac:dyDescent="0.25">
      <c r="Z1443" s="54"/>
      <c r="AC1443" s="85"/>
      <c r="AD1443" s="85"/>
      <c r="AE1443" s="85"/>
      <c r="AF1443" s="85"/>
      <c r="AG1443" s="85"/>
      <c r="AH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</row>
    <row r="1444" spans="26:46" x14ac:dyDescent="0.25">
      <c r="Z1444" s="54"/>
      <c r="AC1444" s="85"/>
      <c r="AD1444" s="85"/>
      <c r="AE1444" s="85"/>
      <c r="AF1444" s="85"/>
      <c r="AG1444" s="85"/>
      <c r="AH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Y147"/>
  <sheetViews>
    <sheetView zoomScaleNormal="100" workbookViewId="0">
      <selection activeCell="B7" sqref="B7"/>
    </sheetView>
  </sheetViews>
  <sheetFormatPr defaultRowHeight="13.2" x14ac:dyDescent="0.25"/>
  <cols>
    <col min="1" max="1" width="15.44140625" style="65" customWidth="1"/>
    <col min="2" max="25" width="11.6640625" style="64" customWidth="1"/>
    <col min="26" max="198" width="8.88671875" style="64"/>
    <col min="199" max="199" width="15.44140625" style="64" customWidth="1"/>
    <col min="200" max="200" width="11" style="64" customWidth="1"/>
    <col min="201" max="454" width="8.88671875" style="64"/>
    <col min="455" max="455" width="15.44140625" style="64" customWidth="1"/>
    <col min="456" max="456" width="11" style="64" customWidth="1"/>
    <col min="457" max="710" width="8.88671875" style="64"/>
    <col min="711" max="711" width="15.44140625" style="64" customWidth="1"/>
    <col min="712" max="712" width="11" style="64" customWidth="1"/>
    <col min="713" max="966" width="8.88671875" style="64"/>
    <col min="967" max="967" width="15.44140625" style="64" customWidth="1"/>
    <col min="968" max="968" width="11" style="64" customWidth="1"/>
    <col min="969" max="1222" width="8.88671875" style="64"/>
    <col min="1223" max="1223" width="15.44140625" style="64" customWidth="1"/>
    <col min="1224" max="1224" width="11" style="64" customWidth="1"/>
    <col min="1225" max="1478" width="8.88671875" style="64"/>
    <col min="1479" max="1479" width="15.44140625" style="64" customWidth="1"/>
    <col min="1480" max="1480" width="11" style="64" customWidth="1"/>
    <col min="1481" max="1734" width="8.88671875" style="64"/>
    <col min="1735" max="1735" width="15.44140625" style="64" customWidth="1"/>
    <col min="1736" max="1736" width="11" style="64" customWidth="1"/>
    <col min="1737" max="1990" width="8.88671875" style="64"/>
    <col min="1991" max="1991" width="15.44140625" style="64" customWidth="1"/>
    <col min="1992" max="1992" width="11" style="64" customWidth="1"/>
    <col min="1993" max="2246" width="8.88671875" style="64"/>
    <col min="2247" max="2247" width="15.44140625" style="64" customWidth="1"/>
    <col min="2248" max="2248" width="11" style="64" customWidth="1"/>
    <col min="2249" max="2502" width="8.88671875" style="64"/>
    <col min="2503" max="2503" width="15.44140625" style="64" customWidth="1"/>
    <col min="2504" max="2504" width="11" style="64" customWidth="1"/>
    <col min="2505" max="2758" width="8.88671875" style="64"/>
    <col min="2759" max="2759" width="15.44140625" style="64" customWidth="1"/>
    <col min="2760" max="2760" width="11" style="64" customWidth="1"/>
    <col min="2761" max="3014" width="8.88671875" style="64"/>
    <col min="3015" max="3015" width="15.44140625" style="64" customWidth="1"/>
    <col min="3016" max="3016" width="11" style="64" customWidth="1"/>
    <col min="3017" max="3270" width="8.88671875" style="64"/>
    <col min="3271" max="3271" width="15.44140625" style="64" customWidth="1"/>
    <col min="3272" max="3272" width="11" style="64" customWidth="1"/>
    <col min="3273" max="3526" width="8.88671875" style="64"/>
    <col min="3527" max="3527" width="15.44140625" style="64" customWidth="1"/>
    <col min="3528" max="3528" width="11" style="64" customWidth="1"/>
    <col min="3529" max="3782" width="8.88671875" style="64"/>
    <col min="3783" max="3783" width="15.44140625" style="64" customWidth="1"/>
    <col min="3784" max="3784" width="11" style="64" customWidth="1"/>
    <col min="3785" max="4038" width="8.88671875" style="64"/>
    <col min="4039" max="4039" width="15.44140625" style="64" customWidth="1"/>
    <col min="4040" max="4040" width="11" style="64" customWidth="1"/>
    <col min="4041" max="4294" width="8.88671875" style="64"/>
    <col min="4295" max="4295" width="15.44140625" style="64" customWidth="1"/>
    <col min="4296" max="4296" width="11" style="64" customWidth="1"/>
    <col min="4297" max="4550" width="8.88671875" style="64"/>
    <col min="4551" max="4551" width="15.44140625" style="64" customWidth="1"/>
    <col min="4552" max="4552" width="11" style="64" customWidth="1"/>
    <col min="4553" max="4806" width="8.88671875" style="64"/>
    <col min="4807" max="4807" width="15.44140625" style="64" customWidth="1"/>
    <col min="4808" max="4808" width="11" style="64" customWidth="1"/>
    <col min="4809" max="5062" width="8.88671875" style="64"/>
    <col min="5063" max="5063" width="15.44140625" style="64" customWidth="1"/>
    <col min="5064" max="5064" width="11" style="64" customWidth="1"/>
    <col min="5065" max="5318" width="8.88671875" style="64"/>
    <col min="5319" max="5319" width="15.44140625" style="64" customWidth="1"/>
    <col min="5320" max="5320" width="11" style="64" customWidth="1"/>
    <col min="5321" max="5574" width="8.88671875" style="64"/>
    <col min="5575" max="5575" width="15.44140625" style="64" customWidth="1"/>
    <col min="5576" max="5576" width="11" style="64" customWidth="1"/>
    <col min="5577" max="5830" width="8.88671875" style="64"/>
    <col min="5831" max="5831" width="15.44140625" style="64" customWidth="1"/>
    <col min="5832" max="5832" width="11" style="64" customWidth="1"/>
    <col min="5833" max="6086" width="8.88671875" style="64"/>
    <col min="6087" max="6087" width="15.44140625" style="64" customWidth="1"/>
    <col min="6088" max="6088" width="11" style="64" customWidth="1"/>
    <col min="6089" max="6342" width="8.88671875" style="64"/>
    <col min="6343" max="6343" width="15.44140625" style="64" customWidth="1"/>
    <col min="6344" max="6344" width="11" style="64" customWidth="1"/>
    <col min="6345" max="6598" width="8.88671875" style="64"/>
    <col min="6599" max="6599" width="15.44140625" style="64" customWidth="1"/>
    <col min="6600" max="6600" width="11" style="64" customWidth="1"/>
    <col min="6601" max="6854" width="8.88671875" style="64"/>
    <col min="6855" max="6855" width="15.44140625" style="64" customWidth="1"/>
    <col min="6856" max="6856" width="11" style="64" customWidth="1"/>
    <col min="6857" max="7110" width="8.88671875" style="64"/>
    <col min="7111" max="7111" width="15.44140625" style="64" customWidth="1"/>
    <col min="7112" max="7112" width="11" style="64" customWidth="1"/>
    <col min="7113" max="7366" width="8.88671875" style="64"/>
    <col min="7367" max="7367" width="15.44140625" style="64" customWidth="1"/>
    <col min="7368" max="7368" width="11" style="64" customWidth="1"/>
    <col min="7369" max="7622" width="8.88671875" style="64"/>
    <col min="7623" max="7623" width="15.44140625" style="64" customWidth="1"/>
    <col min="7624" max="7624" width="11" style="64" customWidth="1"/>
    <col min="7625" max="7878" width="8.88671875" style="64"/>
    <col min="7879" max="7879" width="15.44140625" style="64" customWidth="1"/>
    <col min="7880" max="7880" width="11" style="64" customWidth="1"/>
    <col min="7881" max="8134" width="8.88671875" style="64"/>
    <col min="8135" max="8135" width="15.44140625" style="64" customWidth="1"/>
    <col min="8136" max="8136" width="11" style="64" customWidth="1"/>
    <col min="8137" max="8390" width="8.88671875" style="64"/>
    <col min="8391" max="8391" width="15.44140625" style="64" customWidth="1"/>
    <col min="8392" max="8392" width="11" style="64" customWidth="1"/>
    <col min="8393" max="8646" width="8.88671875" style="64"/>
    <col min="8647" max="8647" width="15.44140625" style="64" customWidth="1"/>
    <col min="8648" max="8648" width="11" style="64" customWidth="1"/>
    <col min="8649" max="8902" width="8.88671875" style="64"/>
    <col min="8903" max="8903" width="15.44140625" style="64" customWidth="1"/>
    <col min="8904" max="8904" width="11" style="64" customWidth="1"/>
    <col min="8905" max="9158" width="8.88671875" style="64"/>
    <col min="9159" max="9159" width="15.44140625" style="64" customWidth="1"/>
    <col min="9160" max="9160" width="11" style="64" customWidth="1"/>
    <col min="9161" max="9414" width="8.88671875" style="64"/>
    <col min="9415" max="9415" width="15.44140625" style="64" customWidth="1"/>
    <col min="9416" max="9416" width="11" style="64" customWidth="1"/>
    <col min="9417" max="9670" width="8.88671875" style="64"/>
    <col min="9671" max="9671" width="15.44140625" style="64" customWidth="1"/>
    <col min="9672" max="9672" width="11" style="64" customWidth="1"/>
    <col min="9673" max="9926" width="8.88671875" style="64"/>
    <col min="9927" max="9927" width="15.44140625" style="64" customWidth="1"/>
    <col min="9928" max="9928" width="11" style="64" customWidth="1"/>
    <col min="9929" max="10182" width="8.88671875" style="64"/>
    <col min="10183" max="10183" width="15.44140625" style="64" customWidth="1"/>
    <col min="10184" max="10184" width="11" style="64" customWidth="1"/>
    <col min="10185" max="10438" width="8.88671875" style="64"/>
    <col min="10439" max="10439" width="15.44140625" style="64" customWidth="1"/>
    <col min="10440" max="10440" width="11" style="64" customWidth="1"/>
    <col min="10441" max="10694" width="8.88671875" style="64"/>
    <col min="10695" max="10695" width="15.44140625" style="64" customWidth="1"/>
    <col min="10696" max="10696" width="11" style="64" customWidth="1"/>
    <col min="10697" max="10950" width="8.88671875" style="64"/>
    <col min="10951" max="10951" width="15.44140625" style="64" customWidth="1"/>
    <col min="10952" max="10952" width="11" style="64" customWidth="1"/>
    <col min="10953" max="11206" width="8.88671875" style="64"/>
    <col min="11207" max="11207" width="15.44140625" style="64" customWidth="1"/>
    <col min="11208" max="11208" width="11" style="64" customWidth="1"/>
    <col min="11209" max="11462" width="8.88671875" style="64"/>
    <col min="11463" max="11463" width="15.44140625" style="64" customWidth="1"/>
    <col min="11464" max="11464" width="11" style="64" customWidth="1"/>
    <col min="11465" max="11718" width="8.88671875" style="64"/>
    <col min="11719" max="11719" width="15.44140625" style="64" customWidth="1"/>
    <col min="11720" max="11720" width="11" style="64" customWidth="1"/>
    <col min="11721" max="11974" width="8.88671875" style="64"/>
    <col min="11975" max="11975" width="15.44140625" style="64" customWidth="1"/>
    <col min="11976" max="11976" width="11" style="64" customWidth="1"/>
    <col min="11977" max="12230" width="8.88671875" style="64"/>
    <col min="12231" max="12231" width="15.44140625" style="64" customWidth="1"/>
    <col min="12232" max="12232" width="11" style="64" customWidth="1"/>
    <col min="12233" max="12486" width="8.88671875" style="64"/>
    <col min="12487" max="12487" width="15.44140625" style="64" customWidth="1"/>
    <col min="12488" max="12488" width="11" style="64" customWidth="1"/>
    <col min="12489" max="12742" width="8.88671875" style="64"/>
    <col min="12743" max="12743" width="15.44140625" style="64" customWidth="1"/>
    <col min="12744" max="12744" width="11" style="64" customWidth="1"/>
    <col min="12745" max="12998" width="8.88671875" style="64"/>
    <col min="12999" max="12999" width="15.44140625" style="64" customWidth="1"/>
    <col min="13000" max="13000" width="11" style="64" customWidth="1"/>
    <col min="13001" max="13254" width="8.88671875" style="64"/>
    <col min="13255" max="13255" width="15.44140625" style="64" customWidth="1"/>
    <col min="13256" max="13256" width="11" style="64" customWidth="1"/>
    <col min="13257" max="13510" width="8.88671875" style="64"/>
    <col min="13511" max="13511" width="15.44140625" style="64" customWidth="1"/>
    <col min="13512" max="13512" width="11" style="64" customWidth="1"/>
    <col min="13513" max="13766" width="8.88671875" style="64"/>
    <col min="13767" max="13767" width="15.44140625" style="64" customWidth="1"/>
    <col min="13768" max="13768" width="11" style="64" customWidth="1"/>
    <col min="13769" max="14022" width="8.88671875" style="64"/>
    <col min="14023" max="14023" width="15.44140625" style="64" customWidth="1"/>
    <col min="14024" max="14024" width="11" style="64" customWidth="1"/>
    <col min="14025" max="14278" width="8.88671875" style="64"/>
    <col min="14279" max="14279" width="15.44140625" style="64" customWidth="1"/>
    <col min="14280" max="14280" width="11" style="64" customWidth="1"/>
    <col min="14281" max="14534" width="8.88671875" style="64"/>
    <col min="14535" max="14535" width="15.44140625" style="64" customWidth="1"/>
    <col min="14536" max="14536" width="11" style="64" customWidth="1"/>
    <col min="14537" max="14790" width="8.88671875" style="64"/>
    <col min="14791" max="14791" width="15.44140625" style="64" customWidth="1"/>
    <col min="14792" max="14792" width="11" style="64" customWidth="1"/>
    <col min="14793" max="15046" width="8.88671875" style="64"/>
    <col min="15047" max="15047" width="15.44140625" style="64" customWidth="1"/>
    <col min="15048" max="15048" width="11" style="64" customWidth="1"/>
    <col min="15049" max="15302" width="8.88671875" style="64"/>
    <col min="15303" max="15303" width="15.44140625" style="64" customWidth="1"/>
    <col min="15304" max="15304" width="11" style="64" customWidth="1"/>
    <col min="15305" max="15558" width="8.88671875" style="64"/>
    <col min="15559" max="15559" width="15.44140625" style="64" customWidth="1"/>
    <col min="15560" max="15560" width="11" style="64" customWidth="1"/>
    <col min="15561" max="15814" width="8.88671875" style="64"/>
    <col min="15815" max="15815" width="15.44140625" style="64" customWidth="1"/>
    <col min="15816" max="15816" width="11" style="64" customWidth="1"/>
    <col min="15817" max="16070" width="8.88671875" style="64"/>
    <col min="16071" max="16071" width="15.44140625" style="64" customWidth="1"/>
    <col min="16072" max="16072" width="11" style="64" customWidth="1"/>
    <col min="16073" max="16384" width="8.88671875" style="64"/>
  </cols>
  <sheetData>
    <row r="1" spans="1:25" s="59" customFormat="1" ht="28.95" customHeight="1" x14ac:dyDescent="0.25">
      <c r="A1" s="58" t="s">
        <v>17</v>
      </c>
      <c r="B1" s="66" t="s">
        <v>39</v>
      </c>
      <c r="C1" s="66" t="s">
        <v>40</v>
      </c>
      <c r="D1" s="66" t="s">
        <v>41</v>
      </c>
      <c r="E1" s="66" t="s">
        <v>42</v>
      </c>
      <c r="F1" s="66" t="s">
        <v>43</v>
      </c>
      <c r="G1" s="66" t="s">
        <v>44</v>
      </c>
      <c r="H1" s="66" t="s">
        <v>45</v>
      </c>
      <c r="I1" s="66" t="s">
        <v>46</v>
      </c>
      <c r="J1" s="66" t="s">
        <v>47</v>
      </c>
      <c r="K1" s="66" t="s">
        <v>48</v>
      </c>
      <c r="L1" s="66" t="s">
        <v>49</v>
      </c>
      <c r="M1" s="66" t="s">
        <v>50</v>
      </c>
      <c r="N1" s="66" t="s">
        <v>51</v>
      </c>
      <c r="O1" s="66" t="s">
        <v>52</v>
      </c>
      <c r="P1" s="66" t="s">
        <v>53</v>
      </c>
      <c r="Q1" s="66" t="s">
        <v>54</v>
      </c>
      <c r="R1" s="66" t="s">
        <v>55</v>
      </c>
      <c r="S1" s="66" t="s">
        <v>56</v>
      </c>
      <c r="T1" s="66" t="s">
        <v>57</v>
      </c>
      <c r="U1" s="66" t="s">
        <v>58</v>
      </c>
      <c r="V1" s="67" t="s">
        <v>59</v>
      </c>
      <c r="W1" s="67" t="s">
        <v>60</v>
      </c>
      <c r="X1" s="67" t="s">
        <v>61</v>
      </c>
      <c r="Y1" s="67" t="s">
        <v>62</v>
      </c>
    </row>
    <row r="2" spans="1:25" s="59" customFormat="1" x14ac:dyDescent="0.25">
      <c r="A2" s="58" t="s">
        <v>15</v>
      </c>
      <c r="B2" s="60" t="s">
        <v>21</v>
      </c>
      <c r="C2" s="60" t="s">
        <v>21</v>
      </c>
      <c r="D2" s="60" t="s">
        <v>21</v>
      </c>
      <c r="E2" s="60" t="s">
        <v>21</v>
      </c>
      <c r="F2" s="60" t="s">
        <v>21</v>
      </c>
      <c r="G2" s="60" t="s">
        <v>21</v>
      </c>
      <c r="H2" s="60" t="s">
        <v>21</v>
      </c>
      <c r="I2" s="60" t="s">
        <v>21</v>
      </c>
      <c r="J2" s="60" t="s">
        <v>21</v>
      </c>
      <c r="K2" s="60" t="s">
        <v>21</v>
      </c>
      <c r="L2" s="60" t="s">
        <v>21</v>
      </c>
      <c r="M2" s="60" t="s">
        <v>21</v>
      </c>
      <c r="N2" s="60" t="s">
        <v>21</v>
      </c>
      <c r="O2" s="60" t="s">
        <v>21</v>
      </c>
      <c r="P2" s="60" t="s">
        <v>21</v>
      </c>
      <c r="Q2" s="60" t="s">
        <v>21</v>
      </c>
      <c r="R2" s="60" t="s">
        <v>21</v>
      </c>
      <c r="S2" s="60" t="s">
        <v>21</v>
      </c>
      <c r="T2" s="60" t="s">
        <v>21</v>
      </c>
      <c r="U2" s="60" t="s">
        <v>21</v>
      </c>
      <c r="V2" s="55" t="s">
        <v>34</v>
      </c>
      <c r="W2" s="55" t="s">
        <v>34</v>
      </c>
      <c r="X2" s="55" t="s">
        <v>34</v>
      </c>
      <c r="Y2" s="55" t="s">
        <v>34</v>
      </c>
    </row>
    <row r="3" spans="1:25" s="62" customFormat="1" x14ac:dyDescent="0.25">
      <c r="A3" s="61" t="s">
        <v>14</v>
      </c>
      <c r="B3" s="60" t="s">
        <v>1</v>
      </c>
      <c r="C3" s="60" t="s">
        <v>1</v>
      </c>
      <c r="D3" s="60" t="s">
        <v>1</v>
      </c>
      <c r="E3" s="60" t="s">
        <v>1</v>
      </c>
      <c r="F3" s="60" t="s">
        <v>1</v>
      </c>
      <c r="G3" s="60" t="s">
        <v>1</v>
      </c>
      <c r="H3" s="60" t="s">
        <v>1</v>
      </c>
      <c r="I3" s="60" t="s">
        <v>1</v>
      </c>
      <c r="J3" s="60" t="s">
        <v>1</v>
      </c>
      <c r="K3" s="60" t="s">
        <v>1</v>
      </c>
      <c r="L3" s="60" t="s">
        <v>1</v>
      </c>
      <c r="M3" s="60" t="s">
        <v>1</v>
      </c>
      <c r="N3" s="60" t="s">
        <v>1</v>
      </c>
      <c r="O3" s="60" t="s">
        <v>1</v>
      </c>
      <c r="P3" s="60" t="s">
        <v>1</v>
      </c>
      <c r="Q3" s="60" t="s">
        <v>1</v>
      </c>
      <c r="R3" s="60" t="s">
        <v>1</v>
      </c>
      <c r="S3" s="60" t="s">
        <v>1</v>
      </c>
      <c r="T3" s="60" t="s">
        <v>1</v>
      </c>
      <c r="U3" s="60" t="s">
        <v>1</v>
      </c>
      <c r="V3" s="55" t="s">
        <v>33</v>
      </c>
      <c r="W3" s="77" t="s">
        <v>33</v>
      </c>
      <c r="X3" s="55" t="s">
        <v>33</v>
      </c>
      <c r="Y3" s="55" t="s">
        <v>33</v>
      </c>
    </row>
    <row r="4" spans="1:25" x14ac:dyDescent="0.25">
      <c r="A4" s="54">
        <v>41485</v>
      </c>
      <c r="B4" s="71">
        <v>57</v>
      </c>
      <c r="C4" s="71">
        <v>48.4</v>
      </c>
      <c r="D4" s="71">
        <v>14.2</v>
      </c>
      <c r="E4" s="71">
        <v>72.2</v>
      </c>
      <c r="F4" s="71">
        <v>-1.1000000000000001</v>
      </c>
      <c r="G4" s="71">
        <v>40.799999999999997</v>
      </c>
      <c r="H4" s="71">
        <v>35</v>
      </c>
      <c r="I4" s="71">
        <v>0</v>
      </c>
      <c r="J4" s="71">
        <v>23.8</v>
      </c>
      <c r="K4" s="71">
        <v>6.1</v>
      </c>
      <c r="L4" s="71">
        <v>14.1</v>
      </c>
      <c r="M4" s="71">
        <v>0</v>
      </c>
      <c r="N4" s="71">
        <v>4.4000000000000004</v>
      </c>
      <c r="O4" s="71">
        <v>0</v>
      </c>
      <c r="P4" s="71">
        <v>5</v>
      </c>
      <c r="Q4" s="71">
        <v>0</v>
      </c>
      <c r="R4" s="71">
        <v>40.1</v>
      </c>
      <c r="S4" s="71">
        <v>6.7</v>
      </c>
      <c r="T4" s="71">
        <v>17.899999999999999</v>
      </c>
      <c r="V4" s="71">
        <v>1124</v>
      </c>
      <c r="W4" s="71">
        <v>1103</v>
      </c>
      <c r="X4" s="71">
        <v>231</v>
      </c>
      <c r="Y4" s="71">
        <v>236.6</v>
      </c>
    </row>
    <row r="5" spans="1:25" x14ac:dyDescent="0.25">
      <c r="A5" s="65">
        <v>41485.006944444438</v>
      </c>
      <c r="B5" s="71">
        <v>56.8</v>
      </c>
      <c r="C5" s="71">
        <v>48.6</v>
      </c>
      <c r="D5" s="71">
        <v>14.2</v>
      </c>
      <c r="E5" s="71">
        <v>72</v>
      </c>
      <c r="F5" s="71">
        <v>-0.9</v>
      </c>
      <c r="G5" s="71">
        <v>40.700000000000003</v>
      </c>
      <c r="H5" s="71">
        <v>34.799999999999997</v>
      </c>
      <c r="I5" s="71">
        <v>0</v>
      </c>
      <c r="J5" s="71">
        <v>24</v>
      </c>
      <c r="K5" s="71">
        <v>6.6</v>
      </c>
      <c r="L5" s="71">
        <v>14</v>
      </c>
      <c r="M5" s="71">
        <v>0</v>
      </c>
      <c r="N5" s="71">
        <v>4.5999999999999996</v>
      </c>
      <c r="O5" s="71">
        <v>0</v>
      </c>
      <c r="P5" s="71">
        <v>5.0999999999999996</v>
      </c>
      <c r="Q5" s="71">
        <v>0</v>
      </c>
      <c r="R5" s="71">
        <v>40.1</v>
      </c>
      <c r="S5" s="71">
        <v>6.7</v>
      </c>
      <c r="T5" s="71">
        <v>17.899999999999999</v>
      </c>
      <c r="V5" s="71">
        <v>1132</v>
      </c>
      <c r="W5" s="71">
        <v>1103</v>
      </c>
      <c r="X5" s="71">
        <v>228.7</v>
      </c>
      <c r="Y5" s="71">
        <v>236.6</v>
      </c>
    </row>
    <row r="6" spans="1:25" x14ac:dyDescent="0.25">
      <c r="A6" s="65">
        <v>41485.013888888876</v>
      </c>
      <c r="B6" s="71">
        <v>56.8</v>
      </c>
      <c r="C6" s="71">
        <v>48.4</v>
      </c>
      <c r="D6" s="71">
        <v>14.3</v>
      </c>
      <c r="E6" s="71">
        <v>71.900000000000006</v>
      </c>
      <c r="F6" s="71">
        <v>-0.8</v>
      </c>
      <c r="G6" s="71">
        <v>40.6</v>
      </c>
      <c r="H6" s="71">
        <v>34.799999999999997</v>
      </c>
      <c r="I6" s="71">
        <v>0.1</v>
      </c>
      <c r="J6" s="71">
        <v>24.1</v>
      </c>
      <c r="K6" s="71">
        <v>6.9</v>
      </c>
      <c r="L6" s="71">
        <v>14</v>
      </c>
      <c r="M6" s="71">
        <v>0</v>
      </c>
      <c r="N6" s="71">
        <v>4.7</v>
      </c>
      <c r="O6" s="71">
        <v>0</v>
      </c>
      <c r="P6" s="71">
        <v>5.3</v>
      </c>
      <c r="Q6" s="71">
        <v>0</v>
      </c>
      <c r="R6" s="71">
        <v>40</v>
      </c>
      <c r="S6" s="71">
        <v>6.7</v>
      </c>
      <c r="T6" s="71">
        <v>17.899999999999999</v>
      </c>
      <c r="V6" s="71">
        <v>1121</v>
      </c>
      <c r="W6" s="71">
        <v>1100</v>
      </c>
      <c r="X6" s="71">
        <v>233.2</v>
      </c>
      <c r="Y6" s="71">
        <v>237.5</v>
      </c>
    </row>
    <row r="7" spans="1:25" x14ac:dyDescent="0.25">
      <c r="A7" s="65">
        <v>41485.020833333314</v>
      </c>
      <c r="B7" s="71">
        <v>57</v>
      </c>
      <c r="C7" s="71">
        <v>48.8</v>
      </c>
      <c r="D7" s="71">
        <v>14.3</v>
      </c>
      <c r="E7" s="71">
        <v>72.3</v>
      </c>
      <c r="F7" s="71">
        <v>-0.8</v>
      </c>
      <c r="G7" s="71">
        <v>40.9</v>
      </c>
      <c r="H7" s="71">
        <v>35</v>
      </c>
      <c r="I7" s="71">
        <v>0.6</v>
      </c>
      <c r="J7" s="71">
        <v>24.3</v>
      </c>
      <c r="K7" s="71">
        <v>7.1</v>
      </c>
      <c r="L7" s="71">
        <v>14.1</v>
      </c>
      <c r="M7" s="71">
        <v>0</v>
      </c>
      <c r="N7" s="71">
        <v>4.8</v>
      </c>
      <c r="O7" s="71">
        <v>0</v>
      </c>
      <c r="P7" s="71">
        <v>5.3</v>
      </c>
      <c r="Q7" s="71">
        <v>0</v>
      </c>
      <c r="R7" s="71">
        <v>40</v>
      </c>
      <c r="S7" s="71">
        <v>6.8</v>
      </c>
      <c r="T7" s="71">
        <v>18</v>
      </c>
      <c r="V7" s="71">
        <v>1112</v>
      </c>
      <c r="W7" s="71">
        <v>1102</v>
      </c>
      <c r="X7" s="71">
        <v>233.4</v>
      </c>
      <c r="Y7" s="71">
        <v>237.5</v>
      </c>
    </row>
    <row r="8" spans="1:25" x14ac:dyDescent="0.25">
      <c r="A8" s="65">
        <v>41485.027777777752</v>
      </c>
      <c r="B8" s="71">
        <v>57.4</v>
      </c>
      <c r="C8" s="71">
        <v>50.6</v>
      </c>
      <c r="D8" s="71">
        <v>14.4</v>
      </c>
      <c r="E8" s="71">
        <v>72.8</v>
      </c>
      <c r="F8" s="71">
        <v>-0.7</v>
      </c>
      <c r="G8" s="71">
        <v>41.1</v>
      </c>
      <c r="H8" s="71">
        <v>35.200000000000003</v>
      </c>
      <c r="I8" s="71">
        <v>0.7</v>
      </c>
      <c r="J8" s="71">
        <v>24.9</v>
      </c>
      <c r="K8" s="71">
        <v>7.1</v>
      </c>
      <c r="L8" s="71">
        <v>14.2</v>
      </c>
      <c r="M8" s="71">
        <v>0</v>
      </c>
      <c r="N8" s="71">
        <v>4.8</v>
      </c>
      <c r="O8" s="71">
        <v>0</v>
      </c>
      <c r="P8" s="71">
        <v>5.3</v>
      </c>
      <c r="Q8" s="71">
        <v>0</v>
      </c>
      <c r="R8" s="71">
        <v>40</v>
      </c>
      <c r="S8" s="71">
        <v>7</v>
      </c>
      <c r="T8" s="71">
        <v>18.100000000000001</v>
      </c>
      <c r="V8" s="71">
        <v>1114</v>
      </c>
      <c r="W8" s="71">
        <v>1102</v>
      </c>
      <c r="X8" s="71">
        <v>237.5</v>
      </c>
      <c r="Y8" s="71">
        <v>238.3</v>
      </c>
    </row>
    <row r="9" spans="1:25" x14ac:dyDescent="0.25">
      <c r="A9" s="65">
        <v>41485.03472222219</v>
      </c>
      <c r="B9" s="71">
        <v>57.6</v>
      </c>
      <c r="C9" s="71">
        <v>51</v>
      </c>
      <c r="D9" s="71">
        <v>14.5</v>
      </c>
      <c r="E9" s="71">
        <v>73.099999999999994</v>
      </c>
      <c r="F9" s="71">
        <v>-0.8</v>
      </c>
      <c r="G9" s="71">
        <v>41.4</v>
      </c>
      <c r="H9" s="71">
        <v>35.4</v>
      </c>
      <c r="I9" s="71">
        <v>0.7</v>
      </c>
      <c r="J9" s="71">
        <v>25.1</v>
      </c>
      <c r="K9" s="71">
        <v>6.9</v>
      </c>
      <c r="L9" s="71">
        <v>14.4</v>
      </c>
      <c r="M9" s="71">
        <v>0</v>
      </c>
      <c r="N9" s="71">
        <v>4.8</v>
      </c>
      <c r="O9" s="71">
        <v>0</v>
      </c>
      <c r="P9" s="71">
        <v>5.4</v>
      </c>
      <c r="Q9" s="71">
        <v>0</v>
      </c>
      <c r="R9" s="71">
        <v>41.4</v>
      </c>
      <c r="S9" s="71">
        <v>7.2</v>
      </c>
      <c r="T9" s="71">
        <v>18.3</v>
      </c>
      <c r="V9" s="71">
        <v>1127</v>
      </c>
      <c r="W9" s="71">
        <v>1103</v>
      </c>
      <c r="X9" s="71">
        <v>241.3</v>
      </c>
      <c r="Y9" s="71">
        <v>239.2</v>
      </c>
    </row>
    <row r="10" spans="1:25" x14ac:dyDescent="0.25">
      <c r="A10" s="65">
        <v>41485.041666666628</v>
      </c>
      <c r="B10" s="71">
        <v>58.2</v>
      </c>
      <c r="C10" s="71">
        <v>51.4</v>
      </c>
      <c r="D10" s="71">
        <v>14.6</v>
      </c>
      <c r="E10" s="71">
        <v>73.900000000000006</v>
      </c>
      <c r="F10" s="71">
        <v>-0.9</v>
      </c>
      <c r="G10" s="71">
        <v>41.8</v>
      </c>
      <c r="H10" s="71">
        <v>35.799999999999997</v>
      </c>
      <c r="I10" s="71">
        <v>0.5</v>
      </c>
      <c r="J10" s="71">
        <v>25.3</v>
      </c>
      <c r="K10" s="71">
        <v>7</v>
      </c>
      <c r="L10" s="71">
        <v>14.5</v>
      </c>
      <c r="M10" s="71">
        <v>0</v>
      </c>
      <c r="N10" s="71">
        <v>4.8</v>
      </c>
      <c r="O10" s="71">
        <v>0</v>
      </c>
      <c r="P10" s="71">
        <v>5.4</v>
      </c>
      <c r="Q10" s="71">
        <v>0</v>
      </c>
      <c r="R10" s="71">
        <v>42.1</v>
      </c>
      <c r="S10" s="71">
        <v>7.2</v>
      </c>
      <c r="T10" s="71">
        <v>18.399999999999999</v>
      </c>
      <c r="V10" s="71">
        <v>1129</v>
      </c>
      <c r="W10" s="71">
        <v>1105</v>
      </c>
      <c r="X10" s="71">
        <v>236.4</v>
      </c>
      <c r="Y10" s="71">
        <v>240</v>
      </c>
    </row>
    <row r="11" spans="1:25" x14ac:dyDescent="0.25">
      <c r="A11" s="65">
        <v>41485.048611111066</v>
      </c>
      <c r="B11" s="71">
        <v>57.8</v>
      </c>
      <c r="C11" s="71">
        <v>50.8</v>
      </c>
      <c r="D11" s="71">
        <v>14.6</v>
      </c>
      <c r="E11" s="71">
        <v>73.3</v>
      </c>
      <c r="F11" s="71">
        <v>-0.7</v>
      </c>
      <c r="G11" s="71">
        <v>41.5</v>
      </c>
      <c r="H11" s="71">
        <v>35.6</v>
      </c>
      <c r="I11" s="71">
        <v>0.4</v>
      </c>
      <c r="J11" s="71">
        <v>25.2</v>
      </c>
      <c r="K11" s="71">
        <v>7</v>
      </c>
      <c r="L11" s="71">
        <v>14.6</v>
      </c>
      <c r="M11" s="71">
        <v>0</v>
      </c>
      <c r="N11" s="71">
        <v>4.9000000000000004</v>
      </c>
      <c r="O11" s="71">
        <v>0</v>
      </c>
      <c r="P11" s="71">
        <v>5.4</v>
      </c>
      <c r="Q11" s="71">
        <v>0</v>
      </c>
      <c r="R11" s="71">
        <v>42.1</v>
      </c>
      <c r="S11" s="71">
        <v>7.2</v>
      </c>
      <c r="T11" s="71">
        <v>18.399999999999999</v>
      </c>
      <c r="V11" s="71">
        <v>1189</v>
      </c>
      <c r="W11" s="71">
        <v>1127</v>
      </c>
      <c r="X11" s="71">
        <v>233.2</v>
      </c>
      <c r="Y11" s="71">
        <v>240</v>
      </c>
    </row>
    <row r="12" spans="1:25" x14ac:dyDescent="0.25">
      <c r="A12" s="65">
        <v>41485.055555555504</v>
      </c>
      <c r="B12" s="71">
        <v>57.4</v>
      </c>
      <c r="C12" s="71">
        <v>50.2</v>
      </c>
      <c r="D12" s="71">
        <v>14.5</v>
      </c>
      <c r="E12" s="71">
        <v>72.5</v>
      </c>
      <c r="F12" s="71">
        <v>-0.6</v>
      </c>
      <c r="G12" s="71">
        <v>41.2</v>
      </c>
      <c r="H12" s="71">
        <v>35.200000000000003</v>
      </c>
      <c r="I12" s="71">
        <v>0.3</v>
      </c>
      <c r="J12" s="71">
        <v>25</v>
      </c>
      <c r="K12" s="71">
        <v>7</v>
      </c>
      <c r="L12" s="71">
        <v>14.4</v>
      </c>
      <c r="M12" s="71">
        <v>0</v>
      </c>
      <c r="N12" s="71">
        <v>5</v>
      </c>
      <c r="O12" s="71">
        <v>0</v>
      </c>
      <c r="P12" s="71">
        <v>5.4</v>
      </c>
      <c r="Q12" s="71">
        <v>0</v>
      </c>
      <c r="R12" s="71">
        <v>42</v>
      </c>
      <c r="S12" s="71">
        <v>7.3</v>
      </c>
      <c r="T12" s="71">
        <v>18.3</v>
      </c>
      <c r="V12" s="71">
        <v>1187</v>
      </c>
      <c r="W12" s="71">
        <v>1127</v>
      </c>
      <c r="X12" s="71">
        <v>237.7</v>
      </c>
      <c r="Y12" s="71">
        <v>239.2</v>
      </c>
    </row>
    <row r="13" spans="1:25" x14ac:dyDescent="0.25">
      <c r="A13" s="65">
        <v>41485.062499999942</v>
      </c>
      <c r="B13" s="71">
        <v>58.2</v>
      </c>
      <c r="C13" s="71">
        <v>51.2</v>
      </c>
      <c r="D13" s="71">
        <v>14.6</v>
      </c>
      <c r="E13" s="71">
        <v>73.900000000000006</v>
      </c>
      <c r="F13" s="71">
        <v>-0.7</v>
      </c>
      <c r="G13" s="71">
        <v>41.8</v>
      </c>
      <c r="H13" s="71">
        <v>35.6</v>
      </c>
      <c r="I13" s="71">
        <v>0.1</v>
      </c>
      <c r="J13" s="71">
        <v>25.7</v>
      </c>
      <c r="K13" s="71">
        <v>7.4</v>
      </c>
      <c r="L13" s="71">
        <v>14.5</v>
      </c>
      <c r="M13" s="71">
        <v>0</v>
      </c>
      <c r="N13" s="71">
        <v>5</v>
      </c>
      <c r="O13" s="71">
        <v>0</v>
      </c>
      <c r="P13" s="71">
        <v>5.4</v>
      </c>
      <c r="Q13" s="71">
        <v>0</v>
      </c>
      <c r="R13" s="71">
        <v>41.9</v>
      </c>
      <c r="S13" s="71">
        <v>7.7</v>
      </c>
      <c r="T13" s="71">
        <v>18.5</v>
      </c>
      <c r="V13" s="71">
        <v>1189</v>
      </c>
      <c r="W13" s="71">
        <v>1170</v>
      </c>
      <c r="X13" s="71">
        <v>235.6</v>
      </c>
      <c r="Y13" s="71">
        <v>240</v>
      </c>
    </row>
    <row r="14" spans="1:25" x14ac:dyDescent="0.25">
      <c r="A14" s="65">
        <v>41485.06944444438</v>
      </c>
      <c r="B14" s="71">
        <v>56.8</v>
      </c>
      <c r="C14" s="71">
        <v>49.6</v>
      </c>
      <c r="D14" s="71">
        <v>14.5</v>
      </c>
      <c r="E14" s="71">
        <v>71.8</v>
      </c>
      <c r="F14" s="71">
        <v>-0.5</v>
      </c>
      <c r="G14" s="71">
        <v>40.700000000000003</v>
      </c>
      <c r="H14" s="71">
        <v>35.200000000000003</v>
      </c>
      <c r="I14" s="71">
        <v>0</v>
      </c>
      <c r="J14" s="71">
        <v>25.2</v>
      </c>
      <c r="K14" s="71">
        <v>7.3</v>
      </c>
      <c r="L14" s="71">
        <v>14.4</v>
      </c>
      <c r="M14" s="71">
        <v>0</v>
      </c>
      <c r="N14" s="71">
        <v>5</v>
      </c>
      <c r="O14" s="71">
        <v>0</v>
      </c>
      <c r="P14" s="71">
        <v>5.4</v>
      </c>
      <c r="Q14" s="71">
        <v>0</v>
      </c>
      <c r="R14" s="71">
        <v>41.9</v>
      </c>
      <c r="S14" s="71">
        <v>7.6</v>
      </c>
      <c r="T14" s="71">
        <v>18.2</v>
      </c>
      <c r="V14" s="71">
        <v>1186</v>
      </c>
      <c r="W14" s="71">
        <v>1083</v>
      </c>
      <c r="X14" s="71">
        <v>237.9</v>
      </c>
      <c r="Y14" s="71">
        <v>239.2</v>
      </c>
    </row>
    <row r="15" spans="1:25" x14ac:dyDescent="0.25">
      <c r="A15" s="65">
        <v>41485.076388888818</v>
      </c>
      <c r="B15" s="71">
        <v>57</v>
      </c>
      <c r="C15" s="71">
        <v>50</v>
      </c>
      <c r="D15" s="71">
        <v>14.4</v>
      </c>
      <c r="E15" s="71">
        <v>72.3</v>
      </c>
      <c r="F15" s="71">
        <v>-0.6</v>
      </c>
      <c r="G15" s="71">
        <v>40.9</v>
      </c>
      <c r="H15" s="71">
        <v>35</v>
      </c>
      <c r="I15" s="71">
        <v>0</v>
      </c>
      <c r="J15" s="71">
        <v>25.2</v>
      </c>
      <c r="K15" s="71">
        <v>7.2</v>
      </c>
      <c r="L15" s="71">
        <v>14.2</v>
      </c>
      <c r="M15" s="71">
        <v>0</v>
      </c>
      <c r="N15" s="71">
        <v>5</v>
      </c>
      <c r="O15" s="71">
        <v>0</v>
      </c>
      <c r="P15" s="71">
        <v>5.3</v>
      </c>
      <c r="Q15" s="71">
        <v>0</v>
      </c>
      <c r="R15" s="71">
        <v>41.4</v>
      </c>
      <c r="S15" s="71">
        <v>7.7</v>
      </c>
      <c r="T15" s="71">
        <v>18.100000000000001</v>
      </c>
      <c r="V15" s="71">
        <v>1188</v>
      </c>
      <c r="W15" s="71">
        <v>1127</v>
      </c>
      <c r="X15" s="71">
        <v>235.6</v>
      </c>
      <c r="Y15" s="71">
        <v>238.3</v>
      </c>
    </row>
    <row r="16" spans="1:25" x14ac:dyDescent="0.25">
      <c r="A16" s="65">
        <v>41485.083333333256</v>
      </c>
      <c r="B16" s="71">
        <v>57.4</v>
      </c>
      <c r="C16" s="71">
        <v>50.2</v>
      </c>
      <c r="D16" s="71">
        <v>14.5</v>
      </c>
      <c r="E16" s="71">
        <v>73</v>
      </c>
      <c r="F16" s="71">
        <v>-0.7</v>
      </c>
      <c r="G16" s="71">
        <v>41.3</v>
      </c>
      <c r="H16" s="71">
        <v>35.4</v>
      </c>
      <c r="I16" s="71">
        <v>-0.1</v>
      </c>
      <c r="J16" s="71">
        <v>25</v>
      </c>
      <c r="K16" s="71">
        <v>7</v>
      </c>
      <c r="L16" s="71">
        <v>14.4</v>
      </c>
      <c r="M16" s="71">
        <v>0</v>
      </c>
      <c r="N16" s="71">
        <v>5</v>
      </c>
      <c r="O16" s="71">
        <v>0</v>
      </c>
      <c r="P16" s="71">
        <v>5.3</v>
      </c>
      <c r="Q16" s="71">
        <v>0</v>
      </c>
      <c r="R16" s="71">
        <v>41.4</v>
      </c>
      <c r="S16" s="71">
        <v>7.6</v>
      </c>
      <c r="T16" s="71">
        <v>18.3</v>
      </c>
      <c r="V16" s="71">
        <v>1193</v>
      </c>
      <c r="W16" s="71">
        <v>1127</v>
      </c>
      <c r="X16" s="71">
        <v>234.8</v>
      </c>
      <c r="Y16" s="71">
        <v>239.2</v>
      </c>
    </row>
    <row r="17" spans="1:25" x14ac:dyDescent="0.25">
      <c r="A17" s="65">
        <v>41485.090277777694</v>
      </c>
      <c r="B17" s="71">
        <v>57.8</v>
      </c>
      <c r="C17" s="71">
        <v>50.6</v>
      </c>
      <c r="D17" s="71">
        <v>14.7</v>
      </c>
      <c r="E17" s="71">
        <v>73.5</v>
      </c>
      <c r="F17" s="71">
        <v>-0.7</v>
      </c>
      <c r="G17" s="71">
        <v>41.6</v>
      </c>
      <c r="H17" s="71">
        <v>35.6</v>
      </c>
      <c r="I17" s="71">
        <v>-0.1</v>
      </c>
      <c r="J17" s="71">
        <v>25.9</v>
      </c>
      <c r="K17" s="71">
        <v>7.4</v>
      </c>
      <c r="L17" s="71">
        <v>14.6</v>
      </c>
      <c r="M17" s="71">
        <v>0</v>
      </c>
      <c r="N17" s="71">
        <v>5</v>
      </c>
      <c r="O17" s="71">
        <v>0</v>
      </c>
      <c r="P17" s="71">
        <v>5.3</v>
      </c>
      <c r="Q17" s="71">
        <v>0</v>
      </c>
      <c r="R17" s="71">
        <v>41.4</v>
      </c>
      <c r="S17" s="71">
        <v>8</v>
      </c>
      <c r="T17" s="71">
        <v>18.5</v>
      </c>
      <c r="V17" s="71">
        <v>1185</v>
      </c>
      <c r="W17" s="71">
        <v>1188</v>
      </c>
      <c r="X17" s="71">
        <v>232.7</v>
      </c>
      <c r="Y17" s="71">
        <v>240.9</v>
      </c>
    </row>
    <row r="18" spans="1:25" x14ac:dyDescent="0.25">
      <c r="A18" s="65">
        <v>41485.097222222132</v>
      </c>
      <c r="B18" s="71">
        <v>57.2</v>
      </c>
      <c r="C18" s="71">
        <v>49.8</v>
      </c>
      <c r="D18" s="71">
        <v>14.5</v>
      </c>
      <c r="E18" s="71">
        <v>72.5</v>
      </c>
      <c r="F18" s="71">
        <v>-0.5</v>
      </c>
      <c r="G18" s="71">
        <v>41</v>
      </c>
      <c r="H18" s="71">
        <v>35.200000000000003</v>
      </c>
      <c r="I18" s="71">
        <v>-0.1</v>
      </c>
      <c r="J18" s="71">
        <v>25.7</v>
      </c>
      <c r="K18" s="71">
        <v>7.4</v>
      </c>
      <c r="L18" s="71">
        <v>14.3</v>
      </c>
      <c r="M18" s="71">
        <v>0</v>
      </c>
      <c r="N18" s="71">
        <v>5.0999999999999996</v>
      </c>
      <c r="O18" s="71">
        <v>0</v>
      </c>
      <c r="P18" s="71">
        <v>5.3</v>
      </c>
      <c r="Q18" s="71">
        <v>0</v>
      </c>
      <c r="R18" s="71">
        <v>41.7</v>
      </c>
      <c r="S18" s="71">
        <v>8</v>
      </c>
      <c r="T18" s="71">
        <v>18.2</v>
      </c>
      <c r="V18" s="71">
        <v>1181</v>
      </c>
      <c r="W18" s="71">
        <v>1192</v>
      </c>
      <c r="X18" s="71">
        <v>234.1</v>
      </c>
      <c r="Y18" s="71">
        <v>239.2</v>
      </c>
    </row>
    <row r="19" spans="1:25" x14ac:dyDescent="0.25">
      <c r="A19" s="65">
        <v>41485.10416666657</v>
      </c>
      <c r="B19" s="71">
        <v>58</v>
      </c>
      <c r="C19" s="71">
        <v>50.8</v>
      </c>
      <c r="D19" s="71">
        <v>14.7</v>
      </c>
      <c r="E19" s="71">
        <v>73.8</v>
      </c>
      <c r="F19" s="71">
        <v>-0.7</v>
      </c>
      <c r="G19" s="71">
        <v>41.8</v>
      </c>
      <c r="H19" s="71">
        <v>35.799999999999997</v>
      </c>
      <c r="I19" s="71">
        <v>-0.2</v>
      </c>
      <c r="J19" s="71">
        <v>26.1</v>
      </c>
      <c r="K19" s="71">
        <v>7.5</v>
      </c>
      <c r="L19" s="71">
        <v>14.6</v>
      </c>
      <c r="M19" s="71">
        <v>0</v>
      </c>
      <c r="N19" s="71">
        <v>5.0999999999999996</v>
      </c>
      <c r="O19" s="71">
        <v>0</v>
      </c>
      <c r="P19" s="71">
        <v>5.3</v>
      </c>
      <c r="Q19" s="71">
        <v>0</v>
      </c>
      <c r="R19" s="71">
        <v>41.7</v>
      </c>
      <c r="S19" s="71">
        <v>8.1999999999999993</v>
      </c>
      <c r="T19" s="71">
        <v>18.5</v>
      </c>
      <c r="V19" s="71">
        <v>1194</v>
      </c>
      <c r="W19" s="71">
        <v>1190</v>
      </c>
      <c r="X19" s="71">
        <v>239</v>
      </c>
      <c r="Y19" s="71">
        <v>240.9</v>
      </c>
    </row>
    <row r="20" spans="1:25" x14ac:dyDescent="0.25">
      <c r="A20" s="65">
        <v>41485.111111111008</v>
      </c>
      <c r="B20" s="71">
        <v>57</v>
      </c>
      <c r="C20" s="71">
        <v>49.4</v>
      </c>
      <c r="D20" s="71">
        <v>14.7</v>
      </c>
      <c r="E20" s="71">
        <v>72.5</v>
      </c>
      <c r="F20" s="71">
        <v>-0.5</v>
      </c>
      <c r="G20" s="71">
        <v>41</v>
      </c>
      <c r="H20" s="71">
        <v>35.4</v>
      </c>
      <c r="I20" s="71">
        <v>-0.2</v>
      </c>
      <c r="J20" s="71">
        <v>25.7</v>
      </c>
      <c r="K20" s="71">
        <v>7.5</v>
      </c>
      <c r="L20" s="71">
        <v>14.6</v>
      </c>
      <c r="M20" s="71">
        <v>0</v>
      </c>
      <c r="N20" s="71">
        <v>5.0999999999999996</v>
      </c>
      <c r="O20" s="71">
        <v>0</v>
      </c>
      <c r="P20" s="71">
        <v>5.3</v>
      </c>
      <c r="Q20" s="71">
        <v>0</v>
      </c>
      <c r="R20" s="71">
        <v>41.7</v>
      </c>
      <c r="S20" s="71">
        <v>8.1999999999999993</v>
      </c>
      <c r="T20" s="71">
        <v>18.399999999999999</v>
      </c>
      <c r="V20" s="71">
        <v>1186</v>
      </c>
      <c r="W20" s="71">
        <v>1190</v>
      </c>
      <c r="X20" s="71">
        <v>232.6</v>
      </c>
      <c r="Y20" s="71">
        <v>240.9</v>
      </c>
    </row>
    <row r="21" spans="1:25" x14ac:dyDescent="0.25">
      <c r="A21" s="65">
        <v>41485.118055555446</v>
      </c>
      <c r="B21" s="71">
        <v>55.4</v>
      </c>
      <c r="C21" s="71">
        <v>47.8</v>
      </c>
      <c r="D21" s="71">
        <v>14.1</v>
      </c>
      <c r="E21" s="71">
        <v>70</v>
      </c>
      <c r="F21" s="71">
        <v>-0.3</v>
      </c>
      <c r="G21" s="71">
        <v>39.700000000000003</v>
      </c>
      <c r="H21" s="71">
        <v>34.200000000000003</v>
      </c>
      <c r="I21" s="71">
        <v>-0.2</v>
      </c>
      <c r="J21" s="71">
        <v>25</v>
      </c>
      <c r="K21" s="71">
        <v>7.2</v>
      </c>
      <c r="L21" s="71">
        <v>13.5</v>
      </c>
      <c r="M21" s="71">
        <v>0</v>
      </c>
      <c r="N21" s="71">
        <v>5.0999999999999996</v>
      </c>
      <c r="O21" s="71">
        <v>0</v>
      </c>
      <c r="P21" s="71">
        <v>5.2</v>
      </c>
      <c r="Q21" s="71">
        <v>0</v>
      </c>
      <c r="R21" s="71">
        <v>41</v>
      </c>
      <c r="S21" s="71">
        <v>8</v>
      </c>
      <c r="T21" s="71">
        <v>17.399999999999999</v>
      </c>
      <c r="V21" s="71">
        <v>1185</v>
      </c>
      <c r="W21" s="71">
        <v>1188</v>
      </c>
      <c r="X21" s="71">
        <v>230</v>
      </c>
      <c r="Y21" s="71">
        <v>235.7</v>
      </c>
    </row>
    <row r="22" spans="1:25" x14ac:dyDescent="0.25">
      <c r="A22" s="65">
        <v>41485.124999999884</v>
      </c>
      <c r="B22" s="71">
        <v>55</v>
      </c>
      <c r="C22" s="71">
        <v>47.4</v>
      </c>
      <c r="D22" s="71">
        <v>14</v>
      </c>
      <c r="E22" s="71">
        <v>69.400000000000006</v>
      </c>
      <c r="F22" s="71">
        <v>-0.3</v>
      </c>
      <c r="G22" s="71">
        <v>39.5</v>
      </c>
      <c r="H22" s="71">
        <v>34</v>
      </c>
      <c r="I22" s="71">
        <v>-0.2</v>
      </c>
      <c r="J22" s="71">
        <v>24.8</v>
      </c>
      <c r="K22" s="71">
        <v>7.2</v>
      </c>
      <c r="L22" s="71">
        <v>13.4</v>
      </c>
      <c r="M22" s="71">
        <v>0</v>
      </c>
      <c r="N22" s="71">
        <v>5.0999999999999996</v>
      </c>
      <c r="O22" s="71">
        <v>0</v>
      </c>
      <c r="P22" s="71">
        <v>5.2</v>
      </c>
      <c r="Q22" s="71">
        <v>0</v>
      </c>
      <c r="R22" s="71">
        <v>39.6</v>
      </c>
      <c r="S22" s="71">
        <v>8</v>
      </c>
      <c r="T22" s="71">
        <v>17.3</v>
      </c>
      <c r="V22" s="71">
        <v>1212</v>
      </c>
      <c r="W22" s="71">
        <v>1190</v>
      </c>
      <c r="X22" s="71">
        <v>232</v>
      </c>
      <c r="Y22" s="71">
        <v>234.9</v>
      </c>
    </row>
    <row r="23" spans="1:25" x14ac:dyDescent="0.25">
      <c r="A23" s="65">
        <v>41485.131944444322</v>
      </c>
      <c r="B23" s="71">
        <v>57</v>
      </c>
      <c r="C23" s="71">
        <v>49</v>
      </c>
      <c r="D23" s="71">
        <v>14.3</v>
      </c>
      <c r="E23" s="71">
        <v>72.3</v>
      </c>
      <c r="F23" s="71">
        <v>-0.5</v>
      </c>
      <c r="G23" s="71">
        <v>41.1</v>
      </c>
      <c r="H23" s="71">
        <v>35</v>
      </c>
      <c r="I23" s="71">
        <v>-0.2</v>
      </c>
      <c r="J23" s="71">
        <v>25.5</v>
      </c>
      <c r="K23" s="71">
        <v>7.4</v>
      </c>
      <c r="L23" s="71">
        <v>14</v>
      </c>
      <c r="M23" s="71">
        <v>0</v>
      </c>
      <c r="N23" s="71">
        <v>5.0999999999999996</v>
      </c>
      <c r="O23" s="71">
        <v>0</v>
      </c>
      <c r="P23" s="71">
        <v>5.2</v>
      </c>
      <c r="Q23" s="71">
        <v>0</v>
      </c>
      <c r="R23" s="71">
        <v>39.6</v>
      </c>
      <c r="S23" s="71">
        <v>8.1999999999999993</v>
      </c>
      <c r="T23" s="71">
        <v>17.899999999999999</v>
      </c>
      <c r="V23" s="71">
        <v>1192</v>
      </c>
      <c r="W23" s="71">
        <v>975</v>
      </c>
      <c r="X23" s="71">
        <v>237.8</v>
      </c>
      <c r="Y23" s="71">
        <v>237.5</v>
      </c>
    </row>
    <row r="24" spans="1:25" x14ac:dyDescent="0.25">
      <c r="A24" s="65">
        <v>41485.13888888876</v>
      </c>
      <c r="B24" s="71">
        <v>58</v>
      </c>
      <c r="C24" s="71">
        <v>49.6</v>
      </c>
      <c r="D24" s="71">
        <v>14.6</v>
      </c>
      <c r="E24" s="71">
        <v>73.8</v>
      </c>
      <c r="F24" s="71">
        <v>-0.6</v>
      </c>
      <c r="G24" s="71">
        <v>41.8</v>
      </c>
      <c r="H24" s="71">
        <v>35.6</v>
      </c>
      <c r="I24" s="71">
        <v>-0.2</v>
      </c>
      <c r="J24" s="71">
        <v>25.8</v>
      </c>
      <c r="K24" s="71">
        <v>7.5</v>
      </c>
      <c r="L24" s="71">
        <v>14.5</v>
      </c>
      <c r="M24" s="71">
        <v>0</v>
      </c>
      <c r="N24" s="71">
        <v>5.0999999999999996</v>
      </c>
      <c r="O24" s="71">
        <v>0</v>
      </c>
      <c r="P24" s="71">
        <v>5.3</v>
      </c>
      <c r="Q24" s="71">
        <v>0</v>
      </c>
      <c r="R24" s="71">
        <v>40.5</v>
      </c>
      <c r="S24" s="71">
        <v>8.3000000000000007</v>
      </c>
      <c r="T24" s="71">
        <v>18.399999999999999</v>
      </c>
      <c r="V24" s="71">
        <v>1189</v>
      </c>
      <c r="W24" s="71">
        <v>977</v>
      </c>
      <c r="X24" s="71">
        <v>235.9</v>
      </c>
      <c r="Y24" s="71">
        <v>240</v>
      </c>
    </row>
    <row r="25" spans="1:25" x14ac:dyDescent="0.25">
      <c r="A25" s="65">
        <v>41485.145833333198</v>
      </c>
      <c r="B25" s="71">
        <v>58</v>
      </c>
      <c r="C25" s="71">
        <v>49.4</v>
      </c>
      <c r="D25" s="71">
        <v>14.7</v>
      </c>
      <c r="E25" s="71">
        <v>73.7</v>
      </c>
      <c r="F25" s="71">
        <v>-0.6</v>
      </c>
      <c r="G25" s="71">
        <v>41.7</v>
      </c>
      <c r="H25" s="71">
        <v>35.6</v>
      </c>
      <c r="I25" s="71">
        <v>-0.1</v>
      </c>
      <c r="J25" s="71">
        <v>25.7</v>
      </c>
      <c r="K25" s="71">
        <v>7.5</v>
      </c>
      <c r="L25" s="71">
        <v>14.7</v>
      </c>
      <c r="M25" s="71">
        <v>0</v>
      </c>
      <c r="N25" s="71">
        <v>5.2</v>
      </c>
      <c r="O25" s="71">
        <v>0</v>
      </c>
      <c r="P25" s="71">
        <v>5.3</v>
      </c>
      <c r="Q25" s="71">
        <v>0</v>
      </c>
      <c r="R25" s="71">
        <v>41.2</v>
      </c>
      <c r="S25" s="71">
        <v>8.3000000000000007</v>
      </c>
      <c r="T25" s="71">
        <v>18.600000000000001</v>
      </c>
      <c r="V25" s="71">
        <v>1198</v>
      </c>
      <c r="W25" s="71">
        <v>973</v>
      </c>
      <c r="X25" s="71">
        <v>234.7</v>
      </c>
      <c r="Y25" s="71">
        <v>240.9</v>
      </c>
    </row>
    <row r="26" spans="1:25" x14ac:dyDescent="0.25">
      <c r="A26" s="65">
        <v>41485.152777777635</v>
      </c>
      <c r="B26" s="71">
        <v>57.2</v>
      </c>
      <c r="C26" s="71">
        <v>42.6</v>
      </c>
      <c r="D26" s="71">
        <v>14.5</v>
      </c>
      <c r="E26" s="71">
        <v>73</v>
      </c>
      <c r="F26" s="71">
        <v>-0.5</v>
      </c>
      <c r="G26" s="71">
        <v>41.4</v>
      </c>
      <c r="H26" s="71">
        <v>35.200000000000003</v>
      </c>
      <c r="I26" s="71">
        <v>-0.1</v>
      </c>
      <c r="J26" s="71">
        <v>23.3</v>
      </c>
      <c r="K26" s="71">
        <v>6.8</v>
      </c>
      <c r="L26" s="71">
        <v>14.3</v>
      </c>
      <c r="M26" s="71">
        <v>0</v>
      </c>
      <c r="N26" s="71">
        <v>5.0999999999999996</v>
      </c>
      <c r="O26" s="71">
        <v>0</v>
      </c>
      <c r="P26" s="71">
        <v>5.3</v>
      </c>
      <c r="Q26" s="71">
        <v>0</v>
      </c>
      <c r="R26" s="71">
        <v>41.2</v>
      </c>
      <c r="S26" s="71">
        <v>7.8</v>
      </c>
      <c r="T26" s="71">
        <v>18.3</v>
      </c>
      <c r="V26" s="71">
        <v>1188</v>
      </c>
      <c r="W26" s="71">
        <v>975</v>
      </c>
      <c r="X26" s="71">
        <v>231.3</v>
      </c>
      <c r="Y26" s="71">
        <v>239.2</v>
      </c>
    </row>
    <row r="27" spans="1:25" x14ac:dyDescent="0.25">
      <c r="A27" s="65">
        <v>41485.159722222073</v>
      </c>
      <c r="B27" s="71">
        <v>56.2</v>
      </c>
      <c r="C27" s="71">
        <v>41.8</v>
      </c>
      <c r="D27" s="71">
        <v>14.2</v>
      </c>
      <c r="E27" s="71">
        <v>71.5</v>
      </c>
      <c r="F27" s="71">
        <v>-0.5</v>
      </c>
      <c r="G27" s="71">
        <v>40.6</v>
      </c>
      <c r="H27" s="71">
        <v>34.4</v>
      </c>
      <c r="I27" s="71">
        <v>-0.1</v>
      </c>
      <c r="J27" s="71">
        <v>22.9</v>
      </c>
      <c r="K27" s="71">
        <v>6.5</v>
      </c>
      <c r="L27" s="71">
        <v>13.7</v>
      </c>
      <c r="M27" s="71">
        <v>0</v>
      </c>
      <c r="N27" s="71">
        <v>5.0999999999999996</v>
      </c>
      <c r="O27" s="71">
        <v>0</v>
      </c>
      <c r="P27" s="71">
        <v>5.3</v>
      </c>
      <c r="Q27" s="71">
        <v>0</v>
      </c>
      <c r="R27" s="71">
        <v>35.799999999999997</v>
      </c>
      <c r="S27" s="71">
        <v>7.6</v>
      </c>
      <c r="T27" s="71">
        <v>17.600000000000001</v>
      </c>
      <c r="V27" s="71">
        <v>1191</v>
      </c>
      <c r="W27" s="71">
        <v>977</v>
      </c>
      <c r="X27" s="71">
        <v>231.2</v>
      </c>
      <c r="Y27" s="71">
        <v>236.6</v>
      </c>
    </row>
    <row r="28" spans="1:25" x14ac:dyDescent="0.25">
      <c r="A28" s="65">
        <v>41485.166666666511</v>
      </c>
      <c r="B28" s="71">
        <v>56.8</v>
      </c>
      <c r="C28" s="71">
        <v>42.2</v>
      </c>
      <c r="D28" s="71">
        <v>14.3</v>
      </c>
      <c r="E28" s="71">
        <v>72.3</v>
      </c>
      <c r="F28" s="71">
        <v>-0.5</v>
      </c>
      <c r="G28" s="71">
        <v>41</v>
      </c>
      <c r="H28" s="71">
        <v>34.799999999999997</v>
      </c>
      <c r="I28" s="71">
        <v>-0.1</v>
      </c>
      <c r="J28" s="71">
        <v>23.1</v>
      </c>
      <c r="K28" s="71">
        <v>6.6</v>
      </c>
      <c r="L28" s="71">
        <v>14</v>
      </c>
      <c r="M28" s="71">
        <v>0</v>
      </c>
      <c r="N28" s="71">
        <v>5.0999999999999996</v>
      </c>
      <c r="O28" s="71">
        <v>0</v>
      </c>
      <c r="P28" s="71">
        <v>5.3</v>
      </c>
      <c r="Q28" s="71">
        <v>0</v>
      </c>
      <c r="R28" s="71">
        <v>35.1</v>
      </c>
      <c r="S28" s="71">
        <v>7.8</v>
      </c>
      <c r="T28" s="71">
        <v>17.899999999999999</v>
      </c>
      <c r="V28" s="71">
        <v>1202</v>
      </c>
      <c r="W28" s="71">
        <v>982</v>
      </c>
      <c r="X28" s="71">
        <v>231.2</v>
      </c>
      <c r="Y28" s="71">
        <v>237.5</v>
      </c>
    </row>
    <row r="29" spans="1:25" x14ac:dyDescent="0.25">
      <c r="A29" s="65">
        <v>41485.173611110949</v>
      </c>
      <c r="B29" s="71">
        <v>55.6</v>
      </c>
      <c r="C29" s="71">
        <v>41.2</v>
      </c>
      <c r="D29" s="71">
        <v>14.1</v>
      </c>
      <c r="E29" s="71">
        <v>70.7</v>
      </c>
      <c r="F29" s="71">
        <v>-0.4</v>
      </c>
      <c r="G29" s="71">
        <v>40.299999999999997</v>
      </c>
      <c r="H29" s="71">
        <v>34.200000000000003</v>
      </c>
      <c r="I29" s="71">
        <v>-0.1</v>
      </c>
      <c r="J29" s="71">
        <v>22.6</v>
      </c>
      <c r="K29" s="71">
        <v>6.5</v>
      </c>
      <c r="L29" s="71">
        <v>13.6</v>
      </c>
      <c r="M29" s="71">
        <v>0</v>
      </c>
      <c r="N29" s="71">
        <v>5.0999999999999996</v>
      </c>
      <c r="O29" s="71">
        <v>0</v>
      </c>
      <c r="P29" s="71">
        <v>5.3</v>
      </c>
      <c r="Q29" s="71">
        <v>0</v>
      </c>
      <c r="R29" s="71">
        <v>35.1</v>
      </c>
      <c r="S29" s="71">
        <v>7.6</v>
      </c>
      <c r="T29" s="71">
        <v>17.5</v>
      </c>
      <c r="V29" s="71">
        <v>1184</v>
      </c>
      <c r="W29" s="71">
        <v>958</v>
      </c>
      <c r="X29" s="71">
        <v>227.7</v>
      </c>
      <c r="Y29" s="71">
        <v>235.7</v>
      </c>
    </row>
    <row r="30" spans="1:25" x14ac:dyDescent="0.25">
      <c r="A30" s="65">
        <v>41485.180555555387</v>
      </c>
      <c r="B30" s="71">
        <v>55.2</v>
      </c>
      <c r="C30" s="71">
        <v>40.799999999999997</v>
      </c>
      <c r="D30" s="71">
        <v>13.9</v>
      </c>
      <c r="E30" s="71">
        <v>70.099999999999994</v>
      </c>
      <c r="F30" s="71">
        <v>-0.4</v>
      </c>
      <c r="G30" s="71">
        <v>39.799999999999997</v>
      </c>
      <c r="H30" s="71">
        <v>34</v>
      </c>
      <c r="I30" s="71">
        <v>-0.1</v>
      </c>
      <c r="J30" s="71">
        <v>22.4</v>
      </c>
      <c r="K30" s="71">
        <v>6.4</v>
      </c>
      <c r="L30" s="71">
        <v>13.3</v>
      </c>
      <c r="M30" s="71">
        <v>0</v>
      </c>
      <c r="N30" s="71">
        <v>5</v>
      </c>
      <c r="O30" s="71">
        <v>0</v>
      </c>
      <c r="P30" s="71">
        <v>5.2</v>
      </c>
      <c r="Q30" s="71">
        <v>0</v>
      </c>
      <c r="R30" s="71">
        <v>34.4</v>
      </c>
      <c r="S30" s="71">
        <v>7.6</v>
      </c>
      <c r="T30" s="71">
        <v>17.3</v>
      </c>
      <c r="V30" s="71">
        <v>1182</v>
      </c>
      <c r="W30" s="71">
        <v>958</v>
      </c>
      <c r="X30" s="71">
        <v>228.5</v>
      </c>
      <c r="Y30" s="71">
        <v>234</v>
      </c>
    </row>
    <row r="31" spans="1:25" x14ac:dyDescent="0.25">
      <c r="A31" s="65">
        <v>41485.187499999825</v>
      </c>
      <c r="B31" s="71">
        <v>55.4</v>
      </c>
      <c r="C31" s="71">
        <v>40.799999999999997</v>
      </c>
      <c r="D31" s="71">
        <v>13.9</v>
      </c>
      <c r="E31" s="71">
        <v>70.3</v>
      </c>
      <c r="F31" s="71">
        <v>-0.5</v>
      </c>
      <c r="G31" s="71">
        <v>39.9</v>
      </c>
      <c r="H31" s="71">
        <v>34</v>
      </c>
      <c r="I31" s="71">
        <v>-0.1</v>
      </c>
      <c r="J31" s="71">
        <v>22.4</v>
      </c>
      <c r="K31" s="71">
        <v>6.4</v>
      </c>
      <c r="L31" s="71">
        <v>13.3</v>
      </c>
      <c r="M31" s="71">
        <v>0</v>
      </c>
      <c r="N31" s="71">
        <v>5</v>
      </c>
      <c r="O31" s="71">
        <v>0</v>
      </c>
      <c r="P31" s="71">
        <v>5.2</v>
      </c>
      <c r="Q31" s="71">
        <v>0</v>
      </c>
      <c r="R31" s="71">
        <v>33.9</v>
      </c>
      <c r="S31" s="71">
        <v>7.6</v>
      </c>
      <c r="T31" s="71">
        <v>17.3</v>
      </c>
      <c r="V31" s="71">
        <v>1190</v>
      </c>
      <c r="W31" s="71">
        <v>958</v>
      </c>
      <c r="X31" s="71">
        <v>229.8</v>
      </c>
      <c r="Y31" s="71">
        <v>234</v>
      </c>
    </row>
    <row r="32" spans="1:25" x14ac:dyDescent="0.25">
      <c r="A32" s="65">
        <v>41485.194444444263</v>
      </c>
      <c r="B32" s="71">
        <v>56.4</v>
      </c>
      <c r="C32" s="71">
        <v>41.8</v>
      </c>
      <c r="D32" s="71">
        <v>14.1</v>
      </c>
      <c r="E32" s="71">
        <v>71.900000000000006</v>
      </c>
      <c r="F32" s="71">
        <v>-0.7</v>
      </c>
      <c r="G32" s="71">
        <v>40.799999999999997</v>
      </c>
      <c r="H32" s="71">
        <v>34.6</v>
      </c>
      <c r="I32" s="71">
        <v>-0.1</v>
      </c>
      <c r="J32" s="71">
        <v>22.8</v>
      </c>
      <c r="K32" s="71">
        <v>6.4</v>
      </c>
      <c r="L32" s="71">
        <v>13.7</v>
      </c>
      <c r="M32" s="71">
        <v>0</v>
      </c>
      <c r="N32" s="71">
        <v>5</v>
      </c>
      <c r="O32" s="71">
        <v>0</v>
      </c>
      <c r="P32" s="71">
        <v>5.2</v>
      </c>
      <c r="Q32" s="71">
        <v>0</v>
      </c>
      <c r="R32" s="71">
        <v>33.9</v>
      </c>
      <c r="S32" s="71">
        <v>7.6</v>
      </c>
      <c r="T32" s="71">
        <v>17.600000000000001</v>
      </c>
      <c r="V32" s="71">
        <v>1188</v>
      </c>
      <c r="W32" s="71">
        <v>957</v>
      </c>
      <c r="X32" s="71">
        <v>230.4</v>
      </c>
      <c r="Y32" s="71">
        <v>235.7</v>
      </c>
    </row>
    <row r="33" spans="1:25" x14ac:dyDescent="0.25">
      <c r="A33" s="65">
        <v>41485.201388888701</v>
      </c>
      <c r="B33" s="71">
        <v>56.4</v>
      </c>
      <c r="C33" s="71">
        <v>41.4</v>
      </c>
      <c r="D33" s="71">
        <v>14.1</v>
      </c>
      <c r="E33" s="71">
        <v>71.7</v>
      </c>
      <c r="F33" s="71">
        <v>-0.6</v>
      </c>
      <c r="G33" s="71">
        <v>40.700000000000003</v>
      </c>
      <c r="H33" s="71">
        <v>34.6</v>
      </c>
      <c r="I33" s="71">
        <v>-0.1</v>
      </c>
      <c r="J33" s="71">
        <v>22.7</v>
      </c>
      <c r="K33" s="71">
        <v>6.4</v>
      </c>
      <c r="L33" s="71">
        <v>13.7</v>
      </c>
      <c r="M33" s="71">
        <v>0</v>
      </c>
      <c r="N33" s="71">
        <v>5</v>
      </c>
      <c r="O33" s="71">
        <v>0</v>
      </c>
      <c r="P33" s="71">
        <v>5.2</v>
      </c>
      <c r="Q33" s="71">
        <v>0</v>
      </c>
      <c r="R33" s="71">
        <v>34.4</v>
      </c>
      <c r="S33" s="71">
        <v>7.6</v>
      </c>
      <c r="T33" s="71">
        <v>17.600000000000001</v>
      </c>
      <c r="V33" s="71">
        <v>1202</v>
      </c>
      <c r="W33" s="71">
        <v>957</v>
      </c>
      <c r="X33" s="71">
        <v>236.1</v>
      </c>
      <c r="Y33" s="71">
        <v>235.7</v>
      </c>
    </row>
    <row r="34" spans="1:25" x14ac:dyDescent="0.25">
      <c r="A34" s="65">
        <v>41485.208333333139</v>
      </c>
      <c r="B34" s="71">
        <v>57.4</v>
      </c>
      <c r="C34" s="71">
        <v>42.4</v>
      </c>
      <c r="D34" s="71">
        <v>14.3</v>
      </c>
      <c r="E34" s="71">
        <v>73.3</v>
      </c>
      <c r="F34" s="71">
        <v>1.7</v>
      </c>
      <c r="G34" s="71">
        <v>32.4</v>
      </c>
      <c r="H34" s="71">
        <v>35</v>
      </c>
      <c r="I34" s="71">
        <v>-0.1</v>
      </c>
      <c r="J34" s="71">
        <v>23</v>
      </c>
      <c r="K34" s="71">
        <v>6.5</v>
      </c>
      <c r="L34" s="71">
        <v>14</v>
      </c>
      <c r="M34" s="71">
        <v>0</v>
      </c>
      <c r="N34" s="71">
        <v>5.7</v>
      </c>
      <c r="O34" s="71">
        <v>0</v>
      </c>
      <c r="P34" s="71">
        <v>5</v>
      </c>
      <c r="Q34" s="71">
        <v>0</v>
      </c>
      <c r="R34" s="71">
        <v>34.799999999999997</v>
      </c>
      <c r="S34" s="71">
        <v>7.6</v>
      </c>
      <c r="T34" s="71">
        <v>17.899999999999999</v>
      </c>
      <c r="V34" s="71">
        <v>1207</v>
      </c>
      <c r="W34" s="71">
        <v>953</v>
      </c>
      <c r="X34" s="71">
        <v>48.8</v>
      </c>
      <c r="Y34" s="71">
        <v>237.5</v>
      </c>
    </row>
    <row r="35" spans="1:25" x14ac:dyDescent="0.25">
      <c r="A35" s="65">
        <v>41485.215277777577</v>
      </c>
      <c r="B35" s="71">
        <v>57.6</v>
      </c>
      <c r="C35" s="71">
        <v>42.4</v>
      </c>
      <c r="D35" s="71">
        <v>14.5</v>
      </c>
      <c r="E35" s="71">
        <v>73.5</v>
      </c>
      <c r="F35" s="71">
        <v>8.5</v>
      </c>
      <c r="G35" s="71">
        <v>6.5</v>
      </c>
      <c r="H35" s="71">
        <v>35.4</v>
      </c>
      <c r="I35" s="71">
        <v>-0.1</v>
      </c>
      <c r="J35" s="71">
        <v>23.1</v>
      </c>
      <c r="K35" s="71">
        <v>6.5</v>
      </c>
      <c r="L35" s="71">
        <v>14.5</v>
      </c>
      <c r="M35" s="71">
        <v>0</v>
      </c>
      <c r="N35" s="71">
        <v>8.6999999999999993</v>
      </c>
      <c r="O35" s="71">
        <v>0</v>
      </c>
      <c r="P35" s="71">
        <v>2.4</v>
      </c>
      <c r="Q35" s="71">
        <v>0</v>
      </c>
      <c r="R35" s="71">
        <v>34.799999999999997</v>
      </c>
      <c r="S35" s="71">
        <v>7.7</v>
      </c>
      <c r="T35" s="71">
        <v>18.399999999999999</v>
      </c>
      <c r="V35" s="71">
        <v>1204</v>
      </c>
      <c r="W35" s="71">
        <v>950</v>
      </c>
      <c r="X35" s="71">
        <v>48.3</v>
      </c>
      <c r="Y35" s="71">
        <v>239.2</v>
      </c>
    </row>
    <row r="36" spans="1:25" x14ac:dyDescent="0.25">
      <c r="A36" s="65">
        <v>41485.222222222015</v>
      </c>
      <c r="B36" s="71">
        <v>58.2</v>
      </c>
      <c r="C36" s="71">
        <v>43</v>
      </c>
      <c r="D36" s="71">
        <v>14.5</v>
      </c>
      <c r="E36" s="71">
        <v>74.3</v>
      </c>
      <c r="F36" s="71">
        <v>8.5</v>
      </c>
      <c r="G36" s="71">
        <v>6.5</v>
      </c>
      <c r="H36" s="71">
        <v>35.6</v>
      </c>
      <c r="I36" s="71">
        <v>-0.1</v>
      </c>
      <c r="J36" s="71">
        <v>23.3</v>
      </c>
      <c r="K36" s="71">
        <v>6.6</v>
      </c>
      <c r="L36" s="71">
        <v>14.6</v>
      </c>
      <c r="M36" s="71">
        <v>0</v>
      </c>
      <c r="N36" s="71">
        <v>8.6999999999999993</v>
      </c>
      <c r="O36" s="71">
        <v>0</v>
      </c>
      <c r="P36" s="71">
        <v>2.1</v>
      </c>
      <c r="Q36" s="71">
        <v>0</v>
      </c>
      <c r="R36" s="71">
        <v>35.299999999999997</v>
      </c>
      <c r="S36" s="71">
        <v>7.8</v>
      </c>
      <c r="T36" s="71">
        <v>18.5</v>
      </c>
      <c r="V36" s="71">
        <v>1218</v>
      </c>
      <c r="W36" s="71">
        <v>950</v>
      </c>
      <c r="X36" s="71">
        <v>44.4</v>
      </c>
      <c r="Y36" s="71">
        <v>239.2</v>
      </c>
    </row>
    <row r="37" spans="1:25" x14ac:dyDescent="0.25">
      <c r="A37" s="65">
        <v>41485.229166666453</v>
      </c>
      <c r="B37" s="71">
        <v>55.2</v>
      </c>
      <c r="C37" s="71">
        <v>26.4</v>
      </c>
      <c r="D37" s="71">
        <v>14</v>
      </c>
      <c r="E37" s="71">
        <v>70.2</v>
      </c>
      <c r="F37" s="71">
        <v>8.5</v>
      </c>
      <c r="G37" s="71">
        <v>7.4</v>
      </c>
      <c r="H37" s="71">
        <v>34</v>
      </c>
      <c r="I37" s="71">
        <v>-0.1</v>
      </c>
      <c r="J37" s="71">
        <v>16</v>
      </c>
      <c r="K37" s="71">
        <v>5.2</v>
      </c>
      <c r="L37" s="71">
        <v>13.5</v>
      </c>
      <c r="M37" s="71">
        <v>0</v>
      </c>
      <c r="N37" s="71">
        <v>8.5</v>
      </c>
      <c r="O37" s="71">
        <v>0</v>
      </c>
      <c r="P37" s="71">
        <v>1.9</v>
      </c>
      <c r="Q37" s="71">
        <v>0</v>
      </c>
      <c r="R37" s="71">
        <v>30.7</v>
      </c>
      <c r="S37" s="71">
        <v>5.8</v>
      </c>
      <c r="T37" s="71">
        <v>17.399999999999999</v>
      </c>
      <c r="V37" s="71">
        <v>1209</v>
      </c>
      <c r="W37" s="71">
        <v>947</v>
      </c>
      <c r="X37" s="71">
        <v>35.799999999999997</v>
      </c>
      <c r="Y37" s="71">
        <v>234.9</v>
      </c>
    </row>
    <row r="38" spans="1:25" x14ac:dyDescent="0.25">
      <c r="A38" s="65">
        <v>41485.236111110891</v>
      </c>
      <c r="B38" s="71">
        <v>55.2</v>
      </c>
      <c r="C38" s="71">
        <v>3.8</v>
      </c>
      <c r="D38" s="71">
        <v>13.4</v>
      </c>
      <c r="E38" s="71">
        <v>70.599999999999994</v>
      </c>
      <c r="F38" s="71">
        <v>8.1</v>
      </c>
      <c r="G38" s="71">
        <v>7.1</v>
      </c>
      <c r="H38" s="71">
        <v>33.200000000000003</v>
      </c>
      <c r="I38" s="71">
        <v>-0.2</v>
      </c>
      <c r="J38" s="71">
        <v>3.7</v>
      </c>
      <c r="K38" s="71">
        <v>0</v>
      </c>
      <c r="L38" s="71">
        <v>12.7</v>
      </c>
      <c r="M38" s="71">
        <v>0</v>
      </c>
      <c r="N38" s="71">
        <v>8.1</v>
      </c>
      <c r="O38" s="71">
        <v>0</v>
      </c>
      <c r="P38" s="71">
        <v>1.8</v>
      </c>
      <c r="Q38" s="71">
        <v>0</v>
      </c>
      <c r="R38" s="71">
        <v>30.7</v>
      </c>
      <c r="S38" s="71">
        <v>1.8</v>
      </c>
      <c r="T38" s="71">
        <v>16.600000000000001</v>
      </c>
      <c r="V38" s="71">
        <v>1200</v>
      </c>
      <c r="W38" s="71">
        <v>0</v>
      </c>
      <c r="X38" s="71">
        <v>38.200000000000003</v>
      </c>
      <c r="Y38" s="71">
        <v>229.7</v>
      </c>
    </row>
    <row r="39" spans="1:25" x14ac:dyDescent="0.25">
      <c r="A39" s="65">
        <v>41485.243055555329</v>
      </c>
      <c r="B39" s="71">
        <v>55.4</v>
      </c>
      <c r="C39" s="71">
        <v>2</v>
      </c>
      <c r="D39" s="71">
        <v>13.6</v>
      </c>
      <c r="E39" s="71">
        <v>71.400000000000006</v>
      </c>
      <c r="F39" s="71">
        <v>8.3000000000000007</v>
      </c>
      <c r="G39" s="71">
        <v>7.3</v>
      </c>
      <c r="H39" s="71">
        <v>33.6</v>
      </c>
      <c r="I39" s="71">
        <v>-0.1</v>
      </c>
      <c r="J39" s="71">
        <v>1.9</v>
      </c>
      <c r="K39" s="71">
        <v>-1.9</v>
      </c>
      <c r="L39" s="71">
        <v>13</v>
      </c>
      <c r="M39" s="71">
        <v>0</v>
      </c>
      <c r="N39" s="71">
        <v>8.3000000000000007</v>
      </c>
      <c r="O39" s="71">
        <v>0</v>
      </c>
      <c r="P39" s="71">
        <v>1.7</v>
      </c>
      <c r="Q39" s="71">
        <v>0</v>
      </c>
      <c r="R39" s="71">
        <v>2.8</v>
      </c>
      <c r="S39" s="71">
        <v>0</v>
      </c>
      <c r="T39" s="71">
        <v>16.899999999999999</v>
      </c>
      <c r="V39" s="71">
        <v>1191</v>
      </c>
      <c r="W39" s="71">
        <v>0</v>
      </c>
      <c r="X39" s="71">
        <v>33.9</v>
      </c>
      <c r="Y39" s="71">
        <v>231.4</v>
      </c>
    </row>
    <row r="40" spans="1:25" x14ac:dyDescent="0.25">
      <c r="A40" s="65">
        <v>41485.249999999767</v>
      </c>
      <c r="B40" s="71">
        <v>54.6</v>
      </c>
      <c r="C40" s="71">
        <v>1.4</v>
      </c>
      <c r="D40" s="71">
        <v>13.2</v>
      </c>
      <c r="E40" s="71">
        <v>70</v>
      </c>
      <c r="F40" s="71">
        <v>8.3000000000000007</v>
      </c>
      <c r="G40" s="71">
        <v>7.3</v>
      </c>
      <c r="H40" s="71">
        <v>33</v>
      </c>
      <c r="I40" s="71">
        <v>-0.1</v>
      </c>
      <c r="J40" s="71">
        <v>1.3</v>
      </c>
      <c r="K40" s="71">
        <v>-2.2999999999999998</v>
      </c>
      <c r="L40" s="71">
        <v>12.4</v>
      </c>
      <c r="M40" s="71">
        <v>0</v>
      </c>
      <c r="N40" s="71">
        <v>8.1999999999999993</v>
      </c>
      <c r="O40" s="71">
        <v>0</v>
      </c>
      <c r="P40" s="71">
        <v>1.6</v>
      </c>
      <c r="Q40" s="71">
        <v>0</v>
      </c>
      <c r="R40" s="71">
        <v>0</v>
      </c>
      <c r="S40" s="71">
        <v>0</v>
      </c>
      <c r="T40" s="71">
        <v>16.399999999999999</v>
      </c>
      <c r="V40" s="71">
        <v>1195</v>
      </c>
      <c r="W40" s="71">
        <v>0</v>
      </c>
      <c r="X40" s="71">
        <v>33</v>
      </c>
      <c r="Y40" s="71">
        <v>228</v>
      </c>
    </row>
    <row r="41" spans="1:25" x14ac:dyDescent="0.25">
      <c r="A41" s="65">
        <v>41485.256944444205</v>
      </c>
      <c r="B41" s="71">
        <v>54.4</v>
      </c>
      <c r="C41" s="71">
        <v>1.2</v>
      </c>
      <c r="D41" s="71">
        <v>13.3</v>
      </c>
      <c r="E41" s="71">
        <v>69.8</v>
      </c>
      <c r="F41" s="71">
        <v>8.5</v>
      </c>
      <c r="G41" s="71">
        <v>7.4</v>
      </c>
      <c r="H41" s="71">
        <v>33</v>
      </c>
      <c r="I41" s="71">
        <v>-0.2</v>
      </c>
      <c r="J41" s="71">
        <v>1</v>
      </c>
      <c r="K41" s="71">
        <v>-2.4</v>
      </c>
      <c r="L41" s="71">
        <v>12.6</v>
      </c>
      <c r="M41" s="71">
        <v>0</v>
      </c>
      <c r="N41" s="71">
        <v>8.3000000000000007</v>
      </c>
      <c r="O41" s="71">
        <v>0</v>
      </c>
      <c r="P41" s="71">
        <v>1.6</v>
      </c>
      <c r="Q41" s="71">
        <v>0</v>
      </c>
      <c r="R41" s="71">
        <v>0</v>
      </c>
      <c r="S41" s="71">
        <v>0</v>
      </c>
      <c r="T41" s="71">
        <v>16.399999999999999</v>
      </c>
      <c r="V41" s="71">
        <v>1204</v>
      </c>
      <c r="W41" s="71">
        <v>0</v>
      </c>
      <c r="X41" s="71">
        <v>32.299999999999997</v>
      </c>
      <c r="Y41" s="71">
        <v>228.9</v>
      </c>
    </row>
    <row r="42" spans="1:25" x14ac:dyDescent="0.25">
      <c r="A42" s="65">
        <v>41485.263888888643</v>
      </c>
      <c r="B42" s="71">
        <v>54.2</v>
      </c>
      <c r="C42" s="71">
        <v>0</v>
      </c>
      <c r="D42" s="71">
        <v>13.2</v>
      </c>
      <c r="E42" s="71">
        <v>69.400000000000006</v>
      </c>
      <c r="F42" s="71">
        <v>8.4</v>
      </c>
      <c r="G42" s="71">
        <v>7.4</v>
      </c>
      <c r="H42" s="71">
        <v>32.6</v>
      </c>
      <c r="I42" s="71">
        <v>-0.1</v>
      </c>
      <c r="J42" s="71">
        <v>0</v>
      </c>
      <c r="K42" s="71">
        <v>-2.4</v>
      </c>
      <c r="L42" s="71">
        <v>12.2</v>
      </c>
      <c r="M42" s="71">
        <v>0</v>
      </c>
      <c r="N42" s="71">
        <v>8.1999999999999993</v>
      </c>
      <c r="O42" s="71">
        <v>0</v>
      </c>
      <c r="P42" s="71">
        <v>1.6</v>
      </c>
      <c r="Q42" s="71">
        <v>0</v>
      </c>
      <c r="R42" s="71">
        <v>0</v>
      </c>
      <c r="S42" s="71">
        <v>0</v>
      </c>
      <c r="T42" s="71">
        <v>16.2</v>
      </c>
      <c r="V42" s="71">
        <v>1207</v>
      </c>
      <c r="W42" s="71">
        <v>0</v>
      </c>
      <c r="X42" s="71">
        <v>32</v>
      </c>
      <c r="Y42" s="71">
        <v>228</v>
      </c>
    </row>
    <row r="43" spans="1:25" x14ac:dyDescent="0.25">
      <c r="A43" s="65">
        <v>41485.270833333081</v>
      </c>
      <c r="B43" s="71">
        <v>54.2</v>
      </c>
      <c r="C43" s="71">
        <v>0</v>
      </c>
      <c r="D43" s="71">
        <v>13.1</v>
      </c>
      <c r="E43" s="71">
        <v>69.599999999999994</v>
      </c>
      <c r="F43" s="71">
        <v>8.4</v>
      </c>
      <c r="G43" s="71">
        <v>7.4</v>
      </c>
      <c r="H43" s="71">
        <v>32.799999999999997</v>
      </c>
      <c r="I43" s="71">
        <v>0</v>
      </c>
      <c r="J43" s="71">
        <v>0</v>
      </c>
      <c r="K43" s="71">
        <v>-2.4</v>
      </c>
      <c r="L43" s="71">
        <v>12.3</v>
      </c>
      <c r="M43" s="71">
        <v>0</v>
      </c>
      <c r="N43" s="71">
        <v>8.1999999999999993</v>
      </c>
      <c r="O43" s="71">
        <v>0</v>
      </c>
      <c r="P43" s="71">
        <v>1.5</v>
      </c>
      <c r="Q43" s="71">
        <v>0</v>
      </c>
      <c r="R43" s="71">
        <v>0</v>
      </c>
      <c r="S43" s="71">
        <v>0</v>
      </c>
      <c r="T43" s="71">
        <v>16.2</v>
      </c>
      <c r="V43" s="71">
        <v>1206</v>
      </c>
      <c r="W43" s="71">
        <v>0</v>
      </c>
      <c r="X43" s="71">
        <v>31.8</v>
      </c>
      <c r="Y43" s="71">
        <v>227.1</v>
      </c>
    </row>
    <row r="44" spans="1:25" x14ac:dyDescent="0.25">
      <c r="A44" s="65">
        <v>41485.277777777519</v>
      </c>
      <c r="B44" s="71">
        <v>54</v>
      </c>
      <c r="C44" s="71">
        <v>0</v>
      </c>
      <c r="D44" s="71">
        <v>13</v>
      </c>
      <c r="E44" s="71">
        <v>69.2</v>
      </c>
      <c r="F44" s="71">
        <v>8.4</v>
      </c>
      <c r="G44" s="71">
        <v>7.4</v>
      </c>
      <c r="H44" s="71">
        <v>32.6</v>
      </c>
      <c r="I44" s="71">
        <v>-0.1</v>
      </c>
      <c r="J44" s="71">
        <v>0</v>
      </c>
      <c r="K44" s="71">
        <v>-2.4</v>
      </c>
      <c r="L44" s="71">
        <v>12.1</v>
      </c>
      <c r="M44" s="71">
        <v>0</v>
      </c>
      <c r="N44" s="71">
        <v>8.1999999999999993</v>
      </c>
      <c r="O44" s="71">
        <v>0</v>
      </c>
      <c r="P44" s="71">
        <v>1.5</v>
      </c>
      <c r="Q44" s="71">
        <v>0</v>
      </c>
      <c r="R44" s="71">
        <v>0</v>
      </c>
      <c r="S44" s="71">
        <v>0</v>
      </c>
      <c r="T44" s="71">
        <v>16.100000000000001</v>
      </c>
      <c r="V44" s="71">
        <v>1226</v>
      </c>
      <c r="W44" s="71">
        <v>0</v>
      </c>
      <c r="X44" s="71">
        <v>31.2</v>
      </c>
      <c r="Y44" s="71">
        <v>226.3</v>
      </c>
    </row>
    <row r="45" spans="1:25" x14ac:dyDescent="0.25">
      <c r="A45" s="65">
        <v>41485.284722221957</v>
      </c>
      <c r="B45" s="71">
        <v>54.6</v>
      </c>
      <c r="C45" s="71">
        <v>0</v>
      </c>
      <c r="D45" s="71">
        <v>13.1</v>
      </c>
      <c r="E45" s="71">
        <v>70.099999999999994</v>
      </c>
      <c r="F45" s="71">
        <v>8.5</v>
      </c>
      <c r="G45" s="71">
        <v>7.4</v>
      </c>
      <c r="H45" s="71">
        <v>32.799999999999997</v>
      </c>
      <c r="I45" s="71">
        <v>0</v>
      </c>
      <c r="J45" s="71">
        <v>0</v>
      </c>
      <c r="K45" s="71">
        <v>-2.2999999999999998</v>
      </c>
      <c r="L45" s="71">
        <v>12.3</v>
      </c>
      <c r="M45" s="71">
        <v>0</v>
      </c>
      <c r="N45" s="71">
        <v>8.1999999999999993</v>
      </c>
      <c r="O45" s="71">
        <v>0</v>
      </c>
      <c r="P45" s="71">
        <v>1.5</v>
      </c>
      <c r="Q45" s="71">
        <v>0</v>
      </c>
      <c r="R45" s="71">
        <v>0</v>
      </c>
      <c r="S45" s="71">
        <v>0</v>
      </c>
      <c r="T45" s="71">
        <v>16.2</v>
      </c>
      <c r="V45" s="71">
        <v>1217</v>
      </c>
      <c r="W45" s="71">
        <v>0</v>
      </c>
      <c r="X45" s="71">
        <v>32.4</v>
      </c>
      <c r="Y45" s="71">
        <v>227.1</v>
      </c>
    </row>
    <row r="46" spans="1:25" x14ac:dyDescent="0.25">
      <c r="A46" s="65">
        <v>41485.291666666395</v>
      </c>
      <c r="B46" s="71">
        <v>41.4</v>
      </c>
      <c r="C46" s="71">
        <v>0</v>
      </c>
      <c r="D46" s="71">
        <v>10.1</v>
      </c>
      <c r="E46" s="71">
        <v>70</v>
      </c>
      <c r="F46" s="71">
        <v>1.3</v>
      </c>
      <c r="G46" s="71">
        <v>0</v>
      </c>
      <c r="H46" s="71">
        <v>26</v>
      </c>
      <c r="I46" s="71">
        <v>0</v>
      </c>
      <c r="J46" s="71">
        <v>0</v>
      </c>
      <c r="K46" s="71">
        <v>-2.2999999999999998</v>
      </c>
      <c r="L46" s="71">
        <v>7.2</v>
      </c>
      <c r="M46" s="71">
        <v>0</v>
      </c>
      <c r="N46" s="71">
        <v>4.0999999999999996</v>
      </c>
      <c r="O46" s="71">
        <v>0</v>
      </c>
      <c r="P46" s="71">
        <v>2.8</v>
      </c>
      <c r="Q46" s="71">
        <v>0</v>
      </c>
      <c r="R46" s="71">
        <v>0</v>
      </c>
      <c r="S46" s="71">
        <v>0</v>
      </c>
      <c r="T46" s="71">
        <v>11.5</v>
      </c>
      <c r="U46" s="71"/>
      <c r="V46" s="71">
        <v>968</v>
      </c>
      <c r="W46" s="71">
        <v>0</v>
      </c>
      <c r="X46" s="71">
        <v>188.3</v>
      </c>
      <c r="Y46" s="71">
        <v>201.3</v>
      </c>
    </row>
    <row r="47" spans="1:25" x14ac:dyDescent="0.25">
      <c r="A47" s="65">
        <v>41485.298611110833</v>
      </c>
      <c r="B47" s="71">
        <v>38</v>
      </c>
      <c r="C47" s="71">
        <v>0</v>
      </c>
      <c r="D47" s="71">
        <v>8.8000000000000007</v>
      </c>
      <c r="E47" s="71">
        <v>67.2</v>
      </c>
      <c r="F47" s="71">
        <v>0.5</v>
      </c>
      <c r="G47" s="71">
        <v>-0.6</v>
      </c>
      <c r="H47" s="71">
        <v>23.6</v>
      </c>
      <c r="I47" s="71">
        <v>0</v>
      </c>
      <c r="J47" s="71">
        <v>0</v>
      </c>
      <c r="K47" s="71">
        <v>-2.5</v>
      </c>
      <c r="L47" s="71">
        <v>5.0999999999999996</v>
      </c>
      <c r="M47" s="71">
        <v>0</v>
      </c>
      <c r="N47" s="71">
        <v>2.9</v>
      </c>
      <c r="O47" s="71">
        <v>0</v>
      </c>
      <c r="P47" s="71">
        <v>3.6</v>
      </c>
      <c r="Q47" s="71">
        <v>0</v>
      </c>
      <c r="R47" s="71">
        <v>0</v>
      </c>
      <c r="S47" s="71">
        <v>0</v>
      </c>
      <c r="T47" s="71">
        <v>9.5</v>
      </c>
      <c r="U47" s="71"/>
      <c r="V47" s="71">
        <v>862</v>
      </c>
      <c r="W47" s="71">
        <v>0</v>
      </c>
      <c r="X47" s="71">
        <v>187.8</v>
      </c>
      <c r="Y47" s="71">
        <v>190.1</v>
      </c>
    </row>
    <row r="48" spans="1:25" x14ac:dyDescent="0.25">
      <c r="A48" s="65">
        <v>41485.305555555271</v>
      </c>
      <c r="B48" s="71">
        <v>36.6</v>
      </c>
      <c r="C48" s="71">
        <v>0</v>
      </c>
      <c r="D48" s="71">
        <v>7.7</v>
      </c>
      <c r="E48" s="71">
        <v>65.5</v>
      </c>
      <c r="F48" s="71">
        <v>0.3</v>
      </c>
      <c r="G48" s="71">
        <v>-0.9</v>
      </c>
      <c r="H48" s="71">
        <v>22</v>
      </c>
      <c r="I48" s="71">
        <v>0</v>
      </c>
      <c r="J48" s="71">
        <v>0</v>
      </c>
      <c r="K48" s="71">
        <v>-2.5</v>
      </c>
      <c r="L48" s="71">
        <v>3.2</v>
      </c>
      <c r="M48" s="71">
        <v>0</v>
      </c>
      <c r="N48" s="71">
        <v>2.5</v>
      </c>
      <c r="O48" s="71">
        <v>0</v>
      </c>
      <c r="P48" s="71">
        <v>3.6</v>
      </c>
      <c r="Q48" s="71">
        <v>0</v>
      </c>
      <c r="R48" s="71">
        <v>0</v>
      </c>
      <c r="S48" s="71">
        <v>0</v>
      </c>
      <c r="T48" s="71">
        <v>7.8</v>
      </c>
      <c r="U48" s="71"/>
      <c r="V48" s="71">
        <v>951</v>
      </c>
      <c r="W48" s="71">
        <v>0</v>
      </c>
      <c r="X48" s="71">
        <v>183.6</v>
      </c>
      <c r="Y48" s="71">
        <v>180.7</v>
      </c>
    </row>
    <row r="49" spans="1:25" x14ac:dyDescent="0.25">
      <c r="A49" s="65">
        <v>41485.312499999709</v>
      </c>
      <c r="B49" s="71">
        <v>38.799999999999997</v>
      </c>
      <c r="C49" s="71">
        <v>0</v>
      </c>
      <c r="D49" s="71">
        <v>8.4</v>
      </c>
      <c r="E49" s="71">
        <v>67</v>
      </c>
      <c r="F49" s="71">
        <v>0.2</v>
      </c>
      <c r="G49" s="71">
        <v>-0.9</v>
      </c>
      <c r="H49" s="71">
        <v>23.2</v>
      </c>
      <c r="I49" s="71">
        <v>0</v>
      </c>
      <c r="J49" s="71">
        <v>0</v>
      </c>
      <c r="K49" s="71">
        <v>-2.2999999999999998</v>
      </c>
      <c r="L49" s="71">
        <v>4.5</v>
      </c>
      <c r="M49" s="71">
        <v>0</v>
      </c>
      <c r="N49" s="71">
        <v>2.5</v>
      </c>
      <c r="O49" s="71">
        <v>0</v>
      </c>
      <c r="P49" s="71">
        <v>3.6</v>
      </c>
      <c r="Q49" s="71">
        <v>0</v>
      </c>
      <c r="R49" s="71">
        <v>0</v>
      </c>
      <c r="S49" s="71">
        <v>0</v>
      </c>
      <c r="T49" s="71">
        <v>9</v>
      </c>
      <c r="U49" s="71"/>
      <c r="V49" s="71">
        <v>964</v>
      </c>
      <c r="W49" s="71">
        <v>0</v>
      </c>
      <c r="X49" s="71">
        <v>187.9</v>
      </c>
      <c r="Y49" s="71">
        <v>186.7</v>
      </c>
    </row>
    <row r="50" spans="1:25" x14ac:dyDescent="0.25">
      <c r="A50" s="65">
        <v>41485.319444444147</v>
      </c>
      <c r="B50" s="71">
        <v>38.799999999999997</v>
      </c>
      <c r="C50" s="71">
        <v>0</v>
      </c>
      <c r="D50" s="71">
        <v>8.6</v>
      </c>
      <c r="E50" s="71">
        <v>66.5</v>
      </c>
      <c r="F50" s="71">
        <v>0.2</v>
      </c>
      <c r="G50" s="71">
        <v>-0.9</v>
      </c>
      <c r="H50" s="71">
        <v>23.4</v>
      </c>
      <c r="I50" s="71">
        <v>0</v>
      </c>
      <c r="J50" s="71">
        <v>0</v>
      </c>
      <c r="K50" s="71">
        <v>-2.2000000000000002</v>
      </c>
      <c r="L50" s="71">
        <v>4.7</v>
      </c>
      <c r="M50" s="71">
        <v>0</v>
      </c>
      <c r="N50" s="71">
        <v>2.6</v>
      </c>
      <c r="O50" s="71">
        <v>0</v>
      </c>
      <c r="P50" s="71">
        <v>3.6</v>
      </c>
      <c r="Q50" s="71">
        <v>0</v>
      </c>
      <c r="R50" s="71">
        <v>0</v>
      </c>
      <c r="S50" s="71">
        <v>0</v>
      </c>
      <c r="T50" s="71">
        <v>9.1999999999999993</v>
      </c>
      <c r="U50" s="71"/>
      <c r="V50" s="71">
        <v>958</v>
      </c>
      <c r="W50" s="71">
        <v>0</v>
      </c>
      <c r="X50" s="71">
        <v>184.8</v>
      </c>
      <c r="Y50" s="71">
        <v>188.4</v>
      </c>
    </row>
    <row r="51" spans="1:25" x14ac:dyDescent="0.25">
      <c r="A51" s="65">
        <v>41485.326388888585</v>
      </c>
      <c r="B51" s="71">
        <v>39</v>
      </c>
      <c r="C51" s="71">
        <v>0</v>
      </c>
      <c r="D51" s="71">
        <v>8.6</v>
      </c>
      <c r="E51" s="71">
        <v>67.099999999999994</v>
      </c>
      <c r="F51" s="71">
        <v>0.2</v>
      </c>
      <c r="G51" s="71">
        <v>-0.9</v>
      </c>
      <c r="H51" s="71">
        <v>23.6</v>
      </c>
      <c r="I51" s="71">
        <v>0</v>
      </c>
      <c r="J51" s="71">
        <v>0</v>
      </c>
      <c r="K51" s="71">
        <v>-2.1</v>
      </c>
      <c r="L51" s="71">
        <v>4.9000000000000004</v>
      </c>
      <c r="M51" s="71">
        <v>0</v>
      </c>
      <c r="N51" s="71">
        <v>2.6</v>
      </c>
      <c r="O51" s="71">
        <v>0</v>
      </c>
      <c r="P51" s="71">
        <v>3.6</v>
      </c>
      <c r="Q51" s="71">
        <v>0</v>
      </c>
      <c r="R51" s="71">
        <v>0</v>
      </c>
      <c r="S51" s="71">
        <v>0</v>
      </c>
      <c r="T51" s="71">
        <v>9.3000000000000007</v>
      </c>
      <c r="U51" s="71"/>
      <c r="V51" s="71">
        <v>955</v>
      </c>
      <c r="W51" s="71">
        <v>0</v>
      </c>
      <c r="X51" s="71">
        <v>189.5</v>
      </c>
      <c r="Y51" s="71">
        <v>188.4</v>
      </c>
    </row>
    <row r="52" spans="1:25" x14ac:dyDescent="0.25">
      <c r="A52" s="65">
        <v>41485.333333333023</v>
      </c>
      <c r="B52" s="71">
        <v>38.799999999999997</v>
      </c>
      <c r="C52" s="71">
        <v>0</v>
      </c>
      <c r="D52" s="71">
        <v>8.6999999999999993</v>
      </c>
      <c r="E52" s="71">
        <v>66.599999999999994</v>
      </c>
      <c r="F52" s="71">
        <v>0.3</v>
      </c>
      <c r="G52" s="71">
        <v>-0.8</v>
      </c>
      <c r="H52" s="71">
        <v>23.6</v>
      </c>
      <c r="I52" s="71">
        <v>0</v>
      </c>
      <c r="J52" s="71">
        <v>0</v>
      </c>
      <c r="K52" s="71">
        <v>-2</v>
      </c>
      <c r="L52" s="71">
        <v>4.9000000000000004</v>
      </c>
      <c r="M52" s="71">
        <v>0</v>
      </c>
      <c r="N52" s="71">
        <v>2.7</v>
      </c>
      <c r="O52" s="71">
        <v>0</v>
      </c>
      <c r="P52" s="71">
        <v>3.6</v>
      </c>
      <c r="Q52" s="71">
        <v>0</v>
      </c>
      <c r="R52" s="71">
        <v>0</v>
      </c>
      <c r="S52" s="71">
        <v>0</v>
      </c>
      <c r="T52" s="71">
        <v>9.4</v>
      </c>
      <c r="U52" s="71"/>
      <c r="V52" s="71">
        <v>952</v>
      </c>
      <c r="W52" s="71">
        <v>0</v>
      </c>
      <c r="X52" s="71">
        <v>185.5</v>
      </c>
      <c r="Y52" s="71">
        <v>189.3</v>
      </c>
    </row>
    <row r="53" spans="1:25" x14ac:dyDescent="0.25">
      <c r="A53" s="65">
        <v>41485.340277777461</v>
      </c>
      <c r="B53" s="71">
        <v>38.799999999999997</v>
      </c>
      <c r="C53" s="71">
        <v>0</v>
      </c>
      <c r="D53" s="71">
        <v>8.6999999999999993</v>
      </c>
      <c r="E53" s="71">
        <v>66.5</v>
      </c>
      <c r="F53" s="71">
        <v>0.4</v>
      </c>
      <c r="G53" s="71">
        <v>-0.7</v>
      </c>
      <c r="H53" s="71">
        <v>23.6</v>
      </c>
      <c r="I53" s="71">
        <v>0</v>
      </c>
      <c r="J53" s="71">
        <v>0</v>
      </c>
      <c r="K53" s="71">
        <v>-2</v>
      </c>
      <c r="L53" s="71">
        <v>4.9000000000000004</v>
      </c>
      <c r="M53" s="71">
        <v>0</v>
      </c>
      <c r="N53" s="71">
        <v>2.7</v>
      </c>
      <c r="O53" s="71">
        <v>0</v>
      </c>
      <c r="P53" s="71">
        <v>3.6</v>
      </c>
      <c r="Q53" s="71">
        <v>0</v>
      </c>
      <c r="R53" s="71">
        <v>0</v>
      </c>
      <c r="S53" s="71">
        <v>0</v>
      </c>
      <c r="T53" s="71">
        <v>9.4</v>
      </c>
      <c r="U53" s="71"/>
      <c r="V53" s="71">
        <v>935</v>
      </c>
      <c r="W53" s="71">
        <v>0</v>
      </c>
      <c r="X53" s="71">
        <v>185.8</v>
      </c>
      <c r="Y53" s="71">
        <v>189.3</v>
      </c>
    </row>
    <row r="54" spans="1:25" x14ac:dyDescent="0.25">
      <c r="A54" s="65">
        <v>41485.347222221899</v>
      </c>
      <c r="B54" s="71">
        <v>38.6</v>
      </c>
      <c r="C54" s="71">
        <v>0</v>
      </c>
      <c r="D54" s="71">
        <v>8.6</v>
      </c>
      <c r="E54" s="71">
        <v>65.900000000000006</v>
      </c>
      <c r="F54" s="71">
        <v>0.3</v>
      </c>
      <c r="G54" s="71">
        <v>-0.7</v>
      </c>
      <c r="H54" s="71">
        <v>23.4</v>
      </c>
      <c r="I54" s="71">
        <v>0</v>
      </c>
      <c r="J54" s="71">
        <v>0</v>
      </c>
      <c r="K54" s="71">
        <v>-1.9</v>
      </c>
      <c r="L54" s="71">
        <v>4.7</v>
      </c>
      <c r="M54" s="71">
        <v>0</v>
      </c>
      <c r="N54" s="71">
        <v>2.7</v>
      </c>
      <c r="O54" s="71">
        <v>0</v>
      </c>
      <c r="P54" s="71">
        <v>3.5</v>
      </c>
      <c r="Q54" s="71">
        <v>0</v>
      </c>
      <c r="R54" s="71">
        <v>0</v>
      </c>
      <c r="S54" s="71">
        <v>0</v>
      </c>
      <c r="T54" s="71">
        <v>9.1999999999999993</v>
      </c>
      <c r="U54" s="71"/>
      <c r="V54" s="71">
        <v>948</v>
      </c>
      <c r="W54" s="71">
        <v>0</v>
      </c>
      <c r="X54" s="71">
        <v>188.5</v>
      </c>
      <c r="Y54" s="71">
        <v>188.4</v>
      </c>
    </row>
    <row r="55" spans="1:25" x14ac:dyDescent="0.25">
      <c r="A55" s="65">
        <v>41485.354166666337</v>
      </c>
      <c r="B55" s="71">
        <v>38.4</v>
      </c>
      <c r="C55" s="71">
        <v>0</v>
      </c>
      <c r="D55" s="71">
        <v>8.6</v>
      </c>
      <c r="E55" s="71">
        <v>65.400000000000006</v>
      </c>
      <c r="F55" s="71">
        <v>0.4</v>
      </c>
      <c r="G55" s="71">
        <v>-0.7</v>
      </c>
      <c r="H55" s="71">
        <v>23.4</v>
      </c>
      <c r="I55" s="71">
        <v>0</v>
      </c>
      <c r="J55" s="71">
        <v>0</v>
      </c>
      <c r="K55" s="71">
        <v>-1.8</v>
      </c>
      <c r="L55" s="71">
        <v>4.7</v>
      </c>
      <c r="M55" s="71">
        <v>0</v>
      </c>
      <c r="N55" s="71">
        <v>2.8</v>
      </c>
      <c r="O55" s="71">
        <v>0</v>
      </c>
      <c r="P55" s="71">
        <v>3.5</v>
      </c>
      <c r="Q55" s="71">
        <v>0</v>
      </c>
      <c r="R55" s="71">
        <v>0</v>
      </c>
      <c r="S55" s="71">
        <v>0</v>
      </c>
      <c r="T55" s="71">
        <v>9.1999999999999993</v>
      </c>
      <c r="U55" s="71"/>
      <c r="V55" s="71">
        <v>954</v>
      </c>
      <c r="W55" s="71">
        <v>0</v>
      </c>
      <c r="X55" s="71">
        <v>192.1</v>
      </c>
      <c r="Y55" s="71">
        <v>188.4</v>
      </c>
    </row>
    <row r="56" spans="1:25" x14ac:dyDescent="0.25">
      <c r="A56" s="65">
        <v>41485.361111110775</v>
      </c>
      <c r="B56" s="71">
        <v>39</v>
      </c>
      <c r="C56" s="71">
        <v>0</v>
      </c>
      <c r="D56" s="71">
        <v>8.6999999999999993</v>
      </c>
      <c r="E56" s="71">
        <v>66.900000000000006</v>
      </c>
      <c r="F56" s="71">
        <v>0.3</v>
      </c>
      <c r="G56" s="71">
        <v>-0.8</v>
      </c>
      <c r="H56" s="71">
        <v>23.8</v>
      </c>
      <c r="I56" s="71">
        <v>0</v>
      </c>
      <c r="J56" s="71">
        <v>0</v>
      </c>
      <c r="K56" s="71">
        <v>-1.8</v>
      </c>
      <c r="L56" s="71">
        <v>5</v>
      </c>
      <c r="M56" s="71">
        <v>0</v>
      </c>
      <c r="N56" s="71">
        <v>2.7</v>
      </c>
      <c r="O56" s="71">
        <v>0</v>
      </c>
      <c r="P56" s="71">
        <v>3.4</v>
      </c>
      <c r="Q56" s="71">
        <v>0</v>
      </c>
      <c r="R56" s="71">
        <v>0</v>
      </c>
      <c r="S56" s="71">
        <v>0</v>
      </c>
      <c r="T56" s="71">
        <v>9.5</v>
      </c>
      <c r="U56" s="71"/>
      <c r="V56" s="71">
        <v>971</v>
      </c>
      <c r="W56" s="71">
        <v>0</v>
      </c>
      <c r="X56" s="71">
        <v>193.2</v>
      </c>
      <c r="Y56" s="71">
        <v>189.3</v>
      </c>
    </row>
    <row r="57" spans="1:25" x14ac:dyDescent="0.25">
      <c r="A57" s="65">
        <v>41485.368055555213</v>
      </c>
      <c r="B57" s="71">
        <v>40</v>
      </c>
      <c r="C57" s="71">
        <v>0</v>
      </c>
      <c r="D57" s="71">
        <v>8.4</v>
      </c>
      <c r="E57" s="71">
        <v>66.599999999999994</v>
      </c>
      <c r="F57" s="71">
        <v>0.2</v>
      </c>
      <c r="G57" s="71">
        <v>-0.9</v>
      </c>
      <c r="H57" s="71">
        <v>24.2</v>
      </c>
      <c r="I57" s="71">
        <v>0</v>
      </c>
      <c r="J57" s="71">
        <v>0</v>
      </c>
      <c r="K57" s="71">
        <v>-1.8</v>
      </c>
      <c r="L57" s="71">
        <v>5.3</v>
      </c>
      <c r="M57" s="71">
        <v>0</v>
      </c>
      <c r="N57" s="71">
        <v>2.7</v>
      </c>
      <c r="O57" s="71">
        <v>0</v>
      </c>
      <c r="P57" s="71">
        <v>3.4</v>
      </c>
      <c r="Q57" s="71">
        <v>0</v>
      </c>
      <c r="R57" s="71">
        <v>0</v>
      </c>
      <c r="S57" s="71">
        <v>0</v>
      </c>
      <c r="T57" s="71">
        <v>9.6999999999999993</v>
      </c>
      <c r="U57" s="71"/>
      <c r="V57" s="71">
        <v>975</v>
      </c>
      <c r="W57" s="71">
        <v>0</v>
      </c>
      <c r="X57" s="71">
        <v>191.4</v>
      </c>
      <c r="Y57" s="71">
        <v>186.7</v>
      </c>
    </row>
    <row r="58" spans="1:25" x14ac:dyDescent="0.25">
      <c r="A58" s="65">
        <v>41485.374999999651</v>
      </c>
      <c r="B58" s="71">
        <v>39.4</v>
      </c>
      <c r="C58" s="71">
        <v>0</v>
      </c>
      <c r="D58" s="71">
        <v>8.4</v>
      </c>
      <c r="E58" s="71">
        <v>66.599999999999994</v>
      </c>
      <c r="F58" s="71">
        <v>0.4</v>
      </c>
      <c r="G58" s="71">
        <v>-0.7</v>
      </c>
      <c r="H58" s="71">
        <v>24</v>
      </c>
      <c r="I58" s="71">
        <v>0</v>
      </c>
      <c r="J58" s="71">
        <v>0</v>
      </c>
      <c r="K58" s="71">
        <v>-1.7</v>
      </c>
      <c r="L58" s="71">
        <v>5.3</v>
      </c>
      <c r="M58" s="71">
        <v>0</v>
      </c>
      <c r="N58" s="71">
        <v>2.9</v>
      </c>
      <c r="O58" s="71">
        <v>0</v>
      </c>
      <c r="P58" s="71">
        <v>3.4</v>
      </c>
      <c r="Q58" s="71">
        <v>0</v>
      </c>
      <c r="R58" s="71">
        <v>0</v>
      </c>
      <c r="S58" s="71">
        <v>0</v>
      </c>
      <c r="T58" s="71">
        <v>9.6999999999999993</v>
      </c>
      <c r="U58" s="71"/>
      <c r="V58" s="71">
        <v>958</v>
      </c>
      <c r="W58" s="71">
        <v>0</v>
      </c>
      <c r="X58" s="71">
        <v>192.9</v>
      </c>
      <c r="Y58" s="71">
        <v>186.7</v>
      </c>
    </row>
    <row r="59" spans="1:25" x14ac:dyDescent="0.25">
      <c r="A59" s="65">
        <v>41485.381944444089</v>
      </c>
      <c r="B59" s="71">
        <v>38.799999999999997</v>
      </c>
      <c r="C59" s="71">
        <v>0</v>
      </c>
      <c r="D59" s="71">
        <v>8.4</v>
      </c>
      <c r="E59" s="71">
        <v>66.599999999999994</v>
      </c>
      <c r="F59" s="71">
        <v>0.5</v>
      </c>
      <c r="G59" s="71">
        <v>-0.7</v>
      </c>
      <c r="H59" s="71">
        <v>23.6</v>
      </c>
      <c r="I59" s="71">
        <v>0</v>
      </c>
      <c r="J59" s="71">
        <v>0</v>
      </c>
      <c r="K59" s="71">
        <v>-1.7</v>
      </c>
      <c r="L59" s="71">
        <v>5</v>
      </c>
      <c r="M59" s="71">
        <v>0</v>
      </c>
      <c r="N59" s="71">
        <v>2.9</v>
      </c>
      <c r="O59" s="71">
        <v>0</v>
      </c>
      <c r="P59" s="71">
        <v>3.5</v>
      </c>
      <c r="Q59" s="71">
        <v>0</v>
      </c>
      <c r="R59" s="71">
        <v>0</v>
      </c>
      <c r="S59" s="71">
        <v>0</v>
      </c>
      <c r="T59" s="71">
        <v>9.5</v>
      </c>
      <c r="U59" s="71"/>
      <c r="V59" s="71">
        <v>946</v>
      </c>
      <c r="W59" s="71">
        <v>0</v>
      </c>
      <c r="X59" s="71">
        <v>191.1</v>
      </c>
      <c r="Y59" s="71">
        <v>186.7</v>
      </c>
    </row>
    <row r="60" spans="1:25" x14ac:dyDescent="0.25">
      <c r="A60" s="65">
        <v>41485.388888888527</v>
      </c>
      <c r="B60" s="71">
        <v>38.200000000000003</v>
      </c>
      <c r="C60" s="71">
        <v>0</v>
      </c>
      <c r="D60" s="71">
        <v>8.1999999999999993</v>
      </c>
      <c r="E60" s="71">
        <v>66.400000000000006</v>
      </c>
      <c r="F60" s="71">
        <v>0.5</v>
      </c>
      <c r="G60" s="71">
        <v>-0.6</v>
      </c>
      <c r="H60" s="71">
        <v>23.4</v>
      </c>
      <c r="I60" s="71">
        <v>0</v>
      </c>
      <c r="J60" s="71">
        <v>0</v>
      </c>
      <c r="K60" s="71">
        <v>-1.6</v>
      </c>
      <c r="L60" s="71">
        <v>4.7</v>
      </c>
      <c r="M60" s="71">
        <v>0</v>
      </c>
      <c r="N60" s="71">
        <v>2.9</v>
      </c>
      <c r="O60" s="71">
        <v>0</v>
      </c>
      <c r="P60" s="71">
        <v>3.7</v>
      </c>
      <c r="Q60" s="71">
        <v>0</v>
      </c>
      <c r="R60" s="71">
        <v>0</v>
      </c>
      <c r="S60" s="71">
        <v>0</v>
      </c>
      <c r="T60" s="71">
        <v>9.1999999999999993</v>
      </c>
      <c r="U60" s="71"/>
      <c r="V60" s="71">
        <v>946</v>
      </c>
      <c r="W60" s="71">
        <v>0</v>
      </c>
      <c r="X60" s="71">
        <v>190.6</v>
      </c>
      <c r="Y60" s="71">
        <v>185</v>
      </c>
    </row>
    <row r="61" spans="1:25" x14ac:dyDescent="0.25">
      <c r="A61" s="65">
        <v>41485.395833332965</v>
      </c>
      <c r="B61" s="71">
        <v>38</v>
      </c>
      <c r="C61" s="71">
        <v>0</v>
      </c>
      <c r="D61" s="71">
        <v>8.1999999999999993</v>
      </c>
      <c r="E61" s="71">
        <v>66.400000000000006</v>
      </c>
      <c r="F61" s="71">
        <v>0.5</v>
      </c>
      <c r="G61" s="71">
        <v>-0.6</v>
      </c>
      <c r="H61" s="71">
        <v>23.2</v>
      </c>
      <c r="I61" s="71">
        <v>0</v>
      </c>
      <c r="J61" s="71">
        <v>0</v>
      </c>
      <c r="K61" s="71">
        <v>-1.6</v>
      </c>
      <c r="L61" s="71">
        <v>4.7</v>
      </c>
      <c r="M61" s="71">
        <v>0</v>
      </c>
      <c r="N61" s="71">
        <v>2.9</v>
      </c>
      <c r="O61" s="71">
        <v>0</v>
      </c>
      <c r="P61" s="71">
        <v>3.7</v>
      </c>
      <c r="Q61" s="71">
        <v>0</v>
      </c>
      <c r="R61" s="71">
        <v>0</v>
      </c>
      <c r="S61" s="71">
        <v>0</v>
      </c>
      <c r="T61" s="71">
        <v>9.1999999999999993</v>
      </c>
      <c r="U61" s="71"/>
      <c r="V61" s="71">
        <v>935</v>
      </c>
      <c r="W61" s="71">
        <v>0</v>
      </c>
      <c r="X61" s="71">
        <v>187.4</v>
      </c>
      <c r="Y61" s="71">
        <v>185</v>
      </c>
    </row>
    <row r="62" spans="1:25" x14ac:dyDescent="0.25">
      <c r="A62" s="65">
        <v>41485.402777777403</v>
      </c>
      <c r="B62" s="71">
        <v>38.6</v>
      </c>
      <c r="C62" s="71">
        <v>0</v>
      </c>
      <c r="D62" s="71">
        <v>8.1999999999999993</v>
      </c>
      <c r="E62" s="71">
        <v>66.400000000000006</v>
      </c>
      <c r="F62" s="71">
        <v>5</v>
      </c>
      <c r="G62" s="71">
        <v>3.9</v>
      </c>
      <c r="H62" s="71">
        <v>23.4</v>
      </c>
      <c r="I62" s="71">
        <v>0</v>
      </c>
      <c r="J62" s="71">
        <v>0</v>
      </c>
      <c r="K62" s="71">
        <v>-1.6</v>
      </c>
      <c r="L62" s="71">
        <v>4.7</v>
      </c>
      <c r="M62" s="71">
        <v>0</v>
      </c>
      <c r="N62" s="71">
        <v>4.8</v>
      </c>
      <c r="O62" s="71">
        <v>0</v>
      </c>
      <c r="P62" s="71">
        <v>3.1</v>
      </c>
      <c r="Q62" s="71">
        <v>0</v>
      </c>
      <c r="R62" s="71">
        <v>0</v>
      </c>
      <c r="S62" s="71">
        <v>0</v>
      </c>
      <c r="T62" s="71">
        <v>9.3000000000000007</v>
      </c>
      <c r="U62" s="71"/>
      <c r="V62" s="71">
        <v>953</v>
      </c>
      <c r="W62" s="71">
        <v>0</v>
      </c>
      <c r="X62" s="71">
        <v>22.4</v>
      </c>
      <c r="Y62" s="71">
        <v>185</v>
      </c>
    </row>
    <row r="63" spans="1:25" x14ac:dyDescent="0.25">
      <c r="A63" s="65">
        <v>41485.409722221841</v>
      </c>
      <c r="B63" s="71">
        <v>39</v>
      </c>
      <c r="C63" s="71">
        <v>0</v>
      </c>
      <c r="D63" s="71">
        <v>8.4</v>
      </c>
      <c r="E63" s="71">
        <v>66.599999999999994</v>
      </c>
      <c r="F63" s="71">
        <v>7.2</v>
      </c>
      <c r="G63" s="71">
        <v>6.2</v>
      </c>
      <c r="H63" s="71">
        <v>24</v>
      </c>
      <c r="I63" s="71">
        <v>0</v>
      </c>
      <c r="J63" s="71">
        <v>0</v>
      </c>
      <c r="K63" s="71">
        <v>-1.2</v>
      </c>
      <c r="L63" s="71">
        <v>5.4</v>
      </c>
      <c r="M63" s="71">
        <v>0</v>
      </c>
      <c r="N63" s="71">
        <v>6.7</v>
      </c>
      <c r="O63" s="71">
        <v>0</v>
      </c>
      <c r="P63" s="71">
        <v>1.4</v>
      </c>
      <c r="Q63" s="71">
        <v>0</v>
      </c>
      <c r="R63" s="71">
        <v>0</v>
      </c>
      <c r="S63" s="71">
        <v>0</v>
      </c>
      <c r="T63" s="71">
        <v>9.8000000000000007</v>
      </c>
      <c r="U63" s="71"/>
      <c r="V63" s="71">
        <v>949</v>
      </c>
      <c r="W63" s="71">
        <v>0</v>
      </c>
      <c r="X63" s="71">
        <v>23.6</v>
      </c>
      <c r="Y63" s="71">
        <v>186.7</v>
      </c>
    </row>
    <row r="64" spans="1:25" x14ac:dyDescent="0.25">
      <c r="A64" s="65">
        <v>41485.416666666279</v>
      </c>
      <c r="B64" s="71">
        <v>39.200000000000003</v>
      </c>
      <c r="C64" s="71">
        <v>1</v>
      </c>
      <c r="D64" s="71">
        <v>8.5</v>
      </c>
      <c r="E64" s="71">
        <v>66.7</v>
      </c>
      <c r="F64" s="71">
        <v>7.4</v>
      </c>
      <c r="G64" s="71">
        <v>6.4</v>
      </c>
      <c r="H64" s="71">
        <v>24.2</v>
      </c>
      <c r="I64" s="71">
        <v>0</v>
      </c>
      <c r="J64" s="71">
        <v>0</v>
      </c>
      <c r="K64" s="71">
        <v>-1.1000000000000001</v>
      </c>
      <c r="L64" s="71">
        <v>5.5</v>
      </c>
      <c r="M64" s="71">
        <v>0</v>
      </c>
      <c r="N64" s="71">
        <v>6.9</v>
      </c>
      <c r="O64" s="71">
        <v>0</v>
      </c>
      <c r="P64" s="71">
        <v>1.1000000000000001</v>
      </c>
      <c r="Q64" s="71">
        <v>0</v>
      </c>
      <c r="R64" s="71">
        <v>0</v>
      </c>
      <c r="S64" s="71">
        <v>0</v>
      </c>
      <c r="T64" s="71">
        <v>9.9</v>
      </c>
      <c r="U64" s="71"/>
      <c r="V64" s="71">
        <v>944</v>
      </c>
      <c r="W64" s="71">
        <v>0</v>
      </c>
      <c r="X64" s="71">
        <v>24.5</v>
      </c>
      <c r="Y64" s="71">
        <v>187.5</v>
      </c>
    </row>
    <row r="65" spans="1:25" x14ac:dyDescent="0.25">
      <c r="A65" s="65">
        <v>41485.423611110717</v>
      </c>
      <c r="B65" s="71">
        <v>38.799999999999997</v>
      </c>
      <c r="C65" s="71">
        <v>1</v>
      </c>
      <c r="D65" s="71">
        <v>8.5</v>
      </c>
      <c r="E65" s="71">
        <v>66.7</v>
      </c>
      <c r="F65" s="71">
        <v>7.6</v>
      </c>
      <c r="G65" s="71">
        <v>6.6</v>
      </c>
      <c r="H65" s="71">
        <v>24.2</v>
      </c>
      <c r="I65" s="71">
        <v>0</v>
      </c>
      <c r="J65" s="71">
        <v>0</v>
      </c>
      <c r="K65" s="71">
        <v>-1</v>
      </c>
      <c r="L65" s="71">
        <v>5.5</v>
      </c>
      <c r="M65" s="71">
        <v>0</v>
      </c>
      <c r="N65" s="71">
        <v>7.2</v>
      </c>
      <c r="O65" s="71">
        <v>0</v>
      </c>
      <c r="P65" s="71">
        <v>0</v>
      </c>
      <c r="Q65" s="71">
        <v>0</v>
      </c>
      <c r="R65" s="71">
        <v>0</v>
      </c>
      <c r="S65" s="71">
        <v>0</v>
      </c>
      <c r="T65" s="71">
        <v>10</v>
      </c>
      <c r="U65" s="71"/>
      <c r="V65" s="71">
        <v>933</v>
      </c>
      <c r="W65" s="71">
        <v>0</v>
      </c>
      <c r="X65" s="71">
        <v>25.5</v>
      </c>
      <c r="Y65" s="71">
        <v>187.5</v>
      </c>
    </row>
    <row r="66" spans="1:25" x14ac:dyDescent="0.25">
      <c r="A66" s="65">
        <v>41485.430555555155</v>
      </c>
      <c r="B66" s="71">
        <v>38.6</v>
      </c>
      <c r="C66" s="71">
        <v>1</v>
      </c>
      <c r="D66" s="71">
        <v>8.4</v>
      </c>
      <c r="E66" s="71">
        <v>66.599999999999994</v>
      </c>
      <c r="F66" s="71">
        <v>7.6</v>
      </c>
      <c r="G66" s="71">
        <v>6.6</v>
      </c>
      <c r="H66" s="71">
        <v>23.8</v>
      </c>
      <c r="I66" s="71">
        <v>0</v>
      </c>
      <c r="J66" s="71">
        <v>0</v>
      </c>
      <c r="K66" s="71">
        <v>-1</v>
      </c>
      <c r="L66" s="71">
        <v>5.4</v>
      </c>
      <c r="M66" s="71">
        <v>0</v>
      </c>
      <c r="N66" s="71">
        <v>7.2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9.8000000000000007</v>
      </c>
      <c r="V66" s="71">
        <v>936</v>
      </c>
      <c r="W66" s="71">
        <v>0</v>
      </c>
      <c r="X66" s="71">
        <v>24.3</v>
      </c>
      <c r="Y66" s="71">
        <v>186.7</v>
      </c>
    </row>
    <row r="67" spans="1:25" x14ac:dyDescent="0.25">
      <c r="A67" s="65">
        <v>41485.437499999593</v>
      </c>
      <c r="B67" s="71">
        <v>38.799999999999997</v>
      </c>
      <c r="C67" s="71">
        <v>1</v>
      </c>
      <c r="D67" s="71">
        <v>8.5</v>
      </c>
      <c r="E67" s="71">
        <v>66.7</v>
      </c>
      <c r="F67" s="71">
        <v>7.6</v>
      </c>
      <c r="G67" s="71">
        <v>6.5</v>
      </c>
      <c r="H67" s="71">
        <v>24</v>
      </c>
      <c r="I67" s="71">
        <v>0</v>
      </c>
      <c r="J67" s="71">
        <v>0</v>
      </c>
      <c r="K67" s="71">
        <v>-1</v>
      </c>
      <c r="L67" s="71">
        <v>5.4</v>
      </c>
      <c r="M67" s="71">
        <v>0</v>
      </c>
      <c r="N67" s="71">
        <v>7.2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>
        <v>9.9</v>
      </c>
      <c r="V67" s="71">
        <v>945</v>
      </c>
      <c r="W67" s="71">
        <v>0</v>
      </c>
      <c r="X67" s="71">
        <v>25.4</v>
      </c>
      <c r="Y67" s="71">
        <v>187.5</v>
      </c>
    </row>
    <row r="68" spans="1:25" x14ac:dyDescent="0.25">
      <c r="A68" s="65">
        <v>41485.444444444031</v>
      </c>
      <c r="B68" s="71">
        <v>39</v>
      </c>
      <c r="C68" s="71">
        <v>1.2</v>
      </c>
      <c r="D68" s="71">
        <v>8.5</v>
      </c>
      <c r="E68" s="71">
        <v>66.7</v>
      </c>
      <c r="F68" s="71">
        <v>7.4</v>
      </c>
      <c r="G68" s="71">
        <v>6.3</v>
      </c>
      <c r="H68" s="71">
        <v>24.2</v>
      </c>
      <c r="I68" s="71">
        <v>0</v>
      </c>
      <c r="J68" s="71">
        <v>0</v>
      </c>
      <c r="K68" s="71">
        <v>0</v>
      </c>
      <c r="L68" s="71">
        <v>5.5</v>
      </c>
      <c r="M68" s="71">
        <v>0</v>
      </c>
      <c r="N68" s="71">
        <v>6.9</v>
      </c>
      <c r="O68" s="71">
        <v>0</v>
      </c>
      <c r="P68" s="71">
        <v>0</v>
      </c>
      <c r="Q68" s="71">
        <v>0</v>
      </c>
      <c r="R68" s="71">
        <v>0</v>
      </c>
      <c r="S68" s="71">
        <v>0</v>
      </c>
      <c r="T68" s="71">
        <v>10</v>
      </c>
      <c r="V68" s="71">
        <v>931</v>
      </c>
      <c r="W68" s="71">
        <v>0</v>
      </c>
      <c r="X68" s="71">
        <v>20.2</v>
      </c>
      <c r="Y68" s="71">
        <v>187.5</v>
      </c>
    </row>
    <row r="69" spans="1:25" x14ac:dyDescent="0.25">
      <c r="A69" s="65">
        <v>41485.451388888469</v>
      </c>
      <c r="B69" s="71">
        <v>38.4</v>
      </c>
      <c r="C69" s="71">
        <v>1.2</v>
      </c>
      <c r="D69" s="71">
        <v>8.4</v>
      </c>
      <c r="E69" s="71">
        <v>66.599999999999994</v>
      </c>
      <c r="F69" s="71">
        <v>7.2</v>
      </c>
      <c r="G69" s="71">
        <v>6</v>
      </c>
      <c r="H69" s="71">
        <v>23.6</v>
      </c>
      <c r="I69" s="71">
        <v>0</v>
      </c>
      <c r="J69" s="71">
        <v>0</v>
      </c>
      <c r="K69" s="71">
        <v>0</v>
      </c>
      <c r="L69" s="71">
        <v>5.2</v>
      </c>
      <c r="M69" s="71">
        <v>0</v>
      </c>
      <c r="N69" s="71">
        <v>6.5</v>
      </c>
      <c r="O69" s="71">
        <v>0</v>
      </c>
      <c r="P69" s="71">
        <v>0</v>
      </c>
      <c r="Q69" s="71">
        <v>0</v>
      </c>
      <c r="R69" s="71">
        <v>0</v>
      </c>
      <c r="S69" s="71">
        <v>0</v>
      </c>
      <c r="T69" s="71">
        <v>9.6</v>
      </c>
      <c r="V69" s="71">
        <v>934</v>
      </c>
      <c r="W69" s="71">
        <v>0</v>
      </c>
      <c r="X69" s="71">
        <v>19.7</v>
      </c>
      <c r="Y69" s="71">
        <v>186.7</v>
      </c>
    </row>
    <row r="70" spans="1:25" x14ac:dyDescent="0.25">
      <c r="A70" s="65">
        <v>41485.458333332906</v>
      </c>
      <c r="B70" s="71">
        <v>39</v>
      </c>
      <c r="C70" s="71">
        <v>1.2</v>
      </c>
      <c r="D70" s="71">
        <v>8.5</v>
      </c>
      <c r="E70" s="71">
        <v>66.7</v>
      </c>
      <c r="F70" s="71">
        <v>7.2</v>
      </c>
      <c r="G70" s="71">
        <v>6</v>
      </c>
      <c r="H70" s="71">
        <v>24</v>
      </c>
      <c r="I70" s="71">
        <v>0</v>
      </c>
      <c r="J70" s="71">
        <v>0</v>
      </c>
      <c r="K70" s="71">
        <v>0</v>
      </c>
      <c r="L70" s="71">
        <v>5.4</v>
      </c>
      <c r="M70" s="71">
        <v>0</v>
      </c>
      <c r="N70" s="71">
        <v>6.5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9.9</v>
      </c>
      <c r="V70" s="71">
        <v>948</v>
      </c>
      <c r="W70" s="71">
        <v>0</v>
      </c>
      <c r="X70" s="71">
        <v>19.399999999999999</v>
      </c>
      <c r="Y70" s="71">
        <v>187.5</v>
      </c>
    </row>
    <row r="71" spans="1:25" x14ac:dyDescent="0.25">
      <c r="A71" s="65">
        <v>41485.465277777344</v>
      </c>
      <c r="B71" s="71">
        <v>39.799999999999997</v>
      </c>
      <c r="C71" s="71">
        <v>1.8</v>
      </c>
      <c r="D71" s="71">
        <v>8.8000000000000007</v>
      </c>
      <c r="E71" s="71">
        <v>67</v>
      </c>
      <c r="F71" s="71">
        <v>2.5</v>
      </c>
      <c r="G71" s="71">
        <v>23.5</v>
      </c>
      <c r="H71" s="71">
        <v>24.8</v>
      </c>
      <c r="I71" s="71">
        <v>0</v>
      </c>
      <c r="J71" s="71">
        <v>1.3</v>
      </c>
      <c r="K71" s="71">
        <v>0</v>
      </c>
      <c r="L71" s="71">
        <v>6.3</v>
      </c>
      <c r="M71" s="71">
        <v>0</v>
      </c>
      <c r="N71" s="71">
        <v>5.0999999999999996</v>
      </c>
      <c r="O71" s="71">
        <v>0</v>
      </c>
      <c r="P71" s="71">
        <v>1</v>
      </c>
      <c r="Q71" s="71">
        <v>1.1000000000000001</v>
      </c>
      <c r="R71" s="71">
        <v>0</v>
      </c>
      <c r="S71" s="71">
        <v>0</v>
      </c>
      <c r="T71" s="71">
        <v>10.9</v>
      </c>
      <c r="V71" s="71">
        <v>944</v>
      </c>
      <c r="W71" s="71">
        <v>0</v>
      </c>
      <c r="X71" s="71">
        <v>205.1</v>
      </c>
      <c r="Y71" s="71">
        <v>190.1</v>
      </c>
    </row>
    <row r="72" spans="1:25" x14ac:dyDescent="0.25">
      <c r="A72" s="65">
        <v>41485.472222221782</v>
      </c>
      <c r="B72" s="71">
        <v>39.6</v>
      </c>
      <c r="C72" s="71">
        <v>1.4</v>
      </c>
      <c r="D72" s="71">
        <v>8.6999999999999993</v>
      </c>
      <c r="E72" s="71">
        <v>66.900000000000006</v>
      </c>
      <c r="F72" s="71">
        <v>-1</v>
      </c>
      <c r="G72" s="71">
        <v>42.9</v>
      </c>
      <c r="H72" s="71">
        <v>24.8</v>
      </c>
      <c r="I72" s="71">
        <v>0</v>
      </c>
      <c r="J72" s="71">
        <v>1</v>
      </c>
      <c r="K72" s="71">
        <v>-1.1000000000000001</v>
      </c>
      <c r="L72" s="71">
        <v>6.2</v>
      </c>
      <c r="M72" s="71">
        <v>0</v>
      </c>
      <c r="N72" s="71">
        <v>3.1</v>
      </c>
      <c r="O72" s="71">
        <v>0</v>
      </c>
      <c r="P72" s="71">
        <v>4.2</v>
      </c>
      <c r="Q72" s="71">
        <v>0</v>
      </c>
      <c r="R72" s="71">
        <v>0</v>
      </c>
      <c r="S72" s="71">
        <v>0</v>
      </c>
      <c r="T72" s="71">
        <v>10.8</v>
      </c>
      <c r="V72" s="71">
        <v>935</v>
      </c>
      <c r="W72" s="71">
        <v>0</v>
      </c>
      <c r="X72" s="71">
        <v>202.5</v>
      </c>
      <c r="Y72" s="71">
        <v>189.3</v>
      </c>
    </row>
    <row r="73" spans="1:25" x14ac:dyDescent="0.25">
      <c r="A73" s="65">
        <v>41485.47916666622</v>
      </c>
      <c r="B73" s="71">
        <v>39.200000000000003</v>
      </c>
      <c r="C73" s="71">
        <v>1.2</v>
      </c>
      <c r="D73" s="71">
        <v>8.5</v>
      </c>
      <c r="E73" s="71">
        <v>66.7</v>
      </c>
      <c r="F73" s="71">
        <v>-1.1000000000000001</v>
      </c>
      <c r="G73" s="71">
        <v>42.1</v>
      </c>
      <c r="H73" s="71">
        <v>24.4</v>
      </c>
      <c r="I73" s="71">
        <v>0</v>
      </c>
      <c r="J73" s="71">
        <v>0</v>
      </c>
      <c r="K73" s="71">
        <v>-1.2</v>
      </c>
      <c r="L73" s="71">
        <v>5.9</v>
      </c>
      <c r="M73" s="71">
        <v>0</v>
      </c>
      <c r="N73" s="71">
        <v>2.9</v>
      </c>
      <c r="O73" s="71">
        <v>0</v>
      </c>
      <c r="P73" s="71">
        <v>4.2</v>
      </c>
      <c r="Q73" s="71">
        <v>0</v>
      </c>
      <c r="R73" s="71">
        <v>0</v>
      </c>
      <c r="S73" s="71">
        <v>0</v>
      </c>
      <c r="T73" s="71">
        <v>10.5</v>
      </c>
      <c r="V73" s="71">
        <v>931</v>
      </c>
      <c r="W73" s="71">
        <v>0</v>
      </c>
      <c r="X73" s="71">
        <v>202.1</v>
      </c>
      <c r="Y73" s="71">
        <v>187.5</v>
      </c>
    </row>
    <row r="74" spans="1:25" x14ac:dyDescent="0.25">
      <c r="A74" s="65">
        <v>41485.486111110658</v>
      </c>
      <c r="B74" s="71">
        <v>40.4</v>
      </c>
      <c r="C74" s="71">
        <v>47.6</v>
      </c>
      <c r="D74" s="71">
        <v>9</v>
      </c>
      <c r="E74" s="71">
        <v>67.2</v>
      </c>
      <c r="F74" s="71">
        <v>-0.1</v>
      </c>
      <c r="G74" s="71">
        <v>42.7</v>
      </c>
      <c r="H74" s="71">
        <v>25.8</v>
      </c>
      <c r="I74" s="71">
        <v>0</v>
      </c>
      <c r="J74" s="71">
        <v>27.1</v>
      </c>
      <c r="K74" s="71">
        <v>4.5999999999999996</v>
      </c>
      <c r="L74" s="71">
        <v>7</v>
      </c>
      <c r="M74" s="71">
        <v>0</v>
      </c>
      <c r="N74" s="71">
        <v>4.3</v>
      </c>
      <c r="O74" s="71">
        <v>0</v>
      </c>
      <c r="P74" s="71">
        <v>4.2</v>
      </c>
      <c r="Q74" s="71">
        <v>0</v>
      </c>
      <c r="R74" s="71">
        <v>0</v>
      </c>
      <c r="S74" s="71">
        <v>3.9</v>
      </c>
      <c r="T74" s="71">
        <v>11.6</v>
      </c>
      <c r="V74" s="71">
        <v>915</v>
      </c>
      <c r="W74" s="71">
        <v>992</v>
      </c>
      <c r="X74" s="71">
        <v>204.4</v>
      </c>
      <c r="Y74" s="71">
        <v>191.9</v>
      </c>
    </row>
    <row r="75" spans="1:25" x14ac:dyDescent="0.25">
      <c r="A75" s="65">
        <v>41485.493055555096</v>
      </c>
      <c r="B75" s="71">
        <v>40.6</v>
      </c>
      <c r="C75" s="71">
        <v>47.8</v>
      </c>
      <c r="D75" s="71">
        <v>9.1999999999999993</v>
      </c>
      <c r="E75" s="71">
        <v>67.400000000000006</v>
      </c>
      <c r="F75" s="71">
        <v>0.5</v>
      </c>
      <c r="G75" s="71">
        <v>43</v>
      </c>
      <c r="H75" s="71">
        <v>26.2</v>
      </c>
      <c r="I75" s="71">
        <v>0</v>
      </c>
      <c r="J75" s="71">
        <v>28</v>
      </c>
      <c r="K75" s="71">
        <v>5.9</v>
      </c>
      <c r="L75" s="71">
        <v>7.3</v>
      </c>
      <c r="M75" s="71">
        <v>0</v>
      </c>
      <c r="N75" s="71">
        <v>5.4</v>
      </c>
      <c r="O75" s="71">
        <v>0</v>
      </c>
      <c r="P75" s="71">
        <v>4.0999999999999996</v>
      </c>
      <c r="Q75" s="71">
        <v>0</v>
      </c>
      <c r="R75" s="71">
        <v>38</v>
      </c>
      <c r="S75" s="71">
        <v>4.5999999999999996</v>
      </c>
      <c r="T75" s="71">
        <v>11.9</v>
      </c>
      <c r="V75" s="71">
        <v>914</v>
      </c>
      <c r="W75" s="71">
        <v>793</v>
      </c>
      <c r="X75" s="71">
        <v>203.7</v>
      </c>
      <c r="Y75" s="71">
        <v>193.6</v>
      </c>
    </row>
    <row r="76" spans="1:25" x14ac:dyDescent="0.25">
      <c r="A76" s="65">
        <v>41485.499999999534</v>
      </c>
      <c r="B76" s="71">
        <v>41.2</v>
      </c>
      <c r="C76" s="71">
        <v>48.6</v>
      </c>
      <c r="D76" s="71">
        <v>9.1999999999999993</v>
      </c>
      <c r="E76" s="71">
        <v>67.400000000000006</v>
      </c>
      <c r="F76" s="71">
        <v>0.2</v>
      </c>
      <c r="G76" s="71">
        <v>43</v>
      </c>
      <c r="H76" s="71">
        <v>26.4</v>
      </c>
      <c r="I76" s="71">
        <v>0</v>
      </c>
      <c r="J76" s="71">
        <v>28.1</v>
      </c>
      <c r="K76" s="71">
        <v>5.4</v>
      </c>
      <c r="L76" s="71">
        <v>7.5</v>
      </c>
      <c r="M76" s="71">
        <v>0</v>
      </c>
      <c r="N76" s="71">
        <v>5.2</v>
      </c>
      <c r="O76" s="71">
        <v>0</v>
      </c>
      <c r="P76" s="71">
        <v>4.2</v>
      </c>
      <c r="Q76" s="71">
        <v>0</v>
      </c>
      <c r="R76" s="71">
        <v>41.4</v>
      </c>
      <c r="S76" s="71">
        <v>4.8</v>
      </c>
      <c r="T76" s="71">
        <v>12</v>
      </c>
      <c r="V76" s="71">
        <v>934</v>
      </c>
      <c r="W76" s="71">
        <v>877</v>
      </c>
      <c r="X76" s="71">
        <v>211.5</v>
      </c>
      <c r="Y76" s="71">
        <v>193.6</v>
      </c>
    </row>
    <row r="77" spans="1:25" x14ac:dyDescent="0.25">
      <c r="A77" s="65">
        <v>41485.506944443972</v>
      </c>
      <c r="B77" s="71">
        <v>41</v>
      </c>
      <c r="C77" s="71">
        <v>48.4</v>
      </c>
      <c r="D77" s="71">
        <v>9.3000000000000007</v>
      </c>
      <c r="E77" s="71">
        <v>67.5</v>
      </c>
      <c r="F77" s="71">
        <v>0.3</v>
      </c>
      <c r="G77" s="71">
        <v>43</v>
      </c>
      <c r="H77" s="71">
        <v>26.4</v>
      </c>
      <c r="I77" s="71">
        <v>0</v>
      </c>
      <c r="J77" s="71">
        <v>28.3</v>
      </c>
      <c r="K77" s="71">
        <v>5.3</v>
      </c>
      <c r="L77" s="71">
        <v>7.7</v>
      </c>
      <c r="M77" s="71">
        <v>0</v>
      </c>
      <c r="N77" s="71">
        <v>5.2</v>
      </c>
      <c r="O77" s="71">
        <v>0</v>
      </c>
      <c r="P77" s="71">
        <v>4.4000000000000004</v>
      </c>
      <c r="Q77" s="71">
        <v>0</v>
      </c>
      <c r="R77" s="71">
        <v>41.4</v>
      </c>
      <c r="S77" s="71">
        <v>5</v>
      </c>
      <c r="T77" s="71">
        <v>12.2</v>
      </c>
      <c r="V77" s="71">
        <v>913</v>
      </c>
      <c r="W77" s="71">
        <v>913</v>
      </c>
      <c r="X77" s="71">
        <v>206.2</v>
      </c>
      <c r="Y77" s="71">
        <v>194.4</v>
      </c>
    </row>
    <row r="78" spans="1:25" x14ac:dyDescent="0.25">
      <c r="A78" s="65">
        <v>41485.51388888841</v>
      </c>
      <c r="B78" s="71">
        <v>41</v>
      </c>
      <c r="C78" s="71">
        <v>40.799999999999997</v>
      </c>
      <c r="D78" s="71">
        <v>9.1999999999999993</v>
      </c>
      <c r="E78" s="71">
        <v>67.400000000000006</v>
      </c>
      <c r="F78" s="71">
        <v>0.1</v>
      </c>
      <c r="G78" s="71">
        <v>42.9</v>
      </c>
      <c r="H78" s="71">
        <v>26.2</v>
      </c>
      <c r="I78" s="71">
        <v>0</v>
      </c>
      <c r="J78" s="71">
        <v>24.5</v>
      </c>
      <c r="K78" s="71">
        <v>4.9000000000000004</v>
      </c>
      <c r="L78" s="71">
        <v>7.3</v>
      </c>
      <c r="M78" s="71">
        <v>0</v>
      </c>
      <c r="N78" s="71">
        <v>5.0999999999999996</v>
      </c>
      <c r="O78" s="71">
        <v>0</v>
      </c>
      <c r="P78" s="71">
        <v>4.4000000000000004</v>
      </c>
      <c r="Q78" s="71">
        <v>0</v>
      </c>
      <c r="R78" s="71">
        <v>39.200000000000003</v>
      </c>
      <c r="S78" s="71">
        <v>4.4000000000000004</v>
      </c>
      <c r="T78" s="71">
        <v>11.8</v>
      </c>
      <c r="V78" s="71">
        <v>925</v>
      </c>
      <c r="W78" s="71">
        <v>785</v>
      </c>
      <c r="X78" s="71">
        <v>206.8</v>
      </c>
      <c r="Y78" s="71">
        <v>193.6</v>
      </c>
    </row>
    <row r="79" spans="1:25" x14ac:dyDescent="0.25">
      <c r="A79" s="65">
        <v>41485.520833332848</v>
      </c>
      <c r="B79" s="71">
        <v>40.6</v>
      </c>
      <c r="C79" s="71">
        <v>47.8</v>
      </c>
      <c r="D79" s="71">
        <v>9.4</v>
      </c>
      <c r="E79" s="71">
        <v>67.599999999999994</v>
      </c>
      <c r="F79" s="71">
        <v>0.3</v>
      </c>
      <c r="G79" s="71">
        <v>42.4</v>
      </c>
      <c r="H79" s="71">
        <v>26.2</v>
      </c>
      <c r="I79" s="71">
        <v>0</v>
      </c>
      <c r="J79" s="71">
        <v>28.1</v>
      </c>
      <c r="K79" s="71">
        <v>5.0999999999999996</v>
      </c>
      <c r="L79" s="71">
        <v>7.4</v>
      </c>
      <c r="M79" s="71">
        <v>0</v>
      </c>
      <c r="N79" s="71">
        <v>5.3</v>
      </c>
      <c r="O79" s="71">
        <v>0</v>
      </c>
      <c r="P79" s="71">
        <v>4.3</v>
      </c>
      <c r="Q79" s="71">
        <v>0</v>
      </c>
      <c r="R79" s="71">
        <v>39.299999999999997</v>
      </c>
      <c r="S79" s="71">
        <v>4.9000000000000004</v>
      </c>
      <c r="T79" s="71">
        <v>11.9</v>
      </c>
      <c r="V79" s="71">
        <v>921</v>
      </c>
      <c r="W79" s="71">
        <v>872</v>
      </c>
      <c r="X79" s="71">
        <v>207.8</v>
      </c>
      <c r="Y79" s="71">
        <v>195.3</v>
      </c>
    </row>
    <row r="80" spans="1:25" x14ac:dyDescent="0.25">
      <c r="A80" s="65">
        <v>41485.527777777286</v>
      </c>
      <c r="B80" s="71">
        <v>41</v>
      </c>
      <c r="C80" s="71">
        <v>48.2</v>
      </c>
      <c r="D80" s="71">
        <v>9.8000000000000007</v>
      </c>
      <c r="E80" s="71">
        <v>68</v>
      </c>
      <c r="F80" s="71">
        <v>0.1</v>
      </c>
      <c r="G80" s="71">
        <v>42.6</v>
      </c>
      <c r="H80" s="71">
        <v>26.4</v>
      </c>
      <c r="I80" s="71">
        <v>0</v>
      </c>
      <c r="J80" s="71">
        <v>28.3</v>
      </c>
      <c r="K80" s="71">
        <v>5.2</v>
      </c>
      <c r="L80" s="71">
        <v>7.5</v>
      </c>
      <c r="M80" s="71">
        <v>0</v>
      </c>
      <c r="N80" s="71">
        <v>5.3</v>
      </c>
      <c r="O80" s="71">
        <v>0</v>
      </c>
      <c r="P80" s="71">
        <v>4.3</v>
      </c>
      <c r="Q80" s="71">
        <v>0</v>
      </c>
      <c r="R80" s="71">
        <v>39.299999999999997</v>
      </c>
      <c r="S80" s="71">
        <v>4.5999999999999996</v>
      </c>
      <c r="T80" s="71">
        <v>12</v>
      </c>
      <c r="V80" s="71">
        <v>929</v>
      </c>
      <c r="W80" s="71">
        <v>928</v>
      </c>
      <c r="X80" s="71">
        <v>206.9</v>
      </c>
      <c r="Y80" s="71">
        <v>198.7</v>
      </c>
    </row>
    <row r="81" spans="1:25" x14ac:dyDescent="0.25">
      <c r="A81" s="65">
        <v>41485.534722221724</v>
      </c>
      <c r="B81" s="71">
        <v>41</v>
      </c>
      <c r="C81" s="71">
        <v>47.8</v>
      </c>
      <c r="D81" s="71">
        <v>10.9</v>
      </c>
      <c r="E81" s="71">
        <v>69.099999999999994</v>
      </c>
      <c r="F81" s="71">
        <v>0.1</v>
      </c>
      <c r="G81" s="71">
        <v>42.1</v>
      </c>
      <c r="H81" s="71">
        <v>26.4</v>
      </c>
      <c r="I81" s="71">
        <v>0</v>
      </c>
      <c r="J81" s="71">
        <v>28.1</v>
      </c>
      <c r="K81" s="71">
        <v>5</v>
      </c>
      <c r="L81" s="71">
        <v>7.6</v>
      </c>
      <c r="M81" s="71">
        <v>0</v>
      </c>
      <c r="N81" s="71">
        <v>5.2</v>
      </c>
      <c r="O81" s="71">
        <v>0</v>
      </c>
      <c r="P81" s="71">
        <v>4.4000000000000004</v>
      </c>
      <c r="Q81" s="71">
        <v>0</v>
      </c>
      <c r="R81" s="71">
        <v>41.5</v>
      </c>
      <c r="S81" s="71">
        <v>4.4000000000000004</v>
      </c>
      <c r="T81" s="71">
        <v>12.2</v>
      </c>
      <c r="V81" s="71">
        <v>919</v>
      </c>
      <c r="W81" s="71">
        <v>833</v>
      </c>
      <c r="X81" s="71">
        <v>207.6</v>
      </c>
      <c r="Y81" s="71">
        <v>199</v>
      </c>
    </row>
    <row r="82" spans="1:25" x14ac:dyDescent="0.25">
      <c r="A82" s="65">
        <v>41485.541666666162</v>
      </c>
      <c r="B82" s="71">
        <v>42.2</v>
      </c>
      <c r="C82" s="71">
        <v>48.8</v>
      </c>
      <c r="D82" s="71">
        <v>13.4</v>
      </c>
      <c r="E82" s="71">
        <v>71.599999999999994</v>
      </c>
      <c r="F82" s="71">
        <v>0</v>
      </c>
      <c r="G82" s="71">
        <v>43.1</v>
      </c>
      <c r="H82" s="71">
        <v>27.4</v>
      </c>
      <c r="I82" s="71">
        <v>0</v>
      </c>
      <c r="J82" s="71">
        <v>28.5</v>
      </c>
      <c r="K82" s="71">
        <v>5</v>
      </c>
      <c r="L82" s="71">
        <v>8.5</v>
      </c>
      <c r="M82" s="71">
        <v>0</v>
      </c>
      <c r="N82" s="71">
        <v>5.2</v>
      </c>
      <c r="O82" s="71">
        <v>0</v>
      </c>
      <c r="P82" s="71">
        <v>4.3</v>
      </c>
      <c r="Q82" s="71">
        <v>0</v>
      </c>
      <c r="R82" s="71">
        <v>41.5</v>
      </c>
      <c r="S82" s="71">
        <v>4.5</v>
      </c>
      <c r="T82" s="71">
        <v>13.2</v>
      </c>
      <c r="V82" s="71">
        <v>946</v>
      </c>
      <c r="W82" s="71">
        <v>868</v>
      </c>
      <c r="X82" s="71">
        <v>215.5</v>
      </c>
      <c r="Y82" s="71">
        <v>199</v>
      </c>
    </row>
    <row r="83" spans="1:25" x14ac:dyDescent="0.25">
      <c r="A83" s="65">
        <v>41485.5486111106</v>
      </c>
      <c r="B83" s="71">
        <v>43.2</v>
      </c>
      <c r="C83" s="71">
        <v>49.4</v>
      </c>
      <c r="D83" s="71">
        <v>14</v>
      </c>
      <c r="E83" s="71">
        <v>72.2</v>
      </c>
      <c r="F83" s="71">
        <v>0</v>
      </c>
      <c r="G83" s="71">
        <v>43.9</v>
      </c>
      <c r="H83" s="71">
        <v>28.2</v>
      </c>
      <c r="I83" s="71">
        <v>0</v>
      </c>
      <c r="J83" s="71">
        <v>28.5</v>
      </c>
      <c r="K83" s="71">
        <v>5</v>
      </c>
      <c r="L83" s="71">
        <v>9.4</v>
      </c>
      <c r="M83" s="71">
        <v>0</v>
      </c>
      <c r="N83" s="71">
        <v>5.3</v>
      </c>
      <c r="O83" s="71">
        <v>0</v>
      </c>
      <c r="P83" s="71">
        <v>4.4000000000000004</v>
      </c>
      <c r="Q83" s="71">
        <v>0</v>
      </c>
      <c r="R83" s="71">
        <v>41.5</v>
      </c>
      <c r="S83" s="71">
        <v>4.2</v>
      </c>
      <c r="T83" s="71">
        <v>14.1</v>
      </c>
      <c r="V83" s="71">
        <v>935</v>
      </c>
      <c r="W83" s="71">
        <v>927</v>
      </c>
      <c r="X83" s="71">
        <v>210.4</v>
      </c>
      <c r="Y83" s="71">
        <v>199</v>
      </c>
    </row>
    <row r="84" spans="1:25" x14ac:dyDescent="0.25">
      <c r="A84" s="65">
        <v>41485.555555555038</v>
      </c>
      <c r="B84" s="71">
        <v>42</v>
      </c>
      <c r="C84" s="71">
        <v>47.8</v>
      </c>
      <c r="D84" s="71">
        <v>13.6</v>
      </c>
      <c r="E84" s="71">
        <v>71.8</v>
      </c>
      <c r="F84" s="71">
        <v>0.1</v>
      </c>
      <c r="G84" s="71">
        <v>42.7</v>
      </c>
      <c r="H84" s="71">
        <v>27.6</v>
      </c>
      <c r="I84" s="71">
        <v>0</v>
      </c>
      <c r="J84" s="71">
        <v>27.7</v>
      </c>
      <c r="K84" s="71">
        <v>4.9000000000000004</v>
      </c>
      <c r="L84" s="71">
        <v>8.9</v>
      </c>
      <c r="M84" s="71">
        <v>0</v>
      </c>
      <c r="N84" s="71">
        <v>5.3</v>
      </c>
      <c r="O84" s="71">
        <v>0</v>
      </c>
      <c r="P84" s="71">
        <v>4.4000000000000004</v>
      </c>
      <c r="Q84" s="71">
        <v>0</v>
      </c>
      <c r="R84" s="71">
        <v>42.5</v>
      </c>
      <c r="S84" s="71">
        <v>4.0999999999999996</v>
      </c>
      <c r="T84" s="71">
        <v>13.6</v>
      </c>
      <c r="V84" s="71">
        <v>912</v>
      </c>
      <c r="W84" s="71">
        <v>913</v>
      </c>
      <c r="X84" s="71">
        <v>207.7</v>
      </c>
      <c r="Y84" s="71">
        <v>199</v>
      </c>
    </row>
    <row r="85" spans="1:25" x14ac:dyDescent="0.25">
      <c r="A85" s="65">
        <v>41485.562499999476</v>
      </c>
      <c r="B85" s="71">
        <v>42.6</v>
      </c>
      <c r="C85" s="71">
        <v>48.8</v>
      </c>
      <c r="D85" s="71">
        <v>13.6</v>
      </c>
      <c r="E85" s="71">
        <v>71.8</v>
      </c>
      <c r="F85" s="71">
        <v>0</v>
      </c>
      <c r="G85" s="71">
        <v>43.5</v>
      </c>
      <c r="H85" s="71">
        <v>27.6</v>
      </c>
      <c r="I85" s="71">
        <v>0</v>
      </c>
      <c r="J85" s="71">
        <v>28.1</v>
      </c>
      <c r="K85" s="71">
        <v>4.9000000000000004</v>
      </c>
      <c r="L85" s="71">
        <v>8.6</v>
      </c>
      <c r="M85" s="71">
        <v>0</v>
      </c>
      <c r="N85" s="71">
        <v>5.2</v>
      </c>
      <c r="O85" s="71">
        <v>0</v>
      </c>
      <c r="P85" s="71">
        <v>4.4000000000000004</v>
      </c>
      <c r="Q85" s="71">
        <v>0</v>
      </c>
      <c r="R85" s="71">
        <v>41.2</v>
      </c>
      <c r="S85" s="71">
        <v>4.2</v>
      </c>
      <c r="T85" s="71">
        <v>13.4</v>
      </c>
      <c r="V85" s="71">
        <v>945</v>
      </c>
      <c r="W85" s="71">
        <v>832</v>
      </c>
      <c r="X85" s="71">
        <v>208.8</v>
      </c>
      <c r="Y85" s="71">
        <v>199</v>
      </c>
    </row>
    <row r="86" spans="1:25" x14ac:dyDescent="0.25">
      <c r="A86" s="65">
        <v>41485.569444443914</v>
      </c>
      <c r="B86" s="71">
        <v>47.6</v>
      </c>
      <c r="C86" s="71">
        <v>48.6</v>
      </c>
      <c r="D86" s="71">
        <v>14.2</v>
      </c>
      <c r="E86" s="71">
        <v>72.400000000000006</v>
      </c>
      <c r="F86" s="71">
        <v>0.1</v>
      </c>
      <c r="G86" s="71">
        <v>43.4</v>
      </c>
      <c r="H86" s="71">
        <v>29.8</v>
      </c>
      <c r="I86" s="71">
        <v>0</v>
      </c>
      <c r="J86" s="71">
        <v>28.1</v>
      </c>
      <c r="K86" s="71">
        <v>4.9000000000000004</v>
      </c>
      <c r="L86" s="71">
        <v>9.8000000000000007</v>
      </c>
      <c r="M86" s="71">
        <v>0</v>
      </c>
      <c r="N86" s="71">
        <v>5.4</v>
      </c>
      <c r="O86" s="71">
        <v>0</v>
      </c>
      <c r="P86" s="71">
        <v>4.5999999999999996</v>
      </c>
      <c r="Q86" s="71">
        <v>0</v>
      </c>
      <c r="R86" s="71">
        <v>41.2</v>
      </c>
      <c r="S86" s="71">
        <v>4.5999999999999996</v>
      </c>
      <c r="T86" s="71">
        <v>14.6</v>
      </c>
      <c r="V86" s="71">
        <v>1126</v>
      </c>
      <c r="W86" s="71">
        <v>905</v>
      </c>
      <c r="X86" s="71">
        <v>205.3</v>
      </c>
      <c r="Y86" s="71">
        <v>236.6</v>
      </c>
    </row>
    <row r="87" spans="1:25" x14ac:dyDescent="0.25">
      <c r="A87" s="65">
        <v>41485.576388888352</v>
      </c>
      <c r="B87" s="71">
        <v>58.6</v>
      </c>
      <c r="C87" s="71">
        <v>49</v>
      </c>
      <c r="D87" s="71">
        <v>17.5</v>
      </c>
      <c r="E87" s="71">
        <v>75.7</v>
      </c>
      <c r="F87" s="71">
        <v>0.4</v>
      </c>
      <c r="G87" s="71">
        <v>43.8</v>
      </c>
      <c r="H87" s="71">
        <v>36.6</v>
      </c>
      <c r="I87" s="71">
        <v>0</v>
      </c>
      <c r="J87" s="71">
        <v>28.3</v>
      </c>
      <c r="K87" s="71">
        <v>5</v>
      </c>
      <c r="L87" s="71">
        <v>15.4</v>
      </c>
      <c r="M87" s="71">
        <v>0</v>
      </c>
      <c r="N87" s="71">
        <v>5.8</v>
      </c>
      <c r="O87" s="71">
        <v>0</v>
      </c>
      <c r="P87" s="71">
        <v>5</v>
      </c>
      <c r="Q87" s="71">
        <v>0</v>
      </c>
      <c r="R87" s="71">
        <v>41.8</v>
      </c>
      <c r="S87" s="71">
        <v>4.8</v>
      </c>
      <c r="T87" s="71">
        <v>19.899999999999999</v>
      </c>
      <c r="V87" s="71">
        <v>1230</v>
      </c>
      <c r="W87" s="71">
        <v>927</v>
      </c>
      <c r="X87" s="71">
        <v>211.2</v>
      </c>
      <c r="Y87" s="71">
        <v>255</v>
      </c>
    </row>
    <row r="88" spans="1:25" x14ac:dyDescent="0.25">
      <c r="A88" s="65">
        <v>41485.58333333279</v>
      </c>
      <c r="B88" s="71">
        <v>61.6</v>
      </c>
      <c r="C88" s="71">
        <v>48.6</v>
      </c>
      <c r="D88" s="71">
        <v>18.899999999999999</v>
      </c>
      <c r="E88" s="71">
        <v>77.099999999999994</v>
      </c>
      <c r="F88" s="71">
        <v>0.5</v>
      </c>
      <c r="G88" s="71">
        <v>43.6</v>
      </c>
      <c r="H88" s="71">
        <v>39</v>
      </c>
      <c r="I88" s="71">
        <v>0.2</v>
      </c>
      <c r="J88" s="71">
        <v>28.3</v>
      </c>
      <c r="K88" s="71">
        <v>5</v>
      </c>
      <c r="L88" s="71">
        <v>18</v>
      </c>
      <c r="M88" s="71">
        <v>0</v>
      </c>
      <c r="N88" s="71">
        <v>5.9</v>
      </c>
      <c r="O88" s="71">
        <v>0</v>
      </c>
      <c r="P88" s="71">
        <v>5</v>
      </c>
      <c r="Q88" s="71">
        <v>0</v>
      </c>
      <c r="R88" s="71">
        <v>42</v>
      </c>
      <c r="S88" s="71">
        <v>4.8</v>
      </c>
      <c r="T88" s="71">
        <v>22.2</v>
      </c>
      <c r="V88" s="71">
        <v>1213</v>
      </c>
      <c r="W88" s="71">
        <v>937</v>
      </c>
      <c r="X88" s="71">
        <v>211.3</v>
      </c>
      <c r="Y88" s="71">
        <v>255</v>
      </c>
    </row>
    <row r="89" spans="1:25" x14ac:dyDescent="0.25">
      <c r="A89" s="65">
        <v>41485.590277777228</v>
      </c>
      <c r="B89" s="71">
        <v>61.2</v>
      </c>
      <c r="C89" s="71">
        <v>48.2</v>
      </c>
      <c r="D89" s="71">
        <v>19</v>
      </c>
      <c r="E89" s="71">
        <v>77.2</v>
      </c>
      <c r="F89" s="71">
        <v>0.6</v>
      </c>
      <c r="G89" s="71">
        <v>43.3</v>
      </c>
      <c r="H89" s="71">
        <v>39</v>
      </c>
      <c r="I89" s="71">
        <v>0.3</v>
      </c>
      <c r="J89" s="71">
        <v>28</v>
      </c>
      <c r="K89" s="71">
        <v>5</v>
      </c>
      <c r="L89" s="71">
        <v>18.100000000000001</v>
      </c>
      <c r="M89" s="71">
        <v>0</v>
      </c>
      <c r="N89" s="71">
        <v>6</v>
      </c>
      <c r="O89" s="71">
        <v>0</v>
      </c>
      <c r="P89" s="71">
        <v>5.2</v>
      </c>
      <c r="Q89" s="71">
        <v>0</v>
      </c>
      <c r="R89" s="71">
        <v>42</v>
      </c>
      <c r="S89" s="71">
        <v>4.8</v>
      </c>
      <c r="T89" s="71">
        <v>22.4</v>
      </c>
      <c r="V89" s="71">
        <v>1174</v>
      </c>
      <c r="W89" s="71">
        <v>925</v>
      </c>
      <c r="X89" s="71">
        <v>211.4</v>
      </c>
      <c r="Y89" s="71">
        <v>255</v>
      </c>
    </row>
    <row r="90" spans="1:25" x14ac:dyDescent="0.25">
      <c r="A90" s="65">
        <v>41485.597222221666</v>
      </c>
      <c r="B90" s="71">
        <v>60.8</v>
      </c>
      <c r="C90" s="71">
        <v>47.8</v>
      </c>
      <c r="D90" s="71">
        <v>17.2</v>
      </c>
      <c r="E90" s="71">
        <v>75.400000000000006</v>
      </c>
      <c r="F90" s="71">
        <v>0.7</v>
      </c>
      <c r="G90" s="71">
        <v>43</v>
      </c>
      <c r="H90" s="71">
        <v>38.799999999999997</v>
      </c>
      <c r="I90" s="71">
        <v>0.4</v>
      </c>
      <c r="J90" s="71">
        <v>27.8</v>
      </c>
      <c r="K90" s="71">
        <v>5</v>
      </c>
      <c r="L90" s="71">
        <v>17.899999999999999</v>
      </c>
      <c r="M90" s="71">
        <v>0</v>
      </c>
      <c r="N90" s="71">
        <v>6.1</v>
      </c>
      <c r="O90" s="71">
        <v>0</v>
      </c>
      <c r="P90" s="71">
        <v>5.0999999999999996</v>
      </c>
      <c r="Q90" s="71">
        <v>0</v>
      </c>
      <c r="R90" s="71">
        <v>41.5</v>
      </c>
      <c r="S90" s="71">
        <v>4.8</v>
      </c>
      <c r="T90" s="71">
        <v>22.3</v>
      </c>
      <c r="V90" s="71">
        <v>1178</v>
      </c>
      <c r="W90" s="71">
        <v>962</v>
      </c>
      <c r="X90" s="71">
        <v>211.2</v>
      </c>
      <c r="Y90" s="71">
        <v>262.39999999999998</v>
      </c>
    </row>
    <row r="91" spans="1:25" x14ac:dyDescent="0.25">
      <c r="A91" s="65">
        <v>41485.604166666104</v>
      </c>
      <c r="B91" s="71">
        <v>60.2</v>
      </c>
      <c r="C91" s="71">
        <v>6.4</v>
      </c>
      <c r="D91" s="71">
        <v>17</v>
      </c>
      <c r="E91" s="71">
        <v>75.2</v>
      </c>
      <c r="F91" s="71">
        <v>0</v>
      </c>
      <c r="G91" s="71">
        <v>42.7</v>
      </c>
      <c r="H91" s="71">
        <v>38</v>
      </c>
      <c r="I91" s="71">
        <v>0.6</v>
      </c>
      <c r="J91" s="71">
        <v>6.3</v>
      </c>
      <c r="K91" s="71">
        <v>1</v>
      </c>
      <c r="L91" s="71">
        <v>17.3</v>
      </c>
      <c r="M91" s="71">
        <v>0</v>
      </c>
      <c r="N91" s="71">
        <v>5.2</v>
      </c>
      <c r="O91" s="71">
        <v>0</v>
      </c>
      <c r="P91" s="71">
        <v>5.2</v>
      </c>
      <c r="Q91" s="71">
        <v>0</v>
      </c>
      <c r="R91" s="71">
        <v>28.2</v>
      </c>
      <c r="S91" s="71">
        <v>2.4</v>
      </c>
      <c r="T91" s="71">
        <v>21.8</v>
      </c>
      <c r="V91" s="71">
        <v>1230</v>
      </c>
      <c r="W91" s="71">
        <v>75</v>
      </c>
      <c r="X91" s="71">
        <v>224.5</v>
      </c>
      <c r="Y91" s="71">
        <v>260.7</v>
      </c>
    </row>
    <row r="92" spans="1:25" x14ac:dyDescent="0.25">
      <c r="A92" s="65">
        <v>41485.611111110542</v>
      </c>
      <c r="B92" s="71">
        <v>60.6</v>
      </c>
      <c r="C92" s="71">
        <v>4.2</v>
      </c>
      <c r="D92" s="71">
        <v>16.8</v>
      </c>
      <c r="E92" s="71">
        <v>75</v>
      </c>
      <c r="F92" s="71">
        <v>-0.9</v>
      </c>
      <c r="G92" s="71">
        <v>42.7</v>
      </c>
      <c r="H92" s="71">
        <v>37.799999999999997</v>
      </c>
      <c r="I92" s="71">
        <v>0.6</v>
      </c>
      <c r="J92" s="71">
        <v>3.9</v>
      </c>
      <c r="K92" s="71">
        <v>-1.3</v>
      </c>
      <c r="L92" s="71">
        <v>17.100000000000001</v>
      </c>
      <c r="M92" s="71">
        <v>0</v>
      </c>
      <c r="N92" s="71">
        <v>4.0999999999999996</v>
      </c>
      <c r="O92" s="71">
        <v>0</v>
      </c>
      <c r="P92" s="71">
        <v>5.5</v>
      </c>
      <c r="Q92" s="71">
        <v>0</v>
      </c>
      <c r="R92" s="71">
        <v>28.2</v>
      </c>
      <c r="S92" s="71">
        <v>1.6</v>
      </c>
      <c r="T92" s="71">
        <v>21.6</v>
      </c>
      <c r="V92" s="71">
        <v>1213</v>
      </c>
      <c r="W92" s="71">
        <v>0</v>
      </c>
      <c r="X92" s="71">
        <v>220.1</v>
      </c>
      <c r="Y92" s="71">
        <v>259</v>
      </c>
    </row>
    <row r="93" spans="1:25" x14ac:dyDescent="0.25">
      <c r="A93" s="65">
        <v>41485.61805555498</v>
      </c>
      <c r="B93" s="71">
        <v>61.2</v>
      </c>
      <c r="C93" s="71">
        <v>51</v>
      </c>
      <c r="D93" s="71">
        <v>17.2</v>
      </c>
      <c r="E93" s="71">
        <v>75.400000000000006</v>
      </c>
      <c r="F93" s="71">
        <v>0.3</v>
      </c>
      <c r="G93" s="71">
        <v>43.6</v>
      </c>
      <c r="H93" s="71">
        <v>39</v>
      </c>
      <c r="I93" s="71">
        <v>0.5</v>
      </c>
      <c r="J93" s="71">
        <v>29.3</v>
      </c>
      <c r="K93" s="71">
        <v>5</v>
      </c>
      <c r="L93" s="71">
        <v>18</v>
      </c>
      <c r="M93" s="71">
        <v>0</v>
      </c>
      <c r="N93" s="71">
        <v>5.9</v>
      </c>
      <c r="O93" s="71">
        <v>0</v>
      </c>
      <c r="P93" s="71">
        <v>5.6</v>
      </c>
      <c r="Q93" s="71">
        <v>0</v>
      </c>
      <c r="R93" s="71">
        <v>10.199999999999999</v>
      </c>
      <c r="S93" s="71">
        <v>4.2</v>
      </c>
      <c r="T93" s="71">
        <v>22.5</v>
      </c>
      <c r="V93" s="71">
        <v>1230</v>
      </c>
      <c r="W93" s="71">
        <v>738</v>
      </c>
      <c r="X93" s="71">
        <v>221</v>
      </c>
      <c r="Y93" s="71">
        <v>262.39999999999998</v>
      </c>
    </row>
    <row r="94" spans="1:25" x14ac:dyDescent="0.25">
      <c r="A94" s="65">
        <v>41485.624999999418</v>
      </c>
      <c r="B94" s="71">
        <v>61</v>
      </c>
      <c r="C94" s="71">
        <v>50.8</v>
      </c>
      <c r="D94" s="71">
        <v>17.3</v>
      </c>
      <c r="E94" s="71">
        <v>75.5</v>
      </c>
      <c r="F94" s="71">
        <v>0.7</v>
      </c>
      <c r="G94" s="71">
        <v>43.4</v>
      </c>
      <c r="H94" s="71">
        <v>39.200000000000003</v>
      </c>
      <c r="I94" s="71">
        <v>0.5</v>
      </c>
      <c r="J94" s="71">
        <v>29.5</v>
      </c>
      <c r="K94" s="71">
        <v>5.5</v>
      </c>
      <c r="L94" s="71">
        <v>18.399999999999999</v>
      </c>
      <c r="M94" s="71">
        <v>0</v>
      </c>
      <c r="N94" s="71">
        <v>6.4</v>
      </c>
      <c r="O94" s="71">
        <v>0</v>
      </c>
      <c r="P94" s="71">
        <v>5.6</v>
      </c>
      <c r="Q94" s="71">
        <v>0</v>
      </c>
      <c r="R94" s="71">
        <v>43.9</v>
      </c>
      <c r="S94" s="71">
        <v>4.7</v>
      </c>
      <c r="T94" s="71">
        <v>22.8</v>
      </c>
      <c r="V94" s="71">
        <v>1185</v>
      </c>
      <c r="W94" s="71">
        <v>912</v>
      </c>
      <c r="X94" s="71">
        <v>221.6</v>
      </c>
      <c r="Y94" s="71">
        <v>263.3</v>
      </c>
    </row>
    <row r="95" spans="1:25" x14ac:dyDescent="0.25">
      <c r="A95" s="65">
        <v>41485.631944443856</v>
      </c>
      <c r="B95" s="71">
        <v>60.8</v>
      </c>
      <c r="C95" s="71">
        <v>50.4</v>
      </c>
      <c r="D95" s="71">
        <v>17.3</v>
      </c>
      <c r="E95" s="71">
        <v>75.5</v>
      </c>
      <c r="F95" s="71">
        <v>0.6</v>
      </c>
      <c r="G95" s="71">
        <v>43.1</v>
      </c>
      <c r="H95" s="71">
        <v>39.200000000000003</v>
      </c>
      <c r="I95" s="71">
        <v>0.4</v>
      </c>
      <c r="J95" s="71">
        <v>29.3</v>
      </c>
      <c r="K95" s="71">
        <v>5.2</v>
      </c>
      <c r="L95" s="71">
        <v>18.399999999999999</v>
      </c>
      <c r="M95" s="71">
        <v>0</v>
      </c>
      <c r="N95" s="71">
        <v>6.2</v>
      </c>
      <c r="O95" s="71">
        <v>0</v>
      </c>
      <c r="P95" s="71">
        <v>5.7</v>
      </c>
      <c r="Q95" s="71">
        <v>0</v>
      </c>
      <c r="R95" s="71">
        <v>43.9</v>
      </c>
      <c r="S95" s="71">
        <v>4.7</v>
      </c>
      <c r="T95" s="71">
        <v>22.8</v>
      </c>
      <c r="V95" s="71">
        <v>1183</v>
      </c>
      <c r="W95" s="71">
        <v>897</v>
      </c>
      <c r="X95" s="71">
        <v>224.1</v>
      </c>
      <c r="Y95" s="71">
        <v>263.3</v>
      </c>
    </row>
    <row r="96" spans="1:25" x14ac:dyDescent="0.25">
      <c r="A96" s="65">
        <v>41485.638888888294</v>
      </c>
      <c r="B96" s="71">
        <v>60.4</v>
      </c>
      <c r="C96" s="71">
        <v>50.2</v>
      </c>
      <c r="D96" s="71">
        <v>17.2</v>
      </c>
      <c r="E96" s="71">
        <v>75.400000000000006</v>
      </c>
      <c r="F96" s="71">
        <v>0.6</v>
      </c>
      <c r="G96" s="71">
        <v>42.8</v>
      </c>
      <c r="H96" s="71">
        <v>38.799999999999997</v>
      </c>
      <c r="I96" s="71">
        <v>0.3</v>
      </c>
      <c r="J96" s="71">
        <v>29.4</v>
      </c>
      <c r="K96" s="71">
        <v>5.3</v>
      </c>
      <c r="L96" s="71">
        <v>18.100000000000001</v>
      </c>
      <c r="M96" s="71">
        <v>0</v>
      </c>
      <c r="N96" s="71">
        <v>6.2</v>
      </c>
      <c r="O96" s="71">
        <v>0</v>
      </c>
      <c r="P96" s="71">
        <v>5.6</v>
      </c>
      <c r="Q96" s="71">
        <v>0</v>
      </c>
      <c r="R96" s="71">
        <v>43.7</v>
      </c>
      <c r="S96" s="71">
        <v>4.9000000000000004</v>
      </c>
      <c r="T96" s="71">
        <v>22.5</v>
      </c>
      <c r="V96" s="71">
        <v>1175</v>
      </c>
      <c r="W96" s="71">
        <v>885</v>
      </c>
      <c r="X96" s="71">
        <v>220.1</v>
      </c>
      <c r="Y96" s="71">
        <v>262.39999999999998</v>
      </c>
    </row>
    <row r="97" spans="1:25" x14ac:dyDescent="0.25">
      <c r="A97" s="65">
        <v>41485.645833332732</v>
      </c>
      <c r="B97" s="71">
        <v>62</v>
      </c>
      <c r="C97" s="71">
        <v>51.8</v>
      </c>
      <c r="D97" s="71">
        <v>17.7</v>
      </c>
      <c r="E97" s="71">
        <v>75.900000000000006</v>
      </c>
      <c r="F97" s="71">
        <v>0.5</v>
      </c>
      <c r="G97" s="71">
        <v>44.2</v>
      </c>
      <c r="H97" s="71">
        <v>39.799999999999997</v>
      </c>
      <c r="I97" s="71">
        <v>0.1</v>
      </c>
      <c r="J97" s="71">
        <v>30.2</v>
      </c>
      <c r="K97" s="71">
        <v>5.4</v>
      </c>
      <c r="L97" s="71">
        <v>18.8</v>
      </c>
      <c r="M97" s="71">
        <v>0</v>
      </c>
      <c r="N97" s="71">
        <v>6.3</v>
      </c>
      <c r="O97" s="71">
        <v>0</v>
      </c>
      <c r="P97" s="71">
        <v>5.8</v>
      </c>
      <c r="Q97" s="71">
        <v>0</v>
      </c>
      <c r="R97" s="71">
        <v>44</v>
      </c>
      <c r="S97" s="71">
        <v>5.0999999999999996</v>
      </c>
      <c r="T97" s="71">
        <v>23.2</v>
      </c>
      <c r="V97" s="71">
        <v>1194</v>
      </c>
      <c r="W97" s="71">
        <v>908</v>
      </c>
      <c r="X97" s="71">
        <v>220.5</v>
      </c>
      <c r="Y97" s="71">
        <v>255</v>
      </c>
    </row>
    <row r="98" spans="1:25" x14ac:dyDescent="0.25">
      <c r="A98" s="65">
        <v>41485.65277777717</v>
      </c>
      <c r="B98" s="71">
        <v>62.2</v>
      </c>
      <c r="C98" s="71">
        <v>52</v>
      </c>
      <c r="D98" s="71">
        <v>18.100000000000001</v>
      </c>
      <c r="E98" s="71">
        <v>76.3</v>
      </c>
      <c r="F98" s="71">
        <v>0.6</v>
      </c>
      <c r="G98" s="71">
        <v>44.3</v>
      </c>
      <c r="H98" s="71">
        <v>40.200000000000003</v>
      </c>
      <c r="I98" s="71">
        <v>0</v>
      </c>
      <c r="J98" s="71">
        <v>30.3</v>
      </c>
      <c r="K98" s="71">
        <v>5.3</v>
      </c>
      <c r="L98" s="71">
        <v>19.100000000000001</v>
      </c>
      <c r="M98" s="71">
        <v>0</v>
      </c>
      <c r="N98" s="71">
        <v>6.3</v>
      </c>
      <c r="O98" s="71">
        <v>1.2</v>
      </c>
      <c r="P98" s="71">
        <v>5.8</v>
      </c>
      <c r="Q98" s="71">
        <v>0</v>
      </c>
      <c r="R98" s="71">
        <v>44</v>
      </c>
      <c r="S98" s="71">
        <v>5.5</v>
      </c>
      <c r="T98" s="71">
        <v>23.6</v>
      </c>
      <c r="V98" s="71">
        <v>1182</v>
      </c>
      <c r="W98" s="71">
        <v>908</v>
      </c>
      <c r="X98" s="71">
        <v>214.9</v>
      </c>
      <c r="Y98" s="71">
        <v>255</v>
      </c>
    </row>
    <row r="99" spans="1:25" x14ac:dyDescent="0.25">
      <c r="A99" s="65">
        <v>41485.659722221608</v>
      </c>
      <c r="B99" s="71">
        <v>60.8</v>
      </c>
      <c r="C99" s="71">
        <v>50.4</v>
      </c>
      <c r="D99" s="71">
        <v>17.7</v>
      </c>
      <c r="E99" s="71">
        <v>75.900000000000006</v>
      </c>
      <c r="F99" s="71">
        <v>0.7</v>
      </c>
      <c r="G99" s="71">
        <v>43.2</v>
      </c>
      <c r="H99" s="71">
        <v>39.200000000000003</v>
      </c>
      <c r="I99" s="71">
        <v>0</v>
      </c>
      <c r="J99" s="71">
        <v>29.6</v>
      </c>
      <c r="K99" s="71">
        <v>5.2</v>
      </c>
      <c r="L99" s="71">
        <v>18.399999999999999</v>
      </c>
      <c r="M99" s="71">
        <v>0</v>
      </c>
      <c r="N99" s="71">
        <v>6.3</v>
      </c>
      <c r="O99" s="71">
        <v>1.6</v>
      </c>
      <c r="P99" s="71">
        <v>5.8</v>
      </c>
      <c r="Q99" s="71">
        <v>0</v>
      </c>
      <c r="R99" s="71">
        <v>44.7</v>
      </c>
      <c r="S99" s="71">
        <v>5.5</v>
      </c>
      <c r="T99" s="71">
        <v>22.8</v>
      </c>
      <c r="V99" s="71">
        <v>1166</v>
      </c>
      <c r="W99" s="71">
        <v>900</v>
      </c>
      <c r="X99" s="71">
        <v>210.1</v>
      </c>
      <c r="Y99" s="71">
        <v>255</v>
      </c>
    </row>
    <row r="100" spans="1:25" x14ac:dyDescent="0.25">
      <c r="A100" s="65">
        <v>41485.666666666046</v>
      </c>
      <c r="B100" s="71">
        <v>61.6</v>
      </c>
      <c r="C100" s="71">
        <v>51.4</v>
      </c>
      <c r="D100" s="71">
        <v>17.7</v>
      </c>
      <c r="E100" s="71">
        <v>75.900000000000006</v>
      </c>
      <c r="F100" s="71">
        <v>0.6</v>
      </c>
      <c r="G100" s="71">
        <v>43.9</v>
      </c>
      <c r="H100" s="71">
        <v>39.4</v>
      </c>
      <c r="I100" s="71">
        <v>0</v>
      </c>
      <c r="J100" s="71">
        <v>30</v>
      </c>
      <c r="K100" s="71">
        <v>5.2</v>
      </c>
      <c r="L100" s="71">
        <v>18.399999999999999</v>
      </c>
      <c r="M100" s="71">
        <v>0</v>
      </c>
      <c r="N100" s="71">
        <v>6.3</v>
      </c>
      <c r="O100" s="71">
        <v>1.8</v>
      </c>
      <c r="P100" s="71">
        <v>5.8</v>
      </c>
      <c r="Q100" s="71">
        <v>0</v>
      </c>
      <c r="R100" s="71">
        <v>43.8</v>
      </c>
      <c r="S100" s="71">
        <v>5.7</v>
      </c>
      <c r="T100" s="71">
        <v>22.9</v>
      </c>
      <c r="V100" s="71">
        <v>1202</v>
      </c>
      <c r="W100" s="71">
        <v>903</v>
      </c>
      <c r="X100" s="71">
        <v>219.6</v>
      </c>
      <c r="Y100" s="71">
        <v>255</v>
      </c>
    </row>
    <row r="101" spans="1:25" x14ac:dyDescent="0.25">
      <c r="A101" s="65">
        <v>41485.673611110484</v>
      </c>
      <c r="B101" s="71">
        <v>62.6</v>
      </c>
      <c r="C101" s="71">
        <v>52</v>
      </c>
      <c r="D101" s="71">
        <v>18.3</v>
      </c>
      <c r="E101" s="71">
        <v>76.5</v>
      </c>
      <c r="F101" s="71">
        <v>0.6</v>
      </c>
      <c r="G101" s="71">
        <v>44.6</v>
      </c>
      <c r="H101" s="71">
        <v>40.4</v>
      </c>
      <c r="I101" s="71">
        <v>0</v>
      </c>
      <c r="J101" s="71">
        <v>30.3</v>
      </c>
      <c r="K101" s="71">
        <v>5.2</v>
      </c>
      <c r="L101" s="71">
        <v>19.3</v>
      </c>
      <c r="M101" s="71">
        <v>0</v>
      </c>
      <c r="N101" s="71">
        <v>6.4</v>
      </c>
      <c r="O101" s="71">
        <v>2</v>
      </c>
      <c r="P101" s="71">
        <v>5.6</v>
      </c>
      <c r="Q101" s="71">
        <v>0</v>
      </c>
      <c r="R101" s="71">
        <v>43.8</v>
      </c>
      <c r="S101" s="71">
        <v>5.8</v>
      </c>
      <c r="T101" s="71">
        <v>23.8</v>
      </c>
      <c r="V101" s="71">
        <v>1198</v>
      </c>
      <c r="W101" s="71">
        <v>912</v>
      </c>
      <c r="X101" s="71">
        <v>218.6</v>
      </c>
      <c r="Y101" s="71">
        <v>255</v>
      </c>
    </row>
    <row r="102" spans="1:25" x14ac:dyDescent="0.25">
      <c r="A102" s="65">
        <v>41485.680555554922</v>
      </c>
      <c r="B102" s="71">
        <v>61.2</v>
      </c>
      <c r="C102" s="71">
        <v>50.6</v>
      </c>
      <c r="D102" s="71">
        <v>17.8</v>
      </c>
      <c r="E102" s="71">
        <v>76</v>
      </c>
      <c r="F102" s="71">
        <v>0.7</v>
      </c>
      <c r="G102" s="71">
        <v>43.5</v>
      </c>
      <c r="H102" s="71">
        <v>39.4</v>
      </c>
      <c r="I102" s="71">
        <v>0.1</v>
      </c>
      <c r="J102" s="71">
        <v>29.6</v>
      </c>
      <c r="K102" s="71">
        <v>5.0999999999999996</v>
      </c>
      <c r="L102" s="71">
        <v>18.5</v>
      </c>
      <c r="M102" s="71">
        <v>0</v>
      </c>
      <c r="N102" s="71">
        <v>6.4</v>
      </c>
      <c r="O102" s="71">
        <v>1.6</v>
      </c>
      <c r="P102" s="71">
        <v>5.3</v>
      </c>
      <c r="Q102" s="71">
        <v>0</v>
      </c>
      <c r="R102" s="71">
        <v>44.7</v>
      </c>
      <c r="S102" s="71">
        <v>5.7</v>
      </c>
      <c r="T102" s="71">
        <v>23</v>
      </c>
      <c r="V102" s="71">
        <v>1182</v>
      </c>
      <c r="W102" s="71">
        <v>908</v>
      </c>
      <c r="X102" s="71">
        <v>213.4</v>
      </c>
      <c r="Y102" s="71">
        <v>255</v>
      </c>
    </row>
    <row r="103" spans="1:25" x14ac:dyDescent="0.25">
      <c r="A103" s="65">
        <v>41485.68749999936</v>
      </c>
      <c r="B103" s="71">
        <v>60.8</v>
      </c>
      <c r="C103" s="71">
        <v>50.2</v>
      </c>
      <c r="D103" s="71">
        <v>20.2</v>
      </c>
      <c r="E103" s="71">
        <v>78.400000000000006</v>
      </c>
      <c r="F103" s="71">
        <v>0.7</v>
      </c>
      <c r="G103" s="71">
        <v>43.3</v>
      </c>
      <c r="H103" s="71">
        <v>39.200000000000003</v>
      </c>
      <c r="I103" s="71">
        <v>0.2</v>
      </c>
      <c r="J103" s="71">
        <v>29.1</v>
      </c>
      <c r="K103" s="71">
        <v>5</v>
      </c>
      <c r="L103" s="71">
        <v>18.3</v>
      </c>
      <c r="M103" s="71">
        <v>0</v>
      </c>
      <c r="N103" s="71">
        <v>6.4</v>
      </c>
      <c r="O103" s="71">
        <v>1.3</v>
      </c>
      <c r="P103" s="71">
        <v>5.3</v>
      </c>
      <c r="Q103" s="71">
        <v>0</v>
      </c>
      <c r="R103" s="71">
        <v>43.5</v>
      </c>
      <c r="S103" s="71">
        <v>5.4</v>
      </c>
      <c r="T103" s="71">
        <v>22.8</v>
      </c>
      <c r="V103" s="71">
        <v>1199</v>
      </c>
      <c r="W103" s="71">
        <v>897</v>
      </c>
      <c r="X103" s="71">
        <v>219.1</v>
      </c>
      <c r="Y103" s="71">
        <v>255</v>
      </c>
    </row>
    <row r="104" spans="1:25" x14ac:dyDescent="0.25">
      <c r="A104" s="65">
        <v>41485.694444443798</v>
      </c>
      <c r="B104" s="71">
        <v>62.8</v>
      </c>
      <c r="C104" s="71">
        <v>52</v>
      </c>
      <c r="D104" s="71">
        <v>21</v>
      </c>
      <c r="E104" s="71">
        <v>79.900000000000006</v>
      </c>
      <c r="F104" s="71">
        <v>4.3</v>
      </c>
      <c r="G104" s="71">
        <v>28.9</v>
      </c>
      <c r="H104" s="71">
        <v>40</v>
      </c>
      <c r="I104" s="71">
        <v>0.4</v>
      </c>
      <c r="J104" s="71">
        <v>30</v>
      </c>
      <c r="K104" s="71">
        <v>5.2</v>
      </c>
      <c r="L104" s="71">
        <v>18.8</v>
      </c>
      <c r="M104" s="71">
        <v>0</v>
      </c>
      <c r="N104" s="71">
        <v>7.7</v>
      </c>
      <c r="O104" s="71">
        <v>0</v>
      </c>
      <c r="P104" s="71">
        <v>4.8</v>
      </c>
      <c r="Q104" s="71">
        <v>0</v>
      </c>
      <c r="R104" s="71">
        <v>43.5</v>
      </c>
      <c r="S104" s="71">
        <v>5.4</v>
      </c>
      <c r="T104" s="71">
        <v>23.2</v>
      </c>
      <c r="V104" s="71">
        <v>1226</v>
      </c>
      <c r="W104" s="71">
        <v>920</v>
      </c>
      <c r="X104" s="71">
        <v>229.9</v>
      </c>
      <c r="Y104" s="71">
        <v>255</v>
      </c>
    </row>
    <row r="105" spans="1:25" x14ac:dyDescent="0.25">
      <c r="A105" s="65">
        <v>41485.701388888236</v>
      </c>
      <c r="B105" s="71">
        <v>63.4</v>
      </c>
      <c r="C105" s="71">
        <v>52.6</v>
      </c>
      <c r="D105" s="71">
        <v>21.5</v>
      </c>
      <c r="E105" s="71">
        <v>80.8</v>
      </c>
      <c r="F105" s="71">
        <v>0.3</v>
      </c>
      <c r="G105" s="71">
        <v>45.2</v>
      </c>
      <c r="H105" s="71">
        <v>40.6</v>
      </c>
      <c r="I105" s="71">
        <v>0.7</v>
      </c>
      <c r="J105" s="71">
        <v>30.2</v>
      </c>
      <c r="K105" s="71">
        <v>5.0999999999999996</v>
      </c>
      <c r="L105" s="71">
        <v>19.399999999999999</v>
      </c>
      <c r="M105" s="71">
        <v>0</v>
      </c>
      <c r="N105" s="71">
        <v>6.4</v>
      </c>
      <c r="O105" s="71">
        <v>0</v>
      </c>
      <c r="P105" s="71">
        <v>5.2</v>
      </c>
      <c r="Q105" s="71">
        <v>0</v>
      </c>
      <c r="R105" s="71">
        <v>44.7</v>
      </c>
      <c r="S105" s="71">
        <v>5.5</v>
      </c>
      <c r="T105" s="71">
        <v>23.8</v>
      </c>
      <c r="V105" s="71">
        <v>1200</v>
      </c>
      <c r="W105" s="71">
        <v>912</v>
      </c>
      <c r="X105" s="71">
        <v>222.9</v>
      </c>
      <c r="Y105" s="71">
        <v>255</v>
      </c>
    </row>
    <row r="106" spans="1:25" x14ac:dyDescent="0.25">
      <c r="A106" s="65">
        <v>41485.708333332674</v>
      </c>
      <c r="B106" s="71">
        <v>61</v>
      </c>
      <c r="C106" s="71">
        <v>50.4</v>
      </c>
      <c r="D106" s="71">
        <v>20.7</v>
      </c>
      <c r="E106" s="71">
        <v>77.599999999999994</v>
      </c>
      <c r="F106" s="71">
        <v>0.5</v>
      </c>
      <c r="G106" s="71">
        <v>43.6</v>
      </c>
      <c r="H106" s="71">
        <v>39.200000000000003</v>
      </c>
      <c r="I106" s="71">
        <v>0.7</v>
      </c>
      <c r="J106" s="71">
        <v>29.2</v>
      </c>
      <c r="K106" s="71">
        <v>5</v>
      </c>
      <c r="L106" s="71">
        <v>18.3</v>
      </c>
      <c r="M106" s="71">
        <v>0</v>
      </c>
      <c r="N106" s="71">
        <v>6.3</v>
      </c>
      <c r="O106" s="71">
        <v>0</v>
      </c>
      <c r="P106" s="71">
        <v>5.2</v>
      </c>
      <c r="Q106" s="71">
        <v>0</v>
      </c>
      <c r="R106" s="71">
        <v>44.2</v>
      </c>
      <c r="S106" s="71">
        <v>5</v>
      </c>
      <c r="T106" s="71">
        <v>22.6</v>
      </c>
      <c r="U106" s="71">
        <v>19.7</v>
      </c>
      <c r="V106" s="71">
        <v>1192</v>
      </c>
      <c r="W106" s="71">
        <v>928</v>
      </c>
      <c r="X106" s="71">
        <v>223.6</v>
      </c>
      <c r="Y106" s="71">
        <v>255</v>
      </c>
    </row>
    <row r="107" spans="1:25" x14ac:dyDescent="0.25">
      <c r="A107" s="65">
        <v>41485.715277777112</v>
      </c>
      <c r="B107" s="71">
        <v>45.6</v>
      </c>
      <c r="C107" s="71">
        <v>51</v>
      </c>
      <c r="D107" s="71">
        <v>16.2</v>
      </c>
      <c r="E107" s="71">
        <v>74.3</v>
      </c>
      <c r="F107" s="71">
        <v>0.1</v>
      </c>
      <c r="G107" s="71">
        <v>44.3</v>
      </c>
      <c r="H107" s="71">
        <v>30.8</v>
      </c>
      <c r="I107" s="71">
        <v>0.7</v>
      </c>
      <c r="J107" s="71">
        <v>29.4</v>
      </c>
      <c r="K107" s="71">
        <v>4.9000000000000004</v>
      </c>
      <c r="L107" s="71">
        <v>11.7</v>
      </c>
      <c r="M107" s="71">
        <v>0</v>
      </c>
      <c r="N107" s="71">
        <v>6.1</v>
      </c>
      <c r="O107" s="71">
        <v>0</v>
      </c>
      <c r="P107" s="71">
        <v>5.2</v>
      </c>
      <c r="Q107" s="71">
        <v>0</v>
      </c>
      <c r="R107" s="71">
        <v>44.2</v>
      </c>
      <c r="S107" s="71">
        <v>4.8</v>
      </c>
      <c r="T107" s="71">
        <v>16.399999999999999</v>
      </c>
      <c r="U107" s="71">
        <v>19.7</v>
      </c>
      <c r="V107" s="71">
        <v>940</v>
      </c>
      <c r="W107" s="71">
        <v>922</v>
      </c>
      <c r="X107" s="71">
        <v>227.2</v>
      </c>
      <c r="Y107" s="71">
        <v>253.8</v>
      </c>
    </row>
    <row r="108" spans="1:25" x14ac:dyDescent="0.25">
      <c r="A108" s="65">
        <v>41485.72222222155</v>
      </c>
      <c r="B108" s="71">
        <v>43.6</v>
      </c>
      <c r="C108" s="71">
        <v>49</v>
      </c>
      <c r="D108" s="71">
        <v>14.3</v>
      </c>
      <c r="E108" s="71">
        <v>72.5</v>
      </c>
      <c r="F108" s="71">
        <v>0</v>
      </c>
      <c r="G108" s="71">
        <v>44.1</v>
      </c>
      <c r="H108" s="71">
        <v>28.6</v>
      </c>
      <c r="I108" s="71">
        <v>0.5</v>
      </c>
      <c r="J108" s="71">
        <v>28.5</v>
      </c>
      <c r="K108" s="71">
        <v>4.5999999999999996</v>
      </c>
      <c r="L108" s="71">
        <v>9.6</v>
      </c>
      <c r="M108" s="71">
        <v>0</v>
      </c>
      <c r="N108" s="71">
        <v>5.8</v>
      </c>
      <c r="O108" s="71">
        <v>0</v>
      </c>
      <c r="P108" s="71">
        <v>5.0999999999999996</v>
      </c>
      <c r="Q108" s="71">
        <v>0</v>
      </c>
      <c r="R108" s="71">
        <v>43.7</v>
      </c>
      <c r="S108" s="71">
        <v>4.5999999999999996</v>
      </c>
      <c r="T108" s="71">
        <v>14.2</v>
      </c>
      <c r="U108" s="71">
        <v>19.600000000000001</v>
      </c>
      <c r="V108" s="71">
        <v>944</v>
      </c>
      <c r="W108" s="71">
        <v>905</v>
      </c>
      <c r="X108" s="71">
        <v>224.9</v>
      </c>
      <c r="Y108" s="71">
        <v>237.5</v>
      </c>
    </row>
    <row r="109" spans="1:25" x14ac:dyDescent="0.25">
      <c r="A109" s="65">
        <v>41485.729166665988</v>
      </c>
      <c r="B109" s="71">
        <v>43</v>
      </c>
      <c r="C109" s="71">
        <v>47.6</v>
      </c>
      <c r="D109" s="71">
        <v>14</v>
      </c>
      <c r="E109" s="71">
        <v>71.5</v>
      </c>
      <c r="F109" s="71">
        <v>0</v>
      </c>
      <c r="G109" s="71">
        <v>43.6</v>
      </c>
      <c r="H109" s="71">
        <v>28.2</v>
      </c>
      <c r="I109" s="71">
        <v>0.5</v>
      </c>
      <c r="J109" s="71">
        <v>27.7</v>
      </c>
      <c r="K109" s="71">
        <v>4.5999999999999996</v>
      </c>
      <c r="L109" s="71">
        <v>9.1999999999999993</v>
      </c>
      <c r="M109" s="71">
        <v>0</v>
      </c>
      <c r="N109" s="71">
        <v>5.7</v>
      </c>
      <c r="O109" s="71">
        <v>0</v>
      </c>
      <c r="P109" s="71">
        <v>5.0999999999999996</v>
      </c>
      <c r="Q109" s="71">
        <v>0</v>
      </c>
      <c r="R109" s="71">
        <v>41.4</v>
      </c>
      <c r="S109" s="71">
        <v>4.4000000000000004</v>
      </c>
      <c r="T109" s="71">
        <v>13.9</v>
      </c>
      <c r="U109" s="71">
        <v>19.3</v>
      </c>
      <c r="V109" s="71">
        <v>941</v>
      </c>
      <c r="W109" s="71">
        <v>915</v>
      </c>
      <c r="X109" s="71">
        <v>224.7</v>
      </c>
      <c r="Y109" s="71">
        <v>234.9</v>
      </c>
    </row>
    <row r="110" spans="1:25" x14ac:dyDescent="0.25">
      <c r="A110" s="65">
        <v>41485.736111110426</v>
      </c>
      <c r="B110" s="71">
        <v>43.2</v>
      </c>
      <c r="C110" s="71">
        <v>47.6</v>
      </c>
      <c r="D110" s="71">
        <v>14.1</v>
      </c>
      <c r="E110" s="71">
        <v>71.8</v>
      </c>
      <c r="F110" s="71">
        <v>0</v>
      </c>
      <c r="G110" s="71">
        <v>43.8</v>
      </c>
      <c r="H110" s="71">
        <v>28.2</v>
      </c>
      <c r="I110" s="71">
        <v>0.5</v>
      </c>
      <c r="J110" s="71">
        <v>27.8</v>
      </c>
      <c r="K110" s="71">
        <v>4.5999999999999996</v>
      </c>
      <c r="L110" s="71">
        <v>9.1999999999999993</v>
      </c>
      <c r="M110" s="71">
        <v>0</v>
      </c>
      <c r="N110" s="71">
        <v>5.7</v>
      </c>
      <c r="O110" s="71">
        <v>0</v>
      </c>
      <c r="P110" s="71">
        <v>5.0999999999999996</v>
      </c>
      <c r="Q110" s="71">
        <v>0</v>
      </c>
      <c r="R110" s="71">
        <v>41.4</v>
      </c>
      <c r="S110" s="71">
        <v>4.5</v>
      </c>
      <c r="T110" s="71">
        <v>13.9</v>
      </c>
      <c r="U110" s="71">
        <v>19.2</v>
      </c>
      <c r="V110" s="71">
        <v>944</v>
      </c>
      <c r="W110" s="71">
        <v>927</v>
      </c>
      <c r="X110" s="71">
        <v>225.7</v>
      </c>
      <c r="Y110" s="71">
        <v>235.7</v>
      </c>
    </row>
    <row r="111" spans="1:25" x14ac:dyDescent="0.25">
      <c r="A111" s="65">
        <v>41485.743055554864</v>
      </c>
      <c r="B111" s="71">
        <v>43.8</v>
      </c>
      <c r="C111" s="71">
        <v>48.4</v>
      </c>
      <c r="D111" s="71">
        <v>14.3</v>
      </c>
      <c r="E111" s="71">
        <v>73.099999999999994</v>
      </c>
      <c r="F111" s="71">
        <v>0</v>
      </c>
      <c r="G111" s="71">
        <v>44.6</v>
      </c>
      <c r="H111" s="71">
        <v>28.6</v>
      </c>
      <c r="I111" s="71">
        <v>0.4</v>
      </c>
      <c r="J111" s="71">
        <v>28.1</v>
      </c>
      <c r="K111" s="71">
        <v>4.5999999999999996</v>
      </c>
      <c r="L111" s="71">
        <v>9.5</v>
      </c>
      <c r="M111" s="71">
        <v>0</v>
      </c>
      <c r="N111" s="71">
        <v>5.8</v>
      </c>
      <c r="O111" s="71">
        <v>0</v>
      </c>
      <c r="P111" s="71">
        <v>5.2</v>
      </c>
      <c r="Q111" s="71">
        <v>0</v>
      </c>
      <c r="R111" s="71">
        <v>41.1</v>
      </c>
      <c r="S111" s="71">
        <v>4.4000000000000004</v>
      </c>
      <c r="T111" s="71">
        <v>14.2</v>
      </c>
      <c r="U111" s="71">
        <v>19.2</v>
      </c>
      <c r="V111" s="71">
        <v>941</v>
      </c>
      <c r="W111" s="71">
        <v>918</v>
      </c>
      <c r="X111" s="71">
        <v>223.2</v>
      </c>
      <c r="Y111" s="71">
        <v>237.5</v>
      </c>
    </row>
    <row r="112" spans="1:25" x14ac:dyDescent="0.25">
      <c r="A112" s="65">
        <v>41485.749999999302</v>
      </c>
      <c r="B112" s="71">
        <v>43.6</v>
      </c>
      <c r="C112" s="71">
        <v>47.8</v>
      </c>
      <c r="D112" s="71">
        <v>14.1</v>
      </c>
      <c r="E112" s="71">
        <v>72.5</v>
      </c>
      <c r="F112" s="71">
        <v>-0.1</v>
      </c>
      <c r="G112" s="71">
        <v>44.1</v>
      </c>
      <c r="H112" s="71">
        <v>28.4</v>
      </c>
      <c r="I112" s="71">
        <v>0.3</v>
      </c>
      <c r="J112" s="71">
        <v>27.8</v>
      </c>
      <c r="K112" s="71">
        <v>4.5999999999999996</v>
      </c>
      <c r="L112" s="71">
        <v>9.4</v>
      </c>
      <c r="M112" s="71">
        <v>0</v>
      </c>
      <c r="N112" s="71">
        <v>5.7</v>
      </c>
      <c r="O112" s="71">
        <v>0</v>
      </c>
      <c r="P112" s="71">
        <v>5.2</v>
      </c>
      <c r="Q112" s="71">
        <v>0</v>
      </c>
      <c r="R112" s="71">
        <v>41.2</v>
      </c>
      <c r="S112" s="71">
        <v>4.4000000000000004</v>
      </c>
      <c r="T112" s="71">
        <v>14.1</v>
      </c>
      <c r="U112" s="71">
        <v>19.3</v>
      </c>
      <c r="V112" s="71">
        <v>956</v>
      </c>
      <c r="W112" s="71">
        <v>902</v>
      </c>
      <c r="X112" s="71">
        <v>223.3</v>
      </c>
      <c r="Y112" s="71">
        <v>235.7</v>
      </c>
    </row>
    <row r="113" spans="1:25" x14ac:dyDescent="0.25">
      <c r="A113" s="65">
        <v>41485.756944443739</v>
      </c>
      <c r="B113" s="71">
        <v>43.6</v>
      </c>
      <c r="C113" s="71">
        <v>47.8</v>
      </c>
      <c r="D113" s="71">
        <v>14.3</v>
      </c>
      <c r="E113" s="71">
        <v>72.5</v>
      </c>
      <c r="F113" s="71">
        <v>-0.1</v>
      </c>
      <c r="G113" s="71">
        <v>43.8</v>
      </c>
      <c r="H113" s="71">
        <v>28.4</v>
      </c>
      <c r="I113" s="71">
        <v>0.3</v>
      </c>
      <c r="J113" s="71">
        <v>27.8</v>
      </c>
      <c r="K113" s="71">
        <v>4.5999999999999996</v>
      </c>
      <c r="L113" s="71">
        <v>9.4</v>
      </c>
      <c r="M113" s="71">
        <v>0</v>
      </c>
      <c r="N113" s="71">
        <v>5.7</v>
      </c>
      <c r="O113" s="71">
        <v>0</v>
      </c>
      <c r="P113" s="71">
        <v>5.2</v>
      </c>
      <c r="Q113" s="71">
        <v>0</v>
      </c>
      <c r="R113" s="71">
        <v>41.2</v>
      </c>
      <c r="S113" s="71">
        <v>4.5</v>
      </c>
      <c r="T113" s="71">
        <v>14.1</v>
      </c>
      <c r="U113" s="71">
        <v>19.3</v>
      </c>
      <c r="V113" s="71">
        <v>941</v>
      </c>
      <c r="W113" s="71">
        <v>878</v>
      </c>
      <c r="X113" s="71">
        <v>226.4</v>
      </c>
      <c r="Y113" s="71">
        <v>237.5</v>
      </c>
    </row>
    <row r="114" spans="1:25" x14ac:dyDescent="0.25">
      <c r="A114" s="65">
        <v>41485.763888888177</v>
      </c>
      <c r="B114" s="71">
        <v>44</v>
      </c>
      <c r="C114" s="71">
        <v>48.2</v>
      </c>
      <c r="D114" s="71">
        <v>14.3</v>
      </c>
      <c r="E114" s="71">
        <v>73.099999999999994</v>
      </c>
      <c r="F114" s="71">
        <v>-0.2</v>
      </c>
      <c r="G114" s="71">
        <v>44.1</v>
      </c>
      <c r="H114" s="71">
        <v>28.6</v>
      </c>
      <c r="I114" s="71">
        <v>0.3</v>
      </c>
      <c r="J114" s="71">
        <v>28</v>
      </c>
      <c r="K114" s="71">
        <v>4.5999999999999996</v>
      </c>
      <c r="L114" s="71">
        <v>9.5</v>
      </c>
      <c r="M114" s="71">
        <v>0</v>
      </c>
      <c r="N114" s="71">
        <v>5.6</v>
      </c>
      <c r="O114" s="71">
        <v>0</v>
      </c>
      <c r="P114" s="71">
        <v>5.0999999999999996</v>
      </c>
      <c r="Q114" s="71">
        <v>0</v>
      </c>
      <c r="R114" s="71">
        <v>41.1</v>
      </c>
      <c r="S114" s="71">
        <v>4.5999999999999996</v>
      </c>
      <c r="T114" s="71">
        <v>14.2</v>
      </c>
      <c r="U114" s="71">
        <v>19.2</v>
      </c>
      <c r="V114" s="71">
        <v>954</v>
      </c>
      <c r="W114" s="71">
        <v>862</v>
      </c>
      <c r="X114" s="71">
        <v>227.2</v>
      </c>
      <c r="Y114" s="71">
        <v>237.5</v>
      </c>
    </row>
    <row r="115" spans="1:25" x14ac:dyDescent="0.25">
      <c r="A115" s="65">
        <v>41485.770833332615</v>
      </c>
      <c r="B115" s="71">
        <v>42.2</v>
      </c>
      <c r="C115" s="71">
        <v>5.6</v>
      </c>
      <c r="D115" s="71">
        <v>13.5</v>
      </c>
      <c r="E115" s="71">
        <v>72.099999999999994</v>
      </c>
      <c r="F115" s="71">
        <v>-1.5</v>
      </c>
      <c r="G115" s="71">
        <v>42.9</v>
      </c>
      <c r="H115" s="71">
        <v>27</v>
      </c>
      <c r="I115" s="71">
        <v>0.4</v>
      </c>
      <c r="J115" s="71">
        <v>5.2</v>
      </c>
      <c r="K115" s="71">
        <v>-1.1000000000000001</v>
      </c>
      <c r="L115" s="71">
        <v>8.1</v>
      </c>
      <c r="M115" s="71">
        <v>0</v>
      </c>
      <c r="N115" s="71">
        <v>3.4</v>
      </c>
      <c r="O115" s="71">
        <v>0</v>
      </c>
      <c r="P115" s="71">
        <v>5.0999999999999996</v>
      </c>
      <c r="Q115" s="71">
        <v>0</v>
      </c>
      <c r="R115" s="71">
        <v>20.6</v>
      </c>
      <c r="S115" s="71">
        <v>1.6</v>
      </c>
      <c r="T115" s="71">
        <v>12.9</v>
      </c>
      <c r="U115" s="71">
        <v>18.7</v>
      </c>
      <c r="V115" s="71">
        <v>968</v>
      </c>
      <c r="W115" s="71">
        <v>0</v>
      </c>
      <c r="X115" s="71">
        <v>222.2</v>
      </c>
      <c r="Y115" s="71">
        <v>230.6</v>
      </c>
    </row>
    <row r="116" spans="1:25" x14ac:dyDescent="0.25">
      <c r="A116" s="65">
        <v>41485.777777777053</v>
      </c>
      <c r="B116" s="71">
        <v>42.4</v>
      </c>
      <c r="C116" s="71">
        <v>3.6</v>
      </c>
      <c r="D116" s="71">
        <v>13.2</v>
      </c>
      <c r="E116" s="71">
        <v>73.099999999999994</v>
      </c>
      <c r="F116" s="71">
        <v>-2.2999999999999998</v>
      </c>
      <c r="G116" s="71">
        <v>43.2</v>
      </c>
      <c r="H116" s="71">
        <v>26.6</v>
      </c>
      <c r="I116" s="71">
        <v>0.5</v>
      </c>
      <c r="J116" s="71">
        <v>3.3</v>
      </c>
      <c r="K116" s="71">
        <v>-2.9</v>
      </c>
      <c r="L116" s="71">
        <v>7.7</v>
      </c>
      <c r="M116" s="71">
        <v>0</v>
      </c>
      <c r="N116" s="71">
        <v>2.2999999999999998</v>
      </c>
      <c r="O116" s="71">
        <v>0</v>
      </c>
      <c r="P116" s="71">
        <v>5.0999999999999996</v>
      </c>
      <c r="Q116" s="71">
        <v>0</v>
      </c>
      <c r="R116" s="71">
        <v>20.6</v>
      </c>
      <c r="S116" s="71">
        <v>1.1000000000000001</v>
      </c>
      <c r="T116" s="71">
        <v>12.6</v>
      </c>
      <c r="U116" s="71">
        <v>18.399999999999999</v>
      </c>
      <c r="V116" s="71">
        <v>975</v>
      </c>
      <c r="W116" s="71">
        <v>0</v>
      </c>
      <c r="X116" s="71">
        <v>221.7</v>
      </c>
      <c r="Y116" s="71">
        <v>228</v>
      </c>
    </row>
    <row r="117" spans="1:25" x14ac:dyDescent="0.25">
      <c r="A117" s="65">
        <v>41485.784722221491</v>
      </c>
      <c r="B117" s="71">
        <v>41.8</v>
      </c>
      <c r="C117" s="71">
        <v>3</v>
      </c>
      <c r="D117" s="71">
        <v>13.1</v>
      </c>
      <c r="E117" s="71">
        <v>71.5</v>
      </c>
      <c r="F117" s="71">
        <v>-2.2999999999999998</v>
      </c>
      <c r="G117" s="71">
        <v>42.1</v>
      </c>
      <c r="H117" s="71">
        <v>26.4</v>
      </c>
      <c r="I117" s="71">
        <v>0.5</v>
      </c>
      <c r="J117" s="71">
        <v>2.6</v>
      </c>
      <c r="K117" s="71">
        <v>-3</v>
      </c>
      <c r="L117" s="71">
        <v>7.6</v>
      </c>
      <c r="M117" s="71">
        <v>0</v>
      </c>
      <c r="N117" s="71">
        <v>2.1</v>
      </c>
      <c r="O117" s="71">
        <v>0</v>
      </c>
      <c r="P117" s="71">
        <v>5.0999999999999996</v>
      </c>
      <c r="Q117" s="71">
        <v>0</v>
      </c>
      <c r="R117" s="71">
        <v>2.6</v>
      </c>
      <c r="S117" s="71">
        <v>0</v>
      </c>
      <c r="T117" s="71">
        <v>12.4</v>
      </c>
      <c r="U117" s="71">
        <v>18.3</v>
      </c>
      <c r="V117" s="71">
        <v>940</v>
      </c>
      <c r="W117" s="71">
        <v>0</v>
      </c>
      <c r="X117" s="71">
        <v>212.6</v>
      </c>
      <c r="Y117" s="71">
        <v>227.1</v>
      </c>
    </row>
    <row r="118" spans="1:25" x14ac:dyDescent="0.25">
      <c r="A118" s="65">
        <v>41485.791666665929</v>
      </c>
      <c r="B118" s="71">
        <v>41.2</v>
      </c>
      <c r="C118" s="71">
        <v>2.6</v>
      </c>
      <c r="D118" s="71">
        <v>12.6</v>
      </c>
      <c r="E118" s="71">
        <v>70.5</v>
      </c>
      <c r="F118" s="71">
        <v>-2.2999999999999998</v>
      </c>
      <c r="G118" s="71">
        <v>41.7</v>
      </c>
      <c r="H118" s="71">
        <v>25.8</v>
      </c>
      <c r="I118" s="71">
        <v>0.3</v>
      </c>
      <c r="J118" s="71">
        <v>2.2000000000000002</v>
      </c>
      <c r="K118" s="71">
        <v>-3</v>
      </c>
      <c r="L118" s="71">
        <v>7</v>
      </c>
      <c r="M118" s="71">
        <v>0</v>
      </c>
      <c r="N118" s="71">
        <v>2.1</v>
      </c>
      <c r="O118" s="71">
        <v>0</v>
      </c>
      <c r="P118" s="71">
        <v>5.0999999999999996</v>
      </c>
      <c r="Q118" s="71">
        <v>0</v>
      </c>
      <c r="R118" s="71">
        <v>1.5</v>
      </c>
      <c r="S118" s="71">
        <v>0</v>
      </c>
      <c r="T118" s="71">
        <v>11.9</v>
      </c>
      <c r="U118" s="71">
        <v>18.100000000000001</v>
      </c>
      <c r="V118" s="71">
        <v>963</v>
      </c>
      <c r="W118" s="71">
        <v>0</v>
      </c>
      <c r="X118" s="71">
        <v>217.5</v>
      </c>
      <c r="Y118" s="71">
        <v>222.8</v>
      </c>
    </row>
    <row r="119" spans="1:25" x14ac:dyDescent="0.25">
      <c r="A119" s="65">
        <v>41485.798611110367</v>
      </c>
      <c r="B119" s="71">
        <v>40.6</v>
      </c>
      <c r="C119" s="71">
        <v>2.2000000000000002</v>
      </c>
      <c r="D119" s="71">
        <v>12.9</v>
      </c>
      <c r="E119" s="71">
        <v>69.099999999999994</v>
      </c>
      <c r="F119" s="71">
        <v>-2</v>
      </c>
      <c r="G119" s="71">
        <v>40.700000000000003</v>
      </c>
      <c r="H119" s="71">
        <v>25.8</v>
      </c>
      <c r="I119" s="71">
        <v>0.1</v>
      </c>
      <c r="J119" s="71">
        <v>2</v>
      </c>
      <c r="K119" s="71">
        <v>-3</v>
      </c>
      <c r="L119" s="71">
        <v>7.2</v>
      </c>
      <c r="M119" s="71">
        <v>0</v>
      </c>
      <c r="N119" s="71">
        <v>2.1</v>
      </c>
      <c r="O119" s="71">
        <v>1.1000000000000001</v>
      </c>
      <c r="P119" s="71">
        <v>5.0999999999999996</v>
      </c>
      <c r="Q119" s="71">
        <v>0</v>
      </c>
      <c r="R119" s="71">
        <v>1.5</v>
      </c>
      <c r="S119" s="71">
        <v>0</v>
      </c>
      <c r="T119" s="71">
        <v>12</v>
      </c>
      <c r="U119" s="71">
        <v>17.899999999999999</v>
      </c>
      <c r="V119" s="71">
        <v>939</v>
      </c>
      <c r="W119" s="71">
        <v>0</v>
      </c>
      <c r="X119" s="71">
        <v>219.1</v>
      </c>
      <c r="Y119" s="71">
        <v>225.4</v>
      </c>
    </row>
    <row r="120" spans="1:25" x14ac:dyDescent="0.25">
      <c r="A120" s="65">
        <v>41485.805555554805</v>
      </c>
      <c r="B120" s="71">
        <v>42</v>
      </c>
      <c r="C120" s="71">
        <v>2</v>
      </c>
      <c r="D120" s="71">
        <v>13.1</v>
      </c>
      <c r="E120" s="71">
        <v>71.900000000000006</v>
      </c>
      <c r="F120" s="71">
        <v>-2.2999999999999998</v>
      </c>
      <c r="G120" s="71">
        <v>42.4</v>
      </c>
      <c r="H120" s="71">
        <v>26.4</v>
      </c>
      <c r="I120" s="71">
        <v>0.1</v>
      </c>
      <c r="J120" s="71">
        <v>1.8</v>
      </c>
      <c r="K120" s="71">
        <v>-3</v>
      </c>
      <c r="L120" s="71">
        <v>7.5</v>
      </c>
      <c r="M120" s="71">
        <v>0</v>
      </c>
      <c r="N120" s="71">
        <v>2</v>
      </c>
      <c r="O120" s="71">
        <v>1.7</v>
      </c>
      <c r="P120" s="71">
        <v>5.3</v>
      </c>
      <c r="Q120" s="71">
        <v>0</v>
      </c>
      <c r="R120" s="71">
        <v>1</v>
      </c>
      <c r="S120" s="71">
        <v>0</v>
      </c>
      <c r="T120" s="71">
        <v>12.4</v>
      </c>
      <c r="U120" s="71">
        <v>17.8</v>
      </c>
      <c r="V120" s="71">
        <v>966</v>
      </c>
      <c r="W120" s="71">
        <v>0</v>
      </c>
      <c r="X120" s="71">
        <v>218.4</v>
      </c>
      <c r="Y120" s="71">
        <v>227.1</v>
      </c>
    </row>
    <row r="121" spans="1:25" x14ac:dyDescent="0.25">
      <c r="A121" s="65">
        <v>41485.812499999243</v>
      </c>
      <c r="B121" s="71">
        <v>42.4</v>
      </c>
      <c r="C121" s="71">
        <v>1.8</v>
      </c>
      <c r="D121" s="71">
        <v>13.3</v>
      </c>
      <c r="E121" s="71">
        <v>72.7</v>
      </c>
      <c r="F121" s="71">
        <v>-2.4</v>
      </c>
      <c r="G121" s="71">
        <v>42.8</v>
      </c>
      <c r="H121" s="71">
        <v>26.6</v>
      </c>
      <c r="I121" s="71">
        <v>0.4</v>
      </c>
      <c r="J121" s="71">
        <v>1.7</v>
      </c>
      <c r="K121" s="71">
        <v>-3</v>
      </c>
      <c r="L121" s="71">
        <v>7.8</v>
      </c>
      <c r="M121" s="71">
        <v>0</v>
      </c>
      <c r="N121" s="71">
        <v>2</v>
      </c>
      <c r="O121" s="71">
        <v>1.1000000000000001</v>
      </c>
      <c r="P121" s="71">
        <v>5.3</v>
      </c>
      <c r="Q121" s="71">
        <v>0</v>
      </c>
      <c r="R121" s="71">
        <v>0</v>
      </c>
      <c r="S121" s="71">
        <v>0</v>
      </c>
      <c r="T121" s="71">
        <v>12.7</v>
      </c>
      <c r="U121" s="71">
        <v>17.8</v>
      </c>
      <c r="V121" s="71">
        <v>960</v>
      </c>
      <c r="W121" s="71">
        <v>0</v>
      </c>
      <c r="X121" s="71">
        <v>222.1</v>
      </c>
      <c r="Y121" s="71">
        <v>228.9</v>
      </c>
    </row>
    <row r="122" spans="1:25" x14ac:dyDescent="0.25">
      <c r="A122" s="65">
        <v>41485.819444443681</v>
      </c>
      <c r="B122" s="71">
        <v>42</v>
      </c>
      <c r="C122" s="71">
        <v>1.8</v>
      </c>
      <c r="D122" s="71">
        <v>13.2</v>
      </c>
      <c r="E122" s="71">
        <v>71.900000000000006</v>
      </c>
      <c r="F122" s="71">
        <v>-2.5</v>
      </c>
      <c r="G122" s="71">
        <v>42.3</v>
      </c>
      <c r="H122" s="71">
        <v>26.4</v>
      </c>
      <c r="I122" s="71">
        <v>0.5</v>
      </c>
      <c r="J122" s="71">
        <v>1.6</v>
      </c>
      <c r="K122" s="71">
        <v>-2.9</v>
      </c>
      <c r="L122" s="71">
        <v>7.6</v>
      </c>
      <c r="M122" s="71">
        <v>0</v>
      </c>
      <c r="N122" s="71">
        <v>1.9</v>
      </c>
      <c r="O122" s="71">
        <v>0</v>
      </c>
      <c r="P122" s="71">
        <v>5.4</v>
      </c>
      <c r="Q122" s="71">
        <v>0</v>
      </c>
      <c r="R122" s="71">
        <v>0</v>
      </c>
      <c r="S122" s="71">
        <v>0</v>
      </c>
      <c r="T122" s="71">
        <v>12.5</v>
      </c>
      <c r="U122" s="71">
        <v>17.7</v>
      </c>
      <c r="V122" s="71">
        <v>955</v>
      </c>
      <c r="W122" s="71">
        <v>0</v>
      </c>
      <c r="X122" s="71">
        <v>218.7</v>
      </c>
      <c r="Y122" s="71">
        <v>228</v>
      </c>
    </row>
    <row r="123" spans="1:25" x14ac:dyDescent="0.25">
      <c r="A123" s="65">
        <v>41485.826388888119</v>
      </c>
      <c r="B123" s="71">
        <v>42.4</v>
      </c>
      <c r="C123" s="71">
        <v>1.8</v>
      </c>
      <c r="D123" s="71">
        <v>13.1</v>
      </c>
      <c r="E123" s="71">
        <v>72.599999999999994</v>
      </c>
      <c r="F123" s="71">
        <v>-2.6</v>
      </c>
      <c r="G123" s="71">
        <v>42.7</v>
      </c>
      <c r="H123" s="71">
        <v>26.6</v>
      </c>
      <c r="I123" s="71">
        <v>0.7</v>
      </c>
      <c r="J123" s="71">
        <v>1.6</v>
      </c>
      <c r="K123" s="71">
        <v>-2.8</v>
      </c>
      <c r="L123" s="71">
        <v>7.6</v>
      </c>
      <c r="M123" s="71">
        <v>0</v>
      </c>
      <c r="N123" s="71">
        <v>1.7</v>
      </c>
      <c r="O123" s="71">
        <v>0</v>
      </c>
      <c r="P123" s="71">
        <v>5.3</v>
      </c>
      <c r="Q123" s="71">
        <v>0</v>
      </c>
      <c r="R123" s="71">
        <v>0</v>
      </c>
      <c r="S123" s="71">
        <v>0</v>
      </c>
      <c r="T123" s="71">
        <v>12.6</v>
      </c>
      <c r="U123" s="71">
        <v>17.8</v>
      </c>
      <c r="V123" s="71">
        <v>982</v>
      </c>
      <c r="W123" s="71">
        <v>0</v>
      </c>
      <c r="X123" s="71">
        <v>221.3</v>
      </c>
      <c r="Y123" s="71">
        <v>227.1</v>
      </c>
    </row>
    <row r="124" spans="1:25" x14ac:dyDescent="0.25">
      <c r="A124" s="65">
        <v>41485.833333332557</v>
      </c>
      <c r="B124" s="71">
        <v>42.6</v>
      </c>
      <c r="C124" s="71">
        <v>1.6</v>
      </c>
      <c r="D124" s="71">
        <v>13.4</v>
      </c>
      <c r="E124" s="71">
        <v>73.2</v>
      </c>
      <c r="F124" s="71">
        <v>-2.6</v>
      </c>
      <c r="G124" s="71">
        <v>43</v>
      </c>
      <c r="H124" s="71">
        <v>26.8</v>
      </c>
      <c r="I124" s="71">
        <v>0.7</v>
      </c>
      <c r="J124" s="71">
        <v>1.5</v>
      </c>
      <c r="K124" s="71">
        <v>-2.7</v>
      </c>
      <c r="L124" s="71">
        <v>8</v>
      </c>
      <c r="M124" s="71">
        <v>0</v>
      </c>
      <c r="N124" s="71">
        <v>1.8</v>
      </c>
      <c r="O124" s="71">
        <v>0</v>
      </c>
      <c r="P124" s="71">
        <v>5.3</v>
      </c>
      <c r="Q124" s="71">
        <v>0</v>
      </c>
      <c r="R124" s="71">
        <v>0</v>
      </c>
      <c r="S124" s="71">
        <v>0</v>
      </c>
      <c r="T124" s="71">
        <v>12.8</v>
      </c>
      <c r="U124" s="71">
        <v>17.7</v>
      </c>
      <c r="V124" s="71">
        <v>964</v>
      </c>
      <c r="W124" s="71">
        <v>0</v>
      </c>
      <c r="X124" s="71">
        <v>220.8</v>
      </c>
      <c r="Y124" s="71">
        <v>229.7</v>
      </c>
    </row>
    <row r="125" spans="1:25" x14ac:dyDescent="0.25">
      <c r="A125" s="65">
        <v>41485.840277776995</v>
      </c>
      <c r="B125" s="71">
        <v>41</v>
      </c>
      <c r="C125" s="71">
        <v>1.6</v>
      </c>
      <c r="D125" s="71">
        <v>13</v>
      </c>
      <c r="E125" s="71">
        <v>69.599999999999994</v>
      </c>
      <c r="F125" s="71">
        <v>-2.2999999999999998</v>
      </c>
      <c r="G125" s="71">
        <v>40.799999999999997</v>
      </c>
      <c r="H125" s="71">
        <v>26.2</v>
      </c>
      <c r="I125" s="71">
        <v>0.7</v>
      </c>
      <c r="J125" s="71">
        <v>1.4</v>
      </c>
      <c r="K125" s="71">
        <v>-2.6</v>
      </c>
      <c r="L125" s="71">
        <v>7.4</v>
      </c>
      <c r="M125" s="71">
        <v>0</v>
      </c>
      <c r="N125" s="71">
        <v>1.8</v>
      </c>
      <c r="O125" s="71">
        <v>0</v>
      </c>
      <c r="P125" s="71">
        <v>5.3</v>
      </c>
      <c r="Q125" s="71">
        <v>0</v>
      </c>
      <c r="R125" s="71">
        <v>0</v>
      </c>
      <c r="S125" s="71">
        <v>0</v>
      </c>
      <c r="T125" s="71">
        <v>12.2</v>
      </c>
      <c r="U125" s="71">
        <v>17.8</v>
      </c>
      <c r="V125" s="71">
        <v>933</v>
      </c>
      <c r="W125" s="71">
        <v>0</v>
      </c>
      <c r="X125" s="71">
        <v>216.7</v>
      </c>
      <c r="Y125" s="71">
        <v>226.3</v>
      </c>
    </row>
    <row r="126" spans="1:25" x14ac:dyDescent="0.25">
      <c r="A126" s="65">
        <v>41485.847222221433</v>
      </c>
      <c r="B126" s="71">
        <v>41.6</v>
      </c>
      <c r="C126" s="71">
        <v>1.6</v>
      </c>
      <c r="D126" s="71">
        <v>12.8</v>
      </c>
      <c r="E126" s="71">
        <v>70.900000000000006</v>
      </c>
      <c r="F126" s="71">
        <v>-2.4</v>
      </c>
      <c r="G126" s="71">
        <v>41.8</v>
      </c>
      <c r="H126" s="71">
        <v>26.2</v>
      </c>
      <c r="I126" s="71">
        <v>0.7</v>
      </c>
      <c r="J126" s="71">
        <v>1.4</v>
      </c>
      <c r="K126" s="71">
        <v>-2.6</v>
      </c>
      <c r="L126" s="71">
        <v>7.3</v>
      </c>
      <c r="M126" s="71">
        <v>0</v>
      </c>
      <c r="N126" s="71">
        <v>1.8</v>
      </c>
      <c r="O126" s="71">
        <v>0</v>
      </c>
      <c r="P126" s="71">
        <v>5.2</v>
      </c>
      <c r="Q126" s="71">
        <v>0</v>
      </c>
      <c r="R126" s="71">
        <v>0</v>
      </c>
      <c r="S126" s="71">
        <v>0</v>
      </c>
      <c r="T126" s="71">
        <v>12.2</v>
      </c>
      <c r="U126" s="71">
        <v>17.8</v>
      </c>
      <c r="V126" s="71">
        <v>958</v>
      </c>
      <c r="W126" s="71">
        <v>0</v>
      </c>
      <c r="X126" s="71">
        <v>216.9</v>
      </c>
      <c r="Y126" s="71">
        <v>224.6</v>
      </c>
    </row>
    <row r="127" spans="1:25" x14ac:dyDescent="0.25">
      <c r="A127" s="65">
        <v>41485.854166665871</v>
      </c>
      <c r="B127" s="71">
        <v>40.6</v>
      </c>
      <c r="C127" s="71">
        <v>1.6</v>
      </c>
      <c r="D127" s="71">
        <v>12.8</v>
      </c>
      <c r="E127" s="71">
        <v>68.8</v>
      </c>
      <c r="F127" s="71">
        <v>-2.2999999999999998</v>
      </c>
      <c r="G127" s="71">
        <v>40.4</v>
      </c>
      <c r="H127" s="71">
        <v>25.8</v>
      </c>
      <c r="I127" s="71">
        <v>0.7</v>
      </c>
      <c r="J127" s="71">
        <v>1.3</v>
      </c>
      <c r="K127" s="71">
        <v>-2.5</v>
      </c>
      <c r="L127" s="71">
        <v>7.2</v>
      </c>
      <c r="M127" s="71">
        <v>0</v>
      </c>
      <c r="N127" s="71">
        <v>1.8</v>
      </c>
      <c r="O127" s="71">
        <v>0</v>
      </c>
      <c r="P127" s="71">
        <v>5.2</v>
      </c>
      <c r="Q127" s="71">
        <v>0</v>
      </c>
      <c r="R127" s="71">
        <v>0</v>
      </c>
      <c r="S127" s="71">
        <v>0</v>
      </c>
      <c r="T127" s="71">
        <v>12</v>
      </c>
      <c r="U127" s="71">
        <v>17.8</v>
      </c>
      <c r="V127" s="71">
        <v>950</v>
      </c>
      <c r="W127" s="71">
        <v>0</v>
      </c>
      <c r="X127" s="71">
        <v>216</v>
      </c>
      <c r="Y127" s="71">
        <v>224.6</v>
      </c>
    </row>
    <row r="128" spans="1:25" x14ac:dyDescent="0.25">
      <c r="A128" s="65">
        <v>41485.861111110309</v>
      </c>
      <c r="B128" s="71">
        <v>40.6</v>
      </c>
      <c r="C128" s="71">
        <v>1.4</v>
      </c>
      <c r="D128" s="71">
        <v>12.8</v>
      </c>
      <c r="E128" s="71">
        <v>68.8</v>
      </c>
      <c r="F128" s="71">
        <v>-2.1</v>
      </c>
      <c r="G128" s="71">
        <v>40.799999999999997</v>
      </c>
      <c r="H128" s="71">
        <v>25.8</v>
      </c>
      <c r="I128" s="71">
        <v>0.7</v>
      </c>
      <c r="J128" s="71">
        <v>1.2</v>
      </c>
      <c r="K128" s="71">
        <v>-2.4</v>
      </c>
      <c r="L128" s="71">
        <v>7.1</v>
      </c>
      <c r="M128" s="71">
        <v>0</v>
      </c>
      <c r="N128" s="71">
        <v>1.8</v>
      </c>
      <c r="O128" s="71">
        <v>0</v>
      </c>
      <c r="P128" s="71">
        <v>5.2</v>
      </c>
      <c r="Q128" s="71">
        <v>0</v>
      </c>
      <c r="R128" s="71">
        <v>0</v>
      </c>
      <c r="S128" s="71">
        <v>0</v>
      </c>
      <c r="T128" s="71">
        <v>12</v>
      </c>
      <c r="U128" s="71">
        <v>17.8</v>
      </c>
      <c r="V128" s="71">
        <v>945</v>
      </c>
      <c r="W128" s="71">
        <v>0</v>
      </c>
      <c r="X128" s="71">
        <v>212.9</v>
      </c>
      <c r="Y128" s="71">
        <v>224.6</v>
      </c>
    </row>
    <row r="129" spans="1:25" x14ac:dyDescent="0.25">
      <c r="A129" s="65">
        <v>41485.868055554747</v>
      </c>
      <c r="B129" s="71">
        <v>41</v>
      </c>
      <c r="C129" s="71">
        <v>1.4</v>
      </c>
      <c r="D129" s="71">
        <v>12.8</v>
      </c>
      <c r="E129" s="71">
        <v>69.5</v>
      </c>
      <c r="F129" s="71">
        <v>-2.1</v>
      </c>
      <c r="G129" s="71">
        <v>41.3</v>
      </c>
      <c r="H129" s="71">
        <v>26</v>
      </c>
      <c r="I129" s="71">
        <v>0.7</v>
      </c>
      <c r="J129" s="71">
        <v>1.2</v>
      </c>
      <c r="K129" s="71">
        <v>-2.2999999999999998</v>
      </c>
      <c r="L129" s="71">
        <v>7.2</v>
      </c>
      <c r="M129" s="71">
        <v>0</v>
      </c>
      <c r="N129" s="71">
        <v>1.9</v>
      </c>
      <c r="O129" s="71">
        <v>0</v>
      </c>
      <c r="P129" s="71">
        <v>5.2</v>
      </c>
      <c r="Q129" s="71">
        <v>0</v>
      </c>
      <c r="R129" s="71">
        <v>0</v>
      </c>
      <c r="S129" s="71">
        <v>0</v>
      </c>
      <c r="T129" s="71">
        <v>12.1</v>
      </c>
      <c r="U129" s="71">
        <v>17.7</v>
      </c>
      <c r="V129" s="71">
        <v>955</v>
      </c>
      <c r="W129" s="71">
        <v>0</v>
      </c>
      <c r="X129" s="71">
        <v>210.2</v>
      </c>
      <c r="Y129" s="71">
        <v>224.6</v>
      </c>
    </row>
    <row r="130" spans="1:25" x14ac:dyDescent="0.25">
      <c r="A130" s="65">
        <v>41485.874999999185</v>
      </c>
      <c r="B130" s="71">
        <v>41.6</v>
      </c>
      <c r="C130" s="71">
        <v>1.4</v>
      </c>
      <c r="D130" s="71">
        <v>13</v>
      </c>
      <c r="E130" s="71">
        <v>71</v>
      </c>
      <c r="F130" s="71">
        <v>-2.2999999999999998</v>
      </c>
      <c r="G130" s="71">
        <v>42.2</v>
      </c>
      <c r="H130" s="71">
        <v>26.4</v>
      </c>
      <c r="I130" s="71">
        <v>0.7</v>
      </c>
      <c r="J130" s="71">
        <v>1.1000000000000001</v>
      </c>
      <c r="K130" s="71">
        <v>-2.2999999999999998</v>
      </c>
      <c r="L130" s="71">
        <v>7.5</v>
      </c>
      <c r="M130" s="71">
        <v>0</v>
      </c>
      <c r="N130" s="71">
        <v>1.9</v>
      </c>
      <c r="O130" s="71">
        <v>0</v>
      </c>
      <c r="P130" s="71">
        <v>5.3</v>
      </c>
      <c r="Q130" s="71">
        <v>0</v>
      </c>
      <c r="R130" s="71">
        <v>0</v>
      </c>
      <c r="S130" s="71">
        <v>0</v>
      </c>
      <c r="T130" s="71">
        <v>12.4</v>
      </c>
      <c r="U130" s="71">
        <v>17.8</v>
      </c>
      <c r="V130" s="71">
        <v>956</v>
      </c>
      <c r="W130" s="71">
        <v>0</v>
      </c>
      <c r="X130" s="71">
        <v>217.3</v>
      </c>
      <c r="Y130" s="71">
        <v>226.3</v>
      </c>
    </row>
    <row r="131" spans="1:25" x14ac:dyDescent="0.25">
      <c r="A131" s="65">
        <v>41485.881944443623</v>
      </c>
      <c r="B131" s="71">
        <v>41.4</v>
      </c>
      <c r="C131" s="71">
        <v>1.2</v>
      </c>
      <c r="D131" s="71">
        <v>13</v>
      </c>
      <c r="E131" s="71">
        <v>70.400000000000006</v>
      </c>
      <c r="F131" s="71">
        <v>-2.2000000000000002</v>
      </c>
      <c r="G131" s="71">
        <v>41.7</v>
      </c>
      <c r="H131" s="71">
        <v>26.2</v>
      </c>
      <c r="I131" s="71">
        <v>0.6</v>
      </c>
      <c r="J131" s="71">
        <v>1.1000000000000001</v>
      </c>
      <c r="K131" s="71">
        <v>-2.2000000000000002</v>
      </c>
      <c r="L131" s="71">
        <v>7.5</v>
      </c>
      <c r="M131" s="71">
        <v>0</v>
      </c>
      <c r="N131" s="71">
        <v>1.9</v>
      </c>
      <c r="O131" s="71">
        <v>0</v>
      </c>
      <c r="P131" s="71">
        <v>5.3</v>
      </c>
      <c r="Q131" s="71">
        <v>0</v>
      </c>
      <c r="R131" s="71">
        <v>0</v>
      </c>
      <c r="S131" s="71">
        <v>0</v>
      </c>
      <c r="T131" s="71">
        <v>12.4</v>
      </c>
      <c r="U131" s="71">
        <v>17.7</v>
      </c>
      <c r="V131" s="71">
        <v>950</v>
      </c>
      <c r="W131" s="71">
        <v>0</v>
      </c>
      <c r="X131" s="71">
        <v>211.3</v>
      </c>
      <c r="Y131" s="71">
        <v>226.3</v>
      </c>
    </row>
    <row r="132" spans="1:25" x14ac:dyDescent="0.25">
      <c r="A132" s="65">
        <v>41485.888888888061</v>
      </c>
      <c r="B132" s="71">
        <v>41</v>
      </c>
      <c r="C132" s="71">
        <v>1.2</v>
      </c>
      <c r="D132" s="71">
        <v>12.9</v>
      </c>
      <c r="E132" s="71">
        <v>69.8</v>
      </c>
      <c r="F132" s="71">
        <v>-2.1</v>
      </c>
      <c r="G132" s="71">
        <v>41.4</v>
      </c>
      <c r="H132" s="71">
        <v>26</v>
      </c>
      <c r="I132" s="71">
        <v>0.6</v>
      </c>
      <c r="J132" s="71">
        <v>1.1000000000000001</v>
      </c>
      <c r="K132" s="71">
        <v>-2.1</v>
      </c>
      <c r="L132" s="71">
        <v>7.3</v>
      </c>
      <c r="M132" s="71">
        <v>0</v>
      </c>
      <c r="N132" s="71">
        <v>2</v>
      </c>
      <c r="O132" s="71">
        <v>0</v>
      </c>
      <c r="P132" s="71">
        <v>5.3</v>
      </c>
      <c r="Q132" s="71">
        <v>0</v>
      </c>
      <c r="R132" s="71">
        <v>0</v>
      </c>
      <c r="S132" s="71">
        <v>0</v>
      </c>
      <c r="T132" s="71">
        <v>12.2</v>
      </c>
      <c r="U132" s="71">
        <v>17.899999999999999</v>
      </c>
      <c r="V132" s="71">
        <v>947</v>
      </c>
      <c r="W132" s="71">
        <v>0</v>
      </c>
      <c r="X132" s="71">
        <v>212.8</v>
      </c>
      <c r="Y132" s="71">
        <v>225.4</v>
      </c>
    </row>
    <row r="133" spans="1:25" x14ac:dyDescent="0.25">
      <c r="A133" s="65">
        <v>41485.895833332499</v>
      </c>
      <c r="B133" s="71">
        <v>40.6</v>
      </c>
      <c r="C133" s="71">
        <v>1.2</v>
      </c>
      <c r="D133" s="71">
        <v>12.8</v>
      </c>
      <c r="E133" s="71">
        <v>68.5</v>
      </c>
      <c r="F133" s="71">
        <v>-2</v>
      </c>
      <c r="G133" s="71">
        <v>40.700000000000003</v>
      </c>
      <c r="H133" s="71">
        <v>25.8</v>
      </c>
      <c r="I133" s="71">
        <v>0.6</v>
      </c>
      <c r="J133" s="71">
        <v>1</v>
      </c>
      <c r="K133" s="71">
        <v>-2.1</v>
      </c>
      <c r="L133" s="71">
        <v>7.2</v>
      </c>
      <c r="M133" s="71">
        <v>0</v>
      </c>
      <c r="N133" s="71">
        <v>2</v>
      </c>
      <c r="O133" s="71">
        <v>0</v>
      </c>
      <c r="P133" s="71">
        <v>5.3</v>
      </c>
      <c r="Q133" s="71">
        <v>0</v>
      </c>
      <c r="R133" s="71">
        <v>0</v>
      </c>
      <c r="S133" s="71">
        <v>0</v>
      </c>
      <c r="T133" s="71">
        <v>12</v>
      </c>
      <c r="U133" s="71">
        <v>18</v>
      </c>
      <c r="V133" s="71">
        <v>936</v>
      </c>
      <c r="W133" s="71">
        <v>0</v>
      </c>
      <c r="X133" s="71">
        <v>214.2</v>
      </c>
      <c r="Y133" s="71">
        <v>224.6</v>
      </c>
    </row>
    <row r="134" spans="1:25" x14ac:dyDescent="0.25">
      <c r="A134" s="65">
        <v>41485.902777776937</v>
      </c>
      <c r="B134" s="71">
        <v>41.4</v>
      </c>
      <c r="C134" s="71">
        <v>1.2</v>
      </c>
      <c r="D134" s="71">
        <v>13</v>
      </c>
      <c r="E134" s="71">
        <v>70.7</v>
      </c>
      <c r="F134" s="71">
        <v>-2.1</v>
      </c>
      <c r="G134" s="71">
        <v>42.2</v>
      </c>
      <c r="H134" s="71">
        <v>26.2</v>
      </c>
      <c r="I134" s="71">
        <v>0.6</v>
      </c>
      <c r="J134" s="71">
        <v>1</v>
      </c>
      <c r="K134" s="71">
        <v>-2</v>
      </c>
      <c r="L134" s="71">
        <v>7.4</v>
      </c>
      <c r="M134" s="71">
        <v>0</v>
      </c>
      <c r="N134" s="71">
        <v>2</v>
      </c>
      <c r="O134" s="71">
        <v>0</v>
      </c>
      <c r="P134" s="71">
        <v>5.7</v>
      </c>
      <c r="Q134" s="71">
        <v>0</v>
      </c>
      <c r="R134" s="71">
        <v>0</v>
      </c>
      <c r="S134" s="71">
        <v>0</v>
      </c>
      <c r="T134" s="71">
        <v>12.3</v>
      </c>
      <c r="U134" s="71">
        <v>18</v>
      </c>
      <c r="V134" s="71">
        <v>959</v>
      </c>
      <c r="W134" s="71">
        <v>0</v>
      </c>
      <c r="X134" s="71">
        <v>211.3</v>
      </c>
      <c r="Y134" s="71">
        <v>226.3</v>
      </c>
    </row>
    <row r="135" spans="1:25" x14ac:dyDescent="0.25">
      <c r="A135" s="65">
        <v>41485.909722221375</v>
      </c>
      <c r="B135" s="71">
        <v>41.6</v>
      </c>
      <c r="C135" s="71">
        <v>1.2</v>
      </c>
      <c r="D135" s="71">
        <v>13.1</v>
      </c>
      <c r="E135" s="71">
        <v>70.7</v>
      </c>
      <c r="F135" s="71">
        <v>-2.1</v>
      </c>
      <c r="G135" s="71">
        <v>42.1</v>
      </c>
      <c r="H135" s="71">
        <v>26.4</v>
      </c>
      <c r="I135" s="71">
        <v>0.4</v>
      </c>
      <c r="J135" s="71">
        <v>0</v>
      </c>
      <c r="K135" s="71">
        <v>-2</v>
      </c>
      <c r="L135" s="71">
        <v>7.6</v>
      </c>
      <c r="M135" s="71">
        <v>0</v>
      </c>
      <c r="N135" s="71">
        <v>2</v>
      </c>
      <c r="O135" s="71">
        <v>0</v>
      </c>
      <c r="P135" s="71">
        <v>6</v>
      </c>
      <c r="Q135" s="71">
        <v>0</v>
      </c>
      <c r="R135" s="71">
        <v>0</v>
      </c>
      <c r="S135" s="71">
        <v>0</v>
      </c>
      <c r="T135" s="71">
        <v>12.5</v>
      </c>
      <c r="U135" s="71">
        <v>18</v>
      </c>
      <c r="V135" s="71">
        <v>942</v>
      </c>
      <c r="W135" s="71">
        <v>0</v>
      </c>
      <c r="X135" s="71">
        <v>211.1</v>
      </c>
      <c r="Y135" s="71">
        <v>227.1</v>
      </c>
    </row>
    <row r="136" spans="1:25" x14ac:dyDescent="0.25">
      <c r="A136" s="65">
        <v>41485.916666665813</v>
      </c>
      <c r="B136" s="71">
        <v>40.799999999999997</v>
      </c>
      <c r="C136" s="71">
        <v>1</v>
      </c>
      <c r="D136" s="71">
        <v>12.8</v>
      </c>
      <c r="E136" s="71">
        <v>69.2</v>
      </c>
      <c r="F136" s="71">
        <v>-1.9</v>
      </c>
      <c r="G136" s="71">
        <v>41.3</v>
      </c>
      <c r="H136" s="71">
        <v>26</v>
      </c>
      <c r="I136" s="71">
        <v>0.2</v>
      </c>
      <c r="J136" s="71">
        <v>0</v>
      </c>
      <c r="K136" s="71">
        <v>-2</v>
      </c>
      <c r="L136" s="71">
        <v>7.2</v>
      </c>
      <c r="M136" s="71">
        <v>0</v>
      </c>
      <c r="N136" s="71">
        <v>2.1</v>
      </c>
      <c r="O136" s="71">
        <v>0</v>
      </c>
      <c r="P136" s="71">
        <v>5.9</v>
      </c>
      <c r="Q136" s="71">
        <v>0</v>
      </c>
      <c r="R136" s="71">
        <v>0</v>
      </c>
      <c r="S136" s="71">
        <v>0</v>
      </c>
      <c r="T136" s="71">
        <v>12.1</v>
      </c>
      <c r="U136" s="71">
        <v>18.100000000000001</v>
      </c>
      <c r="V136" s="71">
        <v>951</v>
      </c>
      <c r="W136" s="71">
        <v>0</v>
      </c>
      <c r="X136" s="71">
        <v>215.6</v>
      </c>
      <c r="Y136" s="71">
        <v>224.6</v>
      </c>
    </row>
    <row r="137" spans="1:25" x14ac:dyDescent="0.25">
      <c r="A137" s="65">
        <v>41485.923611110251</v>
      </c>
      <c r="B137" s="71">
        <v>40.799999999999997</v>
      </c>
      <c r="C137" s="71">
        <v>1</v>
      </c>
      <c r="D137" s="71">
        <v>13.5</v>
      </c>
      <c r="E137" s="71">
        <v>50.2</v>
      </c>
      <c r="F137" s="71">
        <v>0.5</v>
      </c>
      <c r="G137" s="71">
        <v>30.4</v>
      </c>
      <c r="H137" s="71">
        <v>26</v>
      </c>
      <c r="I137" s="71">
        <v>0.1</v>
      </c>
      <c r="J137" s="71">
        <v>0</v>
      </c>
      <c r="K137" s="71">
        <v>-1.9</v>
      </c>
      <c r="L137" s="71">
        <v>7.3</v>
      </c>
      <c r="M137" s="71">
        <v>0</v>
      </c>
      <c r="N137" s="71">
        <v>2.8</v>
      </c>
      <c r="O137" s="71">
        <v>0</v>
      </c>
      <c r="P137" s="71">
        <v>5.6</v>
      </c>
      <c r="Q137" s="71">
        <v>0</v>
      </c>
      <c r="R137" s="71">
        <v>0</v>
      </c>
      <c r="S137" s="71">
        <v>0</v>
      </c>
      <c r="T137" s="71">
        <v>12.3</v>
      </c>
      <c r="U137" s="71">
        <v>18.100000000000001</v>
      </c>
      <c r="V137" s="71">
        <v>937</v>
      </c>
      <c r="W137" s="71">
        <v>0</v>
      </c>
      <c r="X137" s="71">
        <v>221.4</v>
      </c>
      <c r="Y137" s="71">
        <v>230.6</v>
      </c>
    </row>
    <row r="138" spans="1:25" x14ac:dyDescent="0.25">
      <c r="A138" s="65">
        <v>41485.930555554689</v>
      </c>
      <c r="B138" s="71">
        <v>41</v>
      </c>
      <c r="C138" s="71">
        <v>1</v>
      </c>
      <c r="D138" s="71">
        <v>13</v>
      </c>
      <c r="E138" s="71">
        <v>69.2</v>
      </c>
      <c r="F138" s="71">
        <v>-2.2999999999999998</v>
      </c>
      <c r="G138" s="71">
        <v>37.9</v>
      </c>
      <c r="H138" s="71">
        <v>26.2</v>
      </c>
      <c r="I138" s="71">
        <v>0.1</v>
      </c>
      <c r="J138" s="71">
        <v>0</v>
      </c>
      <c r="K138" s="71">
        <v>-1.8</v>
      </c>
      <c r="L138" s="71">
        <v>7.5</v>
      </c>
      <c r="M138" s="71">
        <v>0</v>
      </c>
      <c r="N138" s="71">
        <v>2.1</v>
      </c>
      <c r="O138" s="71">
        <v>0</v>
      </c>
      <c r="P138" s="71">
        <v>6</v>
      </c>
      <c r="Q138" s="71">
        <v>0</v>
      </c>
      <c r="R138" s="71">
        <v>0</v>
      </c>
      <c r="S138" s="71">
        <v>0</v>
      </c>
      <c r="T138" s="71">
        <v>12.3</v>
      </c>
      <c r="U138" s="71">
        <v>18.100000000000001</v>
      </c>
      <c r="V138" s="71">
        <v>937</v>
      </c>
      <c r="W138" s="71">
        <v>0</v>
      </c>
      <c r="X138" s="71">
        <v>218.3</v>
      </c>
      <c r="Y138" s="71">
        <v>226.3</v>
      </c>
    </row>
    <row r="139" spans="1:25" x14ac:dyDescent="0.25">
      <c r="A139" s="65">
        <v>41485.937499999127</v>
      </c>
      <c r="B139" s="71">
        <v>40.799999999999997</v>
      </c>
      <c r="C139" s="71">
        <v>0</v>
      </c>
      <c r="D139" s="71">
        <v>13</v>
      </c>
      <c r="E139" s="71">
        <v>68.8</v>
      </c>
      <c r="F139" s="71">
        <v>-2.2999999999999998</v>
      </c>
      <c r="G139" s="71">
        <v>37.6</v>
      </c>
      <c r="H139" s="71">
        <v>26</v>
      </c>
      <c r="I139" s="71">
        <v>0.1</v>
      </c>
      <c r="J139" s="71">
        <v>0</v>
      </c>
      <c r="K139" s="71">
        <v>-1.8</v>
      </c>
      <c r="L139" s="71">
        <v>7.3</v>
      </c>
      <c r="M139" s="71">
        <v>0</v>
      </c>
      <c r="N139" s="71">
        <v>2</v>
      </c>
      <c r="O139" s="71">
        <v>0</v>
      </c>
      <c r="P139" s="71">
        <v>6.2</v>
      </c>
      <c r="Q139" s="71">
        <v>0</v>
      </c>
      <c r="R139" s="71">
        <v>0</v>
      </c>
      <c r="S139" s="71">
        <v>0</v>
      </c>
      <c r="T139" s="71">
        <v>12.2</v>
      </c>
      <c r="U139" s="71">
        <v>18.100000000000001</v>
      </c>
      <c r="V139" s="71">
        <v>951</v>
      </c>
      <c r="W139" s="71">
        <v>0</v>
      </c>
      <c r="X139" s="71">
        <v>223.8</v>
      </c>
      <c r="Y139" s="71">
        <v>226.3</v>
      </c>
    </row>
    <row r="140" spans="1:25" x14ac:dyDescent="0.25">
      <c r="A140" s="65">
        <v>41485.944444443565</v>
      </c>
      <c r="B140" s="71">
        <v>42</v>
      </c>
      <c r="C140" s="71">
        <v>0</v>
      </c>
      <c r="D140" s="71">
        <v>13.4</v>
      </c>
      <c r="E140" s="71">
        <v>71.3</v>
      </c>
      <c r="F140" s="71">
        <v>-2.5</v>
      </c>
      <c r="G140" s="71">
        <v>38.9</v>
      </c>
      <c r="H140" s="71">
        <v>26.6</v>
      </c>
      <c r="I140" s="71">
        <v>0.1</v>
      </c>
      <c r="J140" s="71">
        <v>0</v>
      </c>
      <c r="K140" s="71">
        <v>-1.8</v>
      </c>
      <c r="L140" s="71">
        <v>7.8</v>
      </c>
      <c r="M140" s="71">
        <v>0</v>
      </c>
      <c r="N140" s="71">
        <v>2</v>
      </c>
      <c r="O140" s="71">
        <v>0</v>
      </c>
      <c r="P140" s="71">
        <v>5.9</v>
      </c>
      <c r="Q140" s="71">
        <v>0</v>
      </c>
      <c r="R140" s="71">
        <v>0</v>
      </c>
      <c r="S140" s="71">
        <v>0</v>
      </c>
      <c r="T140" s="71">
        <v>12.7</v>
      </c>
      <c r="U140" s="71">
        <v>18</v>
      </c>
      <c r="V140" s="71">
        <v>950</v>
      </c>
      <c r="W140" s="71">
        <v>0</v>
      </c>
      <c r="X140" s="71">
        <v>220.6</v>
      </c>
      <c r="Y140" s="71">
        <v>229.7</v>
      </c>
    </row>
    <row r="141" spans="1:25" x14ac:dyDescent="0.25">
      <c r="A141" s="65">
        <v>41485.951388888003</v>
      </c>
      <c r="B141" s="64">
        <v>41.4</v>
      </c>
      <c r="C141" s="64">
        <v>0</v>
      </c>
      <c r="D141" s="64">
        <v>13.2</v>
      </c>
      <c r="E141" s="64">
        <v>70</v>
      </c>
      <c r="F141" s="64">
        <v>-1.5</v>
      </c>
      <c r="G141" s="64">
        <v>35.799999999999997</v>
      </c>
      <c r="H141" s="64">
        <v>26.2</v>
      </c>
      <c r="I141" s="64">
        <v>0</v>
      </c>
      <c r="J141" s="64">
        <v>0</v>
      </c>
      <c r="K141" s="64">
        <v>-1.7</v>
      </c>
      <c r="L141" s="64">
        <v>7.6</v>
      </c>
      <c r="M141" s="64">
        <v>0</v>
      </c>
      <c r="N141" s="64">
        <v>2.2999999999999998</v>
      </c>
      <c r="O141" s="64">
        <v>0</v>
      </c>
      <c r="P141" s="64">
        <v>5.8</v>
      </c>
      <c r="Q141" s="64">
        <v>0</v>
      </c>
      <c r="R141" s="64">
        <v>0</v>
      </c>
      <c r="S141" s="64">
        <v>0</v>
      </c>
      <c r="T141" s="64">
        <v>12.5</v>
      </c>
      <c r="U141" s="71">
        <v>17.899999999999999</v>
      </c>
      <c r="V141" s="64">
        <v>949</v>
      </c>
      <c r="W141" s="64">
        <v>0</v>
      </c>
      <c r="X141" s="64">
        <v>16</v>
      </c>
      <c r="Y141" s="64">
        <v>228</v>
      </c>
    </row>
    <row r="142" spans="1:25" x14ac:dyDescent="0.25">
      <c r="A142" s="65">
        <v>41485.958333332441</v>
      </c>
      <c r="B142" s="64">
        <v>47</v>
      </c>
      <c r="C142" s="64">
        <v>1.2</v>
      </c>
      <c r="D142" s="64">
        <v>13.8</v>
      </c>
      <c r="E142" s="64">
        <v>71</v>
      </c>
      <c r="F142" s="64">
        <v>6.8</v>
      </c>
      <c r="G142" s="64">
        <v>5.7</v>
      </c>
      <c r="H142" s="64">
        <v>28.4</v>
      </c>
      <c r="I142" s="64">
        <v>0</v>
      </c>
      <c r="J142" s="64">
        <v>0</v>
      </c>
      <c r="K142" s="64">
        <v>-1.3</v>
      </c>
      <c r="L142" s="64">
        <v>8.6</v>
      </c>
      <c r="M142" s="64">
        <v>0</v>
      </c>
      <c r="N142" s="64">
        <v>6.1</v>
      </c>
      <c r="O142" s="64">
        <v>0</v>
      </c>
      <c r="P142" s="64">
        <v>2</v>
      </c>
      <c r="Q142" s="64">
        <v>0</v>
      </c>
      <c r="R142" s="64">
        <v>0</v>
      </c>
      <c r="S142" s="64">
        <v>0</v>
      </c>
      <c r="T142" s="64">
        <v>13.6</v>
      </c>
      <c r="U142" s="71">
        <v>17.899999999999999</v>
      </c>
      <c r="V142" s="64">
        <v>1151</v>
      </c>
      <c r="W142" s="64">
        <v>0</v>
      </c>
      <c r="X142" s="64">
        <v>23.3</v>
      </c>
      <c r="Y142" s="64">
        <v>233.2</v>
      </c>
    </row>
    <row r="143" spans="1:25" x14ac:dyDescent="0.25">
      <c r="A143" s="65">
        <v>41485.965277776879</v>
      </c>
      <c r="B143" s="64">
        <v>56.2</v>
      </c>
      <c r="C143" s="64">
        <v>52.8</v>
      </c>
      <c r="D143" s="64">
        <v>18.7</v>
      </c>
      <c r="E143" s="64">
        <v>75.900000000000006</v>
      </c>
      <c r="F143" s="64">
        <v>8.4</v>
      </c>
      <c r="G143" s="64">
        <v>6.9</v>
      </c>
      <c r="H143" s="64">
        <v>36</v>
      </c>
      <c r="I143" s="64">
        <v>0</v>
      </c>
      <c r="J143" s="64">
        <v>30.2</v>
      </c>
      <c r="K143" s="64">
        <v>4.9000000000000004</v>
      </c>
      <c r="L143" s="64">
        <v>15.3</v>
      </c>
      <c r="M143" s="64">
        <v>0</v>
      </c>
      <c r="N143" s="64">
        <v>8.6</v>
      </c>
      <c r="O143" s="64">
        <v>0</v>
      </c>
      <c r="P143" s="64">
        <v>1.4</v>
      </c>
      <c r="Q143" s="64">
        <v>0</v>
      </c>
      <c r="R143" s="64">
        <v>0</v>
      </c>
      <c r="S143" s="64">
        <v>4</v>
      </c>
      <c r="T143" s="64">
        <v>19.899999999999999</v>
      </c>
      <c r="U143" s="71">
        <v>17.899999999999999</v>
      </c>
      <c r="V143" s="64">
        <v>1123</v>
      </c>
      <c r="W143" s="64">
        <v>765</v>
      </c>
      <c r="X143" s="64">
        <v>43.2</v>
      </c>
      <c r="Y143" s="64">
        <v>250</v>
      </c>
    </row>
    <row r="144" spans="1:25" x14ac:dyDescent="0.25">
      <c r="A144" s="65">
        <v>41485.972222221317</v>
      </c>
      <c r="B144" s="64">
        <v>56.4</v>
      </c>
      <c r="C144" s="64">
        <v>57.4</v>
      </c>
      <c r="D144" s="64">
        <v>19.399999999999999</v>
      </c>
      <c r="E144" s="64">
        <v>75.7</v>
      </c>
      <c r="F144" s="64">
        <v>9.1</v>
      </c>
      <c r="G144" s="64">
        <v>7.5</v>
      </c>
      <c r="H144" s="64">
        <v>36.799999999999997</v>
      </c>
      <c r="I144" s="64">
        <v>0</v>
      </c>
      <c r="J144" s="64">
        <v>33.5</v>
      </c>
      <c r="K144" s="64">
        <v>7.2</v>
      </c>
      <c r="L144" s="64">
        <v>16.399999999999999</v>
      </c>
      <c r="M144" s="64">
        <v>0</v>
      </c>
      <c r="N144" s="64">
        <v>9.6</v>
      </c>
      <c r="O144" s="64">
        <v>0</v>
      </c>
      <c r="P144" s="64">
        <v>1.5</v>
      </c>
      <c r="Q144" s="64">
        <v>0</v>
      </c>
      <c r="R144" s="64">
        <v>37.799999999999997</v>
      </c>
      <c r="S144" s="64">
        <v>5.5</v>
      </c>
      <c r="T144" s="64">
        <v>20.8</v>
      </c>
      <c r="U144" s="71">
        <v>18.2</v>
      </c>
      <c r="V144" s="64">
        <v>1102</v>
      </c>
      <c r="W144" s="64">
        <v>958</v>
      </c>
      <c r="X144" s="64">
        <v>220.8</v>
      </c>
      <c r="Y144" s="64">
        <v>250</v>
      </c>
    </row>
    <row r="145" spans="1:25" x14ac:dyDescent="0.25">
      <c r="A145" s="65">
        <v>41485.979166665755</v>
      </c>
      <c r="B145" s="64">
        <v>57.6</v>
      </c>
      <c r="C145" s="64">
        <v>59</v>
      </c>
      <c r="D145" s="64">
        <v>19.5</v>
      </c>
      <c r="E145" s="64">
        <v>77.7</v>
      </c>
      <c r="F145" s="64">
        <v>0.1</v>
      </c>
      <c r="G145" s="64">
        <v>43.2</v>
      </c>
      <c r="H145" s="64">
        <v>37.200000000000003</v>
      </c>
      <c r="I145" s="64">
        <v>0.2</v>
      </c>
      <c r="J145" s="64">
        <v>34.200000000000003</v>
      </c>
      <c r="K145" s="64">
        <v>6.2</v>
      </c>
      <c r="L145" s="64">
        <v>16.5</v>
      </c>
      <c r="M145" s="64">
        <v>0</v>
      </c>
      <c r="N145" s="64">
        <v>6</v>
      </c>
      <c r="O145" s="64">
        <v>0</v>
      </c>
      <c r="P145" s="64">
        <v>4.9000000000000004</v>
      </c>
      <c r="Q145" s="64">
        <v>0</v>
      </c>
      <c r="R145" s="64">
        <v>50.2</v>
      </c>
      <c r="S145" s="64">
        <v>5.9</v>
      </c>
      <c r="T145" s="64">
        <v>20.9</v>
      </c>
      <c r="U145" s="71">
        <v>19.100000000000001</v>
      </c>
      <c r="V145" s="64">
        <v>1125</v>
      </c>
      <c r="W145" s="64">
        <v>977</v>
      </c>
      <c r="X145" s="64">
        <v>222.8</v>
      </c>
      <c r="Y145" s="64">
        <v>250</v>
      </c>
    </row>
    <row r="146" spans="1:25" x14ac:dyDescent="0.25">
      <c r="A146" s="65">
        <v>41485.986111110193</v>
      </c>
      <c r="B146" s="64">
        <v>57.2</v>
      </c>
      <c r="C146" s="64">
        <v>58.2</v>
      </c>
      <c r="D146" s="64">
        <v>19.600000000000001</v>
      </c>
      <c r="E146" s="64">
        <v>77.099999999999994</v>
      </c>
      <c r="F146" s="64">
        <v>0.1</v>
      </c>
      <c r="G146" s="64">
        <v>42.6</v>
      </c>
      <c r="H146" s="64">
        <v>37</v>
      </c>
      <c r="I146" s="64">
        <v>0.4</v>
      </c>
      <c r="J146" s="64">
        <v>33.5</v>
      </c>
      <c r="K146" s="64">
        <v>6</v>
      </c>
      <c r="L146" s="64">
        <v>16.5</v>
      </c>
      <c r="M146" s="64">
        <v>0</v>
      </c>
      <c r="N146" s="64">
        <v>5.9</v>
      </c>
      <c r="O146" s="64">
        <v>0</v>
      </c>
      <c r="P146" s="64">
        <v>5.2</v>
      </c>
      <c r="Q146" s="64">
        <v>0</v>
      </c>
      <c r="R146" s="64">
        <v>50.2</v>
      </c>
      <c r="S146" s="64">
        <v>5.6</v>
      </c>
      <c r="T146" s="64">
        <v>21</v>
      </c>
      <c r="U146" s="71">
        <v>20.3</v>
      </c>
      <c r="V146" s="64">
        <v>1129</v>
      </c>
      <c r="W146" s="64">
        <v>970</v>
      </c>
      <c r="X146" s="64">
        <v>222.5</v>
      </c>
      <c r="Y146" s="64">
        <v>250</v>
      </c>
    </row>
    <row r="147" spans="1:25" x14ac:dyDescent="0.25">
      <c r="A147" s="65">
        <v>41485.993055554631</v>
      </c>
      <c r="B147" s="64">
        <v>57</v>
      </c>
      <c r="C147" s="64">
        <v>57.8</v>
      </c>
      <c r="D147" s="64">
        <v>19.600000000000001</v>
      </c>
      <c r="E147" s="64">
        <v>76.7</v>
      </c>
      <c r="F147" s="64">
        <v>0.1</v>
      </c>
      <c r="G147" s="64">
        <v>42.2</v>
      </c>
      <c r="H147" s="64">
        <v>36.799999999999997</v>
      </c>
      <c r="I147" s="64">
        <v>0.5</v>
      </c>
      <c r="J147" s="64">
        <v>33.4</v>
      </c>
      <c r="K147" s="64">
        <v>6.1</v>
      </c>
      <c r="L147" s="64">
        <v>16.5</v>
      </c>
      <c r="M147" s="64">
        <v>0</v>
      </c>
      <c r="N147" s="64">
        <v>6</v>
      </c>
      <c r="O147" s="64">
        <v>0</v>
      </c>
      <c r="P147" s="64">
        <v>5.3</v>
      </c>
      <c r="Q147" s="64">
        <v>0</v>
      </c>
      <c r="R147" s="64">
        <v>50.4</v>
      </c>
      <c r="S147" s="64">
        <v>5.5</v>
      </c>
      <c r="T147" s="64">
        <v>20.9</v>
      </c>
      <c r="U147" s="71">
        <v>20.5</v>
      </c>
      <c r="V147" s="64">
        <v>1129</v>
      </c>
      <c r="W147" s="64">
        <v>975</v>
      </c>
      <c r="X147" s="64">
        <v>225.9</v>
      </c>
      <c r="Y147" s="64">
        <v>250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Q1:S33"/>
  <sheetViews>
    <sheetView topLeftCell="A27" workbookViewId="0">
      <selection activeCell="L54" sqref="L54"/>
    </sheetView>
  </sheetViews>
  <sheetFormatPr defaultRowHeight="13.2" x14ac:dyDescent="0.25"/>
  <sheetData>
    <row r="1" spans="18:19" x14ac:dyDescent="0.25">
      <c r="R1" t="s">
        <v>63</v>
      </c>
    </row>
    <row r="2" spans="18:19" x14ac:dyDescent="0.25">
      <c r="R2">
        <v>0</v>
      </c>
      <c r="S2">
        <v>0</v>
      </c>
    </row>
    <row r="3" spans="18:19" x14ac:dyDescent="0.25">
      <c r="R3">
        <v>1400</v>
      </c>
      <c r="S3">
        <v>1400</v>
      </c>
    </row>
    <row r="31" spans="17:18" x14ac:dyDescent="0.25">
      <c r="Q31" s="57" t="s">
        <v>63</v>
      </c>
      <c r="R31" s="57"/>
    </row>
    <row r="32" spans="17:18" x14ac:dyDescent="0.25">
      <c r="Q32" s="57">
        <v>0</v>
      </c>
      <c r="R32" s="57">
        <v>0</v>
      </c>
    </row>
    <row r="33" spans="17:18" x14ac:dyDescent="0.25">
      <c r="Q33" s="57">
        <v>100</v>
      </c>
      <c r="R33" s="57">
        <v>100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U178"/>
  <sheetViews>
    <sheetView zoomScaleNormal="100" zoomScalePageLayoutView="40" workbookViewId="0">
      <selection activeCell="V5" sqref="V5"/>
    </sheetView>
  </sheetViews>
  <sheetFormatPr defaultRowHeight="13.2" x14ac:dyDescent="0.25"/>
  <sheetData>
    <row r="1" spans="1:21" x14ac:dyDescent="0.25">
      <c r="A1" t="s">
        <v>37</v>
      </c>
    </row>
    <row r="2" spans="1:21" x14ac:dyDescent="0.25">
      <c r="U2" s="57"/>
    </row>
    <row r="16" spans="1:21" x14ac:dyDescent="0.25">
      <c r="U16" s="57"/>
    </row>
    <row r="17" spans="21:21" x14ac:dyDescent="0.25">
      <c r="U17" s="57"/>
    </row>
    <row r="31" spans="21:21" x14ac:dyDescent="0.25">
      <c r="U31" s="57"/>
    </row>
    <row r="32" spans="21:21" x14ac:dyDescent="0.25">
      <c r="U32" s="57"/>
    </row>
    <row r="45" spans="21:21" x14ac:dyDescent="0.25">
      <c r="U45" s="57"/>
    </row>
    <row r="46" spans="21:21" x14ac:dyDescent="0.25">
      <c r="U46" s="57"/>
    </row>
    <row r="60" spans="21:21" x14ac:dyDescent="0.25">
      <c r="U60" s="57"/>
    </row>
    <row r="61" spans="21:21" x14ac:dyDescent="0.25">
      <c r="U61" s="57"/>
    </row>
    <row r="62" spans="21:21" x14ac:dyDescent="0.25">
      <c r="U62" s="57"/>
    </row>
    <row r="63" spans="21:21" x14ac:dyDescent="0.25">
      <c r="U63" s="57"/>
    </row>
    <row r="64" spans="21:21" x14ac:dyDescent="0.25">
      <c r="U64" s="57"/>
    </row>
    <row r="65" spans="21:21" x14ac:dyDescent="0.25">
      <c r="U65" s="57"/>
    </row>
    <row r="66" spans="21:21" x14ac:dyDescent="0.25">
      <c r="U66" s="57"/>
    </row>
    <row r="67" spans="21:21" x14ac:dyDescent="0.25">
      <c r="U67" s="57"/>
    </row>
    <row r="68" spans="21:21" x14ac:dyDescent="0.25">
      <c r="U68" s="57"/>
    </row>
    <row r="69" spans="21:21" x14ac:dyDescent="0.25">
      <c r="U69" s="57"/>
    </row>
    <row r="70" spans="21:21" x14ac:dyDescent="0.25">
      <c r="U70" s="57"/>
    </row>
    <row r="71" spans="21:21" x14ac:dyDescent="0.25">
      <c r="U71" s="57"/>
    </row>
    <row r="72" spans="21:21" x14ac:dyDescent="0.25">
      <c r="U72" s="57"/>
    </row>
    <row r="73" spans="21:21" x14ac:dyDescent="0.25">
      <c r="U73" s="57"/>
    </row>
    <row r="74" spans="21:21" x14ac:dyDescent="0.25">
      <c r="U74" s="57"/>
    </row>
    <row r="75" spans="21:21" x14ac:dyDescent="0.25">
      <c r="U75" s="57"/>
    </row>
    <row r="76" spans="21:21" x14ac:dyDescent="0.25">
      <c r="U76" s="57"/>
    </row>
    <row r="77" spans="21:21" x14ac:dyDescent="0.25">
      <c r="U77" s="57"/>
    </row>
    <row r="78" spans="21:21" x14ac:dyDescent="0.25">
      <c r="U78" s="57"/>
    </row>
    <row r="79" spans="21:21" x14ac:dyDescent="0.25">
      <c r="U79" s="57"/>
    </row>
    <row r="80" spans="21:21" x14ac:dyDescent="0.25">
      <c r="U80" s="57"/>
    </row>
    <row r="81" spans="21:21" x14ac:dyDescent="0.25">
      <c r="U81" s="57"/>
    </row>
    <row r="82" spans="21:21" x14ac:dyDescent="0.25">
      <c r="U82" s="57"/>
    </row>
    <row r="83" spans="21:21" x14ac:dyDescent="0.25">
      <c r="U83" s="57"/>
    </row>
    <row r="84" spans="21:21" x14ac:dyDescent="0.25">
      <c r="U84" s="57"/>
    </row>
    <row r="85" spans="21:21" x14ac:dyDescent="0.25">
      <c r="U85" s="57"/>
    </row>
    <row r="86" spans="21:21" x14ac:dyDescent="0.25">
      <c r="U86" s="57"/>
    </row>
    <row r="87" spans="21:21" x14ac:dyDescent="0.25">
      <c r="U87" s="57"/>
    </row>
    <row r="88" spans="21:21" x14ac:dyDescent="0.25">
      <c r="U88" s="57"/>
    </row>
    <row r="89" spans="21:21" x14ac:dyDescent="0.25">
      <c r="U89" s="57"/>
    </row>
    <row r="90" spans="21:21" x14ac:dyDescent="0.25">
      <c r="U90" s="57"/>
    </row>
    <row r="91" spans="21:21" x14ac:dyDescent="0.25">
      <c r="U91" s="57"/>
    </row>
    <row r="92" spans="21:21" x14ac:dyDescent="0.25">
      <c r="U92" s="57"/>
    </row>
    <row r="93" spans="21:21" x14ac:dyDescent="0.25">
      <c r="U93" s="57"/>
    </row>
    <row r="94" spans="21:21" x14ac:dyDescent="0.25">
      <c r="U94" s="57"/>
    </row>
    <row r="95" spans="21:21" x14ac:dyDescent="0.25">
      <c r="U95" s="57"/>
    </row>
    <row r="96" spans="21:21" x14ac:dyDescent="0.25">
      <c r="U96" s="57"/>
    </row>
    <row r="97" spans="21:21" x14ac:dyDescent="0.25">
      <c r="U97" s="57"/>
    </row>
    <row r="98" spans="21:21" x14ac:dyDescent="0.25">
      <c r="U98" s="57"/>
    </row>
    <row r="99" spans="21:21" x14ac:dyDescent="0.25">
      <c r="U99" s="57"/>
    </row>
    <row r="100" spans="21:21" x14ac:dyDescent="0.25">
      <c r="U100" s="57"/>
    </row>
    <row r="101" spans="21:21" x14ac:dyDescent="0.25">
      <c r="U101" s="57"/>
    </row>
    <row r="102" spans="21:21" x14ac:dyDescent="0.25">
      <c r="U102" s="57"/>
    </row>
    <row r="103" spans="21:21" x14ac:dyDescent="0.25">
      <c r="U103" s="57"/>
    </row>
    <row r="104" spans="21:21" x14ac:dyDescent="0.25">
      <c r="U104" s="57"/>
    </row>
    <row r="105" spans="21:21" x14ac:dyDescent="0.25">
      <c r="U105" s="57"/>
    </row>
    <row r="106" spans="21:21" x14ac:dyDescent="0.25">
      <c r="U106" s="57"/>
    </row>
    <row r="107" spans="21:21" x14ac:dyDescent="0.25">
      <c r="U107" s="57"/>
    </row>
    <row r="108" spans="21:21" x14ac:dyDescent="0.25">
      <c r="U108" s="57"/>
    </row>
    <row r="109" spans="21:21" x14ac:dyDescent="0.25">
      <c r="U109" s="57"/>
    </row>
    <row r="110" spans="21:21" x14ac:dyDescent="0.25">
      <c r="U110" s="57"/>
    </row>
    <row r="111" spans="21:21" x14ac:dyDescent="0.25">
      <c r="U111" s="57"/>
    </row>
    <row r="112" spans="21:21" x14ac:dyDescent="0.25">
      <c r="U112" s="57"/>
    </row>
    <row r="113" spans="21:21" x14ac:dyDescent="0.25">
      <c r="U113" s="57"/>
    </row>
    <row r="114" spans="21:21" x14ac:dyDescent="0.25">
      <c r="U114" s="57"/>
    </row>
    <row r="115" spans="21:21" x14ac:dyDescent="0.25">
      <c r="U115" s="57"/>
    </row>
    <row r="116" spans="21:21" x14ac:dyDescent="0.25">
      <c r="U116" s="57"/>
    </row>
    <row r="117" spans="21:21" x14ac:dyDescent="0.25">
      <c r="U117" s="57"/>
    </row>
    <row r="118" spans="21:21" x14ac:dyDescent="0.25">
      <c r="U118" s="57"/>
    </row>
    <row r="119" spans="21:21" x14ac:dyDescent="0.25">
      <c r="U119" s="57"/>
    </row>
    <row r="120" spans="21:21" x14ac:dyDescent="0.25">
      <c r="U120" s="57"/>
    </row>
    <row r="121" spans="21:21" x14ac:dyDescent="0.25">
      <c r="U121" s="57"/>
    </row>
    <row r="122" spans="21:21" x14ac:dyDescent="0.25">
      <c r="U122" s="57"/>
    </row>
    <row r="123" spans="21:21" x14ac:dyDescent="0.25">
      <c r="U123" s="57"/>
    </row>
    <row r="124" spans="21:21" x14ac:dyDescent="0.25">
      <c r="U124" s="57"/>
    </row>
    <row r="125" spans="21:21" x14ac:dyDescent="0.25">
      <c r="U125" s="57"/>
    </row>
    <row r="126" spans="21:21" x14ac:dyDescent="0.25">
      <c r="U126" s="57"/>
    </row>
    <row r="127" spans="21:21" x14ac:dyDescent="0.25">
      <c r="U127" s="57"/>
    </row>
    <row r="128" spans="21:21" x14ac:dyDescent="0.25">
      <c r="U128" s="57"/>
    </row>
    <row r="129" spans="21:21" x14ac:dyDescent="0.25">
      <c r="U129" s="57"/>
    </row>
    <row r="130" spans="21:21" x14ac:dyDescent="0.25">
      <c r="U130" s="57"/>
    </row>
    <row r="131" spans="21:21" x14ac:dyDescent="0.25">
      <c r="U131" s="57"/>
    </row>
    <row r="132" spans="21:21" x14ac:dyDescent="0.25">
      <c r="U132" s="57"/>
    </row>
    <row r="133" spans="21:21" x14ac:dyDescent="0.25">
      <c r="U133" s="57"/>
    </row>
    <row r="134" spans="21:21" x14ac:dyDescent="0.25">
      <c r="U134" s="57"/>
    </row>
    <row r="135" spans="21:21" x14ac:dyDescent="0.25">
      <c r="U135" s="57"/>
    </row>
    <row r="136" spans="21:21" x14ac:dyDescent="0.25">
      <c r="U136" s="57"/>
    </row>
    <row r="137" spans="21:21" x14ac:dyDescent="0.25">
      <c r="U137" s="57"/>
    </row>
    <row r="138" spans="21:21" x14ac:dyDescent="0.25">
      <c r="U138" s="57"/>
    </row>
    <row r="139" spans="21:21" x14ac:dyDescent="0.25">
      <c r="U139" s="57"/>
    </row>
    <row r="140" spans="21:21" x14ac:dyDescent="0.25">
      <c r="U140" s="57"/>
    </row>
    <row r="141" spans="21:21" x14ac:dyDescent="0.25">
      <c r="U141" s="57"/>
    </row>
    <row r="142" spans="21:21" x14ac:dyDescent="0.25">
      <c r="U142" s="57"/>
    </row>
    <row r="143" spans="21:21" x14ac:dyDescent="0.25">
      <c r="U143" s="57"/>
    </row>
    <row r="144" spans="21:21" x14ac:dyDescent="0.25">
      <c r="U144" s="57"/>
    </row>
    <row r="145" spans="21:21" x14ac:dyDescent="0.25">
      <c r="U145" s="57"/>
    </row>
    <row r="146" spans="21:21" x14ac:dyDescent="0.25">
      <c r="U146" s="57"/>
    </row>
    <row r="147" spans="21:21" x14ac:dyDescent="0.25">
      <c r="U147" s="57"/>
    </row>
    <row r="148" spans="21:21" x14ac:dyDescent="0.25">
      <c r="U148" s="57"/>
    </row>
    <row r="149" spans="21:21" x14ac:dyDescent="0.25">
      <c r="U149" s="57"/>
    </row>
    <row r="150" spans="21:21" x14ac:dyDescent="0.25">
      <c r="U150" s="57"/>
    </row>
    <row r="151" spans="21:21" x14ac:dyDescent="0.25">
      <c r="U151" s="57"/>
    </row>
    <row r="152" spans="21:21" x14ac:dyDescent="0.25">
      <c r="U152" s="57"/>
    </row>
    <row r="153" spans="21:21" x14ac:dyDescent="0.25">
      <c r="U153" s="57"/>
    </row>
    <row r="154" spans="21:21" x14ac:dyDescent="0.25">
      <c r="U154" s="57"/>
    </row>
    <row r="155" spans="21:21" x14ac:dyDescent="0.25">
      <c r="U155" s="57"/>
    </row>
    <row r="156" spans="21:21" x14ac:dyDescent="0.25">
      <c r="U156" s="57"/>
    </row>
    <row r="157" spans="21:21" x14ac:dyDescent="0.25">
      <c r="U157" s="57"/>
    </row>
    <row r="158" spans="21:21" x14ac:dyDescent="0.25">
      <c r="U158" s="57"/>
    </row>
    <row r="159" spans="21:21" x14ac:dyDescent="0.25">
      <c r="U159" s="57"/>
    </row>
    <row r="160" spans="21:21" x14ac:dyDescent="0.25">
      <c r="U160" s="57"/>
    </row>
    <row r="161" spans="21:21" x14ac:dyDescent="0.25">
      <c r="U161" s="57"/>
    </row>
    <row r="162" spans="21:21" x14ac:dyDescent="0.25">
      <c r="U162" s="57"/>
    </row>
    <row r="163" spans="21:21" x14ac:dyDescent="0.25">
      <c r="U163" s="57"/>
    </row>
    <row r="164" spans="21:21" x14ac:dyDescent="0.25">
      <c r="U164" s="57"/>
    </row>
    <row r="165" spans="21:21" x14ac:dyDescent="0.25">
      <c r="U165" s="57"/>
    </row>
    <row r="166" spans="21:21" x14ac:dyDescent="0.25">
      <c r="U166" s="57"/>
    </row>
    <row r="167" spans="21:21" x14ac:dyDescent="0.25">
      <c r="U167" s="57"/>
    </row>
    <row r="168" spans="21:21" x14ac:dyDescent="0.25">
      <c r="U168" s="57"/>
    </row>
    <row r="169" spans="21:21" x14ac:dyDescent="0.25">
      <c r="U169" s="57"/>
    </row>
    <row r="170" spans="21:21" x14ac:dyDescent="0.25">
      <c r="U170" s="57"/>
    </row>
    <row r="171" spans="21:21" x14ac:dyDescent="0.25">
      <c r="U171" s="57"/>
    </row>
    <row r="172" spans="21:21" x14ac:dyDescent="0.25">
      <c r="U172" s="57"/>
    </row>
    <row r="173" spans="21:21" x14ac:dyDescent="0.25">
      <c r="U173" s="57"/>
    </row>
    <row r="174" spans="21:21" x14ac:dyDescent="0.25">
      <c r="U174" s="57"/>
    </row>
    <row r="175" spans="21:21" x14ac:dyDescent="0.25">
      <c r="U175" s="57"/>
    </row>
    <row r="176" spans="21:21" x14ac:dyDescent="0.25">
      <c r="U176" s="57"/>
    </row>
    <row r="177" spans="21:21" x14ac:dyDescent="0.25">
      <c r="U177" s="57"/>
    </row>
    <row r="178" spans="21:21" x14ac:dyDescent="0.25">
      <c r="U178" s="57"/>
    </row>
  </sheetData>
  <pageMargins left="0.7" right="0.7" top="0.75" bottom="0.75" header="0.3" footer="0.3"/>
  <pageSetup paperSize="9" orientation="portrait" r:id="rId1"/>
  <headerFooter>
    <oddHeader>&amp;LHydraulic model calibration&amp;R&amp;D</oddHeader>
    <oddFooter>&amp;R&amp;P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S3079"/>
  <sheetViews>
    <sheetView topLeftCell="A56" zoomScaleNormal="100" workbookViewId="0">
      <selection activeCell="J71" sqref="J71"/>
    </sheetView>
  </sheetViews>
  <sheetFormatPr defaultColWidth="12.44140625" defaultRowHeight="13.8" x14ac:dyDescent="0.3"/>
  <cols>
    <col min="1" max="2" width="12.44140625" style="87"/>
    <col min="3" max="64" width="12.44140625" style="104"/>
    <col min="65" max="65" width="12.44140625" style="87"/>
    <col min="66" max="66" width="14.33203125" style="87" bestFit="1" customWidth="1"/>
    <col min="67" max="68" width="21.109375" style="87" bestFit="1" customWidth="1"/>
    <col min="69" max="69" width="20.33203125" style="87" bestFit="1" customWidth="1"/>
    <col min="70" max="70" width="20.44140625" style="87" bestFit="1" customWidth="1"/>
    <col min="71" max="71" width="22.33203125" style="87" bestFit="1" customWidth="1"/>
    <col min="72" max="72" width="22.33203125" style="87" customWidth="1"/>
    <col min="73" max="76" width="22.21875" style="87" customWidth="1"/>
    <col min="77" max="78" width="12.44140625" style="87"/>
    <col min="79" max="79" width="26.21875" style="87" customWidth="1"/>
    <col min="80" max="80" width="12.44140625" style="87"/>
    <col min="81" max="81" width="22.77734375" style="87" bestFit="1" customWidth="1"/>
    <col min="82" max="82" width="12.44140625" style="87"/>
    <col min="83" max="83" width="20.6640625" style="87" bestFit="1" customWidth="1"/>
    <col min="84" max="84" width="12.44140625" style="87"/>
    <col min="85" max="85" width="21.5546875" style="87" bestFit="1" customWidth="1"/>
    <col min="86" max="86" width="12.44140625" style="87"/>
    <col min="87" max="87" width="26.5546875" style="87" bestFit="1" customWidth="1"/>
    <col min="88" max="90" width="12.44140625" style="87"/>
    <col min="91" max="91" width="14.6640625" style="87" bestFit="1" customWidth="1"/>
    <col min="92" max="96" width="12.44140625" style="87"/>
    <col min="97" max="97" width="14.6640625" style="87" bestFit="1" customWidth="1"/>
    <col min="98" max="16384" width="12.44140625" style="87"/>
  </cols>
  <sheetData>
    <row r="1" spans="1:97" ht="14.4" x14ac:dyDescent="0.3">
      <c r="A1" s="103">
        <v>10</v>
      </c>
      <c r="B1" s="102" t="s">
        <v>2190</v>
      </c>
      <c r="C1" s="104">
        <v>0</v>
      </c>
      <c r="D1" s="104">
        <v>1</v>
      </c>
      <c r="E1" s="104">
        <v>2</v>
      </c>
      <c r="F1" s="104">
        <v>3</v>
      </c>
      <c r="G1" s="104">
        <v>4</v>
      </c>
      <c r="H1" s="104">
        <v>5</v>
      </c>
      <c r="I1" s="104">
        <v>6</v>
      </c>
      <c r="J1" s="104">
        <v>7</v>
      </c>
      <c r="K1" s="104">
        <v>8</v>
      </c>
      <c r="L1" s="104">
        <v>9</v>
      </c>
      <c r="M1" s="104">
        <v>10</v>
      </c>
      <c r="N1" s="104">
        <v>11</v>
      </c>
      <c r="O1" s="104">
        <v>12</v>
      </c>
      <c r="P1" s="104">
        <v>13</v>
      </c>
      <c r="Q1" s="104">
        <v>14</v>
      </c>
      <c r="R1" s="104">
        <v>15</v>
      </c>
      <c r="S1" s="104">
        <v>16</v>
      </c>
      <c r="T1" s="104">
        <v>17</v>
      </c>
      <c r="U1" s="104">
        <v>18</v>
      </c>
      <c r="V1" s="104">
        <v>19</v>
      </c>
      <c r="W1" s="104">
        <v>20</v>
      </c>
      <c r="X1" s="104">
        <v>21</v>
      </c>
      <c r="Y1" s="104">
        <v>22</v>
      </c>
      <c r="Z1" s="104">
        <v>23</v>
      </c>
      <c r="AA1" s="104">
        <v>24</v>
      </c>
      <c r="AB1" s="104">
        <v>25</v>
      </c>
      <c r="AC1" s="104">
        <v>26</v>
      </c>
      <c r="AD1" s="104">
        <v>27</v>
      </c>
      <c r="AE1" s="104">
        <v>28</v>
      </c>
      <c r="AF1" s="104">
        <v>29</v>
      </c>
      <c r="AG1" s="104">
        <v>30</v>
      </c>
      <c r="AH1" s="104">
        <v>31</v>
      </c>
      <c r="AI1" s="104">
        <v>32</v>
      </c>
      <c r="AJ1" s="104">
        <v>33</v>
      </c>
      <c r="AK1" s="104">
        <v>34</v>
      </c>
      <c r="AL1" s="104">
        <v>35</v>
      </c>
      <c r="AM1" s="104">
        <v>36</v>
      </c>
      <c r="AN1" s="104">
        <v>37</v>
      </c>
      <c r="AO1" s="104">
        <v>38</v>
      </c>
      <c r="AP1" s="104">
        <v>39</v>
      </c>
      <c r="AQ1" s="104">
        <v>40</v>
      </c>
      <c r="AR1" s="104">
        <v>41</v>
      </c>
      <c r="AS1" s="104">
        <v>42</v>
      </c>
      <c r="AT1" s="104">
        <v>43</v>
      </c>
      <c r="AU1" s="104">
        <v>44</v>
      </c>
      <c r="AV1" s="104">
        <v>45</v>
      </c>
      <c r="AW1" s="104">
        <v>46</v>
      </c>
      <c r="AX1" s="104">
        <v>47</v>
      </c>
      <c r="AY1" s="104">
        <v>48</v>
      </c>
      <c r="AZ1" s="104">
        <v>49</v>
      </c>
      <c r="BA1" s="104">
        <v>50</v>
      </c>
      <c r="BB1" s="104">
        <v>51</v>
      </c>
      <c r="BC1" s="104">
        <v>52</v>
      </c>
      <c r="BD1" s="104">
        <v>53</v>
      </c>
      <c r="BE1" s="104">
        <v>54</v>
      </c>
      <c r="BF1" s="104">
        <v>55</v>
      </c>
      <c r="BG1" s="104">
        <v>56</v>
      </c>
      <c r="BH1" s="104">
        <v>57</v>
      </c>
      <c r="BI1" s="104">
        <v>58</v>
      </c>
      <c r="BJ1" s="104">
        <v>59</v>
      </c>
      <c r="BK1" s="104">
        <v>60</v>
      </c>
      <c r="BL1" s="104">
        <v>61</v>
      </c>
      <c r="BN1" s="112" t="s">
        <v>2191</v>
      </c>
      <c r="BO1" s="108" t="s">
        <v>144</v>
      </c>
      <c r="BP1" s="108" t="s">
        <v>145</v>
      </c>
      <c r="BQ1" s="108">
        <v>135275</v>
      </c>
      <c r="BR1" s="108">
        <v>123923</v>
      </c>
      <c r="BS1" s="108">
        <v>54877</v>
      </c>
      <c r="BT1" s="108" t="s">
        <v>150</v>
      </c>
      <c r="BU1" s="109" t="s">
        <v>152</v>
      </c>
      <c r="BV1" s="109" t="s">
        <v>153</v>
      </c>
      <c r="BW1" s="109" t="s">
        <v>154</v>
      </c>
      <c r="BX1" s="109" t="s">
        <v>1168</v>
      </c>
      <c r="CA1" s="87" t="s">
        <v>151</v>
      </c>
      <c r="CB1" s="87" t="s">
        <v>78</v>
      </c>
      <c r="CC1" s="87" t="s">
        <v>152</v>
      </c>
      <c r="CD1" s="87" t="s">
        <v>78</v>
      </c>
      <c r="CE1" s="87" t="s">
        <v>153</v>
      </c>
      <c r="CF1" s="87" t="s">
        <v>78</v>
      </c>
      <c r="CG1" s="87" t="s">
        <v>154</v>
      </c>
      <c r="CH1" s="87" t="s">
        <v>78</v>
      </c>
      <c r="CI1" s="87" t="s">
        <v>1168</v>
      </c>
    </row>
    <row r="2" spans="1:97" x14ac:dyDescent="0.3">
      <c r="A2" s="87" t="s">
        <v>82</v>
      </c>
      <c r="C2" s="105" t="str">
        <f>CONCATENATE("P00",C1)</f>
        <v>P000</v>
      </c>
      <c r="D2" s="105" t="str">
        <f t="shared" ref="D2:J2" si="0">CONCATENATE("P00",D1)</f>
        <v>P001</v>
      </c>
      <c r="E2" s="105" t="str">
        <f t="shared" si="0"/>
        <v>P002</v>
      </c>
      <c r="F2" s="105" t="str">
        <f t="shared" si="0"/>
        <v>P003</v>
      </c>
      <c r="G2" s="105" t="str">
        <f t="shared" si="0"/>
        <v>P004</v>
      </c>
      <c r="H2" s="105" t="str">
        <f t="shared" si="0"/>
        <v>P005</v>
      </c>
      <c r="I2" s="105" t="str">
        <f t="shared" si="0"/>
        <v>P006</v>
      </c>
      <c r="J2" s="105" t="str">
        <f t="shared" si="0"/>
        <v>P007</v>
      </c>
      <c r="K2" s="105" t="str">
        <f>CONCATENATE("P00",K1)</f>
        <v>P008</v>
      </c>
      <c r="L2" s="105" t="str">
        <f t="shared" ref="L2" si="1">CONCATENATE("P00",L1)</f>
        <v>P009</v>
      </c>
      <c r="M2" s="105" t="str">
        <f>CONCATENATE("P0",M1)</f>
        <v>P010</v>
      </c>
      <c r="N2" s="105" t="str">
        <f t="shared" ref="N2:BL2" si="2">CONCATENATE("P0",N1)</f>
        <v>P011</v>
      </c>
      <c r="O2" s="105" t="str">
        <f t="shared" si="2"/>
        <v>P012</v>
      </c>
      <c r="P2" s="105" t="str">
        <f t="shared" si="2"/>
        <v>P013</v>
      </c>
      <c r="Q2" s="105" t="str">
        <f t="shared" si="2"/>
        <v>P014</v>
      </c>
      <c r="R2" s="105" t="str">
        <f t="shared" si="2"/>
        <v>P015</v>
      </c>
      <c r="S2" s="105" t="str">
        <f t="shared" si="2"/>
        <v>P016</v>
      </c>
      <c r="T2" s="105" t="str">
        <f t="shared" si="2"/>
        <v>P017</v>
      </c>
      <c r="U2" s="105" t="str">
        <f t="shared" si="2"/>
        <v>P018</v>
      </c>
      <c r="V2" s="105" t="str">
        <f t="shared" si="2"/>
        <v>P019</v>
      </c>
      <c r="W2" s="105" t="str">
        <f t="shared" si="2"/>
        <v>P020</v>
      </c>
      <c r="X2" s="105" t="str">
        <f t="shared" si="2"/>
        <v>P021</v>
      </c>
      <c r="Y2" s="105" t="str">
        <f t="shared" si="2"/>
        <v>P022</v>
      </c>
      <c r="Z2" s="105" t="str">
        <f t="shared" si="2"/>
        <v>P023</v>
      </c>
      <c r="AA2" s="105" t="str">
        <f t="shared" si="2"/>
        <v>P024</v>
      </c>
      <c r="AB2" s="105" t="str">
        <f t="shared" si="2"/>
        <v>P025</v>
      </c>
      <c r="AC2" s="105" t="str">
        <f t="shared" si="2"/>
        <v>P026</v>
      </c>
      <c r="AD2" s="105" t="str">
        <f t="shared" si="2"/>
        <v>P027</v>
      </c>
      <c r="AE2" s="105" t="str">
        <f t="shared" si="2"/>
        <v>P028</v>
      </c>
      <c r="AF2" s="105" t="str">
        <f t="shared" si="2"/>
        <v>P029</v>
      </c>
      <c r="AG2" s="105" t="str">
        <f t="shared" si="2"/>
        <v>P030</v>
      </c>
      <c r="AH2" s="105" t="str">
        <f t="shared" si="2"/>
        <v>P031</v>
      </c>
      <c r="AI2" s="105" t="str">
        <f t="shared" si="2"/>
        <v>P032</v>
      </c>
      <c r="AJ2" s="105" t="str">
        <f t="shared" si="2"/>
        <v>P033</v>
      </c>
      <c r="AK2" s="105" t="str">
        <f t="shared" si="2"/>
        <v>P034</v>
      </c>
      <c r="AL2" s="105" t="str">
        <f t="shared" si="2"/>
        <v>P035</v>
      </c>
      <c r="AM2" s="105" t="str">
        <f t="shared" si="2"/>
        <v>P036</v>
      </c>
      <c r="AN2" s="105" t="str">
        <f t="shared" si="2"/>
        <v>P037</v>
      </c>
      <c r="AO2" s="105" t="str">
        <f t="shared" si="2"/>
        <v>P038</v>
      </c>
      <c r="AP2" s="105" t="str">
        <f t="shared" si="2"/>
        <v>P039</v>
      </c>
      <c r="AQ2" s="105" t="str">
        <f t="shared" si="2"/>
        <v>P040</v>
      </c>
      <c r="AR2" s="105" t="str">
        <f t="shared" si="2"/>
        <v>P041</v>
      </c>
      <c r="AS2" s="105" t="str">
        <f t="shared" si="2"/>
        <v>P042</v>
      </c>
      <c r="AT2" s="105" t="str">
        <f t="shared" si="2"/>
        <v>P043</v>
      </c>
      <c r="AU2" s="105" t="str">
        <f t="shared" si="2"/>
        <v>P044</v>
      </c>
      <c r="AV2" s="105" t="str">
        <f t="shared" si="2"/>
        <v>P045</v>
      </c>
      <c r="AW2" s="105" t="str">
        <f t="shared" si="2"/>
        <v>P046</v>
      </c>
      <c r="AX2" s="105" t="str">
        <f t="shared" si="2"/>
        <v>P047</v>
      </c>
      <c r="AY2" s="105" t="str">
        <f t="shared" si="2"/>
        <v>P048</v>
      </c>
      <c r="AZ2" s="105" t="str">
        <f t="shared" si="2"/>
        <v>P049</v>
      </c>
      <c r="BA2" s="105" t="str">
        <f t="shared" si="2"/>
        <v>P050</v>
      </c>
      <c r="BB2" s="105" t="str">
        <f t="shared" si="2"/>
        <v>P051</v>
      </c>
      <c r="BC2" s="105" t="str">
        <f t="shared" si="2"/>
        <v>P052</v>
      </c>
      <c r="BD2" s="105" t="str">
        <f t="shared" si="2"/>
        <v>P053</v>
      </c>
      <c r="BE2" s="105" t="str">
        <f t="shared" si="2"/>
        <v>P054</v>
      </c>
      <c r="BF2" s="105" t="str">
        <f t="shared" si="2"/>
        <v>P055</v>
      </c>
      <c r="BG2" s="105" t="str">
        <f t="shared" si="2"/>
        <v>P056</v>
      </c>
      <c r="BH2" s="105" t="str">
        <f t="shared" si="2"/>
        <v>P057</v>
      </c>
      <c r="BI2" s="105" t="str">
        <f t="shared" si="2"/>
        <v>P058</v>
      </c>
      <c r="BJ2" s="105" t="str">
        <f t="shared" si="2"/>
        <v>P059</v>
      </c>
      <c r="BK2" s="105" t="str">
        <f t="shared" si="2"/>
        <v>P060</v>
      </c>
      <c r="BL2" s="105" t="str">
        <f t="shared" si="2"/>
        <v>P061</v>
      </c>
      <c r="BO2" s="108" t="str">
        <f>Setup!B66</f>
        <v>(C-1b) Hardie St PRV 1-200mm</v>
      </c>
      <c r="BP2" s="108" t="str">
        <f>Setup!B67</f>
        <v>(C-1a) Hardie St PRV 2-400mm</v>
      </c>
      <c r="BQ2" s="108" t="str">
        <f>Setup!B68</f>
        <v>(C-3b) East Side PRV-450 mm</v>
      </c>
      <c r="BR2" s="108" t="str">
        <f>Setup!B69</f>
        <v>(C-3a) West Side PRV-300mm</v>
      </c>
      <c r="BS2" s="108" t="s">
        <v>147</v>
      </c>
      <c r="BT2" s="108" t="s">
        <v>148</v>
      </c>
      <c r="BU2" s="109" t="s">
        <v>1163</v>
      </c>
      <c r="BV2" s="109" t="s">
        <v>1164</v>
      </c>
      <c r="BW2" s="109" t="s">
        <v>1165</v>
      </c>
      <c r="BX2" s="109" t="s">
        <v>2180</v>
      </c>
      <c r="CA2" s="111">
        <v>43195.006944444445</v>
      </c>
      <c r="CB2" s="87">
        <v>227</v>
      </c>
      <c r="CC2" s="111">
        <v>43195.006944444445</v>
      </c>
      <c r="CD2" s="87">
        <v>0</v>
      </c>
      <c r="CE2" s="111">
        <v>43195.006944444445</v>
      </c>
      <c r="CF2" s="87">
        <v>0</v>
      </c>
      <c r="CG2" s="111">
        <v>43195.006944444445</v>
      </c>
      <c r="CH2" s="87">
        <v>19.72</v>
      </c>
      <c r="CI2" s="111">
        <v>43195.006944444445</v>
      </c>
      <c r="CJ2" s="87">
        <v>0</v>
      </c>
    </row>
    <row r="3" spans="1:97" x14ac:dyDescent="0.3">
      <c r="A3" s="87" t="s">
        <v>81</v>
      </c>
      <c r="B3" s="87" t="s">
        <v>80</v>
      </c>
      <c r="C3" s="104" t="s">
        <v>79</v>
      </c>
      <c r="D3" s="104" t="s">
        <v>79</v>
      </c>
      <c r="E3" s="104" t="s">
        <v>79</v>
      </c>
      <c r="F3" s="104" t="s">
        <v>79</v>
      </c>
      <c r="G3" s="104" t="s">
        <v>79</v>
      </c>
      <c r="H3" s="104" t="s">
        <v>79</v>
      </c>
      <c r="I3" s="104" t="s">
        <v>79</v>
      </c>
      <c r="J3" s="104" t="s">
        <v>79</v>
      </c>
      <c r="K3" s="104" t="s">
        <v>79</v>
      </c>
      <c r="L3" s="104" t="s">
        <v>79</v>
      </c>
      <c r="M3" s="104" t="s">
        <v>79</v>
      </c>
      <c r="N3" s="104" t="s">
        <v>79</v>
      </c>
      <c r="O3" s="104" t="s">
        <v>79</v>
      </c>
      <c r="P3" s="104" t="s">
        <v>79</v>
      </c>
      <c r="Q3" s="104" t="s">
        <v>79</v>
      </c>
      <c r="R3" s="104" t="s">
        <v>79</v>
      </c>
      <c r="S3" s="104" t="s">
        <v>79</v>
      </c>
      <c r="T3" s="104" t="s">
        <v>79</v>
      </c>
      <c r="U3" s="104" t="s">
        <v>79</v>
      </c>
      <c r="V3" s="104" t="s">
        <v>79</v>
      </c>
      <c r="W3" s="104" t="s">
        <v>79</v>
      </c>
      <c r="X3" s="104" t="s">
        <v>79</v>
      </c>
      <c r="Y3" s="104" t="s">
        <v>79</v>
      </c>
      <c r="Z3" s="104" t="s">
        <v>79</v>
      </c>
      <c r="AA3" s="104" t="s">
        <v>79</v>
      </c>
      <c r="AB3" s="104" t="s">
        <v>79</v>
      </c>
      <c r="AC3" s="104" t="s">
        <v>79</v>
      </c>
      <c r="AD3" s="104" t="s">
        <v>79</v>
      </c>
      <c r="AE3" s="104" t="s">
        <v>79</v>
      </c>
      <c r="AF3" s="104" t="s">
        <v>79</v>
      </c>
      <c r="AG3" s="104" t="s">
        <v>79</v>
      </c>
      <c r="AH3" s="104" t="s">
        <v>79</v>
      </c>
      <c r="AI3" s="104" t="s">
        <v>79</v>
      </c>
      <c r="AJ3" s="104" t="s">
        <v>79</v>
      </c>
      <c r="AK3" s="104" t="s">
        <v>79</v>
      </c>
      <c r="AL3" s="104" t="s">
        <v>79</v>
      </c>
      <c r="AM3" s="104" t="s">
        <v>79</v>
      </c>
      <c r="AN3" s="104" t="s">
        <v>79</v>
      </c>
      <c r="AO3" s="104" t="s">
        <v>79</v>
      </c>
      <c r="AP3" s="104" t="s">
        <v>79</v>
      </c>
      <c r="AQ3" s="104" t="s">
        <v>79</v>
      </c>
      <c r="AR3" s="104" t="s">
        <v>79</v>
      </c>
      <c r="AS3" s="104" t="s">
        <v>79</v>
      </c>
      <c r="AT3" s="104" t="s">
        <v>79</v>
      </c>
      <c r="AU3" s="104" t="s">
        <v>79</v>
      </c>
      <c r="AV3" s="104" t="s">
        <v>79</v>
      </c>
      <c r="AW3" s="104" t="s">
        <v>79</v>
      </c>
      <c r="AX3" s="104" t="s">
        <v>79</v>
      </c>
      <c r="AY3" s="104" t="s">
        <v>79</v>
      </c>
      <c r="AZ3" s="104" t="s">
        <v>79</v>
      </c>
      <c r="BA3" s="104" t="s">
        <v>79</v>
      </c>
      <c r="BB3" s="104" t="s">
        <v>79</v>
      </c>
      <c r="BC3" s="104" t="s">
        <v>79</v>
      </c>
      <c r="BD3" s="104" t="s">
        <v>79</v>
      </c>
      <c r="BE3" s="104" t="s">
        <v>79</v>
      </c>
      <c r="BF3" s="104" t="s">
        <v>79</v>
      </c>
      <c r="BG3" s="104" t="s">
        <v>79</v>
      </c>
      <c r="BH3" s="104" t="s">
        <v>79</v>
      </c>
      <c r="BI3" s="104" t="s">
        <v>79</v>
      </c>
      <c r="BJ3" s="104" t="s">
        <v>79</v>
      </c>
      <c r="BK3" s="104" t="s">
        <v>79</v>
      </c>
      <c r="BL3" s="104" t="s">
        <v>79</v>
      </c>
      <c r="BO3" s="109" t="s">
        <v>79</v>
      </c>
      <c r="BP3" s="109" t="s">
        <v>79</v>
      </c>
      <c r="BQ3" s="109" t="s">
        <v>79</v>
      </c>
      <c r="BR3" s="109" t="s">
        <v>79</v>
      </c>
      <c r="BS3" s="109" t="s">
        <v>79</v>
      </c>
      <c r="BT3" s="109" t="s">
        <v>79</v>
      </c>
      <c r="BU3" s="109" t="s">
        <v>79</v>
      </c>
      <c r="BV3" s="109" t="s">
        <v>79</v>
      </c>
      <c r="BW3" s="109" t="s">
        <v>79</v>
      </c>
      <c r="BX3" s="109" t="s">
        <v>79</v>
      </c>
      <c r="CA3" s="111">
        <v>43195.013888888891</v>
      </c>
      <c r="CB3" s="87">
        <v>223</v>
      </c>
      <c r="CC3" s="111">
        <v>43195.013888888891</v>
      </c>
      <c r="CD3" s="87">
        <v>0</v>
      </c>
      <c r="CE3" s="111">
        <v>43195.013888888891</v>
      </c>
      <c r="CF3" s="87">
        <v>0</v>
      </c>
      <c r="CG3" s="111">
        <v>43195.013888888891</v>
      </c>
      <c r="CH3" s="87">
        <v>21.11</v>
      </c>
      <c r="CI3" s="111">
        <v>43195.013888888891</v>
      </c>
      <c r="CJ3" s="87">
        <v>0</v>
      </c>
    </row>
    <row r="4" spans="1:97" x14ac:dyDescent="0.3">
      <c r="A4" s="87">
        <v>0</v>
      </c>
      <c r="B4" s="88">
        <f t="shared" ref="B4:B67" si="3">A4/60</f>
        <v>0</v>
      </c>
      <c r="C4" s="106">
        <v>21.23</v>
      </c>
      <c r="D4" s="106">
        <v>54.22</v>
      </c>
      <c r="E4" s="106">
        <v>50.44</v>
      </c>
      <c r="F4" s="106">
        <v>46.34</v>
      </c>
      <c r="G4" s="106">
        <v>49.54</v>
      </c>
      <c r="H4" s="106">
        <v>46.92</v>
      </c>
      <c r="I4" s="106">
        <v>47.36</v>
      </c>
      <c r="J4" s="106">
        <v>48.86</v>
      </c>
      <c r="K4" s="106">
        <v>42.73</v>
      </c>
      <c r="L4" s="106">
        <v>47.67</v>
      </c>
      <c r="M4" s="106">
        <v>45.93</v>
      </c>
      <c r="N4" s="106">
        <v>50.65</v>
      </c>
      <c r="O4" s="106">
        <v>53.25</v>
      </c>
      <c r="P4" s="106">
        <v>44.02</v>
      </c>
      <c r="Q4" s="106">
        <v>48.97</v>
      </c>
      <c r="R4" s="106">
        <v>46.77</v>
      </c>
      <c r="S4" s="106">
        <v>53.44</v>
      </c>
      <c r="T4" s="106">
        <v>51.11</v>
      </c>
      <c r="U4" s="106">
        <v>52.99</v>
      </c>
      <c r="V4" s="106">
        <v>49.14</v>
      </c>
      <c r="W4" s="106">
        <v>57.34</v>
      </c>
      <c r="X4" s="106">
        <v>55.21</v>
      </c>
      <c r="Y4" s="106">
        <v>55.24</v>
      </c>
      <c r="Z4" s="106">
        <v>48.83</v>
      </c>
      <c r="AA4" s="106">
        <v>53.18</v>
      </c>
      <c r="AB4" s="106">
        <v>49.68</v>
      </c>
      <c r="AC4" s="106">
        <v>56.9</v>
      </c>
      <c r="AD4" s="106">
        <v>55.4</v>
      </c>
      <c r="AE4" s="106">
        <v>52.76</v>
      </c>
      <c r="AF4" s="106">
        <v>55.66</v>
      </c>
      <c r="AG4" s="106">
        <v>57.3</v>
      </c>
      <c r="AH4" s="106">
        <v>53.58</v>
      </c>
      <c r="AI4" s="106">
        <v>54.71</v>
      </c>
      <c r="AJ4" s="106">
        <v>60.74</v>
      </c>
      <c r="AK4" s="106">
        <v>49.3</v>
      </c>
      <c r="AL4" s="106">
        <v>46.42</v>
      </c>
      <c r="AM4" s="106">
        <v>53.54</v>
      </c>
      <c r="AN4" s="106">
        <v>61.15</v>
      </c>
      <c r="AO4" s="106">
        <v>48.82</v>
      </c>
      <c r="AP4" s="106">
        <v>54.95</v>
      </c>
      <c r="AQ4" s="106">
        <v>54.19</v>
      </c>
      <c r="AR4" s="106">
        <v>46.91</v>
      </c>
      <c r="AS4" s="106">
        <v>49.43</v>
      </c>
      <c r="AT4" s="106">
        <v>47.73</v>
      </c>
      <c r="AU4" s="106">
        <v>74.61</v>
      </c>
      <c r="AV4" s="106">
        <v>47.19</v>
      </c>
      <c r="AW4" s="106">
        <v>48.89</v>
      </c>
      <c r="AX4" s="106">
        <v>43.09</v>
      </c>
      <c r="AY4" s="106">
        <v>42.15</v>
      </c>
      <c r="AZ4" s="106">
        <v>52.99</v>
      </c>
      <c r="BA4" s="106">
        <v>46.93</v>
      </c>
      <c r="BB4" s="106">
        <v>50.53</v>
      </c>
      <c r="BC4" s="106">
        <v>54.06</v>
      </c>
      <c r="BD4" s="106">
        <v>53.25</v>
      </c>
      <c r="BE4" s="106">
        <v>44.5</v>
      </c>
      <c r="BF4" s="106">
        <v>41.8</v>
      </c>
      <c r="BG4" s="106">
        <v>41.08</v>
      </c>
      <c r="BH4" s="106">
        <v>49.46</v>
      </c>
      <c r="BI4" s="106">
        <v>43.87</v>
      </c>
      <c r="BJ4" s="106">
        <v>44.9</v>
      </c>
      <c r="BK4" s="106">
        <v>69.92</v>
      </c>
      <c r="BL4" s="104">
        <v>60</v>
      </c>
      <c r="BN4" s="110">
        <f>Setup!J14</f>
        <v>43227</v>
      </c>
      <c r="BO4" s="57">
        <f>CN4</f>
        <v>0</v>
      </c>
      <c r="BP4" s="57">
        <f>CO4</f>
        <v>0</v>
      </c>
      <c r="BQ4" s="57">
        <f>CP4</f>
        <v>0</v>
      </c>
      <c r="BR4" s="57">
        <f>CQ4</f>
        <v>0</v>
      </c>
      <c r="BS4" s="87">
        <f>CT4</f>
        <v>0</v>
      </c>
      <c r="BT4" s="87">
        <f>CB433</f>
        <v>215</v>
      </c>
      <c r="BU4" s="87">
        <f>CD433</f>
        <v>0</v>
      </c>
      <c r="BV4" s="87">
        <f>CF433</f>
        <v>0</v>
      </c>
      <c r="BW4" s="87">
        <f>CH433</f>
        <v>22.78</v>
      </c>
      <c r="BX4" s="87">
        <f>CJ433</f>
        <v>0</v>
      </c>
      <c r="CA4" s="111">
        <v>43195.020833333336</v>
      </c>
      <c r="CB4" s="87">
        <v>226</v>
      </c>
      <c r="CC4" s="111">
        <v>43195.020833333336</v>
      </c>
      <c r="CD4" s="87">
        <v>0</v>
      </c>
      <c r="CE4" s="111">
        <v>43195.020833333336</v>
      </c>
      <c r="CF4" s="87">
        <v>0</v>
      </c>
      <c r="CG4" s="111">
        <v>43195.020833333336</v>
      </c>
      <c r="CH4" s="87">
        <v>27.5</v>
      </c>
      <c r="CI4" s="111">
        <v>43195.020833333336</v>
      </c>
      <c r="CJ4" s="87">
        <v>0</v>
      </c>
      <c r="CM4" s="111"/>
      <c r="CS4" s="111"/>
    </row>
    <row r="5" spans="1:97" x14ac:dyDescent="0.3">
      <c r="A5" s="87">
        <f t="shared" ref="A5:A68" si="4">A4+$A$1</f>
        <v>10</v>
      </c>
      <c r="B5" s="88">
        <f t="shared" si="3"/>
        <v>0.16666666666666666</v>
      </c>
      <c r="C5" s="106">
        <v>21.16</v>
      </c>
      <c r="D5" s="106">
        <v>54.14</v>
      </c>
      <c r="E5" s="106">
        <v>50.78</v>
      </c>
      <c r="F5" s="106">
        <v>46.35</v>
      </c>
      <c r="G5" s="106">
        <v>49.38</v>
      </c>
      <c r="H5" s="106">
        <v>46.59</v>
      </c>
      <c r="I5" s="106">
        <v>47.39</v>
      </c>
      <c r="J5" s="106">
        <v>48.92</v>
      </c>
      <c r="K5" s="106">
        <v>42.53</v>
      </c>
      <c r="L5" s="106">
        <v>47.48</v>
      </c>
      <c r="M5" s="106">
        <v>46.01</v>
      </c>
      <c r="N5" s="106">
        <v>50.44</v>
      </c>
      <c r="O5" s="106">
        <v>53.05</v>
      </c>
      <c r="P5" s="106">
        <v>43.82</v>
      </c>
      <c r="Q5" s="106">
        <v>48.75</v>
      </c>
      <c r="R5" s="106">
        <v>46.59</v>
      </c>
      <c r="S5" s="106">
        <v>53.29</v>
      </c>
      <c r="T5" s="106">
        <v>50.94</v>
      </c>
      <c r="U5" s="106">
        <v>52.82</v>
      </c>
      <c r="V5" s="106">
        <v>48.96</v>
      </c>
      <c r="W5" s="106">
        <v>57.16</v>
      </c>
      <c r="X5" s="106">
        <v>55</v>
      </c>
      <c r="Y5" s="106">
        <v>55.07</v>
      </c>
      <c r="Z5" s="106">
        <v>48.65</v>
      </c>
      <c r="AA5" s="106">
        <v>53.03</v>
      </c>
      <c r="AB5" s="106">
        <v>49.5</v>
      </c>
      <c r="AC5" s="106">
        <v>56.74</v>
      </c>
      <c r="AD5" s="106">
        <v>55.32</v>
      </c>
      <c r="AE5" s="106">
        <v>52.58</v>
      </c>
      <c r="AF5" s="106">
        <v>55.52</v>
      </c>
      <c r="AG5" s="106">
        <v>57.2</v>
      </c>
      <c r="AH5" s="106">
        <v>53.38</v>
      </c>
      <c r="AI5" s="106">
        <v>54.61</v>
      </c>
      <c r="AJ5" s="106">
        <v>60.87</v>
      </c>
      <c r="AK5" s="106">
        <v>49.31</v>
      </c>
      <c r="AL5" s="106">
        <v>46.42</v>
      </c>
      <c r="AM5" s="106">
        <v>53.4</v>
      </c>
      <c r="AN5" s="106">
        <v>61.37</v>
      </c>
      <c r="AO5" s="106">
        <v>48.88</v>
      </c>
      <c r="AP5" s="106">
        <v>54.95</v>
      </c>
      <c r="AQ5" s="106">
        <v>54.06</v>
      </c>
      <c r="AR5" s="106">
        <v>46.8</v>
      </c>
      <c r="AS5" s="106">
        <v>49.27</v>
      </c>
      <c r="AT5" s="106">
        <v>47.52</v>
      </c>
      <c r="AU5" s="106">
        <v>74.73</v>
      </c>
      <c r="AV5" s="106">
        <v>47.01</v>
      </c>
      <c r="AW5" s="106">
        <v>48.7</v>
      </c>
      <c r="AX5" s="106">
        <v>43.25</v>
      </c>
      <c r="AY5" s="106">
        <v>42.17</v>
      </c>
      <c r="AZ5" s="106">
        <v>52.77</v>
      </c>
      <c r="BA5" s="106">
        <v>47.03</v>
      </c>
      <c r="BB5" s="106">
        <v>50.3</v>
      </c>
      <c r="BC5" s="106">
        <v>53.84</v>
      </c>
      <c r="BD5" s="106">
        <v>53.11</v>
      </c>
      <c r="BE5" s="106">
        <v>44.51</v>
      </c>
      <c r="BF5" s="106">
        <v>41.93</v>
      </c>
      <c r="BG5" s="106">
        <v>40.950000000000003</v>
      </c>
      <c r="BH5" s="106">
        <v>49.5</v>
      </c>
      <c r="BI5" s="106">
        <v>43.98</v>
      </c>
      <c r="BJ5" s="106">
        <v>44.28</v>
      </c>
      <c r="BK5" s="106">
        <v>69.739999999999995</v>
      </c>
      <c r="BL5" s="107">
        <f t="shared" ref="BL5:BL68" si="5">BL4</f>
        <v>60</v>
      </c>
      <c r="BN5" s="110">
        <f>BN4++Setup!$J$15/24</f>
        <v>43227.006944444445</v>
      </c>
      <c r="BO5" s="57">
        <f>CN5</f>
        <v>0</v>
      </c>
      <c r="BP5" s="57">
        <f>CO5</f>
        <v>0</v>
      </c>
      <c r="BQ5" s="57">
        <f>CP5</f>
        <v>0</v>
      </c>
      <c r="BR5" s="57">
        <f>CQ5</f>
        <v>0</v>
      </c>
      <c r="BS5" s="87">
        <f>CT5</f>
        <v>0</v>
      </c>
      <c r="BT5" s="87">
        <f>CB434</f>
        <v>218</v>
      </c>
      <c r="BU5" s="87">
        <f>CD434</f>
        <v>0</v>
      </c>
      <c r="BV5" s="87">
        <f>CF434</f>
        <v>0</v>
      </c>
      <c r="BW5" s="87">
        <f>CH434</f>
        <v>29.44</v>
      </c>
      <c r="BX5" s="87">
        <f>CJ434</f>
        <v>0</v>
      </c>
      <c r="CA5" s="111">
        <v>43195.027777777781</v>
      </c>
      <c r="CB5" s="87">
        <v>227</v>
      </c>
      <c r="CC5" s="111">
        <v>43195.027777777781</v>
      </c>
      <c r="CD5" s="87">
        <v>0</v>
      </c>
      <c r="CE5" s="111">
        <v>43195.027777777781</v>
      </c>
      <c r="CF5" s="87">
        <v>0</v>
      </c>
      <c r="CG5" s="111">
        <v>43195.027777777781</v>
      </c>
      <c r="CH5" s="87">
        <v>18.89</v>
      </c>
      <c r="CI5" s="111">
        <v>43195.027777777781</v>
      </c>
      <c r="CJ5" s="87">
        <v>0</v>
      </c>
      <c r="CM5" s="111"/>
      <c r="CS5" s="111"/>
    </row>
    <row r="6" spans="1:97" x14ac:dyDescent="0.3">
      <c r="A6" s="87">
        <f t="shared" si="4"/>
        <v>20</v>
      </c>
      <c r="B6" s="88">
        <f t="shared" si="3"/>
        <v>0.33333333333333331</v>
      </c>
      <c r="C6" s="106">
        <v>21.25</v>
      </c>
      <c r="D6" s="106">
        <v>54.33</v>
      </c>
      <c r="E6" s="106">
        <v>50.52</v>
      </c>
      <c r="F6" s="106">
        <v>46.1</v>
      </c>
      <c r="G6" s="106">
        <v>49.5</v>
      </c>
      <c r="H6" s="106">
        <v>46.77</v>
      </c>
      <c r="I6" s="106">
        <v>47.16</v>
      </c>
      <c r="J6" s="106">
        <v>48.76</v>
      </c>
      <c r="K6" s="106">
        <v>42.69</v>
      </c>
      <c r="L6" s="106">
        <v>47.68</v>
      </c>
      <c r="M6" s="106">
        <v>45.69</v>
      </c>
      <c r="N6" s="106">
        <v>50.64</v>
      </c>
      <c r="O6" s="106">
        <v>53.02</v>
      </c>
      <c r="P6" s="106">
        <v>43.92</v>
      </c>
      <c r="Q6" s="106">
        <v>48.9</v>
      </c>
      <c r="R6" s="106">
        <v>46.69</v>
      </c>
      <c r="S6" s="106">
        <v>53.38</v>
      </c>
      <c r="T6" s="106">
        <v>51</v>
      </c>
      <c r="U6" s="106">
        <v>52.98</v>
      </c>
      <c r="V6" s="106">
        <v>49.03</v>
      </c>
      <c r="W6" s="106">
        <v>57.37</v>
      </c>
      <c r="X6" s="106">
        <v>55.17</v>
      </c>
      <c r="Y6" s="106">
        <v>55.25</v>
      </c>
      <c r="Z6" s="106">
        <v>48.7</v>
      </c>
      <c r="AA6" s="106">
        <v>53.13</v>
      </c>
      <c r="AB6" s="106">
        <v>49.61</v>
      </c>
      <c r="AC6" s="106">
        <v>56.82</v>
      </c>
      <c r="AD6" s="106">
        <v>55.38</v>
      </c>
      <c r="AE6" s="106">
        <v>52.75</v>
      </c>
      <c r="AF6" s="106">
        <v>55.6</v>
      </c>
      <c r="AG6" s="106">
        <v>57.24</v>
      </c>
      <c r="AH6" s="106">
        <v>53.61</v>
      </c>
      <c r="AI6" s="106">
        <v>54.86</v>
      </c>
      <c r="AJ6" s="106">
        <v>60.73</v>
      </c>
      <c r="AK6" s="106">
        <v>49.3</v>
      </c>
      <c r="AL6" s="106">
        <v>46.52</v>
      </c>
      <c r="AM6" s="106">
        <v>53.5</v>
      </c>
      <c r="AN6" s="106">
        <v>61.21</v>
      </c>
      <c r="AO6" s="106">
        <v>48.72</v>
      </c>
      <c r="AP6" s="106">
        <v>55</v>
      </c>
      <c r="AQ6" s="106">
        <v>54.25</v>
      </c>
      <c r="AR6" s="106">
        <v>46.82</v>
      </c>
      <c r="AS6" s="106">
        <v>49.33</v>
      </c>
      <c r="AT6" s="106">
        <v>47.42</v>
      </c>
      <c r="AU6" s="106">
        <v>74.67</v>
      </c>
      <c r="AV6" s="106">
        <v>47.08</v>
      </c>
      <c r="AW6" s="106">
        <v>48.79</v>
      </c>
      <c r="AX6" s="106">
        <v>42.85</v>
      </c>
      <c r="AY6" s="106">
        <v>41.95</v>
      </c>
      <c r="AZ6" s="106">
        <v>52.96</v>
      </c>
      <c r="BA6" s="106">
        <v>46.76</v>
      </c>
      <c r="BB6" s="106">
        <v>50.46</v>
      </c>
      <c r="BC6" s="106">
        <v>54</v>
      </c>
      <c r="BD6" s="106">
        <v>53.21</v>
      </c>
      <c r="BE6" s="106">
        <v>44.3</v>
      </c>
      <c r="BF6" s="106">
        <v>41.67</v>
      </c>
      <c r="BG6" s="106">
        <v>41.05</v>
      </c>
      <c r="BH6" s="106">
        <v>49.28</v>
      </c>
      <c r="BI6" s="106">
        <v>43.73</v>
      </c>
      <c r="BJ6" s="106">
        <v>44.4</v>
      </c>
      <c r="BK6" s="106">
        <v>69.89</v>
      </c>
      <c r="BL6" s="107">
        <f t="shared" si="5"/>
        <v>60</v>
      </c>
      <c r="BN6" s="110">
        <f>BN5++Setup!$J$15/24</f>
        <v>43227.013888888891</v>
      </c>
      <c r="BO6" s="57">
        <f>CN6</f>
        <v>0</v>
      </c>
      <c r="BP6" s="57">
        <f>CO6</f>
        <v>0</v>
      </c>
      <c r="BQ6" s="57">
        <f>CP6</f>
        <v>0</v>
      </c>
      <c r="BR6" s="57">
        <f>CQ6</f>
        <v>0</v>
      </c>
      <c r="BS6" s="87">
        <f>CT6</f>
        <v>0</v>
      </c>
      <c r="BT6" s="87">
        <f>CB435</f>
        <v>216</v>
      </c>
      <c r="BU6" s="87">
        <f>CD435</f>
        <v>0</v>
      </c>
      <c r="BV6" s="87">
        <f>CF435</f>
        <v>0</v>
      </c>
      <c r="BW6" s="87">
        <f>CH435</f>
        <v>28.33</v>
      </c>
      <c r="BX6" s="87">
        <f>CJ435</f>
        <v>0</v>
      </c>
      <c r="CA6" s="111">
        <v>43195.034722222219</v>
      </c>
      <c r="CB6" s="87">
        <v>230</v>
      </c>
      <c r="CC6" s="111">
        <v>43195.034722222219</v>
      </c>
      <c r="CD6" s="87">
        <v>0</v>
      </c>
      <c r="CE6" s="111">
        <v>43195.034722222219</v>
      </c>
      <c r="CF6" s="87">
        <v>0</v>
      </c>
      <c r="CG6" s="111">
        <v>43195.034722222219</v>
      </c>
      <c r="CH6" s="87">
        <v>16.670000000000002</v>
      </c>
      <c r="CI6" s="111">
        <v>43195.034722222219</v>
      </c>
      <c r="CJ6" s="87">
        <v>0</v>
      </c>
      <c r="CM6" s="111"/>
      <c r="CS6" s="111"/>
    </row>
    <row r="7" spans="1:97" x14ac:dyDescent="0.3">
      <c r="A7" s="87">
        <f t="shared" si="4"/>
        <v>30</v>
      </c>
      <c r="B7" s="88">
        <f t="shared" si="3"/>
        <v>0.5</v>
      </c>
      <c r="C7" s="106">
        <v>21.24</v>
      </c>
      <c r="D7" s="106">
        <v>54.38</v>
      </c>
      <c r="E7" s="106">
        <v>50.58</v>
      </c>
      <c r="F7" s="106">
        <v>46.4</v>
      </c>
      <c r="G7" s="106">
        <v>49.52</v>
      </c>
      <c r="H7" s="106">
        <v>46.77</v>
      </c>
      <c r="I7" s="106">
        <v>47.48</v>
      </c>
      <c r="J7" s="106">
        <v>49.01</v>
      </c>
      <c r="K7" s="106">
        <v>42.67</v>
      </c>
      <c r="L7" s="106">
        <v>47.65</v>
      </c>
      <c r="M7" s="106">
        <v>46.13</v>
      </c>
      <c r="N7" s="106">
        <v>50.56</v>
      </c>
      <c r="O7" s="106">
        <v>53.11</v>
      </c>
      <c r="P7" s="106">
        <v>43.85</v>
      </c>
      <c r="Q7" s="106">
        <v>48.86</v>
      </c>
      <c r="R7" s="106">
        <v>46.6</v>
      </c>
      <c r="S7" s="106">
        <v>53.43</v>
      </c>
      <c r="T7" s="106">
        <v>51.05</v>
      </c>
      <c r="U7" s="106">
        <v>52.95</v>
      </c>
      <c r="V7" s="106">
        <v>49.06</v>
      </c>
      <c r="W7" s="106">
        <v>57.29</v>
      </c>
      <c r="X7" s="106">
        <v>55.39</v>
      </c>
      <c r="Y7" s="106">
        <v>54.79</v>
      </c>
      <c r="Z7" s="106">
        <v>48.69</v>
      </c>
      <c r="AA7" s="106">
        <v>53.18</v>
      </c>
      <c r="AB7" s="106">
        <v>49.62</v>
      </c>
      <c r="AC7" s="106">
        <v>56.84</v>
      </c>
      <c r="AD7" s="106">
        <v>55.55</v>
      </c>
      <c r="AE7" s="106">
        <v>52.74</v>
      </c>
      <c r="AF7" s="106">
        <v>55.65</v>
      </c>
      <c r="AG7" s="106">
        <v>57.33</v>
      </c>
      <c r="AH7" s="106">
        <v>53.62</v>
      </c>
      <c r="AI7" s="106">
        <v>54.87</v>
      </c>
      <c r="AJ7" s="106">
        <v>60.58</v>
      </c>
      <c r="AK7" s="106">
        <v>49.17</v>
      </c>
      <c r="AL7" s="106">
        <v>46.55</v>
      </c>
      <c r="AM7" s="106">
        <v>53.65</v>
      </c>
      <c r="AN7" s="106">
        <v>61.01</v>
      </c>
      <c r="AO7" s="106">
        <v>48.97</v>
      </c>
      <c r="AP7" s="106">
        <v>54.99</v>
      </c>
      <c r="AQ7" s="106">
        <v>54.24</v>
      </c>
      <c r="AR7" s="106">
        <v>46.77</v>
      </c>
      <c r="AS7" s="106">
        <v>49.23</v>
      </c>
      <c r="AT7" s="106">
        <v>47.66</v>
      </c>
      <c r="AU7" s="106">
        <v>74.459999999999994</v>
      </c>
      <c r="AV7" s="106">
        <v>47.02</v>
      </c>
      <c r="AW7" s="106">
        <v>48.76</v>
      </c>
      <c r="AX7" s="106">
        <v>43.24</v>
      </c>
      <c r="AY7" s="106">
        <v>42.24</v>
      </c>
      <c r="AZ7" s="106">
        <v>52.96</v>
      </c>
      <c r="BA7" s="106">
        <v>47.06</v>
      </c>
      <c r="BB7" s="106">
        <v>50.42</v>
      </c>
      <c r="BC7" s="106">
        <v>53.92</v>
      </c>
      <c r="BD7" s="106">
        <v>53.48</v>
      </c>
      <c r="BE7" s="106">
        <v>44.65</v>
      </c>
      <c r="BF7" s="106">
        <v>42.02</v>
      </c>
      <c r="BG7" s="106">
        <v>40.950000000000003</v>
      </c>
      <c r="BH7" s="106">
        <v>49.6</v>
      </c>
      <c r="BI7" s="106">
        <v>44.06</v>
      </c>
      <c r="BJ7" s="106">
        <v>44.03</v>
      </c>
      <c r="BK7" s="106">
        <v>69.64</v>
      </c>
      <c r="BL7" s="107">
        <f t="shared" si="5"/>
        <v>60</v>
      </c>
      <c r="BN7" s="110">
        <f>BN6++Setup!$J$15/24</f>
        <v>43227.020833333336</v>
      </c>
      <c r="BO7" s="57">
        <f>CN7</f>
        <v>0</v>
      </c>
      <c r="BP7" s="57">
        <f>CO7</f>
        <v>0</v>
      </c>
      <c r="BQ7" s="57">
        <f>CP7</f>
        <v>0</v>
      </c>
      <c r="BR7" s="57">
        <f>CQ7</f>
        <v>0</v>
      </c>
      <c r="BS7" s="87">
        <f>CT7</f>
        <v>0</v>
      </c>
      <c r="BT7" s="87">
        <f>CB436</f>
        <v>217</v>
      </c>
      <c r="BU7" s="87">
        <f>CD436</f>
        <v>0</v>
      </c>
      <c r="BV7" s="87">
        <f>CF436</f>
        <v>0</v>
      </c>
      <c r="BW7" s="87">
        <f>CH436</f>
        <v>24.72</v>
      </c>
      <c r="BX7" s="87">
        <f>CJ436</f>
        <v>0</v>
      </c>
      <c r="CA7" s="111">
        <v>43195.041666666664</v>
      </c>
      <c r="CB7" s="87">
        <v>227</v>
      </c>
      <c r="CC7" s="111">
        <v>43195.041666666664</v>
      </c>
      <c r="CD7" s="87">
        <v>0</v>
      </c>
      <c r="CE7" s="111">
        <v>43195.041666666664</v>
      </c>
      <c r="CF7" s="87">
        <v>0</v>
      </c>
      <c r="CG7" s="111">
        <v>43195.041666666664</v>
      </c>
      <c r="CH7" s="87">
        <v>18.059999999999999</v>
      </c>
      <c r="CI7" s="111">
        <v>43195.041666666664</v>
      </c>
      <c r="CJ7" s="87">
        <v>0</v>
      </c>
      <c r="CM7" s="111"/>
      <c r="CS7" s="111"/>
    </row>
    <row r="8" spans="1:97" x14ac:dyDescent="0.3">
      <c r="A8" s="87">
        <f t="shared" si="4"/>
        <v>40</v>
      </c>
      <c r="B8" s="88">
        <f t="shared" si="3"/>
        <v>0.66666666666666663</v>
      </c>
      <c r="C8" s="106">
        <v>21.36</v>
      </c>
      <c r="D8" s="106">
        <v>54.61</v>
      </c>
      <c r="E8" s="106">
        <v>46.88</v>
      </c>
      <c r="F8" s="106">
        <v>42.39</v>
      </c>
      <c r="G8" s="106">
        <v>49.8</v>
      </c>
      <c r="H8" s="106">
        <v>47.16</v>
      </c>
      <c r="I8" s="106">
        <v>43.53</v>
      </c>
      <c r="J8" s="106">
        <v>45.1</v>
      </c>
      <c r="K8" s="106">
        <v>43.01</v>
      </c>
      <c r="L8" s="106">
        <v>48.05</v>
      </c>
      <c r="M8" s="106">
        <v>42.08</v>
      </c>
      <c r="N8" s="106">
        <v>50.95</v>
      </c>
      <c r="O8" s="106">
        <v>53.61</v>
      </c>
      <c r="P8" s="106">
        <v>44.32</v>
      </c>
      <c r="Q8" s="106">
        <v>49.17</v>
      </c>
      <c r="R8" s="106">
        <v>46.97</v>
      </c>
      <c r="S8" s="106">
        <v>53.78</v>
      </c>
      <c r="T8" s="106">
        <v>51.36</v>
      </c>
      <c r="U8" s="106">
        <v>53.31</v>
      </c>
      <c r="V8" s="106">
        <v>49.36</v>
      </c>
      <c r="W8" s="106">
        <v>57.67</v>
      </c>
      <c r="X8" s="106">
        <v>55.46</v>
      </c>
      <c r="Y8" s="106">
        <v>55.7</v>
      </c>
      <c r="Z8" s="106">
        <v>48.99</v>
      </c>
      <c r="AA8" s="106">
        <v>53.42</v>
      </c>
      <c r="AB8" s="106">
        <v>49.86</v>
      </c>
      <c r="AC8" s="106">
        <v>57.24</v>
      </c>
      <c r="AD8" s="106">
        <v>55.72</v>
      </c>
      <c r="AE8" s="106">
        <v>52.95</v>
      </c>
      <c r="AF8" s="106">
        <v>55.91</v>
      </c>
      <c r="AG8" s="106">
        <v>57.57</v>
      </c>
      <c r="AH8" s="106">
        <v>53.84</v>
      </c>
      <c r="AI8" s="106">
        <v>55.09</v>
      </c>
      <c r="AJ8" s="106">
        <v>60.73</v>
      </c>
      <c r="AK8" s="106">
        <v>49.25</v>
      </c>
      <c r="AL8" s="106">
        <v>46.56</v>
      </c>
      <c r="AM8" s="106">
        <v>53.89</v>
      </c>
      <c r="AN8" s="106">
        <v>61.22</v>
      </c>
      <c r="AO8" s="106">
        <v>45.06</v>
      </c>
      <c r="AP8" s="106">
        <v>54.99</v>
      </c>
      <c r="AQ8" s="106">
        <v>54.48</v>
      </c>
      <c r="AR8" s="106">
        <v>47.15</v>
      </c>
      <c r="AS8" s="106">
        <v>49.55</v>
      </c>
      <c r="AT8" s="106">
        <v>47.85</v>
      </c>
      <c r="AU8" s="106">
        <v>74.7</v>
      </c>
      <c r="AV8" s="106">
        <v>47.41</v>
      </c>
      <c r="AW8" s="106">
        <v>49.16</v>
      </c>
      <c r="AX8" s="106">
        <v>39.36</v>
      </c>
      <c r="AY8" s="106">
        <v>38.36</v>
      </c>
      <c r="AZ8" s="106">
        <v>53.33</v>
      </c>
      <c r="BA8" s="106">
        <v>43.02</v>
      </c>
      <c r="BB8" s="106">
        <v>50.77</v>
      </c>
      <c r="BC8" s="106">
        <v>54.47</v>
      </c>
      <c r="BD8" s="106">
        <v>53.57</v>
      </c>
      <c r="BE8" s="106">
        <v>40.619999999999997</v>
      </c>
      <c r="BF8" s="106">
        <v>38.04</v>
      </c>
      <c r="BG8" s="106">
        <v>41.39</v>
      </c>
      <c r="BH8" s="106">
        <v>45.63</v>
      </c>
      <c r="BI8" s="106">
        <v>40.03</v>
      </c>
      <c r="BJ8" s="106">
        <v>44.11</v>
      </c>
      <c r="BK8" s="106">
        <v>70</v>
      </c>
      <c r="BL8" s="107">
        <f t="shared" si="5"/>
        <v>60</v>
      </c>
      <c r="BN8" s="110">
        <f>BN7++Setup!$J$15/24</f>
        <v>43227.027777777781</v>
      </c>
      <c r="BO8" s="57">
        <f>CN8</f>
        <v>0</v>
      </c>
      <c r="BP8" s="57">
        <f>CO8</f>
        <v>0</v>
      </c>
      <c r="BQ8" s="57">
        <f>CP8</f>
        <v>0</v>
      </c>
      <c r="BR8" s="57">
        <f>CQ8</f>
        <v>0</v>
      </c>
      <c r="BS8" s="87">
        <f>CT8</f>
        <v>0</v>
      </c>
      <c r="BT8" s="87">
        <f>CB437</f>
        <v>214</v>
      </c>
      <c r="BU8" s="87">
        <f>CD437</f>
        <v>0</v>
      </c>
      <c r="BV8" s="87">
        <f>CF437</f>
        <v>0</v>
      </c>
      <c r="BW8" s="87">
        <f>CH437</f>
        <v>23.89</v>
      </c>
      <c r="BX8" s="87">
        <f>CJ437</f>
        <v>0</v>
      </c>
      <c r="CA8" s="111">
        <v>43195.048611111109</v>
      </c>
      <c r="CB8" s="87">
        <v>227</v>
      </c>
      <c r="CC8" s="111">
        <v>43195.048611111109</v>
      </c>
      <c r="CD8" s="87">
        <v>0</v>
      </c>
      <c r="CE8" s="111">
        <v>43195.048611111109</v>
      </c>
      <c r="CF8" s="87">
        <v>0</v>
      </c>
      <c r="CG8" s="111">
        <v>43195.048611111109</v>
      </c>
      <c r="CH8" s="87">
        <v>18.059999999999999</v>
      </c>
      <c r="CI8" s="111">
        <v>43195.048611111109</v>
      </c>
      <c r="CJ8" s="87">
        <v>0</v>
      </c>
      <c r="CM8" s="111"/>
      <c r="CS8" s="111"/>
    </row>
    <row r="9" spans="1:97" x14ac:dyDescent="0.3">
      <c r="A9" s="87">
        <f t="shared" si="4"/>
        <v>50</v>
      </c>
      <c r="B9" s="88">
        <f t="shared" si="3"/>
        <v>0.83333333333333337</v>
      </c>
      <c r="C9" s="106">
        <v>21.32</v>
      </c>
      <c r="D9" s="106">
        <v>54.33</v>
      </c>
      <c r="E9" s="106">
        <v>50.57</v>
      </c>
      <c r="F9" s="106">
        <v>46.31</v>
      </c>
      <c r="G9" s="106">
        <v>49.56</v>
      </c>
      <c r="H9" s="106">
        <v>46.92</v>
      </c>
      <c r="I9" s="106">
        <v>47.34</v>
      </c>
      <c r="J9" s="106">
        <v>48.92</v>
      </c>
      <c r="K9" s="106">
        <v>42.78</v>
      </c>
      <c r="L9" s="106">
        <v>47.75</v>
      </c>
      <c r="M9" s="106">
        <v>45.9</v>
      </c>
      <c r="N9" s="106">
        <v>50.68</v>
      </c>
      <c r="O9" s="106">
        <v>53.28</v>
      </c>
      <c r="P9" s="106">
        <v>44.06</v>
      </c>
      <c r="Q9" s="106">
        <v>48.93</v>
      </c>
      <c r="R9" s="106">
        <v>46.74</v>
      </c>
      <c r="S9" s="106">
        <v>53.47</v>
      </c>
      <c r="T9" s="106">
        <v>51.12</v>
      </c>
      <c r="U9" s="106">
        <v>52.98</v>
      </c>
      <c r="V9" s="106">
        <v>49.12</v>
      </c>
      <c r="W9" s="106">
        <v>57.28</v>
      </c>
      <c r="X9" s="106">
        <v>55.23</v>
      </c>
      <c r="Y9" s="106">
        <v>55.21</v>
      </c>
      <c r="Z9" s="106">
        <v>48.73</v>
      </c>
      <c r="AA9" s="106">
        <v>53.21</v>
      </c>
      <c r="AB9" s="106">
        <v>49.62</v>
      </c>
      <c r="AC9" s="106">
        <v>56.81</v>
      </c>
      <c r="AD9" s="106">
        <v>55.44</v>
      </c>
      <c r="AE9" s="106">
        <v>52.69</v>
      </c>
      <c r="AF9" s="106">
        <v>55.64</v>
      </c>
      <c r="AG9" s="106">
        <v>57.3</v>
      </c>
      <c r="AH9" s="106">
        <v>53.61</v>
      </c>
      <c r="AI9" s="106">
        <v>54.7</v>
      </c>
      <c r="AJ9" s="106">
        <v>60.67</v>
      </c>
      <c r="AK9" s="106">
        <v>49.19</v>
      </c>
      <c r="AL9" s="106">
        <v>46.46</v>
      </c>
      <c r="AM9" s="106">
        <v>53.58</v>
      </c>
      <c r="AN9" s="106">
        <v>61.18</v>
      </c>
      <c r="AO9" s="106">
        <v>48.88</v>
      </c>
      <c r="AP9" s="106">
        <v>54.99</v>
      </c>
      <c r="AQ9" s="106">
        <v>54.14</v>
      </c>
      <c r="AR9" s="106">
        <v>46.89</v>
      </c>
      <c r="AS9" s="106">
        <v>49.32</v>
      </c>
      <c r="AT9" s="106">
        <v>47.56</v>
      </c>
      <c r="AU9" s="106">
        <v>74.66</v>
      </c>
      <c r="AV9" s="106">
        <v>47.12</v>
      </c>
      <c r="AW9" s="106">
        <v>48.78</v>
      </c>
      <c r="AX9" s="106">
        <v>43.13</v>
      </c>
      <c r="AY9" s="106">
        <v>42.11</v>
      </c>
      <c r="AZ9" s="106">
        <v>53.01</v>
      </c>
      <c r="BA9" s="106">
        <v>46.91</v>
      </c>
      <c r="BB9" s="106">
        <v>50.44</v>
      </c>
      <c r="BC9" s="106">
        <v>54.07</v>
      </c>
      <c r="BD9" s="106">
        <v>53.29</v>
      </c>
      <c r="BE9" s="106">
        <v>44.44</v>
      </c>
      <c r="BF9" s="106">
        <v>41.82</v>
      </c>
      <c r="BG9" s="106">
        <v>41.07</v>
      </c>
      <c r="BH9" s="106">
        <v>49.4</v>
      </c>
      <c r="BI9" s="106">
        <v>43.84</v>
      </c>
      <c r="BJ9" s="106">
        <v>44.44</v>
      </c>
      <c r="BK9" s="106">
        <v>69.98</v>
      </c>
      <c r="BL9" s="107">
        <f t="shared" si="5"/>
        <v>60</v>
      </c>
      <c r="BN9" s="110">
        <f>BN8++Setup!$J$15/24</f>
        <v>43227.034722222226</v>
      </c>
      <c r="BO9" s="57">
        <f>CN9</f>
        <v>0</v>
      </c>
      <c r="BP9" s="57">
        <f>CO9</f>
        <v>0</v>
      </c>
      <c r="BQ9" s="57">
        <f>CP9</f>
        <v>0</v>
      </c>
      <c r="BR9" s="57">
        <f>CQ9</f>
        <v>0</v>
      </c>
      <c r="BS9" s="87">
        <f>CT9</f>
        <v>0</v>
      </c>
      <c r="BT9" s="87">
        <f>CB438</f>
        <v>216</v>
      </c>
      <c r="BU9" s="87">
        <f>CD438</f>
        <v>0</v>
      </c>
      <c r="BV9" s="87">
        <f>CF438</f>
        <v>0</v>
      </c>
      <c r="BW9" s="87">
        <f>CH438</f>
        <v>25.83</v>
      </c>
      <c r="BX9" s="87">
        <f>CJ438</f>
        <v>0</v>
      </c>
      <c r="CA9" s="111">
        <v>43195.055555555555</v>
      </c>
      <c r="CB9" s="87">
        <v>228</v>
      </c>
      <c r="CC9" s="111">
        <v>43195.055555555555</v>
      </c>
      <c r="CD9" s="87">
        <v>0</v>
      </c>
      <c r="CE9" s="111">
        <v>43195.055555555555</v>
      </c>
      <c r="CF9" s="87">
        <v>0</v>
      </c>
      <c r="CG9" s="111">
        <v>43195.055555555555</v>
      </c>
      <c r="CH9" s="87">
        <v>16.670000000000002</v>
      </c>
      <c r="CI9" s="111">
        <v>43195.055555555555</v>
      </c>
      <c r="CJ9" s="87">
        <v>0</v>
      </c>
      <c r="CM9" s="111"/>
      <c r="CS9" s="111"/>
    </row>
    <row r="10" spans="1:97" x14ac:dyDescent="0.3">
      <c r="A10" s="87">
        <f t="shared" si="4"/>
        <v>60</v>
      </c>
      <c r="B10" s="88">
        <f t="shared" si="3"/>
        <v>1</v>
      </c>
      <c r="C10" s="106">
        <v>21.34</v>
      </c>
      <c r="D10" s="106">
        <v>55.56</v>
      </c>
      <c r="E10" s="106">
        <v>50.67</v>
      </c>
      <c r="F10" s="106">
        <v>46.34</v>
      </c>
      <c r="G10" s="106">
        <v>50.75</v>
      </c>
      <c r="H10" s="106">
        <v>48.04</v>
      </c>
      <c r="I10" s="106">
        <v>47.43</v>
      </c>
      <c r="J10" s="106">
        <v>48.91</v>
      </c>
      <c r="K10" s="106">
        <v>43.96</v>
      </c>
      <c r="L10" s="106">
        <v>48.94</v>
      </c>
      <c r="M10" s="106">
        <v>45.96</v>
      </c>
      <c r="N10" s="106">
        <v>51.82</v>
      </c>
      <c r="O10" s="106">
        <v>54.46</v>
      </c>
      <c r="P10" s="106">
        <v>45.19</v>
      </c>
      <c r="Q10" s="106">
        <v>50.11</v>
      </c>
      <c r="R10" s="106">
        <v>47.9</v>
      </c>
      <c r="S10" s="106">
        <v>54.7</v>
      </c>
      <c r="T10" s="106">
        <v>52.27</v>
      </c>
      <c r="U10" s="106">
        <v>54.19</v>
      </c>
      <c r="V10" s="106">
        <v>50.3</v>
      </c>
      <c r="W10" s="106">
        <v>58.49</v>
      </c>
      <c r="X10" s="106">
        <v>56.47</v>
      </c>
      <c r="Y10" s="106">
        <v>56.41</v>
      </c>
      <c r="Z10" s="106">
        <v>49.84</v>
      </c>
      <c r="AA10" s="106">
        <v>54.35</v>
      </c>
      <c r="AB10" s="106">
        <v>50.8</v>
      </c>
      <c r="AC10" s="106">
        <v>58.13</v>
      </c>
      <c r="AD10" s="106">
        <v>56.62</v>
      </c>
      <c r="AE10" s="106">
        <v>53.92</v>
      </c>
      <c r="AF10" s="106">
        <v>56.89</v>
      </c>
      <c r="AG10" s="106">
        <v>58.55</v>
      </c>
      <c r="AH10" s="106">
        <v>54.77</v>
      </c>
      <c r="AI10" s="106">
        <v>56.04</v>
      </c>
      <c r="AJ10" s="106">
        <v>60.63</v>
      </c>
      <c r="AK10" s="106">
        <v>49.17</v>
      </c>
      <c r="AL10" s="106">
        <v>46.5</v>
      </c>
      <c r="AM10" s="106">
        <v>54.86</v>
      </c>
      <c r="AN10" s="106">
        <v>61.13</v>
      </c>
      <c r="AO10" s="106">
        <v>48.87</v>
      </c>
      <c r="AP10" s="106">
        <v>55.01</v>
      </c>
      <c r="AQ10" s="106">
        <v>55.48</v>
      </c>
      <c r="AR10" s="106">
        <v>48.06</v>
      </c>
      <c r="AS10" s="106">
        <v>50.41</v>
      </c>
      <c r="AT10" s="106">
        <v>48.73</v>
      </c>
      <c r="AU10" s="106">
        <v>74.52</v>
      </c>
      <c r="AV10" s="106">
        <v>48.28</v>
      </c>
      <c r="AW10" s="106">
        <v>49.98</v>
      </c>
      <c r="AX10" s="106">
        <v>43.17</v>
      </c>
      <c r="AY10" s="106">
        <v>42.22</v>
      </c>
      <c r="AZ10" s="106">
        <v>54.26</v>
      </c>
      <c r="BA10" s="106">
        <v>47.03</v>
      </c>
      <c r="BB10" s="106">
        <v>51.65</v>
      </c>
      <c r="BC10" s="106">
        <v>55.31</v>
      </c>
      <c r="BD10" s="106">
        <v>54.49</v>
      </c>
      <c r="BE10" s="106">
        <v>44.52</v>
      </c>
      <c r="BF10" s="106">
        <v>41.9</v>
      </c>
      <c r="BG10" s="106">
        <v>42.27</v>
      </c>
      <c r="BH10" s="106">
        <v>49.53</v>
      </c>
      <c r="BI10" s="106">
        <v>43.92</v>
      </c>
      <c r="BJ10" s="106">
        <v>44.17</v>
      </c>
      <c r="BK10" s="106">
        <v>69.989999999999995</v>
      </c>
      <c r="BL10" s="107">
        <f t="shared" si="5"/>
        <v>60</v>
      </c>
      <c r="BN10" s="110">
        <f>BN9++Setup!$J$15/24</f>
        <v>43227.041666666672</v>
      </c>
      <c r="BO10" s="57">
        <f>CN10</f>
        <v>0</v>
      </c>
      <c r="BP10" s="57">
        <f>CO10</f>
        <v>0</v>
      </c>
      <c r="BQ10" s="57">
        <f>CP10</f>
        <v>0</v>
      </c>
      <c r="BR10" s="57">
        <f>CQ10</f>
        <v>0</v>
      </c>
      <c r="BS10" s="87">
        <f>CT10</f>
        <v>0</v>
      </c>
      <c r="BT10" s="87">
        <f>CB439</f>
        <v>217</v>
      </c>
      <c r="BU10" s="87">
        <f>CD439</f>
        <v>0</v>
      </c>
      <c r="BV10" s="87">
        <f>CF439</f>
        <v>0</v>
      </c>
      <c r="BW10" s="87">
        <f>CH439</f>
        <v>26.67</v>
      </c>
      <c r="BX10" s="87">
        <f>CJ439</f>
        <v>0</v>
      </c>
      <c r="CA10" s="111">
        <v>43195.0625</v>
      </c>
      <c r="CB10" s="87">
        <v>225</v>
      </c>
      <c r="CC10" s="111">
        <v>43195.0625</v>
      </c>
      <c r="CD10" s="87">
        <v>0</v>
      </c>
      <c r="CE10" s="111">
        <v>43195.0625</v>
      </c>
      <c r="CF10" s="87">
        <v>0</v>
      </c>
      <c r="CG10" s="111">
        <v>43195.0625</v>
      </c>
      <c r="CH10" s="87">
        <v>18.61</v>
      </c>
      <c r="CI10" s="111">
        <v>43195.0625</v>
      </c>
      <c r="CJ10" s="87">
        <v>0</v>
      </c>
      <c r="CM10" s="111"/>
      <c r="CS10" s="111"/>
    </row>
    <row r="11" spans="1:97" x14ac:dyDescent="0.3">
      <c r="A11" s="87">
        <f t="shared" si="4"/>
        <v>70</v>
      </c>
      <c r="B11" s="88">
        <f t="shared" si="3"/>
        <v>1.1666666666666667</v>
      </c>
      <c r="C11" s="106">
        <v>21.34</v>
      </c>
      <c r="D11" s="106">
        <v>55.32</v>
      </c>
      <c r="E11" s="106">
        <v>50.69</v>
      </c>
      <c r="F11" s="106">
        <v>46.46</v>
      </c>
      <c r="G11" s="106">
        <v>50.35</v>
      </c>
      <c r="H11" s="106">
        <v>47.73</v>
      </c>
      <c r="I11" s="106">
        <v>47.52</v>
      </c>
      <c r="J11" s="106">
        <v>49.11</v>
      </c>
      <c r="K11" s="106">
        <v>43.58</v>
      </c>
      <c r="L11" s="106">
        <v>48.65</v>
      </c>
      <c r="M11" s="106">
        <v>46.08</v>
      </c>
      <c r="N11" s="106">
        <v>51.49</v>
      </c>
      <c r="O11" s="106">
        <v>54.07</v>
      </c>
      <c r="P11" s="106">
        <v>44.82</v>
      </c>
      <c r="Q11" s="106">
        <v>49.74</v>
      </c>
      <c r="R11" s="106">
        <v>47.51</v>
      </c>
      <c r="S11" s="106">
        <v>54.2</v>
      </c>
      <c r="T11" s="106">
        <v>51.9</v>
      </c>
      <c r="U11" s="106">
        <v>53.8</v>
      </c>
      <c r="V11" s="106">
        <v>49.89</v>
      </c>
      <c r="W11" s="106">
        <v>58.22</v>
      </c>
      <c r="X11" s="106">
        <v>56.06</v>
      </c>
      <c r="Y11" s="106">
        <v>56.1</v>
      </c>
      <c r="Z11" s="106">
        <v>49.49</v>
      </c>
      <c r="AA11" s="106">
        <v>53.98</v>
      </c>
      <c r="AB11" s="106">
        <v>50.41</v>
      </c>
      <c r="AC11" s="106">
        <v>57.78</v>
      </c>
      <c r="AD11" s="106">
        <v>56.29</v>
      </c>
      <c r="AE11" s="106">
        <v>53.48</v>
      </c>
      <c r="AF11" s="106">
        <v>56.46</v>
      </c>
      <c r="AG11" s="106">
        <v>58.2</v>
      </c>
      <c r="AH11" s="106">
        <v>54.51</v>
      </c>
      <c r="AI11" s="106">
        <v>55.66</v>
      </c>
      <c r="AJ11" s="106">
        <v>60.63</v>
      </c>
      <c r="AK11" s="106">
        <v>49.15</v>
      </c>
      <c r="AL11" s="106">
        <v>46.56</v>
      </c>
      <c r="AM11" s="106">
        <v>54.35</v>
      </c>
      <c r="AN11" s="106">
        <v>61.14</v>
      </c>
      <c r="AO11" s="106">
        <v>49.07</v>
      </c>
      <c r="AP11" s="106">
        <v>54.94</v>
      </c>
      <c r="AQ11" s="106">
        <v>55.06</v>
      </c>
      <c r="AR11" s="106">
        <v>47.61</v>
      </c>
      <c r="AS11" s="106">
        <v>50.01</v>
      </c>
      <c r="AT11" s="106">
        <v>48.39</v>
      </c>
      <c r="AU11" s="106">
        <v>74.59</v>
      </c>
      <c r="AV11" s="106">
        <v>47.92</v>
      </c>
      <c r="AW11" s="106">
        <v>49.68</v>
      </c>
      <c r="AX11" s="106">
        <v>43.3</v>
      </c>
      <c r="AY11" s="106">
        <v>42.31</v>
      </c>
      <c r="AZ11" s="106">
        <v>53.87</v>
      </c>
      <c r="BA11" s="106">
        <v>47.13</v>
      </c>
      <c r="BB11" s="106">
        <v>51.24</v>
      </c>
      <c r="BC11" s="106">
        <v>54.88</v>
      </c>
      <c r="BD11" s="106">
        <v>54.13</v>
      </c>
      <c r="BE11" s="106">
        <v>44.63</v>
      </c>
      <c r="BF11" s="106">
        <v>41.96</v>
      </c>
      <c r="BG11" s="106">
        <v>41.92</v>
      </c>
      <c r="BH11" s="106">
        <v>49.62</v>
      </c>
      <c r="BI11" s="106">
        <v>44.03</v>
      </c>
      <c r="BJ11" s="106">
        <v>44.92</v>
      </c>
      <c r="BK11" s="106">
        <v>69.819999999999993</v>
      </c>
      <c r="BL11" s="107">
        <f t="shared" si="5"/>
        <v>60</v>
      </c>
      <c r="BN11" s="110">
        <f>BN10++Setup!$J$15/24</f>
        <v>43227.048611111117</v>
      </c>
      <c r="BO11" s="57">
        <f>CN11</f>
        <v>0</v>
      </c>
      <c r="BP11" s="57">
        <f>CO11</f>
        <v>0</v>
      </c>
      <c r="BQ11" s="57">
        <f>CP11</f>
        <v>0</v>
      </c>
      <c r="BR11" s="57">
        <f>CQ11</f>
        <v>0</v>
      </c>
      <c r="BS11" s="87">
        <f>CT11</f>
        <v>0</v>
      </c>
      <c r="BT11" s="87">
        <f>CB440</f>
        <v>216</v>
      </c>
      <c r="BU11" s="87">
        <f>CD440</f>
        <v>0</v>
      </c>
      <c r="BV11" s="87">
        <f>CF440</f>
        <v>0</v>
      </c>
      <c r="BW11" s="87">
        <f>CH440</f>
        <v>30.83</v>
      </c>
      <c r="BX11" s="87">
        <f>CJ440</f>
        <v>0</v>
      </c>
      <c r="CA11" s="111">
        <v>43195.069444444445</v>
      </c>
      <c r="CB11" s="87">
        <v>226</v>
      </c>
      <c r="CC11" s="111">
        <v>43195.069444444445</v>
      </c>
      <c r="CD11" s="87">
        <v>0</v>
      </c>
      <c r="CE11" s="111">
        <v>43195.069444444445</v>
      </c>
      <c r="CF11" s="87">
        <v>0</v>
      </c>
      <c r="CG11" s="111">
        <v>43195.069444444445</v>
      </c>
      <c r="CH11" s="87">
        <v>24.72</v>
      </c>
      <c r="CI11" s="111">
        <v>43195.069444444445</v>
      </c>
      <c r="CJ11" s="87">
        <v>0</v>
      </c>
      <c r="CM11" s="111"/>
      <c r="CS11" s="111"/>
    </row>
    <row r="12" spans="1:97" x14ac:dyDescent="0.3">
      <c r="A12" s="87">
        <f t="shared" si="4"/>
        <v>80</v>
      </c>
      <c r="B12" s="88">
        <f t="shared" si="3"/>
        <v>1.3333333333333333</v>
      </c>
      <c r="C12" s="106">
        <v>21.35</v>
      </c>
      <c r="D12" s="106">
        <v>55.78</v>
      </c>
      <c r="E12" s="106">
        <v>50.34</v>
      </c>
      <c r="F12" s="106">
        <v>46.18</v>
      </c>
      <c r="G12" s="106">
        <v>50.81</v>
      </c>
      <c r="H12" s="106">
        <v>48.17</v>
      </c>
      <c r="I12" s="106">
        <v>47.24</v>
      </c>
      <c r="J12" s="106">
        <v>48.73</v>
      </c>
      <c r="K12" s="106">
        <v>44.06</v>
      </c>
      <c r="L12" s="106">
        <v>49.06</v>
      </c>
      <c r="M12" s="106">
        <v>45.79</v>
      </c>
      <c r="N12" s="106">
        <v>51.95</v>
      </c>
      <c r="O12" s="106">
        <v>54.67</v>
      </c>
      <c r="P12" s="106">
        <v>45.25</v>
      </c>
      <c r="Q12" s="106">
        <v>50.27</v>
      </c>
      <c r="R12" s="106">
        <v>48</v>
      </c>
      <c r="S12" s="106">
        <v>54.85</v>
      </c>
      <c r="T12" s="106">
        <v>52.37</v>
      </c>
      <c r="U12" s="106">
        <v>54.3</v>
      </c>
      <c r="V12" s="106">
        <v>50.39</v>
      </c>
      <c r="W12" s="106">
        <v>58.81</v>
      </c>
      <c r="X12" s="106">
        <v>56.56</v>
      </c>
      <c r="Y12" s="106">
        <v>56.64</v>
      </c>
      <c r="Z12" s="106">
        <v>50</v>
      </c>
      <c r="AA12" s="106">
        <v>54.46</v>
      </c>
      <c r="AB12" s="106">
        <v>50.88</v>
      </c>
      <c r="AC12" s="106">
        <v>58.23</v>
      </c>
      <c r="AD12" s="106">
        <v>56.69</v>
      </c>
      <c r="AE12" s="106">
        <v>54.06</v>
      </c>
      <c r="AF12" s="106">
        <v>56.97</v>
      </c>
      <c r="AG12" s="106">
        <v>58.57</v>
      </c>
      <c r="AH12" s="106">
        <v>54.88</v>
      </c>
      <c r="AI12" s="106">
        <v>56.2</v>
      </c>
      <c r="AJ12" s="106">
        <v>60.68</v>
      </c>
      <c r="AK12" s="106">
        <v>49.19</v>
      </c>
      <c r="AL12" s="106">
        <v>46.78</v>
      </c>
      <c r="AM12" s="106">
        <v>54.84</v>
      </c>
      <c r="AN12" s="106">
        <v>61.23</v>
      </c>
      <c r="AO12" s="106">
        <v>48.69</v>
      </c>
      <c r="AP12" s="106">
        <v>55.08</v>
      </c>
      <c r="AQ12" s="106">
        <v>55.54</v>
      </c>
      <c r="AR12" s="106">
        <v>48.13</v>
      </c>
      <c r="AS12" s="106">
        <v>50.54</v>
      </c>
      <c r="AT12" s="106">
        <v>48.86</v>
      </c>
      <c r="AU12" s="106">
        <v>74.709999999999994</v>
      </c>
      <c r="AV12" s="106">
        <v>48.43</v>
      </c>
      <c r="AW12" s="106">
        <v>50.21</v>
      </c>
      <c r="AX12" s="106">
        <v>43.05</v>
      </c>
      <c r="AY12" s="106">
        <v>42.01</v>
      </c>
      <c r="AZ12" s="106">
        <v>54.44</v>
      </c>
      <c r="BA12" s="106">
        <v>46.85</v>
      </c>
      <c r="BB12" s="106">
        <v>51.72</v>
      </c>
      <c r="BC12" s="106">
        <v>55.26</v>
      </c>
      <c r="BD12" s="106">
        <v>54.65</v>
      </c>
      <c r="BE12" s="106">
        <v>44.45</v>
      </c>
      <c r="BF12" s="106">
        <v>41.83</v>
      </c>
      <c r="BG12" s="106">
        <v>42.45</v>
      </c>
      <c r="BH12" s="106">
        <v>49.33</v>
      </c>
      <c r="BI12" s="106">
        <v>43.74</v>
      </c>
      <c r="BJ12" s="106">
        <v>44.6</v>
      </c>
      <c r="BK12" s="106">
        <v>69.989999999999995</v>
      </c>
      <c r="BL12" s="107">
        <f t="shared" si="5"/>
        <v>60</v>
      </c>
      <c r="BN12" s="110">
        <f>BN11++Setup!$J$15/24</f>
        <v>43227.055555555562</v>
      </c>
      <c r="BO12" s="57">
        <f>CN12</f>
        <v>0</v>
      </c>
      <c r="BP12" s="57">
        <f>CO12</f>
        <v>0</v>
      </c>
      <c r="BQ12" s="57">
        <f>CP12</f>
        <v>0</v>
      </c>
      <c r="BR12" s="57">
        <f>CQ12</f>
        <v>0</v>
      </c>
      <c r="BS12" s="87">
        <f>CT12</f>
        <v>0</v>
      </c>
      <c r="BT12" s="87">
        <f>CB441</f>
        <v>217</v>
      </c>
      <c r="BU12" s="87">
        <f>CD441</f>
        <v>0</v>
      </c>
      <c r="BV12" s="87">
        <f>CF441</f>
        <v>0</v>
      </c>
      <c r="BW12" s="87">
        <f>CH441</f>
        <v>17.5</v>
      </c>
      <c r="BX12" s="87">
        <f>CJ441</f>
        <v>0</v>
      </c>
      <c r="CA12" s="111">
        <v>43195.076388888891</v>
      </c>
      <c r="CB12" s="87">
        <v>227</v>
      </c>
      <c r="CC12" s="111">
        <v>43195.076388888891</v>
      </c>
      <c r="CD12" s="87">
        <v>0</v>
      </c>
      <c r="CE12" s="111">
        <v>43195.076388888891</v>
      </c>
      <c r="CF12" s="87">
        <v>0</v>
      </c>
      <c r="CG12" s="111">
        <v>43195.076388888891</v>
      </c>
      <c r="CH12" s="87">
        <v>10.83</v>
      </c>
      <c r="CI12" s="111">
        <v>43195.076388888891</v>
      </c>
      <c r="CJ12" s="87">
        <v>0</v>
      </c>
      <c r="CM12" s="111"/>
      <c r="CS12" s="111"/>
    </row>
    <row r="13" spans="1:97" x14ac:dyDescent="0.3">
      <c r="A13" s="87">
        <f t="shared" si="4"/>
        <v>90</v>
      </c>
      <c r="B13" s="88">
        <f t="shared" si="3"/>
        <v>1.5</v>
      </c>
      <c r="C13" s="106">
        <v>21.26</v>
      </c>
      <c r="D13" s="106">
        <v>53.48</v>
      </c>
      <c r="E13" s="106">
        <v>46.69</v>
      </c>
      <c r="F13" s="106">
        <v>42.26</v>
      </c>
      <c r="G13" s="106">
        <v>48.85</v>
      </c>
      <c r="H13" s="106">
        <v>46</v>
      </c>
      <c r="I13" s="106">
        <v>43.27</v>
      </c>
      <c r="J13" s="106">
        <v>44.84</v>
      </c>
      <c r="K13" s="106">
        <v>41.9</v>
      </c>
      <c r="L13" s="106">
        <v>47.07</v>
      </c>
      <c r="M13" s="106">
        <v>41.81</v>
      </c>
      <c r="N13" s="106">
        <v>49.91</v>
      </c>
      <c r="O13" s="106">
        <v>52.1</v>
      </c>
      <c r="P13" s="106">
        <v>43.19</v>
      </c>
      <c r="Q13" s="106">
        <v>48.12</v>
      </c>
      <c r="R13" s="106">
        <v>45.9</v>
      </c>
      <c r="S13" s="106">
        <v>52.56</v>
      </c>
      <c r="T13" s="106">
        <v>50.34</v>
      </c>
      <c r="U13" s="106">
        <v>51.94</v>
      </c>
      <c r="V13" s="106">
        <v>48.32</v>
      </c>
      <c r="W13" s="106">
        <v>55.86</v>
      </c>
      <c r="X13" s="106">
        <v>53.87</v>
      </c>
      <c r="Y13" s="106">
        <v>54.32</v>
      </c>
      <c r="Z13" s="106">
        <v>48.13</v>
      </c>
      <c r="AA13" s="106">
        <v>52.37</v>
      </c>
      <c r="AB13" s="106">
        <v>48.98</v>
      </c>
      <c r="AC13" s="106">
        <v>55.91</v>
      </c>
      <c r="AD13" s="106">
        <v>54.29</v>
      </c>
      <c r="AE13" s="106">
        <v>51.94</v>
      </c>
      <c r="AF13" s="106">
        <v>54.74</v>
      </c>
      <c r="AG13" s="106">
        <v>56.6</v>
      </c>
      <c r="AH13" s="106">
        <v>52.86</v>
      </c>
      <c r="AI13" s="106">
        <v>54.08</v>
      </c>
      <c r="AJ13" s="106">
        <v>60.65</v>
      </c>
      <c r="AK13" s="106">
        <v>49.1</v>
      </c>
      <c r="AL13" s="106">
        <v>46.75</v>
      </c>
      <c r="AM13" s="106">
        <v>52.67</v>
      </c>
      <c r="AN13" s="106">
        <v>61.09</v>
      </c>
      <c r="AO13" s="106">
        <v>44.8</v>
      </c>
      <c r="AP13" s="106">
        <v>55.13</v>
      </c>
      <c r="AQ13" s="106">
        <v>53.4</v>
      </c>
      <c r="AR13" s="106">
        <v>46.14</v>
      </c>
      <c r="AS13" s="106">
        <v>48.67</v>
      </c>
      <c r="AT13" s="106">
        <v>46.92</v>
      </c>
      <c r="AU13" s="106">
        <v>74.569999999999993</v>
      </c>
      <c r="AV13" s="106">
        <v>46.53</v>
      </c>
      <c r="AW13" s="106">
        <v>48.28</v>
      </c>
      <c r="AX13" s="106">
        <v>39.049999999999997</v>
      </c>
      <c r="AY13" s="106">
        <v>37.97</v>
      </c>
      <c r="AZ13" s="106">
        <v>52.2</v>
      </c>
      <c r="BA13" s="106">
        <v>42.76</v>
      </c>
      <c r="BB13" s="106">
        <v>49.77</v>
      </c>
      <c r="BC13" s="106">
        <v>53.21</v>
      </c>
      <c r="BD13" s="106">
        <v>52.17</v>
      </c>
      <c r="BE13" s="106">
        <v>40.409999999999997</v>
      </c>
      <c r="BF13" s="106">
        <v>37.74</v>
      </c>
      <c r="BG13" s="106">
        <v>40.299999999999997</v>
      </c>
      <c r="BH13" s="106">
        <v>45.3</v>
      </c>
      <c r="BI13" s="106">
        <v>39.79</v>
      </c>
      <c r="BJ13" s="106">
        <v>44.4</v>
      </c>
      <c r="BK13" s="106">
        <v>69.87</v>
      </c>
      <c r="BL13" s="107">
        <f t="shared" si="5"/>
        <v>60</v>
      </c>
      <c r="BN13" s="110">
        <f>BN12++Setup!$J$15/24</f>
        <v>43227.062500000007</v>
      </c>
      <c r="BO13" s="57">
        <f>CN13</f>
        <v>0</v>
      </c>
      <c r="BP13" s="57">
        <f>CO13</f>
        <v>0</v>
      </c>
      <c r="BQ13" s="57">
        <f>CP13</f>
        <v>0</v>
      </c>
      <c r="BR13" s="57">
        <f>CQ13</f>
        <v>0</v>
      </c>
      <c r="BS13" s="87">
        <f>CT13</f>
        <v>0</v>
      </c>
      <c r="BT13" s="87">
        <f>CB442</f>
        <v>217</v>
      </c>
      <c r="BU13" s="87">
        <f>CD442</f>
        <v>0</v>
      </c>
      <c r="BV13" s="87">
        <f>CF442</f>
        <v>0</v>
      </c>
      <c r="BW13" s="87">
        <f>CH442</f>
        <v>18.059999999999999</v>
      </c>
      <c r="BX13" s="87">
        <f>CJ442</f>
        <v>0</v>
      </c>
      <c r="CA13" s="111">
        <v>43195.083333333336</v>
      </c>
      <c r="CB13" s="87">
        <v>225</v>
      </c>
      <c r="CC13" s="111">
        <v>43195.083333333336</v>
      </c>
      <c r="CD13" s="87">
        <v>0</v>
      </c>
      <c r="CE13" s="111">
        <v>43195.083333333336</v>
      </c>
      <c r="CF13" s="87">
        <v>0</v>
      </c>
      <c r="CG13" s="111">
        <v>43195.083333333336</v>
      </c>
      <c r="CH13" s="87">
        <v>16.940000000000001</v>
      </c>
      <c r="CI13" s="111">
        <v>43195.083333333336</v>
      </c>
      <c r="CJ13" s="87">
        <v>0</v>
      </c>
      <c r="CM13" s="111"/>
      <c r="CS13" s="111"/>
    </row>
    <row r="14" spans="1:97" x14ac:dyDescent="0.3">
      <c r="A14" s="87">
        <f t="shared" si="4"/>
        <v>100</v>
      </c>
      <c r="B14" s="88">
        <f t="shared" si="3"/>
        <v>1.6666666666666667</v>
      </c>
      <c r="C14" s="106">
        <v>21.38</v>
      </c>
      <c r="D14" s="106">
        <v>55.53</v>
      </c>
      <c r="E14" s="106">
        <v>50.69</v>
      </c>
      <c r="F14" s="106">
        <v>46.26</v>
      </c>
      <c r="G14" s="106">
        <v>50.72</v>
      </c>
      <c r="H14" s="106">
        <v>48.08</v>
      </c>
      <c r="I14" s="106">
        <v>47.35</v>
      </c>
      <c r="J14" s="106">
        <v>48.91</v>
      </c>
      <c r="K14" s="106">
        <v>44.03</v>
      </c>
      <c r="L14" s="106">
        <v>48.95</v>
      </c>
      <c r="M14" s="106">
        <v>45.92</v>
      </c>
      <c r="N14" s="106">
        <v>51.82</v>
      </c>
      <c r="O14" s="106">
        <v>54.34</v>
      </c>
      <c r="P14" s="106">
        <v>45.23</v>
      </c>
      <c r="Q14" s="106">
        <v>50.14</v>
      </c>
      <c r="R14" s="106">
        <v>47.92</v>
      </c>
      <c r="S14" s="106">
        <v>54.72</v>
      </c>
      <c r="T14" s="106">
        <v>52.27</v>
      </c>
      <c r="U14" s="106">
        <v>54.31</v>
      </c>
      <c r="V14" s="106">
        <v>50.3</v>
      </c>
      <c r="W14" s="106">
        <v>58.53</v>
      </c>
      <c r="X14" s="106">
        <v>56.51</v>
      </c>
      <c r="Y14" s="106">
        <v>56.46</v>
      </c>
      <c r="Z14" s="106">
        <v>49.92</v>
      </c>
      <c r="AA14" s="106">
        <v>54.52</v>
      </c>
      <c r="AB14" s="106">
        <v>50.77</v>
      </c>
      <c r="AC14" s="106">
        <v>58.12</v>
      </c>
      <c r="AD14" s="106">
        <v>56.81</v>
      </c>
      <c r="AE14" s="106">
        <v>53.59</v>
      </c>
      <c r="AF14" s="106">
        <v>56.9</v>
      </c>
      <c r="AG14" s="106">
        <v>58.49</v>
      </c>
      <c r="AH14" s="106">
        <v>54.66</v>
      </c>
      <c r="AI14" s="106">
        <v>55.94</v>
      </c>
      <c r="AJ14" s="106">
        <v>60.69</v>
      </c>
      <c r="AK14" s="106">
        <v>49.18</v>
      </c>
      <c r="AL14" s="106">
        <v>46.5</v>
      </c>
      <c r="AM14" s="106">
        <v>54.94</v>
      </c>
      <c r="AN14" s="106">
        <v>61.19</v>
      </c>
      <c r="AO14" s="106">
        <v>48.87</v>
      </c>
      <c r="AP14" s="106">
        <v>54.98</v>
      </c>
      <c r="AQ14" s="106">
        <v>55.38</v>
      </c>
      <c r="AR14" s="106">
        <v>48.02</v>
      </c>
      <c r="AS14" s="106">
        <v>50.48</v>
      </c>
      <c r="AT14" s="106">
        <v>48.81</v>
      </c>
      <c r="AU14" s="106">
        <v>74.66</v>
      </c>
      <c r="AV14" s="106">
        <v>48.29</v>
      </c>
      <c r="AW14" s="106">
        <v>50.06</v>
      </c>
      <c r="AX14" s="106">
        <v>43.09</v>
      </c>
      <c r="AY14" s="106">
        <v>42.14</v>
      </c>
      <c r="AZ14" s="106">
        <v>54.49</v>
      </c>
      <c r="BA14" s="106">
        <v>46.95</v>
      </c>
      <c r="BB14" s="106">
        <v>51.66</v>
      </c>
      <c r="BC14" s="106">
        <v>55.39</v>
      </c>
      <c r="BD14" s="106">
        <v>54.54</v>
      </c>
      <c r="BE14" s="106">
        <v>44.5</v>
      </c>
      <c r="BF14" s="106">
        <v>41.88</v>
      </c>
      <c r="BG14" s="106">
        <v>42.37</v>
      </c>
      <c r="BH14" s="106">
        <v>49.41</v>
      </c>
      <c r="BI14" s="106">
        <v>43.85</v>
      </c>
      <c r="BJ14" s="106">
        <v>44.88</v>
      </c>
      <c r="BK14" s="106">
        <v>69.91</v>
      </c>
      <c r="BL14" s="107">
        <f t="shared" si="5"/>
        <v>60</v>
      </c>
      <c r="BN14" s="110">
        <f>BN13++Setup!$J$15/24</f>
        <v>43227.069444444453</v>
      </c>
      <c r="BO14" s="57">
        <f>CN14</f>
        <v>0</v>
      </c>
      <c r="BP14" s="57">
        <f>CO14</f>
        <v>0</v>
      </c>
      <c r="BQ14" s="57">
        <f>CP14</f>
        <v>0</v>
      </c>
      <c r="BR14" s="57">
        <f>CQ14</f>
        <v>0</v>
      </c>
      <c r="BS14" s="87">
        <f>CT14</f>
        <v>0</v>
      </c>
      <c r="BT14" s="87">
        <f>CB443</f>
        <v>215</v>
      </c>
      <c r="BU14" s="87">
        <f>CD443</f>
        <v>0</v>
      </c>
      <c r="BV14" s="87">
        <f>CF443</f>
        <v>0</v>
      </c>
      <c r="BW14" s="87">
        <f>CH443</f>
        <v>25.28</v>
      </c>
      <c r="BX14" s="87">
        <f>CJ443</f>
        <v>0</v>
      </c>
      <c r="CA14" s="111">
        <v>43195.090277777781</v>
      </c>
      <c r="CB14" s="87">
        <v>226</v>
      </c>
      <c r="CC14" s="111">
        <v>43195.090277777781</v>
      </c>
      <c r="CD14" s="87">
        <v>0</v>
      </c>
      <c r="CE14" s="111">
        <v>43195.090277777781</v>
      </c>
      <c r="CF14" s="87">
        <v>0</v>
      </c>
      <c r="CG14" s="111">
        <v>43195.090277777781</v>
      </c>
      <c r="CH14" s="87">
        <v>16.670000000000002</v>
      </c>
      <c r="CI14" s="111">
        <v>43195.090277777781</v>
      </c>
      <c r="CJ14" s="87">
        <v>0</v>
      </c>
      <c r="CM14" s="111"/>
      <c r="CS14" s="111"/>
    </row>
    <row r="15" spans="1:97" x14ac:dyDescent="0.3">
      <c r="A15" s="87">
        <f t="shared" si="4"/>
        <v>110</v>
      </c>
      <c r="B15" s="88">
        <f t="shared" si="3"/>
        <v>1.8333333333333333</v>
      </c>
      <c r="C15" s="106">
        <v>21.49</v>
      </c>
      <c r="D15" s="106">
        <v>56.03</v>
      </c>
      <c r="E15" s="106">
        <v>50.62</v>
      </c>
      <c r="F15" s="106">
        <v>46.29</v>
      </c>
      <c r="G15" s="106">
        <v>51.19</v>
      </c>
      <c r="H15" s="106">
        <v>48.46</v>
      </c>
      <c r="I15" s="106">
        <v>47.43</v>
      </c>
      <c r="J15" s="106">
        <v>49.01</v>
      </c>
      <c r="K15" s="106">
        <v>44.45</v>
      </c>
      <c r="L15" s="106">
        <v>49.4</v>
      </c>
      <c r="M15" s="106">
        <v>45.95</v>
      </c>
      <c r="N15" s="106">
        <v>52.36</v>
      </c>
      <c r="O15" s="106">
        <v>54.9</v>
      </c>
      <c r="P15" s="106">
        <v>45.63</v>
      </c>
      <c r="Q15" s="106">
        <v>50.59</v>
      </c>
      <c r="R15" s="106">
        <v>48.41</v>
      </c>
      <c r="S15" s="106">
        <v>55.14</v>
      </c>
      <c r="T15" s="106">
        <v>52.76</v>
      </c>
      <c r="U15" s="106">
        <v>54.72</v>
      </c>
      <c r="V15" s="106">
        <v>50.76</v>
      </c>
      <c r="W15" s="106">
        <v>58.97</v>
      </c>
      <c r="X15" s="106">
        <v>56.88</v>
      </c>
      <c r="Y15" s="106">
        <v>56.88</v>
      </c>
      <c r="Z15" s="106">
        <v>50.35</v>
      </c>
      <c r="AA15" s="106">
        <v>54.86</v>
      </c>
      <c r="AB15" s="106">
        <v>51.27</v>
      </c>
      <c r="AC15" s="106">
        <v>58.58</v>
      </c>
      <c r="AD15" s="106">
        <v>57.13</v>
      </c>
      <c r="AE15" s="106">
        <v>54.35</v>
      </c>
      <c r="AF15" s="106">
        <v>57.38</v>
      </c>
      <c r="AG15" s="106">
        <v>58.98</v>
      </c>
      <c r="AH15" s="106">
        <v>55.31</v>
      </c>
      <c r="AI15" s="106">
        <v>56.54</v>
      </c>
      <c r="AJ15" s="106">
        <v>60.46</v>
      </c>
      <c r="AK15" s="106">
        <v>49.07</v>
      </c>
      <c r="AL15" s="106">
        <v>46.58</v>
      </c>
      <c r="AM15" s="106">
        <v>55.28</v>
      </c>
      <c r="AN15" s="106">
        <v>60.96</v>
      </c>
      <c r="AO15" s="106">
        <v>48.97</v>
      </c>
      <c r="AP15" s="106">
        <v>55.03</v>
      </c>
      <c r="AQ15" s="106">
        <v>55.98</v>
      </c>
      <c r="AR15" s="106">
        <v>48.51</v>
      </c>
      <c r="AS15" s="106">
        <v>50.91</v>
      </c>
      <c r="AT15" s="106">
        <v>49.19</v>
      </c>
      <c r="AU15" s="106">
        <v>74.44</v>
      </c>
      <c r="AV15" s="106">
        <v>48.74</v>
      </c>
      <c r="AW15" s="106">
        <v>50.5</v>
      </c>
      <c r="AX15" s="106">
        <v>43.16</v>
      </c>
      <c r="AY15" s="106">
        <v>42.08</v>
      </c>
      <c r="AZ15" s="106">
        <v>54.75</v>
      </c>
      <c r="BA15" s="106">
        <v>47</v>
      </c>
      <c r="BB15" s="106">
        <v>52.14</v>
      </c>
      <c r="BC15" s="106">
        <v>55.7</v>
      </c>
      <c r="BD15" s="106">
        <v>54.98</v>
      </c>
      <c r="BE15" s="106">
        <v>44.5</v>
      </c>
      <c r="BF15" s="106">
        <v>41.89</v>
      </c>
      <c r="BG15" s="106">
        <v>42.77</v>
      </c>
      <c r="BH15" s="106">
        <v>49.52</v>
      </c>
      <c r="BI15" s="106">
        <v>43.91</v>
      </c>
      <c r="BJ15" s="106">
        <v>44.22</v>
      </c>
      <c r="BK15" s="106">
        <v>69.8</v>
      </c>
      <c r="BL15" s="107">
        <f t="shared" si="5"/>
        <v>60</v>
      </c>
      <c r="BN15" s="110">
        <f>BN14++Setup!$J$15/24</f>
        <v>43227.076388888898</v>
      </c>
      <c r="BO15" s="57">
        <f>CN15</f>
        <v>0</v>
      </c>
      <c r="BP15" s="57">
        <f>CO15</f>
        <v>0</v>
      </c>
      <c r="BQ15" s="57">
        <f>CP15</f>
        <v>0</v>
      </c>
      <c r="BR15" s="57">
        <f>CQ15</f>
        <v>0</v>
      </c>
      <c r="BS15" s="87">
        <f>CT15</f>
        <v>0</v>
      </c>
      <c r="BT15" s="87">
        <f>CB444</f>
        <v>241</v>
      </c>
      <c r="BU15" s="87">
        <f>CD444</f>
        <v>0</v>
      </c>
      <c r="BV15" s="87">
        <f>CF444</f>
        <v>0</v>
      </c>
      <c r="BW15" s="87">
        <f>CH444</f>
        <v>26.94</v>
      </c>
      <c r="BX15" s="87">
        <f>CJ444</f>
        <v>0</v>
      </c>
      <c r="CA15" s="111">
        <v>43195.097222222219</v>
      </c>
      <c r="CB15" s="87">
        <v>229</v>
      </c>
      <c r="CC15" s="111">
        <v>43195.097222222219</v>
      </c>
      <c r="CD15" s="87">
        <v>0</v>
      </c>
      <c r="CE15" s="111">
        <v>43195.097222222219</v>
      </c>
      <c r="CF15" s="87">
        <v>0</v>
      </c>
      <c r="CG15" s="111">
        <v>43195.097222222219</v>
      </c>
      <c r="CH15" s="87">
        <v>16.670000000000002</v>
      </c>
      <c r="CI15" s="111">
        <v>43195.097222222219</v>
      </c>
      <c r="CJ15" s="87">
        <v>0</v>
      </c>
      <c r="CM15" s="111"/>
      <c r="CS15" s="111"/>
    </row>
    <row r="16" spans="1:97" x14ac:dyDescent="0.3">
      <c r="A16" s="87">
        <f t="shared" si="4"/>
        <v>120</v>
      </c>
      <c r="B16" s="88">
        <f t="shared" si="3"/>
        <v>2</v>
      </c>
      <c r="C16" s="106">
        <v>21.44</v>
      </c>
      <c r="D16" s="106">
        <v>56</v>
      </c>
      <c r="E16" s="106">
        <v>47.61</v>
      </c>
      <c r="F16" s="106">
        <v>43.4</v>
      </c>
      <c r="G16" s="106">
        <v>51.17</v>
      </c>
      <c r="H16" s="106">
        <v>48.54</v>
      </c>
      <c r="I16" s="106">
        <v>44.43</v>
      </c>
      <c r="J16" s="106">
        <v>45.92</v>
      </c>
      <c r="K16" s="106">
        <v>44.44</v>
      </c>
      <c r="L16" s="106">
        <v>49.37</v>
      </c>
      <c r="M16" s="106">
        <v>42.97</v>
      </c>
      <c r="N16" s="106">
        <v>52.33</v>
      </c>
      <c r="O16" s="106">
        <v>54.83</v>
      </c>
      <c r="P16" s="106">
        <v>45.68</v>
      </c>
      <c r="Q16" s="106">
        <v>50.55</v>
      </c>
      <c r="R16" s="106">
        <v>48.43</v>
      </c>
      <c r="S16" s="106">
        <v>54.99</v>
      </c>
      <c r="T16" s="106">
        <v>52.72</v>
      </c>
      <c r="U16" s="106">
        <v>54.58</v>
      </c>
      <c r="V16" s="106">
        <v>50.72</v>
      </c>
      <c r="W16" s="106">
        <v>58.81</v>
      </c>
      <c r="X16" s="106">
        <v>56.84</v>
      </c>
      <c r="Y16" s="106">
        <v>56.89</v>
      </c>
      <c r="Z16" s="106">
        <v>50.31</v>
      </c>
      <c r="AA16" s="106">
        <v>54.72</v>
      </c>
      <c r="AB16" s="106">
        <v>51.31</v>
      </c>
      <c r="AC16" s="106">
        <v>58.5</v>
      </c>
      <c r="AD16" s="106">
        <v>57.1</v>
      </c>
      <c r="AE16" s="106">
        <v>54.38</v>
      </c>
      <c r="AF16" s="106">
        <v>57.29</v>
      </c>
      <c r="AG16" s="106">
        <v>58.96</v>
      </c>
      <c r="AH16" s="106">
        <v>55.14</v>
      </c>
      <c r="AI16" s="106">
        <v>56.52</v>
      </c>
      <c r="AJ16" s="106">
        <v>60.65</v>
      </c>
      <c r="AK16" s="106">
        <v>49.11</v>
      </c>
      <c r="AL16" s="106">
        <v>46.48</v>
      </c>
      <c r="AM16" s="106">
        <v>55.22</v>
      </c>
      <c r="AN16" s="106">
        <v>61.09</v>
      </c>
      <c r="AO16" s="106">
        <v>45.88</v>
      </c>
      <c r="AP16" s="106">
        <v>54.89</v>
      </c>
      <c r="AQ16" s="106">
        <v>55.83</v>
      </c>
      <c r="AR16" s="106">
        <v>48.48</v>
      </c>
      <c r="AS16" s="106">
        <v>50.94</v>
      </c>
      <c r="AT16" s="106">
        <v>49.2</v>
      </c>
      <c r="AU16" s="106">
        <v>74.510000000000005</v>
      </c>
      <c r="AV16" s="106">
        <v>48.75</v>
      </c>
      <c r="AW16" s="106">
        <v>50.49</v>
      </c>
      <c r="AX16" s="106">
        <v>40.25</v>
      </c>
      <c r="AY16" s="106">
        <v>39.26</v>
      </c>
      <c r="AZ16" s="106">
        <v>54.67</v>
      </c>
      <c r="BA16" s="106">
        <v>43.96</v>
      </c>
      <c r="BB16" s="106">
        <v>52.12</v>
      </c>
      <c r="BC16" s="106">
        <v>55.6</v>
      </c>
      <c r="BD16" s="106">
        <v>54.89</v>
      </c>
      <c r="BE16" s="106">
        <v>41.68</v>
      </c>
      <c r="BF16" s="106">
        <v>38.99</v>
      </c>
      <c r="BG16" s="106">
        <v>42.74</v>
      </c>
      <c r="BH16" s="106">
        <v>46.54</v>
      </c>
      <c r="BI16" s="106">
        <v>40.92</v>
      </c>
      <c r="BJ16" s="106">
        <v>44.19</v>
      </c>
      <c r="BK16" s="106">
        <v>69.91</v>
      </c>
      <c r="BL16" s="107">
        <f t="shared" si="5"/>
        <v>60</v>
      </c>
      <c r="BN16" s="110">
        <f>BN15++Setup!$J$15/24</f>
        <v>43227.083333333343</v>
      </c>
      <c r="BO16" s="57">
        <f>CN16</f>
        <v>0</v>
      </c>
      <c r="BP16" s="57">
        <f>CO16</f>
        <v>0</v>
      </c>
      <c r="BQ16" s="57">
        <f>CP16</f>
        <v>0</v>
      </c>
      <c r="BR16" s="57">
        <f>CQ16</f>
        <v>0</v>
      </c>
      <c r="BS16" s="87">
        <f>CT16</f>
        <v>0</v>
      </c>
      <c r="BT16" s="87">
        <f>CB445</f>
        <v>3</v>
      </c>
      <c r="BU16" s="87">
        <f>CD445</f>
        <v>0</v>
      </c>
      <c r="BV16" s="87">
        <f>CF445</f>
        <v>0</v>
      </c>
      <c r="BW16" s="87">
        <f>CH445</f>
        <v>24.17</v>
      </c>
      <c r="BX16" s="87">
        <f>CJ445</f>
        <v>0</v>
      </c>
      <c r="CA16" s="111">
        <v>43195.104166666664</v>
      </c>
      <c r="CB16" s="87">
        <v>228</v>
      </c>
      <c r="CC16" s="111">
        <v>43195.104166666664</v>
      </c>
      <c r="CD16" s="87">
        <v>0</v>
      </c>
      <c r="CE16" s="111">
        <v>43195.104166666664</v>
      </c>
      <c r="CF16" s="87">
        <v>0</v>
      </c>
      <c r="CG16" s="111">
        <v>43195.104166666664</v>
      </c>
      <c r="CH16" s="87">
        <v>16.670000000000002</v>
      </c>
      <c r="CI16" s="111">
        <v>43195.104166666664</v>
      </c>
      <c r="CJ16" s="87">
        <v>0</v>
      </c>
      <c r="CM16" s="111"/>
      <c r="CS16" s="111"/>
    </row>
    <row r="17" spans="1:97" x14ac:dyDescent="0.3">
      <c r="A17" s="87">
        <f t="shared" si="4"/>
        <v>130</v>
      </c>
      <c r="B17" s="88">
        <f t="shared" si="3"/>
        <v>2.1666666666666665</v>
      </c>
      <c r="C17" s="106">
        <v>21.5</v>
      </c>
      <c r="D17" s="106">
        <v>56.37</v>
      </c>
      <c r="E17" s="106">
        <v>50.92</v>
      </c>
      <c r="F17" s="106">
        <v>46.64</v>
      </c>
      <c r="G17" s="106">
        <v>51.5</v>
      </c>
      <c r="H17" s="106">
        <v>48.85</v>
      </c>
      <c r="I17" s="106">
        <v>47.74</v>
      </c>
      <c r="J17" s="106">
        <v>49.3</v>
      </c>
      <c r="K17" s="106">
        <v>44.74</v>
      </c>
      <c r="L17" s="106">
        <v>49.66</v>
      </c>
      <c r="M17" s="106">
        <v>46.24</v>
      </c>
      <c r="N17" s="106">
        <v>52.6</v>
      </c>
      <c r="O17" s="106">
        <v>55.19</v>
      </c>
      <c r="P17" s="106">
        <v>45.91</v>
      </c>
      <c r="Q17" s="106">
        <v>50.91</v>
      </c>
      <c r="R17" s="106">
        <v>48.67</v>
      </c>
      <c r="S17" s="106">
        <v>55.38</v>
      </c>
      <c r="T17" s="106">
        <v>53.11</v>
      </c>
      <c r="U17" s="106">
        <v>54.94</v>
      </c>
      <c r="V17" s="106">
        <v>51.04</v>
      </c>
      <c r="W17" s="106">
        <v>59.24</v>
      </c>
      <c r="X17" s="106">
        <v>57.18</v>
      </c>
      <c r="Y17" s="106">
        <v>57.06</v>
      </c>
      <c r="Z17" s="106">
        <v>50.63</v>
      </c>
      <c r="AA17" s="106">
        <v>55.13</v>
      </c>
      <c r="AB17" s="106">
        <v>51.54</v>
      </c>
      <c r="AC17" s="106">
        <v>58.91</v>
      </c>
      <c r="AD17" s="106">
        <v>57.38</v>
      </c>
      <c r="AE17" s="106">
        <v>54.67</v>
      </c>
      <c r="AF17" s="106">
        <v>57.65</v>
      </c>
      <c r="AG17" s="106">
        <v>59.27</v>
      </c>
      <c r="AH17" s="106">
        <v>55.55</v>
      </c>
      <c r="AI17" s="106">
        <v>56.78</v>
      </c>
      <c r="AJ17" s="106">
        <v>60.58</v>
      </c>
      <c r="AK17" s="106">
        <v>49.06</v>
      </c>
      <c r="AL17" s="106">
        <v>46.61</v>
      </c>
      <c r="AM17" s="106">
        <v>55.52</v>
      </c>
      <c r="AN17" s="106">
        <v>61.03</v>
      </c>
      <c r="AO17" s="106">
        <v>49.26</v>
      </c>
      <c r="AP17" s="106">
        <v>55.12</v>
      </c>
      <c r="AQ17" s="106">
        <v>56.25</v>
      </c>
      <c r="AR17" s="106">
        <v>48.85</v>
      </c>
      <c r="AS17" s="106">
        <v>51.23</v>
      </c>
      <c r="AT17" s="106">
        <v>49.6</v>
      </c>
      <c r="AU17" s="106">
        <v>74.489999999999995</v>
      </c>
      <c r="AV17" s="106">
        <v>49.13</v>
      </c>
      <c r="AW17" s="106">
        <v>50.8</v>
      </c>
      <c r="AX17" s="106">
        <v>43.6</v>
      </c>
      <c r="AY17" s="106">
        <v>42.48</v>
      </c>
      <c r="AZ17" s="106">
        <v>55.01</v>
      </c>
      <c r="BA17" s="106">
        <v>47.33</v>
      </c>
      <c r="BB17" s="106">
        <v>52.42</v>
      </c>
      <c r="BC17" s="106">
        <v>56.03</v>
      </c>
      <c r="BD17" s="106">
        <v>55.25</v>
      </c>
      <c r="BE17" s="106">
        <v>45.03</v>
      </c>
      <c r="BF17" s="106">
        <v>42.34</v>
      </c>
      <c r="BG17" s="106">
        <v>43.01</v>
      </c>
      <c r="BH17" s="106">
        <v>49.9</v>
      </c>
      <c r="BI17" s="106">
        <v>44.28</v>
      </c>
      <c r="BJ17" s="106">
        <v>44.97</v>
      </c>
      <c r="BK17" s="106">
        <v>69.84</v>
      </c>
      <c r="BL17" s="107">
        <f t="shared" si="5"/>
        <v>60</v>
      </c>
      <c r="BN17" s="110">
        <f>BN16++Setup!$J$15/24</f>
        <v>43227.090277777788</v>
      </c>
      <c r="BO17" s="57">
        <f>CN17</f>
        <v>0</v>
      </c>
      <c r="BP17" s="57">
        <f>CO17</f>
        <v>0</v>
      </c>
      <c r="BQ17" s="57">
        <f>CP17</f>
        <v>0</v>
      </c>
      <c r="BR17" s="57">
        <f>CQ17</f>
        <v>0</v>
      </c>
      <c r="BS17" s="87">
        <f>CT17</f>
        <v>0</v>
      </c>
      <c r="BT17" s="87">
        <f>CB446</f>
        <v>200</v>
      </c>
      <c r="BU17" s="87">
        <f>CD446</f>
        <v>0</v>
      </c>
      <c r="BV17" s="87">
        <f>CF446</f>
        <v>0</v>
      </c>
      <c r="BW17" s="87">
        <f>CH446</f>
        <v>17.78</v>
      </c>
      <c r="BX17" s="87">
        <f>CJ446</f>
        <v>0</v>
      </c>
      <c r="CA17" s="111">
        <v>43195.111111111109</v>
      </c>
      <c r="CB17" s="87">
        <v>228</v>
      </c>
      <c r="CC17" s="111">
        <v>43195.111111111109</v>
      </c>
      <c r="CD17" s="87">
        <v>0</v>
      </c>
      <c r="CE17" s="111">
        <v>43195.111111111109</v>
      </c>
      <c r="CF17" s="87">
        <v>0</v>
      </c>
      <c r="CG17" s="111">
        <v>43195.111111111109</v>
      </c>
      <c r="CH17" s="87">
        <v>16.11</v>
      </c>
      <c r="CI17" s="111">
        <v>43195.111111111109</v>
      </c>
      <c r="CJ17" s="87">
        <v>0</v>
      </c>
      <c r="CM17" s="111"/>
      <c r="CS17" s="111"/>
    </row>
    <row r="18" spans="1:97" x14ac:dyDescent="0.3">
      <c r="A18" s="87">
        <f t="shared" si="4"/>
        <v>140</v>
      </c>
      <c r="B18" s="88">
        <f t="shared" si="3"/>
        <v>2.3333333333333335</v>
      </c>
      <c r="C18" s="106">
        <v>21.51</v>
      </c>
      <c r="D18" s="106">
        <v>54.62</v>
      </c>
      <c r="E18" s="106">
        <v>50.8</v>
      </c>
      <c r="F18" s="106">
        <v>46.46</v>
      </c>
      <c r="G18" s="106">
        <v>50.04</v>
      </c>
      <c r="H18" s="106">
        <v>47.33</v>
      </c>
      <c r="I18" s="106">
        <v>47.53</v>
      </c>
      <c r="J18" s="106">
        <v>49.16</v>
      </c>
      <c r="K18" s="106">
        <v>43.24</v>
      </c>
      <c r="L18" s="106">
        <v>48.21</v>
      </c>
      <c r="M18" s="106">
        <v>46.19</v>
      </c>
      <c r="N18" s="106">
        <v>51.07</v>
      </c>
      <c r="O18" s="106">
        <v>53.68</v>
      </c>
      <c r="P18" s="106">
        <v>44.48</v>
      </c>
      <c r="Q18" s="106">
        <v>49.42</v>
      </c>
      <c r="R18" s="106">
        <v>47.19</v>
      </c>
      <c r="S18" s="106">
        <v>53.98</v>
      </c>
      <c r="T18" s="106">
        <v>51.5</v>
      </c>
      <c r="U18" s="106">
        <v>53.43</v>
      </c>
      <c r="V18" s="106">
        <v>49.48</v>
      </c>
      <c r="W18" s="106">
        <v>57.87</v>
      </c>
      <c r="X18" s="106">
        <v>55.63</v>
      </c>
      <c r="Y18" s="106">
        <v>55.58</v>
      </c>
      <c r="Z18" s="106">
        <v>49.18</v>
      </c>
      <c r="AA18" s="106">
        <v>53.55</v>
      </c>
      <c r="AB18" s="106">
        <v>50.02</v>
      </c>
      <c r="AC18" s="106">
        <v>57.31</v>
      </c>
      <c r="AD18" s="106">
        <v>55.79</v>
      </c>
      <c r="AE18" s="106">
        <v>53.12</v>
      </c>
      <c r="AF18" s="106">
        <v>55.98</v>
      </c>
      <c r="AG18" s="106">
        <v>57.56</v>
      </c>
      <c r="AH18" s="106">
        <v>53.94</v>
      </c>
      <c r="AI18" s="106">
        <v>55.19</v>
      </c>
      <c r="AJ18" s="106">
        <v>60.54</v>
      </c>
      <c r="AK18" s="106">
        <v>49.07</v>
      </c>
      <c r="AL18" s="106">
        <v>46.59</v>
      </c>
      <c r="AM18" s="106">
        <v>53.93</v>
      </c>
      <c r="AN18" s="106">
        <v>61.17</v>
      </c>
      <c r="AO18" s="106">
        <v>49.12</v>
      </c>
      <c r="AP18" s="106">
        <v>54.92</v>
      </c>
      <c r="AQ18" s="106">
        <v>54.51</v>
      </c>
      <c r="AR18" s="106">
        <v>47.31</v>
      </c>
      <c r="AS18" s="106">
        <v>49.67</v>
      </c>
      <c r="AT18" s="106">
        <v>48.32</v>
      </c>
      <c r="AU18" s="106">
        <v>74.63</v>
      </c>
      <c r="AV18" s="106">
        <v>47.49</v>
      </c>
      <c r="AW18" s="106">
        <v>49.35</v>
      </c>
      <c r="AX18" s="106">
        <v>43.34</v>
      </c>
      <c r="AY18" s="106">
        <v>42.42</v>
      </c>
      <c r="AZ18" s="106">
        <v>53.35</v>
      </c>
      <c r="BA18" s="106">
        <v>47.21</v>
      </c>
      <c r="BB18" s="106">
        <v>50.83</v>
      </c>
      <c r="BC18" s="106">
        <v>54.41</v>
      </c>
      <c r="BD18" s="106">
        <v>53.74</v>
      </c>
      <c r="BE18" s="106">
        <v>44.61</v>
      </c>
      <c r="BF18" s="106">
        <v>42.17</v>
      </c>
      <c r="BG18" s="106">
        <v>41.64</v>
      </c>
      <c r="BH18" s="106">
        <v>49.64</v>
      </c>
      <c r="BI18" s="106">
        <v>44.01</v>
      </c>
      <c r="BJ18" s="106">
        <v>44.46</v>
      </c>
      <c r="BK18" s="106">
        <v>69.92</v>
      </c>
      <c r="BL18" s="107">
        <f t="shared" si="5"/>
        <v>60</v>
      </c>
      <c r="BN18" s="110">
        <f>BN17++Setup!$J$15/24</f>
        <v>43227.097222222234</v>
      </c>
      <c r="BO18" s="57">
        <f>CN18</f>
        <v>0</v>
      </c>
      <c r="BP18" s="57">
        <f>CO18</f>
        <v>0</v>
      </c>
      <c r="BQ18" s="57">
        <f>CP18</f>
        <v>0</v>
      </c>
      <c r="BR18" s="57">
        <f>CQ18</f>
        <v>0</v>
      </c>
      <c r="BS18" s="87">
        <f>CT18</f>
        <v>0</v>
      </c>
      <c r="BT18" s="87">
        <f>CB447</f>
        <v>210</v>
      </c>
      <c r="BU18" s="87">
        <f>CD447</f>
        <v>0</v>
      </c>
      <c r="BV18" s="87">
        <f>CF447</f>
        <v>0</v>
      </c>
      <c r="BW18" s="87">
        <f>CH447</f>
        <v>17.5</v>
      </c>
      <c r="BX18" s="87">
        <f>CJ447</f>
        <v>0</v>
      </c>
      <c r="CA18" s="111">
        <v>43195.118055555555</v>
      </c>
      <c r="CB18" s="87">
        <v>230</v>
      </c>
      <c r="CC18" s="111">
        <v>43195.118055555555</v>
      </c>
      <c r="CD18" s="87">
        <v>0</v>
      </c>
      <c r="CE18" s="111">
        <v>43195.118055555555</v>
      </c>
      <c r="CF18" s="87">
        <v>0</v>
      </c>
      <c r="CG18" s="111">
        <v>43195.118055555555</v>
      </c>
      <c r="CH18" s="87">
        <v>24.72</v>
      </c>
      <c r="CI18" s="111">
        <v>43195.118055555555</v>
      </c>
      <c r="CJ18" s="87">
        <v>0</v>
      </c>
      <c r="CM18" s="111"/>
      <c r="CS18" s="111"/>
    </row>
    <row r="19" spans="1:97" x14ac:dyDescent="0.3">
      <c r="A19" s="87">
        <f t="shared" si="4"/>
        <v>150</v>
      </c>
      <c r="B19" s="88">
        <f t="shared" si="3"/>
        <v>2.5</v>
      </c>
      <c r="C19" s="106">
        <v>21.46</v>
      </c>
      <c r="D19" s="106">
        <v>56.81</v>
      </c>
      <c r="E19" s="106">
        <v>50.54</v>
      </c>
      <c r="F19" s="106">
        <v>46.24</v>
      </c>
      <c r="G19" s="106">
        <v>51.98</v>
      </c>
      <c r="H19" s="106">
        <v>49.29</v>
      </c>
      <c r="I19" s="106">
        <v>47.3</v>
      </c>
      <c r="J19" s="106">
        <v>48.88</v>
      </c>
      <c r="K19" s="106">
        <v>45.25</v>
      </c>
      <c r="L19" s="106">
        <v>50.21</v>
      </c>
      <c r="M19" s="106">
        <v>45.86</v>
      </c>
      <c r="N19" s="106">
        <v>53.1</v>
      </c>
      <c r="O19" s="106">
        <v>55.82</v>
      </c>
      <c r="P19" s="106">
        <v>46.47</v>
      </c>
      <c r="Q19" s="106">
        <v>51.46</v>
      </c>
      <c r="R19" s="106">
        <v>49.23</v>
      </c>
      <c r="S19" s="106">
        <v>55.96</v>
      </c>
      <c r="T19" s="106">
        <v>53.58</v>
      </c>
      <c r="U19" s="106">
        <v>55.42</v>
      </c>
      <c r="V19" s="106">
        <v>51.58</v>
      </c>
      <c r="W19" s="106">
        <v>59.81</v>
      </c>
      <c r="X19" s="106">
        <v>57.7</v>
      </c>
      <c r="Y19" s="106">
        <v>57.73</v>
      </c>
      <c r="Z19" s="106">
        <v>51.21</v>
      </c>
      <c r="AA19" s="106">
        <v>55.73</v>
      </c>
      <c r="AB19" s="106">
        <v>52.07</v>
      </c>
      <c r="AC19" s="106">
        <v>59.32</v>
      </c>
      <c r="AD19" s="106">
        <v>57.89</v>
      </c>
      <c r="AE19" s="106">
        <v>55.1</v>
      </c>
      <c r="AF19" s="106">
        <v>58.1</v>
      </c>
      <c r="AG19" s="106">
        <v>59.76</v>
      </c>
      <c r="AH19" s="106">
        <v>56.09</v>
      </c>
      <c r="AI19" s="106">
        <v>57.32</v>
      </c>
      <c r="AJ19" s="106">
        <v>60.58</v>
      </c>
      <c r="AK19" s="106">
        <v>49.06</v>
      </c>
      <c r="AL19" s="106">
        <v>46.5</v>
      </c>
      <c r="AM19" s="106">
        <v>56.05</v>
      </c>
      <c r="AN19" s="106">
        <v>61.03</v>
      </c>
      <c r="AO19" s="106">
        <v>48.84</v>
      </c>
      <c r="AP19" s="106">
        <v>54.93</v>
      </c>
      <c r="AQ19" s="106">
        <v>56.79</v>
      </c>
      <c r="AR19" s="106">
        <v>49.27</v>
      </c>
      <c r="AS19" s="106">
        <v>51.75</v>
      </c>
      <c r="AT19" s="106">
        <v>50.03</v>
      </c>
      <c r="AU19" s="106">
        <v>74.48</v>
      </c>
      <c r="AV19" s="106">
        <v>49.59</v>
      </c>
      <c r="AW19" s="106">
        <v>51.3</v>
      </c>
      <c r="AX19" s="106">
        <v>43.09</v>
      </c>
      <c r="AY19" s="106">
        <v>42.12</v>
      </c>
      <c r="AZ19" s="106">
        <v>55.56</v>
      </c>
      <c r="BA19" s="106">
        <v>46.88</v>
      </c>
      <c r="BB19" s="106">
        <v>52.9</v>
      </c>
      <c r="BC19" s="106">
        <v>56.57</v>
      </c>
      <c r="BD19" s="106">
        <v>55.84</v>
      </c>
      <c r="BE19" s="106">
        <v>44.43</v>
      </c>
      <c r="BF19" s="106">
        <v>41.82</v>
      </c>
      <c r="BG19" s="106">
        <v>43.51</v>
      </c>
      <c r="BH19" s="106">
        <v>49.38</v>
      </c>
      <c r="BI19" s="106">
        <v>43.82</v>
      </c>
      <c r="BJ19" s="106">
        <v>44.16</v>
      </c>
      <c r="BK19" s="106">
        <v>69.790000000000006</v>
      </c>
      <c r="BL19" s="107">
        <f t="shared" si="5"/>
        <v>60</v>
      </c>
      <c r="BN19" s="110">
        <f>BN18++Setup!$J$15/24</f>
        <v>43227.104166666679</v>
      </c>
      <c r="BO19" s="57">
        <f>CN19</f>
        <v>0</v>
      </c>
      <c r="BP19" s="57">
        <f>CO19</f>
        <v>0</v>
      </c>
      <c r="BQ19" s="57">
        <f>CP19</f>
        <v>0</v>
      </c>
      <c r="BR19" s="57">
        <f>CQ19</f>
        <v>0</v>
      </c>
      <c r="BS19" s="87">
        <f>CT19</f>
        <v>0</v>
      </c>
      <c r="BT19" s="87">
        <f>CB448</f>
        <v>214</v>
      </c>
      <c r="BU19" s="87">
        <f>CD448</f>
        <v>0</v>
      </c>
      <c r="BV19" s="87">
        <f>CF448</f>
        <v>0</v>
      </c>
      <c r="BW19" s="87">
        <f>CH448</f>
        <v>24.72</v>
      </c>
      <c r="BX19" s="87">
        <f>CJ448</f>
        <v>0</v>
      </c>
      <c r="CA19" s="111">
        <v>43195.125</v>
      </c>
      <c r="CB19" s="87">
        <v>225</v>
      </c>
      <c r="CC19" s="111">
        <v>43195.125</v>
      </c>
      <c r="CD19" s="87">
        <v>0</v>
      </c>
      <c r="CE19" s="111">
        <v>43195.125</v>
      </c>
      <c r="CF19" s="87">
        <v>0</v>
      </c>
      <c r="CG19" s="111">
        <v>43195.125</v>
      </c>
      <c r="CH19" s="87">
        <v>21.39</v>
      </c>
      <c r="CI19" s="111">
        <v>43195.125</v>
      </c>
      <c r="CJ19" s="87">
        <v>0</v>
      </c>
      <c r="CM19" s="111"/>
      <c r="CS19" s="111"/>
    </row>
    <row r="20" spans="1:97" x14ac:dyDescent="0.3">
      <c r="A20" s="87">
        <f t="shared" si="4"/>
        <v>160</v>
      </c>
      <c r="B20" s="88">
        <f t="shared" si="3"/>
        <v>2.6666666666666665</v>
      </c>
      <c r="C20" s="106">
        <v>21.53</v>
      </c>
      <c r="D20" s="106">
        <v>56.88</v>
      </c>
      <c r="E20" s="106">
        <v>50.41</v>
      </c>
      <c r="F20" s="106">
        <v>46.28</v>
      </c>
      <c r="G20" s="106">
        <v>52</v>
      </c>
      <c r="H20" s="106">
        <v>49.37</v>
      </c>
      <c r="I20" s="106">
        <v>47.42</v>
      </c>
      <c r="J20" s="106">
        <v>48.92</v>
      </c>
      <c r="K20" s="106">
        <v>45.26</v>
      </c>
      <c r="L20" s="106">
        <v>50.23</v>
      </c>
      <c r="M20" s="106">
        <v>46</v>
      </c>
      <c r="N20" s="106">
        <v>53.22</v>
      </c>
      <c r="O20" s="106">
        <v>55.73</v>
      </c>
      <c r="P20" s="106">
        <v>46.5</v>
      </c>
      <c r="Q20" s="106">
        <v>51.48</v>
      </c>
      <c r="R20" s="106">
        <v>49.17</v>
      </c>
      <c r="S20" s="106">
        <v>55.92</v>
      </c>
      <c r="T20" s="106">
        <v>53.59</v>
      </c>
      <c r="U20" s="106">
        <v>55.48</v>
      </c>
      <c r="V20" s="106">
        <v>51.58</v>
      </c>
      <c r="W20" s="106">
        <v>59.9</v>
      </c>
      <c r="X20" s="106">
        <v>57.72</v>
      </c>
      <c r="Y20" s="106">
        <v>57.79</v>
      </c>
      <c r="Z20" s="106">
        <v>51.11</v>
      </c>
      <c r="AA20" s="106">
        <v>55.7</v>
      </c>
      <c r="AB20" s="106">
        <v>52.12</v>
      </c>
      <c r="AC20" s="106">
        <v>59.39</v>
      </c>
      <c r="AD20" s="106">
        <v>57.94</v>
      </c>
      <c r="AE20" s="106">
        <v>55.26</v>
      </c>
      <c r="AF20" s="106">
        <v>58.19</v>
      </c>
      <c r="AG20" s="106">
        <v>59.78</v>
      </c>
      <c r="AH20" s="106">
        <v>56.06</v>
      </c>
      <c r="AI20" s="106">
        <v>57.33</v>
      </c>
      <c r="AJ20" s="106">
        <v>60.57</v>
      </c>
      <c r="AK20" s="106">
        <v>49.06</v>
      </c>
      <c r="AL20" s="106">
        <v>46.56</v>
      </c>
      <c r="AM20" s="106">
        <v>56.09</v>
      </c>
      <c r="AN20" s="106">
        <v>61.1</v>
      </c>
      <c r="AO20" s="106">
        <v>48.88</v>
      </c>
      <c r="AP20" s="106">
        <v>54.9</v>
      </c>
      <c r="AQ20" s="106">
        <v>56.74</v>
      </c>
      <c r="AR20" s="106">
        <v>49.3</v>
      </c>
      <c r="AS20" s="106">
        <v>51.68</v>
      </c>
      <c r="AT20" s="106">
        <v>49.88</v>
      </c>
      <c r="AU20" s="106">
        <v>74.489999999999995</v>
      </c>
      <c r="AV20" s="106">
        <v>49.66</v>
      </c>
      <c r="AW20" s="106">
        <v>51.31</v>
      </c>
      <c r="AX20" s="106">
        <v>43.17</v>
      </c>
      <c r="AY20" s="106">
        <v>42.28</v>
      </c>
      <c r="AZ20" s="106">
        <v>55.59</v>
      </c>
      <c r="BA20" s="106">
        <v>47.1</v>
      </c>
      <c r="BB20" s="106">
        <v>52.93</v>
      </c>
      <c r="BC20" s="106">
        <v>56.59</v>
      </c>
      <c r="BD20" s="106">
        <v>55.85</v>
      </c>
      <c r="BE20" s="106">
        <v>44.57</v>
      </c>
      <c r="BF20" s="106">
        <v>41.96</v>
      </c>
      <c r="BG20" s="106">
        <v>43.56</v>
      </c>
      <c r="BH20" s="106">
        <v>49.56</v>
      </c>
      <c r="BI20" s="106">
        <v>43.86</v>
      </c>
      <c r="BJ20" s="106">
        <v>44.93</v>
      </c>
      <c r="BK20" s="106">
        <v>69.88</v>
      </c>
      <c r="BL20" s="107">
        <f t="shared" si="5"/>
        <v>60</v>
      </c>
      <c r="BN20" s="110">
        <f>BN19++Setup!$J$15/24</f>
        <v>43227.111111111124</v>
      </c>
      <c r="BO20" s="57">
        <f>CN20</f>
        <v>0</v>
      </c>
      <c r="BP20" s="57">
        <f>CO20</f>
        <v>0</v>
      </c>
      <c r="BQ20" s="57">
        <f>CP20</f>
        <v>0</v>
      </c>
      <c r="BR20" s="57">
        <f>CQ20</f>
        <v>0</v>
      </c>
      <c r="BS20" s="87">
        <f>CT20</f>
        <v>0</v>
      </c>
      <c r="BT20" s="87">
        <f>CB449</f>
        <v>216</v>
      </c>
      <c r="BU20" s="87">
        <f>CD449</f>
        <v>0</v>
      </c>
      <c r="BV20" s="87">
        <f>CF449</f>
        <v>0</v>
      </c>
      <c r="BW20" s="87">
        <f>CH449</f>
        <v>15.28</v>
      </c>
      <c r="BX20" s="87">
        <f>CJ449</f>
        <v>0</v>
      </c>
      <c r="CA20" s="111">
        <v>43195.131944444445</v>
      </c>
      <c r="CB20" s="87">
        <v>231</v>
      </c>
      <c r="CC20" s="111">
        <v>43195.131944444445</v>
      </c>
      <c r="CD20" s="87">
        <v>0</v>
      </c>
      <c r="CE20" s="111">
        <v>43195.131944444445</v>
      </c>
      <c r="CF20" s="87">
        <v>0</v>
      </c>
      <c r="CG20" s="111">
        <v>43195.131944444445</v>
      </c>
      <c r="CH20" s="87">
        <v>16.670000000000002</v>
      </c>
      <c r="CI20" s="111">
        <v>43195.131944444445</v>
      </c>
      <c r="CJ20" s="87">
        <v>0</v>
      </c>
      <c r="CM20" s="111"/>
      <c r="CS20" s="111"/>
    </row>
    <row r="21" spans="1:97" x14ac:dyDescent="0.3">
      <c r="A21" s="87">
        <f t="shared" si="4"/>
        <v>170</v>
      </c>
      <c r="B21" s="88">
        <f t="shared" si="3"/>
        <v>2.8333333333333335</v>
      </c>
      <c r="C21" s="106">
        <v>21.52</v>
      </c>
      <c r="D21" s="106">
        <v>56.35</v>
      </c>
      <c r="E21" s="106">
        <v>50.56</v>
      </c>
      <c r="F21" s="106">
        <v>46.34</v>
      </c>
      <c r="G21" s="106">
        <v>51.51</v>
      </c>
      <c r="H21" s="106">
        <v>48.88</v>
      </c>
      <c r="I21" s="106">
        <v>47.38</v>
      </c>
      <c r="J21" s="106">
        <v>48.93</v>
      </c>
      <c r="K21" s="106">
        <v>44.75</v>
      </c>
      <c r="L21" s="106">
        <v>49.72</v>
      </c>
      <c r="M21" s="106">
        <v>45.97</v>
      </c>
      <c r="N21" s="106">
        <v>52.6</v>
      </c>
      <c r="O21" s="106">
        <v>55.23</v>
      </c>
      <c r="P21" s="106">
        <v>45.99</v>
      </c>
      <c r="Q21" s="106">
        <v>50.88</v>
      </c>
      <c r="R21" s="106">
        <v>48.68</v>
      </c>
      <c r="S21" s="106">
        <v>55.45</v>
      </c>
      <c r="T21" s="106">
        <v>53.08</v>
      </c>
      <c r="U21" s="106">
        <v>55.06</v>
      </c>
      <c r="V21" s="106">
        <v>51.08</v>
      </c>
      <c r="W21" s="106">
        <v>59.33</v>
      </c>
      <c r="X21" s="106">
        <v>57.28</v>
      </c>
      <c r="Y21" s="106">
        <v>57.21</v>
      </c>
      <c r="Z21" s="106">
        <v>50.64</v>
      </c>
      <c r="AA21" s="106">
        <v>55.16</v>
      </c>
      <c r="AB21" s="106">
        <v>51.59</v>
      </c>
      <c r="AC21" s="106">
        <v>58.84</v>
      </c>
      <c r="AD21" s="106">
        <v>57.42</v>
      </c>
      <c r="AE21" s="106">
        <v>54.74</v>
      </c>
      <c r="AF21" s="106">
        <v>57.59</v>
      </c>
      <c r="AG21" s="106">
        <v>59.32</v>
      </c>
      <c r="AH21" s="106">
        <v>55.61</v>
      </c>
      <c r="AI21" s="106">
        <v>56.88</v>
      </c>
      <c r="AJ21" s="106">
        <v>60.37</v>
      </c>
      <c r="AK21" s="106">
        <v>48.92</v>
      </c>
      <c r="AL21" s="106">
        <v>46.59</v>
      </c>
      <c r="AM21" s="106">
        <v>55.53</v>
      </c>
      <c r="AN21" s="106">
        <v>60.93</v>
      </c>
      <c r="AO21" s="106">
        <v>48.89</v>
      </c>
      <c r="AP21" s="106">
        <v>54.89</v>
      </c>
      <c r="AQ21" s="106">
        <v>56.34</v>
      </c>
      <c r="AR21" s="106">
        <v>48.88</v>
      </c>
      <c r="AS21" s="106">
        <v>51.28</v>
      </c>
      <c r="AT21" s="106">
        <v>49.59</v>
      </c>
      <c r="AU21" s="106">
        <v>74.36</v>
      </c>
      <c r="AV21" s="106">
        <v>49.14</v>
      </c>
      <c r="AW21" s="106">
        <v>50.75</v>
      </c>
      <c r="AX21" s="106">
        <v>43.14</v>
      </c>
      <c r="AY21" s="106">
        <v>42.18</v>
      </c>
      <c r="AZ21" s="106">
        <v>55.04</v>
      </c>
      <c r="BA21" s="106">
        <v>46.95</v>
      </c>
      <c r="BB21" s="106">
        <v>52.41</v>
      </c>
      <c r="BC21" s="106">
        <v>56.03</v>
      </c>
      <c r="BD21" s="106">
        <v>55.33</v>
      </c>
      <c r="BE21" s="106">
        <v>44.53</v>
      </c>
      <c r="BF21" s="106">
        <v>41.85</v>
      </c>
      <c r="BG21" s="106">
        <v>43.07</v>
      </c>
      <c r="BH21" s="106">
        <v>49.45</v>
      </c>
      <c r="BI21" s="106">
        <v>43.89</v>
      </c>
      <c r="BJ21" s="106">
        <v>44.6</v>
      </c>
      <c r="BK21" s="106">
        <v>69.77</v>
      </c>
      <c r="BL21" s="107">
        <f t="shared" si="5"/>
        <v>60</v>
      </c>
      <c r="BN21" s="110">
        <f>BN20++Setup!$J$15/24</f>
        <v>43227.118055555569</v>
      </c>
      <c r="BO21" s="57">
        <f>CN21</f>
        <v>0</v>
      </c>
      <c r="BP21" s="57">
        <f>CO21</f>
        <v>0</v>
      </c>
      <c r="BQ21" s="57">
        <f>CP21</f>
        <v>0</v>
      </c>
      <c r="BR21" s="57">
        <f>CQ21</f>
        <v>0</v>
      </c>
      <c r="BS21" s="87">
        <f>CT21</f>
        <v>0</v>
      </c>
      <c r="BT21" s="87">
        <f>CB450</f>
        <v>216</v>
      </c>
      <c r="BU21" s="87">
        <f>CD450</f>
        <v>0</v>
      </c>
      <c r="BV21" s="87">
        <f>CF450</f>
        <v>0</v>
      </c>
      <c r="BW21" s="87">
        <f>CH450</f>
        <v>16.670000000000002</v>
      </c>
      <c r="BX21" s="87">
        <f>CJ450</f>
        <v>0</v>
      </c>
      <c r="CA21" s="111">
        <v>43195.138888888891</v>
      </c>
      <c r="CB21" s="87">
        <v>228</v>
      </c>
      <c r="CC21" s="111">
        <v>43195.138888888891</v>
      </c>
      <c r="CD21" s="87">
        <v>0</v>
      </c>
      <c r="CE21" s="111">
        <v>43195.138888888891</v>
      </c>
      <c r="CF21" s="87">
        <v>0</v>
      </c>
      <c r="CG21" s="111">
        <v>43195.138888888891</v>
      </c>
      <c r="CH21" s="87">
        <v>24.44</v>
      </c>
      <c r="CI21" s="111">
        <v>43195.138888888891</v>
      </c>
      <c r="CJ21" s="87">
        <v>0</v>
      </c>
      <c r="CM21" s="111"/>
      <c r="CS21" s="111"/>
    </row>
    <row r="22" spans="1:97" x14ac:dyDescent="0.3">
      <c r="A22" s="87">
        <f t="shared" si="4"/>
        <v>180</v>
      </c>
      <c r="B22" s="88">
        <f t="shared" si="3"/>
        <v>3</v>
      </c>
      <c r="C22" s="106">
        <v>21.52</v>
      </c>
      <c r="D22" s="106">
        <v>57.15</v>
      </c>
      <c r="E22" s="106">
        <v>50.57</v>
      </c>
      <c r="F22" s="106">
        <v>46.4</v>
      </c>
      <c r="G22" s="106">
        <v>52.26</v>
      </c>
      <c r="H22" s="106">
        <v>49.58</v>
      </c>
      <c r="I22" s="106">
        <v>47.47</v>
      </c>
      <c r="J22" s="106">
        <v>49.06</v>
      </c>
      <c r="K22" s="106">
        <v>45.44</v>
      </c>
      <c r="L22" s="106">
        <v>50.5</v>
      </c>
      <c r="M22" s="106">
        <v>46.01</v>
      </c>
      <c r="N22" s="106">
        <v>53.35</v>
      </c>
      <c r="O22" s="106">
        <v>55.97</v>
      </c>
      <c r="P22" s="106">
        <v>46.67</v>
      </c>
      <c r="Q22" s="106">
        <v>51.67</v>
      </c>
      <c r="R22" s="106">
        <v>49.47</v>
      </c>
      <c r="S22" s="106">
        <v>56.29</v>
      </c>
      <c r="T22" s="106">
        <v>53.78</v>
      </c>
      <c r="U22" s="106">
        <v>55.76</v>
      </c>
      <c r="V22" s="106">
        <v>51.8</v>
      </c>
      <c r="W22" s="106">
        <v>60.11</v>
      </c>
      <c r="X22" s="106">
        <v>57.97</v>
      </c>
      <c r="Y22" s="106">
        <v>58.01</v>
      </c>
      <c r="Z22" s="106">
        <v>51.38</v>
      </c>
      <c r="AA22" s="106">
        <v>55.9</v>
      </c>
      <c r="AB22" s="106">
        <v>52.35</v>
      </c>
      <c r="AC22" s="106">
        <v>59.6</v>
      </c>
      <c r="AD22" s="106">
        <v>58.19</v>
      </c>
      <c r="AE22" s="106">
        <v>55.47</v>
      </c>
      <c r="AF22" s="106">
        <v>58.39</v>
      </c>
      <c r="AG22" s="106">
        <v>60.06</v>
      </c>
      <c r="AH22" s="106">
        <v>56.36</v>
      </c>
      <c r="AI22" s="106">
        <v>57.56</v>
      </c>
      <c r="AJ22" s="106">
        <v>60.46</v>
      </c>
      <c r="AK22" s="106">
        <v>49.04</v>
      </c>
      <c r="AL22" s="106">
        <v>46.46</v>
      </c>
      <c r="AM22" s="106">
        <v>56.27</v>
      </c>
      <c r="AN22" s="106">
        <v>60.98</v>
      </c>
      <c r="AO22" s="106">
        <v>49.02</v>
      </c>
      <c r="AP22" s="106">
        <v>54.92</v>
      </c>
      <c r="AQ22" s="106">
        <v>57.01</v>
      </c>
      <c r="AR22" s="106">
        <v>49.53</v>
      </c>
      <c r="AS22" s="106">
        <v>51.97</v>
      </c>
      <c r="AT22" s="106">
        <v>50.33</v>
      </c>
      <c r="AU22" s="106">
        <v>74.459999999999994</v>
      </c>
      <c r="AV22" s="106">
        <v>49.82</v>
      </c>
      <c r="AW22" s="106">
        <v>51.59</v>
      </c>
      <c r="AX22" s="106">
        <v>43.2</v>
      </c>
      <c r="AY22" s="106">
        <v>42.23</v>
      </c>
      <c r="AZ22" s="106">
        <v>55.84</v>
      </c>
      <c r="BA22" s="106">
        <v>47.08</v>
      </c>
      <c r="BB22" s="106">
        <v>53.09</v>
      </c>
      <c r="BC22" s="106">
        <v>56.82</v>
      </c>
      <c r="BD22" s="106">
        <v>56.06</v>
      </c>
      <c r="BE22" s="106">
        <v>44.51</v>
      </c>
      <c r="BF22" s="106">
        <v>41.92</v>
      </c>
      <c r="BG22" s="106">
        <v>43.79</v>
      </c>
      <c r="BH22" s="106">
        <v>49.58</v>
      </c>
      <c r="BI22" s="106">
        <v>43.94</v>
      </c>
      <c r="BJ22" s="106">
        <v>44.26</v>
      </c>
      <c r="BK22" s="106">
        <v>69.88</v>
      </c>
      <c r="BL22" s="107">
        <f t="shared" si="5"/>
        <v>60</v>
      </c>
      <c r="BN22" s="110">
        <f>BN21++Setup!$J$15/24</f>
        <v>43227.125000000015</v>
      </c>
      <c r="BO22" s="57">
        <f>CN22</f>
        <v>0</v>
      </c>
      <c r="BP22" s="57">
        <f>CO22</f>
        <v>0</v>
      </c>
      <c r="BQ22" s="57">
        <f>CP22</f>
        <v>0</v>
      </c>
      <c r="BR22" s="57">
        <f>CQ22</f>
        <v>0</v>
      </c>
      <c r="BS22" s="87">
        <f>CT22</f>
        <v>0</v>
      </c>
      <c r="BT22" s="87">
        <f>CB451</f>
        <v>216</v>
      </c>
      <c r="BU22" s="87">
        <f>CD451</f>
        <v>0</v>
      </c>
      <c r="BV22" s="87">
        <f>CF451</f>
        <v>0</v>
      </c>
      <c r="BW22" s="87">
        <f>CH451</f>
        <v>25.56</v>
      </c>
      <c r="BX22" s="87">
        <f>CJ451</f>
        <v>0</v>
      </c>
      <c r="CA22" s="111">
        <v>43195.145833333336</v>
      </c>
      <c r="CB22" s="87">
        <v>225</v>
      </c>
      <c r="CC22" s="111">
        <v>43195.145833333336</v>
      </c>
      <c r="CD22" s="87">
        <v>0</v>
      </c>
      <c r="CE22" s="111">
        <v>43195.145833333336</v>
      </c>
      <c r="CF22" s="87">
        <v>0</v>
      </c>
      <c r="CG22" s="111">
        <v>43195.145833333336</v>
      </c>
      <c r="CH22" s="87">
        <v>25.56</v>
      </c>
      <c r="CI22" s="111">
        <v>43195.145833333336</v>
      </c>
      <c r="CJ22" s="87">
        <v>0</v>
      </c>
      <c r="CM22" s="111"/>
      <c r="CS22" s="111"/>
    </row>
    <row r="23" spans="1:97" x14ac:dyDescent="0.3">
      <c r="A23" s="87">
        <f t="shared" si="4"/>
        <v>190</v>
      </c>
      <c r="B23" s="88">
        <f t="shared" si="3"/>
        <v>3.1666666666666665</v>
      </c>
      <c r="C23" s="106">
        <v>21.52</v>
      </c>
      <c r="D23" s="106">
        <v>55.5</v>
      </c>
      <c r="E23" s="106">
        <v>47.16</v>
      </c>
      <c r="F23" s="106">
        <v>42.95</v>
      </c>
      <c r="G23" s="106">
        <v>50.59</v>
      </c>
      <c r="H23" s="106">
        <v>47.91</v>
      </c>
      <c r="I23" s="106">
        <v>44.08</v>
      </c>
      <c r="J23" s="106">
        <v>45.64</v>
      </c>
      <c r="K23" s="106">
        <v>43.76</v>
      </c>
      <c r="L23" s="106">
        <v>48.81</v>
      </c>
      <c r="M23" s="106">
        <v>42.64</v>
      </c>
      <c r="N23" s="106">
        <v>51.65</v>
      </c>
      <c r="O23" s="106">
        <v>54.3</v>
      </c>
      <c r="P23" s="106">
        <v>44.98</v>
      </c>
      <c r="Q23" s="106">
        <v>49.97</v>
      </c>
      <c r="R23" s="106">
        <v>47.75</v>
      </c>
      <c r="S23" s="106">
        <v>54.51</v>
      </c>
      <c r="T23" s="106">
        <v>52.08</v>
      </c>
      <c r="U23" s="106">
        <v>54.08</v>
      </c>
      <c r="V23" s="106">
        <v>50.17</v>
      </c>
      <c r="W23" s="106">
        <v>58.38</v>
      </c>
      <c r="X23" s="106">
        <v>56.31</v>
      </c>
      <c r="Y23" s="106">
        <v>56.33</v>
      </c>
      <c r="Z23" s="106">
        <v>49.73</v>
      </c>
      <c r="AA23" s="106">
        <v>54.24</v>
      </c>
      <c r="AB23" s="106">
        <v>50.67</v>
      </c>
      <c r="AC23" s="106">
        <v>58</v>
      </c>
      <c r="AD23" s="106">
        <v>56.46</v>
      </c>
      <c r="AE23" s="106">
        <v>54.01</v>
      </c>
      <c r="AF23" s="106">
        <v>56.76</v>
      </c>
      <c r="AG23" s="106">
        <v>58.43</v>
      </c>
      <c r="AH23" s="106">
        <v>54.73</v>
      </c>
      <c r="AI23" s="106">
        <v>55.95</v>
      </c>
      <c r="AJ23" s="106">
        <v>60.69</v>
      </c>
      <c r="AK23" s="106">
        <v>49.15</v>
      </c>
      <c r="AL23" s="106">
        <v>46.51</v>
      </c>
      <c r="AM23" s="106">
        <v>54.57</v>
      </c>
      <c r="AN23" s="106">
        <v>61.16</v>
      </c>
      <c r="AO23" s="106">
        <v>45.6</v>
      </c>
      <c r="AP23" s="106">
        <v>54.96</v>
      </c>
      <c r="AQ23" s="106">
        <v>55.36</v>
      </c>
      <c r="AR23" s="106">
        <v>47.93</v>
      </c>
      <c r="AS23" s="106">
        <v>50.28</v>
      </c>
      <c r="AT23" s="106">
        <v>48.65</v>
      </c>
      <c r="AU23" s="106">
        <v>74.64</v>
      </c>
      <c r="AV23" s="106">
        <v>48.14</v>
      </c>
      <c r="AW23" s="106">
        <v>49.93</v>
      </c>
      <c r="AX23" s="106">
        <v>39.85</v>
      </c>
      <c r="AY23" s="106">
        <v>38.86</v>
      </c>
      <c r="AZ23" s="106">
        <v>54.15</v>
      </c>
      <c r="BA23" s="106">
        <v>43.75</v>
      </c>
      <c r="BB23" s="106">
        <v>51.55</v>
      </c>
      <c r="BC23" s="106">
        <v>55.07</v>
      </c>
      <c r="BD23" s="106">
        <v>54.4</v>
      </c>
      <c r="BE23" s="106">
        <v>41.18</v>
      </c>
      <c r="BF23" s="106">
        <v>38.5</v>
      </c>
      <c r="BG23" s="106">
        <v>42.11</v>
      </c>
      <c r="BH23" s="106">
        <v>46.22</v>
      </c>
      <c r="BI23" s="106">
        <v>40.54</v>
      </c>
      <c r="BJ23" s="106">
        <v>44.42</v>
      </c>
      <c r="BK23" s="106">
        <v>70.040000000000006</v>
      </c>
      <c r="BL23" s="107">
        <f t="shared" si="5"/>
        <v>60</v>
      </c>
      <c r="BN23" s="110">
        <f>BN22++Setup!$J$15/24</f>
        <v>43227.13194444446</v>
      </c>
      <c r="BO23" s="57">
        <f>CN23</f>
        <v>0</v>
      </c>
      <c r="BP23" s="57">
        <f>CO23</f>
        <v>0</v>
      </c>
      <c r="BQ23" s="57">
        <f>CP23</f>
        <v>0</v>
      </c>
      <c r="BR23" s="57">
        <f>CQ23</f>
        <v>0</v>
      </c>
      <c r="BS23" s="87">
        <f>CT23</f>
        <v>0</v>
      </c>
      <c r="BT23" s="87">
        <f>CB452</f>
        <v>215</v>
      </c>
      <c r="BU23" s="87">
        <f>CD452</f>
        <v>0</v>
      </c>
      <c r="BV23" s="87">
        <f>CF452</f>
        <v>0</v>
      </c>
      <c r="BW23" s="87">
        <f>CH452</f>
        <v>25.28</v>
      </c>
      <c r="BX23" s="87">
        <f>CJ452</f>
        <v>0</v>
      </c>
      <c r="CA23" s="111">
        <v>43195.152777777781</v>
      </c>
      <c r="CB23" s="87">
        <v>226</v>
      </c>
      <c r="CC23" s="111">
        <v>43195.152777777781</v>
      </c>
      <c r="CD23" s="87">
        <v>0</v>
      </c>
      <c r="CE23" s="111">
        <v>43195.152777777781</v>
      </c>
      <c r="CF23" s="87">
        <v>0</v>
      </c>
      <c r="CG23" s="111">
        <v>43195.152777777781</v>
      </c>
      <c r="CH23" s="87">
        <v>26.11</v>
      </c>
      <c r="CI23" s="111">
        <v>43195.152777777781</v>
      </c>
      <c r="CJ23" s="87">
        <v>0</v>
      </c>
      <c r="CM23" s="111"/>
      <c r="CS23" s="111"/>
    </row>
    <row r="24" spans="1:97" x14ac:dyDescent="0.3">
      <c r="A24" s="87">
        <f t="shared" si="4"/>
        <v>200</v>
      </c>
      <c r="B24" s="88">
        <f t="shared" si="3"/>
        <v>3.3333333333333335</v>
      </c>
      <c r="C24" s="106">
        <v>21.55</v>
      </c>
      <c r="D24" s="106">
        <v>57.23</v>
      </c>
      <c r="E24" s="106">
        <v>49.03</v>
      </c>
      <c r="F24" s="106">
        <v>44.92</v>
      </c>
      <c r="G24" s="106">
        <v>52.18</v>
      </c>
      <c r="H24" s="106">
        <v>49.45</v>
      </c>
      <c r="I24" s="106">
        <v>46.07</v>
      </c>
      <c r="J24" s="106">
        <v>47.71</v>
      </c>
      <c r="K24" s="106">
        <v>45.4</v>
      </c>
      <c r="L24" s="106">
        <v>50.34</v>
      </c>
      <c r="M24" s="106">
        <v>44.57</v>
      </c>
      <c r="N24" s="106">
        <v>53.24</v>
      </c>
      <c r="O24" s="106">
        <v>56.05</v>
      </c>
      <c r="P24" s="106">
        <v>46.59</v>
      </c>
      <c r="Q24" s="106">
        <v>51.47</v>
      </c>
      <c r="R24" s="106">
        <v>49.26</v>
      </c>
      <c r="S24" s="106">
        <v>56.32</v>
      </c>
      <c r="T24" s="106">
        <v>53.73</v>
      </c>
      <c r="U24" s="106">
        <v>55.81</v>
      </c>
      <c r="V24" s="106">
        <v>51.75</v>
      </c>
      <c r="W24" s="106">
        <v>60.23</v>
      </c>
      <c r="X24" s="106">
        <v>57.96</v>
      </c>
      <c r="Y24" s="106">
        <v>58.27</v>
      </c>
      <c r="Z24" s="106">
        <v>51.25</v>
      </c>
      <c r="AA24" s="106">
        <v>55.8</v>
      </c>
      <c r="AB24" s="106">
        <v>52.2</v>
      </c>
      <c r="AC24" s="106">
        <v>59.66</v>
      </c>
      <c r="AD24" s="106">
        <v>58.24</v>
      </c>
      <c r="AE24" s="106">
        <v>55.53</v>
      </c>
      <c r="AF24" s="106">
        <v>58.52</v>
      </c>
      <c r="AG24" s="106">
        <v>60.08</v>
      </c>
      <c r="AH24" s="106">
        <v>56.32</v>
      </c>
      <c r="AI24" s="106">
        <v>57.6</v>
      </c>
      <c r="AJ24" s="106">
        <v>60.55</v>
      </c>
      <c r="AK24" s="106">
        <v>49.05</v>
      </c>
      <c r="AL24" s="106">
        <v>46.25</v>
      </c>
      <c r="AM24" s="106">
        <v>56.37</v>
      </c>
      <c r="AN24" s="106">
        <v>61.04</v>
      </c>
      <c r="AO24" s="106">
        <v>47.67</v>
      </c>
      <c r="AP24" s="106">
        <v>54.82</v>
      </c>
      <c r="AQ24" s="106">
        <v>57.11</v>
      </c>
      <c r="AR24" s="106">
        <v>49.43</v>
      </c>
      <c r="AS24" s="106">
        <v>51.85</v>
      </c>
      <c r="AT24" s="106">
        <v>50.25</v>
      </c>
      <c r="AU24" s="106">
        <v>74.510000000000005</v>
      </c>
      <c r="AV24" s="106">
        <v>49.65</v>
      </c>
      <c r="AW24" s="106">
        <v>51.5</v>
      </c>
      <c r="AX24" s="106">
        <v>41.81</v>
      </c>
      <c r="AY24" s="106">
        <v>40.69</v>
      </c>
      <c r="AZ24" s="106">
        <v>55.85</v>
      </c>
      <c r="BA24" s="106">
        <v>45.68</v>
      </c>
      <c r="BB24" s="106">
        <v>52.97</v>
      </c>
      <c r="BC24" s="106">
        <v>56.71</v>
      </c>
      <c r="BD24" s="106">
        <v>55.99</v>
      </c>
      <c r="BE24" s="106">
        <v>43.15</v>
      </c>
      <c r="BF24" s="106">
        <v>40.409999999999997</v>
      </c>
      <c r="BG24" s="106">
        <v>43.64</v>
      </c>
      <c r="BH24" s="106">
        <v>48.1</v>
      </c>
      <c r="BI24" s="106">
        <v>42.59</v>
      </c>
      <c r="BJ24" s="106">
        <v>44.2</v>
      </c>
      <c r="BK24" s="106">
        <v>69.930000000000007</v>
      </c>
      <c r="BL24" s="107">
        <f t="shared" si="5"/>
        <v>60</v>
      </c>
      <c r="BN24" s="110">
        <f>BN23++Setup!$J$15/24</f>
        <v>43227.138888888905</v>
      </c>
      <c r="BO24" s="57">
        <f>CN24</f>
        <v>0</v>
      </c>
      <c r="BP24" s="57">
        <f>CO24</f>
        <v>0</v>
      </c>
      <c r="BQ24" s="57">
        <f>CP24</f>
        <v>0</v>
      </c>
      <c r="BR24" s="57">
        <f>CQ24</f>
        <v>0</v>
      </c>
      <c r="BS24" s="87">
        <f>CT24</f>
        <v>0</v>
      </c>
      <c r="BT24" s="87">
        <f>CB453</f>
        <v>217</v>
      </c>
      <c r="BU24" s="87">
        <f>CD453</f>
        <v>0</v>
      </c>
      <c r="BV24" s="87">
        <f>CF453</f>
        <v>0</v>
      </c>
      <c r="BW24" s="87">
        <f>CH453</f>
        <v>15.83</v>
      </c>
      <c r="BX24" s="87">
        <f>CJ453</f>
        <v>0</v>
      </c>
      <c r="CA24" s="111">
        <v>43195.159722222219</v>
      </c>
      <c r="CB24" s="87">
        <v>226</v>
      </c>
      <c r="CC24" s="111">
        <v>43195.159722222219</v>
      </c>
      <c r="CD24" s="87">
        <v>0</v>
      </c>
      <c r="CE24" s="111">
        <v>43195.159722222219</v>
      </c>
      <c r="CF24" s="87">
        <v>0</v>
      </c>
      <c r="CG24" s="111">
        <v>43195.159722222219</v>
      </c>
      <c r="CH24" s="87">
        <v>24.44</v>
      </c>
      <c r="CI24" s="111">
        <v>43195.159722222219</v>
      </c>
      <c r="CJ24" s="87">
        <v>0</v>
      </c>
      <c r="CM24" s="111"/>
      <c r="CS24" s="111"/>
    </row>
    <row r="25" spans="1:97" x14ac:dyDescent="0.3">
      <c r="A25" s="87">
        <f t="shared" si="4"/>
        <v>210</v>
      </c>
      <c r="B25" s="88">
        <f t="shared" si="3"/>
        <v>3.5</v>
      </c>
      <c r="C25" s="106">
        <v>21.53</v>
      </c>
      <c r="D25" s="106">
        <v>54.06</v>
      </c>
      <c r="E25" s="106">
        <v>48.27</v>
      </c>
      <c r="F25" s="106">
        <v>43.95</v>
      </c>
      <c r="G25" s="106">
        <v>49.34</v>
      </c>
      <c r="H25" s="106">
        <v>46.46</v>
      </c>
      <c r="I25" s="106">
        <v>45.01</v>
      </c>
      <c r="J25" s="106">
        <v>46.6</v>
      </c>
      <c r="K25" s="106">
        <v>42.35</v>
      </c>
      <c r="L25" s="106">
        <v>47.31</v>
      </c>
      <c r="M25" s="106">
        <v>43.65</v>
      </c>
      <c r="N25" s="106">
        <v>50.31</v>
      </c>
      <c r="O25" s="106">
        <v>53.03</v>
      </c>
      <c r="P25" s="106">
        <v>43.63</v>
      </c>
      <c r="Q25" s="106">
        <v>48.67</v>
      </c>
      <c r="R25" s="106">
        <v>46.43</v>
      </c>
      <c r="S25" s="106">
        <v>52.84</v>
      </c>
      <c r="T25" s="106">
        <v>50.84</v>
      </c>
      <c r="U25" s="106">
        <v>52.69</v>
      </c>
      <c r="V25" s="106">
        <v>48.84</v>
      </c>
      <c r="W25" s="106">
        <v>57.07</v>
      </c>
      <c r="X25" s="106">
        <v>54.77</v>
      </c>
      <c r="Y25" s="106">
        <v>54.8</v>
      </c>
      <c r="Z25" s="106">
        <v>48.41</v>
      </c>
      <c r="AA25" s="106">
        <v>52.98</v>
      </c>
      <c r="AB25" s="106">
        <v>49.41</v>
      </c>
      <c r="AC25" s="106">
        <v>56.64</v>
      </c>
      <c r="AD25" s="106">
        <v>55.27</v>
      </c>
      <c r="AE25" s="106">
        <v>52.51</v>
      </c>
      <c r="AF25" s="106">
        <v>55.48</v>
      </c>
      <c r="AG25" s="106">
        <v>57.09</v>
      </c>
      <c r="AH25" s="106">
        <v>53.26</v>
      </c>
      <c r="AI25" s="106">
        <v>54.49</v>
      </c>
      <c r="AJ25" s="106">
        <v>60.59</v>
      </c>
      <c r="AK25" s="106">
        <v>49.11</v>
      </c>
      <c r="AL25" s="106">
        <v>46.55</v>
      </c>
      <c r="AM25" s="106">
        <v>53.31</v>
      </c>
      <c r="AN25" s="106">
        <v>61.12</v>
      </c>
      <c r="AO25" s="106">
        <v>46.56</v>
      </c>
      <c r="AP25" s="106">
        <v>54.86</v>
      </c>
      <c r="AQ25" s="106">
        <v>53.89</v>
      </c>
      <c r="AR25" s="106">
        <v>46.59</v>
      </c>
      <c r="AS25" s="106">
        <v>48.98</v>
      </c>
      <c r="AT25" s="106">
        <v>47.23</v>
      </c>
      <c r="AU25" s="106">
        <v>74.62</v>
      </c>
      <c r="AV25" s="106">
        <v>46.89</v>
      </c>
      <c r="AW25" s="106">
        <v>48.56</v>
      </c>
      <c r="AX25" s="106">
        <v>40.770000000000003</v>
      </c>
      <c r="AY25" s="106">
        <v>39.770000000000003</v>
      </c>
      <c r="AZ25" s="106">
        <v>52.82</v>
      </c>
      <c r="BA25" s="106">
        <v>44.6</v>
      </c>
      <c r="BB25" s="106">
        <v>50.17</v>
      </c>
      <c r="BC25" s="106">
        <v>53.64</v>
      </c>
      <c r="BD25" s="106">
        <v>52.88</v>
      </c>
      <c r="BE25" s="106">
        <v>42.16</v>
      </c>
      <c r="BF25" s="106">
        <v>39.5</v>
      </c>
      <c r="BG25" s="106">
        <v>40.67</v>
      </c>
      <c r="BH25" s="106">
        <v>47.11</v>
      </c>
      <c r="BI25" s="106">
        <v>41.53</v>
      </c>
      <c r="BJ25" s="106">
        <v>44.59</v>
      </c>
      <c r="BK25" s="106">
        <v>70.02</v>
      </c>
      <c r="BL25" s="107">
        <f t="shared" si="5"/>
        <v>60</v>
      </c>
      <c r="BN25" s="110">
        <f>BN24++Setup!$J$15/24</f>
        <v>43227.14583333335</v>
      </c>
      <c r="BO25" s="57">
        <f>CN25</f>
        <v>0</v>
      </c>
      <c r="BP25" s="57">
        <f>CO25</f>
        <v>0</v>
      </c>
      <c r="BQ25" s="57">
        <f>CP25</f>
        <v>0</v>
      </c>
      <c r="BR25" s="57">
        <f>CQ25</f>
        <v>0</v>
      </c>
      <c r="BS25" s="87">
        <f>CT25</f>
        <v>0</v>
      </c>
      <c r="BT25" s="87">
        <f>CB454</f>
        <v>218</v>
      </c>
      <c r="BU25" s="87">
        <f>CD454</f>
        <v>0</v>
      </c>
      <c r="BV25" s="87">
        <f>CF454</f>
        <v>0</v>
      </c>
      <c r="BW25" s="87">
        <f>CH454</f>
        <v>18.61</v>
      </c>
      <c r="BX25" s="87">
        <f>CJ454</f>
        <v>0</v>
      </c>
      <c r="CA25" s="111">
        <v>43195.166666666664</v>
      </c>
      <c r="CB25" s="87">
        <v>228</v>
      </c>
      <c r="CC25" s="111">
        <v>43195.166666666664</v>
      </c>
      <c r="CD25" s="87">
        <v>0</v>
      </c>
      <c r="CE25" s="111">
        <v>43195.166666666664</v>
      </c>
      <c r="CF25" s="87">
        <v>0</v>
      </c>
      <c r="CG25" s="111">
        <v>43195.166666666664</v>
      </c>
      <c r="CH25" s="87">
        <v>17.5</v>
      </c>
      <c r="CI25" s="111">
        <v>43195.166666666664</v>
      </c>
      <c r="CJ25" s="87">
        <v>0</v>
      </c>
      <c r="CM25" s="111"/>
      <c r="CS25" s="111"/>
    </row>
    <row r="26" spans="1:97" x14ac:dyDescent="0.3">
      <c r="A26" s="87">
        <f t="shared" si="4"/>
        <v>220</v>
      </c>
      <c r="B26" s="88">
        <f t="shared" si="3"/>
        <v>3.6666666666666665</v>
      </c>
      <c r="C26" s="106">
        <v>21.54</v>
      </c>
      <c r="D26" s="106">
        <v>55.41</v>
      </c>
      <c r="E26" s="106">
        <v>50.7</v>
      </c>
      <c r="F26" s="106">
        <v>46.42</v>
      </c>
      <c r="G26" s="106">
        <v>50.34</v>
      </c>
      <c r="H26" s="106">
        <v>47.68</v>
      </c>
      <c r="I26" s="106">
        <v>47.45</v>
      </c>
      <c r="J26" s="106">
        <v>48.99</v>
      </c>
      <c r="K26" s="106">
        <v>43.59</v>
      </c>
      <c r="L26" s="106">
        <v>48.59</v>
      </c>
      <c r="M26" s="106">
        <v>46.01</v>
      </c>
      <c r="N26" s="106">
        <v>51.48</v>
      </c>
      <c r="O26" s="106">
        <v>53.97</v>
      </c>
      <c r="P26" s="106">
        <v>44.79</v>
      </c>
      <c r="Q26" s="106">
        <v>49.76</v>
      </c>
      <c r="R26" s="106">
        <v>47.57</v>
      </c>
      <c r="S26" s="106">
        <v>54.36</v>
      </c>
      <c r="T26" s="106">
        <v>51.98</v>
      </c>
      <c r="U26" s="106">
        <v>53.95</v>
      </c>
      <c r="V26" s="106">
        <v>49.97</v>
      </c>
      <c r="W26" s="106">
        <v>57.95</v>
      </c>
      <c r="X26" s="106">
        <v>55.46</v>
      </c>
      <c r="Y26" s="106">
        <v>55.8</v>
      </c>
      <c r="Z26" s="106">
        <v>49.54</v>
      </c>
      <c r="AA26" s="106">
        <v>54.07</v>
      </c>
      <c r="AB26" s="106">
        <v>50.53</v>
      </c>
      <c r="AC26" s="106">
        <v>57.77</v>
      </c>
      <c r="AD26" s="106">
        <v>56.32</v>
      </c>
      <c r="AE26" s="106">
        <v>53.76</v>
      </c>
      <c r="AF26" s="106">
        <v>56.55</v>
      </c>
      <c r="AG26" s="106">
        <v>58.29</v>
      </c>
      <c r="AH26" s="106">
        <v>54.56</v>
      </c>
      <c r="AI26" s="106">
        <v>55.87</v>
      </c>
      <c r="AJ26" s="106">
        <v>60.57</v>
      </c>
      <c r="AK26" s="106">
        <v>49.04</v>
      </c>
      <c r="AL26" s="106">
        <v>46.48</v>
      </c>
      <c r="AM26" s="106">
        <v>54.46</v>
      </c>
      <c r="AN26" s="106">
        <v>61.1</v>
      </c>
      <c r="AO26" s="106">
        <v>48.95</v>
      </c>
      <c r="AP26" s="106">
        <v>54.84</v>
      </c>
      <c r="AQ26" s="106">
        <v>55.19</v>
      </c>
      <c r="AR26" s="106">
        <v>47.69</v>
      </c>
      <c r="AS26" s="106">
        <v>50.14</v>
      </c>
      <c r="AT26" s="106">
        <v>48.44</v>
      </c>
      <c r="AU26" s="106">
        <v>74.540000000000006</v>
      </c>
      <c r="AV26" s="106">
        <v>47.94</v>
      </c>
      <c r="AW26" s="106">
        <v>49.69</v>
      </c>
      <c r="AX26" s="106">
        <v>43.15</v>
      </c>
      <c r="AY26" s="106">
        <v>42.22</v>
      </c>
      <c r="AZ26" s="106">
        <v>53.98</v>
      </c>
      <c r="BA26" s="106">
        <v>47.04</v>
      </c>
      <c r="BB26" s="106">
        <v>51.36</v>
      </c>
      <c r="BC26" s="106">
        <v>54.91</v>
      </c>
      <c r="BD26" s="106">
        <v>54.15</v>
      </c>
      <c r="BE26" s="106">
        <v>44.54</v>
      </c>
      <c r="BF26" s="106">
        <v>41.91</v>
      </c>
      <c r="BG26" s="106">
        <v>41.82</v>
      </c>
      <c r="BH26" s="106">
        <v>49.54</v>
      </c>
      <c r="BI26" s="106">
        <v>43.95</v>
      </c>
      <c r="BJ26" s="106">
        <v>44.17</v>
      </c>
      <c r="BK26" s="106">
        <v>69.97</v>
      </c>
      <c r="BL26" s="107">
        <f t="shared" si="5"/>
        <v>60</v>
      </c>
      <c r="BN26" s="110">
        <f>BN25++Setup!$J$15/24</f>
        <v>43227.152777777796</v>
      </c>
      <c r="BO26" s="57">
        <f>CN26</f>
        <v>0</v>
      </c>
      <c r="BP26" s="57">
        <f>CO26</f>
        <v>0</v>
      </c>
      <c r="BQ26" s="57">
        <f>CP26</f>
        <v>0</v>
      </c>
      <c r="BR26" s="57">
        <f>CQ26</f>
        <v>0</v>
      </c>
      <c r="BS26" s="87">
        <f>CT26</f>
        <v>0</v>
      </c>
      <c r="BT26" s="87">
        <f>CB455</f>
        <v>217</v>
      </c>
      <c r="BU26" s="87">
        <f>CD455</f>
        <v>0</v>
      </c>
      <c r="BV26" s="87">
        <f>CF455</f>
        <v>0</v>
      </c>
      <c r="BW26" s="87">
        <f>CH455</f>
        <v>17.22</v>
      </c>
      <c r="BX26" s="87">
        <f>CJ455</f>
        <v>0</v>
      </c>
      <c r="CA26" s="111">
        <v>43195.173611111109</v>
      </c>
      <c r="CB26" s="87">
        <v>228</v>
      </c>
      <c r="CC26" s="111">
        <v>43195.173611111109</v>
      </c>
      <c r="CD26" s="87">
        <v>0</v>
      </c>
      <c r="CE26" s="111">
        <v>43195.173611111109</v>
      </c>
      <c r="CF26" s="87">
        <v>0</v>
      </c>
      <c r="CG26" s="111">
        <v>43195.173611111109</v>
      </c>
      <c r="CH26" s="87">
        <v>24.72</v>
      </c>
      <c r="CI26" s="111">
        <v>43195.173611111109</v>
      </c>
      <c r="CJ26" s="87">
        <v>0</v>
      </c>
      <c r="CM26" s="111"/>
      <c r="CS26" s="111"/>
    </row>
    <row r="27" spans="1:97" x14ac:dyDescent="0.3">
      <c r="A27" s="87">
        <f t="shared" si="4"/>
        <v>230</v>
      </c>
      <c r="B27" s="88">
        <f t="shared" si="3"/>
        <v>3.8333333333333335</v>
      </c>
      <c r="C27" s="106">
        <v>21.64</v>
      </c>
      <c r="D27" s="106">
        <v>56.92</v>
      </c>
      <c r="E27" s="106">
        <v>50.72</v>
      </c>
      <c r="F27" s="106">
        <v>46.35</v>
      </c>
      <c r="G27" s="106">
        <v>52.01</v>
      </c>
      <c r="H27" s="106">
        <v>49.4</v>
      </c>
      <c r="I27" s="106">
        <v>47.39</v>
      </c>
      <c r="J27" s="106">
        <v>48.97</v>
      </c>
      <c r="K27" s="106">
        <v>45.29</v>
      </c>
      <c r="L27" s="106">
        <v>50.35</v>
      </c>
      <c r="M27" s="106">
        <v>46</v>
      </c>
      <c r="N27" s="106">
        <v>53.16</v>
      </c>
      <c r="O27" s="106">
        <v>55.68</v>
      </c>
      <c r="P27" s="106">
        <v>46.51</v>
      </c>
      <c r="Q27" s="106">
        <v>51.49</v>
      </c>
      <c r="R27" s="106">
        <v>49.22</v>
      </c>
      <c r="S27" s="106">
        <v>56.13</v>
      </c>
      <c r="T27" s="106">
        <v>53.56</v>
      </c>
      <c r="U27" s="106">
        <v>55.4</v>
      </c>
      <c r="V27" s="106">
        <v>51.58</v>
      </c>
      <c r="W27" s="106">
        <v>59.75</v>
      </c>
      <c r="X27" s="106">
        <v>57.67</v>
      </c>
      <c r="Y27" s="106">
        <v>58.02</v>
      </c>
      <c r="Z27" s="106">
        <v>51.18</v>
      </c>
      <c r="AA27" s="106">
        <v>55.66</v>
      </c>
      <c r="AB27" s="106">
        <v>52.07</v>
      </c>
      <c r="AC27" s="106">
        <v>59.51</v>
      </c>
      <c r="AD27" s="106">
        <v>57.85</v>
      </c>
      <c r="AE27" s="106">
        <v>55.23</v>
      </c>
      <c r="AF27" s="106">
        <v>58.16</v>
      </c>
      <c r="AG27" s="106">
        <v>59.75</v>
      </c>
      <c r="AH27" s="106">
        <v>56.09</v>
      </c>
      <c r="AI27" s="106">
        <v>57.39</v>
      </c>
      <c r="AJ27" s="106">
        <v>60.52</v>
      </c>
      <c r="AK27" s="106">
        <v>49</v>
      </c>
      <c r="AL27" s="106">
        <v>46.52</v>
      </c>
      <c r="AM27" s="106">
        <v>56.02</v>
      </c>
      <c r="AN27" s="106">
        <v>61.01</v>
      </c>
      <c r="AO27" s="106">
        <v>48.93</v>
      </c>
      <c r="AP27" s="106">
        <v>54.95</v>
      </c>
      <c r="AQ27" s="106">
        <v>56.79</v>
      </c>
      <c r="AR27" s="106">
        <v>49.41</v>
      </c>
      <c r="AS27" s="106">
        <v>51.71</v>
      </c>
      <c r="AT27" s="106">
        <v>50.12</v>
      </c>
      <c r="AU27" s="106">
        <v>74.45</v>
      </c>
      <c r="AV27" s="106">
        <v>49.59</v>
      </c>
      <c r="AW27" s="106">
        <v>51.34</v>
      </c>
      <c r="AX27" s="106">
        <v>43.16</v>
      </c>
      <c r="AY27" s="106">
        <v>42.16</v>
      </c>
      <c r="AZ27" s="106">
        <v>55.43</v>
      </c>
      <c r="BA27" s="106">
        <v>47.01</v>
      </c>
      <c r="BB27" s="106">
        <v>52.93</v>
      </c>
      <c r="BC27" s="106">
        <v>56.62</v>
      </c>
      <c r="BD27" s="106">
        <v>55.83</v>
      </c>
      <c r="BE27" s="106">
        <v>44.51</v>
      </c>
      <c r="BF27" s="106">
        <v>41.86</v>
      </c>
      <c r="BG27" s="106">
        <v>43.59</v>
      </c>
      <c r="BH27" s="106">
        <v>49.47</v>
      </c>
      <c r="BI27" s="106">
        <v>43.91</v>
      </c>
      <c r="BJ27" s="106">
        <v>44.6</v>
      </c>
      <c r="BK27" s="106">
        <v>69.819999999999993</v>
      </c>
      <c r="BL27" s="107">
        <f t="shared" si="5"/>
        <v>60</v>
      </c>
      <c r="BN27" s="110">
        <f>BN26++Setup!$J$15/24</f>
        <v>43227.159722222241</v>
      </c>
      <c r="BO27" s="57">
        <f>CN27</f>
        <v>0</v>
      </c>
      <c r="BP27" s="57">
        <f>CO27</f>
        <v>0</v>
      </c>
      <c r="BQ27" s="57">
        <f>CP27</f>
        <v>0</v>
      </c>
      <c r="BR27" s="57">
        <f>CQ27</f>
        <v>0</v>
      </c>
      <c r="BS27" s="87">
        <f>CT27</f>
        <v>0</v>
      </c>
      <c r="BT27" s="87">
        <f>CB456</f>
        <v>216</v>
      </c>
      <c r="BU27" s="87">
        <f>CD456</f>
        <v>0</v>
      </c>
      <c r="BV27" s="87">
        <f>CF456</f>
        <v>0</v>
      </c>
      <c r="BW27" s="87">
        <f>CH456</f>
        <v>27.22</v>
      </c>
      <c r="BX27" s="87">
        <f>CJ456</f>
        <v>0</v>
      </c>
      <c r="CA27" s="111">
        <v>43195.180555555555</v>
      </c>
      <c r="CB27" s="87">
        <v>229</v>
      </c>
      <c r="CC27" s="111">
        <v>43195.180555555555</v>
      </c>
      <c r="CD27" s="87">
        <v>0</v>
      </c>
      <c r="CE27" s="111">
        <v>43195.180555555555</v>
      </c>
      <c r="CF27" s="87">
        <v>0</v>
      </c>
      <c r="CG27" s="111">
        <v>43195.180555555555</v>
      </c>
      <c r="CH27" s="87">
        <v>28.61</v>
      </c>
      <c r="CI27" s="111">
        <v>43195.180555555555</v>
      </c>
      <c r="CJ27" s="87">
        <v>0</v>
      </c>
      <c r="CM27" s="111"/>
      <c r="CS27" s="111"/>
    </row>
    <row r="28" spans="1:97" x14ac:dyDescent="0.3">
      <c r="A28" s="87">
        <f t="shared" si="4"/>
        <v>240</v>
      </c>
      <c r="B28" s="88">
        <f t="shared" si="3"/>
        <v>4</v>
      </c>
      <c r="C28" s="106">
        <v>21.68</v>
      </c>
      <c r="D28" s="106">
        <v>56.68</v>
      </c>
      <c r="E28" s="106">
        <v>50.66</v>
      </c>
      <c r="F28" s="106">
        <v>46.39</v>
      </c>
      <c r="G28" s="106">
        <v>51.83</v>
      </c>
      <c r="H28" s="106">
        <v>49.2</v>
      </c>
      <c r="I28" s="106">
        <v>47.53</v>
      </c>
      <c r="J28" s="106">
        <v>49.12</v>
      </c>
      <c r="K28" s="106">
        <v>45.13</v>
      </c>
      <c r="L28" s="106">
        <v>50.1</v>
      </c>
      <c r="M28" s="106">
        <v>46.15</v>
      </c>
      <c r="N28" s="106">
        <v>53.01</v>
      </c>
      <c r="O28" s="106">
        <v>55.6</v>
      </c>
      <c r="P28" s="106">
        <v>46.37</v>
      </c>
      <c r="Q28" s="106">
        <v>51.26</v>
      </c>
      <c r="R28" s="106">
        <v>49.05</v>
      </c>
      <c r="S28" s="106">
        <v>55.77</v>
      </c>
      <c r="T28" s="106">
        <v>53.35</v>
      </c>
      <c r="U28" s="106">
        <v>55.39</v>
      </c>
      <c r="V28" s="106">
        <v>51.48</v>
      </c>
      <c r="W28" s="106">
        <v>59.55</v>
      </c>
      <c r="X28" s="106">
        <v>57.66</v>
      </c>
      <c r="Y28" s="106">
        <v>57.39</v>
      </c>
      <c r="Z28" s="106">
        <v>51.02</v>
      </c>
      <c r="AA28" s="106">
        <v>55.53</v>
      </c>
      <c r="AB28" s="106">
        <v>51.94</v>
      </c>
      <c r="AC28" s="106">
        <v>59.09</v>
      </c>
      <c r="AD28" s="106">
        <v>57.89</v>
      </c>
      <c r="AE28" s="106">
        <v>55.06</v>
      </c>
      <c r="AF28" s="106">
        <v>57.98</v>
      </c>
      <c r="AG28" s="106">
        <v>59.66</v>
      </c>
      <c r="AH28" s="106">
        <v>55.8</v>
      </c>
      <c r="AI28" s="106">
        <v>57.16</v>
      </c>
      <c r="AJ28" s="106">
        <v>60.65</v>
      </c>
      <c r="AK28" s="106">
        <v>49.1</v>
      </c>
      <c r="AL28" s="106">
        <v>46.5</v>
      </c>
      <c r="AM28" s="106">
        <v>55.93</v>
      </c>
      <c r="AN28" s="106">
        <v>61.14</v>
      </c>
      <c r="AO28" s="106">
        <v>49.08</v>
      </c>
      <c r="AP28" s="106">
        <v>54.92</v>
      </c>
      <c r="AQ28" s="106">
        <v>56.53</v>
      </c>
      <c r="AR28" s="106">
        <v>49.2</v>
      </c>
      <c r="AS28" s="106">
        <v>51.55</v>
      </c>
      <c r="AT28" s="106">
        <v>50.01</v>
      </c>
      <c r="AU28" s="106">
        <v>74.64</v>
      </c>
      <c r="AV28" s="106">
        <v>49.47</v>
      </c>
      <c r="AW28" s="106">
        <v>51.18</v>
      </c>
      <c r="AX28" s="106">
        <v>43.35</v>
      </c>
      <c r="AY28" s="106">
        <v>42.31</v>
      </c>
      <c r="AZ28" s="106">
        <v>55.35</v>
      </c>
      <c r="BA28" s="106">
        <v>47.11</v>
      </c>
      <c r="BB28" s="106">
        <v>52.73</v>
      </c>
      <c r="BC28" s="106">
        <v>56.53</v>
      </c>
      <c r="BD28" s="106">
        <v>55.68</v>
      </c>
      <c r="BE28" s="106">
        <v>44.58</v>
      </c>
      <c r="BF28" s="106">
        <v>41.99</v>
      </c>
      <c r="BG28" s="106">
        <v>43.41</v>
      </c>
      <c r="BH28" s="106">
        <v>49.67</v>
      </c>
      <c r="BI28" s="106">
        <v>44.02</v>
      </c>
      <c r="BJ28" s="106">
        <v>44.97</v>
      </c>
      <c r="BK28" s="106">
        <v>70.040000000000006</v>
      </c>
      <c r="BL28" s="107">
        <f t="shared" si="5"/>
        <v>60</v>
      </c>
      <c r="BN28" s="110">
        <f>BN27++Setup!$J$15/24</f>
        <v>43227.166666666686</v>
      </c>
      <c r="BO28" s="57">
        <f>CN28</f>
        <v>0</v>
      </c>
      <c r="BP28" s="57">
        <f>CO28</f>
        <v>0</v>
      </c>
      <c r="BQ28" s="57">
        <f>CP28</f>
        <v>0</v>
      </c>
      <c r="BR28" s="57">
        <f>CQ28</f>
        <v>0</v>
      </c>
      <c r="BS28" s="87">
        <f>CT28</f>
        <v>0</v>
      </c>
      <c r="BT28" s="87">
        <f>CB457</f>
        <v>216</v>
      </c>
      <c r="BU28" s="87">
        <f>CD457</f>
        <v>0</v>
      </c>
      <c r="BV28" s="87">
        <f>CF457</f>
        <v>0</v>
      </c>
      <c r="BW28" s="87">
        <f>CH457</f>
        <v>20.56</v>
      </c>
      <c r="BX28" s="87">
        <f>CJ457</f>
        <v>0</v>
      </c>
      <c r="CA28" s="111">
        <v>43195.1875</v>
      </c>
      <c r="CB28" s="87">
        <v>225</v>
      </c>
      <c r="CC28" s="111">
        <v>43195.1875</v>
      </c>
      <c r="CD28" s="87">
        <v>0</v>
      </c>
      <c r="CE28" s="111">
        <v>43195.1875</v>
      </c>
      <c r="CF28" s="87">
        <v>0</v>
      </c>
      <c r="CG28" s="111">
        <v>43195.1875</v>
      </c>
      <c r="CH28" s="87">
        <v>19.170000000000002</v>
      </c>
      <c r="CI28" s="111">
        <v>43195.1875</v>
      </c>
      <c r="CJ28" s="87">
        <v>0</v>
      </c>
      <c r="CM28" s="111"/>
      <c r="CS28" s="111"/>
    </row>
    <row r="29" spans="1:97" x14ac:dyDescent="0.3">
      <c r="A29" s="87">
        <f t="shared" si="4"/>
        <v>250</v>
      </c>
      <c r="B29" s="88">
        <f t="shared" si="3"/>
        <v>4.166666666666667</v>
      </c>
      <c r="C29" s="106">
        <v>21.64</v>
      </c>
      <c r="D29" s="106">
        <v>53.69</v>
      </c>
      <c r="E29" s="106">
        <v>50.54</v>
      </c>
      <c r="F29" s="106">
        <v>46.3</v>
      </c>
      <c r="G29" s="106">
        <v>48.67</v>
      </c>
      <c r="H29" s="106">
        <v>46.01</v>
      </c>
      <c r="I29" s="106">
        <v>47.36</v>
      </c>
      <c r="J29" s="106">
        <v>48.9</v>
      </c>
      <c r="K29" s="106">
        <v>41.9</v>
      </c>
      <c r="L29" s="106">
        <v>46.7</v>
      </c>
      <c r="M29" s="106">
        <v>45.92</v>
      </c>
      <c r="N29" s="106">
        <v>49.69</v>
      </c>
      <c r="O29" s="106">
        <v>52.54</v>
      </c>
      <c r="P29" s="106">
        <v>43.12</v>
      </c>
      <c r="Q29" s="106">
        <v>48.11</v>
      </c>
      <c r="R29" s="106">
        <v>45.87</v>
      </c>
      <c r="S29" s="106">
        <v>52.61</v>
      </c>
      <c r="T29" s="106">
        <v>50.26</v>
      </c>
      <c r="U29" s="106">
        <v>52.22</v>
      </c>
      <c r="V29" s="106">
        <v>48.31</v>
      </c>
      <c r="W29" s="106">
        <v>56.24</v>
      </c>
      <c r="X29" s="106">
        <v>53.98</v>
      </c>
      <c r="Y29" s="106">
        <v>54.33</v>
      </c>
      <c r="Z29" s="106">
        <v>47.87</v>
      </c>
      <c r="AA29" s="106">
        <v>52.34</v>
      </c>
      <c r="AB29" s="106">
        <v>48.82</v>
      </c>
      <c r="AC29" s="106">
        <v>55.92</v>
      </c>
      <c r="AD29" s="106">
        <v>54.56</v>
      </c>
      <c r="AE29" s="106">
        <v>51.93</v>
      </c>
      <c r="AF29" s="106">
        <v>54.86</v>
      </c>
      <c r="AG29" s="106">
        <v>56.53</v>
      </c>
      <c r="AH29" s="106">
        <v>52.72</v>
      </c>
      <c r="AI29" s="106">
        <v>54.11</v>
      </c>
      <c r="AJ29" s="106">
        <v>60.56</v>
      </c>
      <c r="AK29" s="106">
        <v>49.06</v>
      </c>
      <c r="AL29" s="106">
        <v>46.5</v>
      </c>
      <c r="AM29" s="106">
        <v>52.69</v>
      </c>
      <c r="AN29" s="106">
        <v>61.06</v>
      </c>
      <c r="AO29" s="106">
        <v>48.86</v>
      </c>
      <c r="AP29" s="106">
        <v>54.86</v>
      </c>
      <c r="AQ29" s="106">
        <v>53.41</v>
      </c>
      <c r="AR29" s="106">
        <v>46.11</v>
      </c>
      <c r="AS29" s="106">
        <v>48.51</v>
      </c>
      <c r="AT29" s="106">
        <v>46.77</v>
      </c>
      <c r="AU29" s="106">
        <v>74.48</v>
      </c>
      <c r="AV29" s="106">
        <v>46.31</v>
      </c>
      <c r="AW29" s="106">
        <v>48</v>
      </c>
      <c r="AX29" s="106">
        <v>43.14</v>
      </c>
      <c r="AY29" s="106">
        <v>41.94</v>
      </c>
      <c r="AZ29" s="106">
        <v>52.32</v>
      </c>
      <c r="BA29" s="106">
        <v>46.94</v>
      </c>
      <c r="BB29" s="106">
        <v>49.65</v>
      </c>
      <c r="BC29" s="106">
        <v>53.28</v>
      </c>
      <c r="BD29" s="106">
        <v>52.37</v>
      </c>
      <c r="BE29" s="106">
        <v>44.44</v>
      </c>
      <c r="BF29" s="106">
        <v>41.84</v>
      </c>
      <c r="BG29" s="106">
        <v>40.24</v>
      </c>
      <c r="BH29" s="106">
        <v>49.46</v>
      </c>
      <c r="BI29" s="106">
        <v>43.86</v>
      </c>
      <c r="BJ29" s="106">
        <v>44.55</v>
      </c>
      <c r="BK29" s="106">
        <v>69.89</v>
      </c>
      <c r="BL29" s="107">
        <f t="shared" si="5"/>
        <v>60</v>
      </c>
      <c r="BN29" s="110">
        <f>BN28++Setup!$J$15/24</f>
        <v>43227.173611111131</v>
      </c>
      <c r="BO29" s="57">
        <f>CN29</f>
        <v>0</v>
      </c>
      <c r="BP29" s="57">
        <f>CO29</f>
        <v>0</v>
      </c>
      <c r="BQ29" s="57">
        <f>CP29</f>
        <v>0</v>
      </c>
      <c r="BR29" s="57">
        <f>CQ29</f>
        <v>0</v>
      </c>
      <c r="BS29" s="87">
        <f>CT29</f>
        <v>0</v>
      </c>
      <c r="BT29" s="87">
        <f>CB458</f>
        <v>217</v>
      </c>
      <c r="BU29" s="87">
        <f>CD458</f>
        <v>0</v>
      </c>
      <c r="BV29" s="87">
        <f>CF458</f>
        <v>0</v>
      </c>
      <c r="BW29" s="87">
        <f>CH458</f>
        <v>19.72</v>
      </c>
      <c r="BX29" s="87">
        <f>CJ458</f>
        <v>0</v>
      </c>
      <c r="CA29" s="111">
        <v>43195.194444444445</v>
      </c>
      <c r="CB29" s="87">
        <v>228</v>
      </c>
      <c r="CC29" s="111">
        <v>43195.194444444445</v>
      </c>
      <c r="CD29" s="87">
        <v>0</v>
      </c>
      <c r="CE29" s="111">
        <v>43195.194444444445</v>
      </c>
      <c r="CF29" s="87">
        <v>0</v>
      </c>
      <c r="CG29" s="111">
        <v>43195.194444444445</v>
      </c>
      <c r="CH29" s="87">
        <v>20</v>
      </c>
      <c r="CI29" s="111">
        <v>43195.194444444445</v>
      </c>
      <c r="CJ29" s="87">
        <v>0</v>
      </c>
      <c r="CM29" s="111"/>
      <c r="CS29" s="111"/>
    </row>
    <row r="30" spans="1:97" x14ac:dyDescent="0.3">
      <c r="A30" s="87">
        <f t="shared" si="4"/>
        <v>260</v>
      </c>
      <c r="B30" s="88">
        <f t="shared" si="3"/>
        <v>4.333333333333333</v>
      </c>
      <c r="C30" s="106">
        <v>21.65</v>
      </c>
      <c r="D30" s="106">
        <v>55.49</v>
      </c>
      <c r="E30" s="106">
        <v>50.71</v>
      </c>
      <c r="F30" s="106">
        <v>46.46</v>
      </c>
      <c r="G30" s="106">
        <v>50.72</v>
      </c>
      <c r="H30" s="106">
        <v>48.13</v>
      </c>
      <c r="I30" s="106">
        <v>47.62</v>
      </c>
      <c r="J30" s="106">
        <v>49.15</v>
      </c>
      <c r="K30" s="106">
        <v>44.02</v>
      </c>
      <c r="L30" s="106">
        <v>48.88</v>
      </c>
      <c r="M30" s="106">
        <v>46.21</v>
      </c>
      <c r="N30" s="106">
        <v>51.79</v>
      </c>
      <c r="O30" s="106">
        <v>54.48</v>
      </c>
      <c r="P30" s="106">
        <v>45.16</v>
      </c>
      <c r="Q30" s="106">
        <v>50.1</v>
      </c>
      <c r="R30" s="106">
        <v>47.92</v>
      </c>
      <c r="S30" s="106">
        <v>54.7</v>
      </c>
      <c r="T30" s="106">
        <v>52.25</v>
      </c>
      <c r="U30" s="106">
        <v>54.27</v>
      </c>
      <c r="V30" s="106">
        <v>50.31</v>
      </c>
      <c r="W30" s="106">
        <v>58.57</v>
      </c>
      <c r="X30" s="106">
        <v>56.46</v>
      </c>
      <c r="Y30" s="106">
        <v>56.46</v>
      </c>
      <c r="Z30" s="106">
        <v>49.89</v>
      </c>
      <c r="AA30" s="106">
        <v>54.37</v>
      </c>
      <c r="AB30" s="106">
        <v>50.82</v>
      </c>
      <c r="AC30" s="106">
        <v>58.06</v>
      </c>
      <c r="AD30" s="106">
        <v>56.64</v>
      </c>
      <c r="AE30" s="106">
        <v>53.89</v>
      </c>
      <c r="AF30" s="106">
        <v>56.85</v>
      </c>
      <c r="AG30" s="106">
        <v>58.43</v>
      </c>
      <c r="AH30" s="106">
        <v>54.74</v>
      </c>
      <c r="AI30" s="106">
        <v>55.99</v>
      </c>
      <c r="AJ30" s="106">
        <v>60.42</v>
      </c>
      <c r="AK30" s="106">
        <v>48.95</v>
      </c>
      <c r="AL30" s="106">
        <v>46.54</v>
      </c>
      <c r="AM30" s="106">
        <v>54.75</v>
      </c>
      <c r="AN30" s="106">
        <v>60.94</v>
      </c>
      <c r="AO30" s="106">
        <v>49.11</v>
      </c>
      <c r="AP30" s="106">
        <v>54.88</v>
      </c>
      <c r="AQ30" s="106">
        <v>55.44</v>
      </c>
      <c r="AR30" s="106">
        <v>48.14</v>
      </c>
      <c r="AS30" s="106">
        <v>50.45</v>
      </c>
      <c r="AT30" s="106">
        <v>48.82</v>
      </c>
      <c r="AU30" s="106">
        <v>74.400000000000006</v>
      </c>
      <c r="AV30" s="106">
        <v>48.35</v>
      </c>
      <c r="AW30" s="106">
        <v>50</v>
      </c>
      <c r="AX30" s="106">
        <v>43.37</v>
      </c>
      <c r="AY30" s="106">
        <v>42.43</v>
      </c>
      <c r="AZ30" s="106">
        <v>54.26</v>
      </c>
      <c r="BA30" s="106">
        <v>47.2</v>
      </c>
      <c r="BB30" s="106">
        <v>51.6</v>
      </c>
      <c r="BC30" s="106">
        <v>55.26</v>
      </c>
      <c r="BD30" s="106">
        <v>54.46</v>
      </c>
      <c r="BE30" s="106">
        <v>44.74</v>
      </c>
      <c r="BF30" s="106">
        <v>42.09</v>
      </c>
      <c r="BG30" s="106">
        <v>42.24</v>
      </c>
      <c r="BH30" s="106">
        <v>49.7</v>
      </c>
      <c r="BI30" s="106">
        <v>44.11</v>
      </c>
      <c r="BJ30" s="106">
        <v>43.92</v>
      </c>
      <c r="BK30" s="106">
        <v>69.75</v>
      </c>
      <c r="BL30" s="107">
        <f t="shared" si="5"/>
        <v>60</v>
      </c>
      <c r="BN30" s="110">
        <f>BN29++Setup!$J$15/24</f>
        <v>43227.180555555577</v>
      </c>
      <c r="BO30" s="57">
        <f>CN30</f>
        <v>0</v>
      </c>
      <c r="BP30" s="57">
        <f>CO30</f>
        <v>0</v>
      </c>
      <c r="BQ30" s="57">
        <f>CP30</f>
        <v>0</v>
      </c>
      <c r="BR30" s="57">
        <f>CQ30</f>
        <v>0</v>
      </c>
      <c r="BS30" s="87">
        <f>CT30</f>
        <v>0</v>
      </c>
      <c r="BT30" s="87">
        <f>CB459</f>
        <v>216</v>
      </c>
      <c r="BU30" s="87">
        <f>CD459</f>
        <v>0</v>
      </c>
      <c r="BV30" s="87">
        <f>CF459</f>
        <v>0</v>
      </c>
      <c r="BW30" s="87">
        <f>CH459</f>
        <v>20.28</v>
      </c>
      <c r="BX30" s="87">
        <f>CJ459</f>
        <v>0</v>
      </c>
      <c r="CA30" s="111">
        <v>43195.201388888891</v>
      </c>
      <c r="CB30" s="87">
        <v>226</v>
      </c>
      <c r="CC30" s="111">
        <v>43195.201388888891</v>
      </c>
      <c r="CD30" s="87">
        <v>0</v>
      </c>
      <c r="CE30" s="111">
        <v>43195.201388888891</v>
      </c>
      <c r="CF30" s="87">
        <v>0</v>
      </c>
      <c r="CG30" s="111">
        <v>43195.201388888891</v>
      </c>
      <c r="CH30" s="87">
        <v>19.72</v>
      </c>
      <c r="CI30" s="111">
        <v>43195.201388888891</v>
      </c>
      <c r="CJ30" s="87">
        <v>0</v>
      </c>
      <c r="CM30" s="111"/>
      <c r="CS30" s="111"/>
    </row>
    <row r="31" spans="1:97" x14ac:dyDescent="0.3">
      <c r="A31" s="87">
        <f t="shared" si="4"/>
        <v>270</v>
      </c>
      <c r="B31" s="88">
        <f t="shared" si="3"/>
        <v>4.5</v>
      </c>
      <c r="C31" s="106">
        <v>21.63</v>
      </c>
      <c r="D31" s="106">
        <v>54.7</v>
      </c>
      <c r="E31" s="106">
        <v>50.67</v>
      </c>
      <c r="F31" s="106">
        <v>46.51</v>
      </c>
      <c r="G31" s="106">
        <v>49.4</v>
      </c>
      <c r="H31" s="106">
        <v>46.52</v>
      </c>
      <c r="I31" s="106">
        <v>47.56</v>
      </c>
      <c r="J31" s="106">
        <v>49.1</v>
      </c>
      <c r="K31" s="106">
        <v>42.45</v>
      </c>
      <c r="L31" s="106">
        <v>47.71</v>
      </c>
      <c r="M31" s="106">
        <v>46.17</v>
      </c>
      <c r="N31" s="106">
        <v>50.5</v>
      </c>
      <c r="O31" s="106">
        <v>52.58</v>
      </c>
      <c r="P31" s="106">
        <v>43.81</v>
      </c>
      <c r="Q31" s="106">
        <v>48.89</v>
      </c>
      <c r="R31" s="106">
        <v>46.6</v>
      </c>
      <c r="S31" s="106">
        <v>53.23</v>
      </c>
      <c r="T31" s="106">
        <v>50.96</v>
      </c>
      <c r="U31" s="106">
        <v>52.77</v>
      </c>
      <c r="V31" s="106">
        <v>49.02</v>
      </c>
      <c r="W31" s="106">
        <v>56.88</v>
      </c>
      <c r="X31" s="106">
        <v>55.14</v>
      </c>
      <c r="Y31" s="106">
        <v>54.97</v>
      </c>
      <c r="Z31" s="106">
        <v>48.49</v>
      </c>
      <c r="AA31" s="106">
        <v>53.19</v>
      </c>
      <c r="AB31" s="106">
        <v>49.5</v>
      </c>
      <c r="AC31" s="106">
        <v>56.9</v>
      </c>
      <c r="AD31" s="106">
        <v>55.57</v>
      </c>
      <c r="AE31" s="106">
        <v>52.9</v>
      </c>
      <c r="AF31" s="106">
        <v>55.85</v>
      </c>
      <c r="AG31" s="106">
        <v>57.54</v>
      </c>
      <c r="AH31" s="106">
        <v>53.77</v>
      </c>
      <c r="AI31" s="106">
        <v>55.06</v>
      </c>
      <c r="AJ31" s="106">
        <v>60.36</v>
      </c>
      <c r="AK31" s="106">
        <v>48.94</v>
      </c>
      <c r="AL31" s="106">
        <v>46.83</v>
      </c>
      <c r="AM31" s="106">
        <v>53.9</v>
      </c>
      <c r="AN31" s="106">
        <v>60.9</v>
      </c>
      <c r="AO31" s="106">
        <v>49.06</v>
      </c>
      <c r="AP31" s="106">
        <v>55.07</v>
      </c>
      <c r="AQ31" s="106">
        <v>54.52</v>
      </c>
      <c r="AR31" s="106">
        <v>46.54</v>
      </c>
      <c r="AS31" s="106">
        <v>49.15</v>
      </c>
      <c r="AT31" s="106">
        <v>47.35</v>
      </c>
      <c r="AU31" s="106">
        <v>74.41</v>
      </c>
      <c r="AV31" s="106">
        <v>46.83</v>
      </c>
      <c r="AW31" s="106">
        <v>48.55</v>
      </c>
      <c r="AX31" s="106">
        <v>43.24</v>
      </c>
      <c r="AY31" s="106">
        <v>42.49</v>
      </c>
      <c r="AZ31" s="106">
        <v>52.82</v>
      </c>
      <c r="BA31" s="106">
        <v>47.17</v>
      </c>
      <c r="BB31" s="106">
        <v>50.43</v>
      </c>
      <c r="BC31" s="106">
        <v>54.06</v>
      </c>
      <c r="BD31" s="106">
        <v>53.15</v>
      </c>
      <c r="BE31" s="106">
        <v>44.65</v>
      </c>
      <c r="BF31" s="106">
        <v>42.03</v>
      </c>
      <c r="BG31" s="106">
        <v>40.82</v>
      </c>
      <c r="BH31" s="106">
        <v>49.58</v>
      </c>
      <c r="BI31" s="106">
        <v>44</v>
      </c>
      <c r="BJ31" s="106">
        <v>44.28</v>
      </c>
      <c r="BK31" s="106">
        <v>69.84</v>
      </c>
      <c r="BL31" s="107">
        <f t="shared" si="5"/>
        <v>60</v>
      </c>
      <c r="BN31" s="110">
        <f>BN30++Setup!$J$15/24</f>
        <v>43227.187500000022</v>
      </c>
      <c r="BO31" s="57">
        <f>CN31</f>
        <v>0</v>
      </c>
      <c r="BP31" s="57">
        <f>CO31</f>
        <v>0</v>
      </c>
      <c r="BQ31" s="57">
        <f>CP31</f>
        <v>0</v>
      </c>
      <c r="BR31" s="57">
        <f>CQ31</f>
        <v>0</v>
      </c>
      <c r="BS31" s="87">
        <f>CT31</f>
        <v>0</v>
      </c>
      <c r="BT31" s="87">
        <f>CB460</f>
        <v>216</v>
      </c>
      <c r="BU31" s="87">
        <f>CD460</f>
        <v>0</v>
      </c>
      <c r="BV31" s="87">
        <f>CF460</f>
        <v>0</v>
      </c>
      <c r="BW31" s="87">
        <f>CH460</f>
        <v>19.170000000000002</v>
      </c>
      <c r="BX31" s="87">
        <f>CJ460</f>
        <v>0</v>
      </c>
      <c r="CA31" s="111">
        <v>43195.208333333336</v>
      </c>
      <c r="CB31" s="87">
        <v>228</v>
      </c>
      <c r="CC31" s="111">
        <v>43195.208333333336</v>
      </c>
      <c r="CD31" s="87">
        <v>0</v>
      </c>
      <c r="CE31" s="111">
        <v>43195.208333333336</v>
      </c>
      <c r="CF31" s="87">
        <v>0</v>
      </c>
      <c r="CG31" s="111">
        <v>43195.208333333336</v>
      </c>
      <c r="CH31" s="87">
        <v>29.44</v>
      </c>
      <c r="CI31" s="111">
        <v>43195.208333333336</v>
      </c>
      <c r="CJ31" s="87">
        <v>0</v>
      </c>
      <c r="CM31" s="111"/>
      <c r="CS31" s="111"/>
    </row>
    <row r="32" spans="1:97" x14ac:dyDescent="0.3">
      <c r="A32" s="87">
        <f t="shared" si="4"/>
        <v>280</v>
      </c>
      <c r="B32" s="88">
        <f t="shared" si="3"/>
        <v>4.666666666666667</v>
      </c>
      <c r="C32" s="106">
        <v>21.66</v>
      </c>
      <c r="D32" s="106">
        <v>55.49</v>
      </c>
      <c r="E32" s="106">
        <v>50.59</v>
      </c>
      <c r="F32" s="106">
        <v>46.44</v>
      </c>
      <c r="G32" s="106">
        <v>50.6</v>
      </c>
      <c r="H32" s="106">
        <v>47.98</v>
      </c>
      <c r="I32" s="106">
        <v>47.47</v>
      </c>
      <c r="J32" s="106">
        <v>49.05</v>
      </c>
      <c r="K32" s="106">
        <v>43.82</v>
      </c>
      <c r="L32" s="106">
        <v>48.87</v>
      </c>
      <c r="M32" s="106">
        <v>46.11</v>
      </c>
      <c r="N32" s="106">
        <v>51.69</v>
      </c>
      <c r="O32" s="106">
        <v>54.26</v>
      </c>
      <c r="P32" s="106">
        <v>45.08</v>
      </c>
      <c r="Q32" s="106">
        <v>49.99</v>
      </c>
      <c r="R32" s="106">
        <v>47.78</v>
      </c>
      <c r="S32" s="106">
        <v>54.52</v>
      </c>
      <c r="T32" s="106">
        <v>52.16</v>
      </c>
      <c r="U32" s="106">
        <v>54.04</v>
      </c>
      <c r="V32" s="106">
        <v>50.28</v>
      </c>
      <c r="W32" s="106">
        <v>58.44</v>
      </c>
      <c r="X32" s="106">
        <v>56.38</v>
      </c>
      <c r="Y32" s="106">
        <v>56.48</v>
      </c>
      <c r="Z32" s="106">
        <v>49.76</v>
      </c>
      <c r="AA32" s="106">
        <v>54.28</v>
      </c>
      <c r="AB32" s="106">
        <v>50.67</v>
      </c>
      <c r="AC32" s="106">
        <v>58.03</v>
      </c>
      <c r="AD32" s="106">
        <v>56.64</v>
      </c>
      <c r="AE32" s="106">
        <v>53.84</v>
      </c>
      <c r="AF32" s="106">
        <v>56.77</v>
      </c>
      <c r="AG32" s="106">
        <v>58.41</v>
      </c>
      <c r="AH32" s="106">
        <v>54.65</v>
      </c>
      <c r="AI32" s="106">
        <v>55.83</v>
      </c>
      <c r="AJ32" s="106">
        <v>60.42</v>
      </c>
      <c r="AK32" s="106">
        <v>48.94</v>
      </c>
      <c r="AL32" s="106">
        <v>46.52</v>
      </c>
      <c r="AM32" s="106">
        <v>54.67</v>
      </c>
      <c r="AN32" s="106">
        <v>61.03</v>
      </c>
      <c r="AO32" s="106">
        <v>49.01</v>
      </c>
      <c r="AP32" s="106">
        <v>54.97</v>
      </c>
      <c r="AQ32" s="106">
        <v>55.38</v>
      </c>
      <c r="AR32" s="106">
        <v>47.91</v>
      </c>
      <c r="AS32" s="106">
        <v>50.39</v>
      </c>
      <c r="AT32" s="106">
        <v>48.75</v>
      </c>
      <c r="AU32" s="106">
        <v>74.39</v>
      </c>
      <c r="AV32" s="106">
        <v>48.17</v>
      </c>
      <c r="AW32" s="106">
        <v>49.93</v>
      </c>
      <c r="AX32" s="106">
        <v>43.18</v>
      </c>
      <c r="AY32" s="106">
        <v>42.21</v>
      </c>
      <c r="AZ32" s="106">
        <v>54.09</v>
      </c>
      <c r="BA32" s="106">
        <v>47.02</v>
      </c>
      <c r="BB32" s="106">
        <v>51.56</v>
      </c>
      <c r="BC32" s="106">
        <v>55.18</v>
      </c>
      <c r="BD32" s="106">
        <v>54.39</v>
      </c>
      <c r="BE32" s="106">
        <v>44.66</v>
      </c>
      <c r="BF32" s="106">
        <v>41.94</v>
      </c>
      <c r="BG32" s="106">
        <v>42.04</v>
      </c>
      <c r="BH32" s="106">
        <v>49.53</v>
      </c>
      <c r="BI32" s="106">
        <v>44.03</v>
      </c>
      <c r="BJ32" s="106">
        <v>44.9</v>
      </c>
      <c r="BK32" s="106">
        <v>69.599999999999994</v>
      </c>
      <c r="BL32" s="107">
        <f t="shared" si="5"/>
        <v>60</v>
      </c>
      <c r="BN32" s="110">
        <f>BN31++Setup!$J$15/24</f>
        <v>43227.194444444467</v>
      </c>
      <c r="BO32" s="57">
        <f>CN32</f>
        <v>0</v>
      </c>
      <c r="BP32" s="57">
        <f>CO32</f>
        <v>0</v>
      </c>
      <c r="BQ32" s="57">
        <f>CP32</f>
        <v>0</v>
      </c>
      <c r="BR32" s="57">
        <f>CQ32</f>
        <v>0</v>
      </c>
      <c r="BS32" s="87">
        <f>CT32</f>
        <v>0</v>
      </c>
      <c r="BT32" s="87">
        <f>CB461</f>
        <v>220</v>
      </c>
      <c r="BU32" s="87">
        <f>CD461</f>
        <v>0</v>
      </c>
      <c r="BV32" s="87">
        <f>CF461</f>
        <v>0</v>
      </c>
      <c r="BW32" s="87">
        <f>CH461</f>
        <v>27.22</v>
      </c>
      <c r="BX32" s="87">
        <f>CJ461</f>
        <v>0</v>
      </c>
      <c r="CA32" s="111">
        <v>43195.215277777781</v>
      </c>
      <c r="CB32" s="87">
        <v>230</v>
      </c>
      <c r="CC32" s="111">
        <v>43195.215277777781</v>
      </c>
      <c r="CD32" s="87">
        <v>0</v>
      </c>
      <c r="CE32" s="111">
        <v>43195.215277777781</v>
      </c>
      <c r="CF32" s="87">
        <v>0</v>
      </c>
      <c r="CG32" s="111">
        <v>43195.215277777781</v>
      </c>
      <c r="CH32" s="87">
        <v>22.78</v>
      </c>
      <c r="CI32" s="111">
        <v>43195.215277777781</v>
      </c>
      <c r="CJ32" s="87">
        <v>0</v>
      </c>
      <c r="CM32" s="111"/>
      <c r="CS32" s="111"/>
    </row>
    <row r="33" spans="1:97" x14ac:dyDescent="0.3">
      <c r="A33" s="87">
        <f t="shared" si="4"/>
        <v>290</v>
      </c>
      <c r="B33" s="88">
        <f t="shared" si="3"/>
        <v>4.833333333333333</v>
      </c>
      <c r="C33" s="106">
        <v>21.59</v>
      </c>
      <c r="D33" s="106">
        <v>54.37</v>
      </c>
      <c r="E33" s="106">
        <v>50.89</v>
      </c>
      <c r="F33" s="106">
        <v>46.62</v>
      </c>
      <c r="G33" s="106">
        <v>49.52</v>
      </c>
      <c r="H33" s="106">
        <v>46.94</v>
      </c>
      <c r="I33" s="106">
        <v>47.67</v>
      </c>
      <c r="J33" s="106">
        <v>49.23</v>
      </c>
      <c r="K33" s="106">
        <v>42.8</v>
      </c>
      <c r="L33" s="106">
        <v>47.7</v>
      </c>
      <c r="M33" s="106">
        <v>46.3</v>
      </c>
      <c r="N33" s="106">
        <v>50.6</v>
      </c>
      <c r="O33" s="106">
        <v>53.19</v>
      </c>
      <c r="P33" s="106">
        <v>44.08</v>
      </c>
      <c r="Q33" s="106">
        <v>48.91</v>
      </c>
      <c r="R33" s="106">
        <v>46.78</v>
      </c>
      <c r="S33" s="106">
        <v>53.53</v>
      </c>
      <c r="T33" s="106">
        <v>51.12</v>
      </c>
      <c r="U33" s="106">
        <v>53.07</v>
      </c>
      <c r="V33" s="106">
        <v>49.2</v>
      </c>
      <c r="W33" s="106">
        <v>57.38</v>
      </c>
      <c r="X33" s="106">
        <v>55.3</v>
      </c>
      <c r="Y33" s="106">
        <v>55.31</v>
      </c>
      <c r="Z33" s="106">
        <v>48.74</v>
      </c>
      <c r="AA33" s="106">
        <v>53.21</v>
      </c>
      <c r="AB33" s="106">
        <v>49.65</v>
      </c>
      <c r="AC33" s="106">
        <v>56.97</v>
      </c>
      <c r="AD33" s="106">
        <v>55.49</v>
      </c>
      <c r="AE33" s="106">
        <v>52.81</v>
      </c>
      <c r="AF33" s="106">
        <v>55.68</v>
      </c>
      <c r="AG33" s="106">
        <v>57.32</v>
      </c>
      <c r="AH33" s="106">
        <v>53.53</v>
      </c>
      <c r="AI33" s="106">
        <v>54.84</v>
      </c>
      <c r="AJ33" s="106">
        <v>60.41</v>
      </c>
      <c r="AK33" s="106">
        <v>48.92</v>
      </c>
      <c r="AL33" s="106">
        <v>46.5</v>
      </c>
      <c r="AM33" s="106">
        <v>53.61</v>
      </c>
      <c r="AN33" s="106">
        <v>60.86</v>
      </c>
      <c r="AO33" s="106">
        <v>49.19</v>
      </c>
      <c r="AP33" s="106">
        <v>54.75</v>
      </c>
      <c r="AQ33" s="106">
        <v>54.31</v>
      </c>
      <c r="AR33" s="106">
        <v>46.86</v>
      </c>
      <c r="AS33" s="106">
        <v>49.29</v>
      </c>
      <c r="AT33" s="106">
        <v>47.68</v>
      </c>
      <c r="AU33" s="106">
        <v>74.37</v>
      </c>
      <c r="AV33" s="106">
        <v>47.17</v>
      </c>
      <c r="AW33" s="106">
        <v>48.89</v>
      </c>
      <c r="AX33" s="106">
        <v>43.6</v>
      </c>
      <c r="AY33" s="106">
        <v>42.22</v>
      </c>
      <c r="AZ33" s="106">
        <v>53.14</v>
      </c>
      <c r="BA33" s="106">
        <v>47.31</v>
      </c>
      <c r="BB33" s="106">
        <v>50.53</v>
      </c>
      <c r="BC33" s="106">
        <v>54.13</v>
      </c>
      <c r="BD33" s="106">
        <v>53.32</v>
      </c>
      <c r="BE33" s="106">
        <v>44.76</v>
      </c>
      <c r="BF33" s="106">
        <v>42.2</v>
      </c>
      <c r="BG33" s="106">
        <v>41.16</v>
      </c>
      <c r="BH33" s="106">
        <v>49.7</v>
      </c>
      <c r="BI33" s="106">
        <v>44.22</v>
      </c>
      <c r="BJ33" s="106">
        <v>44.16</v>
      </c>
      <c r="BK33" s="106">
        <v>69.760000000000005</v>
      </c>
      <c r="BL33" s="107">
        <f t="shared" si="5"/>
        <v>60</v>
      </c>
      <c r="BN33" s="110">
        <f>BN32++Setup!$J$15/24</f>
        <v>43227.201388888912</v>
      </c>
      <c r="BO33" s="57">
        <f>CN33</f>
        <v>0</v>
      </c>
      <c r="BP33" s="57">
        <f>CO33</f>
        <v>0</v>
      </c>
      <c r="BQ33" s="57">
        <f>CP33</f>
        <v>0</v>
      </c>
      <c r="BR33" s="57">
        <f>CQ33</f>
        <v>0</v>
      </c>
      <c r="BS33" s="87">
        <f>CT33</f>
        <v>0</v>
      </c>
      <c r="BT33" s="87">
        <f>CB462</f>
        <v>216</v>
      </c>
      <c r="BU33" s="87">
        <f>CD462</f>
        <v>0</v>
      </c>
      <c r="BV33" s="87">
        <f>CF462</f>
        <v>0</v>
      </c>
      <c r="BW33" s="87">
        <f>CH462</f>
        <v>28.33</v>
      </c>
      <c r="BX33" s="87">
        <f>CJ462</f>
        <v>0</v>
      </c>
      <c r="CA33" s="111">
        <v>43195.222222222219</v>
      </c>
      <c r="CB33" s="87">
        <v>224</v>
      </c>
      <c r="CC33" s="111">
        <v>43195.222222222219</v>
      </c>
      <c r="CD33" s="87">
        <v>0</v>
      </c>
      <c r="CE33" s="111">
        <v>43195.222222222219</v>
      </c>
      <c r="CF33" s="87">
        <v>0</v>
      </c>
      <c r="CG33" s="111">
        <v>43195.222222222219</v>
      </c>
      <c r="CH33" s="87">
        <v>23.06</v>
      </c>
      <c r="CI33" s="111">
        <v>43195.222222222219</v>
      </c>
      <c r="CJ33" s="87">
        <v>0</v>
      </c>
      <c r="CM33" s="111"/>
      <c r="CS33" s="111"/>
    </row>
    <row r="34" spans="1:97" x14ac:dyDescent="0.3">
      <c r="A34" s="87">
        <f t="shared" si="4"/>
        <v>300</v>
      </c>
      <c r="B34" s="88">
        <f t="shared" si="3"/>
        <v>5</v>
      </c>
      <c r="C34" s="106">
        <v>21.59</v>
      </c>
      <c r="D34" s="106">
        <v>53.69</v>
      </c>
      <c r="E34" s="106">
        <v>50.69</v>
      </c>
      <c r="F34" s="106">
        <v>46.45</v>
      </c>
      <c r="G34" s="106">
        <v>48.71</v>
      </c>
      <c r="H34" s="106">
        <v>45.96</v>
      </c>
      <c r="I34" s="106">
        <v>47.55</v>
      </c>
      <c r="J34" s="106">
        <v>49.09</v>
      </c>
      <c r="K34" s="106">
        <v>41.94</v>
      </c>
      <c r="L34" s="106">
        <v>46.9</v>
      </c>
      <c r="M34" s="106">
        <v>46.16</v>
      </c>
      <c r="N34" s="106">
        <v>49.8</v>
      </c>
      <c r="O34" s="106">
        <v>52.12</v>
      </c>
      <c r="P34" s="106">
        <v>43.27</v>
      </c>
      <c r="Q34" s="106">
        <v>48.27</v>
      </c>
      <c r="R34" s="106">
        <v>46.01</v>
      </c>
      <c r="S34" s="106">
        <v>52.06</v>
      </c>
      <c r="T34" s="106">
        <v>50.35</v>
      </c>
      <c r="U34" s="106">
        <v>52.14</v>
      </c>
      <c r="V34" s="106">
        <v>48.41</v>
      </c>
      <c r="W34" s="106">
        <v>56.17</v>
      </c>
      <c r="X34" s="106">
        <v>53.34</v>
      </c>
      <c r="Y34" s="106">
        <v>55.22</v>
      </c>
      <c r="Z34" s="106">
        <v>47.98</v>
      </c>
      <c r="AA34" s="106">
        <v>52.36</v>
      </c>
      <c r="AB34" s="106">
        <v>48.94</v>
      </c>
      <c r="AC34" s="106">
        <v>56.16</v>
      </c>
      <c r="AD34" s="106">
        <v>54.05</v>
      </c>
      <c r="AE34" s="106">
        <v>52.11</v>
      </c>
      <c r="AF34" s="106">
        <v>54.9</v>
      </c>
      <c r="AG34" s="106">
        <v>56.58</v>
      </c>
      <c r="AH34" s="106">
        <v>52.9</v>
      </c>
      <c r="AI34" s="106">
        <v>54.16</v>
      </c>
      <c r="AJ34" s="106">
        <v>60.41</v>
      </c>
      <c r="AK34" s="106">
        <v>48.9</v>
      </c>
      <c r="AL34" s="106">
        <v>46.45</v>
      </c>
      <c r="AM34" s="106">
        <v>52.74</v>
      </c>
      <c r="AN34" s="106">
        <v>60.92</v>
      </c>
      <c r="AO34" s="106">
        <v>49.05</v>
      </c>
      <c r="AP34" s="106">
        <v>54.87</v>
      </c>
      <c r="AQ34" s="106">
        <v>53.57</v>
      </c>
      <c r="AR34" s="106">
        <v>46.13</v>
      </c>
      <c r="AS34" s="106">
        <v>48.65</v>
      </c>
      <c r="AT34" s="106">
        <v>46.78</v>
      </c>
      <c r="AU34" s="106">
        <v>74.36</v>
      </c>
      <c r="AV34" s="106">
        <v>46.36</v>
      </c>
      <c r="AW34" s="106">
        <v>48.08</v>
      </c>
      <c r="AX34" s="106">
        <v>43.28</v>
      </c>
      <c r="AY34" s="106">
        <v>42.39</v>
      </c>
      <c r="AZ34" s="106">
        <v>52.33</v>
      </c>
      <c r="BA34" s="106">
        <v>47.18</v>
      </c>
      <c r="BB34" s="106">
        <v>49.78</v>
      </c>
      <c r="BC34" s="106">
        <v>53.26</v>
      </c>
      <c r="BD34" s="106">
        <v>51.61</v>
      </c>
      <c r="BE34" s="106">
        <v>44.69</v>
      </c>
      <c r="BF34" s="106">
        <v>42.06</v>
      </c>
      <c r="BG34" s="106">
        <v>40.26</v>
      </c>
      <c r="BH34" s="106">
        <v>49.62</v>
      </c>
      <c r="BI34" s="106">
        <v>44.09</v>
      </c>
      <c r="BJ34" s="106">
        <v>44.22</v>
      </c>
      <c r="BK34" s="106">
        <v>69.569999999999993</v>
      </c>
      <c r="BL34" s="107">
        <f t="shared" si="5"/>
        <v>60</v>
      </c>
      <c r="BN34" s="110">
        <f>BN33++Setup!$J$15/24</f>
        <v>43227.208333333358</v>
      </c>
      <c r="BO34" s="57">
        <f>CN34</f>
        <v>0</v>
      </c>
      <c r="BP34" s="57">
        <f>CO34</f>
        <v>0</v>
      </c>
      <c r="BQ34" s="57">
        <f>CP34</f>
        <v>0</v>
      </c>
      <c r="BR34" s="57">
        <f>CQ34</f>
        <v>0</v>
      </c>
      <c r="BS34" s="87">
        <f>CT34</f>
        <v>0</v>
      </c>
      <c r="BT34" s="87">
        <f>CB463</f>
        <v>219</v>
      </c>
      <c r="BU34" s="87">
        <f>CD463</f>
        <v>0</v>
      </c>
      <c r="BV34" s="87">
        <f>CF463</f>
        <v>0</v>
      </c>
      <c r="BW34" s="87">
        <f>CH463</f>
        <v>25</v>
      </c>
      <c r="BX34" s="87">
        <f>CJ463</f>
        <v>0</v>
      </c>
      <c r="CA34" s="111">
        <v>43195.229166666664</v>
      </c>
      <c r="CB34" s="87">
        <v>227</v>
      </c>
      <c r="CC34" s="111">
        <v>43195.229166666664</v>
      </c>
      <c r="CD34" s="87">
        <v>0</v>
      </c>
      <c r="CE34" s="111">
        <v>43195.229166666664</v>
      </c>
      <c r="CF34" s="87">
        <v>0</v>
      </c>
      <c r="CG34" s="111">
        <v>43195.229166666664</v>
      </c>
      <c r="CH34" s="87">
        <v>22.5</v>
      </c>
      <c r="CI34" s="111">
        <v>43195.229166666664</v>
      </c>
      <c r="CJ34" s="87">
        <v>0</v>
      </c>
      <c r="CM34" s="111"/>
      <c r="CS34" s="111"/>
    </row>
    <row r="35" spans="1:97" x14ac:dyDescent="0.3">
      <c r="A35" s="87">
        <f t="shared" si="4"/>
        <v>310</v>
      </c>
      <c r="B35" s="88">
        <f t="shared" si="3"/>
        <v>5.166666666666667</v>
      </c>
      <c r="C35" s="106">
        <v>21.53</v>
      </c>
      <c r="D35" s="106">
        <v>53.43</v>
      </c>
      <c r="E35" s="106">
        <v>50.65</v>
      </c>
      <c r="F35" s="106">
        <v>46.21</v>
      </c>
      <c r="G35" s="106">
        <v>48.61</v>
      </c>
      <c r="H35" s="106">
        <v>45.64</v>
      </c>
      <c r="I35" s="106">
        <v>47.32</v>
      </c>
      <c r="J35" s="106">
        <v>48.8</v>
      </c>
      <c r="K35" s="106">
        <v>41.56</v>
      </c>
      <c r="L35" s="106">
        <v>46.5</v>
      </c>
      <c r="M35" s="106">
        <v>45.9</v>
      </c>
      <c r="N35" s="106">
        <v>49.49</v>
      </c>
      <c r="O35" s="106">
        <v>52.16</v>
      </c>
      <c r="P35" s="106">
        <v>43.09</v>
      </c>
      <c r="Q35" s="106">
        <v>48</v>
      </c>
      <c r="R35" s="106">
        <v>45.91</v>
      </c>
      <c r="S35" s="106">
        <v>52.55</v>
      </c>
      <c r="T35" s="106">
        <v>50.23</v>
      </c>
      <c r="U35" s="106">
        <v>52.11</v>
      </c>
      <c r="V35" s="106">
        <v>48.3</v>
      </c>
      <c r="W35" s="106">
        <v>56.48</v>
      </c>
      <c r="X35" s="106">
        <v>54.37</v>
      </c>
      <c r="Y35" s="106">
        <v>54.38</v>
      </c>
      <c r="Z35" s="106">
        <v>48.21</v>
      </c>
      <c r="AA35" s="106">
        <v>52.29</v>
      </c>
      <c r="AB35" s="106">
        <v>49.04</v>
      </c>
      <c r="AC35" s="106">
        <v>55.99</v>
      </c>
      <c r="AD35" s="106">
        <v>54.55</v>
      </c>
      <c r="AE35" s="106">
        <v>51.83</v>
      </c>
      <c r="AF35" s="106">
        <v>54.76</v>
      </c>
      <c r="AG35" s="106">
        <v>56.25</v>
      </c>
      <c r="AH35" s="106">
        <v>52.71</v>
      </c>
      <c r="AI35" s="106">
        <v>53.92</v>
      </c>
      <c r="AJ35" s="106">
        <v>60.3</v>
      </c>
      <c r="AK35" s="106">
        <v>48.86</v>
      </c>
      <c r="AL35" s="106">
        <v>46.47</v>
      </c>
      <c r="AM35" s="106">
        <v>52.69</v>
      </c>
      <c r="AN35" s="106">
        <v>60.82</v>
      </c>
      <c r="AO35" s="106">
        <v>48.76</v>
      </c>
      <c r="AP35" s="106">
        <v>55.01</v>
      </c>
      <c r="AQ35" s="106">
        <v>53.36</v>
      </c>
      <c r="AR35" s="106">
        <v>46.16</v>
      </c>
      <c r="AS35" s="106">
        <v>48.8</v>
      </c>
      <c r="AT35" s="106">
        <v>46.89</v>
      </c>
      <c r="AU35" s="106">
        <v>74.239999999999995</v>
      </c>
      <c r="AV35" s="106">
        <v>46.45</v>
      </c>
      <c r="AW35" s="106">
        <v>48.17</v>
      </c>
      <c r="AX35" s="106">
        <v>43.04</v>
      </c>
      <c r="AY35" s="106">
        <v>42.14</v>
      </c>
      <c r="AZ35" s="106">
        <v>52.22</v>
      </c>
      <c r="BA35" s="106">
        <v>46.89</v>
      </c>
      <c r="BB35" s="106">
        <v>49.78</v>
      </c>
      <c r="BC35" s="106">
        <v>53.15</v>
      </c>
      <c r="BD35" s="106">
        <v>52.4</v>
      </c>
      <c r="BE35" s="106">
        <v>44.4</v>
      </c>
      <c r="BF35" s="106">
        <v>41.77</v>
      </c>
      <c r="BG35" s="106">
        <v>40.33</v>
      </c>
      <c r="BH35" s="106">
        <v>49.38</v>
      </c>
      <c r="BI35" s="106">
        <v>43.85</v>
      </c>
      <c r="BJ35" s="106">
        <v>43.95</v>
      </c>
      <c r="BK35" s="106">
        <v>69.27</v>
      </c>
      <c r="BL35" s="107">
        <f t="shared" si="5"/>
        <v>60</v>
      </c>
      <c r="BN35" s="110">
        <f>BN34++Setup!$J$15/24</f>
        <v>43227.215277777803</v>
      </c>
      <c r="BO35" s="57">
        <f>CN35</f>
        <v>0</v>
      </c>
      <c r="BP35" s="57">
        <f>CO35</f>
        <v>0</v>
      </c>
      <c r="BQ35" s="57">
        <f>CP35</f>
        <v>0</v>
      </c>
      <c r="BR35" s="57">
        <f>CQ35</f>
        <v>0</v>
      </c>
      <c r="BS35" s="87">
        <f>CT35</f>
        <v>0</v>
      </c>
      <c r="BT35" s="87">
        <f>CB464</f>
        <v>217</v>
      </c>
      <c r="BU35" s="87">
        <f>CD464</f>
        <v>0</v>
      </c>
      <c r="BV35" s="87">
        <f>CF464</f>
        <v>0</v>
      </c>
      <c r="BW35" s="87">
        <f>CH464</f>
        <v>22.78</v>
      </c>
      <c r="BX35" s="87">
        <f>CJ464</f>
        <v>0</v>
      </c>
      <c r="CA35" s="111">
        <v>43195.236111111109</v>
      </c>
      <c r="CB35" s="87">
        <v>229</v>
      </c>
      <c r="CC35" s="111">
        <v>43195.236111111109</v>
      </c>
      <c r="CD35" s="87">
        <v>0</v>
      </c>
      <c r="CE35" s="111">
        <v>43195.236111111109</v>
      </c>
      <c r="CF35" s="87">
        <v>0</v>
      </c>
      <c r="CG35" s="111">
        <v>43195.236111111109</v>
      </c>
      <c r="CH35" s="87">
        <v>33.33</v>
      </c>
      <c r="CI35" s="111">
        <v>43195.236111111109</v>
      </c>
      <c r="CJ35" s="87">
        <v>0</v>
      </c>
      <c r="CM35" s="111"/>
      <c r="CS35" s="111"/>
    </row>
    <row r="36" spans="1:97" x14ac:dyDescent="0.3">
      <c r="A36" s="87">
        <f t="shared" si="4"/>
        <v>320</v>
      </c>
      <c r="B36" s="88">
        <f t="shared" si="3"/>
        <v>5.333333333333333</v>
      </c>
      <c r="C36" s="106">
        <v>21.65</v>
      </c>
      <c r="D36" s="106">
        <v>54.54</v>
      </c>
      <c r="E36" s="106">
        <v>50.69</v>
      </c>
      <c r="F36" s="106">
        <v>46.21</v>
      </c>
      <c r="G36" s="106">
        <v>49.14</v>
      </c>
      <c r="H36" s="106">
        <v>46.18</v>
      </c>
      <c r="I36" s="106">
        <v>47.31</v>
      </c>
      <c r="J36" s="106">
        <v>48.87</v>
      </c>
      <c r="K36" s="106">
        <v>42.18</v>
      </c>
      <c r="L36" s="106">
        <v>47.13</v>
      </c>
      <c r="M36" s="106">
        <v>45.89</v>
      </c>
      <c r="N36" s="106">
        <v>49.95</v>
      </c>
      <c r="O36" s="106">
        <v>52.52</v>
      </c>
      <c r="P36" s="106">
        <v>43.55</v>
      </c>
      <c r="Q36" s="106">
        <v>48.58</v>
      </c>
      <c r="R36" s="106">
        <v>46.35</v>
      </c>
      <c r="S36" s="106">
        <v>52.96</v>
      </c>
      <c r="T36" s="106">
        <v>50.64</v>
      </c>
      <c r="U36" s="106">
        <v>52.76</v>
      </c>
      <c r="V36" s="106">
        <v>48.74</v>
      </c>
      <c r="W36" s="106">
        <v>56.48</v>
      </c>
      <c r="X36" s="106">
        <v>54.65</v>
      </c>
      <c r="Y36" s="106">
        <v>54.38</v>
      </c>
      <c r="Z36" s="106">
        <v>48.5</v>
      </c>
      <c r="AA36" s="106">
        <v>52.98</v>
      </c>
      <c r="AB36" s="106">
        <v>49.46</v>
      </c>
      <c r="AC36" s="106">
        <v>56.38</v>
      </c>
      <c r="AD36" s="106">
        <v>55.08</v>
      </c>
      <c r="AE36" s="106">
        <v>52.61</v>
      </c>
      <c r="AF36" s="106">
        <v>55.6</v>
      </c>
      <c r="AG36" s="106">
        <v>57.3</v>
      </c>
      <c r="AH36" s="106">
        <v>53.56</v>
      </c>
      <c r="AI36" s="106">
        <v>55</v>
      </c>
      <c r="AJ36" s="106">
        <v>60.28</v>
      </c>
      <c r="AK36" s="106">
        <v>48.87</v>
      </c>
      <c r="AL36" s="106">
        <v>46.61</v>
      </c>
      <c r="AM36" s="106">
        <v>53.51</v>
      </c>
      <c r="AN36" s="106">
        <v>60.77</v>
      </c>
      <c r="AO36" s="106">
        <v>48.83</v>
      </c>
      <c r="AP36" s="106">
        <v>54.86</v>
      </c>
      <c r="AQ36" s="106">
        <v>54.35</v>
      </c>
      <c r="AR36" s="106">
        <v>46.42</v>
      </c>
      <c r="AS36" s="106">
        <v>49.15</v>
      </c>
      <c r="AT36" s="106">
        <v>47.27</v>
      </c>
      <c r="AU36" s="106">
        <v>74.22</v>
      </c>
      <c r="AV36" s="106">
        <v>46.64</v>
      </c>
      <c r="AW36" s="106">
        <v>48.36</v>
      </c>
      <c r="AX36" s="106">
        <v>43.06</v>
      </c>
      <c r="AY36" s="106">
        <v>42.04</v>
      </c>
      <c r="AZ36" s="106">
        <v>52.75</v>
      </c>
      <c r="BA36" s="106">
        <v>46.9</v>
      </c>
      <c r="BB36" s="106">
        <v>50.18</v>
      </c>
      <c r="BC36" s="106">
        <v>53.83</v>
      </c>
      <c r="BD36" s="106">
        <v>52.97</v>
      </c>
      <c r="BE36" s="106">
        <v>44.36</v>
      </c>
      <c r="BF36" s="106">
        <v>41.8</v>
      </c>
      <c r="BG36" s="106">
        <v>40.380000000000003</v>
      </c>
      <c r="BH36" s="106">
        <v>49.37</v>
      </c>
      <c r="BI36" s="106">
        <v>43.86</v>
      </c>
      <c r="BJ36" s="106">
        <v>44.08</v>
      </c>
      <c r="BK36" s="106">
        <v>69.25</v>
      </c>
      <c r="BL36" s="107">
        <f t="shared" si="5"/>
        <v>60</v>
      </c>
      <c r="BN36" s="110">
        <f>BN35++Setup!$J$15/24</f>
        <v>43227.222222222248</v>
      </c>
      <c r="BO36" s="57">
        <f>CN36</f>
        <v>0</v>
      </c>
      <c r="BP36" s="57">
        <f>CO36</f>
        <v>0</v>
      </c>
      <c r="BQ36" s="57">
        <f>CP36</f>
        <v>0</v>
      </c>
      <c r="BR36" s="57">
        <f>CQ36</f>
        <v>0</v>
      </c>
      <c r="BS36" s="87">
        <f>CT36</f>
        <v>0</v>
      </c>
      <c r="BT36" s="87">
        <f>CB465</f>
        <v>218</v>
      </c>
      <c r="BU36" s="87">
        <f>CD465</f>
        <v>0</v>
      </c>
      <c r="BV36" s="87">
        <f>CF465</f>
        <v>0</v>
      </c>
      <c r="BW36" s="87">
        <f>CH465</f>
        <v>33.61</v>
      </c>
      <c r="BX36" s="87">
        <f>CJ465</f>
        <v>0</v>
      </c>
      <c r="CA36" s="111">
        <v>43195.243055555555</v>
      </c>
      <c r="CB36" s="87">
        <v>230</v>
      </c>
      <c r="CC36" s="111">
        <v>43195.243055555555</v>
      </c>
      <c r="CD36" s="87">
        <v>0</v>
      </c>
      <c r="CE36" s="111">
        <v>43195.243055555555</v>
      </c>
      <c r="CF36" s="87">
        <v>0</v>
      </c>
      <c r="CG36" s="111">
        <v>43195.243055555555</v>
      </c>
      <c r="CH36" s="87">
        <v>42.5</v>
      </c>
      <c r="CI36" s="111">
        <v>43195.243055555555</v>
      </c>
      <c r="CJ36" s="87">
        <v>0</v>
      </c>
      <c r="CM36" s="111"/>
      <c r="CS36" s="111"/>
    </row>
    <row r="37" spans="1:97" x14ac:dyDescent="0.3">
      <c r="A37" s="87">
        <f t="shared" si="4"/>
        <v>330</v>
      </c>
      <c r="B37" s="88">
        <f t="shared" si="3"/>
        <v>5.5</v>
      </c>
      <c r="C37" s="106">
        <v>21.63</v>
      </c>
      <c r="D37" s="106">
        <v>54.22</v>
      </c>
      <c r="E37" s="106">
        <v>50.68</v>
      </c>
      <c r="F37" s="106">
        <v>46.17</v>
      </c>
      <c r="G37" s="106">
        <v>49.3</v>
      </c>
      <c r="H37" s="106">
        <v>46.08</v>
      </c>
      <c r="I37" s="106">
        <v>47.28</v>
      </c>
      <c r="J37" s="106">
        <v>48.84</v>
      </c>
      <c r="K37" s="106">
        <v>41.96</v>
      </c>
      <c r="L37" s="106">
        <v>47.43</v>
      </c>
      <c r="M37" s="106">
        <v>45.9</v>
      </c>
      <c r="N37" s="106">
        <v>50.27</v>
      </c>
      <c r="O37" s="106">
        <v>52.39</v>
      </c>
      <c r="P37" s="106">
        <v>43.58</v>
      </c>
      <c r="Q37" s="106">
        <v>48.6</v>
      </c>
      <c r="R37" s="106">
        <v>46.47</v>
      </c>
      <c r="S37" s="106">
        <v>52.85</v>
      </c>
      <c r="T37" s="106">
        <v>50.76</v>
      </c>
      <c r="U37" s="106">
        <v>52.39</v>
      </c>
      <c r="V37" s="106">
        <v>48.89</v>
      </c>
      <c r="W37" s="106">
        <v>56.7</v>
      </c>
      <c r="X37" s="106">
        <v>54.76</v>
      </c>
      <c r="Y37" s="106">
        <v>54.46</v>
      </c>
      <c r="Z37" s="106">
        <v>48.66</v>
      </c>
      <c r="AA37" s="106">
        <v>52.88</v>
      </c>
      <c r="AB37" s="106">
        <v>49.53</v>
      </c>
      <c r="AC37" s="106">
        <v>56.61</v>
      </c>
      <c r="AD37" s="106">
        <v>55.11</v>
      </c>
      <c r="AE37" s="106">
        <v>52.54</v>
      </c>
      <c r="AF37" s="106">
        <v>55.48</v>
      </c>
      <c r="AG37" s="106">
        <v>57.29</v>
      </c>
      <c r="AH37" s="106">
        <v>53.44</v>
      </c>
      <c r="AI37" s="106">
        <v>54.86</v>
      </c>
      <c r="AJ37" s="106">
        <v>60.4</v>
      </c>
      <c r="AK37" s="106">
        <v>48.88</v>
      </c>
      <c r="AL37" s="106">
        <v>46.59</v>
      </c>
      <c r="AM37" s="106">
        <v>53.33</v>
      </c>
      <c r="AN37" s="106">
        <v>60.84</v>
      </c>
      <c r="AO37" s="106">
        <v>48.8</v>
      </c>
      <c r="AP37" s="106">
        <v>54.94</v>
      </c>
      <c r="AQ37" s="106">
        <v>54.23</v>
      </c>
      <c r="AR37" s="106">
        <v>46.68</v>
      </c>
      <c r="AS37" s="106">
        <v>49.28</v>
      </c>
      <c r="AT37" s="106">
        <v>47.35</v>
      </c>
      <c r="AU37" s="106">
        <v>74.36</v>
      </c>
      <c r="AV37" s="106">
        <v>46.96</v>
      </c>
      <c r="AW37" s="106">
        <v>48.53</v>
      </c>
      <c r="AX37" s="106">
        <v>43.05</v>
      </c>
      <c r="AY37" s="106">
        <v>42.04</v>
      </c>
      <c r="AZ37" s="106">
        <v>52.56</v>
      </c>
      <c r="BA37" s="106">
        <v>46.89</v>
      </c>
      <c r="BB37" s="106">
        <v>50.3</v>
      </c>
      <c r="BC37" s="106">
        <v>53.51</v>
      </c>
      <c r="BD37" s="106">
        <v>52.83</v>
      </c>
      <c r="BE37" s="106">
        <v>44.38</v>
      </c>
      <c r="BF37" s="106">
        <v>41.82</v>
      </c>
      <c r="BG37" s="106">
        <v>40.78</v>
      </c>
      <c r="BH37" s="106">
        <v>49.37</v>
      </c>
      <c r="BI37" s="106">
        <v>43.8</v>
      </c>
      <c r="BJ37" s="106">
        <v>44.43</v>
      </c>
      <c r="BK37" s="106">
        <v>69.16</v>
      </c>
      <c r="BL37" s="107">
        <f t="shared" si="5"/>
        <v>60</v>
      </c>
      <c r="BN37" s="110">
        <f>BN36++Setup!$J$15/24</f>
        <v>43227.229166666693</v>
      </c>
      <c r="BO37" s="57">
        <f>CN37</f>
        <v>0</v>
      </c>
      <c r="BP37" s="57">
        <f>CO37</f>
        <v>0</v>
      </c>
      <c r="BQ37" s="57">
        <f>CP37</f>
        <v>0</v>
      </c>
      <c r="BR37" s="57">
        <f>CQ37</f>
        <v>0</v>
      </c>
      <c r="BS37" s="87">
        <f>CT37</f>
        <v>0</v>
      </c>
      <c r="BT37" s="87">
        <f>CB466</f>
        <v>216</v>
      </c>
      <c r="BU37" s="87">
        <f>CD466</f>
        <v>0</v>
      </c>
      <c r="BV37" s="87">
        <f>CF466</f>
        <v>0</v>
      </c>
      <c r="BW37" s="87">
        <f>CH466</f>
        <v>34.17</v>
      </c>
      <c r="BX37" s="87">
        <f>CJ466</f>
        <v>0</v>
      </c>
      <c r="CA37" s="111">
        <v>43195.25</v>
      </c>
      <c r="CB37" s="87">
        <v>230</v>
      </c>
      <c r="CC37" s="111">
        <v>43195.25</v>
      </c>
      <c r="CD37" s="87">
        <v>0</v>
      </c>
      <c r="CE37" s="111">
        <v>43195.25</v>
      </c>
      <c r="CF37" s="87">
        <v>0</v>
      </c>
      <c r="CG37" s="111">
        <v>43195.25</v>
      </c>
      <c r="CH37" s="87">
        <v>29.44</v>
      </c>
      <c r="CI37" s="111">
        <v>43195.25</v>
      </c>
      <c r="CJ37" s="87">
        <v>0</v>
      </c>
      <c r="CM37" s="111"/>
      <c r="CS37" s="111"/>
    </row>
    <row r="38" spans="1:97" x14ac:dyDescent="0.3">
      <c r="A38" s="87">
        <f t="shared" si="4"/>
        <v>340</v>
      </c>
      <c r="B38" s="88">
        <f t="shared" si="3"/>
        <v>5.666666666666667</v>
      </c>
      <c r="C38" s="106">
        <v>21.87</v>
      </c>
      <c r="D38" s="106">
        <v>54.32</v>
      </c>
      <c r="E38" s="106">
        <v>46.42</v>
      </c>
      <c r="F38" s="106">
        <v>41.52</v>
      </c>
      <c r="G38" s="106">
        <v>49.53</v>
      </c>
      <c r="H38" s="106">
        <v>47.12</v>
      </c>
      <c r="I38" s="106">
        <v>42.41</v>
      </c>
      <c r="J38" s="106">
        <v>44.07</v>
      </c>
      <c r="K38" s="106">
        <v>42.92</v>
      </c>
      <c r="L38" s="106">
        <v>47.76</v>
      </c>
      <c r="M38" s="106">
        <v>41.15</v>
      </c>
      <c r="N38" s="106">
        <v>50.71</v>
      </c>
      <c r="O38" s="106">
        <v>53.33</v>
      </c>
      <c r="P38" s="106">
        <v>44.18</v>
      </c>
      <c r="Q38" s="106">
        <v>49.05</v>
      </c>
      <c r="R38" s="106">
        <v>46.82</v>
      </c>
      <c r="S38" s="106">
        <v>53.45</v>
      </c>
      <c r="T38" s="106">
        <v>51.14</v>
      </c>
      <c r="U38" s="106">
        <v>53.14</v>
      </c>
      <c r="V38" s="106">
        <v>49.21</v>
      </c>
      <c r="W38" s="106">
        <v>57.27</v>
      </c>
      <c r="X38" s="106">
        <v>55.26</v>
      </c>
      <c r="Y38" s="106">
        <v>55.22</v>
      </c>
      <c r="Z38" s="106">
        <v>49.07</v>
      </c>
      <c r="AA38" s="106">
        <v>53.26</v>
      </c>
      <c r="AB38" s="106">
        <v>49.82</v>
      </c>
      <c r="AC38" s="106">
        <v>56.82</v>
      </c>
      <c r="AD38" s="106">
        <v>55.33</v>
      </c>
      <c r="AE38" s="106">
        <v>52.83</v>
      </c>
      <c r="AF38" s="106">
        <v>55.61</v>
      </c>
      <c r="AG38" s="106">
        <v>57.35</v>
      </c>
      <c r="AH38" s="106">
        <v>53.61</v>
      </c>
      <c r="AI38" s="106">
        <v>54.92</v>
      </c>
      <c r="AJ38" s="106">
        <v>60.15</v>
      </c>
      <c r="AK38" s="106">
        <v>48.79</v>
      </c>
      <c r="AL38" s="106">
        <v>46.94</v>
      </c>
      <c r="AM38" s="106">
        <v>53.51</v>
      </c>
      <c r="AN38" s="106">
        <v>60.73</v>
      </c>
      <c r="AO38" s="106">
        <v>44.03</v>
      </c>
      <c r="AP38" s="106">
        <v>55.09</v>
      </c>
      <c r="AQ38" s="106">
        <v>54.22</v>
      </c>
      <c r="AR38" s="106">
        <v>47.14</v>
      </c>
      <c r="AS38" s="106">
        <v>49.64</v>
      </c>
      <c r="AT38" s="106">
        <v>47.92</v>
      </c>
      <c r="AU38" s="106">
        <v>74.12</v>
      </c>
      <c r="AV38" s="106">
        <v>47.33</v>
      </c>
      <c r="AW38" s="106">
        <v>48.87</v>
      </c>
      <c r="AX38" s="106">
        <v>38.32</v>
      </c>
      <c r="AY38" s="106">
        <v>37.380000000000003</v>
      </c>
      <c r="AZ38" s="106">
        <v>52.99</v>
      </c>
      <c r="BA38" s="106">
        <v>41.82</v>
      </c>
      <c r="BB38" s="106">
        <v>50.58</v>
      </c>
      <c r="BC38" s="106">
        <v>54.03</v>
      </c>
      <c r="BD38" s="106">
        <v>53.4</v>
      </c>
      <c r="BE38" s="106">
        <v>39.630000000000003</v>
      </c>
      <c r="BF38" s="106">
        <v>36.97</v>
      </c>
      <c r="BG38" s="106">
        <v>41.24</v>
      </c>
      <c r="BH38" s="106">
        <v>44.47</v>
      </c>
      <c r="BI38" s="106">
        <v>39.06</v>
      </c>
      <c r="BJ38" s="106">
        <v>44.27</v>
      </c>
      <c r="BK38" s="106">
        <v>69.12</v>
      </c>
      <c r="BL38" s="107">
        <f t="shared" si="5"/>
        <v>60</v>
      </c>
      <c r="BN38" s="110">
        <f>BN37++Setup!$J$15/24</f>
        <v>43227.236111111139</v>
      </c>
      <c r="BO38" s="57">
        <f>CN38</f>
        <v>0</v>
      </c>
      <c r="BP38" s="57">
        <f>CO38</f>
        <v>0</v>
      </c>
      <c r="BQ38" s="57">
        <f>CP38</f>
        <v>0</v>
      </c>
      <c r="BR38" s="57">
        <f>CQ38</f>
        <v>0</v>
      </c>
      <c r="BS38" s="87">
        <f>CT38</f>
        <v>0</v>
      </c>
      <c r="BT38" s="87">
        <f>CB467</f>
        <v>215</v>
      </c>
      <c r="BU38" s="87">
        <f>CD467</f>
        <v>0</v>
      </c>
      <c r="BV38" s="87">
        <f>CF467</f>
        <v>0</v>
      </c>
      <c r="BW38" s="87">
        <f>CH467</f>
        <v>34.72</v>
      </c>
      <c r="BX38" s="87">
        <f>CJ467</f>
        <v>0</v>
      </c>
      <c r="CA38" s="111">
        <v>43195.256944444445</v>
      </c>
      <c r="CB38" s="87">
        <v>228</v>
      </c>
      <c r="CC38" s="111">
        <v>43195.256944444445</v>
      </c>
      <c r="CD38" s="87">
        <v>0</v>
      </c>
      <c r="CE38" s="111">
        <v>43195.256944444445</v>
      </c>
      <c r="CF38" s="87">
        <v>0</v>
      </c>
      <c r="CG38" s="111">
        <v>43195.256944444445</v>
      </c>
      <c r="CH38" s="87">
        <v>56.67</v>
      </c>
      <c r="CI38" s="111">
        <v>43195.256944444445</v>
      </c>
      <c r="CJ38" s="87">
        <v>0</v>
      </c>
      <c r="CM38" s="111"/>
      <c r="CS38" s="111"/>
    </row>
    <row r="39" spans="1:97" x14ac:dyDescent="0.3">
      <c r="A39" s="87">
        <f t="shared" si="4"/>
        <v>350</v>
      </c>
      <c r="B39" s="88">
        <f t="shared" si="3"/>
        <v>5.833333333333333</v>
      </c>
      <c r="C39" s="106">
        <v>21.66</v>
      </c>
      <c r="D39" s="106">
        <v>53.64</v>
      </c>
      <c r="E39" s="106">
        <v>41.55</v>
      </c>
      <c r="F39" s="106">
        <v>36.93</v>
      </c>
      <c r="G39" s="106">
        <v>49.04</v>
      </c>
      <c r="H39" s="106">
        <v>46.17</v>
      </c>
      <c r="I39" s="106">
        <v>37.89</v>
      </c>
      <c r="J39" s="106">
        <v>39.479999999999997</v>
      </c>
      <c r="K39" s="106">
        <v>42.2</v>
      </c>
      <c r="L39" s="106">
        <v>46.96</v>
      </c>
      <c r="M39" s="106">
        <v>36.42</v>
      </c>
      <c r="N39" s="106">
        <v>49.84</v>
      </c>
      <c r="O39" s="106">
        <v>52.37</v>
      </c>
      <c r="P39" s="106">
        <v>43.47</v>
      </c>
      <c r="Q39" s="106">
        <v>48.79</v>
      </c>
      <c r="R39" s="106">
        <v>46.33</v>
      </c>
      <c r="S39" s="106">
        <v>52.58</v>
      </c>
      <c r="T39" s="106">
        <v>50.64</v>
      </c>
      <c r="U39" s="106">
        <v>52.46</v>
      </c>
      <c r="V39" s="106">
        <v>48.67</v>
      </c>
      <c r="W39" s="106">
        <v>56.79</v>
      </c>
      <c r="X39" s="106">
        <v>54.57</v>
      </c>
      <c r="Y39" s="106">
        <v>54.77</v>
      </c>
      <c r="Z39" s="106">
        <v>48.82</v>
      </c>
      <c r="AA39" s="106">
        <v>52.74</v>
      </c>
      <c r="AB39" s="106">
        <v>49.49</v>
      </c>
      <c r="AC39" s="106">
        <v>56.39</v>
      </c>
      <c r="AD39" s="106">
        <v>54.87</v>
      </c>
      <c r="AE39" s="106">
        <v>52.21</v>
      </c>
      <c r="AF39" s="106">
        <v>54.98</v>
      </c>
      <c r="AG39" s="106">
        <v>56.5</v>
      </c>
      <c r="AH39" s="106">
        <v>52.95</v>
      </c>
      <c r="AI39" s="106">
        <v>54.2</v>
      </c>
      <c r="AJ39" s="106">
        <v>60.29</v>
      </c>
      <c r="AK39" s="106">
        <v>48.85</v>
      </c>
      <c r="AL39" s="106">
        <v>47.18</v>
      </c>
      <c r="AM39" s="106">
        <v>53.02</v>
      </c>
      <c r="AN39" s="106">
        <v>60.81</v>
      </c>
      <c r="AO39" s="106">
        <v>39.44</v>
      </c>
      <c r="AP39" s="106">
        <v>55.67</v>
      </c>
      <c r="AQ39" s="106">
        <v>53.59</v>
      </c>
      <c r="AR39" s="106">
        <v>46.59</v>
      </c>
      <c r="AS39" s="106">
        <v>49.19</v>
      </c>
      <c r="AT39" s="106">
        <v>47.16</v>
      </c>
      <c r="AU39" s="106">
        <v>74.25</v>
      </c>
      <c r="AV39" s="106">
        <v>46.98</v>
      </c>
      <c r="AW39" s="106">
        <v>48.75</v>
      </c>
      <c r="AX39" s="106">
        <v>33.78</v>
      </c>
      <c r="AY39" s="106">
        <v>32.659999999999997</v>
      </c>
      <c r="AZ39" s="106">
        <v>52.47</v>
      </c>
      <c r="BA39" s="106">
        <v>37.32</v>
      </c>
      <c r="BB39" s="106">
        <v>50.12</v>
      </c>
      <c r="BC39" s="106">
        <v>53.46</v>
      </c>
      <c r="BD39" s="106">
        <v>52.66</v>
      </c>
      <c r="BE39" s="106">
        <v>35.08</v>
      </c>
      <c r="BF39" s="106">
        <v>32.28</v>
      </c>
      <c r="BG39" s="106">
        <v>40.729999999999997</v>
      </c>
      <c r="BH39" s="106">
        <v>39.799999999999997</v>
      </c>
      <c r="BI39" s="106">
        <v>34.39</v>
      </c>
      <c r="BJ39" s="106">
        <v>44.1</v>
      </c>
      <c r="BK39" s="106">
        <v>69.02</v>
      </c>
      <c r="BL39" s="107">
        <f t="shared" si="5"/>
        <v>60</v>
      </c>
      <c r="BN39" s="110">
        <f>BN38++Setup!$J$15/24</f>
        <v>43227.243055555584</v>
      </c>
      <c r="BO39" s="57">
        <f>CN39</f>
        <v>0</v>
      </c>
      <c r="BP39" s="57">
        <f>CO39</f>
        <v>0</v>
      </c>
      <c r="BQ39" s="57">
        <f>CP39</f>
        <v>0</v>
      </c>
      <c r="BR39" s="57">
        <f>CQ39</f>
        <v>0</v>
      </c>
      <c r="BS39" s="87">
        <f>CT39</f>
        <v>0</v>
      </c>
      <c r="BT39" s="87">
        <f>CB468</f>
        <v>218</v>
      </c>
      <c r="BU39" s="87">
        <f>CD468</f>
        <v>0</v>
      </c>
      <c r="BV39" s="87">
        <f>CF468</f>
        <v>0</v>
      </c>
      <c r="BW39" s="87">
        <f>CH468</f>
        <v>57.5</v>
      </c>
      <c r="BX39" s="87">
        <f>CJ468</f>
        <v>0</v>
      </c>
      <c r="CA39" s="111">
        <v>43195.263888888891</v>
      </c>
      <c r="CB39" s="87">
        <v>228</v>
      </c>
      <c r="CC39" s="111">
        <v>43195.263888888891</v>
      </c>
      <c r="CD39" s="87">
        <v>3.81</v>
      </c>
      <c r="CE39" s="111">
        <v>43195.263888888891</v>
      </c>
      <c r="CF39" s="87">
        <v>0</v>
      </c>
      <c r="CG39" s="111">
        <v>43195.263888888891</v>
      </c>
      <c r="CH39" s="87">
        <v>17.5</v>
      </c>
      <c r="CI39" s="111">
        <v>43195.263888888891</v>
      </c>
      <c r="CJ39" s="87">
        <v>28.28</v>
      </c>
      <c r="CM39" s="111"/>
      <c r="CS39" s="111"/>
    </row>
    <row r="40" spans="1:97" x14ac:dyDescent="0.3">
      <c r="A40" s="87">
        <f t="shared" si="4"/>
        <v>360</v>
      </c>
      <c r="B40" s="88">
        <f t="shared" si="3"/>
        <v>6</v>
      </c>
      <c r="C40" s="106">
        <v>21.4</v>
      </c>
      <c r="D40" s="106">
        <v>53.12</v>
      </c>
      <c r="E40" s="106">
        <v>50.61</v>
      </c>
      <c r="F40" s="106">
        <v>46.09</v>
      </c>
      <c r="G40" s="106">
        <v>48.25</v>
      </c>
      <c r="H40" s="106">
        <v>45.04</v>
      </c>
      <c r="I40" s="106">
        <v>47.14</v>
      </c>
      <c r="J40" s="106">
        <v>48.62</v>
      </c>
      <c r="K40" s="106">
        <v>40.93</v>
      </c>
      <c r="L40" s="106">
        <v>46.02</v>
      </c>
      <c r="M40" s="106">
        <v>45.72</v>
      </c>
      <c r="N40" s="106">
        <v>48.91</v>
      </c>
      <c r="O40" s="106">
        <v>51.5</v>
      </c>
      <c r="P40" s="106">
        <v>42.69</v>
      </c>
      <c r="Q40" s="106">
        <v>47.45</v>
      </c>
      <c r="R40" s="106">
        <v>45.38</v>
      </c>
      <c r="S40" s="106">
        <v>52.15</v>
      </c>
      <c r="T40" s="106">
        <v>49.7</v>
      </c>
      <c r="U40" s="106">
        <v>51.8</v>
      </c>
      <c r="V40" s="106">
        <v>47.91</v>
      </c>
      <c r="W40" s="106">
        <v>56.09</v>
      </c>
      <c r="X40" s="106">
        <v>53.96</v>
      </c>
      <c r="Y40" s="106">
        <v>54.07</v>
      </c>
      <c r="Z40" s="106">
        <v>48.16</v>
      </c>
      <c r="AA40" s="106">
        <v>52.08</v>
      </c>
      <c r="AB40" s="106">
        <v>48.9</v>
      </c>
      <c r="AC40" s="106">
        <v>55.81</v>
      </c>
      <c r="AD40" s="106">
        <v>54.06</v>
      </c>
      <c r="AE40" s="106">
        <v>51.47</v>
      </c>
      <c r="AF40" s="106">
        <v>54.47</v>
      </c>
      <c r="AG40" s="106">
        <v>56.03</v>
      </c>
      <c r="AH40" s="106">
        <v>52.44</v>
      </c>
      <c r="AI40" s="106">
        <v>53.56</v>
      </c>
      <c r="AJ40" s="106">
        <v>60.14</v>
      </c>
      <c r="AK40" s="106">
        <v>48.65</v>
      </c>
      <c r="AL40" s="106">
        <v>46.44</v>
      </c>
      <c r="AM40" s="106">
        <v>52.34</v>
      </c>
      <c r="AN40" s="106">
        <v>60.5</v>
      </c>
      <c r="AO40" s="106">
        <v>48.58</v>
      </c>
      <c r="AP40" s="106">
        <v>54.8</v>
      </c>
      <c r="AQ40" s="106">
        <v>52.89</v>
      </c>
      <c r="AR40" s="106">
        <v>45.81</v>
      </c>
      <c r="AS40" s="106">
        <v>48.71</v>
      </c>
      <c r="AT40" s="106">
        <v>46.83</v>
      </c>
      <c r="AU40" s="106">
        <v>74.06</v>
      </c>
      <c r="AV40" s="106">
        <v>46.21</v>
      </c>
      <c r="AW40" s="106">
        <v>48.09</v>
      </c>
      <c r="AX40" s="106">
        <v>42.7</v>
      </c>
      <c r="AY40" s="106">
        <v>42.14</v>
      </c>
      <c r="AZ40" s="106">
        <v>51.8</v>
      </c>
      <c r="BA40" s="106">
        <v>46.75</v>
      </c>
      <c r="BB40" s="106">
        <v>49.52</v>
      </c>
      <c r="BC40" s="106">
        <v>52.88</v>
      </c>
      <c r="BD40" s="106">
        <v>52.16</v>
      </c>
      <c r="BE40" s="106">
        <v>44.25</v>
      </c>
      <c r="BF40" s="106">
        <v>41.6</v>
      </c>
      <c r="BG40" s="106">
        <v>39.979999999999997</v>
      </c>
      <c r="BH40" s="106">
        <v>49.23</v>
      </c>
      <c r="BI40" s="106">
        <v>43.7</v>
      </c>
      <c r="BJ40" s="106">
        <v>44.33</v>
      </c>
      <c r="BK40" s="106">
        <v>68.260000000000005</v>
      </c>
      <c r="BL40" s="107">
        <f t="shared" si="5"/>
        <v>60</v>
      </c>
      <c r="BN40" s="110">
        <f>BN39++Setup!$J$15/24</f>
        <v>43227.250000000029</v>
      </c>
      <c r="BO40" s="57">
        <f>CN40</f>
        <v>0</v>
      </c>
      <c r="BP40" s="57">
        <f>CO40</f>
        <v>0</v>
      </c>
      <c r="BQ40" s="57">
        <f>CP40</f>
        <v>0</v>
      </c>
      <c r="BR40" s="57">
        <f>CQ40</f>
        <v>0</v>
      </c>
      <c r="BS40" s="87">
        <f>CT40</f>
        <v>0</v>
      </c>
      <c r="BT40" s="87">
        <f>CB469</f>
        <v>218</v>
      </c>
      <c r="BU40" s="87">
        <f>CD469</f>
        <v>0</v>
      </c>
      <c r="BV40" s="87">
        <f>CF469</f>
        <v>0</v>
      </c>
      <c r="BW40" s="87">
        <f>CH469</f>
        <v>30.56</v>
      </c>
      <c r="BX40" s="87">
        <f>CJ469</f>
        <v>0</v>
      </c>
      <c r="CA40" s="111">
        <v>43195.270833333336</v>
      </c>
      <c r="CB40" s="87">
        <v>225</v>
      </c>
      <c r="CC40" s="111">
        <v>43195.270833333336</v>
      </c>
      <c r="CD40" s="87">
        <v>21.31</v>
      </c>
      <c r="CE40" s="111">
        <v>43195.270833333336</v>
      </c>
      <c r="CF40" s="87">
        <v>0</v>
      </c>
      <c r="CG40" s="111">
        <v>43195.270833333336</v>
      </c>
      <c r="CH40" s="87">
        <v>0</v>
      </c>
      <c r="CI40" s="111">
        <v>43195.270833333336</v>
      </c>
      <c r="CJ40" s="87">
        <v>67.19</v>
      </c>
      <c r="CM40" s="111"/>
      <c r="CS40" s="111"/>
    </row>
    <row r="41" spans="1:97" x14ac:dyDescent="0.3">
      <c r="A41" s="87">
        <f t="shared" si="4"/>
        <v>370</v>
      </c>
      <c r="B41" s="88">
        <f t="shared" si="3"/>
        <v>6.166666666666667</v>
      </c>
      <c r="C41" s="106">
        <v>21.32</v>
      </c>
      <c r="D41" s="106">
        <v>51.77</v>
      </c>
      <c r="E41" s="106">
        <v>42.51</v>
      </c>
      <c r="F41" s="106">
        <v>37.49</v>
      </c>
      <c r="G41" s="106">
        <v>47.62</v>
      </c>
      <c r="H41" s="106">
        <v>44.22</v>
      </c>
      <c r="I41" s="106">
        <v>38.58</v>
      </c>
      <c r="J41" s="106">
        <v>40.1</v>
      </c>
      <c r="K41" s="106">
        <v>40.14</v>
      </c>
      <c r="L41" s="106">
        <v>45.22</v>
      </c>
      <c r="M41" s="106">
        <v>36.94</v>
      </c>
      <c r="N41" s="106">
        <v>48.22</v>
      </c>
      <c r="O41" s="106">
        <v>50.64</v>
      </c>
      <c r="P41" s="106">
        <v>41.99</v>
      </c>
      <c r="Q41" s="106">
        <v>47.02</v>
      </c>
      <c r="R41" s="106">
        <v>44.98</v>
      </c>
      <c r="S41" s="106">
        <v>51.13</v>
      </c>
      <c r="T41" s="106">
        <v>49.16</v>
      </c>
      <c r="U41" s="106">
        <v>51.09</v>
      </c>
      <c r="V41" s="106">
        <v>47.37</v>
      </c>
      <c r="W41" s="106">
        <v>54.97</v>
      </c>
      <c r="X41" s="106">
        <v>52.84</v>
      </c>
      <c r="Y41" s="106">
        <v>52.91</v>
      </c>
      <c r="Z41" s="106">
        <v>48.1</v>
      </c>
      <c r="AA41" s="106">
        <v>51.12</v>
      </c>
      <c r="AB41" s="106">
        <v>48.59</v>
      </c>
      <c r="AC41" s="106">
        <v>54.57</v>
      </c>
      <c r="AD41" s="106">
        <v>53.16</v>
      </c>
      <c r="AE41" s="106">
        <v>50.79</v>
      </c>
      <c r="AF41" s="106">
        <v>53.27</v>
      </c>
      <c r="AG41" s="106">
        <v>55.01</v>
      </c>
      <c r="AH41" s="106">
        <v>51.35</v>
      </c>
      <c r="AI41" s="106">
        <v>52.24</v>
      </c>
      <c r="AJ41" s="106">
        <v>59.93</v>
      </c>
      <c r="AK41" s="106">
        <v>48.63</v>
      </c>
      <c r="AL41" s="106">
        <v>45.99</v>
      </c>
      <c r="AM41" s="106">
        <v>51.27</v>
      </c>
      <c r="AN41" s="106">
        <v>60.34</v>
      </c>
      <c r="AO41" s="106">
        <v>40.06</v>
      </c>
      <c r="AP41" s="106">
        <v>54.51</v>
      </c>
      <c r="AQ41" s="106">
        <v>51.83</v>
      </c>
      <c r="AR41" s="106">
        <v>45.47</v>
      </c>
      <c r="AS41" s="106">
        <v>48.63</v>
      </c>
      <c r="AT41" s="106">
        <v>45.99</v>
      </c>
      <c r="AU41" s="106">
        <v>73.790000000000006</v>
      </c>
      <c r="AV41" s="106">
        <v>45.77</v>
      </c>
      <c r="AW41" s="106">
        <v>47.46</v>
      </c>
      <c r="AX41" s="106">
        <v>34.24</v>
      </c>
      <c r="AY41" s="106">
        <v>33</v>
      </c>
      <c r="AZ41" s="106">
        <v>50.9</v>
      </c>
      <c r="BA41" s="106">
        <v>38.32</v>
      </c>
      <c r="BB41" s="106">
        <v>48.98</v>
      </c>
      <c r="BC41" s="106">
        <v>51.96</v>
      </c>
      <c r="BD41" s="106">
        <v>51.14</v>
      </c>
      <c r="BE41" s="106">
        <v>35.54</v>
      </c>
      <c r="BF41" s="106">
        <v>32.92</v>
      </c>
      <c r="BG41" s="106">
        <v>39.5</v>
      </c>
      <c r="BH41" s="106">
        <v>40.700000000000003</v>
      </c>
      <c r="BI41" s="106">
        <v>35.18</v>
      </c>
      <c r="BJ41" s="106">
        <v>44.19</v>
      </c>
      <c r="BK41" s="106">
        <v>68.31</v>
      </c>
      <c r="BL41" s="107">
        <f t="shared" si="5"/>
        <v>60</v>
      </c>
      <c r="BN41" s="110">
        <f>BN40++Setup!$J$15/24</f>
        <v>43227.256944444474</v>
      </c>
      <c r="BO41" s="57">
        <f>CN41</f>
        <v>0</v>
      </c>
      <c r="BP41" s="57">
        <f>CO41</f>
        <v>0</v>
      </c>
      <c r="BQ41" s="57">
        <f>CP41</f>
        <v>0</v>
      </c>
      <c r="BR41" s="57">
        <f>CQ41</f>
        <v>0</v>
      </c>
      <c r="BS41" s="87">
        <f>CT41</f>
        <v>0</v>
      </c>
      <c r="BT41" s="87">
        <f>CB470</f>
        <v>215</v>
      </c>
      <c r="BU41" s="87">
        <f>CD470</f>
        <v>0</v>
      </c>
      <c r="BV41" s="87">
        <f>CF470</f>
        <v>0</v>
      </c>
      <c r="BW41" s="87">
        <f>CH470</f>
        <v>55</v>
      </c>
      <c r="BX41" s="87">
        <f>CJ470</f>
        <v>0</v>
      </c>
      <c r="CA41" s="111">
        <v>43195.277777777781</v>
      </c>
      <c r="CB41" s="87">
        <v>228</v>
      </c>
      <c r="CC41" s="111">
        <v>43195.277777777781</v>
      </c>
      <c r="CD41" s="87">
        <v>21.97</v>
      </c>
      <c r="CE41" s="111">
        <v>43195.277777777781</v>
      </c>
      <c r="CF41" s="87">
        <v>0</v>
      </c>
      <c r="CG41" s="111">
        <v>43195.277777777781</v>
      </c>
      <c r="CH41" s="87">
        <v>0.28000000000000003</v>
      </c>
      <c r="CI41" s="111">
        <v>43195.277777777781</v>
      </c>
      <c r="CJ41" s="87">
        <v>62.5</v>
      </c>
      <c r="CM41" s="111"/>
      <c r="CS41" s="111"/>
    </row>
    <row r="42" spans="1:97" x14ac:dyDescent="0.3">
      <c r="A42" s="87">
        <f t="shared" si="4"/>
        <v>380</v>
      </c>
      <c r="B42" s="88">
        <f t="shared" si="3"/>
        <v>6.333333333333333</v>
      </c>
      <c r="C42" s="106">
        <v>21.25</v>
      </c>
      <c r="D42" s="106">
        <v>56.8</v>
      </c>
      <c r="E42" s="106">
        <v>52.04</v>
      </c>
      <c r="F42" s="106">
        <v>47.88</v>
      </c>
      <c r="G42" s="106">
        <v>52.35</v>
      </c>
      <c r="H42" s="106">
        <v>48.99</v>
      </c>
      <c r="I42" s="106">
        <v>48.88</v>
      </c>
      <c r="J42" s="106">
        <v>50.49</v>
      </c>
      <c r="K42" s="106">
        <v>44.97</v>
      </c>
      <c r="L42" s="106">
        <v>49.78</v>
      </c>
      <c r="M42" s="106">
        <v>47.44</v>
      </c>
      <c r="N42" s="106">
        <v>52.87</v>
      </c>
      <c r="O42" s="106">
        <v>55.47</v>
      </c>
      <c r="P42" s="106">
        <v>47.28</v>
      </c>
      <c r="Q42" s="106">
        <v>51.93</v>
      </c>
      <c r="R42" s="106">
        <v>49.82</v>
      </c>
      <c r="S42" s="106">
        <v>55.85</v>
      </c>
      <c r="T42" s="106">
        <v>54.02</v>
      </c>
      <c r="U42" s="106">
        <v>55.83</v>
      </c>
      <c r="V42" s="106">
        <v>52.25</v>
      </c>
      <c r="W42" s="106">
        <v>59.59</v>
      </c>
      <c r="X42" s="106">
        <v>57.62</v>
      </c>
      <c r="Y42" s="106">
        <v>57.63</v>
      </c>
      <c r="Z42" s="106">
        <v>53.04</v>
      </c>
      <c r="AA42" s="106">
        <v>55.92</v>
      </c>
      <c r="AB42" s="106">
        <v>53.48</v>
      </c>
      <c r="AC42" s="106">
        <v>59.2</v>
      </c>
      <c r="AD42" s="106">
        <v>57.73</v>
      </c>
      <c r="AE42" s="106">
        <v>55.45</v>
      </c>
      <c r="AF42" s="106">
        <v>57.92</v>
      </c>
      <c r="AG42" s="106">
        <v>59.59</v>
      </c>
      <c r="AH42" s="106">
        <v>56.1</v>
      </c>
      <c r="AI42" s="106">
        <v>57.05</v>
      </c>
      <c r="AJ42" s="106">
        <v>59.73</v>
      </c>
      <c r="AK42" s="106">
        <v>48.39</v>
      </c>
      <c r="AL42" s="106">
        <v>45.13</v>
      </c>
      <c r="AM42" s="106">
        <v>55.99</v>
      </c>
      <c r="AN42" s="106">
        <v>60.2</v>
      </c>
      <c r="AO42" s="106">
        <v>50.45</v>
      </c>
      <c r="AP42" s="106">
        <v>53.67</v>
      </c>
      <c r="AQ42" s="106">
        <v>56.58</v>
      </c>
      <c r="AR42" s="106">
        <v>50.3</v>
      </c>
      <c r="AS42" s="106">
        <v>53.59</v>
      </c>
      <c r="AT42" s="106">
        <v>50.84</v>
      </c>
      <c r="AU42" s="106">
        <v>73.650000000000006</v>
      </c>
      <c r="AV42" s="106">
        <v>50.65</v>
      </c>
      <c r="AW42" s="106">
        <v>52.33</v>
      </c>
      <c r="AX42" s="106">
        <v>44.63</v>
      </c>
      <c r="AY42" s="106">
        <v>43.59</v>
      </c>
      <c r="AZ42" s="106">
        <v>55.75</v>
      </c>
      <c r="BA42" s="106">
        <v>48.49</v>
      </c>
      <c r="BB42" s="106">
        <v>53.87</v>
      </c>
      <c r="BC42" s="106">
        <v>56.59</v>
      </c>
      <c r="BD42" s="106">
        <v>55.87</v>
      </c>
      <c r="BE42" s="106">
        <v>45.93</v>
      </c>
      <c r="BF42" s="106">
        <v>43.32</v>
      </c>
      <c r="BG42" s="106">
        <v>44.66</v>
      </c>
      <c r="BH42" s="106">
        <v>50.99</v>
      </c>
      <c r="BI42" s="106">
        <v>45.44</v>
      </c>
      <c r="BJ42" s="106">
        <v>43.96</v>
      </c>
      <c r="BK42" s="106">
        <v>68.040000000000006</v>
      </c>
      <c r="BL42" s="107">
        <f t="shared" si="5"/>
        <v>60</v>
      </c>
      <c r="BN42" s="110">
        <f>BN41++Setup!$J$15/24</f>
        <v>43227.26388888892</v>
      </c>
      <c r="BO42" s="57">
        <f>CN42</f>
        <v>0</v>
      </c>
      <c r="BP42" s="57">
        <f>CO42</f>
        <v>0</v>
      </c>
      <c r="BQ42" s="57">
        <f>CP42</f>
        <v>0</v>
      </c>
      <c r="BR42" s="57">
        <f>CQ42</f>
        <v>0</v>
      </c>
      <c r="BS42" s="87">
        <f>CT42</f>
        <v>0</v>
      </c>
      <c r="BT42" s="87">
        <f>CB471</f>
        <v>219</v>
      </c>
      <c r="BU42" s="87">
        <f>CD471</f>
        <v>1.78</v>
      </c>
      <c r="BV42" s="87">
        <f>CF471</f>
        <v>0</v>
      </c>
      <c r="BW42" s="87">
        <f>CH471</f>
        <v>17.78</v>
      </c>
      <c r="BX42" s="87">
        <f>CJ471</f>
        <v>43.58</v>
      </c>
      <c r="CA42" s="111">
        <v>43195.284722222219</v>
      </c>
      <c r="CB42" s="87">
        <v>229</v>
      </c>
      <c r="CC42" s="111">
        <v>43195.284722222219</v>
      </c>
      <c r="CD42" s="87">
        <v>21.42</v>
      </c>
      <c r="CE42" s="111">
        <v>43195.284722222219</v>
      </c>
      <c r="CF42" s="87">
        <v>0</v>
      </c>
      <c r="CG42" s="111">
        <v>43195.284722222219</v>
      </c>
      <c r="CH42" s="87">
        <v>0.28000000000000003</v>
      </c>
      <c r="CI42" s="111">
        <v>43195.284722222219</v>
      </c>
      <c r="CJ42" s="87">
        <v>81.56</v>
      </c>
      <c r="CM42" s="111"/>
      <c r="CS42" s="111"/>
    </row>
    <row r="43" spans="1:97" x14ac:dyDescent="0.3">
      <c r="A43" s="87">
        <f t="shared" si="4"/>
        <v>390</v>
      </c>
      <c r="B43" s="88">
        <f t="shared" si="3"/>
        <v>6.5</v>
      </c>
      <c r="C43" s="106">
        <v>20.89</v>
      </c>
      <c r="D43" s="106">
        <v>55.04</v>
      </c>
      <c r="E43" s="106">
        <v>51.73</v>
      </c>
      <c r="F43" s="106">
        <v>47.74</v>
      </c>
      <c r="G43" s="106">
        <v>51.23</v>
      </c>
      <c r="H43" s="106">
        <v>47.41</v>
      </c>
      <c r="I43" s="106">
        <v>48.82</v>
      </c>
      <c r="J43" s="106">
        <v>50.37</v>
      </c>
      <c r="K43" s="106">
        <v>43.53</v>
      </c>
      <c r="L43" s="106">
        <v>48.51</v>
      </c>
      <c r="M43" s="106">
        <v>47.38</v>
      </c>
      <c r="N43" s="106">
        <v>51.52</v>
      </c>
      <c r="O43" s="106">
        <v>54.07</v>
      </c>
      <c r="P43" s="106">
        <v>45.93</v>
      </c>
      <c r="Q43" s="106">
        <v>50.75</v>
      </c>
      <c r="R43" s="106">
        <v>48.71</v>
      </c>
      <c r="S43" s="106">
        <v>54.4</v>
      </c>
      <c r="T43" s="106">
        <v>52.91</v>
      </c>
      <c r="U43" s="106">
        <v>54.55</v>
      </c>
      <c r="V43" s="106">
        <v>51.18</v>
      </c>
      <c r="W43" s="106">
        <v>58.1</v>
      </c>
      <c r="X43" s="106">
        <v>56.29</v>
      </c>
      <c r="Y43" s="106">
        <v>56.17</v>
      </c>
      <c r="Z43" s="106">
        <v>52.28</v>
      </c>
      <c r="AA43" s="106">
        <v>54.61</v>
      </c>
      <c r="AB43" s="106">
        <v>52.58</v>
      </c>
      <c r="AC43" s="106">
        <v>57.76</v>
      </c>
      <c r="AD43" s="106">
        <v>56.28</v>
      </c>
      <c r="AE43" s="106">
        <v>54.22</v>
      </c>
      <c r="AF43" s="106">
        <v>56.49</v>
      </c>
      <c r="AG43" s="106">
        <v>58.2</v>
      </c>
      <c r="AH43" s="106">
        <v>54.75</v>
      </c>
      <c r="AI43" s="106">
        <v>55.65</v>
      </c>
      <c r="AJ43" s="106">
        <v>59.59</v>
      </c>
      <c r="AK43" s="106">
        <v>48.41</v>
      </c>
      <c r="AL43" s="106">
        <v>43.76</v>
      </c>
      <c r="AM43" s="106">
        <v>54.63</v>
      </c>
      <c r="AN43" s="106">
        <v>59.99</v>
      </c>
      <c r="AO43" s="106">
        <v>50.33</v>
      </c>
      <c r="AP43" s="106">
        <v>52.36</v>
      </c>
      <c r="AQ43" s="106">
        <v>55.15</v>
      </c>
      <c r="AR43" s="106">
        <v>49.28</v>
      </c>
      <c r="AS43" s="106">
        <v>52.86</v>
      </c>
      <c r="AT43" s="106">
        <v>50</v>
      </c>
      <c r="AU43" s="106">
        <v>73.540000000000006</v>
      </c>
      <c r="AV43" s="106">
        <v>49.69</v>
      </c>
      <c r="AW43" s="106">
        <v>51.32</v>
      </c>
      <c r="AX43" s="106">
        <v>44.7</v>
      </c>
      <c r="AY43" s="106">
        <v>43.62</v>
      </c>
      <c r="AZ43" s="106">
        <v>54.55</v>
      </c>
      <c r="BA43" s="106">
        <v>48.4</v>
      </c>
      <c r="BB43" s="106">
        <v>52.92</v>
      </c>
      <c r="BC43" s="106">
        <v>55.21</v>
      </c>
      <c r="BD43" s="106">
        <v>54.66</v>
      </c>
      <c r="BE43" s="106">
        <v>45.87</v>
      </c>
      <c r="BF43" s="106">
        <v>43.38</v>
      </c>
      <c r="BG43" s="106">
        <v>43.22</v>
      </c>
      <c r="BH43" s="106">
        <v>50.9</v>
      </c>
      <c r="BI43" s="106">
        <v>45.35</v>
      </c>
      <c r="BJ43" s="106">
        <v>43.84</v>
      </c>
      <c r="BK43" s="106">
        <v>67.56</v>
      </c>
      <c r="BL43" s="107">
        <f t="shared" si="5"/>
        <v>60</v>
      </c>
      <c r="BN43" s="110">
        <f>BN42++Setup!$J$15/24</f>
        <v>43227.270833333365</v>
      </c>
      <c r="BO43" s="57">
        <f>CN43</f>
        <v>0</v>
      </c>
      <c r="BP43" s="57">
        <f>CO43</f>
        <v>0</v>
      </c>
      <c r="BQ43" s="57">
        <f>CP43</f>
        <v>0</v>
      </c>
      <c r="BR43" s="57">
        <f>CQ43</f>
        <v>0</v>
      </c>
      <c r="BS43" s="87">
        <f>CT43</f>
        <v>0</v>
      </c>
      <c r="BT43" s="87">
        <f>CB472</f>
        <v>216</v>
      </c>
      <c r="BU43" s="87">
        <f>CD472</f>
        <v>21.25</v>
      </c>
      <c r="BV43" s="87">
        <f>CF472</f>
        <v>0</v>
      </c>
      <c r="BW43" s="87">
        <f>CH472</f>
        <v>0.28000000000000003</v>
      </c>
      <c r="BX43" s="87">
        <f>CJ472</f>
        <v>44.83</v>
      </c>
      <c r="CA43" s="111">
        <v>43195.291666666664</v>
      </c>
      <c r="CB43" s="87">
        <v>226</v>
      </c>
      <c r="CC43" s="111">
        <v>43195.291666666664</v>
      </c>
      <c r="CD43" s="87">
        <v>35.19</v>
      </c>
      <c r="CE43" s="111">
        <v>43195.291666666664</v>
      </c>
      <c r="CF43" s="87">
        <v>0</v>
      </c>
      <c r="CG43" s="111">
        <v>43195.291666666664</v>
      </c>
      <c r="CH43" s="87">
        <v>0.28000000000000003</v>
      </c>
      <c r="CI43" s="111">
        <v>43195.291666666664</v>
      </c>
      <c r="CJ43" s="87">
        <v>89.61</v>
      </c>
      <c r="CM43" s="111"/>
      <c r="CS43" s="111"/>
    </row>
    <row r="44" spans="1:97" x14ac:dyDescent="0.3">
      <c r="A44" s="87">
        <f t="shared" si="4"/>
        <v>400</v>
      </c>
      <c r="B44" s="88">
        <f t="shared" si="3"/>
        <v>6.666666666666667</v>
      </c>
      <c r="C44" s="106">
        <v>20.58</v>
      </c>
      <c r="D44" s="106">
        <v>53.81</v>
      </c>
      <c r="E44" s="106">
        <v>50.47</v>
      </c>
      <c r="F44" s="106">
        <v>46.71</v>
      </c>
      <c r="G44" s="106">
        <v>50.46</v>
      </c>
      <c r="H44" s="106">
        <v>46.84</v>
      </c>
      <c r="I44" s="106">
        <v>47.77</v>
      </c>
      <c r="J44" s="106">
        <v>49.26</v>
      </c>
      <c r="K44" s="106">
        <v>42.84</v>
      </c>
      <c r="L44" s="106">
        <v>47.36</v>
      </c>
      <c r="M44" s="106">
        <v>46.28</v>
      </c>
      <c r="N44" s="106">
        <v>50.4</v>
      </c>
      <c r="O44" s="106">
        <v>53.19</v>
      </c>
      <c r="P44" s="106">
        <v>45.22</v>
      </c>
      <c r="Q44" s="106">
        <v>49.93</v>
      </c>
      <c r="R44" s="106">
        <v>48.08</v>
      </c>
      <c r="S44" s="106">
        <v>52.96</v>
      </c>
      <c r="T44" s="106">
        <v>52.18</v>
      </c>
      <c r="U44" s="106">
        <v>53.45</v>
      </c>
      <c r="V44" s="106">
        <v>50.44</v>
      </c>
      <c r="W44" s="106">
        <v>56.39</v>
      </c>
      <c r="X44" s="106">
        <v>54.35</v>
      </c>
      <c r="Y44" s="106">
        <v>55.06</v>
      </c>
      <c r="Z44" s="106">
        <v>52.22</v>
      </c>
      <c r="AA44" s="106">
        <v>53.6</v>
      </c>
      <c r="AB44" s="106">
        <v>52.26</v>
      </c>
      <c r="AC44" s="106">
        <v>56.09</v>
      </c>
      <c r="AD44" s="106">
        <v>55.07</v>
      </c>
      <c r="AE44" s="106">
        <v>53.39</v>
      </c>
      <c r="AF44" s="106">
        <v>55.2</v>
      </c>
      <c r="AG44" s="106">
        <v>56.97</v>
      </c>
      <c r="AH44" s="106">
        <v>53.67</v>
      </c>
      <c r="AI44" s="106">
        <v>54.31</v>
      </c>
      <c r="AJ44" s="106">
        <v>59.04</v>
      </c>
      <c r="AK44" s="106">
        <v>48.01</v>
      </c>
      <c r="AL44" s="106">
        <v>44.3</v>
      </c>
      <c r="AM44" s="106">
        <v>53.28</v>
      </c>
      <c r="AN44" s="106">
        <v>59.43</v>
      </c>
      <c r="AO44" s="106">
        <v>49.22</v>
      </c>
      <c r="AP44" s="106">
        <v>53.09</v>
      </c>
      <c r="AQ44" s="106">
        <v>53.86</v>
      </c>
      <c r="AR44" s="106">
        <v>48.91</v>
      </c>
      <c r="AS44" s="106">
        <v>52.78</v>
      </c>
      <c r="AT44" s="106">
        <v>49.1</v>
      </c>
      <c r="AU44" s="106">
        <v>72.84</v>
      </c>
      <c r="AV44" s="106">
        <v>49.12</v>
      </c>
      <c r="AW44" s="106">
        <v>50.85</v>
      </c>
      <c r="AX44" s="106">
        <v>43.32</v>
      </c>
      <c r="AY44" s="106">
        <v>42.61</v>
      </c>
      <c r="AZ44" s="106">
        <v>53.4</v>
      </c>
      <c r="BA44" s="106">
        <v>47.33</v>
      </c>
      <c r="BB44" s="106">
        <v>52.24</v>
      </c>
      <c r="BC44" s="106">
        <v>54.17</v>
      </c>
      <c r="BD44" s="106">
        <v>53.05</v>
      </c>
      <c r="BE44" s="106">
        <v>44.58</v>
      </c>
      <c r="BF44" s="106">
        <v>42.14</v>
      </c>
      <c r="BG44" s="106">
        <v>42.73</v>
      </c>
      <c r="BH44" s="106">
        <v>49.81</v>
      </c>
      <c r="BI44" s="106">
        <v>44.38</v>
      </c>
      <c r="BJ44" s="106">
        <v>43.99</v>
      </c>
      <c r="BK44" s="106">
        <v>67.12</v>
      </c>
      <c r="BL44" s="107">
        <f t="shared" si="5"/>
        <v>60</v>
      </c>
      <c r="BN44" s="110">
        <f>BN43++Setup!$J$15/24</f>
        <v>43227.27777777781</v>
      </c>
      <c r="BO44" s="57">
        <f>CN44</f>
        <v>0</v>
      </c>
      <c r="BP44" s="57">
        <f>CO44</f>
        <v>0</v>
      </c>
      <c r="BQ44" s="57">
        <f>CP44</f>
        <v>0</v>
      </c>
      <c r="BR44" s="57">
        <f>CQ44</f>
        <v>0</v>
      </c>
      <c r="BS44" s="87">
        <f>CT44</f>
        <v>0</v>
      </c>
      <c r="BT44" s="87">
        <f>CB473</f>
        <v>215</v>
      </c>
      <c r="BU44" s="87">
        <f>CD473</f>
        <v>21.47</v>
      </c>
      <c r="BV44" s="87">
        <f>CF473</f>
        <v>0</v>
      </c>
      <c r="BW44" s="87">
        <f>CH473</f>
        <v>0.28000000000000003</v>
      </c>
      <c r="BX44" s="87">
        <f>CJ473</f>
        <v>77.31</v>
      </c>
      <c r="CA44" s="111">
        <v>43195.298611111109</v>
      </c>
      <c r="CB44" s="87">
        <v>225</v>
      </c>
      <c r="CC44" s="111">
        <v>43195.298611111109</v>
      </c>
      <c r="CD44" s="87">
        <v>35.11</v>
      </c>
      <c r="CE44" s="111">
        <v>43195.298611111109</v>
      </c>
      <c r="CF44" s="87">
        <v>47.22</v>
      </c>
      <c r="CG44" s="111">
        <v>43195.298611111109</v>
      </c>
      <c r="CH44" s="87">
        <v>0.28000000000000003</v>
      </c>
      <c r="CI44" s="111">
        <v>43195.298611111109</v>
      </c>
      <c r="CJ44" s="87">
        <v>85.28</v>
      </c>
      <c r="CM44" s="111"/>
      <c r="CS44" s="111"/>
    </row>
    <row r="45" spans="1:97" x14ac:dyDescent="0.3">
      <c r="A45" s="87">
        <f t="shared" si="4"/>
        <v>410</v>
      </c>
      <c r="B45" s="88">
        <f t="shared" si="3"/>
        <v>6.833333333333333</v>
      </c>
      <c r="C45" s="106">
        <v>20.48</v>
      </c>
      <c r="D45" s="106">
        <v>52.15</v>
      </c>
      <c r="E45" s="106">
        <v>49.89</v>
      </c>
      <c r="F45" s="106">
        <v>46.11</v>
      </c>
      <c r="G45" s="106">
        <v>49.83</v>
      </c>
      <c r="H45" s="106">
        <v>45.57</v>
      </c>
      <c r="I45" s="106">
        <v>47.28</v>
      </c>
      <c r="J45" s="106">
        <v>48.65</v>
      </c>
      <c r="K45" s="106">
        <v>41.74</v>
      </c>
      <c r="L45" s="106">
        <v>46.69</v>
      </c>
      <c r="M45" s="106">
        <v>45.5</v>
      </c>
      <c r="N45" s="106">
        <v>49.64</v>
      </c>
      <c r="O45" s="106">
        <v>52.38</v>
      </c>
      <c r="P45" s="106">
        <v>45.07</v>
      </c>
      <c r="Q45" s="106">
        <v>49.52</v>
      </c>
      <c r="R45" s="106">
        <v>47.59</v>
      </c>
      <c r="S45" s="106">
        <v>52.82</v>
      </c>
      <c r="T45" s="106">
        <v>51.56</v>
      </c>
      <c r="U45" s="106">
        <v>53.22</v>
      </c>
      <c r="V45" s="106">
        <v>50.02</v>
      </c>
      <c r="W45" s="106">
        <v>55.97</v>
      </c>
      <c r="X45" s="106">
        <v>54.21</v>
      </c>
      <c r="Y45" s="106">
        <v>54.16</v>
      </c>
      <c r="Z45" s="106">
        <v>52.1</v>
      </c>
      <c r="AA45" s="106">
        <v>52.94</v>
      </c>
      <c r="AB45" s="106">
        <v>51.96</v>
      </c>
      <c r="AC45" s="106">
        <v>55.53</v>
      </c>
      <c r="AD45" s="106">
        <v>54.12</v>
      </c>
      <c r="AE45" s="106">
        <v>52.41</v>
      </c>
      <c r="AF45" s="106">
        <v>54.06</v>
      </c>
      <c r="AG45" s="106">
        <v>55.75</v>
      </c>
      <c r="AH45" s="106">
        <v>52.79</v>
      </c>
      <c r="AI45" s="106">
        <v>53.19</v>
      </c>
      <c r="AJ45" s="106">
        <v>58.38</v>
      </c>
      <c r="AK45" s="106">
        <v>47.69</v>
      </c>
      <c r="AL45" s="106">
        <v>44.41</v>
      </c>
      <c r="AM45" s="106">
        <v>52.6</v>
      </c>
      <c r="AN45" s="106">
        <v>58.72</v>
      </c>
      <c r="AO45" s="106">
        <v>48.61</v>
      </c>
      <c r="AP45" s="106">
        <v>52.83</v>
      </c>
      <c r="AQ45" s="106">
        <v>52.88</v>
      </c>
      <c r="AR45" s="106">
        <v>48.48</v>
      </c>
      <c r="AS45" s="106">
        <v>52.59</v>
      </c>
      <c r="AT45" s="106">
        <v>49.09</v>
      </c>
      <c r="AU45" s="106">
        <v>72.3</v>
      </c>
      <c r="AV45" s="106">
        <v>48.87</v>
      </c>
      <c r="AW45" s="106">
        <v>50.47</v>
      </c>
      <c r="AX45" s="106">
        <v>42.89</v>
      </c>
      <c r="AY45" s="106">
        <v>41.95</v>
      </c>
      <c r="AZ45" s="106">
        <v>52.76</v>
      </c>
      <c r="BA45" s="106">
        <v>46.81</v>
      </c>
      <c r="BB45" s="106">
        <v>52.02</v>
      </c>
      <c r="BC45" s="106">
        <v>53.53</v>
      </c>
      <c r="BD45" s="106">
        <v>52.86</v>
      </c>
      <c r="BE45" s="106">
        <v>43.94</v>
      </c>
      <c r="BF45" s="106">
        <v>41.53</v>
      </c>
      <c r="BG45" s="106">
        <v>42.3</v>
      </c>
      <c r="BH45" s="106">
        <v>49.3</v>
      </c>
      <c r="BI45" s="106">
        <v>43.96</v>
      </c>
      <c r="BJ45" s="106">
        <v>43.71</v>
      </c>
      <c r="BK45" s="106">
        <v>65.88</v>
      </c>
      <c r="BL45" s="107">
        <f t="shared" si="5"/>
        <v>60</v>
      </c>
      <c r="BN45" s="110">
        <f>BN44++Setup!$J$15/24</f>
        <v>43227.284722222255</v>
      </c>
      <c r="BO45" s="57">
        <f>CN45</f>
        <v>0</v>
      </c>
      <c r="BP45" s="57">
        <f>CO45</f>
        <v>0</v>
      </c>
      <c r="BQ45" s="57">
        <f>CP45</f>
        <v>0</v>
      </c>
      <c r="BR45" s="57">
        <f>CQ45</f>
        <v>0</v>
      </c>
      <c r="BS45" s="87">
        <f>CT45</f>
        <v>0</v>
      </c>
      <c r="BT45" s="87">
        <f>CB474</f>
        <v>214</v>
      </c>
      <c r="BU45" s="87">
        <f>CD474</f>
        <v>22.25</v>
      </c>
      <c r="BV45" s="87">
        <f>CF474</f>
        <v>0</v>
      </c>
      <c r="BW45" s="87">
        <f>CH474</f>
        <v>0.28000000000000003</v>
      </c>
      <c r="BX45" s="87">
        <f>CJ474</f>
        <v>87.81</v>
      </c>
      <c r="CA45" s="111">
        <v>43195.305555555555</v>
      </c>
      <c r="CB45" s="87">
        <v>228</v>
      </c>
      <c r="CC45" s="111">
        <v>43195.305555555555</v>
      </c>
      <c r="CD45" s="87">
        <v>35.14</v>
      </c>
      <c r="CE45" s="111">
        <v>43195.305555555555</v>
      </c>
      <c r="CF45" s="87">
        <v>80.28</v>
      </c>
      <c r="CG45" s="111">
        <v>43195.305555555555</v>
      </c>
      <c r="CH45" s="87">
        <v>0.28000000000000003</v>
      </c>
      <c r="CI45" s="111">
        <v>43195.305555555555</v>
      </c>
      <c r="CJ45" s="87">
        <v>104.97</v>
      </c>
      <c r="CM45" s="111"/>
      <c r="CS45" s="111"/>
    </row>
    <row r="46" spans="1:97" x14ac:dyDescent="0.3">
      <c r="A46" s="87">
        <f t="shared" si="4"/>
        <v>420</v>
      </c>
      <c r="B46" s="88">
        <f t="shared" si="3"/>
        <v>7</v>
      </c>
      <c r="C46" s="106">
        <v>20.3</v>
      </c>
      <c r="D46" s="106">
        <v>52.06</v>
      </c>
      <c r="E46" s="106">
        <v>50.29</v>
      </c>
      <c r="F46" s="106">
        <v>46.53</v>
      </c>
      <c r="G46" s="106">
        <v>49.58</v>
      </c>
      <c r="H46" s="106">
        <v>45.33</v>
      </c>
      <c r="I46" s="106">
        <v>47.65</v>
      </c>
      <c r="J46" s="106">
        <v>49.16</v>
      </c>
      <c r="K46" s="106">
        <v>41.45</v>
      </c>
      <c r="L46" s="106">
        <v>46.39</v>
      </c>
      <c r="M46" s="106">
        <v>45.93</v>
      </c>
      <c r="N46" s="106">
        <v>49.41</v>
      </c>
      <c r="O46" s="106">
        <v>52.19</v>
      </c>
      <c r="P46" s="106">
        <v>44.8</v>
      </c>
      <c r="Q46" s="106">
        <v>49.21</v>
      </c>
      <c r="R46" s="106">
        <v>47.28</v>
      </c>
      <c r="S46" s="106">
        <v>52.63</v>
      </c>
      <c r="T46" s="106">
        <v>51.3</v>
      </c>
      <c r="U46" s="106">
        <v>52.96</v>
      </c>
      <c r="V46" s="106">
        <v>49.73</v>
      </c>
      <c r="W46" s="106">
        <v>55.78</v>
      </c>
      <c r="X46" s="106">
        <v>54.11</v>
      </c>
      <c r="Y46" s="106">
        <v>53.49</v>
      </c>
      <c r="Z46" s="106">
        <v>51.96</v>
      </c>
      <c r="AA46" s="106">
        <v>52.67</v>
      </c>
      <c r="AB46" s="106">
        <v>51.78</v>
      </c>
      <c r="AC46" s="106">
        <v>55</v>
      </c>
      <c r="AD46" s="106">
        <v>53.71</v>
      </c>
      <c r="AE46" s="106">
        <v>51.92</v>
      </c>
      <c r="AF46" s="106">
        <v>53.8</v>
      </c>
      <c r="AG46" s="106">
        <v>55.51</v>
      </c>
      <c r="AH46" s="106">
        <v>52.41</v>
      </c>
      <c r="AI46" s="106">
        <v>52.92</v>
      </c>
      <c r="AJ46" s="106">
        <v>58.79</v>
      </c>
      <c r="AK46" s="106">
        <v>47.82</v>
      </c>
      <c r="AL46" s="106">
        <v>44.42</v>
      </c>
      <c r="AM46" s="106">
        <v>52.15</v>
      </c>
      <c r="AN46" s="106">
        <v>59.13</v>
      </c>
      <c r="AO46" s="106">
        <v>49.12</v>
      </c>
      <c r="AP46" s="106">
        <v>53.16</v>
      </c>
      <c r="AQ46" s="106">
        <v>52.44</v>
      </c>
      <c r="AR46" s="106">
        <v>48.02</v>
      </c>
      <c r="AS46" s="106">
        <v>52.47</v>
      </c>
      <c r="AT46" s="106">
        <v>48.37</v>
      </c>
      <c r="AU46" s="106">
        <v>72.81</v>
      </c>
      <c r="AV46" s="106">
        <v>48.27</v>
      </c>
      <c r="AW46" s="106">
        <v>50.06</v>
      </c>
      <c r="AX46" s="106">
        <v>43.32</v>
      </c>
      <c r="AY46" s="106">
        <v>42.22</v>
      </c>
      <c r="AZ46" s="106">
        <v>52.39</v>
      </c>
      <c r="BA46" s="106">
        <v>47.28</v>
      </c>
      <c r="BB46" s="106">
        <v>51.67</v>
      </c>
      <c r="BC46" s="106">
        <v>53.15</v>
      </c>
      <c r="BD46" s="106">
        <v>52.78</v>
      </c>
      <c r="BE46" s="106">
        <v>44.4</v>
      </c>
      <c r="BF46" s="106">
        <v>42.05</v>
      </c>
      <c r="BG46" s="106">
        <v>42.05</v>
      </c>
      <c r="BH46" s="106">
        <v>49.77</v>
      </c>
      <c r="BI46" s="106">
        <v>44.27</v>
      </c>
      <c r="BJ46" s="106">
        <v>44.24</v>
      </c>
      <c r="BK46" s="106">
        <v>66.38</v>
      </c>
      <c r="BL46" s="107">
        <f t="shared" si="5"/>
        <v>60</v>
      </c>
      <c r="BN46" s="110">
        <f>BN45++Setup!$J$15/24</f>
        <v>43227.291666666701</v>
      </c>
      <c r="BO46" s="57">
        <f>CN46</f>
        <v>0</v>
      </c>
      <c r="BP46" s="57">
        <f>CO46</f>
        <v>0</v>
      </c>
      <c r="BQ46" s="57">
        <f>CP46</f>
        <v>0</v>
      </c>
      <c r="BR46" s="57">
        <f>CQ46</f>
        <v>0</v>
      </c>
      <c r="BS46" s="87">
        <f>CT46</f>
        <v>0</v>
      </c>
      <c r="BT46" s="87">
        <f>CB475</f>
        <v>219</v>
      </c>
      <c r="BU46" s="87">
        <f>CD475</f>
        <v>35.14</v>
      </c>
      <c r="BV46" s="87">
        <f>CF475</f>
        <v>0</v>
      </c>
      <c r="BW46" s="87">
        <f>CH475</f>
        <v>0.28000000000000003</v>
      </c>
      <c r="BX46" s="87">
        <f>CJ475</f>
        <v>101</v>
      </c>
      <c r="CA46" s="111">
        <v>43195.3125</v>
      </c>
      <c r="CB46" s="87">
        <v>228</v>
      </c>
      <c r="CC46" s="111">
        <v>43195.3125</v>
      </c>
      <c r="CD46" s="87">
        <v>35.31</v>
      </c>
      <c r="CE46" s="111">
        <v>43195.3125</v>
      </c>
      <c r="CF46" s="87">
        <v>98.06</v>
      </c>
      <c r="CG46" s="111">
        <v>43195.3125</v>
      </c>
      <c r="CH46" s="87">
        <v>0.28000000000000003</v>
      </c>
      <c r="CI46" s="111">
        <v>43195.3125</v>
      </c>
      <c r="CJ46" s="87">
        <v>84.47</v>
      </c>
      <c r="CM46" s="111"/>
      <c r="CS46" s="111"/>
    </row>
    <row r="47" spans="1:97" x14ac:dyDescent="0.3">
      <c r="A47" s="87">
        <f t="shared" si="4"/>
        <v>430</v>
      </c>
      <c r="B47" s="88">
        <f t="shared" si="3"/>
        <v>7.166666666666667</v>
      </c>
      <c r="C47" s="106">
        <v>20.309999999999999</v>
      </c>
      <c r="D47" s="106">
        <v>52.24</v>
      </c>
      <c r="E47" s="106">
        <v>50.44</v>
      </c>
      <c r="F47" s="106">
        <v>46.6</v>
      </c>
      <c r="G47" s="106">
        <v>49.82</v>
      </c>
      <c r="H47" s="106">
        <v>45.06</v>
      </c>
      <c r="I47" s="106">
        <v>47.7</v>
      </c>
      <c r="J47" s="106">
        <v>49.2</v>
      </c>
      <c r="K47" s="106">
        <v>41.05</v>
      </c>
      <c r="L47" s="106">
        <v>46.17</v>
      </c>
      <c r="M47" s="106">
        <v>45.96</v>
      </c>
      <c r="N47" s="106">
        <v>49.25</v>
      </c>
      <c r="O47" s="106">
        <v>52.14</v>
      </c>
      <c r="P47" s="106">
        <v>44.75</v>
      </c>
      <c r="Q47" s="106">
        <v>49.43</v>
      </c>
      <c r="R47" s="106">
        <v>47.48</v>
      </c>
      <c r="S47" s="106">
        <v>52.73</v>
      </c>
      <c r="T47" s="106">
        <v>51.46</v>
      </c>
      <c r="U47" s="106">
        <v>53.34</v>
      </c>
      <c r="V47" s="106">
        <v>49.86</v>
      </c>
      <c r="W47" s="106">
        <v>55.72</v>
      </c>
      <c r="X47" s="106">
        <v>54.37</v>
      </c>
      <c r="Y47" s="106">
        <v>53.92</v>
      </c>
      <c r="Z47" s="106">
        <v>51.86</v>
      </c>
      <c r="AA47" s="106">
        <v>53.31</v>
      </c>
      <c r="AB47" s="106">
        <v>51.91</v>
      </c>
      <c r="AC47" s="106">
        <v>55.09</v>
      </c>
      <c r="AD47" s="106">
        <v>53.98</v>
      </c>
      <c r="AE47" s="106">
        <v>52.78</v>
      </c>
      <c r="AF47" s="106">
        <v>54.05</v>
      </c>
      <c r="AG47" s="106">
        <v>55.46</v>
      </c>
      <c r="AH47" s="106">
        <v>52.84</v>
      </c>
      <c r="AI47" s="106">
        <v>53.26</v>
      </c>
      <c r="AJ47" s="106">
        <v>57.82</v>
      </c>
      <c r="AK47" s="106">
        <v>47.39</v>
      </c>
      <c r="AL47" s="106">
        <v>44.13</v>
      </c>
      <c r="AM47" s="106">
        <v>52.5</v>
      </c>
      <c r="AN47" s="106">
        <v>58.08</v>
      </c>
      <c r="AO47" s="106">
        <v>49.16</v>
      </c>
      <c r="AP47" s="106">
        <v>52.4</v>
      </c>
      <c r="AQ47" s="106">
        <v>52.92</v>
      </c>
      <c r="AR47" s="106">
        <v>47.8</v>
      </c>
      <c r="AS47" s="106">
        <v>52.42</v>
      </c>
      <c r="AT47" s="106">
        <v>48.43</v>
      </c>
      <c r="AU47" s="106">
        <v>71.47</v>
      </c>
      <c r="AV47" s="106">
        <v>48.1</v>
      </c>
      <c r="AW47" s="106">
        <v>49.82</v>
      </c>
      <c r="AX47" s="106">
        <v>43.44</v>
      </c>
      <c r="AY47" s="106">
        <v>42.24</v>
      </c>
      <c r="AZ47" s="106">
        <v>53.13</v>
      </c>
      <c r="BA47" s="106">
        <v>47.34</v>
      </c>
      <c r="BB47" s="106">
        <v>51.77</v>
      </c>
      <c r="BC47" s="106">
        <v>53.47</v>
      </c>
      <c r="BD47" s="106">
        <v>53.44</v>
      </c>
      <c r="BE47" s="106">
        <v>44.62</v>
      </c>
      <c r="BF47" s="106">
        <v>42.1</v>
      </c>
      <c r="BG47" s="106">
        <v>42.05</v>
      </c>
      <c r="BH47" s="106">
        <v>49.82</v>
      </c>
      <c r="BI47" s="106">
        <v>44.35</v>
      </c>
      <c r="BJ47" s="106">
        <v>43.96</v>
      </c>
      <c r="BK47" s="106">
        <v>65.45</v>
      </c>
      <c r="BL47" s="107">
        <f t="shared" si="5"/>
        <v>60</v>
      </c>
      <c r="BN47" s="110">
        <f>BN46++Setup!$J$15/24</f>
        <v>43227.298611111146</v>
      </c>
      <c r="BO47" s="57">
        <f>CN47</f>
        <v>0</v>
      </c>
      <c r="BP47" s="57">
        <f>CO47</f>
        <v>0</v>
      </c>
      <c r="BQ47" s="57">
        <f>CP47</f>
        <v>0</v>
      </c>
      <c r="BR47" s="57">
        <f>CQ47</f>
        <v>0</v>
      </c>
      <c r="BS47" s="87">
        <f>CT47</f>
        <v>0</v>
      </c>
      <c r="BT47" s="87">
        <f>CB476</f>
        <v>217</v>
      </c>
      <c r="BU47" s="87">
        <f>CD476</f>
        <v>35.06</v>
      </c>
      <c r="BV47" s="87">
        <f>CF476</f>
        <v>36.67</v>
      </c>
      <c r="BW47" s="87">
        <f>CH476</f>
        <v>0.28000000000000003</v>
      </c>
      <c r="BX47" s="87">
        <f>CJ476</f>
        <v>72.47</v>
      </c>
      <c r="CA47" s="111">
        <v>43195.319444444445</v>
      </c>
      <c r="CB47" s="87">
        <v>225</v>
      </c>
      <c r="CC47" s="111">
        <v>43195.319444444445</v>
      </c>
      <c r="CD47" s="87">
        <v>35.08</v>
      </c>
      <c r="CE47" s="111">
        <v>43195.319444444445</v>
      </c>
      <c r="CF47" s="87">
        <v>100</v>
      </c>
      <c r="CG47" s="111">
        <v>43195.319444444445</v>
      </c>
      <c r="CH47" s="87">
        <v>0.28000000000000003</v>
      </c>
      <c r="CI47" s="111">
        <v>43195.319444444445</v>
      </c>
      <c r="CJ47" s="87">
        <v>100.72</v>
      </c>
      <c r="CM47" s="111"/>
      <c r="CS47" s="111"/>
    </row>
    <row r="48" spans="1:97" x14ac:dyDescent="0.3">
      <c r="A48" s="87">
        <f t="shared" si="4"/>
        <v>440</v>
      </c>
      <c r="B48" s="88">
        <f t="shared" si="3"/>
        <v>7.333333333333333</v>
      </c>
      <c r="C48" s="106">
        <v>20.170000000000002</v>
      </c>
      <c r="D48" s="106">
        <v>52.47</v>
      </c>
      <c r="E48" s="106">
        <v>53.28</v>
      </c>
      <c r="F48" s="106">
        <v>49.85</v>
      </c>
      <c r="G48" s="106">
        <v>49.8</v>
      </c>
      <c r="H48" s="106">
        <v>45.45</v>
      </c>
      <c r="I48" s="106">
        <v>50.79</v>
      </c>
      <c r="J48" s="106">
        <v>52.15</v>
      </c>
      <c r="K48" s="106">
        <v>41.31</v>
      </c>
      <c r="L48" s="106">
        <v>46.51</v>
      </c>
      <c r="M48" s="106">
        <v>49.15</v>
      </c>
      <c r="N48" s="106">
        <v>49.6</v>
      </c>
      <c r="O48" s="106">
        <v>52.38</v>
      </c>
      <c r="P48" s="106">
        <v>44.7</v>
      </c>
      <c r="Q48" s="106">
        <v>49.17</v>
      </c>
      <c r="R48" s="106">
        <v>47.41</v>
      </c>
      <c r="S48" s="106">
        <v>53.25</v>
      </c>
      <c r="T48" s="106">
        <v>51.55</v>
      </c>
      <c r="U48" s="106">
        <v>53.44</v>
      </c>
      <c r="V48" s="106">
        <v>49.95</v>
      </c>
      <c r="W48" s="106">
        <v>55.93</v>
      </c>
      <c r="X48" s="106">
        <v>54.83</v>
      </c>
      <c r="Y48" s="106">
        <v>54.2</v>
      </c>
      <c r="Z48" s="106">
        <v>51.42</v>
      </c>
      <c r="AA48" s="106">
        <v>53.68</v>
      </c>
      <c r="AB48" s="106">
        <v>51.76</v>
      </c>
      <c r="AC48" s="106">
        <v>55.47</v>
      </c>
      <c r="AD48" s="106">
        <v>54.39</v>
      </c>
      <c r="AE48" s="106">
        <v>52.77</v>
      </c>
      <c r="AF48" s="106">
        <v>54.26</v>
      </c>
      <c r="AG48" s="106">
        <v>55.89</v>
      </c>
      <c r="AH48" s="106">
        <v>52.95</v>
      </c>
      <c r="AI48" s="106">
        <v>53.32</v>
      </c>
      <c r="AJ48" s="106">
        <v>58.09</v>
      </c>
      <c r="AK48" s="106">
        <v>47.54</v>
      </c>
      <c r="AL48" s="106">
        <v>44.6</v>
      </c>
      <c r="AM48" s="106">
        <v>52.72</v>
      </c>
      <c r="AN48" s="106">
        <v>58.32</v>
      </c>
      <c r="AO48" s="106">
        <v>52.11</v>
      </c>
      <c r="AP48" s="106">
        <v>53.11</v>
      </c>
      <c r="AQ48" s="106">
        <v>52.87</v>
      </c>
      <c r="AR48" s="106">
        <v>47.46</v>
      </c>
      <c r="AS48" s="106">
        <v>52.21</v>
      </c>
      <c r="AT48" s="106">
        <v>48.36</v>
      </c>
      <c r="AU48" s="106">
        <v>71.95</v>
      </c>
      <c r="AV48" s="106">
        <v>47.78</v>
      </c>
      <c r="AW48" s="106">
        <v>49.47</v>
      </c>
      <c r="AX48" s="106">
        <v>46.59</v>
      </c>
      <c r="AY48" s="106">
        <v>45.54</v>
      </c>
      <c r="AZ48" s="106">
        <v>53.43</v>
      </c>
      <c r="BA48" s="106">
        <v>50.34</v>
      </c>
      <c r="BB48" s="106">
        <v>51.73</v>
      </c>
      <c r="BC48" s="106">
        <v>53.84</v>
      </c>
      <c r="BD48" s="106">
        <v>54.37</v>
      </c>
      <c r="BE48" s="106">
        <v>47.65</v>
      </c>
      <c r="BF48" s="106">
        <v>45.33</v>
      </c>
      <c r="BG48" s="106">
        <v>41.78</v>
      </c>
      <c r="BH48" s="106">
        <v>52.78</v>
      </c>
      <c r="BI48" s="106">
        <v>47.67</v>
      </c>
      <c r="BJ48" s="106">
        <v>44.53</v>
      </c>
      <c r="BK48" s="106">
        <v>65.87</v>
      </c>
      <c r="BL48" s="107">
        <f t="shared" si="5"/>
        <v>60</v>
      </c>
      <c r="BN48" s="110">
        <f>BN47++Setup!$J$15/24</f>
        <v>43227.305555555591</v>
      </c>
      <c r="BO48" s="57">
        <f>CN48</f>
        <v>0</v>
      </c>
      <c r="BP48" s="57">
        <f>CO48</f>
        <v>0</v>
      </c>
      <c r="BQ48" s="57">
        <f>CP48</f>
        <v>0</v>
      </c>
      <c r="BR48" s="57">
        <f>CQ48</f>
        <v>0</v>
      </c>
      <c r="BS48" s="87">
        <f>CT48</f>
        <v>0</v>
      </c>
      <c r="BT48" s="87">
        <f>CB477</f>
        <v>218</v>
      </c>
      <c r="BU48" s="87">
        <f>CD477</f>
        <v>34.86</v>
      </c>
      <c r="BV48" s="87">
        <f>CF477</f>
        <v>84.17</v>
      </c>
      <c r="BW48" s="87">
        <f>CH477</f>
        <v>0.28000000000000003</v>
      </c>
      <c r="BX48" s="87">
        <f>CJ477</f>
        <v>100.78</v>
      </c>
      <c r="CA48" s="111">
        <v>43195.326388888891</v>
      </c>
      <c r="CB48" s="87">
        <v>226</v>
      </c>
      <c r="CC48" s="111">
        <v>43195.326388888891</v>
      </c>
      <c r="CD48" s="87">
        <v>34.94</v>
      </c>
      <c r="CE48" s="111">
        <v>43195.326388888891</v>
      </c>
      <c r="CF48" s="87">
        <v>99.44</v>
      </c>
      <c r="CG48" s="111">
        <v>43195.326388888891</v>
      </c>
      <c r="CH48" s="87">
        <v>0.28000000000000003</v>
      </c>
      <c r="CI48" s="111">
        <v>43195.326388888891</v>
      </c>
      <c r="CJ48" s="87">
        <v>106.03</v>
      </c>
      <c r="CM48" s="111"/>
      <c r="CS48" s="111"/>
    </row>
    <row r="49" spans="1:97" x14ac:dyDescent="0.3">
      <c r="A49" s="87">
        <f t="shared" si="4"/>
        <v>450</v>
      </c>
      <c r="B49" s="88">
        <f t="shared" si="3"/>
        <v>7.5</v>
      </c>
      <c r="C49" s="106">
        <v>20.74</v>
      </c>
      <c r="D49" s="106">
        <v>54.5</v>
      </c>
      <c r="E49" s="106">
        <v>49.6</v>
      </c>
      <c r="F49" s="106">
        <v>45.91</v>
      </c>
      <c r="G49" s="106">
        <v>51.67</v>
      </c>
      <c r="H49" s="106">
        <v>47.21</v>
      </c>
      <c r="I49" s="106">
        <v>47.17</v>
      </c>
      <c r="J49" s="106">
        <v>48.53</v>
      </c>
      <c r="K49" s="106">
        <v>43.33</v>
      </c>
      <c r="L49" s="106">
        <v>48.21</v>
      </c>
      <c r="M49" s="106">
        <v>45.48</v>
      </c>
      <c r="N49" s="106">
        <v>51.38</v>
      </c>
      <c r="O49" s="106">
        <v>54.41</v>
      </c>
      <c r="P49" s="106">
        <v>46.32</v>
      </c>
      <c r="Q49" s="106">
        <v>51.04</v>
      </c>
      <c r="R49" s="106">
        <v>49.03</v>
      </c>
      <c r="S49" s="106">
        <v>55.27</v>
      </c>
      <c r="T49" s="106">
        <v>53.18</v>
      </c>
      <c r="U49" s="106">
        <v>55.76</v>
      </c>
      <c r="V49" s="106">
        <v>51.43</v>
      </c>
      <c r="W49" s="106">
        <v>58</v>
      </c>
      <c r="X49" s="106">
        <v>56.79</v>
      </c>
      <c r="Y49" s="106">
        <v>56.15</v>
      </c>
      <c r="Z49" s="106">
        <v>52.55</v>
      </c>
      <c r="AA49" s="106">
        <v>55.49</v>
      </c>
      <c r="AB49" s="106">
        <v>52.97</v>
      </c>
      <c r="AC49" s="106">
        <v>57.62</v>
      </c>
      <c r="AD49" s="106">
        <v>56.54</v>
      </c>
      <c r="AE49" s="106">
        <v>54.7</v>
      </c>
      <c r="AF49" s="106">
        <v>56.27</v>
      </c>
      <c r="AG49" s="106">
        <v>57.88</v>
      </c>
      <c r="AH49" s="106">
        <v>54.96</v>
      </c>
      <c r="AI49" s="106">
        <v>55.34</v>
      </c>
      <c r="AJ49" s="106">
        <v>57.75</v>
      </c>
      <c r="AK49" s="106">
        <v>47.31</v>
      </c>
      <c r="AL49" s="106">
        <v>43.84</v>
      </c>
      <c r="AM49" s="106">
        <v>54.73</v>
      </c>
      <c r="AN49" s="106">
        <v>58.21</v>
      </c>
      <c r="AO49" s="106">
        <v>48.49</v>
      </c>
      <c r="AP49" s="106">
        <v>52.09</v>
      </c>
      <c r="AQ49" s="106">
        <v>54.71</v>
      </c>
      <c r="AR49" s="106">
        <v>49.36</v>
      </c>
      <c r="AS49" s="106">
        <v>53.16</v>
      </c>
      <c r="AT49" s="106">
        <v>50.09</v>
      </c>
      <c r="AU49" s="106">
        <v>71.510000000000005</v>
      </c>
      <c r="AV49" s="106">
        <v>49.19</v>
      </c>
      <c r="AW49" s="106">
        <v>50.82</v>
      </c>
      <c r="AX49" s="106">
        <v>42.59</v>
      </c>
      <c r="AY49" s="106">
        <v>41.86</v>
      </c>
      <c r="AZ49" s="106">
        <v>55.02</v>
      </c>
      <c r="BA49" s="106">
        <v>46.73</v>
      </c>
      <c r="BB49" s="106">
        <v>53.09</v>
      </c>
      <c r="BC49" s="106">
        <v>56</v>
      </c>
      <c r="BD49" s="106">
        <v>56.37</v>
      </c>
      <c r="BE49" s="106">
        <v>43.94</v>
      </c>
      <c r="BF49" s="106">
        <v>41.42</v>
      </c>
      <c r="BG49" s="106">
        <v>43.54</v>
      </c>
      <c r="BH49" s="106">
        <v>49.09</v>
      </c>
      <c r="BI49" s="106">
        <v>43.82</v>
      </c>
      <c r="BJ49" s="106">
        <v>43.58</v>
      </c>
      <c r="BK49" s="106">
        <v>65.39</v>
      </c>
      <c r="BL49" s="107">
        <f t="shared" si="5"/>
        <v>60</v>
      </c>
      <c r="BN49" s="110">
        <f>BN48++Setup!$J$15/24</f>
        <v>43227.312500000036</v>
      </c>
      <c r="BO49" s="57">
        <f>CN49</f>
        <v>0</v>
      </c>
      <c r="BP49" s="57">
        <f>CO49</f>
        <v>0</v>
      </c>
      <c r="BQ49" s="57">
        <f>CP49</f>
        <v>0</v>
      </c>
      <c r="BR49" s="57">
        <f>CQ49</f>
        <v>0</v>
      </c>
      <c r="BS49" s="87">
        <f>CT49</f>
        <v>0</v>
      </c>
      <c r="BT49" s="87">
        <f>CB478</f>
        <v>218</v>
      </c>
      <c r="BU49" s="87">
        <f>CD478</f>
        <v>34.94</v>
      </c>
      <c r="BV49" s="87">
        <f>CF478</f>
        <v>108.33</v>
      </c>
      <c r="BW49" s="87">
        <f>CH478</f>
        <v>0.28000000000000003</v>
      </c>
      <c r="BX49" s="87">
        <f>CJ478</f>
        <v>90.53</v>
      </c>
      <c r="CA49" s="111">
        <v>43195.333333333336</v>
      </c>
      <c r="CB49" s="87">
        <v>228</v>
      </c>
      <c r="CC49" s="111">
        <v>43195.333333333336</v>
      </c>
      <c r="CD49" s="87">
        <v>35.22</v>
      </c>
      <c r="CE49" s="111">
        <v>43195.333333333336</v>
      </c>
      <c r="CF49" s="87">
        <v>88.33</v>
      </c>
      <c r="CG49" s="111">
        <v>43195.333333333336</v>
      </c>
      <c r="CH49" s="87">
        <v>0.28000000000000003</v>
      </c>
      <c r="CI49" s="111">
        <v>43195.333333333336</v>
      </c>
      <c r="CJ49" s="87">
        <v>98.56</v>
      </c>
      <c r="CM49" s="111"/>
      <c r="CS49" s="111"/>
    </row>
    <row r="50" spans="1:97" x14ac:dyDescent="0.3">
      <c r="A50" s="87">
        <f t="shared" si="4"/>
        <v>460</v>
      </c>
      <c r="B50" s="88">
        <f t="shared" si="3"/>
        <v>7.666666666666667</v>
      </c>
      <c r="C50" s="106">
        <v>20.56</v>
      </c>
      <c r="D50" s="106">
        <v>53.6</v>
      </c>
      <c r="E50" s="106">
        <v>49.93</v>
      </c>
      <c r="F50" s="106">
        <v>46.24</v>
      </c>
      <c r="G50" s="106">
        <v>50.89</v>
      </c>
      <c r="H50" s="106">
        <v>46.36</v>
      </c>
      <c r="I50" s="106">
        <v>47.47</v>
      </c>
      <c r="J50" s="106">
        <v>48.89</v>
      </c>
      <c r="K50" s="106">
        <v>42.52</v>
      </c>
      <c r="L50" s="106">
        <v>47.29</v>
      </c>
      <c r="M50" s="106">
        <v>45.75</v>
      </c>
      <c r="N50" s="106">
        <v>50.39</v>
      </c>
      <c r="O50" s="106">
        <v>53.83</v>
      </c>
      <c r="P50" s="106">
        <v>45.56</v>
      </c>
      <c r="Q50" s="106">
        <v>50.29</v>
      </c>
      <c r="R50" s="106">
        <v>48.4</v>
      </c>
      <c r="S50" s="106">
        <v>54.63</v>
      </c>
      <c r="T50" s="106">
        <v>52.44</v>
      </c>
      <c r="U50" s="106">
        <v>54.8</v>
      </c>
      <c r="V50" s="106">
        <v>50.79</v>
      </c>
      <c r="W50" s="106">
        <v>57.1</v>
      </c>
      <c r="X50" s="106">
        <v>55.85</v>
      </c>
      <c r="Y50" s="106">
        <v>55.17</v>
      </c>
      <c r="Z50" s="106">
        <v>52.13</v>
      </c>
      <c r="AA50" s="106">
        <v>54.72</v>
      </c>
      <c r="AB50" s="106">
        <v>52.43</v>
      </c>
      <c r="AC50" s="106">
        <v>56.45</v>
      </c>
      <c r="AD50" s="106">
        <v>55.34</v>
      </c>
      <c r="AE50" s="106">
        <v>53.7</v>
      </c>
      <c r="AF50" s="106">
        <v>55.25</v>
      </c>
      <c r="AG50" s="106">
        <v>56.72</v>
      </c>
      <c r="AH50" s="106">
        <v>54.14</v>
      </c>
      <c r="AI50" s="106">
        <v>54.63</v>
      </c>
      <c r="AJ50" s="106">
        <v>58.48</v>
      </c>
      <c r="AK50" s="106">
        <v>47.62</v>
      </c>
      <c r="AL50" s="106">
        <v>44.01</v>
      </c>
      <c r="AM50" s="106">
        <v>53.93</v>
      </c>
      <c r="AN50" s="106">
        <v>58.89</v>
      </c>
      <c r="AO50" s="106">
        <v>48.85</v>
      </c>
      <c r="AP50" s="106">
        <v>52.58</v>
      </c>
      <c r="AQ50" s="106">
        <v>54.32</v>
      </c>
      <c r="AR50" s="106">
        <v>48.44</v>
      </c>
      <c r="AS50" s="106">
        <v>52.79</v>
      </c>
      <c r="AT50" s="106">
        <v>49.11</v>
      </c>
      <c r="AU50" s="106">
        <v>72.45</v>
      </c>
      <c r="AV50" s="106">
        <v>48.54</v>
      </c>
      <c r="AW50" s="106">
        <v>50.34</v>
      </c>
      <c r="AX50" s="106">
        <v>42.92</v>
      </c>
      <c r="AY50" s="106">
        <v>42.07</v>
      </c>
      <c r="AZ50" s="106">
        <v>54.21</v>
      </c>
      <c r="BA50" s="106">
        <v>47.05</v>
      </c>
      <c r="BB50" s="106">
        <v>52.4</v>
      </c>
      <c r="BC50" s="106">
        <v>54.87</v>
      </c>
      <c r="BD50" s="106">
        <v>55.79</v>
      </c>
      <c r="BE50" s="106">
        <v>44.19</v>
      </c>
      <c r="BF50" s="106">
        <v>41.77</v>
      </c>
      <c r="BG50" s="106">
        <v>42.76</v>
      </c>
      <c r="BH50" s="106">
        <v>49.56</v>
      </c>
      <c r="BI50" s="106">
        <v>44.06</v>
      </c>
      <c r="BJ50" s="106">
        <v>44.26</v>
      </c>
      <c r="BK50" s="106">
        <v>65.83</v>
      </c>
      <c r="BL50" s="107">
        <f t="shared" si="5"/>
        <v>60</v>
      </c>
      <c r="BN50" s="110">
        <f>BN49++Setup!$J$15/24</f>
        <v>43227.319444444482</v>
      </c>
      <c r="BO50" s="57">
        <f>CN50</f>
        <v>0</v>
      </c>
      <c r="BP50" s="57">
        <f>CO50</f>
        <v>0</v>
      </c>
      <c r="BQ50" s="57">
        <f>CP50</f>
        <v>0</v>
      </c>
      <c r="BR50" s="57">
        <f>CQ50</f>
        <v>0</v>
      </c>
      <c r="BS50" s="87">
        <f>CT50</f>
        <v>0</v>
      </c>
      <c r="BT50" s="87">
        <f>CB479</f>
        <v>217</v>
      </c>
      <c r="BU50" s="87">
        <f>CD479</f>
        <v>35.22</v>
      </c>
      <c r="BV50" s="87">
        <f>CF479</f>
        <v>105.28</v>
      </c>
      <c r="BW50" s="87">
        <f>CH479</f>
        <v>0.28000000000000003</v>
      </c>
      <c r="BX50" s="87">
        <f>CJ479</f>
        <v>111.25</v>
      </c>
      <c r="CA50" s="111">
        <v>43195.340277777781</v>
      </c>
      <c r="CB50" s="87">
        <v>227</v>
      </c>
      <c r="CC50" s="111">
        <v>43195.340277777781</v>
      </c>
      <c r="CD50" s="87">
        <v>34.56</v>
      </c>
      <c r="CE50" s="111">
        <v>43195.340277777781</v>
      </c>
      <c r="CF50" s="87">
        <v>88.06</v>
      </c>
      <c r="CG50" s="111">
        <v>43195.340277777781</v>
      </c>
      <c r="CH50" s="87">
        <v>0</v>
      </c>
      <c r="CI50" s="111">
        <v>43195.340277777781</v>
      </c>
      <c r="CJ50" s="87">
        <v>99.28</v>
      </c>
      <c r="CM50" s="111"/>
      <c r="CS50" s="111"/>
    </row>
    <row r="51" spans="1:97" x14ac:dyDescent="0.3">
      <c r="A51" s="87">
        <f t="shared" si="4"/>
        <v>470</v>
      </c>
      <c r="B51" s="88">
        <f t="shared" si="3"/>
        <v>7.833333333333333</v>
      </c>
      <c r="C51" s="106">
        <v>20.329999999999998</v>
      </c>
      <c r="D51" s="106">
        <v>52.07</v>
      </c>
      <c r="E51" s="106">
        <v>50.81</v>
      </c>
      <c r="F51" s="106">
        <v>47.14</v>
      </c>
      <c r="G51" s="106">
        <v>49.9</v>
      </c>
      <c r="H51" s="106">
        <v>44.68</v>
      </c>
      <c r="I51" s="106">
        <v>48.14</v>
      </c>
      <c r="J51" s="106">
        <v>49.58</v>
      </c>
      <c r="K51" s="106">
        <v>40.729999999999997</v>
      </c>
      <c r="L51" s="106">
        <v>45.68</v>
      </c>
      <c r="M51" s="106">
        <v>46.68</v>
      </c>
      <c r="N51" s="106">
        <v>49.11</v>
      </c>
      <c r="O51" s="106">
        <v>52.44</v>
      </c>
      <c r="P51" s="106">
        <v>44.92</v>
      </c>
      <c r="Q51" s="106">
        <v>49.45</v>
      </c>
      <c r="R51" s="106">
        <v>47.52</v>
      </c>
      <c r="S51" s="106">
        <v>53.5</v>
      </c>
      <c r="T51" s="106">
        <v>51.65</v>
      </c>
      <c r="U51" s="106">
        <v>53.97</v>
      </c>
      <c r="V51" s="106">
        <v>50.04</v>
      </c>
      <c r="W51" s="106">
        <v>55.84</v>
      </c>
      <c r="X51" s="106">
        <v>54.9</v>
      </c>
      <c r="Y51" s="106">
        <v>54.18</v>
      </c>
      <c r="Z51" s="106">
        <v>51.61</v>
      </c>
      <c r="AA51" s="106">
        <v>53.84</v>
      </c>
      <c r="AB51" s="106">
        <v>51.98</v>
      </c>
      <c r="AC51" s="106">
        <v>55.46</v>
      </c>
      <c r="AD51" s="106">
        <v>54.55</v>
      </c>
      <c r="AE51" s="106">
        <v>53.14</v>
      </c>
      <c r="AF51" s="106">
        <v>54.32</v>
      </c>
      <c r="AG51" s="106">
        <v>55.89</v>
      </c>
      <c r="AH51" s="106">
        <v>53.29</v>
      </c>
      <c r="AI51" s="106">
        <v>53.4</v>
      </c>
      <c r="AJ51" s="106">
        <v>57.8</v>
      </c>
      <c r="AK51" s="106">
        <v>47.11</v>
      </c>
      <c r="AL51" s="106">
        <v>44.07</v>
      </c>
      <c r="AM51" s="106">
        <v>52.95</v>
      </c>
      <c r="AN51" s="106">
        <v>58.12</v>
      </c>
      <c r="AO51" s="106">
        <v>49.54</v>
      </c>
      <c r="AP51" s="106">
        <v>52.81</v>
      </c>
      <c r="AQ51" s="106">
        <v>53.07</v>
      </c>
      <c r="AR51" s="106">
        <v>47.86</v>
      </c>
      <c r="AS51" s="106">
        <v>52.35</v>
      </c>
      <c r="AT51" s="106">
        <v>48.64</v>
      </c>
      <c r="AU51" s="106">
        <v>71.72</v>
      </c>
      <c r="AV51" s="106">
        <v>48.26</v>
      </c>
      <c r="AW51" s="106">
        <v>49.86</v>
      </c>
      <c r="AX51" s="106">
        <v>43.72</v>
      </c>
      <c r="AY51" s="106">
        <v>42.64</v>
      </c>
      <c r="AZ51" s="106">
        <v>53.49</v>
      </c>
      <c r="BA51" s="106">
        <v>47.78</v>
      </c>
      <c r="BB51" s="106">
        <v>51.88</v>
      </c>
      <c r="BC51" s="106">
        <v>53.88</v>
      </c>
      <c r="BD51" s="106">
        <v>54.8</v>
      </c>
      <c r="BE51" s="106">
        <v>45.01</v>
      </c>
      <c r="BF51" s="106">
        <v>42.43</v>
      </c>
      <c r="BG51" s="106">
        <v>42.01</v>
      </c>
      <c r="BH51" s="106">
        <v>50.28</v>
      </c>
      <c r="BI51" s="106">
        <v>44.84</v>
      </c>
      <c r="BJ51" s="106">
        <v>43.84</v>
      </c>
      <c r="BK51" s="106">
        <v>65.290000000000006</v>
      </c>
      <c r="BL51" s="107">
        <f t="shared" si="5"/>
        <v>60</v>
      </c>
      <c r="BN51" s="110">
        <f>BN50++Setup!$J$15/24</f>
        <v>43227.326388888927</v>
      </c>
      <c r="BO51" s="57">
        <f>CN51</f>
        <v>0</v>
      </c>
      <c r="BP51" s="57">
        <f>CO51</f>
        <v>0</v>
      </c>
      <c r="BQ51" s="57">
        <f>CP51</f>
        <v>0</v>
      </c>
      <c r="BR51" s="57">
        <f>CQ51</f>
        <v>0</v>
      </c>
      <c r="BS51" s="87">
        <f>CT51</f>
        <v>0</v>
      </c>
      <c r="BT51" s="87">
        <f>CB480</f>
        <v>216</v>
      </c>
      <c r="BU51" s="87">
        <f>CD480</f>
        <v>34.94</v>
      </c>
      <c r="BV51" s="87">
        <f>CF480</f>
        <v>106.67</v>
      </c>
      <c r="BW51" s="87">
        <f>CH480</f>
        <v>0.28000000000000003</v>
      </c>
      <c r="BX51" s="87">
        <f>CJ480</f>
        <v>95.03</v>
      </c>
      <c r="CA51" s="111">
        <v>43195.347222222219</v>
      </c>
      <c r="CB51" s="87">
        <v>224</v>
      </c>
      <c r="CC51" s="111">
        <v>43195.347222222219</v>
      </c>
      <c r="CD51" s="87">
        <v>35.64</v>
      </c>
      <c r="CE51" s="111">
        <v>43195.347222222219</v>
      </c>
      <c r="CF51" s="87">
        <v>86.11</v>
      </c>
      <c r="CG51" s="111">
        <v>43195.347222222219</v>
      </c>
      <c r="CH51" s="87">
        <v>0.28000000000000003</v>
      </c>
      <c r="CI51" s="111">
        <v>43195.347222222219</v>
      </c>
      <c r="CJ51" s="87">
        <v>70.61</v>
      </c>
      <c r="CM51" s="111"/>
      <c r="CS51" s="111"/>
    </row>
    <row r="52" spans="1:97" x14ac:dyDescent="0.3">
      <c r="A52" s="87">
        <f t="shared" si="4"/>
        <v>480</v>
      </c>
      <c r="B52" s="88">
        <f t="shared" si="3"/>
        <v>8</v>
      </c>
      <c r="C52" s="106">
        <v>20.56</v>
      </c>
      <c r="D52" s="106">
        <v>53.31</v>
      </c>
      <c r="E52" s="106">
        <v>51.06</v>
      </c>
      <c r="F52" s="106">
        <v>47.53</v>
      </c>
      <c r="G52" s="106">
        <v>50.95</v>
      </c>
      <c r="H52" s="106">
        <v>46.56</v>
      </c>
      <c r="I52" s="106">
        <v>48.42</v>
      </c>
      <c r="J52" s="106">
        <v>50.02</v>
      </c>
      <c r="K52" s="106">
        <v>42.62</v>
      </c>
      <c r="L52" s="106">
        <v>47.48</v>
      </c>
      <c r="M52" s="106">
        <v>47.17</v>
      </c>
      <c r="N52" s="106">
        <v>50.6</v>
      </c>
      <c r="O52" s="106">
        <v>53.54</v>
      </c>
      <c r="P52" s="106">
        <v>45.72</v>
      </c>
      <c r="Q52" s="106">
        <v>50.51</v>
      </c>
      <c r="R52" s="106">
        <v>48.38</v>
      </c>
      <c r="S52" s="106">
        <v>54.46</v>
      </c>
      <c r="T52" s="106">
        <v>52.67</v>
      </c>
      <c r="U52" s="106">
        <v>54.69</v>
      </c>
      <c r="V52" s="106">
        <v>50.95</v>
      </c>
      <c r="W52" s="106">
        <v>57.14</v>
      </c>
      <c r="X52" s="106">
        <v>55.69</v>
      </c>
      <c r="Y52" s="106">
        <v>55.07</v>
      </c>
      <c r="Z52" s="106">
        <v>52.31</v>
      </c>
      <c r="AA52" s="106">
        <v>54.88</v>
      </c>
      <c r="AB52" s="106">
        <v>52.58</v>
      </c>
      <c r="AC52" s="106">
        <v>56.39</v>
      </c>
      <c r="AD52" s="106">
        <v>55.21</v>
      </c>
      <c r="AE52" s="106">
        <v>53.9</v>
      </c>
      <c r="AF52" s="106">
        <v>55.19</v>
      </c>
      <c r="AG52" s="106">
        <v>56.84</v>
      </c>
      <c r="AH52" s="106">
        <v>54.01</v>
      </c>
      <c r="AI52" s="106">
        <v>54.38</v>
      </c>
      <c r="AJ52" s="106">
        <v>58.55</v>
      </c>
      <c r="AK52" s="106">
        <v>47.64</v>
      </c>
      <c r="AL52" s="106">
        <v>44.9</v>
      </c>
      <c r="AM52" s="106">
        <v>53.86</v>
      </c>
      <c r="AN52" s="106">
        <v>58.87</v>
      </c>
      <c r="AO52" s="106">
        <v>49.98</v>
      </c>
      <c r="AP52" s="106">
        <v>53.25</v>
      </c>
      <c r="AQ52" s="106">
        <v>53.98</v>
      </c>
      <c r="AR52" s="106">
        <v>48.83</v>
      </c>
      <c r="AS52" s="106">
        <v>52.91</v>
      </c>
      <c r="AT52" s="106">
        <v>49.29</v>
      </c>
      <c r="AU52" s="106">
        <v>72.3</v>
      </c>
      <c r="AV52" s="106">
        <v>49.01</v>
      </c>
      <c r="AW52" s="106">
        <v>50.79</v>
      </c>
      <c r="AX52" s="106">
        <v>44.11</v>
      </c>
      <c r="AY52" s="106">
        <v>43.33</v>
      </c>
      <c r="AZ52" s="106">
        <v>54.55</v>
      </c>
      <c r="BA52" s="106">
        <v>47.83</v>
      </c>
      <c r="BB52" s="106">
        <v>52.62</v>
      </c>
      <c r="BC52" s="106">
        <v>55.09</v>
      </c>
      <c r="BD52" s="106">
        <v>55.5</v>
      </c>
      <c r="BE52" s="106">
        <v>45.49</v>
      </c>
      <c r="BF52" s="106">
        <v>42.85</v>
      </c>
      <c r="BG52" s="106">
        <v>42.65</v>
      </c>
      <c r="BH52" s="106">
        <v>50.35</v>
      </c>
      <c r="BI52" s="106">
        <v>45.12</v>
      </c>
      <c r="BJ52" s="106">
        <v>44.13</v>
      </c>
      <c r="BK52" s="106">
        <v>66.38</v>
      </c>
      <c r="BL52" s="107">
        <f t="shared" si="5"/>
        <v>60</v>
      </c>
      <c r="BN52" s="110">
        <f>BN51++Setup!$J$15/24</f>
        <v>43227.333333333372</v>
      </c>
      <c r="BO52" s="57">
        <f>CN52</f>
        <v>0</v>
      </c>
      <c r="BP52" s="57">
        <f>CO52</f>
        <v>0</v>
      </c>
      <c r="BQ52" s="57">
        <f>CP52</f>
        <v>0</v>
      </c>
      <c r="BR52" s="57">
        <f>CQ52</f>
        <v>0</v>
      </c>
      <c r="BS52" s="87">
        <f>CT52</f>
        <v>0</v>
      </c>
      <c r="BT52" s="87">
        <f>CB481</f>
        <v>216</v>
      </c>
      <c r="BU52" s="87">
        <f>CD481</f>
        <v>35.08</v>
      </c>
      <c r="BV52" s="87">
        <f>CF481</f>
        <v>106.11</v>
      </c>
      <c r="BW52" s="87">
        <f>CH481</f>
        <v>0.28000000000000003</v>
      </c>
      <c r="BX52" s="87">
        <f>CJ481</f>
        <v>96.33</v>
      </c>
      <c r="CA52" s="111">
        <v>43195.354166666664</v>
      </c>
      <c r="CB52" s="87">
        <v>7</v>
      </c>
      <c r="CC52" s="111">
        <v>43195.354166666664</v>
      </c>
      <c r="CD52" s="87">
        <v>35.33</v>
      </c>
      <c r="CE52" s="111">
        <v>43195.354166666664</v>
      </c>
      <c r="CF52" s="87">
        <v>74.44</v>
      </c>
      <c r="CG52" s="111">
        <v>43195.354166666664</v>
      </c>
      <c r="CH52" s="87">
        <v>0.28000000000000003</v>
      </c>
      <c r="CI52" s="111">
        <v>43195.354166666664</v>
      </c>
      <c r="CJ52" s="87">
        <v>89.64</v>
      </c>
      <c r="CM52" s="111"/>
      <c r="CS52" s="111"/>
    </row>
    <row r="53" spans="1:97" x14ac:dyDescent="0.3">
      <c r="A53" s="87">
        <f t="shared" si="4"/>
        <v>490</v>
      </c>
      <c r="B53" s="88">
        <f t="shared" si="3"/>
        <v>8.1666666666666661</v>
      </c>
      <c r="C53" s="106">
        <v>20.36</v>
      </c>
      <c r="D53" s="106">
        <v>53.33</v>
      </c>
      <c r="E53" s="106">
        <v>49.86</v>
      </c>
      <c r="F53" s="106">
        <v>46.26</v>
      </c>
      <c r="G53" s="106">
        <v>50.7</v>
      </c>
      <c r="H53" s="106">
        <v>46.39</v>
      </c>
      <c r="I53" s="106">
        <v>47.16</v>
      </c>
      <c r="J53" s="106">
        <v>48.76</v>
      </c>
      <c r="K53" s="106">
        <v>42.35</v>
      </c>
      <c r="L53" s="106">
        <v>47.08</v>
      </c>
      <c r="M53" s="106">
        <v>45.71</v>
      </c>
      <c r="N53" s="106">
        <v>50.16</v>
      </c>
      <c r="O53" s="106">
        <v>53.43</v>
      </c>
      <c r="P53" s="106">
        <v>45.33</v>
      </c>
      <c r="Q53" s="106">
        <v>50.3</v>
      </c>
      <c r="R53" s="106">
        <v>48.11</v>
      </c>
      <c r="S53" s="106">
        <v>54.36</v>
      </c>
      <c r="T53" s="106">
        <v>52.37</v>
      </c>
      <c r="U53" s="106">
        <v>54.6</v>
      </c>
      <c r="V53" s="106">
        <v>50.6</v>
      </c>
      <c r="W53" s="106">
        <v>56.96</v>
      </c>
      <c r="X53" s="106">
        <v>55.82</v>
      </c>
      <c r="Y53" s="106">
        <v>55.22</v>
      </c>
      <c r="Z53" s="106">
        <v>52.06</v>
      </c>
      <c r="AA53" s="106">
        <v>54.62</v>
      </c>
      <c r="AB53" s="106">
        <v>52.38</v>
      </c>
      <c r="AC53" s="106">
        <v>56.54</v>
      </c>
      <c r="AD53" s="106">
        <v>55.5</v>
      </c>
      <c r="AE53" s="106">
        <v>53.85</v>
      </c>
      <c r="AF53" s="106">
        <v>55.3</v>
      </c>
      <c r="AG53" s="106">
        <v>56.98</v>
      </c>
      <c r="AH53" s="106">
        <v>54.01</v>
      </c>
      <c r="AI53" s="106">
        <v>54.08</v>
      </c>
      <c r="AJ53" s="106">
        <v>58.35</v>
      </c>
      <c r="AK53" s="106">
        <v>47.46</v>
      </c>
      <c r="AL53" s="106">
        <v>44.16</v>
      </c>
      <c r="AM53" s="106">
        <v>53.93</v>
      </c>
      <c r="AN53" s="106">
        <v>58.72</v>
      </c>
      <c r="AO53" s="106">
        <v>48.72</v>
      </c>
      <c r="AP53" s="106">
        <v>52.88</v>
      </c>
      <c r="AQ53" s="106">
        <v>53.76</v>
      </c>
      <c r="AR53" s="106">
        <v>48.49</v>
      </c>
      <c r="AS53" s="106">
        <v>52.54</v>
      </c>
      <c r="AT53" s="106">
        <v>49</v>
      </c>
      <c r="AU53" s="106">
        <v>72.13</v>
      </c>
      <c r="AV53" s="106">
        <v>48.41</v>
      </c>
      <c r="AW53" s="106">
        <v>50.28</v>
      </c>
      <c r="AX53" s="106">
        <v>42.87</v>
      </c>
      <c r="AY53" s="106">
        <v>41.95</v>
      </c>
      <c r="AZ53" s="106">
        <v>54.48</v>
      </c>
      <c r="BA53" s="106">
        <v>46.76</v>
      </c>
      <c r="BB53" s="106">
        <v>52.36</v>
      </c>
      <c r="BC53" s="106">
        <v>55.17</v>
      </c>
      <c r="BD53" s="106">
        <v>55.39</v>
      </c>
      <c r="BE53" s="106">
        <v>44.09</v>
      </c>
      <c r="BF53" s="106">
        <v>41.74</v>
      </c>
      <c r="BG53" s="106">
        <v>42.72</v>
      </c>
      <c r="BH53" s="106">
        <v>49.26</v>
      </c>
      <c r="BI53" s="106">
        <v>43.8</v>
      </c>
      <c r="BJ53" s="106">
        <v>44.37</v>
      </c>
      <c r="BK53" s="106">
        <v>65.83</v>
      </c>
      <c r="BL53" s="107">
        <f t="shared" si="5"/>
        <v>60</v>
      </c>
      <c r="BN53" s="110">
        <f>BN52++Setup!$J$15/24</f>
        <v>43227.340277777817</v>
      </c>
      <c r="BO53" s="57">
        <f>CN53</f>
        <v>0</v>
      </c>
      <c r="BP53" s="57">
        <f>CO53</f>
        <v>0</v>
      </c>
      <c r="BQ53" s="57">
        <f>CP53</f>
        <v>0</v>
      </c>
      <c r="BR53" s="57">
        <f>CQ53</f>
        <v>0</v>
      </c>
      <c r="BS53" s="87">
        <f>CT53</f>
        <v>0</v>
      </c>
      <c r="BT53" s="87">
        <f>CB482</f>
        <v>216</v>
      </c>
      <c r="BU53" s="87">
        <f>CD482</f>
        <v>34.97</v>
      </c>
      <c r="BV53" s="87">
        <f>CF482</f>
        <v>98.33</v>
      </c>
      <c r="BW53" s="87">
        <f>CH482</f>
        <v>0.28000000000000003</v>
      </c>
      <c r="BX53" s="87">
        <f>CJ482</f>
        <v>75.42</v>
      </c>
      <c r="CA53" s="111">
        <v>43195.361111111109</v>
      </c>
      <c r="CB53" s="87">
        <v>211</v>
      </c>
      <c r="CC53" s="111">
        <v>43195.361111111109</v>
      </c>
      <c r="CD53" s="87">
        <v>35.22</v>
      </c>
      <c r="CE53" s="111">
        <v>43195.361111111109</v>
      </c>
      <c r="CF53" s="87">
        <v>71.11</v>
      </c>
      <c r="CG53" s="111">
        <v>43195.361111111109</v>
      </c>
      <c r="CH53" s="87">
        <v>0.28000000000000003</v>
      </c>
      <c r="CI53" s="111">
        <v>43195.361111111109</v>
      </c>
      <c r="CJ53" s="87">
        <v>92.72</v>
      </c>
      <c r="CM53" s="111"/>
      <c r="CS53" s="111"/>
    </row>
    <row r="54" spans="1:97" x14ac:dyDescent="0.3">
      <c r="A54" s="87">
        <f t="shared" si="4"/>
        <v>500</v>
      </c>
      <c r="B54" s="88">
        <f t="shared" si="3"/>
        <v>8.3333333333333339</v>
      </c>
      <c r="C54" s="106">
        <v>20.59</v>
      </c>
      <c r="D54" s="106">
        <v>54.12</v>
      </c>
      <c r="E54" s="106">
        <v>49.18</v>
      </c>
      <c r="F54" s="106">
        <v>45.58</v>
      </c>
      <c r="G54" s="106">
        <v>51.21</v>
      </c>
      <c r="H54" s="106">
        <v>46.79</v>
      </c>
      <c r="I54" s="106">
        <v>46.65</v>
      </c>
      <c r="J54" s="106">
        <v>48.18</v>
      </c>
      <c r="K54" s="106">
        <v>43.03</v>
      </c>
      <c r="L54" s="106">
        <v>47.77</v>
      </c>
      <c r="M54" s="106">
        <v>44.98</v>
      </c>
      <c r="N54" s="106">
        <v>50.78</v>
      </c>
      <c r="O54" s="106">
        <v>53.81</v>
      </c>
      <c r="P54" s="106">
        <v>45.84</v>
      </c>
      <c r="Q54" s="106">
        <v>50.69</v>
      </c>
      <c r="R54" s="106">
        <v>48.61</v>
      </c>
      <c r="S54" s="106">
        <v>54.53</v>
      </c>
      <c r="T54" s="106">
        <v>52.78</v>
      </c>
      <c r="U54" s="106">
        <v>54.97</v>
      </c>
      <c r="V54" s="106">
        <v>51.01</v>
      </c>
      <c r="W54" s="106">
        <v>57.51</v>
      </c>
      <c r="X54" s="106">
        <v>56.16</v>
      </c>
      <c r="Y54" s="106">
        <v>55.61</v>
      </c>
      <c r="Z54" s="106">
        <v>52.45</v>
      </c>
      <c r="AA54" s="106">
        <v>54.99</v>
      </c>
      <c r="AB54" s="106">
        <v>52.6</v>
      </c>
      <c r="AC54" s="106">
        <v>57.05</v>
      </c>
      <c r="AD54" s="106">
        <v>55.88</v>
      </c>
      <c r="AE54" s="106">
        <v>54.25</v>
      </c>
      <c r="AF54" s="106">
        <v>55.82</v>
      </c>
      <c r="AG54" s="106">
        <v>57.25</v>
      </c>
      <c r="AH54" s="106">
        <v>54.58</v>
      </c>
      <c r="AI54" s="106">
        <v>55.05</v>
      </c>
      <c r="AJ54" s="106">
        <v>58.06</v>
      </c>
      <c r="AK54" s="106">
        <v>47.36</v>
      </c>
      <c r="AL54" s="106">
        <v>44.65</v>
      </c>
      <c r="AM54" s="106">
        <v>54.33</v>
      </c>
      <c r="AN54" s="106">
        <v>58.39</v>
      </c>
      <c r="AO54" s="106">
        <v>48.14</v>
      </c>
      <c r="AP54" s="106">
        <v>52.84</v>
      </c>
      <c r="AQ54" s="106">
        <v>54.61</v>
      </c>
      <c r="AR54" s="106">
        <v>49.01</v>
      </c>
      <c r="AS54" s="106">
        <v>52.9</v>
      </c>
      <c r="AT54" s="106">
        <v>50.01</v>
      </c>
      <c r="AU54" s="106">
        <v>72</v>
      </c>
      <c r="AV54" s="106">
        <v>49.21</v>
      </c>
      <c r="AW54" s="106">
        <v>50.8</v>
      </c>
      <c r="AX54" s="106">
        <v>42.29</v>
      </c>
      <c r="AY54" s="106">
        <v>41.2</v>
      </c>
      <c r="AZ54" s="106">
        <v>54.73</v>
      </c>
      <c r="BA54" s="106">
        <v>46.01</v>
      </c>
      <c r="BB54" s="106">
        <v>52.64</v>
      </c>
      <c r="BC54" s="106">
        <v>55.21</v>
      </c>
      <c r="BD54" s="106">
        <v>55.35</v>
      </c>
      <c r="BE54" s="106">
        <v>43.51</v>
      </c>
      <c r="BF54" s="106">
        <v>41.07</v>
      </c>
      <c r="BG54" s="106">
        <v>43.23</v>
      </c>
      <c r="BH54" s="106">
        <v>48.69</v>
      </c>
      <c r="BI54" s="106">
        <v>43.44</v>
      </c>
      <c r="BJ54" s="106">
        <v>44.18</v>
      </c>
      <c r="BK54" s="106">
        <v>65.64</v>
      </c>
      <c r="BL54" s="107">
        <f t="shared" si="5"/>
        <v>60</v>
      </c>
      <c r="BN54" s="110">
        <f>BN53++Setup!$J$15/24</f>
        <v>43227.347222222263</v>
      </c>
      <c r="BO54" s="57">
        <f>CN54</f>
        <v>0</v>
      </c>
      <c r="BP54" s="57">
        <f>CO54</f>
        <v>0</v>
      </c>
      <c r="BQ54" s="57">
        <f>CP54</f>
        <v>0</v>
      </c>
      <c r="BR54" s="57">
        <f>CQ54</f>
        <v>0</v>
      </c>
      <c r="BS54" s="87">
        <f>CT54</f>
        <v>0</v>
      </c>
      <c r="BT54" s="87">
        <f>CB483</f>
        <v>224</v>
      </c>
      <c r="BU54" s="87">
        <f>CD483</f>
        <v>35.06</v>
      </c>
      <c r="BV54" s="87">
        <f>CF483</f>
        <v>87.78</v>
      </c>
      <c r="BW54" s="87">
        <f>CH483</f>
        <v>0.28000000000000003</v>
      </c>
      <c r="BX54" s="87">
        <f>CJ483</f>
        <v>104.14</v>
      </c>
      <c r="CA54" s="111">
        <v>43195.368055555555</v>
      </c>
      <c r="CB54" s="87">
        <v>224</v>
      </c>
      <c r="CC54" s="111">
        <v>43195.368055555555</v>
      </c>
      <c r="CD54" s="87">
        <v>34.47</v>
      </c>
      <c r="CE54" s="111">
        <v>43195.368055555555</v>
      </c>
      <c r="CF54" s="87">
        <v>62.5</v>
      </c>
      <c r="CG54" s="111">
        <v>43195.368055555555</v>
      </c>
      <c r="CH54" s="87">
        <v>0.28000000000000003</v>
      </c>
      <c r="CI54" s="111">
        <v>43195.368055555555</v>
      </c>
      <c r="CJ54" s="87">
        <v>84.36</v>
      </c>
      <c r="CM54" s="111"/>
      <c r="CS54" s="111"/>
    </row>
    <row r="55" spans="1:97" x14ac:dyDescent="0.3">
      <c r="A55" s="87">
        <f t="shared" si="4"/>
        <v>510</v>
      </c>
      <c r="B55" s="88">
        <f t="shared" si="3"/>
        <v>8.5</v>
      </c>
      <c r="C55" s="106">
        <v>20.64</v>
      </c>
      <c r="D55" s="106">
        <v>53.76</v>
      </c>
      <c r="E55" s="106">
        <v>50.75</v>
      </c>
      <c r="F55" s="106">
        <v>47.03</v>
      </c>
      <c r="G55" s="106">
        <v>51.09</v>
      </c>
      <c r="H55" s="106">
        <v>47.15</v>
      </c>
      <c r="I55" s="106">
        <v>47.99</v>
      </c>
      <c r="J55" s="106">
        <v>49.58</v>
      </c>
      <c r="K55" s="106">
        <v>43.23</v>
      </c>
      <c r="L55" s="106">
        <v>47.96</v>
      </c>
      <c r="M55" s="106">
        <v>46.7</v>
      </c>
      <c r="N55" s="106">
        <v>51.05</v>
      </c>
      <c r="O55" s="106">
        <v>53.9</v>
      </c>
      <c r="P55" s="106">
        <v>45.96</v>
      </c>
      <c r="Q55" s="106">
        <v>50.61</v>
      </c>
      <c r="R55" s="106">
        <v>48.67</v>
      </c>
      <c r="S55" s="106">
        <v>54.63</v>
      </c>
      <c r="T55" s="106">
        <v>52.89</v>
      </c>
      <c r="U55" s="106">
        <v>54.97</v>
      </c>
      <c r="V55" s="106">
        <v>51.13</v>
      </c>
      <c r="W55" s="106">
        <v>57.23</v>
      </c>
      <c r="X55" s="106">
        <v>56.17</v>
      </c>
      <c r="Y55" s="106">
        <v>55.55</v>
      </c>
      <c r="Z55" s="106">
        <v>52.4</v>
      </c>
      <c r="AA55" s="106">
        <v>54.8</v>
      </c>
      <c r="AB55" s="106">
        <v>52.64</v>
      </c>
      <c r="AC55" s="106">
        <v>56.83</v>
      </c>
      <c r="AD55" s="106">
        <v>55.92</v>
      </c>
      <c r="AE55" s="106">
        <v>54.06</v>
      </c>
      <c r="AF55" s="106">
        <v>55.78</v>
      </c>
      <c r="AG55" s="106">
        <v>57.53</v>
      </c>
      <c r="AH55" s="106">
        <v>54.69</v>
      </c>
      <c r="AI55" s="106">
        <v>55.08</v>
      </c>
      <c r="AJ55" s="106">
        <v>58.2</v>
      </c>
      <c r="AK55" s="106">
        <v>47.2</v>
      </c>
      <c r="AL55" s="106">
        <v>44.76</v>
      </c>
      <c r="AM55" s="106">
        <v>54.27</v>
      </c>
      <c r="AN55" s="106">
        <v>58.37</v>
      </c>
      <c r="AO55" s="106">
        <v>49.54</v>
      </c>
      <c r="AP55" s="106">
        <v>53.17</v>
      </c>
      <c r="AQ55" s="106">
        <v>54.58</v>
      </c>
      <c r="AR55" s="106">
        <v>49.1</v>
      </c>
      <c r="AS55" s="106">
        <v>52.93</v>
      </c>
      <c r="AT55" s="106">
        <v>49.6</v>
      </c>
      <c r="AU55" s="106">
        <v>71.91</v>
      </c>
      <c r="AV55" s="106">
        <v>49.5</v>
      </c>
      <c r="AW55" s="106">
        <v>50.87</v>
      </c>
      <c r="AX55" s="106">
        <v>44.01</v>
      </c>
      <c r="AY55" s="106">
        <v>42.92</v>
      </c>
      <c r="AZ55" s="106">
        <v>54.65</v>
      </c>
      <c r="BA55" s="106">
        <v>47.55</v>
      </c>
      <c r="BB55" s="106">
        <v>52.77</v>
      </c>
      <c r="BC55" s="106">
        <v>55.35</v>
      </c>
      <c r="BD55" s="106">
        <v>55.32</v>
      </c>
      <c r="BE55" s="106">
        <v>45.18</v>
      </c>
      <c r="BF55" s="106">
        <v>42.71</v>
      </c>
      <c r="BG55" s="106">
        <v>43.19</v>
      </c>
      <c r="BH55" s="106">
        <v>50.06</v>
      </c>
      <c r="BI55" s="106">
        <v>44.73</v>
      </c>
      <c r="BJ55" s="106">
        <v>44.03</v>
      </c>
      <c r="BK55" s="106">
        <v>65.239999999999995</v>
      </c>
      <c r="BL55" s="107">
        <f t="shared" si="5"/>
        <v>60</v>
      </c>
      <c r="BN55" s="110">
        <f>BN54++Setup!$J$15/24</f>
        <v>43227.354166666708</v>
      </c>
      <c r="BO55" s="57">
        <f>CN55</f>
        <v>0</v>
      </c>
      <c r="BP55" s="57">
        <f>CO55</f>
        <v>0</v>
      </c>
      <c r="BQ55" s="57">
        <f>CP55</f>
        <v>0</v>
      </c>
      <c r="BR55" s="57">
        <f>CQ55</f>
        <v>0</v>
      </c>
      <c r="BS55" s="87">
        <f>CT55</f>
        <v>0</v>
      </c>
      <c r="BT55" s="87">
        <f>CB484</f>
        <v>233</v>
      </c>
      <c r="BU55" s="87">
        <f>CD484</f>
        <v>35.83</v>
      </c>
      <c r="BV55" s="87">
        <f>CF484</f>
        <v>79.72</v>
      </c>
      <c r="BW55" s="87">
        <f>CH484</f>
        <v>0.28000000000000003</v>
      </c>
      <c r="BX55" s="87">
        <f>CJ484</f>
        <v>66.53</v>
      </c>
      <c r="CA55" s="111">
        <v>43195.375</v>
      </c>
      <c r="CB55" s="87">
        <v>229</v>
      </c>
      <c r="CC55" s="111">
        <v>43195.375</v>
      </c>
      <c r="CD55" s="87">
        <v>35.14</v>
      </c>
      <c r="CE55" s="111">
        <v>43195.375</v>
      </c>
      <c r="CF55" s="87">
        <v>50</v>
      </c>
      <c r="CG55" s="111">
        <v>43195.375</v>
      </c>
      <c r="CH55" s="87">
        <v>0.28000000000000003</v>
      </c>
      <c r="CI55" s="111">
        <v>43195.375</v>
      </c>
      <c r="CJ55" s="87">
        <v>96.58</v>
      </c>
      <c r="CM55" s="111"/>
      <c r="CS55" s="111"/>
    </row>
    <row r="56" spans="1:97" x14ac:dyDescent="0.3">
      <c r="A56" s="87">
        <f t="shared" si="4"/>
        <v>520</v>
      </c>
      <c r="B56" s="88">
        <f t="shared" si="3"/>
        <v>8.6666666666666661</v>
      </c>
      <c r="C56" s="106">
        <v>20.62</v>
      </c>
      <c r="D56" s="106">
        <v>54.31</v>
      </c>
      <c r="E56" s="106">
        <v>50.3</v>
      </c>
      <c r="F56" s="106">
        <v>46.57</v>
      </c>
      <c r="G56" s="106">
        <v>51.01</v>
      </c>
      <c r="H56" s="106">
        <v>46.73</v>
      </c>
      <c r="I56" s="106">
        <v>47.64</v>
      </c>
      <c r="J56" s="106">
        <v>49.15</v>
      </c>
      <c r="K56" s="106">
        <v>42.86</v>
      </c>
      <c r="L56" s="106">
        <v>47.68</v>
      </c>
      <c r="M56" s="106">
        <v>46.2</v>
      </c>
      <c r="N56" s="106">
        <v>50.77</v>
      </c>
      <c r="O56" s="106">
        <v>53.99</v>
      </c>
      <c r="P56" s="106">
        <v>46.09</v>
      </c>
      <c r="Q56" s="106">
        <v>50.48</v>
      </c>
      <c r="R56" s="106">
        <v>48.72</v>
      </c>
      <c r="S56" s="106">
        <v>54.53</v>
      </c>
      <c r="T56" s="106">
        <v>52.62</v>
      </c>
      <c r="U56" s="106">
        <v>54.67</v>
      </c>
      <c r="V56" s="106">
        <v>50.98</v>
      </c>
      <c r="W56" s="106">
        <v>57.4</v>
      </c>
      <c r="X56" s="106">
        <v>56.11</v>
      </c>
      <c r="Y56" s="106">
        <v>55.49</v>
      </c>
      <c r="Z56" s="106">
        <v>52.4</v>
      </c>
      <c r="AA56" s="106">
        <v>54.79</v>
      </c>
      <c r="AB56" s="106">
        <v>52.7</v>
      </c>
      <c r="AC56" s="106">
        <v>57.1</v>
      </c>
      <c r="AD56" s="106">
        <v>55.82</v>
      </c>
      <c r="AE56" s="106">
        <v>54.15</v>
      </c>
      <c r="AF56" s="106">
        <v>55.66</v>
      </c>
      <c r="AG56" s="106">
        <v>57.14</v>
      </c>
      <c r="AH56" s="106">
        <v>54.46</v>
      </c>
      <c r="AI56" s="106">
        <v>55.05</v>
      </c>
      <c r="AJ56" s="106">
        <v>58.72</v>
      </c>
      <c r="AK56" s="106">
        <v>47.64</v>
      </c>
      <c r="AL56" s="106">
        <v>44.44</v>
      </c>
      <c r="AM56" s="106">
        <v>54.09</v>
      </c>
      <c r="AN56" s="106">
        <v>59.17</v>
      </c>
      <c r="AO56" s="106">
        <v>49.11</v>
      </c>
      <c r="AP56" s="106">
        <v>52.85</v>
      </c>
      <c r="AQ56" s="106">
        <v>54.53</v>
      </c>
      <c r="AR56" s="106">
        <v>49.04</v>
      </c>
      <c r="AS56" s="106">
        <v>53</v>
      </c>
      <c r="AT56" s="106">
        <v>49.63</v>
      </c>
      <c r="AU56" s="106">
        <v>72.680000000000007</v>
      </c>
      <c r="AV56" s="106">
        <v>49.33</v>
      </c>
      <c r="AW56" s="106">
        <v>51.05</v>
      </c>
      <c r="AX56" s="106">
        <v>43.35</v>
      </c>
      <c r="AY56" s="106">
        <v>42.58</v>
      </c>
      <c r="AZ56" s="106">
        <v>54.56</v>
      </c>
      <c r="BA56" s="106">
        <v>47.14</v>
      </c>
      <c r="BB56" s="106">
        <v>52.66</v>
      </c>
      <c r="BC56" s="106">
        <v>55.03</v>
      </c>
      <c r="BD56" s="106">
        <v>55.18</v>
      </c>
      <c r="BE56" s="106">
        <v>44.47</v>
      </c>
      <c r="BF56" s="106">
        <v>42.13</v>
      </c>
      <c r="BG56" s="106">
        <v>43.1</v>
      </c>
      <c r="BH56" s="106">
        <v>49.67</v>
      </c>
      <c r="BI56" s="106">
        <v>44.1</v>
      </c>
      <c r="BJ56" s="106">
        <v>44.15</v>
      </c>
      <c r="BK56" s="106">
        <v>66.03</v>
      </c>
      <c r="BL56" s="107">
        <f t="shared" si="5"/>
        <v>60</v>
      </c>
      <c r="BN56" s="110">
        <f>BN55++Setup!$J$15/24</f>
        <v>43227.361111111153</v>
      </c>
      <c r="BO56" s="57">
        <f>CN56</f>
        <v>0</v>
      </c>
      <c r="BP56" s="57">
        <f>CO56</f>
        <v>0</v>
      </c>
      <c r="BQ56" s="57">
        <f>CP56</f>
        <v>0</v>
      </c>
      <c r="BR56" s="57">
        <f>CQ56</f>
        <v>0</v>
      </c>
      <c r="BS56" s="87">
        <f>CT56</f>
        <v>0</v>
      </c>
      <c r="BT56" s="87">
        <f>CB485</f>
        <v>7</v>
      </c>
      <c r="BU56" s="87">
        <f>CD485</f>
        <v>35.58</v>
      </c>
      <c r="BV56" s="87">
        <f>CF485</f>
        <v>69.44</v>
      </c>
      <c r="BW56" s="87">
        <f>CH485</f>
        <v>0.28000000000000003</v>
      </c>
      <c r="BX56" s="87">
        <f>CJ485</f>
        <v>90.08</v>
      </c>
      <c r="CA56" s="111">
        <v>43195.381944444445</v>
      </c>
      <c r="CB56" s="87">
        <v>229</v>
      </c>
      <c r="CC56" s="111">
        <v>43195.381944444445</v>
      </c>
      <c r="CD56" s="87">
        <v>34.5</v>
      </c>
      <c r="CE56" s="111">
        <v>43195.381944444445</v>
      </c>
      <c r="CF56" s="87">
        <v>49.72</v>
      </c>
      <c r="CG56" s="111">
        <v>43195.381944444445</v>
      </c>
      <c r="CH56" s="87">
        <v>0.28000000000000003</v>
      </c>
      <c r="CI56" s="111">
        <v>43195.381944444445</v>
      </c>
      <c r="CJ56" s="87">
        <v>94.97</v>
      </c>
      <c r="CM56" s="111"/>
      <c r="CS56" s="111"/>
    </row>
    <row r="57" spans="1:97" x14ac:dyDescent="0.3">
      <c r="A57" s="87">
        <f t="shared" si="4"/>
        <v>530</v>
      </c>
      <c r="B57" s="88">
        <f t="shared" si="3"/>
        <v>8.8333333333333339</v>
      </c>
      <c r="C57" s="106">
        <v>20.68</v>
      </c>
      <c r="D57" s="106">
        <v>55.39</v>
      </c>
      <c r="E57" s="106">
        <v>49.66</v>
      </c>
      <c r="F57" s="106">
        <v>46</v>
      </c>
      <c r="G57" s="106">
        <v>51.86</v>
      </c>
      <c r="H57" s="106">
        <v>47.28</v>
      </c>
      <c r="I57" s="106">
        <v>46.78</v>
      </c>
      <c r="J57" s="106">
        <v>48.46</v>
      </c>
      <c r="K57" s="106">
        <v>43.48</v>
      </c>
      <c r="L57" s="106">
        <v>48.48</v>
      </c>
      <c r="M57" s="106">
        <v>45.74</v>
      </c>
      <c r="N57" s="106">
        <v>51.44</v>
      </c>
      <c r="O57" s="106">
        <v>54.58</v>
      </c>
      <c r="P57" s="106">
        <v>46.47</v>
      </c>
      <c r="Q57" s="106">
        <v>51.14</v>
      </c>
      <c r="R57" s="106">
        <v>49.1</v>
      </c>
      <c r="S57" s="106">
        <v>55.16</v>
      </c>
      <c r="T57" s="106">
        <v>53.31</v>
      </c>
      <c r="U57" s="106">
        <v>55.37</v>
      </c>
      <c r="V57" s="106">
        <v>51.6</v>
      </c>
      <c r="W57" s="106">
        <v>58.76</v>
      </c>
      <c r="X57" s="106">
        <v>56.95</v>
      </c>
      <c r="Y57" s="106">
        <v>56.59</v>
      </c>
      <c r="Z57" s="106">
        <v>52.5</v>
      </c>
      <c r="AA57" s="106">
        <v>55.29</v>
      </c>
      <c r="AB57" s="106">
        <v>52.94</v>
      </c>
      <c r="AC57" s="106">
        <v>57.99</v>
      </c>
      <c r="AD57" s="106">
        <v>56.74</v>
      </c>
      <c r="AE57" s="106">
        <v>54.79</v>
      </c>
      <c r="AF57" s="106">
        <v>56.79</v>
      </c>
      <c r="AG57" s="106">
        <v>58.4</v>
      </c>
      <c r="AH57" s="106">
        <v>55.03</v>
      </c>
      <c r="AI57" s="106">
        <v>55.74</v>
      </c>
      <c r="AJ57" s="106">
        <v>58.5</v>
      </c>
      <c r="AK57" s="106">
        <v>47.55</v>
      </c>
      <c r="AL57" s="106">
        <v>43.65</v>
      </c>
      <c r="AM57" s="106">
        <v>55.1</v>
      </c>
      <c r="AN57" s="106">
        <v>58.91</v>
      </c>
      <c r="AO57" s="106">
        <v>48.42</v>
      </c>
      <c r="AP57" s="106">
        <v>52.09</v>
      </c>
      <c r="AQ57" s="106">
        <v>55.44</v>
      </c>
      <c r="AR57" s="106">
        <v>49.47</v>
      </c>
      <c r="AS57" s="106">
        <v>53.22</v>
      </c>
      <c r="AT57" s="106">
        <v>50.4</v>
      </c>
      <c r="AU57" s="106">
        <v>72.349999999999994</v>
      </c>
      <c r="AV57" s="106">
        <v>49.53</v>
      </c>
      <c r="AW57" s="106">
        <v>51.3</v>
      </c>
      <c r="AX57" s="106">
        <v>42.49</v>
      </c>
      <c r="AY57" s="106">
        <v>42.14</v>
      </c>
      <c r="AZ57" s="106">
        <v>55.1</v>
      </c>
      <c r="BA57" s="106">
        <v>46.35</v>
      </c>
      <c r="BB57" s="106">
        <v>53.13</v>
      </c>
      <c r="BC57" s="106">
        <v>55.82</v>
      </c>
      <c r="BD57" s="106">
        <v>55.66</v>
      </c>
      <c r="BE57" s="106">
        <v>43.93</v>
      </c>
      <c r="BF57" s="106">
        <v>41.4</v>
      </c>
      <c r="BG57" s="106">
        <v>43.58</v>
      </c>
      <c r="BH57" s="106">
        <v>48.85</v>
      </c>
      <c r="BI57" s="106">
        <v>43.48</v>
      </c>
      <c r="BJ57" s="106">
        <v>44.07</v>
      </c>
      <c r="BK57" s="106">
        <v>65.81</v>
      </c>
      <c r="BL57" s="107">
        <f t="shared" si="5"/>
        <v>60</v>
      </c>
      <c r="BN57" s="110">
        <f>BN56++Setup!$J$15/24</f>
        <v>43227.368055555598</v>
      </c>
      <c r="BO57" s="57">
        <f>CN57</f>
        <v>0</v>
      </c>
      <c r="BP57" s="57">
        <f>CO57</f>
        <v>0</v>
      </c>
      <c r="BQ57" s="57">
        <f>CP57</f>
        <v>0</v>
      </c>
      <c r="BR57" s="57">
        <f>CQ57</f>
        <v>0</v>
      </c>
      <c r="BS57" s="87">
        <f>CT57</f>
        <v>0</v>
      </c>
      <c r="BT57" s="87">
        <f>CB486</f>
        <v>204</v>
      </c>
      <c r="BU57" s="87">
        <f>CD486</f>
        <v>35.94</v>
      </c>
      <c r="BV57" s="87">
        <f>CF486</f>
        <v>71.39</v>
      </c>
      <c r="BW57" s="87">
        <f>CH486</f>
        <v>0.28000000000000003</v>
      </c>
      <c r="BX57" s="87">
        <f>CJ486</f>
        <v>83.67</v>
      </c>
      <c r="CA57" s="111">
        <v>43195.388888888891</v>
      </c>
      <c r="CB57" s="87">
        <v>228</v>
      </c>
      <c r="CC57" s="111">
        <v>43195.388888888891</v>
      </c>
      <c r="CD57" s="87">
        <v>35.64</v>
      </c>
      <c r="CE57" s="111">
        <v>43195.388888888891</v>
      </c>
      <c r="CF57" s="87">
        <v>50.83</v>
      </c>
      <c r="CG57" s="111">
        <v>43195.388888888891</v>
      </c>
      <c r="CH57" s="87">
        <v>0.28000000000000003</v>
      </c>
      <c r="CI57" s="111">
        <v>43195.388888888891</v>
      </c>
      <c r="CJ57" s="87">
        <v>67.42</v>
      </c>
      <c r="CM57" s="111"/>
      <c r="CS57" s="111"/>
    </row>
    <row r="58" spans="1:97" x14ac:dyDescent="0.3">
      <c r="A58" s="87">
        <f t="shared" si="4"/>
        <v>540</v>
      </c>
      <c r="B58" s="88">
        <f t="shared" si="3"/>
        <v>9</v>
      </c>
      <c r="C58" s="106">
        <v>20.66</v>
      </c>
      <c r="D58" s="106">
        <v>54.79</v>
      </c>
      <c r="E58" s="106">
        <v>51.11</v>
      </c>
      <c r="F58" s="106">
        <v>47.16</v>
      </c>
      <c r="G58" s="106">
        <v>51.23</v>
      </c>
      <c r="H58" s="106">
        <v>47.34</v>
      </c>
      <c r="I58" s="106">
        <v>48.22</v>
      </c>
      <c r="J58" s="106">
        <v>49.74</v>
      </c>
      <c r="K58" s="106">
        <v>43.3</v>
      </c>
      <c r="L58" s="106">
        <v>48.18</v>
      </c>
      <c r="M58" s="106">
        <v>46.81</v>
      </c>
      <c r="N58" s="106">
        <v>51.09</v>
      </c>
      <c r="O58" s="106">
        <v>54.01</v>
      </c>
      <c r="P58" s="106">
        <v>46.03</v>
      </c>
      <c r="Q58" s="106">
        <v>50.95</v>
      </c>
      <c r="R58" s="106">
        <v>48.74</v>
      </c>
      <c r="S58" s="106">
        <v>54.87</v>
      </c>
      <c r="T58" s="106">
        <v>52.92</v>
      </c>
      <c r="U58" s="106">
        <v>54.65</v>
      </c>
      <c r="V58" s="106">
        <v>51.14</v>
      </c>
      <c r="W58" s="106">
        <v>58.05</v>
      </c>
      <c r="X58" s="106">
        <v>56.33</v>
      </c>
      <c r="Y58" s="106">
        <v>55.91</v>
      </c>
      <c r="Z58" s="106">
        <v>52.52</v>
      </c>
      <c r="AA58" s="106">
        <v>55.03</v>
      </c>
      <c r="AB58" s="106">
        <v>52.73</v>
      </c>
      <c r="AC58" s="106">
        <v>57.64</v>
      </c>
      <c r="AD58" s="106">
        <v>56.06</v>
      </c>
      <c r="AE58" s="106">
        <v>54.33</v>
      </c>
      <c r="AF58" s="106">
        <v>56.27</v>
      </c>
      <c r="AG58" s="106">
        <v>57.88</v>
      </c>
      <c r="AH58" s="106">
        <v>54.78</v>
      </c>
      <c r="AI58" s="106">
        <v>55.49</v>
      </c>
      <c r="AJ58" s="106">
        <v>58.84</v>
      </c>
      <c r="AK58" s="106">
        <v>47.63</v>
      </c>
      <c r="AL58" s="106">
        <v>44.23</v>
      </c>
      <c r="AM58" s="106">
        <v>54.66</v>
      </c>
      <c r="AN58" s="106">
        <v>59.25</v>
      </c>
      <c r="AO58" s="106">
        <v>49.7</v>
      </c>
      <c r="AP58" s="106">
        <v>52.78</v>
      </c>
      <c r="AQ58" s="106">
        <v>55.07</v>
      </c>
      <c r="AR58" s="106">
        <v>49.45</v>
      </c>
      <c r="AS58" s="106">
        <v>53</v>
      </c>
      <c r="AT58" s="106">
        <v>49.84</v>
      </c>
      <c r="AU58" s="106">
        <v>72.69</v>
      </c>
      <c r="AV58" s="106">
        <v>49.71</v>
      </c>
      <c r="AW58" s="106">
        <v>51.34</v>
      </c>
      <c r="AX58" s="106">
        <v>43.89</v>
      </c>
      <c r="AY58" s="106">
        <v>43.19</v>
      </c>
      <c r="AZ58" s="106">
        <v>54.65</v>
      </c>
      <c r="BA58" s="106">
        <v>47.69</v>
      </c>
      <c r="BB58" s="106">
        <v>52.91</v>
      </c>
      <c r="BC58" s="106">
        <v>55.18</v>
      </c>
      <c r="BD58" s="106">
        <v>55.09</v>
      </c>
      <c r="BE58" s="106">
        <v>45.26</v>
      </c>
      <c r="BF58" s="106">
        <v>42.79</v>
      </c>
      <c r="BG58" s="106">
        <v>43.38</v>
      </c>
      <c r="BH58" s="106">
        <v>50.3</v>
      </c>
      <c r="BI58" s="106">
        <v>44.81</v>
      </c>
      <c r="BJ58" s="106">
        <v>44.15</v>
      </c>
      <c r="BK58" s="106">
        <v>66.31</v>
      </c>
      <c r="BL58" s="107">
        <f t="shared" si="5"/>
        <v>60</v>
      </c>
      <c r="BN58" s="110">
        <f>BN57++Setup!$J$15/24</f>
        <v>43227.375000000044</v>
      </c>
      <c r="BO58" s="57">
        <f>CN58</f>
        <v>0</v>
      </c>
      <c r="BP58" s="57">
        <f>CO58</f>
        <v>0</v>
      </c>
      <c r="BQ58" s="57">
        <f>CP58</f>
        <v>0</v>
      </c>
      <c r="BR58" s="57">
        <f>CQ58</f>
        <v>0</v>
      </c>
      <c r="BS58" s="87">
        <f>CT58</f>
        <v>0</v>
      </c>
      <c r="BT58" s="87">
        <f>CB487</f>
        <v>213</v>
      </c>
      <c r="BU58" s="87">
        <f>CD487</f>
        <v>35.33</v>
      </c>
      <c r="BV58" s="87">
        <f>CF487</f>
        <v>54.44</v>
      </c>
      <c r="BW58" s="87">
        <f>CH487</f>
        <v>0.28000000000000003</v>
      </c>
      <c r="BX58" s="87">
        <f>CJ487</f>
        <v>66.53</v>
      </c>
      <c r="CA58" s="111">
        <v>43195.395833333336</v>
      </c>
      <c r="CB58" s="87">
        <v>226</v>
      </c>
      <c r="CC58" s="111">
        <v>43195.395833333336</v>
      </c>
      <c r="CD58" s="87">
        <v>34.31</v>
      </c>
      <c r="CE58" s="111">
        <v>43195.395833333336</v>
      </c>
      <c r="CF58" s="87">
        <v>50.83</v>
      </c>
      <c r="CG58" s="111">
        <v>43195.395833333336</v>
      </c>
      <c r="CH58" s="87">
        <v>0.28000000000000003</v>
      </c>
      <c r="CI58" s="111">
        <v>43195.395833333336</v>
      </c>
      <c r="CJ58" s="87">
        <v>87.86</v>
      </c>
      <c r="CM58" s="111"/>
      <c r="CS58" s="111"/>
    </row>
    <row r="59" spans="1:97" x14ac:dyDescent="0.3">
      <c r="A59" s="87">
        <f t="shared" si="4"/>
        <v>550</v>
      </c>
      <c r="B59" s="88">
        <f t="shared" si="3"/>
        <v>9.1666666666666661</v>
      </c>
      <c r="C59" s="106">
        <v>20.8</v>
      </c>
      <c r="D59" s="106">
        <v>55.16</v>
      </c>
      <c r="E59" s="106">
        <v>50.56</v>
      </c>
      <c r="F59" s="106">
        <v>46.82</v>
      </c>
      <c r="G59" s="106">
        <v>51.64</v>
      </c>
      <c r="H59" s="106">
        <v>47.63</v>
      </c>
      <c r="I59" s="106">
        <v>47.93</v>
      </c>
      <c r="J59" s="106">
        <v>49.42</v>
      </c>
      <c r="K59" s="106">
        <v>43.62</v>
      </c>
      <c r="L59" s="106">
        <v>48.53</v>
      </c>
      <c r="M59" s="106">
        <v>46.38</v>
      </c>
      <c r="N59" s="106">
        <v>51.57</v>
      </c>
      <c r="O59" s="106">
        <v>54.56</v>
      </c>
      <c r="P59" s="106">
        <v>46.17</v>
      </c>
      <c r="Q59" s="106">
        <v>51.09</v>
      </c>
      <c r="R59" s="106">
        <v>49.15</v>
      </c>
      <c r="S59" s="106">
        <v>55.2</v>
      </c>
      <c r="T59" s="106">
        <v>53.32</v>
      </c>
      <c r="U59" s="106">
        <v>55.19</v>
      </c>
      <c r="V59" s="106">
        <v>51.58</v>
      </c>
      <c r="W59" s="106">
        <v>58.4</v>
      </c>
      <c r="X59" s="106">
        <v>56.64</v>
      </c>
      <c r="Y59" s="106">
        <v>56.43</v>
      </c>
      <c r="Z59" s="106">
        <v>52.53</v>
      </c>
      <c r="AA59" s="106">
        <v>55.31</v>
      </c>
      <c r="AB59" s="106">
        <v>52.98</v>
      </c>
      <c r="AC59" s="106">
        <v>57.7</v>
      </c>
      <c r="AD59" s="106">
        <v>56.7</v>
      </c>
      <c r="AE59" s="106">
        <v>54.77</v>
      </c>
      <c r="AF59" s="106">
        <v>56.58</v>
      </c>
      <c r="AG59" s="106">
        <v>58.33</v>
      </c>
      <c r="AH59" s="106">
        <v>55.26</v>
      </c>
      <c r="AI59" s="106">
        <v>55.8</v>
      </c>
      <c r="AJ59" s="106">
        <v>58.29</v>
      </c>
      <c r="AK59" s="106">
        <v>47.36</v>
      </c>
      <c r="AL59" s="106">
        <v>44.6</v>
      </c>
      <c r="AM59" s="106">
        <v>55.1</v>
      </c>
      <c r="AN59" s="106">
        <v>58.64</v>
      </c>
      <c r="AO59" s="106">
        <v>49.38</v>
      </c>
      <c r="AP59" s="106">
        <v>53</v>
      </c>
      <c r="AQ59" s="106">
        <v>55.28</v>
      </c>
      <c r="AR59" s="106">
        <v>49.44</v>
      </c>
      <c r="AS59" s="106">
        <v>53.3</v>
      </c>
      <c r="AT59" s="106">
        <v>50.21</v>
      </c>
      <c r="AU59" s="106">
        <v>72.11</v>
      </c>
      <c r="AV59" s="106">
        <v>49.66</v>
      </c>
      <c r="AW59" s="106">
        <v>51.4</v>
      </c>
      <c r="AX59" s="106">
        <v>43.56</v>
      </c>
      <c r="AY59" s="106">
        <v>42.7</v>
      </c>
      <c r="AZ59" s="106">
        <v>55.02</v>
      </c>
      <c r="BA59" s="106">
        <v>47.45</v>
      </c>
      <c r="BB59" s="106">
        <v>53.12</v>
      </c>
      <c r="BC59" s="106">
        <v>55.69</v>
      </c>
      <c r="BD59" s="106">
        <v>55.58</v>
      </c>
      <c r="BE59" s="106">
        <v>44.97</v>
      </c>
      <c r="BF59" s="106">
        <v>42.34</v>
      </c>
      <c r="BG59" s="106">
        <v>43.58</v>
      </c>
      <c r="BH59" s="106">
        <v>49.99</v>
      </c>
      <c r="BI59" s="106">
        <v>44.55</v>
      </c>
      <c r="BJ59" s="106">
        <v>44.4</v>
      </c>
      <c r="BK59" s="106">
        <v>65.47</v>
      </c>
      <c r="BL59" s="107">
        <f t="shared" si="5"/>
        <v>60</v>
      </c>
      <c r="BN59" s="110">
        <f>BN58++Setup!$J$15/24</f>
        <v>43227.381944444489</v>
      </c>
      <c r="BO59" s="57">
        <f>CN59</f>
        <v>0</v>
      </c>
      <c r="BP59" s="57">
        <f>CO59</f>
        <v>0</v>
      </c>
      <c r="BQ59" s="57">
        <f>CP59</f>
        <v>0</v>
      </c>
      <c r="BR59" s="57">
        <f>CQ59</f>
        <v>0</v>
      </c>
      <c r="BS59" s="87">
        <f>CT59</f>
        <v>0</v>
      </c>
      <c r="BT59" s="87">
        <f>CB488</f>
        <v>222</v>
      </c>
      <c r="BU59" s="87">
        <f>CD488</f>
        <v>34.83</v>
      </c>
      <c r="BV59" s="87">
        <f>CF488</f>
        <v>55.56</v>
      </c>
      <c r="BW59" s="87">
        <f>CH488</f>
        <v>0</v>
      </c>
      <c r="BX59" s="87">
        <f>CJ488</f>
        <v>70.22</v>
      </c>
      <c r="CA59" s="111">
        <v>43195.402777777781</v>
      </c>
      <c r="CB59" s="87">
        <v>228</v>
      </c>
      <c r="CC59" s="111">
        <v>43195.402777777781</v>
      </c>
      <c r="CD59" s="87">
        <v>34.08</v>
      </c>
      <c r="CE59" s="111">
        <v>43195.402777777781</v>
      </c>
      <c r="CF59" s="87">
        <v>47.78</v>
      </c>
      <c r="CG59" s="111">
        <v>43195.402777777781</v>
      </c>
      <c r="CH59" s="87">
        <v>0.28000000000000003</v>
      </c>
      <c r="CI59" s="111">
        <v>43195.402777777781</v>
      </c>
      <c r="CJ59" s="87">
        <v>74.67</v>
      </c>
      <c r="CM59" s="111"/>
      <c r="CS59" s="111"/>
    </row>
    <row r="60" spans="1:97" x14ac:dyDescent="0.3">
      <c r="A60" s="87">
        <f t="shared" si="4"/>
        <v>560</v>
      </c>
      <c r="B60" s="88">
        <f t="shared" si="3"/>
        <v>9.3333333333333339</v>
      </c>
      <c r="C60" s="106">
        <v>20.63</v>
      </c>
      <c r="D60" s="106">
        <v>54.87</v>
      </c>
      <c r="E60" s="106">
        <v>51.91</v>
      </c>
      <c r="F60" s="106">
        <v>48.33</v>
      </c>
      <c r="G60" s="106">
        <v>51.02</v>
      </c>
      <c r="H60" s="106">
        <v>46.75</v>
      </c>
      <c r="I60" s="106">
        <v>49.34</v>
      </c>
      <c r="J60" s="106">
        <v>50.8</v>
      </c>
      <c r="K60" s="106">
        <v>42.75</v>
      </c>
      <c r="L60" s="106">
        <v>47.84</v>
      </c>
      <c r="M60" s="106">
        <v>47.82</v>
      </c>
      <c r="N60" s="106">
        <v>51</v>
      </c>
      <c r="O60" s="106">
        <v>53.59</v>
      </c>
      <c r="P60" s="106">
        <v>45.82</v>
      </c>
      <c r="Q60" s="106">
        <v>50.67</v>
      </c>
      <c r="R60" s="106">
        <v>48.46</v>
      </c>
      <c r="S60" s="106">
        <v>54.53</v>
      </c>
      <c r="T60" s="106">
        <v>52.71</v>
      </c>
      <c r="U60" s="106">
        <v>54.55</v>
      </c>
      <c r="V60" s="106">
        <v>50.87</v>
      </c>
      <c r="W60" s="106">
        <v>56.78</v>
      </c>
      <c r="X60" s="106">
        <v>56.33</v>
      </c>
      <c r="Y60" s="106">
        <v>55.36</v>
      </c>
      <c r="Z60" s="106">
        <v>52.15</v>
      </c>
      <c r="AA60" s="106">
        <v>54.76</v>
      </c>
      <c r="AB60" s="106">
        <v>52.5</v>
      </c>
      <c r="AC60" s="106">
        <v>56.92</v>
      </c>
      <c r="AD60" s="106">
        <v>56.27</v>
      </c>
      <c r="AE60" s="106">
        <v>54.17</v>
      </c>
      <c r="AF60" s="106">
        <v>56.13</v>
      </c>
      <c r="AG60" s="106">
        <v>57.64</v>
      </c>
      <c r="AH60" s="106">
        <v>54.58</v>
      </c>
      <c r="AI60" s="106">
        <v>55.26</v>
      </c>
      <c r="AJ60" s="106">
        <v>58.68</v>
      </c>
      <c r="AK60" s="106">
        <v>47.57</v>
      </c>
      <c r="AL60" s="106">
        <v>45</v>
      </c>
      <c r="AM60" s="106">
        <v>54.41</v>
      </c>
      <c r="AN60" s="106">
        <v>59.03</v>
      </c>
      <c r="AO60" s="106">
        <v>50.76</v>
      </c>
      <c r="AP60" s="106">
        <v>53.46</v>
      </c>
      <c r="AQ60" s="106">
        <v>54.77</v>
      </c>
      <c r="AR60" s="106">
        <v>48.94</v>
      </c>
      <c r="AS60" s="106">
        <v>52.75</v>
      </c>
      <c r="AT60" s="106">
        <v>49.46</v>
      </c>
      <c r="AU60" s="106">
        <v>72.489999999999995</v>
      </c>
      <c r="AV60" s="106">
        <v>49.36</v>
      </c>
      <c r="AW60" s="106">
        <v>51.23</v>
      </c>
      <c r="AX60" s="106">
        <v>45.18</v>
      </c>
      <c r="AY60" s="106">
        <v>44.04</v>
      </c>
      <c r="AZ60" s="106">
        <v>54.45</v>
      </c>
      <c r="BA60" s="106">
        <v>48.71</v>
      </c>
      <c r="BB60" s="106">
        <v>52.5</v>
      </c>
      <c r="BC60" s="106">
        <v>55.29</v>
      </c>
      <c r="BD60" s="106">
        <v>55.28</v>
      </c>
      <c r="BE60" s="106">
        <v>46.4</v>
      </c>
      <c r="BF60" s="106">
        <v>43.9</v>
      </c>
      <c r="BG60" s="106">
        <v>43</v>
      </c>
      <c r="BH60" s="106">
        <v>51.47</v>
      </c>
      <c r="BI60" s="106">
        <v>45.94</v>
      </c>
      <c r="BJ60" s="106">
        <v>44.04</v>
      </c>
      <c r="BK60" s="106">
        <v>66.59</v>
      </c>
      <c r="BL60" s="107">
        <f t="shared" si="5"/>
        <v>60</v>
      </c>
      <c r="BN60" s="110">
        <f>BN59++Setup!$J$15/24</f>
        <v>43227.388888888934</v>
      </c>
      <c r="BO60" s="57">
        <f>CN60</f>
        <v>0</v>
      </c>
      <c r="BP60" s="57">
        <f>CO60</f>
        <v>0</v>
      </c>
      <c r="BQ60" s="57">
        <f>CP60</f>
        <v>0</v>
      </c>
      <c r="BR60" s="57">
        <f>CQ60</f>
        <v>0</v>
      </c>
      <c r="BS60" s="87">
        <f>CT60</f>
        <v>0</v>
      </c>
      <c r="BT60" s="87">
        <f>CB489</f>
        <v>224</v>
      </c>
      <c r="BU60" s="87">
        <f>CD489</f>
        <v>35.25</v>
      </c>
      <c r="BV60" s="87">
        <f>CF489</f>
        <v>64.72</v>
      </c>
      <c r="BW60" s="87">
        <f>CH489</f>
        <v>0.28000000000000003</v>
      </c>
      <c r="BX60" s="87">
        <f>CJ489</f>
        <v>89.78</v>
      </c>
      <c r="CA60" s="111">
        <v>43195.409722222219</v>
      </c>
      <c r="CB60" s="87">
        <v>226</v>
      </c>
      <c r="CC60" s="111">
        <v>43195.409722222219</v>
      </c>
      <c r="CD60" s="87">
        <v>34.72</v>
      </c>
      <c r="CE60" s="111">
        <v>43195.409722222219</v>
      </c>
      <c r="CF60" s="87">
        <v>51.67</v>
      </c>
      <c r="CG60" s="111">
        <v>43195.409722222219</v>
      </c>
      <c r="CH60" s="87">
        <v>0.28000000000000003</v>
      </c>
      <c r="CI60" s="111">
        <v>43195.409722222219</v>
      </c>
      <c r="CJ60" s="87">
        <v>90.44</v>
      </c>
      <c r="CM60" s="111"/>
      <c r="CS60" s="111"/>
    </row>
    <row r="61" spans="1:97" x14ac:dyDescent="0.3">
      <c r="A61" s="87">
        <f t="shared" si="4"/>
        <v>570</v>
      </c>
      <c r="B61" s="88">
        <f t="shared" si="3"/>
        <v>9.5</v>
      </c>
      <c r="C61" s="106">
        <v>20.61</v>
      </c>
      <c r="D61" s="106">
        <v>54.45</v>
      </c>
      <c r="E61" s="106">
        <v>51.04</v>
      </c>
      <c r="F61" s="106">
        <v>47.14</v>
      </c>
      <c r="G61" s="106">
        <v>50.94</v>
      </c>
      <c r="H61" s="106">
        <v>46.72</v>
      </c>
      <c r="I61" s="106">
        <v>48.36</v>
      </c>
      <c r="J61" s="106">
        <v>49.81</v>
      </c>
      <c r="K61" s="106">
        <v>42.72</v>
      </c>
      <c r="L61" s="106">
        <v>47.75</v>
      </c>
      <c r="M61" s="106">
        <v>46.82</v>
      </c>
      <c r="N61" s="106">
        <v>50.68</v>
      </c>
      <c r="O61" s="106">
        <v>53.53</v>
      </c>
      <c r="P61" s="106">
        <v>45.82</v>
      </c>
      <c r="Q61" s="106">
        <v>50.41</v>
      </c>
      <c r="R61" s="106">
        <v>48.32</v>
      </c>
      <c r="S61" s="106">
        <v>54.13</v>
      </c>
      <c r="T61" s="106">
        <v>52.54</v>
      </c>
      <c r="U61" s="106">
        <v>54.49</v>
      </c>
      <c r="V61" s="106">
        <v>51</v>
      </c>
      <c r="W61" s="106">
        <v>57.21</v>
      </c>
      <c r="X61" s="106">
        <v>56.04</v>
      </c>
      <c r="Y61" s="106">
        <v>55.96</v>
      </c>
      <c r="Z61" s="106">
        <v>52.33</v>
      </c>
      <c r="AA61" s="106">
        <v>54.59</v>
      </c>
      <c r="AB61" s="106">
        <v>52.56</v>
      </c>
      <c r="AC61" s="106">
        <v>56.96</v>
      </c>
      <c r="AD61" s="106">
        <v>55.84</v>
      </c>
      <c r="AE61" s="106">
        <v>53.98</v>
      </c>
      <c r="AF61" s="106">
        <v>55.81</v>
      </c>
      <c r="AG61" s="106">
        <v>57.49</v>
      </c>
      <c r="AH61" s="106">
        <v>54.52</v>
      </c>
      <c r="AI61" s="106">
        <v>54.95</v>
      </c>
      <c r="AJ61" s="106">
        <v>58.45</v>
      </c>
      <c r="AK61" s="106">
        <v>47.42</v>
      </c>
      <c r="AL61" s="106">
        <v>44.85</v>
      </c>
      <c r="AM61" s="106">
        <v>54.14</v>
      </c>
      <c r="AN61" s="106">
        <v>58.71</v>
      </c>
      <c r="AO61" s="106">
        <v>49.77</v>
      </c>
      <c r="AP61" s="106">
        <v>53.33</v>
      </c>
      <c r="AQ61" s="106">
        <v>54.41</v>
      </c>
      <c r="AR61" s="106">
        <v>48.95</v>
      </c>
      <c r="AS61" s="106">
        <v>53.04</v>
      </c>
      <c r="AT61" s="106">
        <v>49.99</v>
      </c>
      <c r="AU61" s="106">
        <v>72.069999999999993</v>
      </c>
      <c r="AV61" s="106">
        <v>49.38</v>
      </c>
      <c r="AW61" s="106">
        <v>51.09</v>
      </c>
      <c r="AX61" s="106">
        <v>43.89</v>
      </c>
      <c r="AY61" s="106">
        <v>43.1</v>
      </c>
      <c r="AZ61" s="106">
        <v>54.33</v>
      </c>
      <c r="BA61" s="106">
        <v>47.9</v>
      </c>
      <c r="BB61" s="106">
        <v>52.7</v>
      </c>
      <c r="BC61" s="106">
        <v>55.03</v>
      </c>
      <c r="BD61" s="106">
        <v>54.87</v>
      </c>
      <c r="BE61" s="106">
        <v>45.13</v>
      </c>
      <c r="BF61" s="106">
        <v>42.7</v>
      </c>
      <c r="BG61" s="106">
        <v>43.1</v>
      </c>
      <c r="BH61" s="106">
        <v>50.39</v>
      </c>
      <c r="BI61" s="106">
        <v>44.82</v>
      </c>
      <c r="BJ61" s="106">
        <v>43.97</v>
      </c>
      <c r="BK61" s="106">
        <v>65.739999999999995</v>
      </c>
      <c r="BL61" s="107">
        <f t="shared" si="5"/>
        <v>60</v>
      </c>
      <c r="BN61" s="110">
        <f>BN60++Setup!$J$15/24</f>
        <v>43227.395833333379</v>
      </c>
      <c r="BO61" s="57">
        <f>CN61</f>
        <v>0</v>
      </c>
      <c r="BP61" s="57">
        <f>CO61</f>
        <v>0</v>
      </c>
      <c r="BQ61" s="57">
        <f>CP61</f>
        <v>0</v>
      </c>
      <c r="BR61" s="57">
        <f>CQ61</f>
        <v>0</v>
      </c>
      <c r="BS61" s="87">
        <f>CT61</f>
        <v>0</v>
      </c>
      <c r="BT61" s="87">
        <f>CB490</f>
        <v>223</v>
      </c>
      <c r="BU61" s="87">
        <f>CD490</f>
        <v>34.56</v>
      </c>
      <c r="BV61" s="87">
        <f>CF490</f>
        <v>56.39</v>
      </c>
      <c r="BW61" s="87">
        <f>CH490</f>
        <v>0.28000000000000003</v>
      </c>
      <c r="BX61" s="87">
        <f>CJ490</f>
        <v>71.72</v>
      </c>
      <c r="CA61" s="111">
        <v>43195.416666666664</v>
      </c>
      <c r="CB61" s="87">
        <v>227</v>
      </c>
      <c r="CC61" s="111">
        <v>43195.416666666664</v>
      </c>
      <c r="CD61" s="87">
        <v>34.75</v>
      </c>
      <c r="CE61" s="111">
        <v>43195.416666666664</v>
      </c>
      <c r="CF61" s="87">
        <v>44.17</v>
      </c>
      <c r="CG61" s="111">
        <v>43195.416666666664</v>
      </c>
      <c r="CH61" s="87">
        <v>0.28000000000000003</v>
      </c>
      <c r="CI61" s="111">
        <v>43195.416666666664</v>
      </c>
      <c r="CJ61" s="87">
        <v>65.69</v>
      </c>
      <c r="CM61" s="111"/>
      <c r="CS61" s="111"/>
    </row>
    <row r="62" spans="1:97" x14ac:dyDescent="0.3">
      <c r="A62" s="87">
        <f t="shared" si="4"/>
        <v>580</v>
      </c>
      <c r="B62" s="88">
        <f t="shared" si="3"/>
        <v>9.6666666666666661</v>
      </c>
      <c r="C62" s="106">
        <v>20.61</v>
      </c>
      <c r="D62" s="106">
        <v>54.9</v>
      </c>
      <c r="E62" s="106">
        <v>51.03</v>
      </c>
      <c r="F62" s="106">
        <v>47.23</v>
      </c>
      <c r="G62" s="106">
        <v>51.36</v>
      </c>
      <c r="H62" s="106">
        <v>47.25</v>
      </c>
      <c r="I62" s="106">
        <v>48.32</v>
      </c>
      <c r="J62" s="106">
        <v>49.81</v>
      </c>
      <c r="K62" s="106">
        <v>43.2</v>
      </c>
      <c r="L62" s="106">
        <v>48.2</v>
      </c>
      <c r="M62" s="106">
        <v>46.8</v>
      </c>
      <c r="N62" s="106">
        <v>51.15</v>
      </c>
      <c r="O62" s="106">
        <v>54.15</v>
      </c>
      <c r="P62" s="106">
        <v>46.22</v>
      </c>
      <c r="Q62" s="106">
        <v>50.78</v>
      </c>
      <c r="R62" s="106">
        <v>48.86</v>
      </c>
      <c r="S62" s="106">
        <v>54.68</v>
      </c>
      <c r="T62" s="106">
        <v>52.92</v>
      </c>
      <c r="U62" s="106">
        <v>54.84</v>
      </c>
      <c r="V62" s="106">
        <v>51.23</v>
      </c>
      <c r="W62" s="106">
        <v>57.96</v>
      </c>
      <c r="X62" s="106">
        <v>56.12</v>
      </c>
      <c r="Y62" s="106">
        <v>55.9</v>
      </c>
      <c r="Z62" s="106">
        <v>52.41</v>
      </c>
      <c r="AA62" s="106">
        <v>54.99</v>
      </c>
      <c r="AB62" s="106">
        <v>52.76</v>
      </c>
      <c r="AC62" s="106">
        <v>57.2</v>
      </c>
      <c r="AD62" s="106">
        <v>56.31</v>
      </c>
      <c r="AE62" s="106">
        <v>54.29</v>
      </c>
      <c r="AF62" s="106">
        <v>56.25</v>
      </c>
      <c r="AG62" s="106">
        <v>58</v>
      </c>
      <c r="AH62" s="106">
        <v>54.87</v>
      </c>
      <c r="AI62" s="106">
        <v>55.5</v>
      </c>
      <c r="AJ62" s="106">
        <v>58.38</v>
      </c>
      <c r="AK62" s="106">
        <v>47.32</v>
      </c>
      <c r="AL62" s="106">
        <v>44.7</v>
      </c>
      <c r="AM62" s="106">
        <v>54.79</v>
      </c>
      <c r="AN62" s="106">
        <v>58.83</v>
      </c>
      <c r="AO62" s="106">
        <v>49.77</v>
      </c>
      <c r="AP62" s="106">
        <v>52.98</v>
      </c>
      <c r="AQ62" s="106">
        <v>55.28</v>
      </c>
      <c r="AR62" s="106">
        <v>49.22</v>
      </c>
      <c r="AS62" s="106">
        <v>53.09</v>
      </c>
      <c r="AT62" s="106">
        <v>50.06</v>
      </c>
      <c r="AU62" s="106">
        <v>72.31</v>
      </c>
      <c r="AV62" s="106">
        <v>49.48</v>
      </c>
      <c r="AW62" s="106">
        <v>51.28</v>
      </c>
      <c r="AX62" s="106">
        <v>44.02</v>
      </c>
      <c r="AY62" s="106">
        <v>43.29</v>
      </c>
      <c r="AZ62" s="106">
        <v>54.73</v>
      </c>
      <c r="BA62" s="106">
        <v>47.98</v>
      </c>
      <c r="BB62" s="106">
        <v>52.77</v>
      </c>
      <c r="BC62" s="106">
        <v>55.64</v>
      </c>
      <c r="BD62" s="106">
        <v>55.08</v>
      </c>
      <c r="BE62" s="106">
        <v>45.44</v>
      </c>
      <c r="BF62" s="106">
        <v>42.83</v>
      </c>
      <c r="BG62" s="106">
        <v>43.44</v>
      </c>
      <c r="BH62" s="106">
        <v>50.43</v>
      </c>
      <c r="BI62" s="106">
        <v>44.94</v>
      </c>
      <c r="BJ62" s="106">
        <v>44.02</v>
      </c>
      <c r="BK62" s="106">
        <v>66.37</v>
      </c>
      <c r="BL62" s="107">
        <f t="shared" si="5"/>
        <v>60</v>
      </c>
      <c r="BN62" s="110">
        <f>BN61++Setup!$J$15/24</f>
        <v>43227.402777777825</v>
      </c>
      <c r="BO62" s="57">
        <f>CN62</f>
        <v>0</v>
      </c>
      <c r="BP62" s="57">
        <f>CO62</f>
        <v>0</v>
      </c>
      <c r="BQ62" s="57">
        <f>CP62</f>
        <v>0</v>
      </c>
      <c r="BR62" s="57">
        <f>CQ62</f>
        <v>0</v>
      </c>
      <c r="BS62" s="87">
        <f>CT62</f>
        <v>0</v>
      </c>
      <c r="BT62" s="87">
        <f>CB491</f>
        <v>225</v>
      </c>
      <c r="BU62" s="87">
        <f>CD491</f>
        <v>35.64</v>
      </c>
      <c r="BV62" s="87">
        <f>CF491</f>
        <v>53.61</v>
      </c>
      <c r="BW62" s="87">
        <f>CH491</f>
        <v>0.28000000000000003</v>
      </c>
      <c r="BX62" s="87">
        <f>CJ491</f>
        <v>84.72</v>
      </c>
      <c r="CA62" s="111">
        <v>43195.423611111109</v>
      </c>
      <c r="CB62" s="87">
        <v>229</v>
      </c>
      <c r="CC62" s="111">
        <v>43195.423611111109</v>
      </c>
      <c r="CD62" s="87">
        <v>34.25</v>
      </c>
      <c r="CE62" s="111">
        <v>43195.423611111109</v>
      </c>
      <c r="CF62" s="87">
        <v>41.67</v>
      </c>
      <c r="CG62" s="111">
        <v>43195.423611111109</v>
      </c>
      <c r="CH62" s="87">
        <v>0.28000000000000003</v>
      </c>
      <c r="CI62" s="111">
        <v>43195.423611111109</v>
      </c>
      <c r="CJ62" s="87">
        <v>60.92</v>
      </c>
      <c r="CM62" s="111"/>
      <c r="CS62" s="111"/>
    </row>
    <row r="63" spans="1:97" x14ac:dyDescent="0.3">
      <c r="A63" s="87">
        <f t="shared" si="4"/>
        <v>590</v>
      </c>
      <c r="B63" s="88">
        <f t="shared" si="3"/>
        <v>9.8333333333333339</v>
      </c>
      <c r="C63" s="106">
        <v>20.74</v>
      </c>
      <c r="D63" s="106">
        <v>55.1</v>
      </c>
      <c r="E63" s="106">
        <v>50.57</v>
      </c>
      <c r="F63" s="106">
        <v>46.65</v>
      </c>
      <c r="G63" s="106">
        <v>51.36</v>
      </c>
      <c r="H63" s="106">
        <v>47.41</v>
      </c>
      <c r="I63" s="106">
        <v>47.84</v>
      </c>
      <c r="J63" s="106">
        <v>49.32</v>
      </c>
      <c r="K63" s="106">
        <v>43.4</v>
      </c>
      <c r="L63" s="106">
        <v>48.22</v>
      </c>
      <c r="M63" s="106">
        <v>46.33</v>
      </c>
      <c r="N63" s="106">
        <v>51.27</v>
      </c>
      <c r="O63" s="106">
        <v>54.09</v>
      </c>
      <c r="P63" s="106">
        <v>46.34</v>
      </c>
      <c r="Q63" s="106">
        <v>50.79</v>
      </c>
      <c r="R63" s="106">
        <v>48.83</v>
      </c>
      <c r="S63" s="106">
        <v>54.73</v>
      </c>
      <c r="T63" s="106">
        <v>53.07</v>
      </c>
      <c r="U63" s="106">
        <v>54.93</v>
      </c>
      <c r="V63" s="106">
        <v>51.2</v>
      </c>
      <c r="W63" s="106">
        <v>58.18</v>
      </c>
      <c r="X63" s="106">
        <v>56.56</v>
      </c>
      <c r="Y63" s="106">
        <v>56.23</v>
      </c>
      <c r="Z63" s="106">
        <v>52.61</v>
      </c>
      <c r="AA63" s="106">
        <v>55.1</v>
      </c>
      <c r="AB63" s="106">
        <v>52.87</v>
      </c>
      <c r="AC63" s="106">
        <v>57.71</v>
      </c>
      <c r="AD63" s="106">
        <v>56.6</v>
      </c>
      <c r="AE63" s="106">
        <v>54.57</v>
      </c>
      <c r="AF63" s="106">
        <v>56.62</v>
      </c>
      <c r="AG63" s="106">
        <v>58.3</v>
      </c>
      <c r="AH63" s="106">
        <v>55.16</v>
      </c>
      <c r="AI63" s="106">
        <v>55.75</v>
      </c>
      <c r="AJ63" s="106">
        <v>58.87</v>
      </c>
      <c r="AK63" s="106">
        <v>47.59</v>
      </c>
      <c r="AL63" s="106">
        <v>44.45</v>
      </c>
      <c r="AM63" s="106">
        <v>54.77</v>
      </c>
      <c r="AN63" s="106">
        <v>59.22</v>
      </c>
      <c r="AO63" s="106">
        <v>49.28</v>
      </c>
      <c r="AP63" s="106">
        <v>52.67</v>
      </c>
      <c r="AQ63" s="106">
        <v>55.18</v>
      </c>
      <c r="AR63" s="106">
        <v>49.35</v>
      </c>
      <c r="AS63" s="106">
        <v>53.19</v>
      </c>
      <c r="AT63" s="106">
        <v>49.87</v>
      </c>
      <c r="AU63" s="106">
        <v>72.86</v>
      </c>
      <c r="AV63" s="106">
        <v>49.6</v>
      </c>
      <c r="AW63" s="106">
        <v>51.41</v>
      </c>
      <c r="AX63" s="106">
        <v>43.62</v>
      </c>
      <c r="AY63" s="106">
        <v>42.56</v>
      </c>
      <c r="AZ63" s="106">
        <v>54.9</v>
      </c>
      <c r="BA63" s="106">
        <v>47.34</v>
      </c>
      <c r="BB63" s="106">
        <v>52.96</v>
      </c>
      <c r="BC63" s="106">
        <v>55.56</v>
      </c>
      <c r="BD63" s="106">
        <v>55.25</v>
      </c>
      <c r="BE63" s="106">
        <v>44.87</v>
      </c>
      <c r="BF63" s="106">
        <v>42.27</v>
      </c>
      <c r="BG63" s="106">
        <v>43.58</v>
      </c>
      <c r="BH63" s="106">
        <v>49.84</v>
      </c>
      <c r="BI63" s="106">
        <v>44.46</v>
      </c>
      <c r="BJ63" s="106">
        <v>44.13</v>
      </c>
      <c r="BK63" s="106">
        <v>66.72</v>
      </c>
      <c r="BL63" s="107">
        <f t="shared" si="5"/>
        <v>60</v>
      </c>
      <c r="BN63" s="110">
        <f>BN62++Setup!$J$15/24</f>
        <v>43227.40972222227</v>
      </c>
      <c r="BO63" s="57">
        <f>CN63</f>
        <v>0</v>
      </c>
      <c r="BP63" s="57">
        <f>CO63</f>
        <v>0</v>
      </c>
      <c r="BQ63" s="57">
        <f>CP63</f>
        <v>0</v>
      </c>
      <c r="BR63" s="57">
        <f>CQ63</f>
        <v>0</v>
      </c>
      <c r="BS63" s="87">
        <f>CT63</f>
        <v>0</v>
      </c>
      <c r="BT63" s="87">
        <f>CB492</f>
        <v>226</v>
      </c>
      <c r="BU63" s="87">
        <f>CD492</f>
        <v>35.19</v>
      </c>
      <c r="BV63" s="87">
        <f>CF492</f>
        <v>53.89</v>
      </c>
      <c r="BW63" s="87">
        <f>CH492</f>
        <v>0.28000000000000003</v>
      </c>
      <c r="BX63" s="87">
        <f>CJ492</f>
        <v>66.39</v>
      </c>
      <c r="CA63" s="111">
        <v>43195.430555555555</v>
      </c>
      <c r="CB63" s="87">
        <v>227</v>
      </c>
      <c r="CC63" s="111">
        <v>43195.430555555555</v>
      </c>
      <c r="CD63" s="87">
        <v>32.22</v>
      </c>
      <c r="CE63" s="111">
        <v>43195.430555555555</v>
      </c>
      <c r="CF63" s="87">
        <v>28.06</v>
      </c>
      <c r="CG63" s="111">
        <v>43195.430555555555</v>
      </c>
      <c r="CH63" s="87">
        <v>0.28000000000000003</v>
      </c>
      <c r="CI63" s="111">
        <v>43195.430555555555</v>
      </c>
      <c r="CJ63" s="87">
        <v>81.36</v>
      </c>
      <c r="CM63" s="111"/>
      <c r="CS63" s="111"/>
    </row>
    <row r="64" spans="1:97" x14ac:dyDescent="0.3">
      <c r="A64" s="87">
        <f t="shared" si="4"/>
        <v>600</v>
      </c>
      <c r="B64" s="88">
        <f t="shared" si="3"/>
        <v>10</v>
      </c>
      <c r="C64" s="106">
        <v>20.64</v>
      </c>
      <c r="D64" s="106">
        <v>54.82</v>
      </c>
      <c r="E64" s="106">
        <v>50.26</v>
      </c>
      <c r="F64" s="106">
        <v>46.39</v>
      </c>
      <c r="G64" s="106">
        <v>51.24</v>
      </c>
      <c r="H64" s="106">
        <v>47.39</v>
      </c>
      <c r="I64" s="106">
        <v>47.35</v>
      </c>
      <c r="J64" s="106">
        <v>48.76</v>
      </c>
      <c r="K64" s="106">
        <v>43.49</v>
      </c>
      <c r="L64" s="106">
        <v>48.12</v>
      </c>
      <c r="M64" s="106">
        <v>45.89</v>
      </c>
      <c r="N64" s="106">
        <v>51.19</v>
      </c>
      <c r="O64" s="106">
        <v>54.3</v>
      </c>
      <c r="P64" s="106">
        <v>46.09</v>
      </c>
      <c r="Q64" s="106">
        <v>50.71</v>
      </c>
      <c r="R64" s="106">
        <v>48.68</v>
      </c>
      <c r="S64" s="106">
        <v>54.77</v>
      </c>
      <c r="T64" s="106">
        <v>52.75</v>
      </c>
      <c r="U64" s="106">
        <v>54.68</v>
      </c>
      <c r="V64" s="106">
        <v>51.14</v>
      </c>
      <c r="W64" s="106">
        <v>58.1</v>
      </c>
      <c r="X64" s="106">
        <v>56.22</v>
      </c>
      <c r="Y64" s="106">
        <v>55.88</v>
      </c>
      <c r="Z64" s="106">
        <v>52.53</v>
      </c>
      <c r="AA64" s="106">
        <v>54.81</v>
      </c>
      <c r="AB64" s="106">
        <v>52.77</v>
      </c>
      <c r="AC64" s="106">
        <v>57.48</v>
      </c>
      <c r="AD64" s="106">
        <v>56.22</v>
      </c>
      <c r="AE64" s="106">
        <v>54.01</v>
      </c>
      <c r="AF64" s="106">
        <v>56.25</v>
      </c>
      <c r="AG64" s="106">
        <v>57.93</v>
      </c>
      <c r="AH64" s="106">
        <v>54.45</v>
      </c>
      <c r="AI64" s="106">
        <v>55.42</v>
      </c>
      <c r="AJ64" s="106">
        <v>58.61</v>
      </c>
      <c r="AK64" s="106">
        <v>47.4</v>
      </c>
      <c r="AL64" s="106">
        <v>44.73</v>
      </c>
      <c r="AM64" s="106">
        <v>54.62</v>
      </c>
      <c r="AN64" s="106">
        <v>59.02</v>
      </c>
      <c r="AO64" s="106">
        <v>48.72</v>
      </c>
      <c r="AP64" s="106">
        <v>53.18</v>
      </c>
      <c r="AQ64" s="106">
        <v>55.02</v>
      </c>
      <c r="AR64" s="106">
        <v>49.32</v>
      </c>
      <c r="AS64" s="106">
        <v>53</v>
      </c>
      <c r="AT64" s="106">
        <v>49.99</v>
      </c>
      <c r="AU64" s="106">
        <v>72.55</v>
      </c>
      <c r="AV64" s="106">
        <v>49.62</v>
      </c>
      <c r="AW64" s="106">
        <v>51.34</v>
      </c>
      <c r="AX64" s="106">
        <v>43.12</v>
      </c>
      <c r="AY64" s="106">
        <v>42.14</v>
      </c>
      <c r="AZ64" s="106">
        <v>54.52</v>
      </c>
      <c r="BA64" s="106">
        <v>46.84</v>
      </c>
      <c r="BB64" s="106">
        <v>52.89</v>
      </c>
      <c r="BC64" s="106">
        <v>55.43</v>
      </c>
      <c r="BD64" s="106">
        <v>55.06</v>
      </c>
      <c r="BE64" s="106">
        <v>44.6</v>
      </c>
      <c r="BF64" s="106">
        <v>41.86</v>
      </c>
      <c r="BG64" s="106">
        <v>43.38</v>
      </c>
      <c r="BH64" s="106">
        <v>49.37</v>
      </c>
      <c r="BI64" s="106">
        <v>44.09</v>
      </c>
      <c r="BJ64" s="106">
        <v>43.96</v>
      </c>
      <c r="BK64" s="106">
        <v>66.23</v>
      </c>
      <c r="BL64" s="107">
        <f t="shared" si="5"/>
        <v>60</v>
      </c>
      <c r="BN64" s="110">
        <f>BN63++Setup!$J$15/24</f>
        <v>43227.416666666715</v>
      </c>
      <c r="BO64" s="57">
        <f>CN64</f>
        <v>0</v>
      </c>
      <c r="BP64" s="57">
        <f>CO64</f>
        <v>0</v>
      </c>
      <c r="BQ64" s="57">
        <f>CP64</f>
        <v>0</v>
      </c>
      <c r="BR64" s="57">
        <f>CQ64</f>
        <v>0</v>
      </c>
      <c r="BS64" s="87">
        <f>CT64</f>
        <v>0</v>
      </c>
      <c r="BT64" s="87">
        <f>CB493</f>
        <v>228</v>
      </c>
      <c r="BU64" s="87">
        <f>CD493</f>
        <v>35.44</v>
      </c>
      <c r="BV64" s="87">
        <f>CF493</f>
        <v>40.56</v>
      </c>
      <c r="BW64" s="87">
        <f>CH493</f>
        <v>0.28000000000000003</v>
      </c>
      <c r="BX64" s="87">
        <f>CJ493</f>
        <v>88.06</v>
      </c>
      <c r="CA64" s="111">
        <v>43195.4375</v>
      </c>
      <c r="CB64" s="87">
        <v>226</v>
      </c>
      <c r="CC64" s="111">
        <v>43195.4375</v>
      </c>
      <c r="CD64" s="87">
        <v>30.69</v>
      </c>
      <c r="CE64" s="111">
        <v>43195.4375</v>
      </c>
      <c r="CF64" s="87">
        <v>33.61</v>
      </c>
      <c r="CG64" s="111">
        <v>43195.4375</v>
      </c>
      <c r="CH64" s="87">
        <v>0.28000000000000003</v>
      </c>
      <c r="CI64" s="111">
        <v>43195.4375</v>
      </c>
      <c r="CJ64" s="87">
        <v>79.11</v>
      </c>
      <c r="CM64" s="111"/>
      <c r="CS64" s="111"/>
    </row>
    <row r="65" spans="1:97" x14ac:dyDescent="0.3">
      <c r="A65" s="87">
        <f t="shared" si="4"/>
        <v>610</v>
      </c>
      <c r="B65" s="88">
        <f t="shared" si="3"/>
        <v>10.166666666666666</v>
      </c>
      <c r="C65" s="106">
        <v>20.74</v>
      </c>
      <c r="D65" s="106">
        <v>55.12</v>
      </c>
      <c r="E65" s="106">
        <v>50.28</v>
      </c>
      <c r="F65" s="106">
        <v>46.41</v>
      </c>
      <c r="G65" s="106">
        <v>51.57</v>
      </c>
      <c r="H65" s="106">
        <v>47.99</v>
      </c>
      <c r="I65" s="106">
        <v>47.41</v>
      </c>
      <c r="J65" s="106">
        <v>48.97</v>
      </c>
      <c r="K65" s="106">
        <v>44.16</v>
      </c>
      <c r="L65" s="106">
        <v>48.67</v>
      </c>
      <c r="M65" s="106">
        <v>46.08</v>
      </c>
      <c r="N65" s="106">
        <v>51.54</v>
      </c>
      <c r="O65" s="106">
        <v>54.71</v>
      </c>
      <c r="P65" s="106">
        <v>46.57</v>
      </c>
      <c r="Q65" s="106">
        <v>51.45</v>
      </c>
      <c r="R65" s="106">
        <v>49.26</v>
      </c>
      <c r="S65" s="106">
        <v>54.93</v>
      </c>
      <c r="T65" s="106">
        <v>53.24</v>
      </c>
      <c r="U65" s="106">
        <v>55.05</v>
      </c>
      <c r="V65" s="106">
        <v>51.58</v>
      </c>
      <c r="W65" s="106">
        <v>58.13</v>
      </c>
      <c r="X65" s="106">
        <v>56.25</v>
      </c>
      <c r="Y65" s="106">
        <v>56.19</v>
      </c>
      <c r="Z65" s="106">
        <v>52.75</v>
      </c>
      <c r="AA65" s="106">
        <v>55.08</v>
      </c>
      <c r="AB65" s="106">
        <v>53.08</v>
      </c>
      <c r="AC65" s="106">
        <v>57.6</v>
      </c>
      <c r="AD65" s="106">
        <v>56.53</v>
      </c>
      <c r="AE65" s="106">
        <v>54.57</v>
      </c>
      <c r="AF65" s="106">
        <v>56.55</v>
      </c>
      <c r="AG65" s="106">
        <v>58.04</v>
      </c>
      <c r="AH65" s="106">
        <v>55.06</v>
      </c>
      <c r="AI65" s="106">
        <v>55.75</v>
      </c>
      <c r="AJ65" s="106">
        <v>58.9</v>
      </c>
      <c r="AK65" s="106">
        <v>47.62</v>
      </c>
      <c r="AL65" s="106">
        <v>44.37</v>
      </c>
      <c r="AM65" s="106">
        <v>54.69</v>
      </c>
      <c r="AN65" s="106">
        <v>59.22</v>
      </c>
      <c r="AO65" s="106">
        <v>48.93</v>
      </c>
      <c r="AP65" s="106">
        <v>53.08</v>
      </c>
      <c r="AQ65" s="106">
        <v>55.23</v>
      </c>
      <c r="AR65" s="106">
        <v>49.68</v>
      </c>
      <c r="AS65" s="106">
        <v>53.29</v>
      </c>
      <c r="AT65" s="106">
        <v>50.51</v>
      </c>
      <c r="AU65" s="106">
        <v>72.69</v>
      </c>
      <c r="AV65" s="106">
        <v>50.01</v>
      </c>
      <c r="AW65" s="106">
        <v>51.51</v>
      </c>
      <c r="AX65" s="106">
        <v>43.2</v>
      </c>
      <c r="AY65" s="106">
        <v>42.36</v>
      </c>
      <c r="AZ65" s="106">
        <v>54.84</v>
      </c>
      <c r="BA65" s="106">
        <v>46.93</v>
      </c>
      <c r="BB65" s="106">
        <v>53.3</v>
      </c>
      <c r="BC65" s="106">
        <v>55.43</v>
      </c>
      <c r="BD65" s="106">
        <v>55.24</v>
      </c>
      <c r="BE65" s="106">
        <v>44.52</v>
      </c>
      <c r="BF65" s="106">
        <v>41.93</v>
      </c>
      <c r="BG65" s="106">
        <v>43.75</v>
      </c>
      <c r="BH65" s="106">
        <v>49.39</v>
      </c>
      <c r="BI65" s="106">
        <v>43.86</v>
      </c>
      <c r="BJ65" s="106">
        <v>44.33</v>
      </c>
      <c r="BK65" s="106">
        <v>66.44</v>
      </c>
      <c r="BL65" s="107">
        <f t="shared" si="5"/>
        <v>60</v>
      </c>
      <c r="BN65" s="110">
        <f>BN64++Setup!$J$15/24</f>
        <v>43227.42361111116</v>
      </c>
      <c r="BO65" s="57">
        <f>CN65</f>
        <v>0</v>
      </c>
      <c r="BP65" s="57">
        <f>CO65</f>
        <v>0</v>
      </c>
      <c r="BQ65" s="57">
        <f>CP65</f>
        <v>0</v>
      </c>
      <c r="BR65" s="57">
        <f>CQ65</f>
        <v>0</v>
      </c>
      <c r="BS65" s="87">
        <f>CT65</f>
        <v>0</v>
      </c>
      <c r="BT65" s="87">
        <f>CB494</f>
        <v>230</v>
      </c>
      <c r="BU65" s="87">
        <f>CD494</f>
        <v>34.89</v>
      </c>
      <c r="BV65" s="87">
        <f>CF494</f>
        <v>46.39</v>
      </c>
      <c r="BW65" s="87">
        <f>CH494</f>
        <v>0.28000000000000003</v>
      </c>
      <c r="BX65" s="87">
        <f>CJ494</f>
        <v>80.31</v>
      </c>
      <c r="CA65" s="111">
        <v>43195.444444444445</v>
      </c>
      <c r="CB65" s="87">
        <v>227</v>
      </c>
      <c r="CC65" s="111">
        <v>43195.444444444445</v>
      </c>
      <c r="CD65" s="87">
        <v>30.22</v>
      </c>
      <c r="CE65" s="111">
        <v>43195.444444444445</v>
      </c>
      <c r="CF65" s="87">
        <v>28.89</v>
      </c>
      <c r="CG65" s="111">
        <v>43195.444444444445</v>
      </c>
      <c r="CH65" s="87">
        <v>0.28000000000000003</v>
      </c>
      <c r="CI65" s="111">
        <v>43195.444444444445</v>
      </c>
      <c r="CJ65" s="87">
        <v>57.83</v>
      </c>
      <c r="CM65" s="111"/>
      <c r="CS65" s="111"/>
    </row>
    <row r="66" spans="1:97" x14ac:dyDescent="0.3">
      <c r="A66" s="87">
        <f t="shared" si="4"/>
        <v>620</v>
      </c>
      <c r="B66" s="88">
        <f t="shared" si="3"/>
        <v>10.333333333333334</v>
      </c>
      <c r="C66" s="106">
        <v>20.75</v>
      </c>
      <c r="D66" s="106">
        <v>54.7</v>
      </c>
      <c r="E66" s="106">
        <v>50.43</v>
      </c>
      <c r="F66" s="106">
        <v>46.67</v>
      </c>
      <c r="G66" s="106">
        <v>51.14</v>
      </c>
      <c r="H66" s="106">
        <v>47.39</v>
      </c>
      <c r="I66" s="106">
        <v>47.81</v>
      </c>
      <c r="J66" s="106">
        <v>49.34</v>
      </c>
      <c r="K66" s="106">
        <v>43.42</v>
      </c>
      <c r="L66" s="106">
        <v>48.21</v>
      </c>
      <c r="M66" s="106">
        <v>46.3</v>
      </c>
      <c r="N66" s="106">
        <v>51.17</v>
      </c>
      <c r="O66" s="106">
        <v>53.63</v>
      </c>
      <c r="P66" s="106">
        <v>46.47</v>
      </c>
      <c r="Q66" s="106">
        <v>50.72</v>
      </c>
      <c r="R66" s="106">
        <v>48.92</v>
      </c>
      <c r="S66" s="106">
        <v>54.43</v>
      </c>
      <c r="T66" s="106">
        <v>52.87</v>
      </c>
      <c r="U66" s="106">
        <v>54.69</v>
      </c>
      <c r="V66" s="106">
        <v>51.15</v>
      </c>
      <c r="W66" s="106">
        <v>56.97</v>
      </c>
      <c r="X66" s="106">
        <v>56.32</v>
      </c>
      <c r="Y66" s="106">
        <v>55.03</v>
      </c>
      <c r="Z66" s="106">
        <v>52.53</v>
      </c>
      <c r="AA66" s="106">
        <v>54.71</v>
      </c>
      <c r="AB66" s="106">
        <v>52.61</v>
      </c>
      <c r="AC66" s="106">
        <v>56.86</v>
      </c>
      <c r="AD66" s="106">
        <v>55.85</v>
      </c>
      <c r="AE66" s="106">
        <v>54.2</v>
      </c>
      <c r="AF66" s="106">
        <v>55.9</v>
      </c>
      <c r="AG66" s="106">
        <v>57.51</v>
      </c>
      <c r="AH66" s="106">
        <v>54.69</v>
      </c>
      <c r="AI66" s="106">
        <v>55.36</v>
      </c>
      <c r="AJ66" s="106">
        <v>58.61</v>
      </c>
      <c r="AK66" s="106">
        <v>47.38</v>
      </c>
      <c r="AL66" s="106">
        <v>44.52</v>
      </c>
      <c r="AM66" s="106">
        <v>54.48</v>
      </c>
      <c r="AN66" s="106">
        <v>59.03</v>
      </c>
      <c r="AO66" s="106">
        <v>49.3</v>
      </c>
      <c r="AP66" s="106">
        <v>52.68</v>
      </c>
      <c r="AQ66" s="106">
        <v>54.79</v>
      </c>
      <c r="AR66" s="106">
        <v>49.42</v>
      </c>
      <c r="AS66" s="106">
        <v>53.04</v>
      </c>
      <c r="AT66" s="106">
        <v>50.09</v>
      </c>
      <c r="AU66" s="106">
        <v>72.599999999999994</v>
      </c>
      <c r="AV66" s="106">
        <v>49.75</v>
      </c>
      <c r="AW66" s="106">
        <v>51.55</v>
      </c>
      <c r="AX66" s="106">
        <v>43.68</v>
      </c>
      <c r="AY66" s="106">
        <v>42.38</v>
      </c>
      <c r="AZ66" s="106">
        <v>54.28</v>
      </c>
      <c r="BA66" s="106">
        <v>47.26</v>
      </c>
      <c r="BB66" s="106">
        <v>52.86</v>
      </c>
      <c r="BC66" s="106">
        <v>55.01</v>
      </c>
      <c r="BD66" s="106">
        <v>55.06</v>
      </c>
      <c r="BE66" s="106">
        <v>44.75</v>
      </c>
      <c r="BF66" s="106">
        <v>42.26</v>
      </c>
      <c r="BG66" s="106">
        <v>43.56</v>
      </c>
      <c r="BH66" s="106">
        <v>49.87</v>
      </c>
      <c r="BI66" s="106">
        <v>44.36</v>
      </c>
      <c r="BJ66" s="106">
        <v>44.16</v>
      </c>
      <c r="BK66" s="106">
        <v>65.83</v>
      </c>
      <c r="BL66" s="107">
        <f t="shared" si="5"/>
        <v>60</v>
      </c>
      <c r="BN66" s="110">
        <f>BN65++Setup!$J$15/24</f>
        <v>43227.430555555606</v>
      </c>
      <c r="BO66" s="57">
        <f>CN66</f>
        <v>0</v>
      </c>
      <c r="BP66" s="57">
        <f>CO66</f>
        <v>0</v>
      </c>
      <c r="BQ66" s="57">
        <f>CP66</f>
        <v>0</v>
      </c>
      <c r="BR66" s="57">
        <f>CQ66</f>
        <v>0</v>
      </c>
      <c r="BS66" s="87">
        <f>CT66</f>
        <v>0</v>
      </c>
      <c r="BT66" s="87">
        <f>CB495</f>
        <v>227</v>
      </c>
      <c r="BU66" s="87">
        <f>CD495</f>
        <v>35.08</v>
      </c>
      <c r="BV66" s="87">
        <f>CF495</f>
        <v>40.28</v>
      </c>
      <c r="BW66" s="87">
        <f>CH495</f>
        <v>0.28000000000000003</v>
      </c>
      <c r="BX66" s="87">
        <f>CJ495</f>
        <v>76.86</v>
      </c>
      <c r="CA66" s="111">
        <v>43195.451388888891</v>
      </c>
      <c r="CB66" s="87">
        <v>227</v>
      </c>
      <c r="CC66" s="111">
        <v>43195.451388888891</v>
      </c>
      <c r="CD66" s="87">
        <v>29.64</v>
      </c>
      <c r="CE66" s="111">
        <v>43195.451388888891</v>
      </c>
      <c r="CF66" s="87">
        <v>27.5</v>
      </c>
      <c r="CG66" s="111">
        <v>43195.451388888891</v>
      </c>
      <c r="CH66" s="87">
        <v>0.28000000000000003</v>
      </c>
      <c r="CI66" s="111">
        <v>43195.451388888891</v>
      </c>
      <c r="CJ66" s="87">
        <v>72.19</v>
      </c>
      <c r="CM66" s="111"/>
      <c r="CS66" s="111"/>
    </row>
    <row r="67" spans="1:97" x14ac:dyDescent="0.3">
      <c r="A67" s="87">
        <f t="shared" si="4"/>
        <v>630</v>
      </c>
      <c r="B67" s="88">
        <f t="shared" si="3"/>
        <v>10.5</v>
      </c>
      <c r="C67" s="106">
        <v>20.72</v>
      </c>
      <c r="D67" s="106">
        <v>55.24</v>
      </c>
      <c r="E67" s="106">
        <v>50.22</v>
      </c>
      <c r="F67" s="106">
        <v>46.44</v>
      </c>
      <c r="G67" s="106">
        <v>51.39</v>
      </c>
      <c r="H67" s="106">
        <v>47.49</v>
      </c>
      <c r="I67" s="106">
        <v>47.44</v>
      </c>
      <c r="J67" s="106">
        <v>48.93</v>
      </c>
      <c r="K67" s="106">
        <v>43.66</v>
      </c>
      <c r="L67" s="106">
        <v>48.35</v>
      </c>
      <c r="M67" s="106">
        <v>45.86</v>
      </c>
      <c r="N67" s="106">
        <v>51.39</v>
      </c>
      <c r="O67" s="106">
        <v>54.26</v>
      </c>
      <c r="P67" s="106">
        <v>46.24</v>
      </c>
      <c r="Q67" s="106">
        <v>50.88</v>
      </c>
      <c r="R67" s="106">
        <v>48.82</v>
      </c>
      <c r="S67" s="106">
        <v>54.82</v>
      </c>
      <c r="T67" s="106">
        <v>52.95</v>
      </c>
      <c r="U67" s="106">
        <v>54.99</v>
      </c>
      <c r="V67" s="106">
        <v>51.22</v>
      </c>
      <c r="W67" s="106">
        <v>58.19</v>
      </c>
      <c r="X67" s="106">
        <v>56.57</v>
      </c>
      <c r="Y67" s="106">
        <v>56.66</v>
      </c>
      <c r="Z67" s="106">
        <v>52.65</v>
      </c>
      <c r="AA67" s="106">
        <v>55.14</v>
      </c>
      <c r="AB67" s="106">
        <v>52.82</v>
      </c>
      <c r="AC67" s="106">
        <v>57.77</v>
      </c>
      <c r="AD67" s="106">
        <v>56.46</v>
      </c>
      <c r="AE67" s="106">
        <v>54.47</v>
      </c>
      <c r="AF67" s="106">
        <v>56.53</v>
      </c>
      <c r="AG67" s="106">
        <v>58.28</v>
      </c>
      <c r="AH67" s="106">
        <v>54.95</v>
      </c>
      <c r="AI67" s="106">
        <v>55.64</v>
      </c>
      <c r="AJ67" s="106">
        <v>58.43</v>
      </c>
      <c r="AK67" s="106">
        <v>47.25</v>
      </c>
      <c r="AL67" s="106">
        <v>44.46</v>
      </c>
      <c r="AM67" s="106">
        <v>54.82</v>
      </c>
      <c r="AN67" s="106">
        <v>58.77</v>
      </c>
      <c r="AO67" s="106">
        <v>48.89</v>
      </c>
      <c r="AP67" s="106">
        <v>52.8</v>
      </c>
      <c r="AQ67" s="106">
        <v>55.09</v>
      </c>
      <c r="AR67" s="106">
        <v>49.43</v>
      </c>
      <c r="AS67" s="106">
        <v>53.14</v>
      </c>
      <c r="AT67" s="106">
        <v>50.26</v>
      </c>
      <c r="AU67" s="106">
        <v>72.44</v>
      </c>
      <c r="AV67" s="106">
        <v>49.82</v>
      </c>
      <c r="AW67" s="106">
        <v>51.55</v>
      </c>
      <c r="AX67" s="106">
        <v>43.16</v>
      </c>
      <c r="AY67" s="106">
        <v>42.28</v>
      </c>
      <c r="AZ67" s="106">
        <v>55.02</v>
      </c>
      <c r="BA67" s="106">
        <v>47.28</v>
      </c>
      <c r="BB67" s="106">
        <v>53.04</v>
      </c>
      <c r="BC67" s="106">
        <v>55.59</v>
      </c>
      <c r="BD67" s="106">
        <v>55.35</v>
      </c>
      <c r="BE67" s="106">
        <v>44.5</v>
      </c>
      <c r="BF67" s="106">
        <v>42.04</v>
      </c>
      <c r="BG67" s="106">
        <v>43.56</v>
      </c>
      <c r="BH67" s="106">
        <v>49.63</v>
      </c>
      <c r="BI67" s="106">
        <v>44.09</v>
      </c>
      <c r="BJ67" s="106">
        <v>43.98</v>
      </c>
      <c r="BK67" s="106">
        <v>66.16</v>
      </c>
      <c r="BL67" s="107">
        <f t="shared" si="5"/>
        <v>60</v>
      </c>
      <c r="BN67" s="110">
        <f>BN66++Setup!$J$15/24</f>
        <v>43227.437500000051</v>
      </c>
      <c r="BO67" s="57">
        <f>CN67</f>
        <v>0</v>
      </c>
      <c r="BP67" s="57">
        <f>CO67</f>
        <v>0</v>
      </c>
      <c r="BQ67" s="57">
        <f>CP67</f>
        <v>0</v>
      </c>
      <c r="BR67" s="57">
        <f>CQ67</f>
        <v>0</v>
      </c>
      <c r="BS67" s="87">
        <f>CT67</f>
        <v>0</v>
      </c>
      <c r="BT67" s="87">
        <f>CB496</f>
        <v>227</v>
      </c>
      <c r="BU67" s="87">
        <f>CD496</f>
        <v>35.33</v>
      </c>
      <c r="BV67" s="87">
        <f>CF496</f>
        <v>44.17</v>
      </c>
      <c r="BW67" s="87">
        <f>CH496</f>
        <v>0.28000000000000003</v>
      </c>
      <c r="BX67" s="87">
        <f>CJ496</f>
        <v>53.39</v>
      </c>
      <c r="CA67" s="111">
        <v>43195.458333333336</v>
      </c>
      <c r="CB67" s="87">
        <v>229</v>
      </c>
      <c r="CC67" s="111">
        <v>43195.458333333336</v>
      </c>
      <c r="CD67" s="87">
        <v>23.53</v>
      </c>
      <c r="CE67" s="111">
        <v>43195.458333333336</v>
      </c>
      <c r="CF67" s="87">
        <v>26.94</v>
      </c>
      <c r="CG67" s="111">
        <v>43195.458333333336</v>
      </c>
      <c r="CH67" s="87">
        <v>0.28000000000000003</v>
      </c>
      <c r="CI67" s="111">
        <v>43195.458333333336</v>
      </c>
      <c r="CJ67" s="87">
        <v>75.31</v>
      </c>
      <c r="CM67" s="111"/>
      <c r="CS67" s="111"/>
    </row>
    <row r="68" spans="1:97" x14ac:dyDescent="0.3">
      <c r="A68" s="87">
        <f t="shared" si="4"/>
        <v>640</v>
      </c>
      <c r="B68" s="88">
        <f t="shared" ref="B68:B131" si="6">A68/60</f>
        <v>10.666666666666666</v>
      </c>
      <c r="C68" s="106">
        <v>20.62</v>
      </c>
      <c r="D68" s="106">
        <v>54.58</v>
      </c>
      <c r="E68" s="106">
        <v>51.13</v>
      </c>
      <c r="F68" s="106">
        <v>47.36</v>
      </c>
      <c r="G68" s="106">
        <v>50.77</v>
      </c>
      <c r="H68" s="106">
        <v>46.61</v>
      </c>
      <c r="I68" s="106">
        <v>48.33</v>
      </c>
      <c r="J68" s="106">
        <v>49.89</v>
      </c>
      <c r="K68" s="106">
        <v>42.68</v>
      </c>
      <c r="L68" s="106">
        <v>47.62</v>
      </c>
      <c r="M68" s="106">
        <v>47</v>
      </c>
      <c r="N68" s="106">
        <v>50.67</v>
      </c>
      <c r="O68" s="106">
        <v>53.83</v>
      </c>
      <c r="P68" s="106">
        <v>45.57</v>
      </c>
      <c r="Q68" s="106">
        <v>50.47</v>
      </c>
      <c r="R68" s="106">
        <v>48.28</v>
      </c>
      <c r="S68" s="106">
        <v>54.11</v>
      </c>
      <c r="T68" s="106">
        <v>52.48</v>
      </c>
      <c r="U68" s="106">
        <v>54.15</v>
      </c>
      <c r="V68" s="106">
        <v>50.7</v>
      </c>
      <c r="W68" s="106">
        <v>57.65</v>
      </c>
      <c r="X68" s="106">
        <v>55.96</v>
      </c>
      <c r="Y68" s="106">
        <v>55.79</v>
      </c>
      <c r="Z68" s="106">
        <v>52.01</v>
      </c>
      <c r="AA68" s="106">
        <v>54.52</v>
      </c>
      <c r="AB68" s="106">
        <v>52.36</v>
      </c>
      <c r="AC68" s="106">
        <v>57.18</v>
      </c>
      <c r="AD68" s="106">
        <v>55.89</v>
      </c>
      <c r="AE68" s="106">
        <v>53.92</v>
      </c>
      <c r="AF68" s="106">
        <v>56.03</v>
      </c>
      <c r="AG68" s="106">
        <v>57.69</v>
      </c>
      <c r="AH68" s="106">
        <v>54.52</v>
      </c>
      <c r="AI68" s="106">
        <v>55.15</v>
      </c>
      <c r="AJ68" s="106">
        <v>58.15</v>
      </c>
      <c r="AK68" s="106">
        <v>47.16</v>
      </c>
      <c r="AL68" s="106">
        <v>44.65</v>
      </c>
      <c r="AM68" s="106">
        <v>54.27</v>
      </c>
      <c r="AN68" s="106">
        <v>58.59</v>
      </c>
      <c r="AO68" s="106">
        <v>49.85</v>
      </c>
      <c r="AP68" s="106">
        <v>53.14</v>
      </c>
      <c r="AQ68" s="106">
        <v>54.79</v>
      </c>
      <c r="AR68" s="106">
        <v>48.89</v>
      </c>
      <c r="AS68" s="106">
        <v>52.54</v>
      </c>
      <c r="AT68" s="106">
        <v>49.41</v>
      </c>
      <c r="AU68" s="106">
        <v>71.989999999999995</v>
      </c>
      <c r="AV68" s="106">
        <v>49.22</v>
      </c>
      <c r="AW68" s="106">
        <v>50.96</v>
      </c>
      <c r="AX68" s="106">
        <v>44.2</v>
      </c>
      <c r="AY68" s="106">
        <v>43.08</v>
      </c>
      <c r="AZ68" s="106">
        <v>54.3</v>
      </c>
      <c r="BA68" s="106">
        <v>47.94</v>
      </c>
      <c r="BB68" s="106">
        <v>52.49</v>
      </c>
      <c r="BC68" s="106">
        <v>55.01</v>
      </c>
      <c r="BD68" s="106">
        <v>54.68</v>
      </c>
      <c r="BE68" s="106">
        <v>45.38</v>
      </c>
      <c r="BF68" s="106">
        <v>42.84</v>
      </c>
      <c r="BG68" s="106">
        <v>42.91</v>
      </c>
      <c r="BH68" s="106">
        <v>50.47</v>
      </c>
      <c r="BI68" s="106">
        <v>44.91</v>
      </c>
      <c r="BJ68" s="106">
        <v>44.23</v>
      </c>
      <c r="BK68" s="106">
        <v>66.2</v>
      </c>
      <c r="BL68" s="107">
        <f t="shared" si="5"/>
        <v>60</v>
      </c>
      <c r="BN68" s="110">
        <f>BN67++Setup!$J$15/24</f>
        <v>43227.444444444496</v>
      </c>
      <c r="BO68" s="57">
        <f>CN68</f>
        <v>0</v>
      </c>
      <c r="BP68" s="57">
        <f>CO68</f>
        <v>0</v>
      </c>
      <c r="BQ68" s="57">
        <f>CP68</f>
        <v>0</v>
      </c>
      <c r="BR68" s="57">
        <f>CQ68</f>
        <v>0</v>
      </c>
      <c r="BS68" s="87">
        <f>CT68</f>
        <v>0</v>
      </c>
      <c r="BT68" s="87">
        <f>CB497</f>
        <v>231</v>
      </c>
      <c r="BU68" s="87">
        <f>CD497</f>
        <v>34</v>
      </c>
      <c r="BV68" s="87">
        <f>CF497</f>
        <v>36.11</v>
      </c>
      <c r="BW68" s="87">
        <f>CH497</f>
        <v>0.28000000000000003</v>
      </c>
      <c r="BX68" s="87">
        <f>CJ497</f>
        <v>79.17</v>
      </c>
      <c r="CA68" s="111">
        <v>43195.465277777781</v>
      </c>
      <c r="CB68" s="87">
        <v>230</v>
      </c>
      <c r="CC68" s="111">
        <v>43195.465277777781</v>
      </c>
      <c r="CD68" s="87">
        <v>22.47</v>
      </c>
      <c r="CE68" s="111">
        <v>43195.465277777781</v>
      </c>
      <c r="CF68" s="87">
        <v>26.39</v>
      </c>
      <c r="CG68" s="111">
        <v>43195.465277777781</v>
      </c>
      <c r="CH68" s="87">
        <v>0.28000000000000003</v>
      </c>
      <c r="CI68" s="111">
        <v>43195.465277777781</v>
      </c>
      <c r="CJ68" s="87">
        <v>62.67</v>
      </c>
      <c r="CM68" s="111"/>
      <c r="CS68" s="111"/>
    </row>
    <row r="69" spans="1:97" x14ac:dyDescent="0.3">
      <c r="A69" s="87">
        <f t="shared" ref="A69:A132" si="7">A68+$A$1</f>
        <v>650</v>
      </c>
      <c r="B69" s="88">
        <f t="shared" si="6"/>
        <v>10.833333333333334</v>
      </c>
      <c r="C69" s="106">
        <v>20.73</v>
      </c>
      <c r="D69" s="106">
        <v>53.99</v>
      </c>
      <c r="E69" s="106">
        <v>50.27</v>
      </c>
      <c r="F69" s="106">
        <v>46.49</v>
      </c>
      <c r="G69" s="106">
        <v>51.4</v>
      </c>
      <c r="H69" s="106">
        <v>47.45</v>
      </c>
      <c r="I69" s="106">
        <v>47.46</v>
      </c>
      <c r="J69" s="106">
        <v>49</v>
      </c>
      <c r="K69" s="106">
        <v>43.26</v>
      </c>
      <c r="L69" s="106">
        <v>48.53</v>
      </c>
      <c r="M69" s="106">
        <v>46.22</v>
      </c>
      <c r="N69" s="106">
        <v>51.44</v>
      </c>
      <c r="O69" s="106">
        <v>54.21</v>
      </c>
      <c r="P69" s="106">
        <v>46.3</v>
      </c>
      <c r="Q69" s="106">
        <v>50.83</v>
      </c>
      <c r="R69" s="106">
        <v>48.9</v>
      </c>
      <c r="S69" s="106">
        <v>54.72</v>
      </c>
      <c r="T69" s="106">
        <v>53.11</v>
      </c>
      <c r="U69" s="106">
        <v>54.85</v>
      </c>
      <c r="V69" s="106">
        <v>51.29</v>
      </c>
      <c r="W69" s="106">
        <v>58.12</v>
      </c>
      <c r="X69" s="106">
        <v>55.8</v>
      </c>
      <c r="Y69" s="106">
        <v>56.2</v>
      </c>
      <c r="Z69" s="106">
        <v>52.52</v>
      </c>
      <c r="AA69" s="106">
        <v>54.92</v>
      </c>
      <c r="AB69" s="106">
        <v>52.84</v>
      </c>
      <c r="AC69" s="106">
        <v>57.89</v>
      </c>
      <c r="AD69" s="106">
        <v>56.33</v>
      </c>
      <c r="AE69" s="106">
        <v>54.5</v>
      </c>
      <c r="AF69" s="106">
        <v>56.35</v>
      </c>
      <c r="AG69" s="106">
        <v>57.98</v>
      </c>
      <c r="AH69" s="106">
        <v>55.01</v>
      </c>
      <c r="AI69" s="106">
        <v>55.75</v>
      </c>
      <c r="AJ69" s="106">
        <v>58.25</v>
      </c>
      <c r="AK69" s="106">
        <v>47.18</v>
      </c>
      <c r="AL69" s="106">
        <v>44.59</v>
      </c>
      <c r="AM69" s="106">
        <v>54.81</v>
      </c>
      <c r="AN69" s="106">
        <v>58.69</v>
      </c>
      <c r="AO69" s="106">
        <v>48.96</v>
      </c>
      <c r="AP69" s="106">
        <v>52.85</v>
      </c>
      <c r="AQ69" s="106">
        <v>55.32</v>
      </c>
      <c r="AR69" s="106">
        <v>49.55</v>
      </c>
      <c r="AS69" s="106">
        <v>53.18</v>
      </c>
      <c r="AT69" s="106">
        <v>49.94</v>
      </c>
      <c r="AU69" s="106">
        <v>72.23</v>
      </c>
      <c r="AV69" s="106">
        <v>49.89</v>
      </c>
      <c r="AW69" s="106">
        <v>51.53</v>
      </c>
      <c r="AX69" s="106">
        <v>43.31</v>
      </c>
      <c r="AY69" s="106">
        <v>42.44</v>
      </c>
      <c r="AZ69" s="106">
        <v>54.61</v>
      </c>
      <c r="BA69" s="106">
        <v>46.98</v>
      </c>
      <c r="BB69" s="106">
        <v>53.09</v>
      </c>
      <c r="BC69" s="106">
        <v>55.48</v>
      </c>
      <c r="BD69" s="106">
        <v>54.85</v>
      </c>
      <c r="BE69" s="106">
        <v>44.79</v>
      </c>
      <c r="BF69" s="106">
        <v>42.2</v>
      </c>
      <c r="BG69" s="106">
        <v>43.56</v>
      </c>
      <c r="BH69" s="106">
        <v>49.48</v>
      </c>
      <c r="BI69" s="106">
        <v>44.38</v>
      </c>
      <c r="BJ69" s="106">
        <v>44.14</v>
      </c>
      <c r="BK69" s="106">
        <v>66.05</v>
      </c>
      <c r="BL69" s="107">
        <f t="shared" ref="BL69:BL132" si="8">BL68</f>
        <v>60</v>
      </c>
      <c r="BN69" s="110">
        <f>BN68++Setup!$J$15/24</f>
        <v>43227.451388888941</v>
      </c>
      <c r="BO69" s="57">
        <f>CN69</f>
        <v>0</v>
      </c>
      <c r="BP69" s="57">
        <f>CO69</f>
        <v>0</v>
      </c>
      <c r="BQ69" s="57">
        <f>CP69</f>
        <v>0</v>
      </c>
      <c r="BR69" s="57">
        <f>CQ69</f>
        <v>0</v>
      </c>
      <c r="BS69" s="87">
        <f>CT69</f>
        <v>0</v>
      </c>
      <c r="BT69" s="87">
        <f>CB498</f>
        <v>229</v>
      </c>
      <c r="BU69" s="87">
        <f>CD498</f>
        <v>34.39</v>
      </c>
      <c r="BV69" s="87">
        <f>CF498</f>
        <v>45</v>
      </c>
      <c r="BW69" s="87">
        <f>CH498</f>
        <v>0.28000000000000003</v>
      </c>
      <c r="BX69" s="87">
        <f>CJ498</f>
        <v>83.75</v>
      </c>
      <c r="CA69" s="111">
        <v>43195.472222222219</v>
      </c>
      <c r="CB69" s="87">
        <v>231</v>
      </c>
      <c r="CC69" s="111">
        <v>43195.472222222219</v>
      </c>
      <c r="CD69" s="87">
        <v>21.25</v>
      </c>
      <c r="CE69" s="111">
        <v>43195.472222222219</v>
      </c>
      <c r="CF69" s="87">
        <v>26.67</v>
      </c>
      <c r="CG69" s="111">
        <v>43195.472222222219</v>
      </c>
      <c r="CH69" s="87">
        <v>0.28000000000000003</v>
      </c>
      <c r="CI69" s="111">
        <v>43195.472222222219</v>
      </c>
      <c r="CJ69" s="87">
        <v>81.08</v>
      </c>
      <c r="CM69" s="111"/>
      <c r="CS69" s="111"/>
    </row>
    <row r="70" spans="1:97" x14ac:dyDescent="0.3">
      <c r="A70" s="87">
        <f t="shared" si="7"/>
        <v>660</v>
      </c>
      <c r="B70" s="88">
        <f t="shared" si="6"/>
        <v>11</v>
      </c>
      <c r="C70" s="106">
        <v>20.94</v>
      </c>
      <c r="D70" s="106">
        <v>55.87</v>
      </c>
      <c r="E70" s="106">
        <v>50.56</v>
      </c>
      <c r="F70" s="106">
        <v>46.69</v>
      </c>
      <c r="G70" s="106">
        <v>52.15</v>
      </c>
      <c r="H70" s="106">
        <v>48.54</v>
      </c>
      <c r="I70" s="106">
        <v>47.68</v>
      </c>
      <c r="J70" s="106">
        <v>49.13</v>
      </c>
      <c r="K70" s="106">
        <v>44.55</v>
      </c>
      <c r="L70" s="106">
        <v>49.57</v>
      </c>
      <c r="M70" s="106">
        <v>46.33</v>
      </c>
      <c r="N70" s="106">
        <v>52.45</v>
      </c>
      <c r="O70" s="106">
        <v>54.87</v>
      </c>
      <c r="P70" s="106">
        <v>46.86</v>
      </c>
      <c r="Q70" s="106">
        <v>51.69</v>
      </c>
      <c r="R70" s="106">
        <v>49.5</v>
      </c>
      <c r="S70" s="106">
        <v>55.11</v>
      </c>
      <c r="T70" s="106">
        <v>53.73</v>
      </c>
      <c r="U70" s="106">
        <v>55.33</v>
      </c>
      <c r="V70" s="106">
        <v>51.93</v>
      </c>
      <c r="W70" s="106">
        <v>58.74</v>
      </c>
      <c r="X70" s="106">
        <v>56.88</v>
      </c>
      <c r="Y70" s="106">
        <v>57.03</v>
      </c>
      <c r="Z70" s="106">
        <v>52.96</v>
      </c>
      <c r="AA70" s="106">
        <v>55.34</v>
      </c>
      <c r="AB70" s="106">
        <v>53.21</v>
      </c>
      <c r="AC70" s="106">
        <v>58.3</v>
      </c>
      <c r="AD70" s="106">
        <v>57.29</v>
      </c>
      <c r="AE70" s="106">
        <v>54.98</v>
      </c>
      <c r="AF70" s="106">
        <v>56.95</v>
      </c>
      <c r="AG70" s="106">
        <v>58.61</v>
      </c>
      <c r="AH70" s="106">
        <v>55.44</v>
      </c>
      <c r="AI70" s="106">
        <v>56.38</v>
      </c>
      <c r="AJ70" s="106">
        <v>58.45</v>
      </c>
      <c r="AK70" s="106">
        <v>47.37</v>
      </c>
      <c r="AL70" s="106">
        <v>44.49</v>
      </c>
      <c r="AM70" s="106">
        <v>55.45</v>
      </c>
      <c r="AN70" s="106">
        <v>59.03</v>
      </c>
      <c r="AO70" s="106">
        <v>49.09</v>
      </c>
      <c r="AP70" s="106">
        <v>52.71</v>
      </c>
      <c r="AQ70" s="106">
        <v>55.79</v>
      </c>
      <c r="AR70" s="106">
        <v>50.06</v>
      </c>
      <c r="AS70" s="106">
        <v>53.53</v>
      </c>
      <c r="AT70" s="106">
        <v>50.62</v>
      </c>
      <c r="AU70" s="106">
        <v>72.44</v>
      </c>
      <c r="AV70" s="106">
        <v>50.38</v>
      </c>
      <c r="AW70" s="106">
        <v>52.06</v>
      </c>
      <c r="AX70" s="106">
        <v>43.62</v>
      </c>
      <c r="AY70" s="106">
        <v>42.72</v>
      </c>
      <c r="AZ70" s="106">
        <v>55.33</v>
      </c>
      <c r="BA70" s="106">
        <v>47.23</v>
      </c>
      <c r="BB70" s="106">
        <v>53.55</v>
      </c>
      <c r="BC70" s="106">
        <v>55.95</v>
      </c>
      <c r="BD70" s="106">
        <v>55.56</v>
      </c>
      <c r="BE70" s="106">
        <v>44.76</v>
      </c>
      <c r="BF70" s="106">
        <v>42.27</v>
      </c>
      <c r="BG70" s="106">
        <v>44.1</v>
      </c>
      <c r="BH70" s="106">
        <v>49.64</v>
      </c>
      <c r="BI70" s="106">
        <v>44.34</v>
      </c>
      <c r="BJ70" s="106">
        <v>44.16</v>
      </c>
      <c r="BK70" s="106">
        <v>66.38</v>
      </c>
      <c r="BL70" s="107">
        <f t="shared" si="8"/>
        <v>60</v>
      </c>
      <c r="BN70" s="110">
        <f>BN69++Setup!$J$15/24</f>
        <v>43227.458333333387</v>
      </c>
      <c r="BO70" s="57">
        <f>CN70</f>
        <v>0</v>
      </c>
      <c r="BP70" s="57">
        <f>CO70</f>
        <v>0</v>
      </c>
      <c r="BQ70" s="57">
        <f>CP70</f>
        <v>0</v>
      </c>
      <c r="BR70" s="57">
        <f>CQ70</f>
        <v>0</v>
      </c>
      <c r="BS70" s="87">
        <f>CT70</f>
        <v>0</v>
      </c>
      <c r="BT70" s="87">
        <f>CB499</f>
        <v>229</v>
      </c>
      <c r="BU70" s="87">
        <f>CD499</f>
        <v>30.22</v>
      </c>
      <c r="BV70" s="87">
        <f>CF499</f>
        <v>28.06</v>
      </c>
      <c r="BW70" s="87">
        <f>CH499</f>
        <v>0</v>
      </c>
      <c r="BX70" s="87">
        <f>CJ499</f>
        <v>78.69</v>
      </c>
      <c r="CA70" s="111">
        <v>43195.479166666664</v>
      </c>
      <c r="CB70" s="87">
        <v>228</v>
      </c>
      <c r="CC70" s="111">
        <v>43195.479166666664</v>
      </c>
      <c r="CD70" s="87">
        <v>21.47</v>
      </c>
      <c r="CE70" s="111">
        <v>43195.479166666664</v>
      </c>
      <c r="CF70" s="87">
        <v>28.61</v>
      </c>
      <c r="CG70" s="111">
        <v>43195.479166666664</v>
      </c>
      <c r="CH70" s="87">
        <v>0.28000000000000003</v>
      </c>
      <c r="CI70" s="111">
        <v>43195.479166666664</v>
      </c>
      <c r="CJ70" s="87">
        <v>71.89</v>
      </c>
      <c r="CM70" s="111"/>
      <c r="CS70" s="111"/>
    </row>
    <row r="71" spans="1:97" x14ac:dyDescent="0.3">
      <c r="A71" s="87">
        <f t="shared" si="7"/>
        <v>670</v>
      </c>
      <c r="B71" s="88">
        <f t="shared" si="6"/>
        <v>11.166666666666666</v>
      </c>
      <c r="C71" s="106">
        <v>20.73</v>
      </c>
      <c r="D71" s="106">
        <v>54.03</v>
      </c>
      <c r="E71" s="106">
        <v>51.04</v>
      </c>
      <c r="F71" s="106">
        <v>47.2</v>
      </c>
      <c r="G71" s="106">
        <v>51.34</v>
      </c>
      <c r="H71" s="106">
        <v>47.32</v>
      </c>
      <c r="I71" s="106">
        <v>48.35</v>
      </c>
      <c r="J71" s="106">
        <v>49.89</v>
      </c>
      <c r="K71" s="106">
        <v>43.19</v>
      </c>
      <c r="L71" s="106">
        <v>48.22</v>
      </c>
      <c r="M71" s="106">
        <v>46.86</v>
      </c>
      <c r="N71" s="106">
        <v>51.17</v>
      </c>
      <c r="O71" s="106">
        <v>53.6</v>
      </c>
      <c r="P71" s="106">
        <v>46.21</v>
      </c>
      <c r="Q71" s="106">
        <v>50.93</v>
      </c>
      <c r="R71" s="106">
        <v>48.91</v>
      </c>
      <c r="S71" s="106">
        <v>54.22</v>
      </c>
      <c r="T71" s="106">
        <v>53.12</v>
      </c>
      <c r="U71" s="106">
        <v>54.61</v>
      </c>
      <c r="V71" s="106">
        <v>51.27</v>
      </c>
      <c r="W71" s="106">
        <v>57.88</v>
      </c>
      <c r="X71" s="106">
        <v>55.81</v>
      </c>
      <c r="Y71" s="106">
        <v>55.89</v>
      </c>
      <c r="Z71" s="106">
        <v>52.45</v>
      </c>
      <c r="AA71" s="106">
        <v>54.8</v>
      </c>
      <c r="AB71" s="106">
        <v>52.72</v>
      </c>
      <c r="AC71" s="106">
        <v>57.55</v>
      </c>
      <c r="AD71" s="106">
        <v>56.18</v>
      </c>
      <c r="AE71" s="106">
        <v>54.35</v>
      </c>
      <c r="AF71" s="106">
        <v>56.34</v>
      </c>
      <c r="AG71" s="106">
        <v>57.85</v>
      </c>
      <c r="AH71" s="106">
        <v>54.91</v>
      </c>
      <c r="AI71" s="106">
        <v>55.66</v>
      </c>
      <c r="AJ71" s="106">
        <v>58.42</v>
      </c>
      <c r="AK71" s="106">
        <v>47.27</v>
      </c>
      <c r="AL71" s="106">
        <v>44.72</v>
      </c>
      <c r="AM71" s="106">
        <v>54.63</v>
      </c>
      <c r="AN71" s="106">
        <v>58.85</v>
      </c>
      <c r="AO71" s="106">
        <v>49.85</v>
      </c>
      <c r="AP71" s="106">
        <v>53.19</v>
      </c>
      <c r="AQ71" s="106">
        <v>55.08</v>
      </c>
      <c r="AR71" s="106">
        <v>49.58</v>
      </c>
      <c r="AS71" s="106">
        <v>53.02</v>
      </c>
      <c r="AT71" s="106">
        <v>49.94</v>
      </c>
      <c r="AU71" s="106">
        <v>72.319999999999993</v>
      </c>
      <c r="AV71" s="106">
        <v>49.9</v>
      </c>
      <c r="AW71" s="106">
        <v>51.74</v>
      </c>
      <c r="AX71" s="106">
        <v>44.13</v>
      </c>
      <c r="AY71" s="106">
        <v>42.98</v>
      </c>
      <c r="AZ71" s="106">
        <v>54.44</v>
      </c>
      <c r="BA71" s="106">
        <v>47.95</v>
      </c>
      <c r="BB71" s="106">
        <v>53.04</v>
      </c>
      <c r="BC71" s="106">
        <v>55.23</v>
      </c>
      <c r="BD71" s="106">
        <v>54.85</v>
      </c>
      <c r="BE71" s="106">
        <v>45.4</v>
      </c>
      <c r="BF71" s="106">
        <v>42.81</v>
      </c>
      <c r="BG71" s="106">
        <v>43.62</v>
      </c>
      <c r="BH71" s="106">
        <v>50.43</v>
      </c>
      <c r="BI71" s="106">
        <v>44.83</v>
      </c>
      <c r="BJ71" s="106">
        <v>44.09</v>
      </c>
      <c r="BK71" s="106">
        <v>66.34</v>
      </c>
      <c r="BL71" s="107">
        <f t="shared" si="8"/>
        <v>60</v>
      </c>
      <c r="BN71" s="110">
        <f>BN70++Setup!$J$15/24</f>
        <v>43227.465277777832</v>
      </c>
      <c r="BO71" s="57">
        <f>CN71</f>
        <v>0</v>
      </c>
      <c r="BP71" s="57">
        <f>CO71</f>
        <v>0</v>
      </c>
      <c r="BQ71" s="57">
        <f>CP71</f>
        <v>0</v>
      </c>
      <c r="BR71" s="57">
        <f>CQ71</f>
        <v>0</v>
      </c>
      <c r="BS71" s="87">
        <f>CT71</f>
        <v>0</v>
      </c>
      <c r="BT71" s="87">
        <f>CB500</f>
        <v>228</v>
      </c>
      <c r="BU71" s="87">
        <f>CD500</f>
        <v>30.67</v>
      </c>
      <c r="BV71" s="87">
        <f>CF500</f>
        <v>40</v>
      </c>
      <c r="BW71" s="87">
        <f>CH500</f>
        <v>0.28000000000000003</v>
      </c>
      <c r="BX71" s="87">
        <f>CJ500</f>
        <v>58.72</v>
      </c>
      <c r="CA71" s="111">
        <v>43195.486111111109</v>
      </c>
      <c r="CB71" s="87">
        <v>228</v>
      </c>
      <c r="CC71" s="111">
        <v>43195.486111111109</v>
      </c>
      <c r="CD71" s="87">
        <v>21.47</v>
      </c>
      <c r="CE71" s="111">
        <v>43195.486111111109</v>
      </c>
      <c r="CF71" s="87">
        <v>27.78</v>
      </c>
      <c r="CG71" s="111">
        <v>43195.486111111109</v>
      </c>
      <c r="CH71" s="87">
        <v>0.28000000000000003</v>
      </c>
      <c r="CI71" s="111">
        <v>43195.486111111109</v>
      </c>
      <c r="CJ71" s="87">
        <v>71.75</v>
      </c>
      <c r="CM71" s="111"/>
      <c r="CS71" s="111"/>
    </row>
    <row r="72" spans="1:97" x14ac:dyDescent="0.3">
      <c r="A72" s="87">
        <f t="shared" si="7"/>
        <v>680</v>
      </c>
      <c r="B72" s="88">
        <f t="shared" si="6"/>
        <v>11.333333333333334</v>
      </c>
      <c r="C72" s="106">
        <v>20.73</v>
      </c>
      <c r="D72" s="106">
        <v>54.82</v>
      </c>
      <c r="E72" s="106">
        <v>50.46</v>
      </c>
      <c r="F72" s="106">
        <v>46.67</v>
      </c>
      <c r="G72" s="106">
        <v>51.23</v>
      </c>
      <c r="H72" s="106">
        <v>47.63</v>
      </c>
      <c r="I72" s="106">
        <v>47.69</v>
      </c>
      <c r="J72" s="106">
        <v>49.27</v>
      </c>
      <c r="K72" s="106">
        <v>43.63</v>
      </c>
      <c r="L72" s="106">
        <v>48.69</v>
      </c>
      <c r="M72" s="106">
        <v>46.31</v>
      </c>
      <c r="N72" s="106">
        <v>51.62</v>
      </c>
      <c r="O72" s="106">
        <v>54.55</v>
      </c>
      <c r="P72" s="106">
        <v>46.27</v>
      </c>
      <c r="Q72" s="106">
        <v>50.92</v>
      </c>
      <c r="R72" s="106">
        <v>48.94</v>
      </c>
      <c r="S72" s="106">
        <v>54.88</v>
      </c>
      <c r="T72" s="106">
        <v>53.19</v>
      </c>
      <c r="U72" s="106">
        <v>54.73</v>
      </c>
      <c r="V72" s="106">
        <v>51.4</v>
      </c>
      <c r="W72" s="106">
        <v>58.53</v>
      </c>
      <c r="X72" s="106">
        <v>56.68</v>
      </c>
      <c r="Y72" s="106">
        <v>56.27</v>
      </c>
      <c r="Z72" s="106">
        <v>52.49</v>
      </c>
      <c r="AA72" s="106">
        <v>55.11</v>
      </c>
      <c r="AB72" s="106">
        <v>52.85</v>
      </c>
      <c r="AC72" s="106">
        <v>57.99</v>
      </c>
      <c r="AD72" s="106">
        <v>56.49</v>
      </c>
      <c r="AE72" s="106">
        <v>54.47</v>
      </c>
      <c r="AF72" s="106">
        <v>56.75</v>
      </c>
      <c r="AG72" s="106">
        <v>58.36</v>
      </c>
      <c r="AH72" s="106">
        <v>55.16</v>
      </c>
      <c r="AI72" s="106">
        <v>56.09</v>
      </c>
      <c r="AJ72" s="106">
        <v>58.7</v>
      </c>
      <c r="AK72" s="106">
        <v>47.52</v>
      </c>
      <c r="AL72" s="106">
        <v>44.68</v>
      </c>
      <c r="AM72" s="106">
        <v>55.01</v>
      </c>
      <c r="AN72" s="106">
        <v>59.15</v>
      </c>
      <c r="AO72" s="106">
        <v>49.23</v>
      </c>
      <c r="AP72" s="106">
        <v>52.79</v>
      </c>
      <c r="AQ72" s="106">
        <v>55.53</v>
      </c>
      <c r="AR72" s="106">
        <v>49.37</v>
      </c>
      <c r="AS72" s="106">
        <v>53.17</v>
      </c>
      <c r="AT72" s="106">
        <v>50</v>
      </c>
      <c r="AU72" s="106">
        <v>72.62</v>
      </c>
      <c r="AV72" s="106">
        <v>49.82</v>
      </c>
      <c r="AW72" s="106">
        <v>51.52</v>
      </c>
      <c r="AX72" s="106">
        <v>43.59</v>
      </c>
      <c r="AY72" s="106">
        <v>42.54</v>
      </c>
      <c r="AZ72" s="106">
        <v>54.66</v>
      </c>
      <c r="BA72" s="106">
        <v>47.22</v>
      </c>
      <c r="BB72" s="106">
        <v>53.13</v>
      </c>
      <c r="BC72" s="106">
        <v>55.56</v>
      </c>
      <c r="BD72" s="106">
        <v>55.09</v>
      </c>
      <c r="BE72" s="106">
        <v>44.78</v>
      </c>
      <c r="BF72" s="106">
        <v>42.27</v>
      </c>
      <c r="BG72" s="106">
        <v>43.45</v>
      </c>
      <c r="BH72" s="106">
        <v>49.74</v>
      </c>
      <c r="BI72" s="106">
        <v>44.27</v>
      </c>
      <c r="BJ72" s="106">
        <v>44.32</v>
      </c>
      <c r="BK72" s="106">
        <v>66.819999999999993</v>
      </c>
      <c r="BL72" s="107">
        <f t="shared" si="8"/>
        <v>60</v>
      </c>
      <c r="BN72" s="110">
        <f>BN71++Setup!$J$15/24</f>
        <v>43227.472222222277</v>
      </c>
      <c r="BO72" s="57">
        <f>CN72</f>
        <v>0</v>
      </c>
      <c r="BP72" s="57">
        <f>CO72</f>
        <v>0</v>
      </c>
      <c r="BQ72" s="57">
        <f>CP72</f>
        <v>0</v>
      </c>
      <c r="BR72" s="57">
        <f>CQ72</f>
        <v>0</v>
      </c>
      <c r="BS72" s="87">
        <f>CT72</f>
        <v>0</v>
      </c>
      <c r="BT72" s="87">
        <f>CB501</f>
        <v>230</v>
      </c>
      <c r="BU72" s="87">
        <f>CD501</f>
        <v>29.42</v>
      </c>
      <c r="BV72" s="87">
        <f>CF501</f>
        <v>30.83</v>
      </c>
      <c r="BW72" s="87">
        <f>CH501</f>
        <v>0.28000000000000003</v>
      </c>
      <c r="BX72" s="87">
        <f>CJ501</f>
        <v>86.22</v>
      </c>
      <c r="CA72" s="111">
        <v>43195.493055555555</v>
      </c>
      <c r="CB72" s="87">
        <v>226</v>
      </c>
      <c r="CC72" s="111">
        <v>43195.493055555555</v>
      </c>
      <c r="CD72" s="87">
        <v>21.11</v>
      </c>
      <c r="CE72" s="111">
        <v>43195.493055555555</v>
      </c>
      <c r="CF72" s="87">
        <v>25.28</v>
      </c>
      <c r="CG72" s="111">
        <v>43195.493055555555</v>
      </c>
      <c r="CH72" s="87">
        <v>0.28000000000000003</v>
      </c>
      <c r="CI72" s="111">
        <v>43195.493055555555</v>
      </c>
      <c r="CJ72" s="87">
        <v>68.11</v>
      </c>
      <c r="CM72" s="111"/>
      <c r="CS72" s="111"/>
    </row>
    <row r="73" spans="1:97" x14ac:dyDescent="0.3">
      <c r="A73" s="87">
        <f t="shared" si="7"/>
        <v>690</v>
      </c>
      <c r="B73" s="88">
        <f t="shared" si="6"/>
        <v>11.5</v>
      </c>
      <c r="C73" s="106">
        <v>20.8</v>
      </c>
      <c r="D73" s="106">
        <v>55.74</v>
      </c>
      <c r="E73" s="106">
        <v>50.33</v>
      </c>
      <c r="F73" s="106">
        <v>46.61</v>
      </c>
      <c r="G73" s="106">
        <v>51.54</v>
      </c>
      <c r="H73" s="106">
        <v>47.82</v>
      </c>
      <c r="I73" s="106">
        <v>47.62</v>
      </c>
      <c r="J73" s="106">
        <v>49.1</v>
      </c>
      <c r="K73" s="106">
        <v>43.55</v>
      </c>
      <c r="L73" s="106">
        <v>48.85</v>
      </c>
      <c r="M73" s="106">
        <v>46.27</v>
      </c>
      <c r="N73" s="106">
        <v>52</v>
      </c>
      <c r="O73" s="106">
        <v>55.06</v>
      </c>
      <c r="P73" s="106">
        <v>46.44</v>
      </c>
      <c r="Q73" s="106">
        <v>51.22</v>
      </c>
      <c r="R73" s="106">
        <v>49.12</v>
      </c>
      <c r="S73" s="106">
        <v>55.32</v>
      </c>
      <c r="T73" s="106">
        <v>53.22</v>
      </c>
      <c r="U73" s="106">
        <v>55.3</v>
      </c>
      <c r="V73" s="106">
        <v>51.5</v>
      </c>
      <c r="W73" s="106">
        <v>58.82</v>
      </c>
      <c r="X73" s="106">
        <v>56.94</v>
      </c>
      <c r="Y73" s="106">
        <v>56.83</v>
      </c>
      <c r="Z73" s="106">
        <v>52.51</v>
      </c>
      <c r="AA73" s="106">
        <v>55.31</v>
      </c>
      <c r="AB73" s="106">
        <v>52.93</v>
      </c>
      <c r="AC73" s="106">
        <v>58.34</v>
      </c>
      <c r="AD73" s="106">
        <v>56.94</v>
      </c>
      <c r="AE73" s="106">
        <v>54.83</v>
      </c>
      <c r="AF73" s="106">
        <v>57.09</v>
      </c>
      <c r="AG73" s="106">
        <v>58.77</v>
      </c>
      <c r="AH73" s="106">
        <v>55.67</v>
      </c>
      <c r="AI73" s="106">
        <v>56.43</v>
      </c>
      <c r="AJ73" s="106">
        <v>59.13</v>
      </c>
      <c r="AK73" s="106">
        <v>47.76</v>
      </c>
      <c r="AL73" s="106">
        <v>44.42</v>
      </c>
      <c r="AM73" s="106">
        <v>55.38</v>
      </c>
      <c r="AN73" s="106">
        <v>59.59</v>
      </c>
      <c r="AO73" s="106">
        <v>49.06</v>
      </c>
      <c r="AP73" s="106">
        <v>52.82</v>
      </c>
      <c r="AQ73" s="106">
        <v>55.8</v>
      </c>
      <c r="AR73" s="106">
        <v>49.53</v>
      </c>
      <c r="AS73" s="106">
        <v>53.15</v>
      </c>
      <c r="AT73" s="106">
        <v>50.05</v>
      </c>
      <c r="AU73" s="106">
        <v>72.97</v>
      </c>
      <c r="AV73" s="106">
        <v>49.93</v>
      </c>
      <c r="AW73" s="106">
        <v>51.7</v>
      </c>
      <c r="AX73" s="106">
        <v>43.35</v>
      </c>
      <c r="AY73" s="106">
        <v>42.5</v>
      </c>
      <c r="AZ73" s="106">
        <v>54.95</v>
      </c>
      <c r="BA73" s="106">
        <v>47.22</v>
      </c>
      <c r="BB73" s="106">
        <v>53.41</v>
      </c>
      <c r="BC73" s="106">
        <v>55.57</v>
      </c>
      <c r="BD73" s="106">
        <v>55.61</v>
      </c>
      <c r="BE73" s="106">
        <v>44.73</v>
      </c>
      <c r="BF73" s="106">
        <v>42.19</v>
      </c>
      <c r="BG73" s="106">
        <v>43.87</v>
      </c>
      <c r="BH73" s="106">
        <v>49.7</v>
      </c>
      <c r="BI73" s="106">
        <v>44.36</v>
      </c>
      <c r="BJ73" s="106">
        <v>44.24</v>
      </c>
      <c r="BK73" s="106">
        <v>67.31</v>
      </c>
      <c r="BL73" s="107">
        <f t="shared" si="8"/>
        <v>60</v>
      </c>
      <c r="BN73" s="110">
        <f>BN72++Setup!$J$15/24</f>
        <v>43227.479166666722</v>
      </c>
      <c r="BO73" s="57">
        <f>CN73</f>
        <v>0</v>
      </c>
      <c r="BP73" s="57">
        <f>CO73</f>
        <v>0</v>
      </c>
      <c r="BQ73" s="57">
        <f>CP73</f>
        <v>0</v>
      </c>
      <c r="BR73" s="57">
        <f>CQ73</f>
        <v>0</v>
      </c>
      <c r="BS73" s="87">
        <f>CT73</f>
        <v>0</v>
      </c>
      <c r="BT73" s="87">
        <f>CB502</f>
        <v>228</v>
      </c>
      <c r="BU73" s="87">
        <f>CD502</f>
        <v>26.86</v>
      </c>
      <c r="BV73" s="87">
        <f>CF502</f>
        <v>28.89</v>
      </c>
      <c r="BW73" s="87">
        <f>CH502</f>
        <v>0.28000000000000003</v>
      </c>
      <c r="BX73" s="87">
        <f>CJ502</f>
        <v>83.64</v>
      </c>
      <c r="CA73" s="111">
        <v>43195.5</v>
      </c>
      <c r="CB73" s="87">
        <v>227</v>
      </c>
      <c r="CC73" s="111">
        <v>43195.5</v>
      </c>
      <c r="CD73" s="87">
        <v>21.75</v>
      </c>
      <c r="CE73" s="111">
        <v>43195.5</v>
      </c>
      <c r="CF73" s="87">
        <v>26.94</v>
      </c>
      <c r="CG73" s="111">
        <v>43195.5</v>
      </c>
      <c r="CH73" s="87">
        <v>0.28000000000000003</v>
      </c>
      <c r="CI73" s="111">
        <v>43195.5</v>
      </c>
      <c r="CJ73" s="87">
        <v>74.28</v>
      </c>
      <c r="CM73" s="111"/>
      <c r="CS73" s="111"/>
    </row>
    <row r="74" spans="1:97" x14ac:dyDescent="0.3">
      <c r="A74" s="87">
        <f t="shared" si="7"/>
        <v>700</v>
      </c>
      <c r="B74" s="88">
        <f t="shared" si="6"/>
        <v>11.666666666666666</v>
      </c>
      <c r="C74" s="106">
        <v>20.82</v>
      </c>
      <c r="D74" s="106">
        <v>56</v>
      </c>
      <c r="E74" s="106">
        <v>49.35</v>
      </c>
      <c r="F74" s="106">
        <v>44.8</v>
      </c>
      <c r="G74" s="106">
        <v>52.02</v>
      </c>
      <c r="H74" s="106">
        <v>48.56</v>
      </c>
      <c r="I74" s="106">
        <v>45.69</v>
      </c>
      <c r="J74" s="106">
        <v>47.16</v>
      </c>
      <c r="K74" s="106">
        <v>44.6</v>
      </c>
      <c r="L74" s="106">
        <v>49.5</v>
      </c>
      <c r="M74" s="106">
        <v>44.41</v>
      </c>
      <c r="N74" s="106">
        <v>52.3</v>
      </c>
      <c r="O74" s="106">
        <v>54.46</v>
      </c>
      <c r="P74" s="106">
        <v>46.71</v>
      </c>
      <c r="Q74" s="106">
        <v>51.55</v>
      </c>
      <c r="R74" s="106">
        <v>49.42</v>
      </c>
      <c r="S74" s="106">
        <v>55.39</v>
      </c>
      <c r="T74" s="106">
        <v>53.59</v>
      </c>
      <c r="U74" s="106">
        <v>55.34</v>
      </c>
      <c r="V74" s="106">
        <v>51.75</v>
      </c>
      <c r="W74" s="106">
        <v>58.33</v>
      </c>
      <c r="X74" s="106">
        <v>57.38</v>
      </c>
      <c r="Y74" s="106">
        <v>56.01</v>
      </c>
      <c r="Z74" s="106">
        <v>52.85</v>
      </c>
      <c r="AA74" s="106">
        <v>55.3</v>
      </c>
      <c r="AB74" s="106">
        <v>53.26</v>
      </c>
      <c r="AC74" s="106">
        <v>58</v>
      </c>
      <c r="AD74" s="106">
        <v>57.34</v>
      </c>
      <c r="AE74" s="106">
        <v>54.99</v>
      </c>
      <c r="AF74" s="106">
        <v>56.85</v>
      </c>
      <c r="AG74" s="106">
        <v>58.6</v>
      </c>
      <c r="AH74" s="106">
        <v>55.67</v>
      </c>
      <c r="AI74" s="106">
        <v>56.06</v>
      </c>
      <c r="AJ74" s="106">
        <v>59.15</v>
      </c>
      <c r="AK74" s="106">
        <v>47.89</v>
      </c>
      <c r="AL74" s="106">
        <v>44.69</v>
      </c>
      <c r="AM74" s="106">
        <v>55.17</v>
      </c>
      <c r="AN74" s="106">
        <v>59.6</v>
      </c>
      <c r="AO74" s="106">
        <v>47.12</v>
      </c>
      <c r="AP74" s="106">
        <v>53.36</v>
      </c>
      <c r="AQ74" s="106">
        <v>55.56</v>
      </c>
      <c r="AR74" s="106">
        <v>49.93</v>
      </c>
      <c r="AS74" s="106">
        <v>53.34</v>
      </c>
      <c r="AT74" s="106">
        <v>50.73</v>
      </c>
      <c r="AU74" s="106">
        <v>73.209999999999994</v>
      </c>
      <c r="AV74" s="106">
        <v>50.49</v>
      </c>
      <c r="AW74" s="106">
        <v>52.15</v>
      </c>
      <c r="AX74" s="106">
        <v>41.61</v>
      </c>
      <c r="AY74" s="106">
        <v>40.64</v>
      </c>
      <c r="AZ74" s="106">
        <v>55.15</v>
      </c>
      <c r="BA74" s="106">
        <v>45.46</v>
      </c>
      <c r="BB74" s="106">
        <v>53.56</v>
      </c>
      <c r="BC74" s="106">
        <v>55.86</v>
      </c>
      <c r="BD74" s="106">
        <v>55.84</v>
      </c>
      <c r="BE74" s="106">
        <v>43.01</v>
      </c>
      <c r="BF74" s="106">
        <v>40.53</v>
      </c>
      <c r="BG74" s="106">
        <v>44.04</v>
      </c>
      <c r="BH74" s="106">
        <v>47.86</v>
      </c>
      <c r="BI74" s="106">
        <v>42.28</v>
      </c>
      <c r="BJ74" s="106">
        <v>44.12</v>
      </c>
      <c r="BK74" s="106">
        <v>67.3</v>
      </c>
      <c r="BL74" s="107">
        <f t="shared" si="8"/>
        <v>60</v>
      </c>
      <c r="BN74" s="110">
        <f>BN73++Setup!$J$15/24</f>
        <v>43227.486111111168</v>
      </c>
      <c r="BO74" s="57">
        <f>CN74</f>
        <v>0</v>
      </c>
      <c r="BP74" s="57">
        <f>CO74</f>
        <v>0</v>
      </c>
      <c r="BQ74" s="57">
        <f>CP74</f>
        <v>0</v>
      </c>
      <c r="BR74" s="57">
        <f>CQ74</f>
        <v>0</v>
      </c>
      <c r="BS74" s="87">
        <f>CT74</f>
        <v>0</v>
      </c>
      <c r="BT74" s="87">
        <f>CB503</f>
        <v>228</v>
      </c>
      <c r="BU74" s="87">
        <f>CD503</f>
        <v>22.5</v>
      </c>
      <c r="BV74" s="87">
        <f>CF503</f>
        <v>28.33</v>
      </c>
      <c r="BW74" s="87">
        <f>CH503</f>
        <v>33.89</v>
      </c>
      <c r="BX74" s="87">
        <f>CJ503</f>
        <v>0</v>
      </c>
      <c r="CA74" s="111">
        <v>43195.506944444445</v>
      </c>
      <c r="CB74" s="87">
        <v>231</v>
      </c>
      <c r="CC74" s="111">
        <v>43195.506944444445</v>
      </c>
      <c r="CD74" s="87">
        <v>21.31</v>
      </c>
      <c r="CE74" s="111">
        <v>43195.506944444445</v>
      </c>
      <c r="CF74" s="87">
        <v>0</v>
      </c>
      <c r="CG74" s="111">
        <v>43195.506944444445</v>
      </c>
      <c r="CH74" s="87">
        <v>0.28000000000000003</v>
      </c>
      <c r="CI74" s="111">
        <v>43195.506944444445</v>
      </c>
      <c r="CJ74" s="87">
        <v>65.92</v>
      </c>
      <c r="CM74" s="111"/>
      <c r="CS74" s="111"/>
    </row>
    <row r="75" spans="1:97" x14ac:dyDescent="0.3">
      <c r="A75" s="87">
        <f t="shared" si="7"/>
        <v>710</v>
      </c>
      <c r="B75" s="88">
        <f t="shared" si="6"/>
        <v>11.833333333333334</v>
      </c>
      <c r="C75" s="106">
        <v>20.7</v>
      </c>
      <c r="D75" s="106">
        <v>55.44</v>
      </c>
      <c r="E75" s="106">
        <v>35.200000000000003</v>
      </c>
      <c r="F75" s="106">
        <v>30.47</v>
      </c>
      <c r="G75" s="106">
        <v>51.25</v>
      </c>
      <c r="H75" s="106">
        <v>47.82</v>
      </c>
      <c r="I75" s="106">
        <v>31.51</v>
      </c>
      <c r="J75" s="106">
        <v>33.020000000000003</v>
      </c>
      <c r="K75" s="106">
        <v>43.83</v>
      </c>
      <c r="L75" s="106">
        <v>48.7</v>
      </c>
      <c r="M75" s="106">
        <v>30.1</v>
      </c>
      <c r="N75" s="106">
        <v>51.64</v>
      </c>
      <c r="O75" s="106">
        <v>54.27</v>
      </c>
      <c r="P75" s="106">
        <v>45.85</v>
      </c>
      <c r="Q75" s="106">
        <v>50.82</v>
      </c>
      <c r="R75" s="106">
        <v>48.55</v>
      </c>
      <c r="S75" s="106">
        <v>54.8</v>
      </c>
      <c r="T75" s="106">
        <v>52.84</v>
      </c>
      <c r="U75" s="106">
        <v>54.66</v>
      </c>
      <c r="V75" s="106">
        <v>51.03</v>
      </c>
      <c r="W75" s="106">
        <v>57.64</v>
      </c>
      <c r="X75" s="106">
        <v>55.05</v>
      </c>
      <c r="Y75" s="106">
        <v>55.55</v>
      </c>
      <c r="Z75" s="106">
        <v>52.35</v>
      </c>
      <c r="AA75" s="106">
        <v>54.85</v>
      </c>
      <c r="AB75" s="106">
        <v>52.48</v>
      </c>
      <c r="AC75" s="106">
        <v>57.53</v>
      </c>
      <c r="AD75" s="106">
        <v>56.34</v>
      </c>
      <c r="AE75" s="106">
        <v>54.1</v>
      </c>
      <c r="AF75" s="106">
        <v>56.61</v>
      </c>
      <c r="AG75" s="106">
        <v>58.24</v>
      </c>
      <c r="AH75" s="106">
        <v>54.85</v>
      </c>
      <c r="AI75" s="106">
        <v>55.84</v>
      </c>
      <c r="AJ75" s="106">
        <v>59.12</v>
      </c>
      <c r="AK75" s="106">
        <v>47.89</v>
      </c>
      <c r="AL75" s="106">
        <v>46.08</v>
      </c>
      <c r="AM75" s="106">
        <v>54.78</v>
      </c>
      <c r="AN75" s="106">
        <v>59.56</v>
      </c>
      <c r="AO75" s="106">
        <v>32.979999999999997</v>
      </c>
      <c r="AP75" s="106">
        <v>54.48</v>
      </c>
      <c r="AQ75" s="106">
        <v>55.39</v>
      </c>
      <c r="AR75" s="106">
        <v>48.99</v>
      </c>
      <c r="AS75" s="106">
        <v>52.82</v>
      </c>
      <c r="AT75" s="106">
        <v>49.75</v>
      </c>
      <c r="AU75" s="106">
        <v>72.95</v>
      </c>
      <c r="AV75" s="106">
        <v>49.44</v>
      </c>
      <c r="AW75" s="106">
        <v>51.54</v>
      </c>
      <c r="AX75" s="106">
        <v>27.26</v>
      </c>
      <c r="AY75" s="106">
        <v>26.33</v>
      </c>
      <c r="AZ75" s="106">
        <v>54.79</v>
      </c>
      <c r="BA75" s="106">
        <v>31.13</v>
      </c>
      <c r="BB75" s="106">
        <v>52.63</v>
      </c>
      <c r="BC75" s="106">
        <v>55.42</v>
      </c>
      <c r="BD75" s="106">
        <v>54.84</v>
      </c>
      <c r="BE75" s="106">
        <v>28.58</v>
      </c>
      <c r="BF75" s="106">
        <v>26.02</v>
      </c>
      <c r="BG75" s="106">
        <v>42.88</v>
      </c>
      <c r="BH75" s="106">
        <v>33.65</v>
      </c>
      <c r="BI75" s="106">
        <v>27.97</v>
      </c>
      <c r="BJ75" s="106">
        <v>44.38</v>
      </c>
      <c r="BK75" s="106">
        <v>66.88</v>
      </c>
      <c r="BL75" s="107">
        <f t="shared" si="8"/>
        <v>60</v>
      </c>
      <c r="BN75" s="110">
        <f>BN74++Setup!$J$15/24</f>
        <v>43227.493055555613</v>
      </c>
      <c r="BO75" s="57">
        <f>CN75</f>
        <v>0</v>
      </c>
      <c r="BP75" s="57">
        <f>CO75</f>
        <v>0</v>
      </c>
      <c r="BQ75" s="57">
        <f>CP75</f>
        <v>0</v>
      </c>
      <c r="BR75" s="57">
        <f>CQ75</f>
        <v>0</v>
      </c>
      <c r="BS75" s="87">
        <f>CT75</f>
        <v>0</v>
      </c>
      <c r="BT75" s="87">
        <f>CB504</f>
        <v>228</v>
      </c>
      <c r="BU75" s="87">
        <f>CD504</f>
        <v>23.03</v>
      </c>
      <c r="BV75" s="87">
        <f>CF504</f>
        <v>30.83</v>
      </c>
      <c r="BW75" s="87">
        <f>CH504</f>
        <v>49.72</v>
      </c>
      <c r="BX75" s="87">
        <f>CJ504</f>
        <v>0</v>
      </c>
      <c r="CA75" s="111">
        <v>43195.513888888891</v>
      </c>
      <c r="CB75" s="87">
        <v>217</v>
      </c>
      <c r="CC75" s="111">
        <v>43195.513888888891</v>
      </c>
      <c r="CD75" s="87">
        <v>21.08</v>
      </c>
      <c r="CE75" s="111">
        <v>43195.513888888891</v>
      </c>
      <c r="CF75" s="87">
        <v>0</v>
      </c>
      <c r="CG75" s="111">
        <v>43195.513888888891</v>
      </c>
      <c r="CH75" s="87">
        <v>0.28000000000000003</v>
      </c>
      <c r="CI75" s="111">
        <v>43195.513888888891</v>
      </c>
      <c r="CJ75" s="87">
        <v>58.86</v>
      </c>
      <c r="CM75" s="111"/>
      <c r="CS75" s="111"/>
    </row>
    <row r="76" spans="1:97" x14ac:dyDescent="0.3">
      <c r="A76" s="87">
        <f t="shared" si="7"/>
        <v>720</v>
      </c>
      <c r="B76" s="88">
        <f t="shared" si="6"/>
        <v>12</v>
      </c>
      <c r="C76" s="106">
        <v>20.87</v>
      </c>
      <c r="D76" s="106">
        <v>56.39</v>
      </c>
      <c r="E76" s="106">
        <v>55.83</v>
      </c>
      <c r="F76" s="106">
        <v>51.53</v>
      </c>
      <c r="G76" s="106">
        <v>52.17</v>
      </c>
      <c r="H76" s="106">
        <v>48.52</v>
      </c>
      <c r="I76" s="106">
        <v>52.49</v>
      </c>
      <c r="J76" s="106">
        <v>54.03</v>
      </c>
      <c r="K76" s="106">
        <v>44.43</v>
      </c>
      <c r="L76" s="106">
        <v>49.46</v>
      </c>
      <c r="M76" s="106">
        <v>51.04</v>
      </c>
      <c r="N76" s="106">
        <v>52.42</v>
      </c>
      <c r="O76" s="106">
        <v>54.97</v>
      </c>
      <c r="P76" s="106">
        <v>46.76</v>
      </c>
      <c r="Q76" s="106">
        <v>51.72</v>
      </c>
      <c r="R76" s="106">
        <v>49.54</v>
      </c>
      <c r="S76" s="106">
        <v>55.69</v>
      </c>
      <c r="T76" s="106">
        <v>53.76</v>
      </c>
      <c r="U76" s="106">
        <v>55.53</v>
      </c>
      <c r="V76" s="106">
        <v>51.95</v>
      </c>
      <c r="W76" s="106">
        <v>59.35</v>
      </c>
      <c r="X76" s="106">
        <v>57.59</v>
      </c>
      <c r="Y76" s="106">
        <v>57.76</v>
      </c>
      <c r="Z76" s="106">
        <v>52.92</v>
      </c>
      <c r="AA76" s="106">
        <v>55.59</v>
      </c>
      <c r="AB76" s="106">
        <v>53.22</v>
      </c>
      <c r="AC76" s="106">
        <v>58.84</v>
      </c>
      <c r="AD76" s="106">
        <v>57.39</v>
      </c>
      <c r="AE76" s="106">
        <v>55.24</v>
      </c>
      <c r="AF76" s="106">
        <v>57.61</v>
      </c>
      <c r="AG76" s="106">
        <v>59.28</v>
      </c>
      <c r="AH76" s="106">
        <v>55.91</v>
      </c>
      <c r="AI76" s="106">
        <v>56.99</v>
      </c>
      <c r="AJ76" s="106">
        <v>59.26</v>
      </c>
      <c r="AK76" s="106">
        <v>47.98</v>
      </c>
      <c r="AL76" s="106">
        <v>45.39</v>
      </c>
      <c r="AM76" s="106">
        <v>55.7</v>
      </c>
      <c r="AN76" s="106">
        <v>59.64</v>
      </c>
      <c r="AO76" s="106">
        <v>53.99</v>
      </c>
      <c r="AP76" s="106">
        <v>53.83</v>
      </c>
      <c r="AQ76" s="106">
        <v>56.36</v>
      </c>
      <c r="AR76" s="106">
        <v>49.94</v>
      </c>
      <c r="AS76" s="106">
        <v>53.5</v>
      </c>
      <c r="AT76" s="106">
        <v>50.61</v>
      </c>
      <c r="AU76" s="106">
        <v>73.13</v>
      </c>
      <c r="AV76" s="106">
        <v>50.26</v>
      </c>
      <c r="AW76" s="106">
        <v>52.05</v>
      </c>
      <c r="AX76" s="106">
        <v>48.19</v>
      </c>
      <c r="AY76" s="106">
        <v>47.06</v>
      </c>
      <c r="AZ76" s="106">
        <v>55.73</v>
      </c>
      <c r="BA76" s="106">
        <v>52.01</v>
      </c>
      <c r="BB76" s="106">
        <v>53.6</v>
      </c>
      <c r="BC76" s="106">
        <v>56.3</v>
      </c>
      <c r="BD76" s="106">
        <v>55.9</v>
      </c>
      <c r="BE76" s="106">
        <v>49.29</v>
      </c>
      <c r="BF76" s="106">
        <v>46.81</v>
      </c>
      <c r="BG76" s="106">
        <v>43.84</v>
      </c>
      <c r="BH76" s="106">
        <v>54.58</v>
      </c>
      <c r="BI76" s="106">
        <v>49.12</v>
      </c>
      <c r="BJ76" s="106">
        <v>44.09</v>
      </c>
      <c r="BK76" s="106">
        <v>67.239999999999995</v>
      </c>
      <c r="BL76" s="107">
        <f t="shared" si="8"/>
        <v>60</v>
      </c>
      <c r="BN76" s="110">
        <f>BN75++Setup!$J$15/24</f>
        <v>43227.500000000058</v>
      </c>
      <c r="BO76" s="57">
        <f>CN76</f>
        <v>0</v>
      </c>
      <c r="BP76" s="57">
        <f>CO76</f>
        <v>0</v>
      </c>
      <c r="BQ76" s="57">
        <f>CP76</f>
        <v>0</v>
      </c>
      <c r="BR76" s="57">
        <f>CQ76</f>
        <v>0</v>
      </c>
      <c r="BS76" s="87">
        <f>CT76</f>
        <v>0</v>
      </c>
      <c r="BT76" s="87">
        <f>CB505</f>
        <v>225</v>
      </c>
      <c r="BU76" s="87">
        <f>CD505</f>
        <v>21.44</v>
      </c>
      <c r="BV76" s="87">
        <f>CF505</f>
        <v>26.39</v>
      </c>
      <c r="BW76" s="87">
        <f>CH505</f>
        <v>42.78</v>
      </c>
      <c r="BX76" s="87">
        <f>CJ505</f>
        <v>19.11</v>
      </c>
      <c r="CA76" s="111">
        <v>43195.520833333336</v>
      </c>
      <c r="CB76" s="87">
        <v>201</v>
      </c>
      <c r="CC76" s="111">
        <v>43195.520833333336</v>
      </c>
      <c r="CD76" s="87">
        <v>21.11</v>
      </c>
      <c r="CE76" s="111">
        <v>43195.520833333336</v>
      </c>
      <c r="CF76" s="87">
        <v>0</v>
      </c>
      <c r="CG76" s="111">
        <v>43195.520833333336</v>
      </c>
      <c r="CH76" s="87">
        <v>0.28000000000000003</v>
      </c>
      <c r="CI76" s="111">
        <v>43195.520833333336</v>
      </c>
      <c r="CJ76" s="87">
        <v>31.44</v>
      </c>
      <c r="CM76" s="111"/>
      <c r="CS76" s="111"/>
    </row>
    <row r="77" spans="1:97" x14ac:dyDescent="0.3">
      <c r="A77" s="87">
        <f t="shared" si="7"/>
        <v>730</v>
      </c>
      <c r="B77" s="88">
        <f t="shared" si="6"/>
        <v>12.166666666666666</v>
      </c>
      <c r="C77" s="106">
        <v>21.02</v>
      </c>
      <c r="D77" s="106">
        <v>56.7</v>
      </c>
      <c r="E77" s="106">
        <v>51.86</v>
      </c>
      <c r="F77" s="106">
        <v>47.74</v>
      </c>
      <c r="G77" s="106">
        <v>52.51</v>
      </c>
      <c r="H77" s="106">
        <v>48.92</v>
      </c>
      <c r="I77" s="106">
        <v>48.89</v>
      </c>
      <c r="J77" s="106">
        <v>50.14</v>
      </c>
      <c r="K77" s="106">
        <v>44.88</v>
      </c>
      <c r="L77" s="106">
        <v>50.18</v>
      </c>
      <c r="M77" s="106">
        <v>47.15</v>
      </c>
      <c r="N77" s="106">
        <v>53.19</v>
      </c>
      <c r="O77" s="106">
        <v>55.56</v>
      </c>
      <c r="P77" s="106">
        <v>47.16</v>
      </c>
      <c r="Q77" s="106">
        <v>52.18</v>
      </c>
      <c r="R77" s="106">
        <v>49.92</v>
      </c>
      <c r="S77" s="106">
        <v>56.19</v>
      </c>
      <c r="T77" s="106">
        <v>54.18</v>
      </c>
      <c r="U77" s="106">
        <v>56.05</v>
      </c>
      <c r="V77" s="106">
        <v>52.3</v>
      </c>
      <c r="W77" s="106">
        <v>59.95</v>
      </c>
      <c r="X77" s="106">
        <v>58.03</v>
      </c>
      <c r="Y77" s="106">
        <v>57.89</v>
      </c>
      <c r="Z77" s="106">
        <v>53.09</v>
      </c>
      <c r="AA77" s="106">
        <v>56.26</v>
      </c>
      <c r="AB77" s="106">
        <v>53.5</v>
      </c>
      <c r="AC77" s="106">
        <v>59.52</v>
      </c>
      <c r="AD77" s="106">
        <v>58.16</v>
      </c>
      <c r="AE77" s="106">
        <v>55.55</v>
      </c>
      <c r="AF77" s="106">
        <v>58.18</v>
      </c>
      <c r="AG77" s="106">
        <v>59.84</v>
      </c>
      <c r="AH77" s="106">
        <v>56.43</v>
      </c>
      <c r="AI77" s="106">
        <v>57.32</v>
      </c>
      <c r="AJ77" s="106">
        <v>59.15</v>
      </c>
      <c r="AK77" s="106">
        <v>47.94</v>
      </c>
      <c r="AL77" s="106">
        <v>45.31</v>
      </c>
      <c r="AM77" s="106">
        <v>56.26</v>
      </c>
      <c r="AN77" s="106">
        <v>59.57</v>
      </c>
      <c r="AO77" s="106">
        <v>50.1</v>
      </c>
      <c r="AP77" s="106">
        <v>53.5</v>
      </c>
      <c r="AQ77" s="106">
        <v>56.78</v>
      </c>
      <c r="AR77" s="106">
        <v>50.4</v>
      </c>
      <c r="AS77" s="106">
        <v>53.63</v>
      </c>
      <c r="AT77" s="106">
        <v>51.05</v>
      </c>
      <c r="AU77" s="106">
        <v>73.08</v>
      </c>
      <c r="AV77" s="106">
        <v>50.78</v>
      </c>
      <c r="AW77" s="106">
        <v>52.55</v>
      </c>
      <c r="AX77" s="106">
        <v>44.6</v>
      </c>
      <c r="AY77" s="106">
        <v>43.41</v>
      </c>
      <c r="AZ77" s="106">
        <v>55.97</v>
      </c>
      <c r="BA77" s="106">
        <v>48.26</v>
      </c>
      <c r="BB77" s="106">
        <v>53.88</v>
      </c>
      <c r="BC77" s="106">
        <v>57.02</v>
      </c>
      <c r="BD77" s="106">
        <v>56.46</v>
      </c>
      <c r="BE77" s="106">
        <v>45.72</v>
      </c>
      <c r="BF77" s="106">
        <v>43.31</v>
      </c>
      <c r="BG77" s="106">
        <v>44.51</v>
      </c>
      <c r="BH77" s="106">
        <v>50.86</v>
      </c>
      <c r="BI77" s="106">
        <v>45.41</v>
      </c>
      <c r="BJ77" s="106">
        <v>44.3</v>
      </c>
      <c r="BK77" s="106">
        <v>67.09</v>
      </c>
      <c r="BL77" s="107">
        <f t="shared" si="8"/>
        <v>60</v>
      </c>
      <c r="BN77" s="110">
        <f>BN76++Setup!$J$15/24</f>
        <v>43227.506944444503</v>
      </c>
      <c r="BO77" s="57">
        <f>CN77</f>
        <v>0</v>
      </c>
      <c r="BP77" s="57">
        <f>CO77</f>
        <v>0</v>
      </c>
      <c r="BQ77" s="57">
        <f>CP77</f>
        <v>0</v>
      </c>
      <c r="BR77" s="57">
        <f>CQ77</f>
        <v>0</v>
      </c>
      <c r="BS77" s="87">
        <f>CT77</f>
        <v>0</v>
      </c>
      <c r="BT77" s="87">
        <f>CB506</f>
        <v>227</v>
      </c>
      <c r="BU77" s="87">
        <f>CD506</f>
        <v>22.33</v>
      </c>
      <c r="BV77" s="87">
        <f>CF506</f>
        <v>30</v>
      </c>
      <c r="BW77" s="87">
        <f>CH506</f>
        <v>42.22</v>
      </c>
      <c r="BX77" s="87">
        <f>CJ506</f>
        <v>39.67</v>
      </c>
      <c r="CA77" s="111">
        <v>43195.527777777781</v>
      </c>
      <c r="CB77" s="87">
        <v>198</v>
      </c>
      <c r="CC77" s="111">
        <v>43195.527777777781</v>
      </c>
      <c r="CD77" s="87">
        <v>22.83</v>
      </c>
      <c r="CE77" s="111">
        <v>43195.527777777781</v>
      </c>
      <c r="CF77" s="87">
        <v>0</v>
      </c>
      <c r="CG77" s="111">
        <v>43195.527777777781</v>
      </c>
      <c r="CH77" s="87">
        <v>0.28000000000000003</v>
      </c>
      <c r="CI77" s="111">
        <v>43195.527777777781</v>
      </c>
      <c r="CJ77" s="87">
        <v>61.11</v>
      </c>
      <c r="CM77" s="111"/>
      <c r="CS77" s="111"/>
    </row>
    <row r="78" spans="1:97" x14ac:dyDescent="0.3">
      <c r="A78" s="87">
        <f t="shared" si="7"/>
        <v>740</v>
      </c>
      <c r="B78" s="88">
        <f t="shared" si="6"/>
        <v>12.333333333333334</v>
      </c>
      <c r="C78" s="106">
        <v>20.54</v>
      </c>
      <c r="D78" s="106">
        <v>55.09</v>
      </c>
      <c r="E78" s="106">
        <v>51.24</v>
      </c>
      <c r="F78" s="106">
        <v>47.15</v>
      </c>
      <c r="G78" s="106">
        <v>51.08</v>
      </c>
      <c r="H78" s="106">
        <v>47.17</v>
      </c>
      <c r="I78" s="106">
        <v>48.08</v>
      </c>
      <c r="J78" s="106">
        <v>49.69</v>
      </c>
      <c r="K78" s="106">
        <v>43.07</v>
      </c>
      <c r="L78" s="106">
        <v>48</v>
      </c>
      <c r="M78" s="106">
        <v>46.7</v>
      </c>
      <c r="N78" s="106">
        <v>51.18</v>
      </c>
      <c r="O78" s="106">
        <v>53.94</v>
      </c>
      <c r="P78" s="106">
        <v>45.66</v>
      </c>
      <c r="Q78" s="106">
        <v>50.49</v>
      </c>
      <c r="R78" s="106">
        <v>48.46</v>
      </c>
      <c r="S78" s="106">
        <v>54.19</v>
      </c>
      <c r="T78" s="106">
        <v>52.62</v>
      </c>
      <c r="U78" s="106">
        <v>54.37</v>
      </c>
      <c r="V78" s="106">
        <v>50.82</v>
      </c>
      <c r="W78" s="106">
        <v>58.1</v>
      </c>
      <c r="X78" s="106">
        <v>55.96</v>
      </c>
      <c r="Y78" s="106">
        <v>56.08</v>
      </c>
      <c r="Z78" s="106">
        <v>52.46</v>
      </c>
      <c r="AA78" s="106">
        <v>54.38</v>
      </c>
      <c r="AB78" s="106">
        <v>52.5</v>
      </c>
      <c r="AC78" s="106">
        <v>57.83</v>
      </c>
      <c r="AD78" s="106">
        <v>56.22</v>
      </c>
      <c r="AE78" s="106">
        <v>53.92</v>
      </c>
      <c r="AF78" s="106">
        <v>56.38</v>
      </c>
      <c r="AG78" s="106">
        <v>58</v>
      </c>
      <c r="AH78" s="106">
        <v>54.67</v>
      </c>
      <c r="AI78" s="106">
        <v>55.65</v>
      </c>
      <c r="AJ78" s="106">
        <v>59.39</v>
      </c>
      <c r="AK78" s="106">
        <v>48.16</v>
      </c>
      <c r="AL78" s="106">
        <v>45.5</v>
      </c>
      <c r="AM78" s="106">
        <v>54.38</v>
      </c>
      <c r="AN78" s="106">
        <v>59.96</v>
      </c>
      <c r="AO78" s="106">
        <v>49.65</v>
      </c>
      <c r="AP78" s="106">
        <v>53.74</v>
      </c>
      <c r="AQ78" s="106">
        <v>55.13</v>
      </c>
      <c r="AR78" s="106">
        <v>49.14</v>
      </c>
      <c r="AS78" s="106">
        <v>52.92</v>
      </c>
      <c r="AT78" s="106">
        <v>49.74</v>
      </c>
      <c r="AU78" s="106">
        <v>73.569999999999993</v>
      </c>
      <c r="AV78" s="106">
        <v>49.61</v>
      </c>
      <c r="AW78" s="106">
        <v>51.45</v>
      </c>
      <c r="AX78" s="106">
        <v>43.98</v>
      </c>
      <c r="AY78" s="106">
        <v>42.98</v>
      </c>
      <c r="AZ78" s="106">
        <v>54.43</v>
      </c>
      <c r="BA78" s="106">
        <v>47.53</v>
      </c>
      <c r="BB78" s="106">
        <v>52.81</v>
      </c>
      <c r="BC78" s="106">
        <v>55.02</v>
      </c>
      <c r="BD78" s="106">
        <v>54.11</v>
      </c>
      <c r="BE78" s="106">
        <v>45.18</v>
      </c>
      <c r="BF78" s="106">
        <v>42.64</v>
      </c>
      <c r="BG78" s="106">
        <v>43.22</v>
      </c>
      <c r="BH78" s="106">
        <v>50.07</v>
      </c>
      <c r="BI78" s="106">
        <v>44.75</v>
      </c>
      <c r="BJ78" s="106">
        <v>44.08</v>
      </c>
      <c r="BK78" s="106">
        <v>67.63</v>
      </c>
      <c r="BL78" s="107">
        <f t="shared" si="8"/>
        <v>60</v>
      </c>
      <c r="BN78" s="110">
        <f>BN77++Setup!$J$15/24</f>
        <v>43227.513888888949</v>
      </c>
      <c r="BO78" s="57">
        <f>CN78</f>
        <v>0</v>
      </c>
      <c r="BP78" s="57">
        <f>CO78</f>
        <v>0</v>
      </c>
      <c r="BQ78" s="57">
        <f>CP78</f>
        <v>0</v>
      </c>
      <c r="BR78" s="57">
        <f>CQ78</f>
        <v>0</v>
      </c>
      <c r="BS78" s="87">
        <f>CT78</f>
        <v>0</v>
      </c>
      <c r="BT78" s="87">
        <f>CB507</f>
        <v>226</v>
      </c>
      <c r="BU78" s="87">
        <f>CD507</f>
        <v>21.36</v>
      </c>
      <c r="BV78" s="87">
        <f>CF507</f>
        <v>0</v>
      </c>
      <c r="BW78" s="87">
        <f>CH507</f>
        <v>43.61</v>
      </c>
      <c r="BX78" s="87">
        <f>CJ507</f>
        <v>28.31</v>
      </c>
      <c r="CA78" s="111">
        <v>43195.534722222219</v>
      </c>
      <c r="CB78" s="87">
        <v>198</v>
      </c>
      <c r="CC78" s="111">
        <v>43195.534722222219</v>
      </c>
      <c r="CD78" s="87">
        <v>21.61</v>
      </c>
      <c r="CE78" s="111">
        <v>43195.534722222219</v>
      </c>
      <c r="CF78" s="87">
        <v>0</v>
      </c>
      <c r="CG78" s="111">
        <v>43195.534722222219</v>
      </c>
      <c r="CH78" s="87">
        <v>0.28000000000000003</v>
      </c>
      <c r="CI78" s="111">
        <v>43195.534722222219</v>
      </c>
      <c r="CJ78" s="87">
        <v>30.28</v>
      </c>
      <c r="CM78" s="111"/>
      <c r="CS78" s="111"/>
    </row>
    <row r="79" spans="1:97" x14ac:dyDescent="0.3">
      <c r="A79" s="87">
        <f t="shared" si="7"/>
        <v>750</v>
      </c>
      <c r="B79" s="88">
        <f t="shared" si="6"/>
        <v>12.5</v>
      </c>
      <c r="C79" s="106">
        <v>20.59</v>
      </c>
      <c r="D79" s="106">
        <v>54.9</v>
      </c>
      <c r="E79" s="106">
        <v>50.74</v>
      </c>
      <c r="F79" s="106">
        <v>46.67</v>
      </c>
      <c r="G79" s="106">
        <v>51.22</v>
      </c>
      <c r="H79" s="106">
        <v>47.6</v>
      </c>
      <c r="I79" s="106">
        <v>47.51</v>
      </c>
      <c r="J79" s="106">
        <v>49.02</v>
      </c>
      <c r="K79" s="106">
        <v>43.66</v>
      </c>
      <c r="L79" s="106">
        <v>48.68</v>
      </c>
      <c r="M79" s="106">
        <v>46.3</v>
      </c>
      <c r="N79" s="106">
        <v>51.58</v>
      </c>
      <c r="O79" s="106">
        <v>54.31</v>
      </c>
      <c r="P79" s="106">
        <v>46.04</v>
      </c>
      <c r="Q79" s="106">
        <v>50.55</v>
      </c>
      <c r="R79" s="106">
        <v>48.51</v>
      </c>
      <c r="S79" s="106">
        <v>54.43</v>
      </c>
      <c r="T79" s="106">
        <v>52.81</v>
      </c>
      <c r="U79" s="106">
        <v>54.29</v>
      </c>
      <c r="V79" s="106">
        <v>51.02</v>
      </c>
      <c r="W79" s="106">
        <v>57.8</v>
      </c>
      <c r="X79" s="106">
        <v>55.93</v>
      </c>
      <c r="Y79" s="106">
        <v>55.78</v>
      </c>
      <c r="Z79" s="106">
        <v>52.44</v>
      </c>
      <c r="AA79" s="106">
        <v>54.47</v>
      </c>
      <c r="AB79" s="106">
        <v>52.62</v>
      </c>
      <c r="AC79" s="106">
        <v>57.43</v>
      </c>
      <c r="AD79" s="106">
        <v>56.1</v>
      </c>
      <c r="AE79" s="106">
        <v>54.13</v>
      </c>
      <c r="AF79" s="106">
        <v>56.23</v>
      </c>
      <c r="AG79" s="106">
        <v>57.86</v>
      </c>
      <c r="AH79" s="106">
        <v>54.66</v>
      </c>
      <c r="AI79" s="106">
        <v>55.62</v>
      </c>
      <c r="AJ79" s="106">
        <v>59.8</v>
      </c>
      <c r="AK79" s="106">
        <v>48.47</v>
      </c>
      <c r="AL79" s="106">
        <v>45.84</v>
      </c>
      <c r="AM79" s="106">
        <v>54.53</v>
      </c>
      <c r="AN79" s="106">
        <v>60.1</v>
      </c>
      <c r="AO79" s="106">
        <v>48.98</v>
      </c>
      <c r="AP79" s="106">
        <v>54.32</v>
      </c>
      <c r="AQ79" s="106">
        <v>55.11</v>
      </c>
      <c r="AR79" s="106">
        <v>49.43</v>
      </c>
      <c r="AS79" s="106">
        <v>53.12</v>
      </c>
      <c r="AT79" s="106">
        <v>49.89</v>
      </c>
      <c r="AU79" s="106">
        <v>73.739999999999995</v>
      </c>
      <c r="AV79" s="106">
        <v>49.78</v>
      </c>
      <c r="AW79" s="106">
        <v>51.46</v>
      </c>
      <c r="AX79" s="106">
        <v>43.3</v>
      </c>
      <c r="AY79" s="106">
        <v>42.57</v>
      </c>
      <c r="AZ79" s="106">
        <v>54.14</v>
      </c>
      <c r="BA79" s="106">
        <v>47.22</v>
      </c>
      <c r="BB79" s="106">
        <v>52.84</v>
      </c>
      <c r="BC79" s="106">
        <v>55.04</v>
      </c>
      <c r="BD79" s="106">
        <v>54.48</v>
      </c>
      <c r="BE79" s="106">
        <v>44.73</v>
      </c>
      <c r="BF79" s="106">
        <v>42.08</v>
      </c>
      <c r="BG79" s="106">
        <v>43.23</v>
      </c>
      <c r="BH79" s="106">
        <v>49.62</v>
      </c>
      <c r="BI79" s="106">
        <v>44.12</v>
      </c>
      <c r="BJ79" s="106">
        <v>44.12</v>
      </c>
      <c r="BK79" s="106">
        <v>68.2</v>
      </c>
      <c r="BL79" s="107">
        <f t="shared" si="8"/>
        <v>60</v>
      </c>
      <c r="BN79" s="110">
        <f>BN78++Setup!$J$15/24</f>
        <v>43227.520833333394</v>
      </c>
      <c r="BO79" s="57">
        <f>CN79</f>
        <v>0</v>
      </c>
      <c r="BP79" s="57">
        <f>CO79</f>
        <v>0</v>
      </c>
      <c r="BQ79" s="57">
        <f>CP79</f>
        <v>0</v>
      </c>
      <c r="BR79" s="57">
        <f>CQ79</f>
        <v>0</v>
      </c>
      <c r="BS79" s="87">
        <f>CT79</f>
        <v>0</v>
      </c>
      <c r="BT79" s="87">
        <f>CB508</f>
        <v>226</v>
      </c>
      <c r="BU79" s="87">
        <f>CD508</f>
        <v>24.64</v>
      </c>
      <c r="BV79" s="87">
        <f>CF508</f>
        <v>0</v>
      </c>
      <c r="BW79" s="87">
        <f>CH508</f>
        <v>40</v>
      </c>
      <c r="BX79" s="87">
        <f>CJ508</f>
        <v>0</v>
      </c>
      <c r="CA79" s="111">
        <v>43195.541666666664</v>
      </c>
      <c r="CB79" s="87">
        <v>196</v>
      </c>
      <c r="CC79" s="111">
        <v>43195.541666666664</v>
      </c>
      <c r="CD79" s="87">
        <v>21.25</v>
      </c>
      <c r="CE79" s="111">
        <v>43195.541666666664</v>
      </c>
      <c r="CF79" s="87">
        <v>0</v>
      </c>
      <c r="CG79" s="111">
        <v>43195.541666666664</v>
      </c>
      <c r="CH79" s="87">
        <v>0.28000000000000003</v>
      </c>
      <c r="CI79" s="111">
        <v>43195.541666666664</v>
      </c>
      <c r="CJ79" s="87">
        <v>70.03</v>
      </c>
      <c r="CM79" s="111"/>
      <c r="CS79" s="111"/>
    </row>
    <row r="80" spans="1:97" x14ac:dyDescent="0.3">
      <c r="A80" s="87">
        <f t="shared" si="7"/>
        <v>760</v>
      </c>
      <c r="B80" s="88">
        <f t="shared" si="6"/>
        <v>12.666666666666666</v>
      </c>
      <c r="C80" s="106">
        <v>20.84</v>
      </c>
      <c r="D80" s="106">
        <v>56.08</v>
      </c>
      <c r="E80" s="106">
        <v>52.77</v>
      </c>
      <c r="F80" s="106">
        <v>48.71</v>
      </c>
      <c r="G80" s="106">
        <v>52.23</v>
      </c>
      <c r="H80" s="106">
        <v>48.68</v>
      </c>
      <c r="I80" s="106">
        <v>49.58</v>
      </c>
      <c r="J80" s="106">
        <v>51.06</v>
      </c>
      <c r="K80" s="106">
        <v>44.61</v>
      </c>
      <c r="L80" s="106">
        <v>49.68</v>
      </c>
      <c r="M80" s="106">
        <v>48.31</v>
      </c>
      <c r="N80" s="106">
        <v>52.79</v>
      </c>
      <c r="O80" s="106">
        <v>55.06</v>
      </c>
      <c r="P80" s="106">
        <v>46.94</v>
      </c>
      <c r="Q80" s="106">
        <v>51.61</v>
      </c>
      <c r="R80" s="106">
        <v>49.59</v>
      </c>
      <c r="S80" s="106">
        <v>55.32</v>
      </c>
      <c r="T80" s="106">
        <v>53.89</v>
      </c>
      <c r="U80" s="106">
        <v>55.43</v>
      </c>
      <c r="V80" s="106">
        <v>52</v>
      </c>
      <c r="W80" s="106">
        <v>59.33</v>
      </c>
      <c r="X80" s="106">
        <v>57.23</v>
      </c>
      <c r="Y80" s="106">
        <v>57.27</v>
      </c>
      <c r="Z80" s="106">
        <v>52.84</v>
      </c>
      <c r="AA80" s="106">
        <v>55.58</v>
      </c>
      <c r="AB80" s="106">
        <v>53.25</v>
      </c>
      <c r="AC80" s="106">
        <v>58.81</v>
      </c>
      <c r="AD80" s="106">
        <v>57.43</v>
      </c>
      <c r="AE80" s="106">
        <v>55.06</v>
      </c>
      <c r="AF80" s="106">
        <v>57.46</v>
      </c>
      <c r="AG80" s="106">
        <v>59.12</v>
      </c>
      <c r="AH80" s="106">
        <v>55.8</v>
      </c>
      <c r="AI80" s="106">
        <v>56.78</v>
      </c>
      <c r="AJ80" s="106">
        <v>59.59</v>
      </c>
      <c r="AK80" s="106">
        <v>48.44</v>
      </c>
      <c r="AL80" s="106">
        <v>44.67</v>
      </c>
      <c r="AM80" s="106">
        <v>55.7</v>
      </c>
      <c r="AN80" s="106">
        <v>60.19</v>
      </c>
      <c r="AO80" s="106">
        <v>51.02</v>
      </c>
      <c r="AP80" s="106">
        <v>53.05</v>
      </c>
      <c r="AQ80" s="106">
        <v>56.24</v>
      </c>
      <c r="AR80" s="106">
        <v>50.06</v>
      </c>
      <c r="AS80" s="106">
        <v>53.46</v>
      </c>
      <c r="AT80" s="106">
        <v>50.86</v>
      </c>
      <c r="AU80" s="106">
        <v>73.8</v>
      </c>
      <c r="AV80" s="106">
        <v>50.17</v>
      </c>
      <c r="AW80" s="106">
        <v>51.8</v>
      </c>
      <c r="AX80" s="106">
        <v>45.6</v>
      </c>
      <c r="AY80" s="106">
        <v>44.34</v>
      </c>
      <c r="AZ80" s="106">
        <v>55.4</v>
      </c>
      <c r="BA80" s="106">
        <v>49.19</v>
      </c>
      <c r="BB80" s="106">
        <v>53.74</v>
      </c>
      <c r="BC80" s="106">
        <v>56.03</v>
      </c>
      <c r="BD80" s="106">
        <v>55.55</v>
      </c>
      <c r="BE80" s="106">
        <v>46.8</v>
      </c>
      <c r="BF80" s="106">
        <v>44.32</v>
      </c>
      <c r="BG80" s="106">
        <v>44.2</v>
      </c>
      <c r="BH80" s="106">
        <v>51.55</v>
      </c>
      <c r="BI80" s="106">
        <v>46.34</v>
      </c>
      <c r="BJ80" s="106">
        <v>44.16</v>
      </c>
      <c r="BK80" s="106">
        <v>67.900000000000006</v>
      </c>
      <c r="BL80" s="107">
        <f t="shared" si="8"/>
        <v>60</v>
      </c>
      <c r="BN80" s="110">
        <f>BN79++Setup!$J$15/24</f>
        <v>43227.527777777839</v>
      </c>
      <c r="BO80" s="57">
        <f>CN80</f>
        <v>0</v>
      </c>
      <c r="BP80" s="57">
        <f>CO80</f>
        <v>0</v>
      </c>
      <c r="BQ80" s="57">
        <f>CP80</f>
        <v>0</v>
      </c>
      <c r="BR80" s="57">
        <f>CQ80</f>
        <v>0</v>
      </c>
      <c r="BS80" s="87">
        <f>CT80</f>
        <v>0</v>
      </c>
      <c r="BT80" s="87">
        <f>CB509</f>
        <v>227</v>
      </c>
      <c r="BU80" s="87">
        <f>CD509</f>
        <v>31.22</v>
      </c>
      <c r="BV80" s="87">
        <f>CF509</f>
        <v>0</v>
      </c>
      <c r="BW80" s="87">
        <f>CH509</f>
        <v>55.83</v>
      </c>
      <c r="BX80" s="87">
        <f>CJ509</f>
        <v>44.53</v>
      </c>
      <c r="CA80" s="111">
        <v>43195.548611111109</v>
      </c>
      <c r="CB80" s="87">
        <v>196</v>
      </c>
      <c r="CC80" s="111">
        <v>43195.548611111109</v>
      </c>
      <c r="CD80" s="87">
        <v>29.39</v>
      </c>
      <c r="CE80" s="111">
        <v>43195.548611111109</v>
      </c>
      <c r="CF80" s="87">
        <v>0</v>
      </c>
      <c r="CG80" s="111">
        <v>43195.548611111109</v>
      </c>
      <c r="CH80" s="87">
        <v>0.28000000000000003</v>
      </c>
      <c r="CI80" s="111">
        <v>43195.548611111109</v>
      </c>
      <c r="CJ80" s="87">
        <v>67.28</v>
      </c>
      <c r="CM80" s="111"/>
      <c r="CS80" s="111"/>
    </row>
    <row r="81" spans="1:97" x14ac:dyDescent="0.3">
      <c r="A81" s="87">
        <f t="shared" si="7"/>
        <v>770</v>
      </c>
      <c r="B81" s="88">
        <f t="shared" si="6"/>
        <v>12.833333333333334</v>
      </c>
      <c r="C81" s="106">
        <v>20.8</v>
      </c>
      <c r="D81" s="106">
        <v>56.07</v>
      </c>
      <c r="E81" s="106">
        <v>49.59</v>
      </c>
      <c r="F81" s="106">
        <v>45.66</v>
      </c>
      <c r="G81" s="106">
        <v>52.08</v>
      </c>
      <c r="H81" s="106">
        <v>48.52</v>
      </c>
      <c r="I81" s="106">
        <v>46.67</v>
      </c>
      <c r="J81" s="106">
        <v>48.16</v>
      </c>
      <c r="K81" s="106">
        <v>44.56</v>
      </c>
      <c r="L81" s="106">
        <v>49.44</v>
      </c>
      <c r="M81" s="106">
        <v>45.11</v>
      </c>
      <c r="N81" s="106">
        <v>52.39</v>
      </c>
      <c r="O81" s="106">
        <v>55.23</v>
      </c>
      <c r="P81" s="106">
        <v>46.82</v>
      </c>
      <c r="Q81" s="106">
        <v>51.35</v>
      </c>
      <c r="R81" s="106">
        <v>49.51</v>
      </c>
      <c r="S81" s="106">
        <v>55.38</v>
      </c>
      <c r="T81" s="106">
        <v>53.69</v>
      </c>
      <c r="U81" s="106">
        <v>55.19</v>
      </c>
      <c r="V81" s="106">
        <v>51.87</v>
      </c>
      <c r="W81" s="106">
        <v>59.16</v>
      </c>
      <c r="X81" s="106">
        <v>57.17</v>
      </c>
      <c r="Y81" s="106">
        <v>57.05</v>
      </c>
      <c r="Z81" s="106">
        <v>53.02</v>
      </c>
      <c r="AA81" s="106">
        <v>55.48</v>
      </c>
      <c r="AB81" s="106">
        <v>53.32</v>
      </c>
      <c r="AC81" s="106">
        <v>58.6</v>
      </c>
      <c r="AD81" s="106">
        <v>57.38</v>
      </c>
      <c r="AE81" s="106">
        <v>55.14</v>
      </c>
      <c r="AF81" s="106">
        <v>57.31</v>
      </c>
      <c r="AG81" s="106">
        <v>59.02</v>
      </c>
      <c r="AH81" s="106">
        <v>55.56</v>
      </c>
      <c r="AI81" s="106">
        <v>56.42</v>
      </c>
      <c r="AJ81" s="106">
        <v>59.75</v>
      </c>
      <c r="AK81" s="106">
        <v>48.53</v>
      </c>
      <c r="AL81" s="106">
        <v>45.57</v>
      </c>
      <c r="AM81" s="106">
        <v>55.41</v>
      </c>
      <c r="AN81" s="106">
        <v>60.29</v>
      </c>
      <c r="AO81" s="106">
        <v>48.12</v>
      </c>
      <c r="AP81" s="106">
        <v>53.9</v>
      </c>
      <c r="AQ81" s="106">
        <v>56.02</v>
      </c>
      <c r="AR81" s="106">
        <v>50</v>
      </c>
      <c r="AS81" s="106">
        <v>53.45</v>
      </c>
      <c r="AT81" s="106">
        <v>50.6</v>
      </c>
      <c r="AU81" s="106">
        <v>73.88</v>
      </c>
      <c r="AV81" s="106">
        <v>50.52</v>
      </c>
      <c r="AW81" s="106">
        <v>52.19</v>
      </c>
      <c r="AX81" s="106">
        <v>42.4</v>
      </c>
      <c r="AY81" s="106">
        <v>41.39</v>
      </c>
      <c r="AZ81" s="106">
        <v>55.54</v>
      </c>
      <c r="BA81" s="106">
        <v>46.17</v>
      </c>
      <c r="BB81" s="106">
        <v>53.72</v>
      </c>
      <c r="BC81" s="106">
        <v>56.25</v>
      </c>
      <c r="BD81" s="106">
        <v>55.45</v>
      </c>
      <c r="BE81" s="106">
        <v>43.61</v>
      </c>
      <c r="BF81" s="106">
        <v>41.08</v>
      </c>
      <c r="BG81" s="106">
        <v>44.05</v>
      </c>
      <c r="BH81" s="106">
        <v>48.76</v>
      </c>
      <c r="BI81" s="106">
        <v>43.16</v>
      </c>
      <c r="BJ81" s="106">
        <v>44.14</v>
      </c>
      <c r="BK81" s="106">
        <v>68.27</v>
      </c>
      <c r="BL81" s="107">
        <f t="shared" si="8"/>
        <v>60</v>
      </c>
      <c r="BN81" s="110">
        <f>BN80++Setup!$J$15/24</f>
        <v>43227.534722222284</v>
      </c>
      <c r="BO81" s="57">
        <f>CN81</f>
        <v>0</v>
      </c>
      <c r="BP81" s="57">
        <f>CO81</f>
        <v>0</v>
      </c>
      <c r="BQ81" s="57">
        <f>CP81</f>
        <v>0</v>
      </c>
      <c r="BR81" s="57">
        <f>CQ81</f>
        <v>0</v>
      </c>
      <c r="BS81" s="87">
        <f>CT81</f>
        <v>0</v>
      </c>
      <c r="BT81" s="87">
        <f>CB510</f>
        <v>227</v>
      </c>
      <c r="BU81" s="87">
        <f>CD510</f>
        <v>23.64</v>
      </c>
      <c r="BV81" s="87">
        <f>CF510</f>
        <v>0</v>
      </c>
      <c r="BW81" s="87">
        <f>CH510</f>
        <v>15</v>
      </c>
      <c r="BX81" s="87">
        <f>CJ510</f>
        <v>49.11</v>
      </c>
      <c r="CA81" s="111">
        <v>43195.555555555555</v>
      </c>
      <c r="CB81" s="87">
        <v>195</v>
      </c>
      <c r="CC81" s="111">
        <v>43195.555555555555</v>
      </c>
      <c r="CD81" s="87">
        <v>28.17</v>
      </c>
      <c r="CE81" s="111">
        <v>43195.555555555555</v>
      </c>
      <c r="CF81" s="87">
        <v>0</v>
      </c>
      <c r="CG81" s="111">
        <v>43195.555555555555</v>
      </c>
      <c r="CH81" s="87">
        <v>0.28000000000000003</v>
      </c>
      <c r="CI81" s="111">
        <v>43195.555555555555</v>
      </c>
      <c r="CJ81" s="87">
        <v>65.72</v>
      </c>
      <c r="CM81" s="111"/>
      <c r="CS81" s="111"/>
    </row>
    <row r="82" spans="1:97" x14ac:dyDescent="0.3">
      <c r="A82" s="87">
        <f t="shared" si="7"/>
        <v>780</v>
      </c>
      <c r="B82" s="88">
        <f t="shared" si="6"/>
        <v>13</v>
      </c>
      <c r="C82" s="106">
        <v>20.74</v>
      </c>
      <c r="D82" s="106">
        <v>56.1</v>
      </c>
      <c r="E82" s="106">
        <v>48.62</v>
      </c>
      <c r="F82" s="106">
        <v>45.11</v>
      </c>
      <c r="G82" s="106">
        <v>51.88</v>
      </c>
      <c r="H82" s="106">
        <v>48.38</v>
      </c>
      <c r="I82" s="106">
        <v>45.97</v>
      </c>
      <c r="J82" s="106">
        <v>47.54</v>
      </c>
      <c r="K82" s="106">
        <v>44.25</v>
      </c>
      <c r="L82" s="106">
        <v>49.41</v>
      </c>
      <c r="M82" s="106">
        <v>44.75</v>
      </c>
      <c r="N82" s="106">
        <v>52.3</v>
      </c>
      <c r="O82" s="106">
        <v>54.92</v>
      </c>
      <c r="P82" s="106">
        <v>46.81</v>
      </c>
      <c r="Q82" s="106">
        <v>51.48</v>
      </c>
      <c r="R82" s="106">
        <v>49.32</v>
      </c>
      <c r="S82" s="106">
        <v>55.17</v>
      </c>
      <c r="T82" s="106">
        <v>53.62</v>
      </c>
      <c r="U82" s="106">
        <v>55.2</v>
      </c>
      <c r="V82" s="106">
        <v>51.59</v>
      </c>
      <c r="W82" s="106">
        <v>58.98</v>
      </c>
      <c r="X82" s="106">
        <v>57.05</v>
      </c>
      <c r="Y82" s="106">
        <v>57.07</v>
      </c>
      <c r="Z82" s="106">
        <v>53.01</v>
      </c>
      <c r="AA82" s="106">
        <v>55.49</v>
      </c>
      <c r="AB82" s="106">
        <v>53.22</v>
      </c>
      <c r="AC82" s="106">
        <v>58.75</v>
      </c>
      <c r="AD82" s="106">
        <v>57.24</v>
      </c>
      <c r="AE82" s="106">
        <v>54.97</v>
      </c>
      <c r="AF82" s="106">
        <v>57.46</v>
      </c>
      <c r="AG82" s="106">
        <v>59.05</v>
      </c>
      <c r="AH82" s="106">
        <v>55.51</v>
      </c>
      <c r="AI82" s="106">
        <v>56.46</v>
      </c>
      <c r="AJ82" s="106">
        <v>59.66</v>
      </c>
      <c r="AK82" s="106">
        <v>48.56</v>
      </c>
      <c r="AL82" s="106">
        <v>44.64</v>
      </c>
      <c r="AM82" s="106">
        <v>55.45</v>
      </c>
      <c r="AN82" s="106">
        <v>60.21</v>
      </c>
      <c r="AO82" s="106">
        <v>47.5</v>
      </c>
      <c r="AP82" s="106">
        <v>53.09</v>
      </c>
      <c r="AQ82" s="106">
        <v>56</v>
      </c>
      <c r="AR82" s="106">
        <v>49.92</v>
      </c>
      <c r="AS82" s="106">
        <v>53.35</v>
      </c>
      <c r="AT82" s="106">
        <v>50.44</v>
      </c>
      <c r="AU82" s="106">
        <v>73.739999999999995</v>
      </c>
      <c r="AV82" s="106">
        <v>50.46</v>
      </c>
      <c r="AW82" s="106">
        <v>52.15</v>
      </c>
      <c r="AX82" s="106">
        <v>41.96</v>
      </c>
      <c r="AY82" s="106">
        <v>41.17</v>
      </c>
      <c r="AZ82" s="106">
        <v>55.38</v>
      </c>
      <c r="BA82" s="106">
        <v>45.66</v>
      </c>
      <c r="BB82" s="106">
        <v>53.6</v>
      </c>
      <c r="BC82" s="106">
        <v>56.1</v>
      </c>
      <c r="BD82" s="106">
        <v>55.31</v>
      </c>
      <c r="BE82" s="106">
        <v>43.15</v>
      </c>
      <c r="BF82" s="106">
        <v>40.659999999999997</v>
      </c>
      <c r="BG82" s="106">
        <v>44</v>
      </c>
      <c r="BH82" s="106">
        <v>48.13</v>
      </c>
      <c r="BI82" s="106">
        <v>42.57</v>
      </c>
      <c r="BJ82" s="106">
        <v>44.2</v>
      </c>
      <c r="BK82" s="106">
        <v>68.36</v>
      </c>
      <c r="BL82" s="107">
        <f t="shared" si="8"/>
        <v>60</v>
      </c>
      <c r="BN82" s="110">
        <f>BN81++Setup!$J$15/24</f>
        <v>43227.54166666673</v>
      </c>
      <c r="BO82" s="57">
        <f>CN82</f>
        <v>0</v>
      </c>
      <c r="BP82" s="57">
        <f>CO82</f>
        <v>0</v>
      </c>
      <c r="BQ82" s="57">
        <f>CP82</f>
        <v>0</v>
      </c>
      <c r="BR82" s="57">
        <f>CQ82</f>
        <v>0</v>
      </c>
      <c r="BS82" s="87">
        <f>CT82</f>
        <v>0</v>
      </c>
      <c r="BT82" s="87">
        <f>CB511</f>
        <v>227</v>
      </c>
      <c r="BU82" s="87">
        <f>CD511</f>
        <v>22.22</v>
      </c>
      <c r="BV82" s="87">
        <f>CF511</f>
        <v>0</v>
      </c>
      <c r="BW82" s="87">
        <f>CH511</f>
        <v>0</v>
      </c>
      <c r="BX82" s="87">
        <f>CJ511</f>
        <v>44.42</v>
      </c>
      <c r="CA82" s="111">
        <v>43195.5625</v>
      </c>
      <c r="CB82" s="87">
        <v>197</v>
      </c>
      <c r="CC82" s="111">
        <v>43195.5625</v>
      </c>
      <c r="CD82" s="87">
        <v>21.81</v>
      </c>
      <c r="CE82" s="111">
        <v>43195.5625</v>
      </c>
      <c r="CF82" s="87">
        <v>0</v>
      </c>
      <c r="CG82" s="111">
        <v>43195.5625</v>
      </c>
      <c r="CH82" s="87">
        <v>0.28000000000000003</v>
      </c>
      <c r="CI82" s="111">
        <v>43195.5625</v>
      </c>
      <c r="CJ82" s="87">
        <v>65.92</v>
      </c>
      <c r="CM82" s="111"/>
      <c r="CS82" s="111"/>
    </row>
    <row r="83" spans="1:97" x14ac:dyDescent="0.3">
      <c r="A83" s="87">
        <f t="shared" si="7"/>
        <v>790</v>
      </c>
      <c r="B83" s="88">
        <f t="shared" si="6"/>
        <v>13.166666666666666</v>
      </c>
      <c r="C83" s="106">
        <v>20.7</v>
      </c>
      <c r="D83" s="106">
        <v>55.17</v>
      </c>
      <c r="E83" s="106">
        <v>49.88</v>
      </c>
      <c r="F83" s="106">
        <v>46.21</v>
      </c>
      <c r="G83" s="106">
        <v>51.76</v>
      </c>
      <c r="H83" s="106">
        <v>48.16</v>
      </c>
      <c r="I83" s="106">
        <v>47.03</v>
      </c>
      <c r="J83" s="106">
        <v>48.63</v>
      </c>
      <c r="K83" s="106">
        <v>44.2</v>
      </c>
      <c r="L83" s="106">
        <v>49.02</v>
      </c>
      <c r="M83" s="106">
        <v>45.77</v>
      </c>
      <c r="N83" s="106">
        <v>51.99</v>
      </c>
      <c r="O83" s="106">
        <v>54.66</v>
      </c>
      <c r="P83" s="106">
        <v>46.37</v>
      </c>
      <c r="Q83" s="106">
        <v>51.26</v>
      </c>
      <c r="R83" s="106">
        <v>49.2</v>
      </c>
      <c r="S83" s="106">
        <v>54.96</v>
      </c>
      <c r="T83" s="106">
        <v>53.39</v>
      </c>
      <c r="U83" s="106">
        <v>55.01</v>
      </c>
      <c r="V83" s="106">
        <v>51.59</v>
      </c>
      <c r="W83" s="106">
        <v>58.5</v>
      </c>
      <c r="X83" s="106">
        <v>56.74</v>
      </c>
      <c r="Y83" s="106">
        <v>56.72</v>
      </c>
      <c r="Z83" s="106">
        <v>52.75</v>
      </c>
      <c r="AA83" s="106">
        <v>55.09</v>
      </c>
      <c r="AB83" s="106">
        <v>53.08</v>
      </c>
      <c r="AC83" s="106">
        <v>58.33</v>
      </c>
      <c r="AD83" s="106">
        <v>57.18</v>
      </c>
      <c r="AE83" s="106">
        <v>54.75</v>
      </c>
      <c r="AF83" s="106">
        <v>57.05</v>
      </c>
      <c r="AG83" s="106">
        <v>58.65</v>
      </c>
      <c r="AH83" s="106">
        <v>55.4</v>
      </c>
      <c r="AI83" s="106">
        <v>56.29</v>
      </c>
      <c r="AJ83" s="106">
        <v>60.03</v>
      </c>
      <c r="AK83" s="106">
        <v>48.79</v>
      </c>
      <c r="AL83" s="106">
        <v>45.28</v>
      </c>
      <c r="AM83" s="106">
        <v>55.22</v>
      </c>
      <c r="AN83" s="106">
        <v>60.58</v>
      </c>
      <c r="AO83" s="106">
        <v>48.59</v>
      </c>
      <c r="AP83" s="106">
        <v>53.35</v>
      </c>
      <c r="AQ83" s="106">
        <v>55.64</v>
      </c>
      <c r="AR83" s="106">
        <v>49.56</v>
      </c>
      <c r="AS83" s="106">
        <v>53.22</v>
      </c>
      <c r="AT83" s="106">
        <v>50.33</v>
      </c>
      <c r="AU83" s="106">
        <v>74.040000000000006</v>
      </c>
      <c r="AV83" s="106">
        <v>50.1</v>
      </c>
      <c r="AW83" s="106">
        <v>51.69</v>
      </c>
      <c r="AX83" s="106">
        <v>43.05</v>
      </c>
      <c r="AY83" s="106">
        <v>41.9</v>
      </c>
      <c r="AZ83" s="106">
        <v>55.18</v>
      </c>
      <c r="BA83" s="106">
        <v>46.61</v>
      </c>
      <c r="BB83" s="106">
        <v>53.33</v>
      </c>
      <c r="BC83" s="106">
        <v>55.75</v>
      </c>
      <c r="BD83" s="106">
        <v>54.99</v>
      </c>
      <c r="BE83" s="106">
        <v>44.34</v>
      </c>
      <c r="BF83" s="106">
        <v>41.74</v>
      </c>
      <c r="BG83" s="106">
        <v>43.68</v>
      </c>
      <c r="BH83" s="106">
        <v>49.16</v>
      </c>
      <c r="BI83" s="106">
        <v>43.81</v>
      </c>
      <c r="BJ83" s="106">
        <v>44.24</v>
      </c>
      <c r="BK83" s="106">
        <v>68.67</v>
      </c>
      <c r="BL83" s="107">
        <f t="shared" si="8"/>
        <v>60</v>
      </c>
      <c r="BN83" s="110">
        <f>BN82++Setup!$J$15/24</f>
        <v>43227.548611111175</v>
      </c>
      <c r="BO83" s="57">
        <f>CN83</f>
        <v>0</v>
      </c>
      <c r="BP83" s="57">
        <f>CO83</f>
        <v>0</v>
      </c>
      <c r="BQ83" s="57">
        <f>CP83</f>
        <v>0</v>
      </c>
      <c r="BR83" s="57">
        <f>CQ83</f>
        <v>0</v>
      </c>
      <c r="BS83" s="87">
        <f>CT83</f>
        <v>0</v>
      </c>
      <c r="BT83" s="87">
        <f>CB512</f>
        <v>228</v>
      </c>
      <c r="BU83" s="87">
        <f>CD512</f>
        <v>23.78</v>
      </c>
      <c r="BV83" s="87">
        <f>CF512</f>
        <v>0</v>
      </c>
      <c r="BW83" s="87">
        <f>CH512</f>
        <v>0.28000000000000003</v>
      </c>
      <c r="BX83" s="87">
        <f>CJ512</f>
        <v>73.33</v>
      </c>
      <c r="CA83" s="111">
        <v>43195.569444444445</v>
      </c>
      <c r="CB83" s="87">
        <v>197</v>
      </c>
      <c r="CC83" s="111">
        <v>43195.569444444445</v>
      </c>
      <c r="CD83" s="87">
        <v>22.11</v>
      </c>
      <c r="CE83" s="111">
        <v>43195.569444444445</v>
      </c>
      <c r="CF83" s="87">
        <v>0</v>
      </c>
      <c r="CG83" s="111">
        <v>43195.569444444445</v>
      </c>
      <c r="CH83" s="87">
        <v>0.28000000000000003</v>
      </c>
      <c r="CI83" s="111">
        <v>43195.569444444445</v>
      </c>
      <c r="CJ83" s="87">
        <v>60.03</v>
      </c>
      <c r="CM83" s="111"/>
      <c r="CS83" s="111"/>
    </row>
    <row r="84" spans="1:97" x14ac:dyDescent="0.3">
      <c r="A84" s="87">
        <f t="shared" si="7"/>
        <v>800</v>
      </c>
      <c r="B84" s="88">
        <f t="shared" si="6"/>
        <v>13.333333333333334</v>
      </c>
      <c r="C84" s="106">
        <v>20.76</v>
      </c>
      <c r="D84" s="106">
        <v>55.82</v>
      </c>
      <c r="E84" s="106">
        <v>51.39</v>
      </c>
      <c r="F84" s="106">
        <v>47.39</v>
      </c>
      <c r="G84" s="106">
        <v>51.97</v>
      </c>
      <c r="H84" s="106">
        <v>48.61</v>
      </c>
      <c r="I84" s="106">
        <v>48.37</v>
      </c>
      <c r="J84" s="106">
        <v>50.02</v>
      </c>
      <c r="K84" s="106">
        <v>44.58</v>
      </c>
      <c r="L84" s="106">
        <v>49.48</v>
      </c>
      <c r="M84" s="106">
        <v>47.07</v>
      </c>
      <c r="N84" s="106">
        <v>52.39</v>
      </c>
      <c r="O84" s="106">
        <v>55.03</v>
      </c>
      <c r="P84" s="106">
        <v>46.74</v>
      </c>
      <c r="Q84" s="106">
        <v>51.55</v>
      </c>
      <c r="R84" s="106">
        <v>49.41</v>
      </c>
      <c r="S84" s="106">
        <v>55.14</v>
      </c>
      <c r="T84" s="106">
        <v>53.58</v>
      </c>
      <c r="U84" s="106">
        <v>55.26</v>
      </c>
      <c r="V84" s="106">
        <v>51.72</v>
      </c>
      <c r="W84" s="106">
        <v>59.07</v>
      </c>
      <c r="X84" s="106">
        <v>56.97</v>
      </c>
      <c r="Y84" s="106">
        <v>57.07</v>
      </c>
      <c r="Z84" s="106">
        <v>52.77</v>
      </c>
      <c r="AA84" s="106">
        <v>55.3</v>
      </c>
      <c r="AB84" s="106">
        <v>53.09</v>
      </c>
      <c r="AC84" s="106">
        <v>58.48</v>
      </c>
      <c r="AD84" s="106">
        <v>57.07</v>
      </c>
      <c r="AE84" s="106">
        <v>54.76</v>
      </c>
      <c r="AF84" s="106">
        <v>57.34</v>
      </c>
      <c r="AG84" s="106">
        <v>58.89</v>
      </c>
      <c r="AH84" s="106">
        <v>55.37</v>
      </c>
      <c r="AI84" s="106">
        <v>56.16</v>
      </c>
      <c r="AJ84" s="106">
        <v>60.13</v>
      </c>
      <c r="AK84" s="106">
        <v>48.8</v>
      </c>
      <c r="AL84" s="106">
        <v>45.02</v>
      </c>
      <c r="AM84" s="106">
        <v>55.34</v>
      </c>
      <c r="AN84" s="106">
        <v>60.73</v>
      </c>
      <c r="AO84" s="106">
        <v>49.98</v>
      </c>
      <c r="AP84" s="106">
        <v>53.55</v>
      </c>
      <c r="AQ84" s="106">
        <v>55.71</v>
      </c>
      <c r="AR84" s="106">
        <v>49.8</v>
      </c>
      <c r="AS84" s="106">
        <v>53.44</v>
      </c>
      <c r="AT84" s="106">
        <v>50.53</v>
      </c>
      <c r="AU84" s="106">
        <v>74.209999999999994</v>
      </c>
      <c r="AV84" s="106">
        <v>50.21</v>
      </c>
      <c r="AW84" s="106">
        <v>51.76</v>
      </c>
      <c r="AX84" s="106">
        <v>44.37</v>
      </c>
      <c r="AY84" s="106">
        <v>43.3</v>
      </c>
      <c r="AZ84" s="106">
        <v>55.33</v>
      </c>
      <c r="BA84" s="106">
        <v>47.86</v>
      </c>
      <c r="BB84" s="106">
        <v>53.53</v>
      </c>
      <c r="BC84" s="106">
        <v>55.94</v>
      </c>
      <c r="BD84" s="106">
        <v>55.26</v>
      </c>
      <c r="BE84" s="106">
        <v>45.55</v>
      </c>
      <c r="BF84" s="106">
        <v>42.97</v>
      </c>
      <c r="BG84" s="106">
        <v>44</v>
      </c>
      <c r="BH84" s="106">
        <v>50.46</v>
      </c>
      <c r="BI84" s="106">
        <v>44.91</v>
      </c>
      <c r="BJ84" s="106">
        <v>44.39</v>
      </c>
      <c r="BK84" s="106">
        <v>68.89</v>
      </c>
      <c r="BL84" s="107">
        <f t="shared" si="8"/>
        <v>60</v>
      </c>
      <c r="BN84" s="110">
        <f>BN83++Setup!$J$15/24</f>
        <v>43227.55555555562</v>
      </c>
      <c r="BO84" s="57">
        <f>CN84</f>
        <v>0</v>
      </c>
      <c r="BP84" s="57">
        <f>CO84</f>
        <v>0</v>
      </c>
      <c r="BQ84" s="57">
        <f>CP84</f>
        <v>0</v>
      </c>
      <c r="BR84" s="57">
        <f>CQ84</f>
        <v>0</v>
      </c>
      <c r="BS84" s="87">
        <f>CT84</f>
        <v>0</v>
      </c>
      <c r="BT84" s="87">
        <f>CB513</f>
        <v>227</v>
      </c>
      <c r="BU84" s="87">
        <f>CD513</f>
        <v>25.86</v>
      </c>
      <c r="BV84" s="87">
        <f>CF513</f>
        <v>0</v>
      </c>
      <c r="BW84" s="87">
        <f>CH513</f>
        <v>0.28000000000000003</v>
      </c>
      <c r="BX84" s="87">
        <f>CJ513</f>
        <v>46.61</v>
      </c>
      <c r="CA84" s="111">
        <v>43195.576388888891</v>
      </c>
      <c r="CB84" s="87">
        <v>197</v>
      </c>
      <c r="CC84" s="111">
        <v>43195.576388888891</v>
      </c>
      <c r="CD84" s="87">
        <v>21.86</v>
      </c>
      <c r="CE84" s="111">
        <v>43195.576388888891</v>
      </c>
      <c r="CF84" s="87">
        <v>0</v>
      </c>
      <c r="CG84" s="111">
        <v>43195.576388888891</v>
      </c>
      <c r="CH84" s="87">
        <v>0.28000000000000003</v>
      </c>
      <c r="CI84" s="111">
        <v>43195.576388888891</v>
      </c>
      <c r="CJ84" s="87">
        <v>33.42</v>
      </c>
      <c r="CM84" s="111"/>
      <c r="CS84" s="111"/>
    </row>
    <row r="85" spans="1:97" x14ac:dyDescent="0.3">
      <c r="A85" s="87">
        <f t="shared" si="7"/>
        <v>810</v>
      </c>
      <c r="B85" s="88">
        <f t="shared" si="6"/>
        <v>13.5</v>
      </c>
      <c r="C85" s="106">
        <v>20.66</v>
      </c>
      <c r="D85" s="106">
        <v>55.32</v>
      </c>
      <c r="E85" s="106">
        <v>48.92</v>
      </c>
      <c r="F85" s="106">
        <v>45.19</v>
      </c>
      <c r="G85" s="106">
        <v>51.56</v>
      </c>
      <c r="H85" s="106">
        <v>48.17</v>
      </c>
      <c r="I85" s="106">
        <v>46.18</v>
      </c>
      <c r="J85" s="106">
        <v>47.65</v>
      </c>
      <c r="K85" s="106">
        <v>44.29</v>
      </c>
      <c r="L85" s="106">
        <v>48.91</v>
      </c>
      <c r="M85" s="106">
        <v>44.84</v>
      </c>
      <c r="N85" s="106">
        <v>51.88</v>
      </c>
      <c r="O85" s="106">
        <v>54.28</v>
      </c>
      <c r="P85" s="106">
        <v>46.25</v>
      </c>
      <c r="Q85" s="106">
        <v>51.06</v>
      </c>
      <c r="R85" s="106">
        <v>48.88</v>
      </c>
      <c r="S85" s="106">
        <v>54.69</v>
      </c>
      <c r="T85" s="106">
        <v>53.24</v>
      </c>
      <c r="U85" s="106">
        <v>54.87</v>
      </c>
      <c r="V85" s="106">
        <v>51.32</v>
      </c>
      <c r="W85" s="106">
        <v>58.48</v>
      </c>
      <c r="X85" s="106">
        <v>56.53</v>
      </c>
      <c r="Y85" s="106">
        <v>56.38</v>
      </c>
      <c r="Z85" s="106">
        <v>52.66</v>
      </c>
      <c r="AA85" s="106">
        <v>54.83</v>
      </c>
      <c r="AB85" s="106">
        <v>52.78</v>
      </c>
      <c r="AC85" s="106">
        <v>57.97</v>
      </c>
      <c r="AD85" s="106">
        <v>56.79</v>
      </c>
      <c r="AE85" s="106">
        <v>54.34</v>
      </c>
      <c r="AF85" s="106">
        <v>56.82</v>
      </c>
      <c r="AG85" s="106">
        <v>58.4</v>
      </c>
      <c r="AH85" s="106">
        <v>54.89</v>
      </c>
      <c r="AI85" s="106">
        <v>55.73</v>
      </c>
      <c r="AJ85" s="106">
        <v>60.29</v>
      </c>
      <c r="AK85" s="106">
        <v>49.02</v>
      </c>
      <c r="AL85" s="106">
        <v>45.35</v>
      </c>
      <c r="AM85" s="106">
        <v>54.88</v>
      </c>
      <c r="AN85" s="106">
        <v>60.74</v>
      </c>
      <c r="AO85" s="106">
        <v>47.61</v>
      </c>
      <c r="AP85" s="106">
        <v>53.36</v>
      </c>
      <c r="AQ85" s="106">
        <v>55.31</v>
      </c>
      <c r="AR85" s="106">
        <v>49.49</v>
      </c>
      <c r="AS85" s="106">
        <v>53.11</v>
      </c>
      <c r="AT85" s="106">
        <v>50.24</v>
      </c>
      <c r="AU85" s="106">
        <v>74.34</v>
      </c>
      <c r="AV85" s="106">
        <v>49.76</v>
      </c>
      <c r="AW85" s="106">
        <v>51.64</v>
      </c>
      <c r="AX85" s="106">
        <v>42.01</v>
      </c>
      <c r="AY85" s="106">
        <v>41.14</v>
      </c>
      <c r="AZ85" s="106">
        <v>54.88</v>
      </c>
      <c r="BA85" s="106">
        <v>45.61</v>
      </c>
      <c r="BB85" s="106">
        <v>53.18</v>
      </c>
      <c r="BC85" s="106">
        <v>55.53</v>
      </c>
      <c r="BD85" s="106">
        <v>54.68</v>
      </c>
      <c r="BE85" s="106">
        <v>43.38</v>
      </c>
      <c r="BF85" s="106">
        <v>40.770000000000003</v>
      </c>
      <c r="BG85" s="106">
        <v>0</v>
      </c>
      <c r="BH85" s="106">
        <v>48.18</v>
      </c>
      <c r="BI85" s="106">
        <v>42.95</v>
      </c>
      <c r="BJ85" s="106">
        <v>44.31</v>
      </c>
      <c r="BK85" s="106">
        <v>68.19</v>
      </c>
      <c r="BL85" s="107">
        <f t="shared" si="8"/>
        <v>60</v>
      </c>
      <c r="BN85" s="110">
        <f>BN84++Setup!$J$15/24</f>
        <v>43227.562500000065</v>
      </c>
      <c r="BO85" s="57">
        <f>CN85</f>
        <v>0</v>
      </c>
      <c r="BP85" s="57">
        <f>CO85</f>
        <v>0</v>
      </c>
      <c r="BQ85" s="57">
        <f>CP85</f>
        <v>0</v>
      </c>
      <c r="BR85" s="57">
        <f>CQ85</f>
        <v>0</v>
      </c>
      <c r="BS85" s="87">
        <f>CT85</f>
        <v>0</v>
      </c>
      <c r="BT85" s="87">
        <f>CB514</f>
        <v>225</v>
      </c>
      <c r="BU85" s="87">
        <f>CD514</f>
        <v>21.97</v>
      </c>
      <c r="BV85" s="87">
        <f>CF514</f>
        <v>0</v>
      </c>
      <c r="BW85" s="87">
        <f>CH514</f>
        <v>0</v>
      </c>
      <c r="BX85" s="87">
        <f>CJ514</f>
        <v>71.92</v>
      </c>
      <c r="CA85" s="111">
        <v>43195.583333333336</v>
      </c>
      <c r="CB85" s="87">
        <v>195</v>
      </c>
      <c r="CC85" s="111">
        <v>43195.583333333336</v>
      </c>
      <c r="CD85" s="87">
        <v>27.53</v>
      </c>
      <c r="CE85" s="111">
        <v>43195.583333333336</v>
      </c>
      <c r="CF85" s="87">
        <v>0</v>
      </c>
      <c r="CG85" s="111">
        <v>43195.583333333336</v>
      </c>
      <c r="CH85" s="87">
        <v>0.28000000000000003</v>
      </c>
      <c r="CI85" s="111">
        <v>43195.583333333336</v>
      </c>
      <c r="CJ85" s="87">
        <v>30.25</v>
      </c>
      <c r="CM85" s="111"/>
      <c r="CS85" s="111"/>
    </row>
    <row r="86" spans="1:97" x14ac:dyDescent="0.3">
      <c r="A86" s="87">
        <f t="shared" si="7"/>
        <v>820</v>
      </c>
      <c r="B86" s="88">
        <f t="shared" si="6"/>
        <v>13.666666666666666</v>
      </c>
      <c r="C86" s="106">
        <v>20.71</v>
      </c>
      <c r="D86" s="106">
        <v>55.89</v>
      </c>
      <c r="E86" s="106">
        <v>51.01</v>
      </c>
      <c r="F86" s="106">
        <v>47.25</v>
      </c>
      <c r="G86" s="106">
        <v>51.96</v>
      </c>
      <c r="H86" s="106">
        <v>48.66</v>
      </c>
      <c r="I86" s="106">
        <v>48.27</v>
      </c>
      <c r="J86" s="106">
        <v>49.82</v>
      </c>
      <c r="K86" s="106">
        <v>44.78</v>
      </c>
      <c r="L86" s="106">
        <v>49.33</v>
      </c>
      <c r="M86" s="106">
        <v>46.75</v>
      </c>
      <c r="N86" s="106">
        <v>52.36</v>
      </c>
      <c r="O86" s="106">
        <v>54.98</v>
      </c>
      <c r="P86" s="106">
        <v>46.77</v>
      </c>
      <c r="Q86" s="106">
        <v>51.49</v>
      </c>
      <c r="R86" s="106">
        <v>49.4</v>
      </c>
      <c r="S86" s="106">
        <v>55.21</v>
      </c>
      <c r="T86" s="106">
        <v>53.7</v>
      </c>
      <c r="U86" s="106">
        <v>55.2</v>
      </c>
      <c r="V86" s="106">
        <v>51.75</v>
      </c>
      <c r="W86" s="106">
        <v>58.87</v>
      </c>
      <c r="X86" s="106">
        <v>57.03</v>
      </c>
      <c r="Y86" s="106">
        <v>57.08</v>
      </c>
      <c r="Z86" s="106">
        <v>53.01</v>
      </c>
      <c r="AA86" s="106">
        <v>55.23</v>
      </c>
      <c r="AB86" s="106">
        <v>53.24</v>
      </c>
      <c r="AC86" s="106">
        <v>58.68</v>
      </c>
      <c r="AD86" s="106">
        <v>57.27</v>
      </c>
      <c r="AE86" s="106">
        <v>54.69</v>
      </c>
      <c r="AF86" s="106">
        <v>57.29</v>
      </c>
      <c r="AG86" s="106">
        <v>58.84</v>
      </c>
      <c r="AH86" s="106">
        <v>55.36</v>
      </c>
      <c r="AI86" s="106">
        <v>56.34</v>
      </c>
      <c r="AJ86" s="106">
        <v>60.26</v>
      </c>
      <c r="AK86" s="106">
        <v>49</v>
      </c>
      <c r="AL86" s="106">
        <v>44.95</v>
      </c>
      <c r="AM86" s="106">
        <v>55.37</v>
      </c>
      <c r="AN86" s="106">
        <v>60.7</v>
      </c>
      <c r="AO86" s="106">
        <v>49.78</v>
      </c>
      <c r="AP86" s="106">
        <v>53.21</v>
      </c>
      <c r="AQ86" s="106">
        <v>55.82</v>
      </c>
      <c r="AR86" s="106">
        <v>49.81</v>
      </c>
      <c r="AS86" s="106">
        <v>53.57</v>
      </c>
      <c r="AT86" s="106">
        <v>50.59</v>
      </c>
      <c r="AU86" s="106">
        <v>74.27</v>
      </c>
      <c r="AV86" s="106">
        <v>42.13</v>
      </c>
      <c r="AW86" s="106">
        <v>52.16</v>
      </c>
      <c r="AX86" s="106">
        <v>44.27</v>
      </c>
      <c r="AY86" s="106">
        <v>43.01</v>
      </c>
      <c r="AZ86" s="106">
        <v>55.2</v>
      </c>
      <c r="BA86" s="106">
        <v>47.81</v>
      </c>
      <c r="BB86" s="106">
        <v>53.6</v>
      </c>
      <c r="BC86" s="106">
        <v>55.97</v>
      </c>
      <c r="BD86" s="106">
        <v>55.21</v>
      </c>
      <c r="BE86" s="106">
        <v>45.45</v>
      </c>
      <c r="BF86" s="106">
        <v>42.88</v>
      </c>
      <c r="BG86" s="106">
        <v>44.09</v>
      </c>
      <c r="BH86" s="106">
        <v>50.28</v>
      </c>
      <c r="BI86" s="106">
        <v>44.8</v>
      </c>
      <c r="BJ86" s="106">
        <v>44.33</v>
      </c>
      <c r="BK86" s="106">
        <v>68.430000000000007</v>
      </c>
      <c r="BL86" s="107">
        <f t="shared" si="8"/>
        <v>60</v>
      </c>
      <c r="BN86" s="110">
        <f>BN85++Setup!$J$15/24</f>
        <v>43227.569444444511</v>
      </c>
      <c r="BO86" s="57">
        <f>CN86</f>
        <v>0</v>
      </c>
      <c r="BP86" s="57">
        <f>CO86</f>
        <v>0</v>
      </c>
      <c r="BQ86" s="57">
        <f>CP86</f>
        <v>0</v>
      </c>
      <c r="BR86" s="57">
        <f>CQ86</f>
        <v>0</v>
      </c>
      <c r="BS86" s="87">
        <f>CT86</f>
        <v>0</v>
      </c>
      <c r="BT86" s="87">
        <f>CB515</f>
        <v>227</v>
      </c>
      <c r="BU86" s="87">
        <f>CD515</f>
        <v>21.97</v>
      </c>
      <c r="BV86" s="87">
        <f>CF515</f>
        <v>0</v>
      </c>
      <c r="BW86" s="87">
        <f>CH515</f>
        <v>0.28000000000000003</v>
      </c>
      <c r="BX86" s="87">
        <f>CJ515</f>
        <v>56.67</v>
      </c>
      <c r="CA86" s="111">
        <v>43195.590277777781</v>
      </c>
      <c r="CB86" s="87">
        <v>197</v>
      </c>
      <c r="CC86" s="111">
        <v>43195.590277777781</v>
      </c>
      <c r="CD86" s="87">
        <v>29.06</v>
      </c>
      <c r="CE86" s="111">
        <v>43195.590277777781</v>
      </c>
      <c r="CF86" s="87">
        <v>0</v>
      </c>
      <c r="CG86" s="111">
        <v>43195.590277777781</v>
      </c>
      <c r="CH86" s="87">
        <v>0.28000000000000003</v>
      </c>
      <c r="CI86" s="111">
        <v>43195.590277777781</v>
      </c>
      <c r="CJ86" s="87">
        <v>59.36</v>
      </c>
      <c r="CM86" s="111"/>
      <c r="CS86" s="111"/>
    </row>
    <row r="87" spans="1:97" x14ac:dyDescent="0.3">
      <c r="A87" s="87">
        <f t="shared" si="7"/>
        <v>830</v>
      </c>
      <c r="B87" s="88">
        <f t="shared" si="6"/>
        <v>13.833333333333334</v>
      </c>
      <c r="C87" s="106">
        <v>20.52</v>
      </c>
      <c r="D87" s="106">
        <v>55.13</v>
      </c>
      <c r="E87" s="106">
        <v>50.93</v>
      </c>
      <c r="F87" s="106">
        <v>47.22</v>
      </c>
      <c r="G87" s="106">
        <v>51.3</v>
      </c>
      <c r="H87" s="106">
        <v>47.42</v>
      </c>
      <c r="I87" s="106">
        <v>48.26</v>
      </c>
      <c r="J87" s="106">
        <v>49.81</v>
      </c>
      <c r="K87" s="106">
        <v>43.35</v>
      </c>
      <c r="L87" s="106">
        <v>48.17</v>
      </c>
      <c r="M87" s="106">
        <v>46.85</v>
      </c>
      <c r="N87" s="106">
        <v>51.35</v>
      </c>
      <c r="O87" s="106">
        <v>54.22</v>
      </c>
      <c r="P87" s="106">
        <v>46.11</v>
      </c>
      <c r="Q87" s="106">
        <v>50.66</v>
      </c>
      <c r="R87" s="106">
        <v>48.62</v>
      </c>
      <c r="S87" s="106">
        <v>54.41</v>
      </c>
      <c r="T87" s="106">
        <v>52.87</v>
      </c>
      <c r="U87" s="106">
        <v>54.57</v>
      </c>
      <c r="V87" s="106">
        <v>51.09</v>
      </c>
      <c r="W87" s="106">
        <v>57.83</v>
      </c>
      <c r="X87" s="106">
        <v>56.32</v>
      </c>
      <c r="Y87" s="106">
        <v>55.89</v>
      </c>
      <c r="Z87" s="106">
        <v>52.58</v>
      </c>
      <c r="AA87" s="106">
        <v>54.56</v>
      </c>
      <c r="AB87" s="106">
        <v>52.76</v>
      </c>
      <c r="AC87" s="106">
        <v>57.78</v>
      </c>
      <c r="AD87" s="106">
        <v>56.36</v>
      </c>
      <c r="AE87" s="106">
        <v>54.1</v>
      </c>
      <c r="AF87" s="106">
        <v>56.61</v>
      </c>
      <c r="AG87" s="106">
        <v>58.29</v>
      </c>
      <c r="AH87" s="106">
        <v>54.89</v>
      </c>
      <c r="AI87" s="106">
        <v>56.05</v>
      </c>
      <c r="AJ87" s="106">
        <v>60.28</v>
      </c>
      <c r="AK87" s="106">
        <v>49.08</v>
      </c>
      <c r="AL87" s="106">
        <v>44.72</v>
      </c>
      <c r="AM87" s="106">
        <v>54.69</v>
      </c>
      <c r="AN87" s="106">
        <v>60.78</v>
      </c>
      <c r="AO87" s="106">
        <v>49.77</v>
      </c>
      <c r="AP87" s="106">
        <v>52.73</v>
      </c>
      <c r="AQ87" s="106">
        <v>55.46</v>
      </c>
      <c r="AR87" s="106">
        <v>49.27</v>
      </c>
      <c r="AS87" s="106">
        <v>53.06</v>
      </c>
      <c r="AT87" s="106">
        <v>50.38</v>
      </c>
      <c r="AU87" s="106">
        <v>74.41</v>
      </c>
      <c r="AV87" s="106">
        <v>49.83</v>
      </c>
      <c r="AW87" s="106">
        <v>51.77</v>
      </c>
      <c r="AX87" s="106">
        <v>44.25</v>
      </c>
      <c r="AY87" s="106">
        <v>43.12</v>
      </c>
      <c r="AZ87" s="106">
        <v>54.58</v>
      </c>
      <c r="BA87" s="106">
        <v>47.85</v>
      </c>
      <c r="BB87" s="106">
        <v>53.06</v>
      </c>
      <c r="BC87" s="106">
        <v>55.52</v>
      </c>
      <c r="BD87" s="106">
        <v>54.5</v>
      </c>
      <c r="BE87" s="106">
        <v>45.52</v>
      </c>
      <c r="BF87" s="106">
        <v>42.98</v>
      </c>
      <c r="BG87" s="106">
        <v>43.47</v>
      </c>
      <c r="BH87" s="106">
        <v>50.31</v>
      </c>
      <c r="BI87" s="106">
        <v>44.86</v>
      </c>
      <c r="BJ87" s="106">
        <v>44.06</v>
      </c>
      <c r="BK87" s="106">
        <v>68.64</v>
      </c>
      <c r="BL87" s="107">
        <f t="shared" si="8"/>
        <v>60</v>
      </c>
      <c r="BN87" s="110">
        <f>BN86++Setup!$J$15/24</f>
        <v>43227.576388888956</v>
      </c>
      <c r="BO87" s="57">
        <f>CN87</f>
        <v>0</v>
      </c>
      <c r="BP87" s="57">
        <f>CO87</f>
        <v>0</v>
      </c>
      <c r="BQ87" s="57">
        <f>CP87</f>
        <v>0</v>
      </c>
      <c r="BR87" s="57">
        <f>CQ87</f>
        <v>0</v>
      </c>
      <c r="BS87" s="87">
        <f>CT87</f>
        <v>0</v>
      </c>
      <c r="BT87" s="87">
        <f>CB516</f>
        <v>227</v>
      </c>
      <c r="BU87" s="87">
        <f>CD516</f>
        <v>24.19</v>
      </c>
      <c r="BV87" s="87">
        <f>CF516</f>
        <v>0</v>
      </c>
      <c r="BW87" s="87">
        <f>CH516</f>
        <v>0.28000000000000003</v>
      </c>
      <c r="BX87" s="87">
        <f>CJ516</f>
        <v>64.31</v>
      </c>
      <c r="CA87" s="111">
        <v>43195.597222222219</v>
      </c>
      <c r="CB87" s="87">
        <v>198</v>
      </c>
      <c r="CC87" s="111">
        <v>43195.597222222219</v>
      </c>
      <c r="CD87" s="87">
        <v>23.39</v>
      </c>
      <c r="CE87" s="111">
        <v>43195.597222222219</v>
      </c>
      <c r="CF87" s="87">
        <v>0</v>
      </c>
      <c r="CG87" s="111">
        <v>43195.597222222219</v>
      </c>
      <c r="CH87" s="87">
        <v>0.28000000000000003</v>
      </c>
      <c r="CI87" s="111">
        <v>43195.597222222219</v>
      </c>
      <c r="CJ87" s="87">
        <v>49.25</v>
      </c>
      <c r="CM87" s="111"/>
      <c r="CS87" s="111"/>
    </row>
    <row r="88" spans="1:97" x14ac:dyDescent="0.3">
      <c r="A88" s="87">
        <f t="shared" si="7"/>
        <v>840</v>
      </c>
      <c r="B88" s="88">
        <f t="shared" si="6"/>
        <v>14</v>
      </c>
      <c r="C88" s="106">
        <v>20.84</v>
      </c>
      <c r="D88" s="106">
        <v>56.72</v>
      </c>
      <c r="E88" s="106">
        <v>52.1</v>
      </c>
      <c r="F88" s="106">
        <v>48.54</v>
      </c>
      <c r="G88" s="106">
        <v>52.34</v>
      </c>
      <c r="H88" s="106">
        <v>48.99</v>
      </c>
      <c r="I88" s="106">
        <v>49.38</v>
      </c>
      <c r="J88" s="106">
        <v>50.92</v>
      </c>
      <c r="K88" s="106">
        <v>44.91</v>
      </c>
      <c r="L88" s="106">
        <v>49.97</v>
      </c>
      <c r="M88" s="106">
        <v>48.17</v>
      </c>
      <c r="N88" s="106">
        <v>52.87</v>
      </c>
      <c r="O88" s="106">
        <v>55.44</v>
      </c>
      <c r="P88" s="106">
        <v>47.28</v>
      </c>
      <c r="Q88" s="106">
        <v>51.96</v>
      </c>
      <c r="R88" s="106">
        <v>49.93</v>
      </c>
      <c r="S88" s="106">
        <v>56.01</v>
      </c>
      <c r="T88" s="106">
        <v>54.14</v>
      </c>
      <c r="U88" s="106">
        <v>55.91</v>
      </c>
      <c r="V88" s="106">
        <v>52.15</v>
      </c>
      <c r="W88" s="106">
        <v>59.81</v>
      </c>
      <c r="X88" s="106">
        <v>57.52</v>
      </c>
      <c r="Y88" s="106">
        <v>57.73</v>
      </c>
      <c r="Z88" s="106">
        <v>53.37</v>
      </c>
      <c r="AA88" s="106">
        <v>55.9</v>
      </c>
      <c r="AB88" s="106">
        <v>53.56</v>
      </c>
      <c r="AC88" s="106">
        <v>59.32</v>
      </c>
      <c r="AD88" s="106">
        <v>57.97</v>
      </c>
      <c r="AE88" s="106">
        <v>0</v>
      </c>
      <c r="AF88" s="106">
        <v>58.09</v>
      </c>
      <c r="AG88" s="106">
        <v>59.67</v>
      </c>
      <c r="AH88" s="106">
        <v>56.11</v>
      </c>
      <c r="AI88" s="106">
        <v>57.14</v>
      </c>
      <c r="AJ88" s="106">
        <v>60.6</v>
      </c>
      <c r="AK88" s="106">
        <v>49.29</v>
      </c>
      <c r="AL88" s="106">
        <v>44.82</v>
      </c>
      <c r="AM88" s="106">
        <v>56.07</v>
      </c>
      <c r="AN88" s="106">
        <v>61.09</v>
      </c>
      <c r="AO88" s="106">
        <v>50.88</v>
      </c>
      <c r="AP88" s="106">
        <v>53.1</v>
      </c>
      <c r="AQ88" s="106">
        <v>56.61</v>
      </c>
      <c r="AR88" s="106">
        <v>50.47</v>
      </c>
      <c r="AS88" s="106">
        <v>53.8</v>
      </c>
      <c r="AT88" s="106">
        <v>51.42</v>
      </c>
      <c r="AU88" s="106">
        <v>74.61</v>
      </c>
      <c r="AV88" s="106">
        <v>50.85</v>
      </c>
      <c r="AW88" s="106">
        <v>52.74</v>
      </c>
      <c r="AX88" s="106">
        <v>45.27</v>
      </c>
      <c r="AY88" s="106">
        <v>44.21</v>
      </c>
      <c r="AZ88" s="106">
        <v>56.01</v>
      </c>
      <c r="BA88" s="106">
        <v>48.9</v>
      </c>
      <c r="BB88" s="106">
        <v>54.1</v>
      </c>
      <c r="BC88" s="106">
        <v>56.57</v>
      </c>
      <c r="BD88" s="106">
        <v>55.84</v>
      </c>
      <c r="BE88" s="106">
        <v>46.52</v>
      </c>
      <c r="BF88" s="106">
        <v>43.95</v>
      </c>
      <c r="BG88" s="106">
        <v>44.64</v>
      </c>
      <c r="BH88" s="106">
        <v>51.45</v>
      </c>
      <c r="BI88" s="106">
        <v>46.04</v>
      </c>
      <c r="BJ88" s="106">
        <v>44.05</v>
      </c>
      <c r="BK88" s="106">
        <v>69.08</v>
      </c>
      <c r="BL88" s="107">
        <f t="shared" si="8"/>
        <v>60</v>
      </c>
      <c r="BN88" s="110">
        <f>BN87++Setup!$J$15/24</f>
        <v>43227.583333333401</v>
      </c>
      <c r="BO88" s="57">
        <f>CN88</f>
        <v>0</v>
      </c>
      <c r="BP88" s="57">
        <f>CO88</f>
        <v>0</v>
      </c>
      <c r="BQ88" s="57">
        <f>CP88</f>
        <v>0</v>
      </c>
      <c r="BR88" s="57">
        <f>CQ88</f>
        <v>0</v>
      </c>
      <c r="BS88" s="87">
        <f>CT88</f>
        <v>0</v>
      </c>
      <c r="BT88" s="87">
        <f>CB517</f>
        <v>239</v>
      </c>
      <c r="BU88" s="87">
        <f>CD517</f>
        <v>25.53</v>
      </c>
      <c r="BV88" s="87">
        <f>CF517</f>
        <v>0</v>
      </c>
      <c r="BW88" s="87">
        <f>CH517</f>
        <v>0.28000000000000003</v>
      </c>
      <c r="BX88" s="87">
        <f>CJ517</f>
        <v>55.56</v>
      </c>
      <c r="CA88" s="111">
        <v>43195.604166666664</v>
      </c>
      <c r="CB88" s="87">
        <v>198</v>
      </c>
      <c r="CC88" s="111">
        <v>43195.604166666664</v>
      </c>
      <c r="CD88" s="87">
        <v>21.61</v>
      </c>
      <c r="CE88" s="111">
        <v>43195.604166666664</v>
      </c>
      <c r="CF88" s="87">
        <v>0</v>
      </c>
      <c r="CG88" s="111">
        <v>43195.604166666664</v>
      </c>
      <c r="CH88" s="87">
        <v>0.28000000000000003</v>
      </c>
      <c r="CI88" s="111">
        <v>43195.604166666664</v>
      </c>
      <c r="CJ88" s="87">
        <v>71.56</v>
      </c>
      <c r="CM88" s="111"/>
      <c r="CS88" s="111"/>
    </row>
    <row r="89" spans="1:97" x14ac:dyDescent="0.3">
      <c r="A89" s="87">
        <f t="shared" si="7"/>
        <v>850</v>
      </c>
      <c r="B89" s="88">
        <f t="shared" si="6"/>
        <v>14.166666666666666</v>
      </c>
      <c r="C89" s="106">
        <v>20.59</v>
      </c>
      <c r="D89" s="106">
        <v>56.05</v>
      </c>
      <c r="E89" s="106">
        <v>50.3</v>
      </c>
      <c r="F89" s="106">
        <v>46.74</v>
      </c>
      <c r="G89" s="106">
        <v>51.93</v>
      </c>
      <c r="H89" s="106">
        <v>48.27</v>
      </c>
      <c r="I89" s="106">
        <v>47.44</v>
      </c>
      <c r="J89" s="106">
        <v>48.97</v>
      </c>
      <c r="K89" s="106">
        <v>44.13</v>
      </c>
      <c r="L89" s="106">
        <v>49.18</v>
      </c>
      <c r="M89" s="106">
        <v>46.27</v>
      </c>
      <c r="N89" s="106">
        <v>52.23</v>
      </c>
      <c r="O89" s="106">
        <v>54.41</v>
      </c>
      <c r="P89" s="106">
        <v>46.49</v>
      </c>
      <c r="Q89" s="106">
        <v>51.24</v>
      </c>
      <c r="R89" s="106">
        <v>49.2</v>
      </c>
      <c r="S89" s="106">
        <v>54.25</v>
      </c>
      <c r="T89" s="106">
        <v>53.44</v>
      </c>
      <c r="U89" s="106">
        <v>54.72</v>
      </c>
      <c r="V89" s="106">
        <v>51.57</v>
      </c>
      <c r="W89" s="106">
        <v>58.05</v>
      </c>
      <c r="X89" s="106">
        <v>55.89</v>
      </c>
      <c r="Y89" s="106">
        <v>56.31</v>
      </c>
      <c r="Z89" s="106">
        <v>52.77</v>
      </c>
      <c r="AA89" s="106">
        <v>54.94</v>
      </c>
      <c r="AB89" s="106">
        <v>53.12</v>
      </c>
      <c r="AC89" s="106">
        <v>58.19</v>
      </c>
      <c r="AD89" s="106">
        <v>56.66</v>
      </c>
      <c r="AE89" s="106">
        <v>54.88</v>
      </c>
      <c r="AF89" s="106">
        <v>57.07</v>
      </c>
      <c r="AG89" s="106">
        <v>58.75</v>
      </c>
      <c r="AH89" s="106">
        <v>55.59</v>
      </c>
      <c r="AI89" s="106">
        <v>56.66</v>
      </c>
      <c r="AJ89" s="106">
        <v>60.54</v>
      </c>
      <c r="AK89" s="106">
        <v>49.17</v>
      </c>
      <c r="AL89" s="106">
        <v>45.09</v>
      </c>
      <c r="AM89" s="106">
        <v>55.21</v>
      </c>
      <c r="AN89" s="106">
        <v>60.87</v>
      </c>
      <c r="AO89" s="106">
        <v>48.93</v>
      </c>
      <c r="AP89" s="106">
        <v>53.44</v>
      </c>
      <c r="AQ89" s="106">
        <v>55.99</v>
      </c>
      <c r="AR89" s="106">
        <v>49.89</v>
      </c>
      <c r="AS89" s="106">
        <v>53.5</v>
      </c>
      <c r="AT89" s="106">
        <v>50.41</v>
      </c>
      <c r="AU89" s="106">
        <v>74.42</v>
      </c>
      <c r="AV89" s="106">
        <v>50.37</v>
      </c>
      <c r="AW89" s="106">
        <v>51.98</v>
      </c>
      <c r="AX89" s="106">
        <v>43.38</v>
      </c>
      <c r="AY89" s="106">
        <v>42.48</v>
      </c>
      <c r="AZ89" s="106">
        <v>55.23</v>
      </c>
      <c r="BA89" s="106">
        <v>46.95</v>
      </c>
      <c r="BB89" s="106">
        <v>53.59</v>
      </c>
      <c r="BC89" s="106">
        <v>55.26</v>
      </c>
      <c r="BD89" s="106">
        <v>54.81</v>
      </c>
      <c r="BE89" s="106">
        <v>44.78</v>
      </c>
      <c r="BF89" s="106">
        <v>42.14</v>
      </c>
      <c r="BG89" s="106">
        <v>43.78</v>
      </c>
      <c r="BH89" s="106">
        <v>49.52</v>
      </c>
      <c r="BI89" s="106">
        <v>44.3</v>
      </c>
      <c r="BJ89" s="106">
        <v>44.18</v>
      </c>
      <c r="BK89" s="106">
        <v>68.72</v>
      </c>
      <c r="BL89" s="107">
        <f t="shared" si="8"/>
        <v>60</v>
      </c>
      <c r="BN89" s="110">
        <f>BN88++Setup!$J$15/24</f>
        <v>43227.590277777846</v>
      </c>
      <c r="BO89" s="57">
        <f>CN89</f>
        <v>0</v>
      </c>
      <c r="BP89" s="57">
        <f>CO89</f>
        <v>0</v>
      </c>
      <c r="BQ89" s="57">
        <f>CP89</f>
        <v>0</v>
      </c>
      <c r="BR89" s="57">
        <f>CQ89</f>
        <v>0</v>
      </c>
      <c r="BS89" s="87">
        <f>CT89</f>
        <v>0</v>
      </c>
      <c r="BT89" s="87">
        <f>CB518</f>
        <v>271</v>
      </c>
      <c r="BU89" s="87">
        <f>CD518</f>
        <v>23.75</v>
      </c>
      <c r="BV89" s="87">
        <f>CF518</f>
        <v>0</v>
      </c>
      <c r="BW89" s="87">
        <f>CH518</f>
        <v>0.28000000000000003</v>
      </c>
      <c r="BX89" s="87">
        <f>CJ518</f>
        <v>73.11</v>
      </c>
      <c r="CA89" s="111">
        <v>43195.611111111109</v>
      </c>
      <c r="CB89" s="87">
        <v>198</v>
      </c>
      <c r="CC89" s="111">
        <v>43195.611111111109</v>
      </c>
      <c r="CD89" s="87">
        <v>21.44</v>
      </c>
      <c r="CE89" s="111">
        <v>43195.611111111109</v>
      </c>
      <c r="CF89" s="87">
        <v>0</v>
      </c>
      <c r="CG89" s="111">
        <v>43195.611111111109</v>
      </c>
      <c r="CH89" s="87">
        <v>0.28000000000000003</v>
      </c>
      <c r="CI89" s="111">
        <v>43195.611111111109</v>
      </c>
      <c r="CJ89" s="87">
        <v>43.14</v>
      </c>
      <c r="CM89" s="111"/>
      <c r="CS89" s="111"/>
    </row>
    <row r="90" spans="1:97" x14ac:dyDescent="0.3">
      <c r="A90" s="87">
        <f t="shared" si="7"/>
        <v>860</v>
      </c>
      <c r="B90" s="88">
        <f t="shared" si="6"/>
        <v>14.333333333333334</v>
      </c>
      <c r="C90" s="106">
        <v>20.32</v>
      </c>
      <c r="D90" s="106">
        <v>55.54</v>
      </c>
      <c r="E90" s="106">
        <v>50.98</v>
      </c>
      <c r="F90" s="106">
        <v>47.34</v>
      </c>
      <c r="G90" s="106">
        <v>51.03</v>
      </c>
      <c r="H90" s="106">
        <v>47.5</v>
      </c>
      <c r="I90" s="106">
        <v>48.44</v>
      </c>
      <c r="J90" s="106">
        <v>49.81</v>
      </c>
      <c r="K90" s="106">
        <v>43.35</v>
      </c>
      <c r="L90" s="106">
        <v>48.36</v>
      </c>
      <c r="M90" s="106">
        <v>46.85</v>
      </c>
      <c r="N90" s="106">
        <v>51.38</v>
      </c>
      <c r="O90" s="106">
        <v>54.17</v>
      </c>
      <c r="P90" s="106">
        <v>45.9</v>
      </c>
      <c r="Q90" s="106">
        <v>50.65</v>
      </c>
      <c r="R90" s="106">
        <v>48.52</v>
      </c>
      <c r="S90" s="106">
        <v>54.55</v>
      </c>
      <c r="T90" s="106">
        <v>52.8</v>
      </c>
      <c r="U90" s="106">
        <v>54.32</v>
      </c>
      <c r="V90" s="106">
        <v>50.92</v>
      </c>
      <c r="W90" s="106">
        <v>58.07</v>
      </c>
      <c r="X90" s="106">
        <v>56.32</v>
      </c>
      <c r="Y90" s="106">
        <v>55.94</v>
      </c>
      <c r="Z90" s="106">
        <v>52.3</v>
      </c>
      <c r="AA90" s="106">
        <v>54.61</v>
      </c>
      <c r="AB90" s="106">
        <v>52.5</v>
      </c>
      <c r="AC90" s="106">
        <v>57.74</v>
      </c>
      <c r="AD90" s="106">
        <v>56.44</v>
      </c>
      <c r="AE90" s="106">
        <v>53.98</v>
      </c>
      <c r="AF90" s="106">
        <v>56.7</v>
      </c>
      <c r="AG90" s="106">
        <v>58.33</v>
      </c>
      <c r="AH90" s="106">
        <v>54.88</v>
      </c>
      <c r="AI90" s="106">
        <v>55.87</v>
      </c>
      <c r="AJ90" s="106">
        <v>60.61</v>
      </c>
      <c r="AK90" s="106">
        <v>49.23</v>
      </c>
      <c r="AL90" s="106">
        <v>45.49</v>
      </c>
      <c r="AM90" s="106">
        <v>54.74</v>
      </c>
      <c r="AN90" s="106">
        <v>61.16</v>
      </c>
      <c r="AO90" s="106">
        <v>49.77</v>
      </c>
      <c r="AP90" s="106">
        <v>53.68</v>
      </c>
      <c r="AQ90" s="106">
        <v>55.23</v>
      </c>
      <c r="AR90" s="106">
        <v>49.25</v>
      </c>
      <c r="AS90" s="106">
        <v>52.7</v>
      </c>
      <c r="AT90" s="106">
        <v>49.92</v>
      </c>
      <c r="AU90" s="106">
        <v>74.709999999999994</v>
      </c>
      <c r="AV90" s="106">
        <v>49.61</v>
      </c>
      <c r="AW90" s="106">
        <v>51.36</v>
      </c>
      <c r="AX90" s="106">
        <v>44.12</v>
      </c>
      <c r="AY90" s="106">
        <v>42.94</v>
      </c>
      <c r="AZ90" s="106">
        <v>54.32</v>
      </c>
      <c r="BA90" s="106">
        <v>47.93</v>
      </c>
      <c r="BB90" s="106">
        <v>52.82</v>
      </c>
      <c r="BC90" s="106">
        <v>55</v>
      </c>
      <c r="BD90" s="106">
        <v>54.56</v>
      </c>
      <c r="BE90" s="106">
        <v>45.33</v>
      </c>
      <c r="BF90" s="106">
        <v>42.75</v>
      </c>
      <c r="BG90" s="106">
        <v>43.16</v>
      </c>
      <c r="BH90" s="106">
        <v>50.61</v>
      </c>
      <c r="BI90" s="106">
        <v>44.89</v>
      </c>
      <c r="BJ90" s="106">
        <v>44.32</v>
      </c>
      <c r="BK90" s="106">
        <v>69.28</v>
      </c>
      <c r="BL90" s="107">
        <f t="shared" si="8"/>
        <v>60</v>
      </c>
      <c r="BN90" s="110">
        <f>BN89++Setup!$J$15/24</f>
        <v>43227.597222222292</v>
      </c>
      <c r="BO90" s="57">
        <f>CN90</f>
        <v>0</v>
      </c>
      <c r="BP90" s="57">
        <f>CO90</f>
        <v>0</v>
      </c>
      <c r="BQ90" s="57">
        <f>CP90</f>
        <v>0</v>
      </c>
      <c r="BR90" s="57">
        <f>CQ90</f>
        <v>0</v>
      </c>
      <c r="BS90" s="87">
        <f>CT90</f>
        <v>0</v>
      </c>
      <c r="BT90" s="87">
        <f>CB519</f>
        <v>27</v>
      </c>
      <c r="BU90" s="87">
        <f>CD519</f>
        <v>22.14</v>
      </c>
      <c r="BV90" s="87">
        <f>CF519</f>
        <v>0</v>
      </c>
      <c r="BW90" s="87">
        <f>CH519</f>
        <v>0.28000000000000003</v>
      </c>
      <c r="BX90" s="87">
        <f>CJ519</f>
        <v>65.94</v>
      </c>
      <c r="CA90" s="111">
        <v>43195.618055555555</v>
      </c>
      <c r="CB90" s="87">
        <v>199</v>
      </c>
      <c r="CC90" s="111">
        <v>43195.618055555555</v>
      </c>
      <c r="CD90" s="87">
        <v>21.19</v>
      </c>
      <c r="CE90" s="111">
        <v>43195.618055555555</v>
      </c>
      <c r="CF90" s="87">
        <v>0</v>
      </c>
      <c r="CG90" s="111">
        <v>43195.618055555555</v>
      </c>
      <c r="CH90" s="87">
        <v>0</v>
      </c>
      <c r="CI90" s="111">
        <v>43195.618055555555</v>
      </c>
      <c r="CJ90" s="87">
        <v>43.78</v>
      </c>
      <c r="CM90" s="111"/>
      <c r="CS90" s="111"/>
    </row>
    <row r="91" spans="1:97" x14ac:dyDescent="0.3">
      <c r="A91" s="87">
        <f t="shared" si="7"/>
        <v>870</v>
      </c>
      <c r="B91" s="88">
        <f t="shared" si="6"/>
        <v>14.5</v>
      </c>
      <c r="C91" s="106">
        <v>20.8</v>
      </c>
      <c r="D91" s="106">
        <v>56.59</v>
      </c>
      <c r="E91" s="106">
        <v>52.03</v>
      </c>
      <c r="F91" s="106">
        <v>48.03</v>
      </c>
      <c r="G91" s="106">
        <v>52.34</v>
      </c>
      <c r="H91" s="106">
        <v>49.08</v>
      </c>
      <c r="I91" s="106">
        <v>49.06</v>
      </c>
      <c r="J91" s="106">
        <v>50.63</v>
      </c>
      <c r="K91" s="106">
        <v>45.11</v>
      </c>
      <c r="L91" s="106">
        <v>50.04</v>
      </c>
      <c r="M91" s="106">
        <v>47.75</v>
      </c>
      <c r="N91" s="106">
        <v>52.91</v>
      </c>
      <c r="O91" s="106">
        <v>55.41</v>
      </c>
      <c r="P91" s="106">
        <v>47.15</v>
      </c>
      <c r="Q91" s="106">
        <v>51.84</v>
      </c>
      <c r="R91" s="106">
        <v>49.63</v>
      </c>
      <c r="S91" s="106">
        <v>55.85</v>
      </c>
      <c r="T91" s="106">
        <v>53.97</v>
      </c>
      <c r="U91" s="106">
        <v>55.85</v>
      </c>
      <c r="V91" s="106">
        <v>52.05</v>
      </c>
      <c r="W91" s="106">
        <v>59.53</v>
      </c>
      <c r="X91" s="106">
        <v>57.59</v>
      </c>
      <c r="Y91" s="106">
        <v>57.82</v>
      </c>
      <c r="Z91" s="106">
        <v>53.11</v>
      </c>
      <c r="AA91" s="106">
        <v>55.73</v>
      </c>
      <c r="AB91" s="106">
        <v>53.46</v>
      </c>
      <c r="AC91" s="106">
        <v>59.21</v>
      </c>
      <c r="AD91" s="106">
        <v>57.93</v>
      </c>
      <c r="AE91" s="106">
        <v>55.5</v>
      </c>
      <c r="AF91" s="106">
        <v>57.95</v>
      </c>
      <c r="AG91" s="106">
        <v>59.61</v>
      </c>
      <c r="AH91" s="106">
        <v>56.21</v>
      </c>
      <c r="AI91" s="106">
        <v>57.27</v>
      </c>
      <c r="AJ91" s="106">
        <v>60.25</v>
      </c>
      <c r="AK91" s="106">
        <v>49.05</v>
      </c>
      <c r="AL91" s="106">
        <v>44.6</v>
      </c>
      <c r="AM91" s="106">
        <v>55.95</v>
      </c>
      <c r="AN91" s="106">
        <v>60.75</v>
      </c>
      <c r="AO91" s="106">
        <v>50.59</v>
      </c>
      <c r="AP91" s="106">
        <v>52.88</v>
      </c>
      <c r="AQ91" s="106">
        <v>56.61</v>
      </c>
      <c r="AR91" s="106">
        <v>50.22</v>
      </c>
      <c r="AS91" s="106">
        <v>53.72</v>
      </c>
      <c r="AT91" s="106">
        <v>51.06</v>
      </c>
      <c r="AU91" s="106">
        <v>74.28</v>
      </c>
      <c r="AV91" s="106">
        <v>50.71</v>
      </c>
      <c r="AW91" s="106">
        <v>52.62</v>
      </c>
      <c r="AX91" s="106">
        <v>44.8</v>
      </c>
      <c r="AY91" s="106">
        <v>43.79</v>
      </c>
      <c r="AZ91" s="106">
        <v>55.82</v>
      </c>
      <c r="BA91" s="106">
        <v>48.52</v>
      </c>
      <c r="BB91" s="106">
        <v>53.95</v>
      </c>
      <c r="BC91" s="106">
        <v>56.57</v>
      </c>
      <c r="BD91" s="106">
        <v>55.83</v>
      </c>
      <c r="BE91" s="106">
        <v>46.01</v>
      </c>
      <c r="BF91" s="106">
        <v>43.47</v>
      </c>
      <c r="BG91" s="106">
        <v>44.36</v>
      </c>
      <c r="BH91" s="106">
        <v>51.14</v>
      </c>
      <c r="BI91" s="106">
        <v>45.59</v>
      </c>
      <c r="BJ91" s="106">
        <v>44.14</v>
      </c>
      <c r="BK91" s="106">
        <v>68.63</v>
      </c>
      <c r="BL91" s="107">
        <f t="shared" si="8"/>
        <v>60</v>
      </c>
      <c r="BN91" s="110">
        <f>BN90++Setup!$J$15/24</f>
        <v>43227.604166666737</v>
      </c>
      <c r="BO91" s="57">
        <f>CN91</f>
        <v>0</v>
      </c>
      <c r="BP91" s="57">
        <f>CO91</f>
        <v>0</v>
      </c>
      <c r="BQ91" s="57">
        <f>CP91</f>
        <v>0</v>
      </c>
      <c r="BR91" s="57">
        <f>CQ91</f>
        <v>0</v>
      </c>
      <c r="BS91" s="87">
        <f>CT91</f>
        <v>0</v>
      </c>
      <c r="BT91" s="87">
        <f>CB520</f>
        <v>231</v>
      </c>
      <c r="BU91" s="87">
        <f>CD520</f>
        <v>22.89</v>
      </c>
      <c r="BV91" s="87">
        <f>CF520</f>
        <v>0</v>
      </c>
      <c r="BW91" s="87">
        <f>CH520</f>
        <v>0.28000000000000003</v>
      </c>
      <c r="BX91" s="87">
        <f>CJ520</f>
        <v>92.14</v>
      </c>
      <c r="CA91" s="111">
        <v>43195.625</v>
      </c>
      <c r="CB91" s="87">
        <v>191</v>
      </c>
      <c r="CC91" s="111">
        <v>43195.625</v>
      </c>
      <c r="CD91" s="87">
        <v>21.64</v>
      </c>
      <c r="CE91" s="111">
        <v>43195.625</v>
      </c>
      <c r="CF91" s="87">
        <v>0</v>
      </c>
      <c r="CG91" s="111">
        <v>43195.625</v>
      </c>
      <c r="CH91" s="87">
        <v>0</v>
      </c>
      <c r="CI91" s="111">
        <v>43195.625</v>
      </c>
      <c r="CJ91" s="87">
        <v>51.94</v>
      </c>
      <c r="CM91" s="111"/>
      <c r="CS91" s="111"/>
    </row>
    <row r="92" spans="1:97" x14ac:dyDescent="0.3">
      <c r="A92" s="87">
        <f t="shared" si="7"/>
        <v>880</v>
      </c>
      <c r="B92" s="88">
        <f t="shared" si="6"/>
        <v>14.666666666666666</v>
      </c>
      <c r="C92" s="106">
        <v>20.6</v>
      </c>
      <c r="D92" s="106">
        <v>55.69</v>
      </c>
      <c r="E92" s="106">
        <v>61.31</v>
      </c>
      <c r="F92" s="106">
        <v>57.61</v>
      </c>
      <c r="G92" s="106">
        <v>51.64</v>
      </c>
      <c r="H92" s="106">
        <v>47.96</v>
      </c>
      <c r="I92" s="106">
        <v>58.53</v>
      </c>
      <c r="J92" s="106">
        <v>60.26</v>
      </c>
      <c r="K92" s="106">
        <v>43.97</v>
      </c>
      <c r="L92" s="106">
        <v>48.92</v>
      </c>
      <c r="M92" s="106">
        <v>57.27</v>
      </c>
      <c r="N92" s="106">
        <v>52.04</v>
      </c>
      <c r="O92" s="106">
        <v>54.79</v>
      </c>
      <c r="P92" s="106">
        <v>46.43</v>
      </c>
      <c r="Q92" s="106">
        <v>51.21</v>
      </c>
      <c r="R92" s="106">
        <v>49.07</v>
      </c>
      <c r="S92" s="106">
        <v>54.96</v>
      </c>
      <c r="T92" s="106">
        <v>53.39</v>
      </c>
      <c r="U92" s="106">
        <v>54.9</v>
      </c>
      <c r="V92" s="106">
        <v>51.54</v>
      </c>
      <c r="W92" s="106">
        <v>58.78</v>
      </c>
      <c r="X92" s="106">
        <v>56.74</v>
      </c>
      <c r="Y92" s="106">
        <v>56.87</v>
      </c>
      <c r="Z92" s="106">
        <v>52.79</v>
      </c>
      <c r="AA92" s="106">
        <v>55.09</v>
      </c>
      <c r="AB92" s="106">
        <v>52.98</v>
      </c>
      <c r="AC92" s="106">
        <v>58.54</v>
      </c>
      <c r="AD92" s="106">
        <v>57.11</v>
      </c>
      <c r="AE92" s="106">
        <v>54.56</v>
      </c>
      <c r="AF92" s="106">
        <v>57.16</v>
      </c>
      <c r="AG92" s="106">
        <v>58.84</v>
      </c>
      <c r="AH92" s="106">
        <v>55.37</v>
      </c>
      <c r="AI92" s="106">
        <v>56.38</v>
      </c>
      <c r="AJ92" s="106">
        <v>58.41</v>
      </c>
      <c r="AK92" s="106">
        <v>48.15</v>
      </c>
      <c r="AL92" s="106">
        <v>45.64</v>
      </c>
      <c r="AM92" s="106">
        <v>55.22</v>
      </c>
      <c r="AN92" s="106">
        <v>58.22</v>
      </c>
      <c r="AO92" s="106">
        <v>60.22</v>
      </c>
      <c r="AP92" s="106">
        <v>53.9</v>
      </c>
      <c r="AQ92" s="106">
        <v>55.81</v>
      </c>
      <c r="AR92" s="106">
        <v>49.8</v>
      </c>
      <c r="AS92" s="106">
        <v>53.31</v>
      </c>
      <c r="AT92" s="106">
        <v>50.35</v>
      </c>
      <c r="AU92" s="106">
        <v>72</v>
      </c>
      <c r="AV92" s="106">
        <v>50.29</v>
      </c>
      <c r="AW92" s="106">
        <v>51.87</v>
      </c>
      <c r="AX92" s="106">
        <v>54.42</v>
      </c>
      <c r="AY92" s="106">
        <v>53.33</v>
      </c>
      <c r="AZ92" s="106">
        <v>55.15</v>
      </c>
      <c r="BA92" s="106">
        <v>57.99</v>
      </c>
      <c r="BB92" s="106">
        <v>53.39</v>
      </c>
      <c r="BC92" s="106">
        <v>55.89</v>
      </c>
      <c r="BD92" s="106">
        <v>55.08</v>
      </c>
      <c r="BE92" s="106">
        <v>55.66</v>
      </c>
      <c r="BF92" s="106">
        <v>53.09</v>
      </c>
      <c r="BG92" s="106">
        <v>43.67</v>
      </c>
      <c r="BH92" s="106">
        <v>60.53</v>
      </c>
      <c r="BI92" s="106">
        <v>54.91</v>
      </c>
      <c r="BJ92" s="106">
        <v>37.200000000000003</v>
      </c>
      <c r="BK92" s="106">
        <v>66.319999999999993</v>
      </c>
      <c r="BL92" s="107">
        <f t="shared" si="8"/>
        <v>60</v>
      </c>
      <c r="BN92" s="110">
        <f>BN91++Setup!$J$15/24</f>
        <v>43227.611111111182</v>
      </c>
      <c r="BO92" s="57">
        <f>CN92</f>
        <v>0</v>
      </c>
      <c r="BP92" s="57">
        <f>CO92</f>
        <v>0</v>
      </c>
      <c r="BQ92" s="57">
        <f>CP92</f>
        <v>0</v>
      </c>
      <c r="BR92" s="57">
        <f>CQ92</f>
        <v>0</v>
      </c>
      <c r="BS92" s="87">
        <f>CT92</f>
        <v>0</v>
      </c>
      <c r="BT92" s="87">
        <f>CB521</f>
        <v>242</v>
      </c>
      <c r="BU92" s="87">
        <f>CD521</f>
        <v>21.56</v>
      </c>
      <c r="BV92" s="87">
        <f>CF521</f>
        <v>0</v>
      </c>
      <c r="BW92" s="87">
        <f>CH521</f>
        <v>0.28000000000000003</v>
      </c>
      <c r="BX92" s="87">
        <f>CJ521</f>
        <v>53.14</v>
      </c>
      <c r="CA92" s="111">
        <v>43195.631944444445</v>
      </c>
      <c r="CB92" s="87">
        <v>183</v>
      </c>
      <c r="CC92" s="111">
        <v>43195.631944444445</v>
      </c>
      <c r="CD92" s="87">
        <v>21.47</v>
      </c>
      <c r="CE92" s="111">
        <v>43195.631944444445</v>
      </c>
      <c r="CF92" s="87">
        <v>0</v>
      </c>
      <c r="CG92" s="111">
        <v>43195.631944444445</v>
      </c>
      <c r="CH92" s="87">
        <v>0.28000000000000003</v>
      </c>
      <c r="CI92" s="111">
        <v>43195.631944444445</v>
      </c>
      <c r="CJ92" s="87">
        <v>41.19</v>
      </c>
      <c r="CM92" s="111"/>
      <c r="CS92" s="111"/>
    </row>
    <row r="93" spans="1:97" x14ac:dyDescent="0.3">
      <c r="A93" s="87">
        <f t="shared" si="7"/>
        <v>890</v>
      </c>
      <c r="B93" s="88">
        <f t="shared" si="6"/>
        <v>14.833333333333334</v>
      </c>
      <c r="C93" s="106">
        <v>20.72</v>
      </c>
      <c r="D93" s="106">
        <v>56.58</v>
      </c>
      <c r="E93" s="106">
        <v>49.62</v>
      </c>
      <c r="F93" s="106">
        <v>45.9</v>
      </c>
      <c r="G93" s="106">
        <v>52.12</v>
      </c>
      <c r="H93" s="106">
        <v>48.56</v>
      </c>
      <c r="I93" s="106">
        <v>46.61</v>
      </c>
      <c r="J93" s="106">
        <v>48.24</v>
      </c>
      <c r="K93" s="106">
        <v>44.52</v>
      </c>
      <c r="L93" s="106">
        <v>49.55</v>
      </c>
      <c r="M93" s="106">
        <v>45.57</v>
      </c>
      <c r="N93" s="106">
        <v>52.43</v>
      </c>
      <c r="O93" s="106">
        <v>55.29</v>
      </c>
      <c r="P93" s="106">
        <v>46.9</v>
      </c>
      <c r="Q93" s="106">
        <v>51.58</v>
      </c>
      <c r="R93" s="106">
        <v>49.48</v>
      </c>
      <c r="S93" s="106">
        <v>55.6</v>
      </c>
      <c r="T93" s="106">
        <v>53.76</v>
      </c>
      <c r="U93" s="106">
        <v>55.52</v>
      </c>
      <c r="V93" s="106">
        <v>51.89</v>
      </c>
      <c r="W93" s="106">
        <v>59.26</v>
      </c>
      <c r="X93" s="106">
        <v>57.49</v>
      </c>
      <c r="Y93" s="106">
        <v>0</v>
      </c>
      <c r="Z93" s="106">
        <v>52.93</v>
      </c>
      <c r="AA93" s="106">
        <v>55.67</v>
      </c>
      <c r="AB93" s="106">
        <v>53.25</v>
      </c>
      <c r="AC93" s="106">
        <v>58.98</v>
      </c>
      <c r="AD93" s="106">
        <v>57.49</v>
      </c>
      <c r="AE93" s="106">
        <v>55.2</v>
      </c>
      <c r="AF93" s="106">
        <v>57.77</v>
      </c>
      <c r="AG93" s="106">
        <v>59.51</v>
      </c>
      <c r="AH93" s="106">
        <v>56.02</v>
      </c>
      <c r="AI93" s="106">
        <v>57</v>
      </c>
      <c r="AJ93" s="106">
        <v>60.38</v>
      </c>
      <c r="AK93" s="106">
        <v>49.12</v>
      </c>
      <c r="AL93" s="106">
        <v>44.97</v>
      </c>
      <c r="AM93" s="106">
        <v>55.85</v>
      </c>
      <c r="AN93" s="106">
        <v>60.93</v>
      </c>
      <c r="AO93" s="106">
        <v>48.2</v>
      </c>
      <c r="AP93" s="106">
        <v>52.8</v>
      </c>
      <c r="AQ93" s="106">
        <v>56.33</v>
      </c>
      <c r="AR93" s="106">
        <v>49.87</v>
      </c>
      <c r="AS93" s="106">
        <v>53.42</v>
      </c>
      <c r="AT93" s="106">
        <v>50.99</v>
      </c>
      <c r="AU93" s="106">
        <v>74.52</v>
      </c>
      <c r="AV93" s="106">
        <v>50.59</v>
      </c>
      <c r="AW93" s="106">
        <v>52.34</v>
      </c>
      <c r="AX93" s="106">
        <v>42.7</v>
      </c>
      <c r="AY93" s="106">
        <v>41.54</v>
      </c>
      <c r="AZ93" s="106">
        <v>55.68</v>
      </c>
      <c r="BA93" s="106">
        <v>46.23</v>
      </c>
      <c r="BB93" s="106">
        <v>53.74</v>
      </c>
      <c r="BC93" s="106">
        <v>56.38</v>
      </c>
      <c r="BD93" s="106">
        <v>55.61</v>
      </c>
      <c r="BE93" s="106">
        <v>43.96</v>
      </c>
      <c r="BF93" s="106">
        <v>41.55</v>
      </c>
      <c r="BG93" s="106">
        <v>44.16</v>
      </c>
      <c r="BH93" s="106">
        <v>48.84</v>
      </c>
      <c r="BI93" s="106">
        <v>43.31</v>
      </c>
      <c r="BJ93" s="106">
        <v>60.66</v>
      </c>
      <c r="BK93" s="106">
        <v>68.81</v>
      </c>
      <c r="BL93" s="107">
        <f t="shared" si="8"/>
        <v>60</v>
      </c>
      <c r="BN93" s="110">
        <f>BN92++Setup!$J$15/24</f>
        <v>43227.618055555628</v>
      </c>
      <c r="BO93" s="57">
        <f>CN93</f>
        <v>0</v>
      </c>
      <c r="BP93" s="57">
        <f>CO93</f>
        <v>0</v>
      </c>
      <c r="BQ93" s="57">
        <f>CP93</f>
        <v>0</v>
      </c>
      <c r="BR93" s="57">
        <f>CQ93</f>
        <v>0</v>
      </c>
      <c r="BS93" s="87">
        <f>CT93</f>
        <v>0</v>
      </c>
      <c r="BT93" s="87">
        <f>CB522</f>
        <v>247</v>
      </c>
      <c r="BU93" s="87">
        <f>CD522</f>
        <v>20.97</v>
      </c>
      <c r="BV93" s="87">
        <f>CF522</f>
        <v>0</v>
      </c>
      <c r="BW93" s="87">
        <f>CH522</f>
        <v>0.28000000000000003</v>
      </c>
      <c r="BX93" s="87">
        <f>CJ522</f>
        <v>44.94</v>
      </c>
      <c r="CA93" s="111">
        <v>43195.638888888891</v>
      </c>
      <c r="CB93" s="87">
        <v>179</v>
      </c>
      <c r="CC93" s="111">
        <v>43195.638888888891</v>
      </c>
      <c r="CD93" s="87">
        <v>21</v>
      </c>
      <c r="CE93" s="111">
        <v>43195.638888888891</v>
      </c>
      <c r="CF93" s="87">
        <v>0</v>
      </c>
      <c r="CG93" s="111">
        <v>43195.638888888891</v>
      </c>
      <c r="CH93" s="87">
        <v>0.28000000000000003</v>
      </c>
      <c r="CI93" s="111">
        <v>43195.638888888891</v>
      </c>
      <c r="CJ93" s="87">
        <v>43.03</v>
      </c>
      <c r="CM93" s="111"/>
      <c r="CS93" s="111"/>
    </row>
    <row r="94" spans="1:97" x14ac:dyDescent="0.3">
      <c r="A94" s="87">
        <f t="shared" si="7"/>
        <v>900</v>
      </c>
      <c r="B94" s="88">
        <f t="shared" si="6"/>
        <v>15</v>
      </c>
      <c r="C94" s="106">
        <v>20.84</v>
      </c>
      <c r="D94" s="106">
        <v>56.98</v>
      </c>
      <c r="E94" s="106">
        <v>50.68</v>
      </c>
      <c r="F94" s="106">
        <v>46.95</v>
      </c>
      <c r="G94" s="106">
        <v>52.74</v>
      </c>
      <c r="H94" s="106">
        <v>49.67</v>
      </c>
      <c r="I94" s="106">
        <v>47.94</v>
      </c>
      <c r="J94" s="106">
        <v>49.44</v>
      </c>
      <c r="K94" s="106">
        <v>45.54</v>
      </c>
      <c r="L94" s="106">
        <v>50.43</v>
      </c>
      <c r="M94" s="106">
        <v>46.4</v>
      </c>
      <c r="N94" s="106">
        <v>53.43</v>
      </c>
      <c r="O94" s="106">
        <v>56.2</v>
      </c>
      <c r="P94" s="106">
        <v>47.67</v>
      </c>
      <c r="Q94" s="106">
        <v>52.21</v>
      </c>
      <c r="R94" s="106">
        <v>50.1</v>
      </c>
      <c r="S94" s="106">
        <v>56.18</v>
      </c>
      <c r="T94" s="106">
        <v>54.44</v>
      </c>
      <c r="U94" s="106">
        <v>55.96</v>
      </c>
      <c r="V94" s="106">
        <v>52.55</v>
      </c>
      <c r="W94" s="106">
        <v>60.02</v>
      </c>
      <c r="X94" s="106">
        <v>57.9</v>
      </c>
      <c r="Y94" s="106">
        <v>0</v>
      </c>
      <c r="Z94" s="106">
        <v>53.22</v>
      </c>
      <c r="AA94" s="106">
        <v>56.15</v>
      </c>
      <c r="AB94" s="106">
        <v>53.65</v>
      </c>
      <c r="AC94" s="106">
        <v>59.7</v>
      </c>
      <c r="AD94" s="106">
        <v>58.12</v>
      </c>
      <c r="AE94" s="106">
        <v>55.82</v>
      </c>
      <c r="AF94" s="106">
        <v>58.31</v>
      </c>
      <c r="AG94" s="106">
        <v>59.98</v>
      </c>
      <c r="AH94" s="106">
        <v>56.36</v>
      </c>
      <c r="AI94" s="106">
        <v>57.5</v>
      </c>
      <c r="AJ94" s="106">
        <v>58.36</v>
      </c>
      <c r="AK94" s="106">
        <v>48.13</v>
      </c>
      <c r="AL94" s="106">
        <v>45.32</v>
      </c>
      <c r="AM94" s="106">
        <v>56.5</v>
      </c>
      <c r="AN94" s="106">
        <v>58.36</v>
      </c>
      <c r="AO94" s="106">
        <v>49.4</v>
      </c>
      <c r="AP94" s="106">
        <v>53.58</v>
      </c>
      <c r="AQ94" s="106">
        <v>56.99</v>
      </c>
      <c r="AR94" s="106">
        <v>50.58</v>
      </c>
      <c r="AS94" s="106">
        <v>53.78</v>
      </c>
      <c r="AT94" s="106">
        <v>51.66</v>
      </c>
      <c r="AU94" s="106">
        <v>72.180000000000007</v>
      </c>
      <c r="AV94" s="106">
        <v>51.03</v>
      </c>
      <c r="AW94" s="106">
        <v>52.87</v>
      </c>
      <c r="AX94" s="106">
        <v>43.61</v>
      </c>
      <c r="AY94" s="106">
        <v>42.67</v>
      </c>
      <c r="AZ94" s="106">
        <v>56.35</v>
      </c>
      <c r="BA94" s="106">
        <v>47.39</v>
      </c>
      <c r="BB94" s="106">
        <v>54.28</v>
      </c>
      <c r="BC94" s="106">
        <v>57</v>
      </c>
      <c r="BD94" s="106">
        <v>56.17</v>
      </c>
      <c r="BE94" s="106">
        <v>44.87</v>
      </c>
      <c r="BF94" s="106">
        <v>42.39</v>
      </c>
      <c r="BG94" s="106">
        <v>44.58</v>
      </c>
      <c r="BH94" s="106">
        <v>50.09</v>
      </c>
      <c r="BI94" s="106">
        <v>44.45</v>
      </c>
      <c r="BJ94" s="106">
        <v>37.46</v>
      </c>
      <c r="BK94" s="106">
        <v>66.989999999999995</v>
      </c>
      <c r="BL94" s="107">
        <f t="shared" si="8"/>
        <v>60</v>
      </c>
      <c r="BN94" s="110">
        <f>BN93++Setup!$J$15/24</f>
        <v>43227.625000000073</v>
      </c>
      <c r="BO94" s="57">
        <f>CN94</f>
        <v>0</v>
      </c>
      <c r="BP94" s="57">
        <f>CO94</f>
        <v>0</v>
      </c>
      <c r="BQ94" s="57">
        <f>CP94</f>
        <v>0</v>
      </c>
      <c r="BR94" s="57">
        <f>CQ94</f>
        <v>0</v>
      </c>
      <c r="BS94" s="87">
        <f>CT94</f>
        <v>0</v>
      </c>
      <c r="BT94" s="87">
        <f>CB523</f>
        <v>248</v>
      </c>
      <c r="BU94" s="87">
        <f>CD523</f>
        <v>21.25</v>
      </c>
      <c r="BV94" s="87">
        <f>CF523</f>
        <v>0</v>
      </c>
      <c r="BW94" s="87">
        <f>CH523</f>
        <v>0.28000000000000003</v>
      </c>
      <c r="BX94" s="87">
        <f>CJ523</f>
        <v>51.94</v>
      </c>
      <c r="CA94" s="111">
        <v>43195.645833333336</v>
      </c>
      <c r="CB94" s="87">
        <v>180</v>
      </c>
      <c r="CC94" s="111">
        <v>43195.645833333336</v>
      </c>
      <c r="CD94" s="87">
        <v>21.5</v>
      </c>
      <c r="CE94" s="111">
        <v>43195.645833333336</v>
      </c>
      <c r="CF94" s="87">
        <v>0</v>
      </c>
      <c r="CG94" s="111">
        <v>43195.645833333336</v>
      </c>
      <c r="CH94" s="87">
        <v>0.28000000000000003</v>
      </c>
      <c r="CI94" s="111">
        <v>43195.645833333336</v>
      </c>
      <c r="CJ94" s="87">
        <v>56.42</v>
      </c>
      <c r="CM94" s="111"/>
      <c r="CS94" s="111"/>
    </row>
    <row r="95" spans="1:97" x14ac:dyDescent="0.3">
      <c r="A95" s="87">
        <f t="shared" si="7"/>
        <v>910</v>
      </c>
      <c r="B95" s="88">
        <f t="shared" si="6"/>
        <v>15.166666666666666</v>
      </c>
      <c r="C95" s="106">
        <v>20.73</v>
      </c>
      <c r="D95" s="106">
        <v>55.83</v>
      </c>
      <c r="E95" s="106">
        <v>51.57</v>
      </c>
      <c r="F95" s="106">
        <v>47.88</v>
      </c>
      <c r="G95" s="106">
        <v>52.06</v>
      </c>
      <c r="H95" s="106">
        <v>48.51</v>
      </c>
      <c r="I95" s="106">
        <v>48.73</v>
      </c>
      <c r="J95" s="106">
        <v>50.25</v>
      </c>
      <c r="K95" s="106">
        <v>44.47</v>
      </c>
      <c r="L95" s="106">
        <v>49.42</v>
      </c>
      <c r="M95" s="106">
        <v>47.41</v>
      </c>
      <c r="N95" s="106">
        <v>52.44</v>
      </c>
      <c r="O95" s="106">
        <v>55.11</v>
      </c>
      <c r="P95" s="106">
        <v>46.76</v>
      </c>
      <c r="Q95" s="106">
        <v>51.54</v>
      </c>
      <c r="R95" s="106">
        <v>49.42</v>
      </c>
      <c r="S95" s="106">
        <v>55.46</v>
      </c>
      <c r="T95" s="106">
        <v>53.64</v>
      </c>
      <c r="U95" s="106">
        <v>55.29</v>
      </c>
      <c r="V95" s="106">
        <v>51.83</v>
      </c>
      <c r="W95" s="106">
        <v>59.15</v>
      </c>
      <c r="X95" s="106">
        <v>0</v>
      </c>
      <c r="Y95" s="106">
        <v>57.61</v>
      </c>
      <c r="Z95" s="106">
        <v>52.69</v>
      </c>
      <c r="AA95" s="106">
        <v>55.39</v>
      </c>
      <c r="AB95" s="106">
        <v>53.12</v>
      </c>
      <c r="AC95" s="106">
        <v>58.76</v>
      </c>
      <c r="AD95" s="106">
        <v>57.37</v>
      </c>
      <c r="AE95" s="106">
        <v>54.92</v>
      </c>
      <c r="AF95" s="106">
        <v>57.42</v>
      </c>
      <c r="AG95" s="106">
        <v>59.07</v>
      </c>
      <c r="AH95" s="106">
        <v>55.6</v>
      </c>
      <c r="AI95" s="106">
        <v>56.43</v>
      </c>
      <c r="AJ95" s="106">
        <v>59.96</v>
      </c>
      <c r="AK95" s="106">
        <v>48.93</v>
      </c>
      <c r="AL95" s="106">
        <v>44.81</v>
      </c>
      <c r="AM95" s="106">
        <v>55.58</v>
      </c>
      <c r="AN95" s="106">
        <v>60.22</v>
      </c>
      <c r="AO95" s="106">
        <v>50.21</v>
      </c>
      <c r="AP95" s="106">
        <v>52.93</v>
      </c>
      <c r="AQ95" s="106">
        <v>56.12</v>
      </c>
      <c r="AR95" s="106">
        <v>49.97</v>
      </c>
      <c r="AS95" s="106">
        <v>53.37</v>
      </c>
      <c r="AT95" s="106">
        <v>50.79</v>
      </c>
      <c r="AU95" s="106">
        <v>73.77</v>
      </c>
      <c r="AV95" s="106">
        <v>50.54</v>
      </c>
      <c r="AW95" s="106">
        <v>52.33</v>
      </c>
      <c r="AX95" s="106">
        <v>44.7</v>
      </c>
      <c r="AY95" s="106">
        <v>43.76</v>
      </c>
      <c r="AZ95" s="106">
        <v>55.49</v>
      </c>
      <c r="BA95" s="106">
        <v>48.4</v>
      </c>
      <c r="BB95" s="106">
        <v>53.82</v>
      </c>
      <c r="BC95" s="106">
        <v>56.14</v>
      </c>
      <c r="BD95" s="106">
        <v>55.48</v>
      </c>
      <c r="BE95" s="106">
        <v>45.93</v>
      </c>
      <c r="BF95" s="106">
        <v>43.38</v>
      </c>
      <c r="BG95" s="106">
        <v>44</v>
      </c>
      <c r="BH95" s="106">
        <v>50.82</v>
      </c>
      <c r="BI95" s="106">
        <v>45.35</v>
      </c>
      <c r="BJ95" s="106">
        <v>55.23</v>
      </c>
      <c r="BK95" s="106">
        <v>68.69</v>
      </c>
      <c r="BL95" s="107">
        <f t="shared" si="8"/>
        <v>60</v>
      </c>
      <c r="BN95" s="110">
        <f>BN94++Setup!$J$15/24</f>
        <v>43227.631944444518</v>
      </c>
      <c r="BO95" s="57">
        <f>CN95</f>
        <v>0</v>
      </c>
      <c r="BP95" s="57">
        <f>CO95</f>
        <v>0</v>
      </c>
      <c r="BQ95" s="57">
        <f>CP95</f>
        <v>0</v>
      </c>
      <c r="BR95" s="57">
        <f>CQ95</f>
        <v>0</v>
      </c>
      <c r="BS95" s="87">
        <f>CT95</f>
        <v>0</v>
      </c>
      <c r="BT95" s="87">
        <f>CB524</f>
        <v>250</v>
      </c>
      <c r="BU95" s="87">
        <f>CD524</f>
        <v>21.69</v>
      </c>
      <c r="BV95" s="87">
        <f>CF524</f>
        <v>0</v>
      </c>
      <c r="BW95" s="87">
        <f>CH524</f>
        <v>0.28000000000000003</v>
      </c>
      <c r="BX95" s="87">
        <f>CJ524</f>
        <v>55.28</v>
      </c>
      <c r="CA95" s="111">
        <v>43195.652777777781</v>
      </c>
      <c r="CB95" s="87">
        <v>181</v>
      </c>
      <c r="CC95" s="111">
        <v>43195.652777777781</v>
      </c>
      <c r="CD95" s="87">
        <v>22.31</v>
      </c>
      <c r="CE95" s="111">
        <v>43195.652777777781</v>
      </c>
      <c r="CF95" s="87">
        <v>0</v>
      </c>
      <c r="CG95" s="111">
        <v>43195.652777777781</v>
      </c>
      <c r="CH95" s="87">
        <v>0.28000000000000003</v>
      </c>
      <c r="CI95" s="111">
        <v>43195.652777777781</v>
      </c>
      <c r="CJ95" s="87">
        <v>60.03</v>
      </c>
      <c r="CM95" s="111"/>
      <c r="CS95" s="111"/>
    </row>
    <row r="96" spans="1:97" x14ac:dyDescent="0.3">
      <c r="A96" s="87">
        <f t="shared" si="7"/>
        <v>920</v>
      </c>
      <c r="B96" s="88">
        <f t="shared" si="6"/>
        <v>15.333333333333334</v>
      </c>
      <c r="C96" s="106">
        <v>20.87</v>
      </c>
      <c r="D96" s="106">
        <v>56.1</v>
      </c>
      <c r="E96" s="106">
        <v>50.64</v>
      </c>
      <c r="F96" s="106">
        <v>46.88</v>
      </c>
      <c r="G96" s="106">
        <v>52.02</v>
      </c>
      <c r="H96" s="106">
        <v>48.68</v>
      </c>
      <c r="I96" s="106">
        <v>47.77</v>
      </c>
      <c r="J96" s="106">
        <v>49.38</v>
      </c>
      <c r="K96" s="106">
        <v>44.44</v>
      </c>
      <c r="L96" s="106">
        <v>49.49</v>
      </c>
      <c r="M96" s="106">
        <v>46.45</v>
      </c>
      <c r="N96" s="106">
        <v>52.37</v>
      </c>
      <c r="O96" s="106">
        <v>55.42</v>
      </c>
      <c r="P96" s="106">
        <v>46.93</v>
      </c>
      <c r="Q96" s="106">
        <v>51.54</v>
      </c>
      <c r="R96" s="106">
        <v>49.48</v>
      </c>
      <c r="S96" s="106">
        <v>55.98</v>
      </c>
      <c r="T96" s="106">
        <v>53.76</v>
      </c>
      <c r="U96" s="106">
        <v>56</v>
      </c>
      <c r="V96" s="106">
        <v>51.89</v>
      </c>
      <c r="W96" s="106">
        <v>59.12</v>
      </c>
      <c r="X96" s="106">
        <v>57.18</v>
      </c>
      <c r="Y96" s="106">
        <v>57.59</v>
      </c>
      <c r="Z96" s="106">
        <v>53.06</v>
      </c>
      <c r="AA96" s="106">
        <v>55.41</v>
      </c>
      <c r="AB96" s="106">
        <v>53.26</v>
      </c>
      <c r="AC96" s="106">
        <v>58.75</v>
      </c>
      <c r="AD96" s="106">
        <v>57.68</v>
      </c>
      <c r="AE96" s="106">
        <v>54.91</v>
      </c>
      <c r="AF96" s="106">
        <v>57.67</v>
      </c>
      <c r="AG96" s="106">
        <v>59.25</v>
      </c>
      <c r="AH96" s="106">
        <v>55.51</v>
      </c>
      <c r="AI96" s="106">
        <v>56.46</v>
      </c>
      <c r="AJ96" s="106">
        <v>57.6</v>
      </c>
      <c r="AK96" s="106">
        <v>47.44</v>
      </c>
      <c r="AL96" s="106">
        <v>45.01</v>
      </c>
      <c r="AM96" s="106">
        <v>55.61</v>
      </c>
      <c r="AN96" s="106">
        <v>57.58</v>
      </c>
      <c r="AO96" s="106">
        <v>49.34</v>
      </c>
      <c r="AP96" s="106">
        <v>52.87</v>
      </c>
      <c r="AQ96" s="106">
        <v>56.02</v>
      </c>
      <c r="AR96" s="106">
        <v>50.32</v>
      </c>
      <c r="AS96" s="106">
        <v>53.55</v>
      </c>
      <c r="AT96" s="106">
        <v>50.88</v>
      </c>
      <c r="AU96" s="106">
        <v>71.33</v>
      </c>
      <c r="AV96" s="106">
        <v>50.81</v>
      </c>
      <c r="AW96" s="106">
        <v>52.43</v>
      </c>
      <c r="AX96" s="106">
        <v>43.6</v>
      </c>
      <c r="AY96" s="106">
        <v>42.71</v>
      </c>
      <c r="AZ96" s="106">
        <v>55.66</v>
      </c>
      <c r="BA96" s="106">
        <v>47.32</v>
      </c>
      <c r="BB96" s="106">
        <v>53.65</v>
      </c>
      <c r="BC96" s="106">
        <v>56.71</v>
      </c>
      <c r="BD96" s="106">
        <v>55.67</v>
      </c>
      <c r="BE96" s="106">
        <v>45.02</v>
      </c>
      <c r="BF96" s="106">
        <v>42.39</v>
      </c>
      <c r="BG96" s="106">
        <v>44.17</v>
      </c>
      <c r="BH96" s="106">
        <v>49.91</v>
      </c>
      <c r="BI96" s="106">
        <v>44.46</v>
      </c>
      <c r="BJ96" s="106">
        <v>39.43</v>
      </c>
      <c r="BK96" s="106">
        <v>68.02</v>
      </c>
      <c r="BL96" s="107">
        <f t="shared" si="8"/>
        <v>60</v>
      </c>
      <c r="BN96" s="110">
        <f>BN95++Setup!$J$15/24</f>
        <v>43227.638888888963</v>
      </c>
      <c r="BO96" s="57">
        <f>CN96</f>
        <v>0</v>
      </c>
      <c r="BP96" s="57">
        <f>CO96</f>
        <v>0</v>
      </c>
      <c r="BQ96" s="57">
        <f>CP96</f>
        <v>0</v>
      </c>
      <c r="BR96" s="57">
        <f>CQ96</f>
        <v>0</v>
      </c>
      <c r="BS96" s="87">
        <f>CT96</f>
        <v>0</v>
      </c>
      <c r="BT96" s="87">
        <f>CB525</f>
        <v>248</v>
      </c>
      <c r="BU96" s="87">
        <f>CD525</f>
        <v>21.31</v>
      </c>
      <c r="BV96" s="87">
        <f>CF525</f>
        <v>0</v>
      </c>
      <c r="BW96" s="87">
        <f>CH525</f>
        <v>0</v>
      </c>
      <c r="BX96" s="87">
        <f>CJ525</f>
        <v>72.44</v>
      </c>
      <c r="CA96" s="111">
        <v>43195.659722222219</v>
      </c>
      <c r="CB96" s="87">
        <v>171</v>
      </c>
      <c r="CC96" s="111">
        <v>43195.659722222219</v>
      </c>
      <c r="CD96" s="87">
        <v>21.31</v>
      </c>
      <c r="CE96" s="111">
        <v>43195.659722222219</v>
      </c>
      <c r="CF96" s="87">
        <v>0</v>
      </c>
      <c r="CG96" s="111">
        <v>43195.659722222219</v>
      </c>
      <c r="CH96" s="87">
        <v>0.28000000000000003</v>
      </c>
      <c r="CI96" s="111">
        <v>43195.659722222219</v>
      </c>
      <c r="CJ96" s="87">
        <v>51.36</v>
      </c>
      <c r="CM96" s="111"/>
      <c r="CS96" s="111"/>
    </row>
    <row r="97" spans="1:97" x14ac:dyDescent="0.3">
      <c r="A97" s="87">
        <f t="shared" si="7"/>
        <v>930</v>
      </c>
      <c r="B97" s="88">
        <f t="shared" si="6"/>
        <v>15.5</v>
      </c>
      <c r="C97" s="106">
        <v>20.76</v>
      </c>
      <c r="D97" s="106">
        <v>56.17</v>
      </c>
      <c r="E97" s="106">
        <v>51.09</v>
      </c>
      <c r="F97" s="106">
        <v>47.39</v>
      </c>
      <c r="G97" s="106">
        <v>52.16</v>
      </c>
      <c r="H97" s="106">
        <v>48.84</v>
      </c>
      <c r="I97" s="106">
        <v>48.15</v>
      </c>
      <c r="J97" s="106">
        <v>49.75</v>
      </c>
      <c r="K97" s="106">
        <v>44.77</v>
      </c>
      <c r="L97" s="106">
        <v>49.57</v>
      </c>
      <c r="M97" s="106">
        <v>47.04</v>
      </c>
      <c r="N97" s="106">
        <v>52.46</v>
      </c>
      <c r="O97" s="106">
        <v>55.15</v>
      </c>
      <c r="P97" s="106">
        <v>47.14</v>
      </c>
      <c r="Q97" s="106">
        <v>51.82</v>
      </c>
      <c r="R97" s="106">
        <v>49.68</v>
      </c>
      <c r="S97" s="106">
        <v>55.53</v>
      </c>
      <c r="T97" s="106">
        <v>53.88</v>
      </c>
      <c r="U97" s="106">
        <v>55.12</v>
      </c>
      <c r="V97" s="106">
        <v>52</v>
      </c>
      <c r="W97" s="106">
        <v>59.07</v>
      </c>
      <c r="X97" s="106">
        <v>57.37</v>
      </c>
      <c r="Y97" s="106">
        <v>57.52</v>
      </c>
      <c r="Z97" s="106">
        <v>53.07</v>
      </c>
      <c r="AA97" s="106">
        <v>55.76</v>
      </c>
      <c r="AB97" s="106">
        <v>53.37</v>
      </c>
      <c r="AC97" s="106">
        <v>58.85</v>
      </c>
      <c r="AD97" s="106">
        <v>57.68</v>
      </c>
      <c r="AE97" s="106">
        <v>55.33</v>
      </c>
      <c r="AF97" s="106">
        <v>57.65</v>
      </c>
      <c r="AG97" s="106">
        <v>59.37</v>
      </c>
      <c r="AH97" s="106">
        <v>55.95</v>
      </c>
      <c r="AI97" s="106">
        <v>56.87</v>
      </c>
      <c r="AJ97" s="106">
        <v>58.34</v>
      </c>
      <c r="AK97" s="106">
        <v>47.87</v>
      </c>
      <c r="AL97" s="106">
        <v>44.94</v>
      </c>
      <c r="AM97" s="106">
        <v>55.86</v>
      </c>
      <c r="AN97" s="106">
        <v>58.18</v>
      </c>
      <c r="AO97" s="106">
        <v>49.71</v>
      </c>
      <c r="AP97" s="106">
        <v>53.11</v>
      </c>
      <c r="AQ97" s="106">
        <v>56.23</v>
      </c>
      <c r="AR97" s="106">
        <v>50.01</v>
      </c>
      <c r="AS97" s="106">
        <v>53.56</v>
      </c>
      <c r="AT97" s="106">
        <v>51.29</v>
      </c>
      <c r="AU97" s="106">
        <v>71.790000000000006</v>
      </c>
      <c r="AV97" s="106">
        <v>50.56</v>
      </c>
      <c r="AW97" s="106">
        <v>52.5</v>
      </c>
      <c r="AX97" s="106">
        <v>44.29</v>
      </c>
      <c r="AY97" s="106">
        <v>43.01</v>
      </c>
      <c r="AZ97" s="106">
        <v>55.59</v>
      </c>
      <c r="BA97" s="106">
        <v>47.49</v>
      </c>
      <c r="BB97" s="106">
        <v>53.92</v>
      </c>
      <c r="BC97" s="106">
        <v>56.62</v>
      </c>
      <c r="BD97" s="106">
        <v>55.56</v>
      </c>
      <c r="BE97" s="106">
        <v>45.51</v>
      </c>
      <c r="BF97" s="106">
        <v>42.86</v>
      </c>
      <c r="BG97" s="106">
        <v>44.23</v>
      </c>
      <c r="BH97" s="106">
        <v>50.25</v>
      </c>
      <c r="BI97" s="106">
        <v>44.84</v>
      </c>
      <c r="BJ97" s="106">
        <v>38.43</v>
      </c>
      <c r="BK97" s="106">
        <v>66.89</v>
      </c>
      <c r="BL97" s="107">
        <f t="shared" si="8"/>
        <v>60</v>
      </c>
      <c r="BN97" s="110">
        <f>BN96++Setup!$J$15/24</f>
        <v>43227.645833333409</v>
      </c>
      <c r="BO97" s="57">
        <f>CN97</f>
        <v>0</v>
      </c>
      <c r="BP97" s="57">
        <f>CO97</f>
        <v>0</v>
      </c>
      <c r="BQ97" s="57">
        <f>CP97</f>
        <v>0</v>
      </c>
      <c r="BR97" s="57">
        <f>CQ97</f>
        <v>0</v>
      </c>
      <c r="BS97" s="87">
        <f>CT97</f>
        <v>0</v>
      </c>
      <c r="BT97" s="87">
        <f>CB526</f>
        <v>255</v>
      </c>
      <c r="BU97" s="87">
        <f>CD526</f>
        <v>21.64</v>
      </c>
      <c r="BV97" s="87">
        <f>CF526</f>
        <v>0</v>
      </c>
      <c r="BW97" s="87">
        <f>CH526</f>
        <v>0.28000000000000003</v>
      </c>
      <c r="BX97" s="87">
        <f>CJ526</f>
        <v>64.5</v>
      </c>
      <c r="CA97" s="111">
        <v>43195.666666666664</v>
      </c>
      <c r="CB97" s="87">
        <v>184</v>
      </c>
      <c r="CC97" s="111">
        <v>43195.666666666664</v>
      </c>
      <c r="CD97" s="87">
        <v>21.56</v>
      </c>
      <c r="CE97" s="111">
        <v>43195.666666666664</v>
      </c>
      <c r="CF97" s="87">
        <v>0</v>
      </c>
      <c r="CG97" s="111">
        <v>43195.666666666664</v>
      </c>
      <c r="CH97" s="87">
        <v>0.28000000000000003</v>
      </c>
      <c r="CI97" s="111">
        <v>43195.666666666664</v>
      </c>
      <c r="CJ97" s="87">
        <v>55.17</v>
      </c>
      <c r="CM97" s="111"/>
      <c r="CS97" s="111"/>
    </row>
    <row r="98" spans="1:97" x14ac:dyDescent="0.3">
      <c r="A98" s="87">
        <f t="shared" si="7"/>
        <v>940</v>
      </c>
      <c r="B98" s="88">
        <f t="shared" si="6"/>
        <v>15.666666666666666</v>
      </c>
      <c r="C98" s="106">
        <v>20.62</v>
      </c>
      <c r="D98" s="106">
        <v>55.68</v>
      </c>
      <c r="E98" s="106">
        <v>51.44</v>
      </c>
      <c r="F98" s="106">
        <v>47.54</v>
      </c>
      <c r="G98" s="106">
        <v>51.62</v>
      </c>
      <c r="H98" s="106">
        <v>48.33</v>
      </c>
      <c r="I98" s="106">
        <v>48.38</v>
      </c>
      <c r="J98" s="106">
        <v>50.08</v>
      </c>
      <c r="K98" s="106">
        <v>44.33</v>
      </c>
      <c r="L98" s="106">
        <v>49.1</v>
      </c>
      <c r="M98" s="106">
        <v>47.12</v>
      </c>
      <c r="N98" s="106">
        <v>52.21</v>
      </c>
      <c r="O98" s="106">
        <v>55</v>
      </c>
      <c r="P98" s="106">
        <v>46.59</v>
      </c>
      <c r="Q98" s="106">
        <v>51.23</v>
      </c>
      <c r="R98" s="106">
        <v>49.19</v>
      </c>
      <c r="S98" s="106">
        <v>55.21</v>
      </c>
      <c r="T98" s="106">
        <v>53.4</v>
      </c>
      <c r="U98" s="106">
        <v>54.89</v>
      </c>
      <c r="V98" s="106">
        <v>51.59</v>
      </c>
      <c r="W98" s="106">
        <v>58.81</v>
      </c>
      <c r="X98" s="106">
        <v>56.73</v>
      </c>
      <c r="Y98" s="106">
        <v>57.05</v>
      </c>
      <c r="Z98" s="106">
        <v>52.69</v>
      </c>
      <c r="AA98" s="106">
        <v>55.17</v>
      </c>
      <c r="AB98" s="106">
        <v>52.98</v>
      </c>
      <c r="AC98" s="106">
        <v>58.18</v>
      </c>
      <c r="AD98" s="106">
        <v>57.23</v>
      </c>
      <c r="AE98" s="106">
        <v>54.46</v>
      </c>
      <c r="AF98" s="106">
        <v>56.98</v>
      </c>
      <c r="AG98" s="106">
        <v>58.64</v>
      </c>
      <c r="AH98" s="106">
        <v>55.15</v>
      </c>
      <c r="AI98" s="106">
        <v>56.17</v>
      </c>
      <c r="AJ98" s="106">
        <v>60.29</v>
      </c>
      <c r="AK98" s="106">
        <v>48.92</v>
      </c>
      <c r="AL98" s="106">
        <v>44.7</v>
      </c>
      <c r="AM98" s="106">
        <v>55.23</v>
      </c>
      <c r="AN98" s="106">
        <v>60.83</v>
      </c>
      <c r="AO98" s="106">
        <v>50.04</v>
      </c>
      <c r="AP98" s="106">
        <v>53.07</v>
      </c>
      <c r="AQ98" s="106">
        <v>55.54</v>
      </c>
      <c r="AR98" s="106">
        <v>49.83</v>
      </c>
      <c r="AS98" s="106">
        <v>53.35</v>
      </c>
      <c r="AT98" s="106">
        <v>50.56</v>
      </c>
      <c r="AU98" s="106">
        <v>74.319999999999993</v>
      </c>
      <c r="AV98" s="106">
        <v>50.26</v>
      </c>
      <c r="AW98" s="106">
        <v>52.15</v>
      </c>
      <c r="AX98" s="106">
        <v>44.35</v>
      </c>
      <c r="AY98" s="106">
        <v>43.38</v>
      </c>
      <c r="AZ98" s="106">
        <v>55.27</v>
      </c>
      <c r="BA98" s="106">
        <v>47.96</v>
      </c>
      <c r="BB98" s="106">
        <v>53.6</v>
      </c>
      <c r="BC98" s="106">
        <v>55.92</v>
      </c>
      <c r="BD98" s="106">
        <v>55.11</v>
      </c>
      <c r="BE98" s="106">
        <v>45.6</v>
      </c>
      <c r="BF98" s="106">
        <v>43.12</v>
      </c>
      <c r="BG98" s="106">
        <v>43.87</v>
      </c>
      <c r="BH98" s="106">
        <v>50.5</v>
      </c>
      <c r="BI98" s="106">
        <v>44.88</v>
      </c>
      <c r="BJ98" s="106">
        <v>44.1</v>
      </c>
      <c r="BK98" s="106">
        <v>69.290000000000006</v>
      </c>
      <c r="BL98" s="107">
        <f t="shared" si="8"/>
        <v>60</v>
      </c>
      <c r="BN98" s="110">
        <f>BN97++Setup!$J$15/24</f>
        <v>43227.652777777854</v>
      </c>
      <c r="BO98" s="57">
        <f>CN98</f>
        <v>0</v>
      </c>
      <c r="BP98" s="57">
        <f>CO98</f>
        <v>0</v>
      </c>
      <c r="BQ98" s="57">
        <f>CP98</f>
        <v>0</v>
      </c>
      <c r="BR98" s="57">
        <f>CQ98</f>
        <v>0</v>
      </c>
      <c r="BS98" s="87">
        <f>CT98</f>
        <v>0</v>
      </c>
      <c r="BT98" s="87">
        <f>CB527</f>
        <v>275</v>
      </c>
      <c r="BU98" s="87">
        <f>CD527</f>
        <v>21.47</v>
      </c>
      <c r="BV98" s="87">
        <f>CF527</f>
        <v>0</v>
      </c>
      <c r="BW98" s="87">
        <f>CH527</f>
        <v>0.28000000000000003</v>
      </c>
      <c r="BX98" s="87">
        <f>CJ527</f>
        <v>29.64</v>
      </c>
      <c r="CA98" s="111">
        <v>43195.673611111109</v>
      </c>
      <c r="CB98" s="87">
        <v>181</v>
      </c>
      <c r="CC98" s="111">
        <v>43195.673611111109</v>
      </c>
      <c r="CD98" s="87">
        <v>21.64</v>
      </c>
      <c r="CE98" s="111">
        <v>43195.673611111109</v>
      </c>
      <c r="CF98" s="87">
        <v>0</v>
      </c>
      <c r="CG98" s="111">
        <v>43195.673611111109</v>
      </c>
      <c r="CH98" s="87">
        <v>0.28000000000000003</v>
      </c>
      <c r="CI98" s="111">
        <v>43195.673611111109</v>
      </c>
      <c r="CJ98" s="87">
        <v>62.14</v>
      </c>
      <c r="CM98" s="111"/>
      <c r="CS98" s="111"/>
    </row>
    <row r="99" spans="1:97" x14ac:dyDescent="0.3">
      <c r="A99" s="87">
        <f t="shared" si="7"/>
        <v>950</v>
      </c>
      <c r="B99" s="88">
        <f t="shared" si="6"/>
        <v>15.833333333333334</v>
      </c>
      <c r="C99" s="106">
        <v>20.57</v>
      </c>
      <c r="D99" s="106">
        <v>55.52</v>
      </c>
      <c r="E99" s="106">
        <v>50.93</v>
      </c>
      <c r="F99" s="106">
        <v>47.02</v>
      </c>
      <c r="G99" s="106">
        <v>51.44</v>
      </c>
      <c r="H99" s="106">
        <v>47.78</v>
      </c>
      <c r="I99" s="106">
        <v>47.86</v>
      </c>
      <c r="J99" s="106">
        <v>49.42</v>
      </c>
      <c r="K99" s="106">
        <v>43.8</v>
      </c>
      <c r="L99" s="106">
        <v>48.71</v>
      </c>
      <c r="M99" s="106">
        <v>46.66</v>
      </c>
      <c r="N99" s="106">
        <v>51.5</v>
      </c>
      <c r="O99" s="106">
        <v>54.06</v>
      </c>
      <c r="P99" s="106">
        <v>46.22</v>
      </c>
      <c r="Q99" s="106">
        <v>51.05</v>
      </c>
      <c r="R99" s="106">
        <v>48.84</v>
      </c>
      <c r="S99" s="106">
        <v>54.62</v>
      </c>
      <c r="T99" s="106">
        <v>53.18</v>
      </c>
      <c r="U99" s="106">
        <v>54.76</v>
      </c>
      <c r="V99" s="106">
        <v>51.3</v>
      </c>
      <c r="W99" s="106">
        <v>58.13</v>
      </c>
      <c r="X99" s="106">
        <v>56.57</v>
      </c>
      <c r="Y99" s="106">
        <v>56.76</v>
      </c>
      <c r="Z99" s="106">
        <v>52.72</v>
      </c>
      <c r="AA99" s="106">
        <v>54.8</v>
      </c>
      <c r="AB99" s="106">
        <v>52.8</v>
      </c>
      <c r="AC99" s="106">
        <v>57.9</v>
      </c>
      <c r="AD99" s="106">
        <v>56.6</v>
      </c>
      <c r="AE99" s="106">
        <v>54.21</v>
      </c>
      <c r="AF99" s="106">
        <v>56.77</v>
      </c>
      <c r="AG99" s="106">
        <v>58.45</v>
      </c>
      <c r="AH99" s="106">
        <v>55.06</v>
      </c>
      <c r="AI99" s="106">
        <v>55.97</v>
      </c>
      <c r="AJ99" s="106">
        <v>60.17</v>
      </c>
      <c r="AK99" s="106">
        <v>48.82</v>
      </c>
      <c r="AL99" s="106">
        <v>45.45</v>
      </c>
      <c r="AM99" s="106">
        <v>54.78</v>
      </c>
      <c r="AN99" s="106">
        <v>60.66</v>
      </c>
      <c r="AO99" s="106">
        <v>49.38</v>
      </c>
      <c r="AP99" s="106">
        <v>53.77</v>
      </c>
      <c r="AQ99" s="106">
        <v>55.31</v>
      </c>
      <c r="AR99" s="106">
        <v>49.63</v>
      </c>
      <c r="AS99" s="106">
        <v>53.16</v>
      </c>
      <c r="AT99" s="106">
        <v>50.21</v>
      </c>
      <c r="AU99" s="106">
        <v>74.260000000000005</v>
      </c>
      <c r="AV99" s="106">
        <v>50.29</v>
      </c>
      <c r="AW99" s="106">
        <v>51.8</v>
      </c>
      <c r="AX99" s="106">
        <v>43.66</v>
      </c>
      <c r="AY99" s="106">
        <v>42.94</v>
      </c>
      <c r="AZ99" s="106">
        <v>54.69</v>
      </c>
      <c r="BA99" s="106">
        <v>47.09</v>
      </c>
      <c r="BB99" s="106">
        <v>53.23</v>
      </c>
      <c r="BC99" s="106">
        <v>55.58</v>
      </c>
      <c r="BD99" s="106">
        <v>54.84</v>
      </c>
      <c r="BE99" s="106">
        <v>45.11</v>
      </c>
      <c r="BF99" s="106">
        <v>42.42</v>
      </c>
      <c r="BG99" s="106">
        <v>43.81</v>
      </c>
      <c r="BH99" s="106">
        <v>49.87</v>
      </c>
      <c r="BI99" s="106">
        <v>44.32</v>
      </c>
      <c r="BJ99" s="106">
        <v>43.89</v>
      </c>
      <c r="BK99" s="106">
        <v>69.56</v>
      </c>
      <c r="BL99" s="107">
        <f t="shared" si="8"/>
        <v>60</v>
      </c>
      <c r="BN99" s="110">
        <f>BN98++Setup!$J$15/24</f>
        <v>43227.659722222299</v>
      </c>
      <c r="BO99" s="57">
        <f>CN99</f>
        <v>0</v>
      </c>
      <c r="BP99" s="57">
        <f>CO99</f>
        <v>0</v>
      </c>
      <c r="BQ99" s="57">
        <f>CP99</f>
        <v>0</v>
      </c>
      <c r="BR99" s="57">
        <f>CQ99</f>
        <v>0</v>
      </c>
      <c r="BS99" s="87">
        <f>CT99</f>
        <v>0</v>
      </c>
      <c r="BT99" s="87">
        <f>CB528</f>
        <v>4</v>
      </c>
      <c r="BU99" s="87">
        <f>CD528</f>
        <v>21.64</v>
      </c>
      <c r="BV99" s="87">
        <f>CF528</f>
        <v>0</v>
      </c>
      <c r="BW99" s="87">
        <f>CH528</f>
        <v>0.28000000000000003</v>
      </c>
      <c r="BX99" s="87">
        <f>CJ528</f>
        <v>55</v>
      </c>
      <c r="CA99" s="111">
        <v>43195.680555555555</v>
      </c>
      <c r="CB99" s="87">
        <v>183</v>
      </c>
      <c r="CC99" s="111">
        <v>43195.680555555555</v>
      </c>
      <c r="CD99" s="87">
        <v>21.64</v>
      </c>
      <c r="CE99" s="111">
        <v>43195.680555555555</v>
      </c>
      <c r="CF99" s="87">
        <v>0</v>
      </c>
      <c r="CG99" s="111">
        <v>43195.680555555555</v>
      </c>
      <c r="CH99" s="87">
        <v>0.28000000000000003</v>
      </c>
      <c r="CI99" s="111">
        <v>43195.680555555555</v>
      </c>
      <c r="CJ99" s="87">
        <v>58.72</v>
      </c>
      <c r="CM99" s="111"/>
      <c r="CS99" s="111"/>
    </row>
    <row r="100" spans="1:97" x14ac:dyDescent="0.3">
      <c r="A100" s="87">
        <f t="shared" si="7"/>
        <v>960</v>
      </c>
      <c r="B100" s="88">
        <f t="shared" si="6"/>
        <v>16</v>
      </c>
      <c r="C100" s="106">
        <v>20.53</v>
      </c>
      <c r="D100" s="106">
        <v>55.22</v>
      </c>
      <c r="E100" s="106">
        <v>53.9</v>
      </c>
      <c r="F100" s="106">
        <v>49.94</v>
      </c>
      <c r="G100" s="106">
        <v>51.45</v>
      </c>
      <c r="H100" s="106">
        <v>47.96</v>
      </c>
      <c r="I100" s="106">
        <v>51.13</v>
      </c>
      <c r="J100" s="106">
        <v>52.62</v>
      </c>
      <c r="K100" s="106">
        <v>43.86</v>
      </c>
      <c r="L100" s="106">
        <v>48.76</v>
      </c>
      <c r="M100" s="106">
        <v>49.51</v>
      </c>
      <c r="N100" s="106">
        <v>51.77</v>
      </c>
      <c r="O100" s="106">
        <v>54.42</v>
      </c>
      <c r="P100" s="106">
        <v>46.37</v>
      </c>
      <c r="Q100" s="106">
        <v>50.92</v>
      </c>
      <c r="R100" s="106">
        <v>48.86</v>
      </c>
      <c r="S100" s="106">
        <v>54.7</v>
      </c>
      <c r="T100" s="106">
        <v>53.14</v>
      </c>
      <c r="U100" s="106">
        <v>54.93</v>
      </c>
      <c r="V100" s="106">
        <v>51.3</v>
      </c>
      <c r="W100" s="106">
        <v>58.47</v>
      </c>
      <c r="X100" s="106">
        <v>56.24</v>
      </c>
      <c r="Y100" s="106">
        <v>57.3</v>
      </c>
      <c r="Z100" s="106">
        <v>52.47</v>
      </c>
      <c r="AA100" s="106">
        <v>54.71</v>
      </c>
      <c r="AB100" s="106">
        <v>52.81</v>
      </c>
      <c r="AC100" s="106">
        <v>57.95</v>
      </c>
      <c r="AD100" s="106">
        <v>56.51</v>
      </c>
      <c r="AE100" s="106">
        <v>54.33</v>
      </c>
      <c r="AF100" s="106">
        <v>56.63</v>
      </c>
      <c r="AG100" s="106">
        <v>58.39</v>
      </c>
      <c r="AH100" s="106">
        <v>55.25</v>
      </c>
      <c r="AI100" s="106">
        <v>56.22</v>
      </c>
      <c r="AJ100" s="106">
        <v>60.13</v>
      </c>
      <c r="AK100" s="106">
        <v>48.64</v>
      </c>
      <c r="AL100" s="106">
        <v>45.75</v>
      </c>
      <c r="AM100" s="106">
        <v>54.9</v>
      </c>
      <c r="AN100" s="106">
        <v>60.53</v>
      </c>
      <c r="AO100" s="106">
        <v>52.58</v>
      </c>
      <c r="AP100" s="106">
        <v>54.02</v>
      </c>
      <c r="AQ100" s="106">
        <v>55.44</v>
      </c>
      <c r="AR100" s="106">
        <v>49.5</v>
      </c>
      <c r="AS100" s="106">
        <v>53.18</v>
      </c>
      <c r="AT100" s="106">
        <v>50.18</v>
      </c>
      <c r="AU100" s="106">
        <v>73.98</v>
      </c>
      <c r="AV100" s="106">
        <v>49.95</v>
      </c>
      <c r="AW100" s="106">
        <v>51.97</v>
      </c>
      <c r="AX100" s="106">
        <v>46.74</v>
      </c>
      <c r="AY100" s="106">
        <v>45.89</v>
      </c>
      <c r="AZ100" s="106">
        <v>54.87</v>
      </c>
      <c r="BA100" s="106">
        <v>50.97</v>
      </c>
      <c r="BB100" s="106">
        <v>53.2</v>
      </c>
      <c r="BC100" s="106">
        <v>55.36</v>
      </c>
      <c r="BD100" s="106">
        <v>54.58</v>
      </c>
      <c r="BE100" s="106">
        <v>47.86</v>
      </c>
      <c r="BF100" s="106">
        <v>45.44</v>
      </c>
      <c r="BG100" s="106">
        <v>43.44</v>
      </c>
      <c r="BH100" s="106">
        <v>53.31</v>
      </c>
      <c r="BI100" s="106">
        <v>47.5</v>
      </c>
      <c r="BJ100" s="106">
        <v>44.35</v>
      </c>
      <c r="BK100" s="106">
        <v>69.45</v>
      </c>
      <c r="BL100" s="107">
        <f t="shared" si="8"/>
        <v>60</v>
      </c>
      <c r="BN100" s="110">
        <f>BN99++Setup!$J$15/24</f>
        <v>43227.666666666744</v>
      </c>
      <c r="BO100" s="57">
        <f>CN100</f>
        <v>0</v>
      </c>
      <c r="BP100" s="57">
        <f>CO100</f>
        <v>0</v>
      </c>
      <c r="BQ100" s="57">
        <f>CP100</f>
        <v>0</v>
      </c>
      <c r="BR100" s="57">
        <f>CQ100</f>
        <v>0</v>
      </c>
      <c r="BS100" s="87">
        <f>CT100</f>
        <v>0</v>
      </c>
      <c r="BT100" s="87">
        <f>CB529</f>
        <v>226</v>
      </c>
      <c r="BU100" s="87">
        <f>CD529</f>
        <v>21.5</v>
      </c>
      <c r="BV100" s="87">
        <f>CF529</f>
        <v>0</v>
      </c>
      <c r="BW100" s="87">
        <f>CH529</f>
        <v>0.28000000000000003</v>
      </c>
      <c r="BX100" s="87">
        <f>CJ529</f>
        <v>49.72</v>
      </c>
      <c r="CA100" s="111">
        <v>43195.6875</v>
      </c>
      <c r="CB100" s="87">
        <v>181</v>
      </c>
      <c r="CC100" s="111">
        <v>43195.6875</v>
      </c>
      <c r="CD100" s="87">
        <v>21.72</v>
      </c>
      <c r="CE100" s="111">
        <v>43195.6875</v>
      </c>
      <c r="CF100" s="87">
        <v>0</v>
      </c>
      <c r="CG100" s="111">
        <v>43195.6875</v>
      </c>
      <c r="CH100" s="87">
        <v>0.28000000000000003</v>
      </c>
      <c r="CI100" s="111">
        <v>43195.6875</v>
      </c>
      <c r="CJ100" s="87">
        <v>47.53</v>
      </c>
      <c r="CM100" s="111"/>
      <c r="CS100" s="111"/>
    </row>
    <row r="101" spans="1:97" x14ac:dyDescent="0.3">
      <c r="A101" s="87">
        <f t="shared" si="7"/>
        <v>970</v>
      </c>
      <c r="B101" s="88">
        <f t="shared" si="6"/>
        <v>16.166666666666668</v>
      </c>
      <c r="C101" s="106">
        <v>20.47</v>
      </c>
      <c r="D101" s="106">
        <v>55.14</v>
      </c>
      <c r="E101" s="106">
        <v>51.42</v>
      </c>
      <c r="F101" s="106">
        <v>47.62</v>
      </c>
      <c r="G101" s="106">
        <v>51.27</v>
      </c>
      <c r="H101" s="106">
        <v>48.17</v>
      </c>
      <c r="I101" s="106">
        <v>48.43</v>
      </c>
      <c r="J101" s="106">
        <v>50.08</v>
      </c>
      <c r="K101" s="106">
        <v>44.07</v>
      </c>
      <c r="L101" s="106">
        <v>48.85</v>
      </c>
      <c r="M101" s="106">
        <v>47.15</v>
      </c>
      <c r="N101" s="106">
        <v>51.75</v>
      </c>
      <c r="O101" s="106">
        <v>54.17</v>
      </c>
      <c r="P101" s="106">
        <v>46.3</v>
      </c>
      <c r="Q101" s="106">
        <v>50.9</v>
      </c>
      <c r="R101" s="106">
        <v>48.8</v>
      </c>
      <c r="S101" s="106">
        <v>54.32</v>
      </c>
      <c r="T101" s="106">
        <v>53.02</v>
      </c>
      <c r="U101" s="106">
        <v>54.59</v>
      </c>
      <c r="V101" s="106">
        <v>51.13</v>
      </c>
      <c r="W101" s="106">
        <v>57.67</v>
      </c>
      <c r="X101" s="106">
        <v>55.93</v>
      </c>
      <c r="Y101" s="106">
        <v>56.07</v>
      </c>
      <c r="Z101" s="106">
        <v>52.61</v>
      </c>
      <c r="AA101" s="106">
        <v>54.59</v>
      </c>
      <c r="AB101" s="106">
        <v>52.72</v>
      </c>
      <c r="AC101" s="106">
        <v>57.34</v>
      </c>
      <c r="AD101" s="106">
        <v>56.2</v>
      </c>
      <c r="AE101" s="106">
        <v>54.18</v>
      </c>
      <c r="AF101" s="106">
        <v>56.38</v>
      </c>
      <c r="AG101" s="106">
        <v>58.17</v>
      </c>
      <c r="AH101" s="106">
        <v>54.81</v>
      </c>
      <c r="AI101" s="106">
        <v>55.84</v>
      </c>
      <c r="AJ101" s="106">
        <v>60.07</v>
      </c>
      <c r="AK101" s="106">
        <v>48.8</v>
      </c>
      <c r="AL101" s="106">
        <v>45.21</v>
      </c>
      <c r="AM101" s="106">
        <v>54.77</v>
      </c>
      <c r="AN101" s="106">
        <v>60.71</v>
      </c>
      <c r="AO101" s="106">
        <v>50.04</v>
      </c>
      <c r="AP101" s="106">
        <v>53.13</v>
      </c>
      <c r="AQ101" s="106">
        <v>55.17</v>
      </c>
      <c r="AR101" s="106">
        <v>49.31</v>
      </c>
      <c r="AS101" s="106">
        <v>53.05</v>
      </c>
      <c r="AT101" s="106">
        <v>50.33</v>
      </c>
      <c r="AU101" s="106">
        <v>74.12</v>
      </c>
      <c r="AV101" s="106">
        <v>50.01</v>
      </c>
      <c r="AW101" s="106">
        <v>51.88</v>
      </c>
      <c r="AX101" s="106">
        <v>44.43</v>
      </c>
      <c r="AY101" s="106">
        <v>43.26</v>
      </c>
      <c r="AZ101" s="106">
        <v>54.77</v>
      </c>
      <c r="BA101" s="106">
        <v>48.04</v>
      </c>
      <c r="BB101" s="106">
        <v>53.24</v>
      </c>
      <c r="BC101" s="106">
        <v>55.22</v>
      </c>
      <c r="BD101" s="106">
        <v>54.5</v>
      </c>
      <c r="BE101" s="106">
        <v>45.62</v>
      </c>
      <c r="BF101" s="106">
        <v>43.08</v>
      </c>
      <c r="BG101" s="106">
        <v>43.62</v>
      </c>
      <c r="BH101" s="106">
        <v>50.65</v>
      </c>
      <c r="BI101" s="106">
        <v>44.95</v>
      </c>
      <c r="BJ101" s="106">
        <v>44</v>
      </c>
      <c r="BK101" s="106">
        <v>69.38</v>
      </c>
      <c r="BL101" s="107">
        <f t="shared" si="8"/>
        <v>60</v>
      </c>
      <c r="BN101" s="110">
        <f>BN100++Setup!$J$15/24</f>
        <v>43227.67361111119</v>
      </c>
      <c r="BO101" s="57">
        <f>CN101</f>
        <v>0</v>
      </c>
      <c r="BP101" s="57">
        <f>CO101</f>
        <v>0</v>
      </c>
      <c r="BQ101" s="57">
        <f>CP101</f>
        <v>0</v>
      </c>
      <c r="BR101" s="57">
        <f>CQ101</f>
        <v>0</v>
      </c>
      <c r="BS101" s="87">
        <f>CT101</f>
        <v>0</v>
      </c>
      <c r="BT101" s="87">
        <f>CB530</f>
        <v>241</v>
      </c>
      <c r="BU101" s="87">
        <f>CD530</f>
        <v>21.64</v>
      </c>
      <c r="BV101" s="87">
        <f>CF530</f>
        <v>0</v>
      </c>
      <c r="BW101" s="87">
        <f>CH530</f>
        <v>0.28000000000000003</v>
      </c>
      <c r="BX101" s="87">
        <f>CJ530</f>
        <v>46.75</v>
      </c>
      <c r="CA101" s="111">
        <v>43195.694444444445</v>
      </c>
      <c r="CB101" s="87">
        <v>180</v>
      </c>
      <c r="CC101" s="111">
        <v>43195.694444444445</v>
      </c>
      <c r="CD101" s="87">
        <v>21.81</v>
      </c>
      <c r="CE101" s="111">
        <v>43195.694444444445</v>
      </c>
      <c r="CF101" s="87">
        <v>0</v>
      </c>
      <c r="CG101" s="111">
        <v>43195.694444444445</v>
      </c>
      <c r="CH101" s="87">
        <v>0.28000000000000003</v>
      </c>
      <c r="CI101" s="111">
        <v>43195.694444444445</v>
      </c>
      <c r="CJ101" s="87">
        <v>52.97</v>
      </c>
      <c r="CM101" s="111"/>
      <c r="CS101" s="111"/>
    </row>
    <row r="102" spans="1:97" x14ac:dyDescent="0.3">
      <c r="A102" s="87">
        <f t="shared" si="7"/>
        <v>980</v>
      </c>
      <c r="B102" s="88">
        <f t="shared" si="6"/>
        <v>16.333333333333332</v>
      </c>
      <c r="C102" s="106">
        <v>20.23</v>
      </c>
      <c r="D102" s="106">
        <v>52.68</v>
      </c>
      <c r="E102" s="106">
        <v>51.17</v>
      </c>
      <c r="F102" s="106">
        <v>47.23</v>
      </c>
      <c r="G102" s="106">
        <v>50.57</v>
      </c>
      <c r="H102" s="106">
        <v>46.78</v>
      </c>
      <c r="I102" s="106">
        <v>48.25</v>
      </c>
      <c r="J102" s="106">
        <v>49.74</v>
      </c>
      <c r="K102" s="106">
        <v>42.83</v>
      </c>
      <c r="L102" s="106">
        <v>47.86</v>
      </c>
      <c r="M102" s="106">
        <v>46.76</v>
      </c>
      <c r="N102" s="106">
        <v>50.83</v>
      </c>
      <c r="O102" s="106">
        <v>53.36</v>
      </c>
      <c r="P102" s="106">
        <v>45.59</v>
      </c>
      <c r="Q102" s="106">
        <v>50.18</v>
      </c>
      <c r="R102" s="106">
        <v>48.08</v>
      </c>
      <c r="S102" s="106">
        <v>53.4</v>
      </c>
      <c r="T102" s="106">
        <v>52.19</v>
      </c>
      <c r="U102" s="106">
        <v>53.98</v>
      </c>
      <c r="V102" s="106">
        <v>50.37</v>
      </c>
      <c r="W102" s="106">
        <v>57.28</v>
      </c>
      <c r="X102" s="106">
        <v>55.54</v>
      </c>
      <c r="Y102" s="106">
        <v>55.55</v>
      </c>
      <c r="Z102" s="106">
        <v>52.15</v>
      </c>
      <c r="AA102" s="106">
        <v>53.54</v>
      </c>
      <c r="AB102" s="106">
        <v>52.18</v>
      </c>
      <c r="AC102" s="106">
        <v>56.51</v>
      </c>
      <c r="AD102" s="106">
        <v>55.5</v>
      </c>
      <c r="AE102" s="106">
        <v>53.06</v>
      </c>
      <c r="AF102" s="106">
        <v>55.31</v>
      </c>
      <c r="AG102" s="106">
        <v>56.87</v>
      </c>
      <c r="AH102" s="106">
        <v>53.63</v>
      </c>
      <c r="AI102" s="106">
        <v>54.46</v>
      </c>
      <c r="AJ102" s="106">
        <v>59.77</v>
      </c>
      <c r="AK102" s="106">
        <v>48.62</v>
      </c>
      <c r="AL102" s="106">
        <v>45.05</v>
      </c>
      <c r="AM102" s="106">
        <v>53.53</v>
      </c>
      <c r="AN102" s="106">
        <v>60.43</v>
      </c>
      <c r="AO102" s="106">
        <v>49.7</v>
      </c>
      <c r="AP102" s="106">
        <v>53.26</v>
      </c>
      <c r="AQ102" s="106">
        <v>54.03</v>
      </c>
      <c r="AR102" s="106">
        <v>48.8</v>
      </c>
      <c r="AS102" s="106">
        <v>52.69</v>
      </c>
      <c r="AT102" s="106">
        <v>49.43</v>
      </c>
      <c r="AU102" s="106">
        <v>73.97</v>
      </c>
      <c r="AV102" s="106">
        <v>49.31</v>
      </c>
      <c r="AW102" s="106">
        <v>51.17</v>
      </c>
      <c r="AX102" s="106">
        <v>44</v>
      </c>
      <c r="AY102" s="106">
        <v>43.04</v>
      </c>
      <c r="AZ102" s="106">
        <v>53.91</v>
      </c>
      <c r="BA102" s="106">
        <v>47.84</v>
      </c>
      <c r="BB102" s="106">
        <v>52.47</v>
      </c>
      <c r="BC102" s="106">
        <v>54.23</v>
      </c>
      <c r="BD102" s="106">
        <v>53.55</v>
      </c>
      <c r="BE102" s="106">
        <v>45.22</v>
      </c>
      <c r="BF102" s="106">
        <v>42.73</v>
      </c>
      <c r="BG102" s="106">
        <v>42.55</v>
      </c>
      <c r="BH102" s="106">
        <v>50.18</v>
      </c>
      <c r="BI102" s="106">
        <v>44.84</v>
      </c>
      <c r="BJ102" s="106">
        <v>44.35</v>
      </c>
      <c r="BK102" s="106">
        <v>68.89</v>
      </c>
      <c r="BL102" s="107">
        <f t="shared" si="8"/>
        <v>60</v>
      </c>
      <c r="BN102" s="110">
        <f>BN101++Setup!$J$15/24</f>
        <v>43227.680555555635</v>
      </c>
      <c r="BO102" s="57">
        <f>CN102</f>
        <v>0</v>
      </c>
      <c r="BP102" s="57">
        <f>CO102</f>
        <v>0</v>
      </c>
      <c r="BQ102" s="57">
        <f>CP102</f>
        <v>0</v>
      </c>
      <c r="BR102" s="57">
        <f>CQ102</f>
        <v>0</v>
      </c>
      <c r="BS102" s="87">
        <f>CT102</f>
        <v>0</v>
      </c>
      <c r="BT102" s="87">
        <f>CB531</f>
        <v>247</v>
      </c>
      <c r="BU102" s="87">
        <f>CD531</f>
        <v>21.72</v>
      </c>
      <c r="BV102" s="87">
        <f>CF531</f>
        <v>0</v>
      </c>
      <c r="BW102" s="87">
        <f>CH531</f>
        <v>0.28000000000000003</v>
      </c>
      <c r="BX102" s="87">
        <f>CJ531</f>
        <v>47.42</v>
      </c>
      <c r="CA102" s="111">
        <v>43195.701388888891</v>
      </c>
      <c r="CB102" s="87">
        <v>181</v>
      </c>
      <c r="CC102" s="111">
        <v>43195.701388888891</v>
      </c>
      <c r="CD102" s="87">
        <v>21.44</v>
      </c>
      <c r="CE102" s="111">
        <v>43195.701388888891</v>
      </c>
      <c r="CF102" s="87">
        <v>0</v>
      </c>
      <c r="CG102" s="111">
        <v>43195.701388888891</v>
      </c>
      <c r="CH102" s="87">
        <v>0.28000000000000003</v>
      </c>
      <c r="CI102" s="111">
        <v>43195.701388888891</v>
      </c>
      <c r="CJ102" s="87">
        <v>60.72</v>
      </c>
      <c r="CM102" s="111"/>
      <c r="CS102" s="111"/>
    </row>
    <row r="103" spans="1:97" x14ac:dyDescent="0.3">
      <c r="A103" s="87">
        <f t="shared" si="7"/>
        <v>990</v>
      </c>
      <c r="B103" s="88">
        <f t="shared" si="6"/>
        <v>16.5</v>
      </c>
      <c r="C103" s="106">
        <v>20.51</v>
      </c>
      <c r="D103" s="106">
        <v>55.49</v>
      </c>
      <c r="E103" s="106">
        <v>51.4</v>
      </c>
      <c r="F103" s="106">
        <v>47.53</v>
      </c>
      <c r="G103" s="106">
        <v>51.58</v>
      </c>
      <c r="H103" s="106">
        <v>48.55</v>
      </c>
      <c r="I103" s="106">
        <v>48.54</v>
      </c>
      <c r="J103" s="106">
        <v>50.1</v>
      </c>
      <c r="K103" s="106">
        <v>44.35</v>
      </c>
      <c r="L103" s="106">
        <v>49.04</v>
      </c>
      <c r="M103" s="106">
        <v>47.09</v>
      </c>
      <c r="N103" s="106">
        <v>51.89</v>
      </c>
      <c r="O103" s="106">
        <v>54.82</v>
      </c>
      <c r="P103" s="106">
        <v>46.73</v>
      </c>
      <c r="Q103" s="106">
        <v>51.17</v>
      </c>
      <c r="R103" s="106">
        <v>49.14</v>
      </c>
      <c r="S103" s="106">
        <v>55.16</v>
      </c>
      <c r="T103" s="106">
        <v>53.35</v>
      </c>
      <c r="U103" s="106">
        <v>55.15</v>
      </c>
      <c r="V103" s="106">
        <v>51.48</v>
      </c>
      <c r="W103" s="106">
        <v>57.69</v>
      </c>
      <c r="X103" s="106">
        <v>55.91</v>
      </c>
      <c r="Y103" s="106">
        <v>55.04</v>
      </c>
      <c r="Z103" s="106">
        <v>52.85</v>
      </c>
      <c r="AA103" s="106">
        <v>55.02</v>
      </c>
      <c r="AB103" s="106">
        <v>52.99</v>
      </c>
      <c r="AC103" s="106">
        <v>57.39</v>
      </c>
      <c r="AD103" s="106">
        <v>56.86</v>
      </c>
      <c r="AE103" s="106">
        <v>54.2</v>
      </c>
      <c r="AF103" s="106">
        <v>56.7</v>
      </c>
      <c r="AG103" s="106">
        <v>58.52</v>
      </c>
      <c r="AH103" s="106">
        <v>54.78</v>
      </c>
      <c r="AI103" s="106">
        <v>55.84</v>
      </c>
      <c r="AJ103" s="106">
        <v>59.89</v>
      </c>
      <c r="AK103" s="106">
        <v>48.62</v>
      </c>
      <c r="AL103" s="106">
        <v>45.22</v>
      </c>
      <c r="AM103" s="106">
        <v>54.92</v>
      </c>
      <c r="AN103" s="106">
        <v>60.51</v>
      </c>
      <c r="AO103" s="106">
        <v>50.06</v>
      </c>
      <c r="AP103" s="106">
        <v>53.77</v>
      </c>
      <c r="AQ103" s="106">
        <v>55.35</v>
      </c>
      <c r="AR103" s="106">
        <v>49.9</v>
      </c>
      <c r="AS103" s="106">
        <v>53.33</v>
      </c>
      <c r="AT103" s="106">
        <v>50.61</v>
      </c>
      <c r="AU103" s="106">
        <v>74.010000000000005</v>
      </c>
      <c r="AV103" s="106">
        <v>50.33</v>
      </c>
      <c r="AW103" s="106">
        <v>52.1</v>
      </c>
      <c r="AX103" s="106">
        <v>44.25</v>
      </c>
      <c r="AY103" s="106">
        <v>43.27</v>
      </c>
      <c r="AZ103" s="106">
        <v>55.02</v>
      </c>
      <c r="BA103" s="106">
        <v>48.03</v>
      </c>
      <c r="BB103" s="106">
        <v>53.49</v>
      </c>
      <c r="BC103" s="106">
        <v>55.68</v>
      </c>
      <c r="BD103" s="106">
        <v>55.04</v>
      </c>
      <c r="BE103" s="106">
        <v>45.63</v>
      </c>
      <c r="BF103" s="106">
        <v>43.02</v>
      </c>
      <c r="BG103" s="106">
        <v>44.07</v>
      </c>
      <c r="BH103" s="106">
        <v>50.57</v>
      </c>
      <c r="BI103" s="106">
        <v>45.02</v>
      </c>
      <c r="BJ103" s="106">
        <v>44.09</v>
      </c>
      <c r="BK103" s="106">
        <v>69.03</v>
      </c>
      <c r="BL103" s="107">
        <f t="shared" si="8"/>
        <v>60</v>
      </c>
      <c r="BN103" s="110">
        <f>BN102++Setup!$J$15/24</f>
        <v>43227.68750000008</v>
      </c>
      <c r="BO103" s="57">
        <f>CN103</f>
        <v>0</v>
      </c>
      <c r="BP103" s="57">
        <f>CO103</f>
        <v>0</v>
      </c>
      <c r="BQ103" s="57">
        <f>CP103</f>
        <v>0</v>
      </c>
      <c r="BR103" s="57">
        <f>CQ103</f>
        <v>0</v>
      </c>
      <c r="BS103" s="87">
        <f>CT103</f>
        <v>0</v>
      </c>
      <c r="BT103" s="87">
        <f>CB532</f>
        <v>247</v>
      </c>
      <c r="BU103" s="87">
        <f>CD532</f>
        <v>21.72</v>
      </c>
      <c r="BV103" s="87">
        <f>CF532</f>
        <v>0</v>
      </c>
      <c r="BW103" s="87">
        <f>CH532</f>
        <v>0.28000000000000003</v>
      </c>
      <c r="BX103" s="87">
        <f>CJ532</f>
        <v>56.44</v>
      </c>
      <c r="CA103" s="111">
        <v>43195.708333333336</v>
      </c>
      <c r="CB103" s="87">
        <v>183</v>
      </c>
      <c r="CC103" s="111">
        <v>43195.708333333336</v>
      </c>
      <c r="CD103" s="87">
        <v>24</v>
      </c>
      <c r="CE103" s="111">
        <v>43195.708333333336</v>
      </c>
      <c r="CF103" s="87">
        <v>0</v>
      </c>
      <c r="CG103" s="111">
        <v>43195.708333333336</v>
      </c>
      <c r="CH103" s="87">
        <v>0.28000000000000003</v>
      </c>
      <c r="CI103" s="111">
        <v>43195.708333333336</v>
      </c>
      <c r="CJ103" s="87">
        <v>58.53</v>
      </c>
      <c r="CM103" s="111"/>
      <c r="CS103" s="111"/>
    </row>
    <row r="104" spans="1:97" x14ac:dyDescent="0.3">
      <c r="A104" s="87">
        <f t="shared" si="7"/>
        <v>1000</v>
      </c>
      <c r="B104" s="88">
        <f t="shared" si="6"/>
        <v>16.666666666666668</v>
      </c>
      <c r="C104" s="106">
        <v>20.29</v>
      </c>
      <c r="D104" s="106">
        <v>54.48</v>
      </c>
      <c r="E104" s="106">
        <v>50.17</v>
      </c>
      <c r="F104" s="106">
        <v>46.57</v>
      </c>
      <c r="G104" s="106">
        <v>50.76</v>
      </c>
      <c r="H104" s="106">
        <v>47.09</v>
      </c>
      <c r="I104" s="106">
        <v>47.5</v>
      </c>
      <c r="J104" s="106">
        <v>48.98</v>
      </c>
      <c r="K104" s="106">
        <v>43.17</v>
      </c>
      <c r="L104" s="106">
        <v>47.88</v>
      </c>
      <c r="M104" s="106">
        <v>46.08</v>
      </c>
      <c r="N104" s="106">
        <v>50.85</v>
      </c>
      <c r="O104" s="106">
        <v>53.33</v>
      </c>
      <c r="P104" s="106">
        <v>45.47</v>
      </c>
      <c r="Q104" s="106">
        <v>50.12</v>
      </c>
      <c r="R104" s="106">
        <v>48.19</v>
      </c>
      <c r="S104" s="106">
        <v>53.8</v>
      </c>
      <c r="T104" s="106">
        <v>52.45</v>
      </c>
      <c r="U104" s="106">
        <v>53.99</v>
      </c>
      <c r="V104" s="106">
        <v>50.65</v>
      </c>
      <c r="W104" s="106">
        <v>57.3</v>
      </c>
      <c r="X104" s="106">
        <v>55.42</v>
      </c>
      <c r="Y104" s="106">
        <v>55.7</v>
      </c>
      <c r="Z104" s="106">
        <v>52.12</v>
      </c>
      <c r="AA104" s="106">
        <v>53.93</v>
      </c>
      <c r="AB104" s="106">
        <v>52.34</v>
      </c>
      <c r="AC104" s="106">
        <v>57</v>
      </c>
      <c r="AD104" s="106">
        <v>55.39</v>
      </c>
      <c r="AE104" s="106">
        <v>53.54</v>
      </c>
      <c r="AF104" s="106">
        <v>55.58</v>
      </c>
      <c r="AG104" s="106">
        <v>57.43</v>
      </c>
      <c r="AH104" s="106">
        <v>54.12</v>
      </c>
      <c r="AI104" s="106">
        <v>55.16</v>
      </c>
      <c r="AJ104" s="106">
        <v>59.79</v>
      </c>
      <c r="AK104" s="106">
        <v>48.66</v>
      </c>
      <c r="AL104" s="106">
        <v>45.24</v>
      </c>
      <c r="AM104" s="106">
        <v>53.97</v>
      </c>
      <c r="AN104" s="106">
        <v>60.34</v>
      </c>
      <c r="AO104" s="106">
        <v>48.94</v>
      </c>
      <c r="AP104" s="106">
        <v>53.59</v>
      </c>
      <c r="AQ104" s="106">
        <v>54.27</v>
      </c>
      <c r="AR104" s="106">
        <v>48.75</v>
      </c>
      <c r="AS104" s="106">
        <v>52.68</v>
      </c>
      <c r="AT104" s="106">
        <v>49.59</v>
      </c>
      <c r="AU104" s="106">
        <v>73.849999999999994</v>
      </c>
      <c r="AV104" s="106">
        <v>49.2</v>
      </c>
      <c r="AW104" s="106">
        <v>51.11</v>
      </c>
      <c r="AX104" s="106">
        <v>43.31</v>
      </c>
      <c r="AY104" s="106">
        <v>42.23</v>
      </c>
      <c r="AZ104" s="106">
        <v>54.12</v>
      </c>
      <c r="BA104" s="106">
        <v>47</v>
      </c>
      <c r="BB104" s="106">
        <v>52.56</v>
      </c>
      <c r="BC104" s="106">
        <v>54.24</v>
      </c>
      <c r="BD104" s="106">
        <v>53.84</v>
      </c>
      <c r="BE104" s="106">
        <v>44.51</v>
      </c>
      <c r="BF104" s="106">
        <v>41.97</v>
      </c>
      <c r="BG104" s="106">
        <v>42.87</v>
      </c>
      <c r="BH104" s="106">
        <v>49.55</v>
      </c>
      <c r="BI104" s="106">
        <v>44.07</v>
      </c>
      <c r="BJ104" s="106">
        <v>44.4</v>
      </c>
      <c r="BK104" s="106">
        <v>69.06</v>
      </c>
      <c r="BL104" s="107">
        <f t="shared" si="8"/>
        <v>60</v>
      </c>
      <c r="BN104" s="110">
        <f>BN103++Setup!$J$15/24</f>
        <v>43227.694444444525</v>
      </c>
      <c r="BO104" s="57">
        <f>CN104</f>
        <v>0</v>
      </c>
      <c r="BP104" s="57">
        <f>CO104</f>
        <v>0</v>
      </c>
      <c r="BQ104" s="57">
        <f>CP104</f>
        <v>0</v>
      </c>
      <c r="BR104" s="57">
        <f>CQ104</f>
        <v>0</v>
      </c>
      <c r="BS104" s="87">
        <f>CT104</f>
        <v>0</v>
      </c>
      <c r="BT104" s="87">
        <f>CB533</f>
        <v>245</v>
      </c>
      <c r="BU104" s="87">
        <f>CD533</f>
        <v>21.58</v>
      </c>
      <c r="BV104" s="87">
        <f>CF533</f>
        <v>0</v>
      </c>
      <c r="BW104" s="87">
        <f>CH533</f>
        <v>0.28000000000000003</v>
      </c>
      <c r="BX104" s="87">
        <f>CJ533</f>
        <v>56.72</v>
      </c>
      <c r="CA104" s="111">
        <v>43195.715277777781</v>
      </c>
      <c r="CB104" s="87">
        <v>182</v>
      </c>
      <c r="CC104" s="111">
        <v>43195.715277777781</v>
      </c>
      <c r="CD104" s="87">
        <v>25.22</v>
      </c>
      <c r="CE104" s="111">
        <v>43195.715277777781</v>
      </c>
      <c r="CF104" s="87">
        <v>0</v>
      </c>
      <c r="CG104" s="111">
        <v>43195.715277777781</v>
      </c>
      <c r="CH104" s="87">
        <v>0.28000000000000003</v>
      </c>
      <c r="CI104" s="111">
        <v>43195.715277777781</v>
      </c>
      <c r="CJ104" s="87">
        <v>54</v>
      </c>
      <c r="CM104" s="111"/>
      <c r="CS104" s="111"/>
    </row>
    <row r="105" spans="1:97" x14ac:dyDescent="0.3">
      <c r="A105" s="87">
        <f t="shared" si="7"/>
        <v>1010</v>
      </c>
      <c r="B105" s="88">
        <f t="shared" si="6"/>
        <v>16.833333333333332</v>
      </c>
      <c r="C105" s="106">
        <v>20.36</v>
      </c>
      <c r="D105" s="106">
        <v>54.33</v>
      </c>
      <c r="E105" s="106">
        <v>51.06</v>
      </c>
      <c r="F105" s="106">
        <v>47.36</v>
      </c>
      <c r="G105" s="106">
        <v>50.78</v>
      </c>
      <c r="H105" s="106">
        <v>47.29</v>
      </c>
      <c r="I105" s="106">
        <v>48.11</v>
      </c>
      <c r="J105" s="106">
        <v>49.72</v>
      </c>
      <c r="K105" s="106">
        <v>43.29</v>
      </c>
      <c r="L105" s="106">
        <v>48.02</v>
      </c>
      <c r="M105" s="106">
        <v>46.86</v>
      </c>
      <c r="N105" s="106">
        <v>50.8</v>
      </c>
      <c r="O105" s="106">
        <v>52.96</v>
      </c>
      <c r="P105" s="106">
        <v>45.76</v>
      </c>
      <c r="Q105" s="106">
        <v>50.18</v>
      </c>
      <c r="R105" s="106">
        <v>48.29</v>
      </c>
      <c r="S105" s="106">
        <v>53.73</v>
      </c>
      <c r="T105" s="106">
        <v>52.59</v>
      </c>
      <c r="U105" s="106">
        <v>54.23</v>
      </c>
      <c r="V105" s="106">
        <v>50.68</v>
      </c>
      <c r="W105" s="106">
        <v>57.39</v>
      </c>
      <c r="X105" s="106">
        <v>55.48</v>
      </c>
      <c r="Y105" s="106">
        <v>56.05</v>
      </c>
      <c r="Z105" s="106">
        <v>52.21</v>
      </c>
      <c r="AA105" s="106">
        <v>53.96</v>
      </c>
      <c r="AB105" s="106">
        <v>52.34</v>
      </c>
      <c r="AC105" s="106">
        <v>57.03</v>
      </c>
      <c r="AD105" s="106">
        <v>55.58</v>
      </c>
      <c r="AE105" s="106">
        <v>53.36</v>
      </c>
      <c r="AF105" s="106">
        <v>55.67</v>
      </c>
      <c r="AG105" s="106">
        <v>57.47</v>
      </c>
      <c r="AH105" s="106">
        <v>53.81</v>
      </c>
      <c r="AI105" s="106">
        <v>54.93</v>
      </c>
      <c r="AJ105" s="106">
        <v>59.61</v>
      </c>
      <c r="AK105" s="106">
        <v>48.36</v>
      </c>
      <c r="AL105" s="106">
        <v>45.29</v>
      </c>
      <c r="AM105" s="106">
        <v>53.95</v>
      </c>
      <c r="AN105" s="106">
        <v>60.02</v>
      </c>
      <c r="AO105" s="106">
        <v>49.68</v>
      </c>
      <c r="AP105" s="106">
        <v>53.78</v>
      </c>
      <c r="AQ105" s="106">
        <v>54.64</v>
      </c>
      <c r="AR105" s="106">
        <v>48.83</v>
      </c>
      <c r="AS105" s="106">
        <v>52.82</v>
      </c>
      <c r="AT105" s="106">
        <v>49.37</v>
      </c>
      <c r="AU105" s="106">
        <v>73.66</v>
      </c>
      <c r="AV105" s="106">
        <v>49.52</v>
      </c>
      <c r="AW105" s="106">
        <v>51.22</v>
      </c>
      <c r="AX105" s="106">
        <v>44.13</v>
      </c>
      <c r="AY105" s="106">
        <v>42.92</v>
      </c>
      <c r="AZ105" s="106">
        <v>54.27</v>
      </c>
      <c r="BA105" s="106">
        <v>47.8</v>
      </c>
      <c r="BB105" s="106">
        <v>52.64</v>
      </c>
      <c r="BC105" s="106">
        <v>54.73</v>
      </c>
      <c r="BD105" s="106">
        <v>54.03</v>
      </c>
      <c r="BE105" s="106">
        <v>45.32</v>
      </c>
      <c r="BF105" s="106">
        <v>42.77</v>
      </c>
      <c r="BG105" s="106">
        <v>42.79</v>
      </c>
      <c r="BH105" s="106">
        <v>50.3</v>
      </c>
      <c r="BI105" s="106">
        <v>44.96</v>
      </c>
      <c r="BJ105" s="106">
        <v>44.34</v>
      </c>
      <c r="BK105" s="106">
        <v>68.400000000000006</v>
      </c>
      <c r="BL105" s="107">
        <f t="shared" si="8"/>
        <v>60</v>
      </c>
      <c r="BN105" s="110">
        <f>BN104++Setup!$J$15/24</f>
        <v>43227.701388888971</v>
      </c>
      <c r="BO105" s="57">
        <f>CN105</f>
        <v>0</v>
      </c>
      <c r="BP105" s="57">
        <f>CO105</f>
        <v>0</v>
      </c>
      <c r="BQ105" s="57">
        <f>CP105</f>
        <v>0</v>
      </c>
      <c r="BR105" s="57">
        <f>CQ105</f>
        <v>0</v>
      </c>
      <c r="BS105" s="87">
        <f>CT105</f>
        <v>0</v>
      </c>
      <c r="BT105" s="87">
        <f>CB534</f>
        <v>248</v>
      </c>
      <c r="BU105" s="87">
        <f>CD534</f>
        <v>21.33</v>
      </c>
      <c r="BV105" s="87">
        <f>CF534</f>
        <v>0</v>
      </c>
      <c r="BW105" s="87">
        <f>CH534</f>
        <v>0.28000000000000003</v>
      </c>
      <c r="BX105" s="87">
        <f>CJ534</f>
        <v>62.72</v>
      </c>
      <c r="CA105" s="111">
        <v>43195.722222222219</v>
      </c>
      <c r="CB105" s="87">
        <v>184</v>
      </c>
      <c r="CC105" s="111">
        <v>43195.722222222219</v>
      </c>
      <c r="CD105" s="87">
        <v>27.56</v>
      </c>
      <c r="CE105" s="111">
        <v>43195.722222222219</v>
      </c>
      <c r="CF105" s="87">
        <v>0</v>
      </c>
      <c r="CG105" s="111">
        <v>43195.722222222219</v>
      </c>
      <c r="CH105" s="87">
        <v>0.28000000000000003</v>
      </c>
      <c r="CI105" s="111">
        <v>43195.722222222219</v>
      </c>
      <c r="CJ105" s="87">
        <v>57.89</v>
      </c>
      <c r="CM105" s="111"/>
      <c r="CS105" s="111"/>
    </row>
    <row r="106" spans="1:97" x14ac:dyDescent="0.3">
      <c r="A106" s="87">
        <f t="shared" si="7"/>
        <v>1020</v>
      </c>
      <c r="B106" s="88">
        <f t="shared" si="6"/>
        <v>17</v>
      </c>
      <c r="C106" s="106">
        <v>20.27</v>
      </c>
      <c r="D106" s="106">
        <v>54.79</v>
      </c>
      <c r="E106" s="106">
        <v>49.53</v>
      </c>
      <c r="F106" s="106">
        <v>45.8</v>
      </c>
      <c r="G106" s="106">
        <v>51.16</v>
      </c>
      <c r="H106" s="106">
        <v>47.57</v>
      </c>
      <c r="I106" s="106">
        <v>46.77</v>
      </c>
      <c r="J106" s="106">
        <v>48.33</v>
      </c>
      <c r="K106" s="106">
        <v>43.55</v>
      </c>
      <c r="L106" s="106">
        <v>48.53</v>
      </c>
      <c r="M106" s="106">
        <v>45.3</v>
      </c>
      <c r="N106" s="106">
        <v>51.38</v>
      </c>
      <c r="O106" s="106">
        <v>53.96</v>
      </c>
      <c r="P106" s="106">
        <v>46.05</v>
      </c>
      <c r="Q106" s="106">
        <v>50.6</v>
      </c>
      <c r="R106" s="106">
        <v>48.45</v>
      </c>
      <c r="S106" s="106">
        <v>53.95</v>
      </c>
      <c r="T106" s="106">
        <v>52.81</v>
      </c>
      <c r="U106" s="106">
        <v>54.24</v>
      </c>
      <c r="V106" s="106">
        <v>50.94</v>
      </c>
      <c r="W106" s="106">
        <v>57.66</v>
      </c>
      <c r="X106" s="106">
        <v>55.65</v>
      </c>
      <c r="Y106" s="106">
        <v>55.99</v>
      </c>
      <c r="Z106" s="106">
        <v>52.34</v>
      </c>
      <c r="AA106" s="106">
        <v>54.26</v>
      </c>
      <c r="AB106" s="106">
        <v>52.58</v>
      </c>
      <c r="AC106" s="106">
        <v>57.24</v>
      </c>
      <c r="AD106" s="106">
        <v>55.98</v>
      </c>
      <c r="AE106" s="106">
        <v>53.8</v>
      </c>
      <c r="AF106" s="106">
        <v>56.06</v>
      </c>
      <c r="AG106" s="106">
        <v>57.7</v>
      </c>
      <c r="AH106" s="106">
        <v>54.42</v>
      </c>
      <c r="AI106" s="106">
        <v>55.31</v>
      </c>
      <c r="AJ106" s="106">
        <v>59.64</v>
      </c>
      <c r="AK106" s="106">
        <v>48.47</v>
      </c>
      <c r="AL106" s="106">
        <v>45.78</v>
      </c>
      <c r="AM106" s="106">
        <v>54.16</v>
      </c>
      <c r="AN106" s="106">
        <v>60.14</v>
      </c>
      <c r="AO106" s="106">
        <v>48.29</v>
      </c>
      <c r="AP106" s="106">
        <v>53.63</v>
      </c>
      <c r="AQ106" s="106">
        <v>54.82</v>
      </c>
      <c r="AR106" s="106">
        <v>49.07</v>
      </c>
      <c r="AS106" s="106">
        <v>53.02</v>
      </c>
      <c r="AT106" s="106">
        <v>49.83</v>
      </c>
      <c r="AU106" s="106">
        <v>73.569999999999993</v>
      </c>
      <c r="AV106" s="106">
        <v>49.33</v>
      </c>
      <c r="AW106" s="106">
        <v>51.1</v>
      </c>
      <c r="AX106" s="106">
        <v>42.6</v>
      </c>
      <c r="AY106" s="106">
        <v>41.53</v>
      </c>
      <c r="AZ106" s="106">
        <v>54.33</v>
      </c>
      <c r="BA106" s="106">
        <v>46.25</v>
      </c>
      <c r="BB106" s="106">
        <v>53.03</v>
      </c>
      <c r="BC106" s="106">
        <v>54.89</v>
      </c>
      <c r="BD106" s="106">
        <v>54.16</v>
      </c>
      <c r="BE106" s="106">
        <v>43.78</v>
      </c>
      <c r="BF106" s="106">
        <v>41.32</v>
      </c>
      <c r="BG106" s="106">
        <v>43.3</v>
      </c>
      <c r="BH106" s="106">
        <v>48.73</v>
      </c>
      <c r="BI106" s="106">
        <v>43.37</v>
      </c>
      <c r="BJ106" s="106">
        <v>44.43</v>
      </c>
      <c r="BK106" s="106">
        <v>68.569999999999993</v>
      </c>
      <c r="BL106" s="107">
        <f t="shared" si="8"/>
        <v>60</v>
      </c>
      <c r="BN106" s="110">
        <f>BN105++Setup!$J$15/24</f>
        <v>43227.708333333416</v>
      </c>
      <c r="BO106" s="57">
        <f>CN106</f>
        <v>0</v>
      </c>
      <c r="BP106" s="57">
        <f>CO106</f>
        <v>0</v>
      </c>
      <c r="BQ106" s="57">
        <f>CP106</f>
        <v>0</v>
      </c>
      <c r="BR106" s="57">
        <f>CQ106</f>
        <v>0</v>
      </c>
      <c r="BS106" s="87">
        <f>CT106</f>
        <v>0</v>
      </c>
      <c r="BT106" s="87">
        <f>CB535</f>
        <v>248</v>
      </c>
      <c r="BU106" s="87">
        <f>CD535</f>
        <v>25.53</v>
      </c>
      <c r="BV106" s="87">
        <f>CF535</f>
        <v>0</v>
      </c>
      <c r="BW106" s="87">
        <f>CH535</f>
        <v>0.28000000000000003</v>
      </c>
      <c r="BX106" s="87">
        <f>CJ535</f>
        <v>68.25</v>
      </c>
      <c r="CA106" s="111">
        <v>43195.729166666664</v>
      </c>
      <c r="CB106" s="87">
        <v>187</v>
      </c>
      <c r="CC106" s="111">
        <v>43195.729166666664</v>
      </c>
      <c r="CD106" s="87">
        <v>32.47</v>
      </c>
      <c r="CE106" s="111">
        <v>43195.729166666664</v>
      </c>
      <c r="CF106" s="87">
        <v>0</v>
      </c>
      <c r="CG106" s="111">
        <v>43195.729166666664</v>
      </c>
      <c r="CH106" s="87">
        <v>0.28000000000000003</v>
      </c>
      <c r="CI106" s="111">
        <v>43195.729166666664</v>
      </c>
      <c r="CJ106" s="87">
        <v>61.56</v>
      </c>
      <c r="CM106" s="111"/>
      <c r="CS106" s="111"/>
    </row>
    <row r="107" spans="1:97" x14ac:dyDescent="0.3">
      <c r="A107" s="87">
        <f t="shared" si="7"/>
        <v>1030</v>
      </c>
      <c r="B107" s="88">
        <f t="shared" si="6"/>
        <v>17.166666666666668</v>
      </c>
      <c r="C107" s="106">
        <v>20.440000000000001</v>
      </c>
      <c r="D107" s="106">
        <v>54.78</v>
      </c>
      <c r="E107" s="106">
        <v>51.42</v>
      </c>
      <c r="F107" s="106">
        <v>47.66</v>
      </c>
      <c r="G107" s="106">
        <v>51.39</v>
      </c>
      <c r="H107" s="106">
        <v>47.65</v>
      </c>
      <c r="I107" s="106">
        <v>48.54</v>
      </c>
      <c r="J107" s="106">
        <v>50.05</v>
      </c>
      <c r="K107" s="106">
        <v>43.8</v>
      </c>
      <c r="L107" s="106">
        <v>48.53</v>
      </c>
      <c r="M107" s="106">
        <v>47.16</v>
      </c>
      <c r="N107" s="106">
        <v>51.54</v>
      </c>
      <c r="O107" s="106">
        <v>54.12</v>
      </c>
      <c r="P107" s="106">
        <v>46.34</v>
      </c>
      <c r="Q107" s="106">
        <v>51.2</v>
      </c>
      <c r="R107" s="106">
        <v>48.97</v>
      </c>
      <c r="S107" s="106">
        <v>54.67</v>
      </c>
      <c r="T107" s="106">
        <v>53.09</v>
      </c>
      <c r="U107" s="106">
        <v>54.41</v>
      </c>
      <c r="V107" s="106">
        <v>51.18</v>
      </c>
      <c r="W107" s="106">
        <v>57.82</v>
      </c>
      <c r="X107" s="106">
        <v>55.93</v>
      </c>
      <c r="Y107" s="106">
        <v>56.29</v>
      </c>
      <c r="Z107" s="106">
        <v>52.77</v>
      </c>
      <c r="AA107" s="106">
        <v>54.59</v>
      </c>
      <c r="AB107" s="106">
        <v>52.87</v>
      </c>
      <c r="AC107" s="106">
        <v>57.46</v>
      </c>
      <c r="AD107" s="106">
        <v>56.13</v>
      </c>
      <c r="AE107" s="106">
        <v>54.08</v>
      </c>
      <c r="AF107" s="106">
        <v>56.17</v>
      </c>
      <c r="AG107" s="106">
        <v>57.7</v>
      </c>
      <c r="AH107" s="106">
        <v>54.66</v>
      </c>
      <c r="AI107" s="106">
        <v>55.42</v>
      </c>
      <c r="AJ107" s="106">
        <v>59.56</v>
      </c>
      <c r="AK107" s="106">
        <v>48.35</v>
      </c>
      <c r="AL107" s="106">
        <v>45.33</v>
      </c>
      <c r="AM107" s="106">
        <v>54.61</v>
      </c>
      <c r="AN107" s="106">
        <v>60.04</v>
      </c>
      <c r="AO107" s="106">
        <v>50.01</v>
      </c>
      <c r="AP107" s="106">
        <v>53.6</v>
      </c>
      <c r="AQ107" s="106">
        <v>55.23</v>
      </c>
      <c r="AR107" s="106">
        <v>49.53</v>
      </c>
      <c r="AS107" s="106">
        <v>53.29</v>
      </c>
      <c r="AT107" s="106">
        <v>50.33</v>
      </c>
      <c r="AU107" s="106">
        <v>73.59</v>
      </c>
      <c r="AV107" s="106">
        <v>49.94</v>
      </c>
      <c r="AW107" s="106">
        <v>51.67</v>
      </c>
      <c r="AX107" s="106">
        <v>44.37</v>
      </c>
      <c r="AY107" s="106">
        <v>43.38</v>
      </c>
      <c r="AZ107" s="106">
        <v>54.59</v>
      </c>
      <c r="BA107" s="106">
        <v>48.19</v>
      </c>
      <c r="BB107" s="106">
        <v>53.31</v>
      </c>
      <c r="BC107" s="106">
        <v>55.18</v>
      </c>
      <c r="BD107" s="106">
        <v>54.56</v>
      </c>
      <c r="BE107" s="106">
        <v>45.6</v>
      </c>
      <c r="BF107" s="106">
        <v>43.05</v>
      </c>
      <c r="BG107" s="106">
        <v>43.52</v>
      </c>
      <c r="BH107" s="106">
        <v>50.66</v>
      </c>
      <c r="BI107" s="106">
        <v>45.17</v>
      </c>
      <c r="BJ107" s="106">
        <v>44.52</v>
      </c>
      <c r="BK107" s="106">
        <v>68.819999999999993</v>
      </c>
      <c r="BL107" s="107">
        <f t="shared" si="8"/>
        <v>60</v>
      </c>
      <c r="BN107" s="110">
        <f>BN106++Setup!$J$15/24</f>
        <v>43227.715277777861</v>
      </c>
      <c r="BO107" s="57">
        <f>CN107</f>
        <v>0</v>
      </c>
      <c r="BP107" s="57">
        <f>CO107</f>
        <v>0</v>
      </c>
      <c r="BQ107" s="57">
        <f>CP107</f>
        <v>0</v>
      </c>
      <c r="BR107" s="57">
        <f>CQ107</f>
        <v>0</v>
      </c>
      <c r="BS107" s="87">
        <f>CT107</f>
        <v>0</v>
      </c>
      <c r="BT107" s="87">
        <f>CB536</f>
        <v>249</v>
      </c>
      <c r="BU107" s="87">
        <f>CD536</f>
        <v>28.25</v>
      </c>
      <c r="BV107" s="87">
        <f>CF536</f>
        <v>0</v>
      </c>
      <c r="BW107" s="87">
        <f>CH536</f>
        <v>0.28000000000000003</v>
      </c>
      <c r="BX107" s="87">
        <f>CJ536</f>
        <v>63.69</v>
      </c>
      <c r="CA107" s="111">
        <v>43195.736111111109</v>
      </c>
      <c r="CB107" s="87">
        <v>184</v>
      </c>
      <c r="CC107" s="111">
        <v>43195.736111111109</v>
      </c>
      <c r="CD107" s="87">
        <v>34.31</v>
      </c>
      <c r="CE107" s="111">
        <v>43195.736111111109</v>
      </c>
      <c r="CF107" s="87">
        <v>0</v>
      </c>
      <c r="CG107" s="111">
        <v>43195.736111111109</v>
      </c>
      <c r="CH107" s="87">
        <v>0.28000000000000003</v>
      </c>
      <c r="CI107" s="111">
        <v>43195.736111111109</v>
      </c>
      <c r="CJ107" s="87">
        <v>65.28</v>
      </c>
      <c r="CM107" s="111"/>
      <c r="CS107" s="111"/>
    </row>
    <row r="108" spans="1:97" x14ac:dyDescent="0.3">
      <c r="A108" s="87">
        <f t="shared" si="7"/>
        <v>1040</v>
      </c>
      <c r="B108" s="88">
        <f t="shared" si="6"/>
        <v>17.333333333333332</v>
      </c>
      <c r="C108" s="106">
        <v>20.49</v>
      </c>
      <c r="D108" s="106">
        <v>54.41</v>
      </c>
      <c r="E108" s="106">
        <v>50.23</v>
      </c>
      <c r="F108" s="106">
        <v>46.48</v>
      </c>
      <c r="G108" s="106">
        <v>51.05</v>
      </c>
      <c r="H108" s="106">
        <v>47.35</v>
      </c>
      <c r="I108" s="106">
        <v>47.37</v>
      </c>
      <c r="J108" s="106">
        <v>48.85</v>
      </c>
      <c r="K108" s="106">
        <v>43.44</v>
      </c>
      <c r="L108" s="106">
        <v>48.56</v>
      </c>
      <c r="M108" s="106">
        <v>46.01</v>
      </c>
      <c r="N108" s="106">
        <v>51.38</v>
      </c>
      <c r="O108" s="106">
        <v>53.76</v>
      </c>
      <c r="P108" s="106">
        <v>46.05</v>
      </c>
      <c r="Q108" s="106">
        <v>50.58</v>
      </c>
      <c r="R108" s="106">
        <v>48.65</v>
      </c>
      <c r="S108" s="106">
        <v>54.15</v>
      </c>
      <c r="T108" s="106">
        <v>52.81</v>
      </c>
      <c r="U108" s="106">
        <v>54.43</v>
      </c>
      <c r="V108" s="106">
        <v>50.94</v>
      </c>
      <c r="W108" s="106">
        <v>56.52</v>
      </c>
      <c r="X108" s="106">
        <v>57.3</v>
      </c>
      <c r="Y108" s="106">
        <v>56.88</v>
      </c>
      <c r="Z108" s="106">
        <v>52.6</v>
      </c>
      <c r="AA108" s="106">
        <v>54.11</v>
      </c>
      <c r="AB108" s="106">
        <v>52.62</v>
      </c>
      <c r="AC108" s="106">
        <v>56.39</v>
      </c>
      <c r="AD108" s="106">
        <v>55.79</v>
      </c>
      <c r="AE108" s="106">
        <v>53.62</v>
      </c>
      <c r="AF108" s="106">
        <v>55.86</v>
      </c>
      <c r="AG108" s="106">
        <v>57.78</v>
      </c>
      <c r="AH108" s="106">
        <v>54.49</v>
      </c>
      <c r="AI108" s="106">
        <v>55.67</v>
      </c>
      <c r="AJ108" s="106">
        <v>59.9</v>
      </c>
      <c r="AK108" s="106">
        <v>48.5</v>
      </c>
      <c r="AL108" s="106">
        <v>45.06</v>
      </c>
      <c r="AM108" s="106">
        <v>54.19</v>
      </c>
      <c r="AN108" s="106">
        <v>59.97</v>
      </c>
      <c r="AO108" s="106">
        <v>48.81</v>
      </c>
      <c r="AP108" s="106">
        <v>52.99</v>
      </c>
      <c r="AQ108" s="106">
        <v>54.82</v>
      </c>
      <c r="AR108" s="106">
        <v>49.11</v>
      </c>
      <c r="AS108" s="106">
        <v>53.03</v>
      </c>
      <c r="AT108" s="106">
        <v>50.32</v>
      </c>
      <c r="AU108" s="106">
        <v>73.47</v>
      </c>
      <c r="AV108" s="106">
        <v>49.78</v>
      </c>
      <c r="AW108" s="106">
        <v>51.75</v>
      </c>
      <c r="AX108" s="106">
        <v>43.3</v>
      </c>
      <c r="AY108" s="106">
        <v>42.1</v>
      </c>
      <c r="AZ108" s="106">
        <v>54.11</v>
      </c>
      <c r="BA108" s="106">
        <v>46.89</v>
      </c>
      <c r="BB108" s="106">
        <v>52.93</v>
      </c>
      <c r="BC108" s="106">
        <v>54.58</v>
      </c>
      <c r="BD108" s="106">
        <v>54.72</v>
      </c>
      <c r="BE108" s="106">
        <v>44.44</v>
      </c>
      <c r="BF108" s="106">
        <v>41.87</v>
      </c>
      <c r="BG108" s="106">
        <v>43.17</v>
      </c>
      <c r="BH108" s="106">
        <v>49.44</v>
      </c>
      <c r="BI108" s="106">
        <v>43.98</v>
      </c>
      <c r="BJ108" s="106">
        <v>44.47</v>
      </c>
      <c r="BK108" s="106">
        <v>68.59</v>
      </c>
      <c r="BL108" s="107">
        <f t="shared" si="8"/>
        <v>60</v>
      </c>
      <c r="BN108" s="110">
        <f>BN107++Setup!$J$15/24</f>
        <v>43227.722222222306</v>
      </c>
      <c r="BO108" s="57">
        <f>CN108</f>
        <v>0</v>
      </c>
      <c r="BP108" s="57">
        <f>CO108</f>
        <v>0</v>
      </c>
      <c r="BQ108" s="57">
        <f>CP108</f>
        <v>0</v>
      </c>
      <c r="BR108" s="57">
        <f>CQ108</f>
        <v>0</v>
      </c>
      <c r="BS108" s="87">
        <f>CT108</f>
        <v>0</v>
      </c>
      <c r="BT108" s="87">
        <f>CB537</f>
        <v>246</v>
      </c>
      <c r="BU108" s="87">
        <f>CD537</f>
        <v>34.94</v>
      </c>
      <c r="BV108" s="87">
        <f>CF537</f>
        <v>0</v>
      </c>
      <c r="BW108" s="87">
        <f>CH537</f>
        <v>0.28000000000000003</v>
      </c>
      <c r="BX108" s="87">
        <f>CJ537</f>
        <v>63.92</v>
      </c>
      <c r="CA108" s="111">
        <v>43195.743055555555</v>
      </c>
      <c r="CB108" s="87">
        <v>185</v>
      </c>
      <c r="CC108" s="111">
        <v>43195.743055555555</v>
      </c>
      <c r="CD108" s="87">
        <v>34.44</v>
      </c>
      <c r="CE108" s="111">
        <v>43195.743055555555</v>
      </c>
      <c r="CF108" s="87">
        <v>0</v>
      </c>
      <c r="CG108" s="111">
        <v>43195.743055555555</v>
      </c>
      <c r="CH108" s="87">
        <v>0.28000000000000003</v>
      </c>
      <c r="CI108" s="111">
        <v>43195.743055555555</v>
      </c>
      <c r="CJ108" s="87">
        <v>58.78</v>
      </c>
      <c r="CM108" s="111"/>
      <c r="CS108" s="111"/>
    </row>
    <row r="109" spans="1:97" x14ac:dyDescent="0.3">
      <c r="A109" s="87">
        <f t="shared" si="7"/>
        <v>1050</v>
      </c>
      <c r="B109" s="88">
        <f t="shared" si="6"/>
        <v>17.5</v>
      </c>
      <c r="C109" s="106">
        <v>20.239999999999998</v>
      </c>
      <c r="D109" s="106">
        <v>53.37</v>
      </c>
      <c r="E109" s="106">
        <v>50.62</v>
      </c>
      <c r="F109" s="106">
        <v>46.82</v>
      </c>
      <c r="G109" s="106">
        <v>51.25</v>
      </c>
      <c r="H109" s="106">
        <v>47.4</v>
      </c>
      <c r="I109" s="106">
        <v>47.8</v>
      </c>
      <c r="J109" s="106">
        <v>49.37</v>
      </c>
      <c r="K109" s="106">
        <v>43.3</v>
      </c>
      <c r="L109" s="106">
        <v>48.28</v>
      </c>
      <c r="M109" s="106">
        <v>46.45</v>
      </c>
      <c r="N109" s="106">
        <v>51.45</v>
      </c>
      <c r="O109" s="106">
        <v>53.53</v>
      </c>
      <c r="P109" s="106">
        <v>45.86</v>
      </c>
      <c r="Q109" s="106">
        <v>50.54</v>
      </c>
      <c r="R109" s="106">
        <v>48.44</v>
      </c>
      <c r="S109" s="106">
        <v>53.13</v>
      </c>
      <c r="T109" s="106">
        <v>52.76</v>
      </c>
      <c r="U109" s="106">
        <v>53.47</v>
      </c>
      <c r="V109" s="106">
        <v>50.83</v>
      </c>
      <c r="W109" s="106">
        <v>56.66</v>
      </c>
      <c r="X109" s="106">
        <v>54.72</v>
      </c>
      <c r="Y109" s="106">
        <v>55.41</v>
      </c>
      <c r="Z109" s="106">
        <v>52.52</v>
      </c>
      <c r="AA109" s="106">
        <v>53.7</v>
      </c>
      <c r="AB109" s="106">
        <v>52.62</v>
      </c>
      <c r="AC109" s="106">
        <v>56.66</v>
      </c>
      <c r="AD109" s="106">
        <v>55.16</v>
      </c>
      <c r="AE109" s="106">
        <v>53.34</v>
      </c>
      <c r="AF109" s="106">
        <v>55.27</v>
      </c>
      <c r="AG109" s="106">
        <v>57.02</v>
      </c>
      <c r="AH109" s="106">
        <v>53.72</v>
      </c>
      <c r="AI109" s="106">
        <v>54.28</v>
      </c>
      <c r="AJ109" s="106">
        <v>59.13</v>
      </c>
      <c r="AK109" s="106">
        <v>48.17</v>
      </c>
      <c r="AL109" s="106">
        <v>45.1</v>
      </c>
      <c r="AM109" s="106">
        <v>53.36</v>
      </c>
      <c r="AN109" s="106">
        <v>59.69</v>
      </c>
      <c r="AO109" s="106">
        <v>49.33</v>
      </c>
      <c r="AP109" s="106">
        <v>53.38</v>
      </c>
      <c r="AQ109" s="106">
        <v>53.73</v>
      </c>
      <c r="AR109" s="106">
        <v>49.04</v>
      </c>
      <c r="AS109" s="106">
        <v>53.1</v>
      </c>
      <c r="AT109" s="106">
        <v>49.58</v>
      </c>
      <c r="AU109" s="106">
        <v>73.19</v>
      </c>
      <c r="AV109" s="106">
        <v>49.55</v>
      </c>
      <c r="AW109" s="106">
        <v>51.24</v>
      </c>
      <c r="AX109" s="106">
        <v>43.55</v>
      </c>
      <c r="AY109" s="106">
        <v>42.66</v>
      </c>
      <c r="AZ109" s="106">
        <v>53.93</v>
      </c>
      <c r="BA109" s="106">
        <v>47.29</v>
      </c>
      <c r="BB109" s="106">
        <v>52.89</v>
      </c>
      <c r="BC109" s="106">
        <v>54.26</v>
      </c>
      <c r="BD109" s="106">
        <v>53.59</v>
      </c>
      <c r="BE109" s="106">
        <v>45.07</v>
      </c>
      <c r="BF109" s="106">
        <v>42.25</v>
      </c>
      <c r="BG109" s="106">
        <v>43.08</v>
      </c>
      <c r="BH109" s="106">
        <v>49.88</v>
      </c>
      <c r="BI109" s="106">
        <v>44.54</v>
      </c>
      <c r="BJ109" s="106">
        <v>44.32</v>
      </c>
      <c r="BK109" s="106">
        <v>68.290000000000006</v>
      </c>
      <c r="BL109" s="107">
        <f t="shared" si="8"/>
        <v>60</v>
      </c>
      <c r="BN109" s="110">
        <f>BN108++Setup!$J$15/24</f>
        <v>43227.729166666752</v>
      </c>
      <c r="BO109" s="57">
        <f>CN109</f>
        <v>0</v>
      </c>
      <c r="BP109" s="57">
        <f>CO109</f>
        <v>0</v>
      </c>
      <c r="BQ109" s="57">
        <f>CP109</f>
        <v>0</v>
      </c>
      <c r="BR109" s="57">
        <f>CQ109</f>
        <v>0</v>
      </c>
      <c r="BS109" s="87">
        <f>CT109</f>
        <v>0</v>
      </c>
      <c r="BT109" s="87">
        <f>CB538</f>
        <v>246</v>
      </c>
      <c r="BU109" s="87">
        <f>CD538</f>
        <v>34.75</v>
      </c>
      <c r="BV109" s="87">
        <f>CF538</f>
        <v>0</v>
      </c>
      <c r="BW109" s="87">
        <f>CH538</f>
        <v>0.28000000000000003</v>
      </c>
      <c r="BX109" s="87">
        <f>CJ538</f>
        <v>65.92</v>
      </c>
      <c r="CA109" s="111">
        <v>43195.75</v>
      </c>
      <c r="CB109" s="87">
        <v>183</v>
      </c>
      <c r="CC109" s="111">
        <v>43195.75</v>
      </c>
      <c r="CD109" s="87">
        <v>33.22</v>
      </c>
      <c r="CE109" s="111">
        <v>43195.75</v>
      </c>
      <c r="CF109" s="87">
        <v>0</v>
      </c>
      <c r="CG109" s="111">
        <v>43195.75</v>
      </c>
      <c r="CH109" s="87">
        <v>0.28000000000000003</v>
      </c>
      <c r="CI109" s="111">
        <v>43195.75</v>
      </c>
      <c r="CJ109" s="87">
        <v>64.78</v>
      </c>
      <c r="CM109" s="111"/>
      <c r="CS109" s="111"/>
    </row>
    <row r="110" spans="1:97" x14ac:dyDescent="0.3">
      <c r="A110" s="87">
        <f t="shared" si="7"/>
        <v>1060</v>
      </c>
      <c r="B110" s="88">
        <f t="shared" si="6"/>
        <v>17.666666666666668</v>
      </c>
      <c r="C110" s="106">
        <v>20.100000000000001</v>
      </c>
      <c r="D110" s="106">
        <v>53.76</v>
      </c>
      <c r="E110" s="106">
        <v>50.53</v>
      </c>
      <c r="F110" s="106">
        <v>46.74</v>
      </c>
      <c r="G110" s="106">
        <v>50.39</v>
      </c>
      <c r="H110" s="106">
        <v>46.59</v>
      </c>
      <c r="I110" s="106">
        <v>47.72</v>
      </c>
      <c r="J110" s="106">
        <v>49.23</v>
      </c>
      <c r="K110" s="106">
        <v>42.54</v>
      </c>
      <c r="L110" s="106">
        <v>47.33</v>
      </c>
      <c r="M110" s="106">
        <v>46.21</v>
      </c>
      <c r="N110" s="106">
        <v>50.28</v>
      </c>
      <c r="O110" s="106">
        <v>53.19</v>
      </c>
      <c r="P110" s="106">
        <v>45.24</v>
      </c>
      <c r="Q110" s="106">
        <v>49.87</v>
      </c>
      <c r="R110" s="106">
        <v>47.97</v>
      </c>
      <c r="S110" s="106">
        <v>53.2</v>
      </c>
      <c r="T110" s="106">
        <v>52.01</v>
      </c>
      <c r="U110" s="106">
        <v>53.42</v>
      </c>
      <c r="V110" s="106">
        <v>50.25</v>
      </c>
      <c r="W110" s="106">
        <v>56.5</v>
      </c>
      <c r="X110" s="106">
        <v>54.87</v>
      </c>
      <c r="Y110" s="106">
        <v>55.19</v>
      </c>
      <c r="Z110" s="106">
        <v>51.94</v>
      </c>
      <c r="AA110" s="106">
        <v>53.47</v>
      </c>
      <c r="AB110" s="106">
        <v>52.12</v>
      </c>
      <c r="AC110" s="106">
        <v>56.14</v>
      </c>
      <c r="AD110" s="106">
        <v>54.86</v>
      </c>
      <c r="AE110" s="106">
        <v>52.97</v>
      </c>
      <c r="AF110" s="106">
        <v>54.97</v>
      </c>
      <c r="AG110" s="106">
        <v>56.6</v>
      </c>
      <c r="AH110" s="106">
        <v>53.47</v>
      </c>
      <c r="AI110" s="106">
        <v>54.34</v>
      </c>
      <c r="AJ110" s="106">
        <v>59.17</v>
      </c>
      <c r="AK110" s="106">
        <v>48.02</v>
      </c>
      <c r="AL110" s="106">
        <v>44.27</v>
      </c>
      <c r="AM110" s="106">
        <v>53.27</v>
      </c>
      <c r="AN110" s="106">
        <v>59.6</v>
      </c>
      <c r="AO110" s="106">
        <v>49.19</v>
      </c>
      <c r="AP110" s="106">
        <v>52.67</v>
      </c>
      <c r="AQ110" s="106">
        <v>53.81</v>
      </c>
      <c r="AR110" s="106">
        <v>48.53</v>
      </c>
      <c r="AS110" s="106">
        <v>52.58</v>
      </c>
      <c r="AT110" s="106">
        <v>49.13</v>
      </c>
      <c r="AU110" s="106">
        <v>73.05</v>
      </c>
      <c r="AV110" s="106">
        <v>49.05</v>
      </c>
      <c r="AW110" s="106">
        <v>50.96</v>
      </c>
      <c r="AX110" s="106">
        <v>43.5</v>
      </c>
      <c r="AY110" s="106">
        <v>42.27</v>
      </c>
      <c r="AZ110" s="106">
        <v>53.47</v>
      </c>
      <c r="BA110" s="106">
        <v>47.25</v>
      </c>
      <c r="BB110" s="106">
        <v>52.29</v>
      </c>
      <c r="BC110" s="106">
        <v>54.15</v>
      </c>
      <c r="BD110" s="106">
        <v>53.34</v>
      </c>
      <c r="BE110" s="106">
        <v>44.75</v>
      </c>
      <c r="BF110" s="106">
        <v>42.19</v>
      </c>
      <c r="BG110" s="106">
        <v>42.61</v>
      </c>
      <c r="BH110" s="106">
        <v>49.79</v>
      </c>
      <c r="BI110" s="106">
        <v>44.25</v>
      </c>
      <c r="BJ110" s="106">
        <v>44.54</v>
      </c>
      <c r="BK110" s="106">
        <v>67.98</v>
      </c>
      <c r="BL110" s="107">
        <f t="shared" si="8"/>
        <v>60</v>
      </c>
      <c r="BN110" s="110">
        <f>BN109++Setup!$J$15/24</f>
        <v>43227.736111111197</v>
      </c>
      <c r="BO110" s="57">
        <f>CN110</f>
        <v>0</v>
      </c>
      <c r="BP110" s="57">
        <f>CO110</f>
        <v>0</v>
      </c>
      <c r="BQ110" s="57">
        <f>CP110</f>
        <v>0</v>
      </c>
      <c r="BR110" s="57">
        <f>CQ110</f>
        <v>0</v>
      </c>
      <c r="BS110" s="87">
        <f>CT110</f>
        <v>0</v>
      </c>
      <c r="BT110" s="87">
        <f>CB539</f>
        <v>248</v>
      </c>
      <c r="BU110" s="87">
        <f>CD539</f>
        <v>34.61</v>
      </c>
      <c r="BV110" s="87">
        <f>CF539</f>
        <v>0</v>
      </c>
      <c r="BW110" s="87">
        <f>CH539</f>
        <v>0.28000000000000003</v>
      </c>
      <c r="BX110" s="87">
        <f>CJ539</f>
        <v>81.03</v>
      </c>
      <c r="CA110" s="111">
        <v>43195.756944444445</v>
      </c>
      <c r="CB110" s="87">
        <v>184</v>
      </c>
      <c r="CC110" s="111">
        <v>43195.756944444445</v>
      </c>
      <c r="CD110" s="87">
        <v>34.44</v>
      </c>
      <c r="CE110" s="111">
        <v>43195.756944444445</v>
      </c>
      <c r="CF110" s="87">
        <v>0</v>
      </c>
      <c r="CG110" s="111">
        <v>43195.756944444445</v>
      </c>
      <c r="CH110" s="87">
        <v>0.28000000000000003</v>
      </c>
      <c r="CI110" s="111">
        <v>43195.756944444445</v>
      </c>
      <c r="CJ110" s="87">
        <v>61.36</v>
      </c>
      <c r="CM110" s="111"/>
      <c r="CS110" s="111"/>
    </row>
    <row r="111" spans="1:97" x14ac:dyDescent="0.3">
      <c r="A111" s="87">
        <f t="shared" si="7"/>
        <v>1070</v>
      </c>
      <c r="B111" s="88">
        <f t="shared" si="6"/>
        <v>17.833333333333332</v>
      </c>
      <c r="C111" s="106">
        <v>20.05</v>
      </c>
      <c r="D111" s="106">
        <v>53.39</v>
      </c>
      <c r="E111" s="106">
        <v>50.43</v>
      </c>
      <c r="F111" s="106">
        <v>46.73</v>
      </c>
      <c r="G111" s="106">
        <v>50.35</v>
      </c>
      <c r="H111" s="106">
        <v>46.21</v>
      </c>
      <c r="I111" s="106">
        <v>47.68</v>
      </c>
      <c r="J111" s="106">
        <v>49.26</v>
      </c>
      <c r="K111" s="106">
        <v>42.45</v>
      </c>
      <c r="L111" s="106">
        <v>47.14</v>
      </c>
      <c r="M111" s="106">
        <v>46.23</v>
      </c>
      <c r="N111" s="106">
        <v>50.02</v>
      </c>
      <c r="O111" s="106">
        <v>52.34</v>
      </c>
      <c r="P111" s="106">
        <v>45.21</v>
      </c>
      <c r="Q111" s="106">
        <v>49.97</v>
      </c>
      <c r="R111" s="106">
        <v>47.84</v>
      </c>
      <c r="S111" s="106">
        <v>53.03</v>
      </c>
      <c r="T111" s="106">
        <v>52.06</v>
      </c>
      <c r="U111" s="106">
        <v>53.1</v>
      </c>
      <c r="V111" s="106">
        <v>50.18</v>
      </c>
      <c r="W111" s="106">
        <v>55.97</v>
      </c>
      <c r="X111" s="106">
        <v>53.34</v>
      </c>
      <c r="Y111" s="106">
        <v>54.27</v>
      </c>
      <c r="Z111" s="106">
        <v>52.05</v>
      </c>
      <c r="AA111" s="106">
        <v>53.24</v>
      </c>
      <c r="AB111" s="106">
        <v>52.02</v>
      </c>
      <c r="AC111" s="106">
        <v>55.76</v>
      </c>
      <c r="AD111" s="106">
        <v>54.69</v>
      </c>
      <c r="AE111" s="106">
        <v>52.62</v>
      </c>
      <c r="AF111" s="106">
        <v>54.68</v>
      </c>
      <c r="AG111" s="106">
        <v>56.23</v>
      </c>
      <c r="AH111" s="106">
        <v>53.28</v>
      </c>
      <c r="AI111" s="106">
        <v>53.83</v>
      </c>
      <c r="AJ111" s="106">
        <v>59.03</v>
      </c>
      <c r="AK111" s="106">
        <v>47.99</v>
      </c>
      <c r="AL111" s="106">
        <v>44.36</v>
      </c>
      <c r="AM111" s="106">
        <v>52.97</v>
      </c>
      <c r="AN111" s="106">
        <v>59.38</v>
      </c>
      <c r="AO111" s="106">
        <v>49.22</v>
      </c>
      <c r="AP111" s="106">
        <v>52.42</v>
      </c>
      <c r="AQ111" s="106">
        <v>53.35</v>
      </c>
      <c r="AR111" s="106">
        <v>48.59</v>
      </c>
      <c r="AS111" s="106">
        <v>52.57</v>
      </c>
      <c r="AT111" s="106">
        <v>49.1</v>
      </c>
      <c r="AU111" s="106">
        <v>72.94</v>
      </c>
      <c r="AV111" s="106">
        <v>49.04</v>
      </c>
      <c r="AW111" s="106">
        <v>50.88</v>
      </c>
      <c r="AX111" s="106">
        <v>43.5</v>
      </c>
      <c r="AY111" s="106">
        <v>42.27</v>
      </c>
      <c r="AZ111" s="106">
        <v>53.32</v>
      </c>
      <c r="BA111" s="106">
        <v>47.24</v>
      </c>
      <c r="BB111" s="106">
        <v>52.23</v>
      </c>
      <c r="BC111" s="106">
        <v>53.77</v>
      </c>
      <c r="BD111" s="106">
        <v>52.8</v>
      </c>
      <c r="BE111" s="106">
        <v>44.62</v>
      </c>
      <c r="BF111" s="106">
        <v>42.11</v>
      </c>
      <c r="BG111" s="106">
        <v>42.28</v>
      </c>
      <c r="BH111" s="106">
        <v>49.65</v>
      </c>
      <c r="BI111" s="106">
        <v>44.23</v>
      </c>
      <c r="BJ111" s="106">
        <v>44.27</v>
      </c>
      <c r="BK111" s="106">
        <v>68.13</v>
      </c>
      <c r="BL111" s="107">
        <f t="shared" si="8"/>
        <v>60</v>
      </c>
      <c r="BN111" s="110">
        <f>BN110++Setup!$J$15/24</f>
        <v>43227.743055555642</v>
      </c>
      <c r="BO111" s="57">
        <f>CN111</f>
        <v>0</v>
      </c>
      <c r="BP111" s="57">
        <f>CO111</f>
        <v>0</v>
      </c>
      <c r="BQ111" s="57">
        <f>CP111</f>
        <v>0</v>
      </c>
      <c r="BR111" s="57">
        <f>CQ111</f>
        <v>0</v>
      </c>
      <c r="BS111" s="87">
        <f>CT111</f>
        <v>0</v>
      </c>
      <c r="BT111" s="87">
        <f>CB540</f>
        <v>245</v>
      </c>
      <c r="BU111" s="87">
        <f>CD540</f>
        <v>34.94</v>
      </c>
      <c r="BV111" s="87">
        <f>CF540</f>
        <v>0</v>
      </c>
      <c r="BW111" s="87">
        <f>CH540</f>
        <v>0.28000000000000003</v>
      </c>
      <c r="BX111" s="87">
        <f>CJ540</f>
        <v>66.89</v>
      </c>
      <c r="CA111" s="111">
        <v>43195.763888888891</v>
      </c>
      <c r="CB111" s="87">
        <v>187</v>
      </c>
      <c r="CC111" s="111">
        <v>43195.763888888891</v>
      </c>
      <c r="CD111" s="87">
        <v>32.58</v>
      </c>
      <c r="CE111" s="111">
        <v>43195.763888888891</v>
      </c>
      <c r="CF111" s="87">
        <v>0</v>
      </c>
      <c r="CG111" s="111">
        <v>43195.763888888891</v>
      </c>
      <c r="CH111" s="87">
        <v>0.28000000000000003</v>
      </c>
      <c r="CI111" s="111">
        <v>43195.763888888891</v>
      </c>
      <c r="CJ111" s="87">
        <v>51.28</v>
      </c>
      <c r="CM111" s="111"/>
      <c r="CS111" s="111"/>
    </row>
    <row r="112" spans="1:97" x14ac:dyDescent="0.3">
      <c r="A112" s="87">
        <f t="shared" si="7"/>
        <v>1080</v>
      </c>
      <c r="B112" s="88">
        <f t="shared" si="6"/>
        <v>18</v>
      </c>
      <c r="C112" s="106">
        <v>20.07</v>
      </c>
      <c r="D112" s="106">
        <v>53.68</v>
      </c>
      <c r="E112" s="106">
        <v>50.58</v>
      </c>
      <c r="F112" s="106">
        <v>46.81</v>
      </c>
      <c r="G112" s="106">
        <v>50.27</v>
      </c>
      <c r="H112" s="106">
        <v>46.43</v>
      </c>
      <c r="I112" s="106">
        <v>47.76</v>
      </c>
      <c r="J112" s="106">
        <v>49.26</v>
      </c>
      <c r="K112" s="106">
        <v>42.56</v>
      </c>
      <c r="L112" s="106">
        <v>47.27</v>
      </c>
      <c r="M112" s="106">
        <v>46.28</v>
      </c>
      <c r="N112" s="106">
        <v>50.28</v>
      </c>
      <c r="O112" s="106">
        <v>52.76</v>
      </c>
      <c r="P112" s="106">
        <v>45.33</v>
      </c>
      <c r="Q112" s="106">
        <v>49.83</v>
      </c>
      <c r="R112" s="106">
        <v>47.9</v>
      </c>
      <c r="S112" s="106">
        <v>53.03</v>
      </c>
      <c r="T112" s="106">
        <v>51.96</v>
      </c>
      <c r="U112" s="106">
        <v>53.35</v>
      </c>
      <c r="V112" s="106">
        <v>50.15</v>
      </c>
      <c r="W112" s="106">
        <v>56.67</v>
      </c>
      <c r="X112" s="106">
        <v>54.77</v>
      </c>
      <c r="Y112" s="106">
        <v>55.05</v>
      </c>
      <c r="Z112" s="106">
        <v>52</v>
      </c>
      <c r="AA112" s="106">
        <v>53.22</v>
      </c>
      <c r="AB112" s="106">
        <v>52.01</v>
      </c>
      <c r="AC112" s="106">
        <v>56.3</v>
      </c>
      <c r="AD112" s="106">
        <v>54.8</v>
      </c>
      <c r="AE112" s="106">
        <v>52.86</v>
      </c>
      <c r="AF112" s="106">
        <v>54.79</v>
      </c>
      <c r="AG112" s="106">
        <v>56.39</v>
      </c>
      <c r="AH112" s="106">
        <v>53.3</v>
      </c>
      <c r="AI112" s="106">
        <v>53.98</v>
      </c>
      <c r="AJ112" s="106">
        <v>59.42</v>
      </c>
      <c r="AK112" s="106">
        <v>48.26</v>
      </c>
      <c r="AL112" s="106">
        <v>44.15</v>
      </c>
      <c r="AM112" s="106">
        <v>53.03</v>
      </c>
      <c r="AN112" s="106">
        <v>60.04</v>
      </c>
      <c r="AO112" s="106">
        <v>49.22</v>
      </c>
      <c r="AP112" s="106">
        <v>52.55</v>
      </c>
      <c r="AQ112" s="106">
        <v>53.5</v>
      </c>
      <c r="AR112" s="106">
        <v>48.37</v>
      </c>
      <c r="AS112" s="106">
        <v>52.52</v>
      </c>
      <c r="AT112" s="106">
        <v>48.95</v>
      </c>
      <c r="AU112" s="106">
        <v>73.56</v>
      </c>
      <c r="AV112" s="106">
        <v>48.83</v>
      </c>
      <c r="AW112" s="106">
        <v>50.73</v>
      </c>
      <c r="AX112" s="106">
        <v>43.42</v>
      </c>
      <c r="AY112" s="106">
        <v>42.52</v>
      </c>
      <c r="AZ112" s="106">
        <v>53.49</v>
      </c>
      <c r="BA112" s="106">
        <v>47.31</v>
      </c>
      <c r="BB112" s="106">
        <v>52.2</v>
      </c>
      <c r="BC112" s="106">
        <v>53.85</v>
      </c>
      <c r="BD112" s="106">
        <v>53.18</v>
      </c>
      <c r="BE112" s="106">
        <v>44.71</v>
      </c>
      <c r="BF112" s="106">
        <v>42.17</v>
      </c>
      <c r="BG112" s="106">
        <v>42.6</v>
      </c>
      <c r="BH112" s="106">
        <v>49.78</v>
      </c>
      <c r="BI112" s="106">
        <v>44.38</v>
      </c>
      <c r="BJ112" s="106">
        <v>44.46</v>
      </c>
      <c r="BK112" s="106">
        <v>68.11</v>
      </c>
      <c r="BL112" s="107">
        <f t="shared" si="8"/>
        <v>60</v>
      </c>
      <c r="BN112" s="110">
        <f>BN111++Setup!$J$15/24</f>
        <v>43227.750000000087</v>
      </c>
      <c r="BO112" s="57">
        <f>CN112</f>
        <v>0</v>
      </c>
      <c r="BP112" s="57">
        <f>CO112</f>
        <v>0</v>
      </c>
      <c r="BQ112" s="57">
        <f>CP112</f>
        <v>0</v>
      </c>
      <c r="BR112" s="57">
        <f>CQ112</f>
        <v>0</v>
      </c>
      <c r="BS112" s="87">
        <f>CT112</f>
        <v>0</v>
      </c>
      <c r="BT112" s="87">
        <f>CB541</f>
        <v>245</v>
      </c>
      <c r="BU112" s="87">
        <f>CD541</f>
        <v>35.08</v>
      </c>
      <c r="BV112" s="87">
        <f>CF541</f>
        <v>0</v>
      </c>
      <c r="BW112" s="87">
        <f>CH541</f>
        <v>0.28000000000000003</v>
      </c>
      <c r="BX112" s="87">
        <f>CJ541</f>
        <v>68.83</v>
      </c>
      <c r="CA112" s="111">
        <v>43195.770833333336</v>
      </c>
      <c r="CB112" s="87">
        <v>187</v>
      </c>
      <c r="CC112" s="111">
        <v>43195.770833333336</v>
      </c>
      <c r="CD112" s="87">
        <v>29.78</v>
      </c>
      <c r="CE112" s="111">
        <v>43195.770833333336</v>
      </c>
      <c r="CF112" s="87">
        <v>0</v>
      </c>
      <c r="CG112" s="111">
        <v>43195.770833333336</v>
      </c>
      <c r="CH112" s="87">
        <v>0</v>
      </c>
      <c r="CI112" s="111">
        <v>43195.770833333336</v>
      </c>
      <c r="CJ112" s="87">
        <v>53.86</v>
      </c>
      <c r="CM112" s="111"/>
      <c r="CS112" s="111"/>
    </row>
    <row r="113" spans="1:97" x14ac:dyDescent="0.3">
      <c r="A113" s="87">
        <f t="shared" si="7"/>
        <v>1090</v>
      </c>
      <c r="B113" s="88">
        <f t="shared" si="6"/>
        <v>18.166666666666668</v>
      </c>
      <c r="C113" s="106">
        <v>20.170000000000002</v>
      </c>
      <c r="D113" s="106">
        <v>53.86</v>
      </c>
      <c r="E113" s="106">
        <v>50.66</v>
      </c>
      <c r="F113" s="106">
        <v>46.91</v>
      </c>
      <c r="G113" s="106">
        <v>50.69</v>
      </c>
      <c r="H113" s="106">
        <v>47.1</v>
      </c>
      <c r="I113" s="106">
        <v>47.87</v>
      </c>
      <c r="J113" s="106">
        <v>49.28</v>
      </c>
      <c r="K113" s="106">
        <v>43.02</v>
      </c>
      <c r="L113" s="106">
        <v>47.7</v>
      </c>
      <c r="M113" s="106">
        <v>46.33</v>
      </c>
      <c r="N113" s="106">
        <v>50.76</v>
      </c>
      <c r="O113" s="106">
        <v>53.37</v>
      </c>
      <c r="P113" s="106">
        <v>45.72</v>
      </c>
      <c r="Q113" s="106">
        <v>50.12</v>
      </c>
      <c r="R113" s="106">
        <v>48.16</v>
      </c>
      <c r="S113" s="106">
        <v>53.62</v>
      </c>
      <c r="T113" s="106">
        <v>52.31</v>
      </c>
      <c r="U113" s="106">
        <v>53.9</v>
      </c>
      <c r="V113" s="106">
        <v>50.55</v>
      </c>
      <c r="W113" s="106">
        <v>56.46</v>
      </c>
      <c r="X113" s="106">
        <v>55.01</v>
      </c>
      <c r="Y113" s="106">
        <v>55.25</v>
      </c>
      <c r="Z113" s="106">
        <v>51.99</v>
      </c>
      <c r="AA113" s="106">
        <v>53.59</v>
      </c>
      <c r="AB113" s="106">
        <v>52.16</v>
      </c>
      <c r="AC113" s="106">
        <v>56.39</v>
      </c>
      <c r="AD113" s="106">
        <v>55.19</v>
      </c>
      <c r="AE113" s="106">
        <v>53.03</v>
      </c>
      <c r="AF113" s="106">
        <v>55.22</v>
      </c>
      <c r="AG113" s="106">
        <v>56.8</v>
      </c>
      <c r="AH113" s="106">
        <v>53.58</v>
      </c>
      <c r="AI113" s="106">
        <v>54.47</v>
      </c>
      <c r="AJ113" s="106">
        <v>58.95</v>
      </c>
      <c r="AK113" s="106">
        <v>47.98</v>
      </c>
      <c r="AL113" s="106">
        <v>44.59</v>
      </c>
      <c r="AM113" s="106">
        <v>53.43</v>
      </c>
      <c r="AN113" s="106">
        <v>59.6</v>
      </c>
      <c r="AO113" s="106">
        <v>49.24</v>
      </c>
      <c r="AP113" s="106">
        <v>52.79</v>
      </c>
      <c r="AQ113" s="106">
        <v>54.1</v>
      </c>
      <c r="AR113" s="106">
        <v>48.62</v>
      </c>
      <c r="AS113" s="106">
        <v>52.71</v>
      </c>
      <c r="AT113" s="106">
        <v>49.26</v>
      </c>
      <c r="AU113" s="106">
        <v>73.209999999999994</v>
      </c>
      <c r="AV113" s="106">
        <v>49.04</v>
      </c>
      <c r="AW113" s="106">
        <v>51.18</v>
      </c>
      <c r="AX113" s="106">
        <v>43.59</v>
      </c>
      <c r="AY113" s="106">
        <v>42.72</v>
      </c>
      <c r="AZ113" s="106">
        <v>53.56</v>
      </c>
      <c r="BA113" s="106">
        <v>47.48</v>
      </c>
      <c r="BB113" s="106">
        <v>52.49</v>
      </c>
      <c r="BC113" s="106">
        <v>54.24</v>
      </c>
      <c r="BD113" s="106">
        <v>53.58</v>
      </c>
      <c r="BE113" s="106">
        <v>44.9</v>
      </c>
      <c r="BF113" s="106">
        <v>42.34</v>
      </c>
      <c r="BG113" s="106">
        <v>42.95</v>
      </c>
      <c r="BH113" s="106">
        <v>49.89</v>
      </c>
      <c r="BI113" s="106">
        <v>44.49</v>
      </c>
      <c r="BJ113" s="106">
        <v>44.33</v>
      </c>
      <c r="BK113" s="106">
        <v>68.040000000000006</v>
      </c>
      <c r="BL113" s="107">
        <f t="shared" si="8"/>
        <v>60</v>
      </c>
      <c r="BN113" s="110">
        <f>BN112++Setup!$J$15/24</f>
        <v>43227.756944444533</v>
      </c>
      <c r="BO113" s="57">
        <f>CN113</f>
        <v>0</v>
      </c>
      <c r="BP113" s="57">
        <f>CO113</f>
        <v>0</v>
      </c>
      <c r="BQ113" s="57">
        <f>CP113</f>
        <v>0</v>
      </c>
      <c r="BR113" s="57">
        <f>CQ113</f>
        <v>0</v>
      </c>
      <c r="BS113" s="87">
        <f>CT113</f>
        <v>0</v>
      </c>
      <c r="BT113" s="87">
        <f>CB542</f>
        <v>245</v>
      </c>
      <c r="BU113" s="87">
        <f>CD542</f>
        <v>34.97</v>
      </c>
      <c r="BV113" s="87">
        <f>CF542</f>
        <v>0</v>
      </c>
      <c r="BW113" s="87">
        <f>CH542</f>
        <v>0</v>
      </c>
      <c r="BX113" s="87">
        <f>CJ542</f>
        <v>68.44</v>
      </c>
      <c r="CA113" s="111">
        <v>43195.777777777781</v>
      </c>
      <c r="CB113" s="87">
        <v>191</v>
      </c>
      <c r="CC113" s="111">
        <v>43195.777777777781</v>
      </c>
      <c r="CD113" s="87">
        <v>29.56</v>
      </c>
      <c r="CE113" s="111">
        <v>43195.777777777781</v>
      </c>
      <c r="CF113" s="87">
        <v>0</v>
      </c>
      <c r="CG113" s="111">
        <v>43195.777777777781</v>
      </c>
      <c r="CH113" s="87">
        <v>0.28000000000000003</v>
      </c>
      <c r="CI113" s="111">
        <v>43195.777777777781</v>
      </c>
      <c r="CJ113" s="87">
        <v>57.42</v>
      </c>
      <c r="CM113" s="111"/>
      <c r="CS113" s="111"/>
    </row>
    <row r="114" spans="1:97" x14ac:dyDescent="0.3">
      <c r="A114" s="87">
        <f t="shared" si="7"/>
        <v>1100</v>
      </c>
      <c r="B114" s="88">
        <f t="shared" si="6"/>
        <v>18.333333333333332</v>
      </c>
      <c r="C114" s="106">
        <v>20.149999999999999</v>
      </c>
      <c r="D114" s="106">
        <v>53.69</v>
      </c>
      <c r="E114" s="106">
        <v>50.89</v>
      </c>
      <c r="F114" s="106">
        <v>47.18</v>
      </c>
      <c r="G114" s="106">
        <v>50.55</v>
      </c>
      <c r="H114" s="106">
        <v>47.09</v>
      </c>
      <c r="I114" s="106">
        <v>48.11</v>
      </c>
      <c r="J114" s="106">
        <v>49.76</v>
      </c>
      <c r="K114" s="106">
        <v>42.9</v>
      </c>
      <c r="L114" s="106">
        <v>47.66</v>
      </c>
      <c r="M114" s="106">
        <v>46.59</v>
      </c>
      <c r="N114" s="106">
        <v>50.58</v>
      </c>
      <c r="O114" s="106">
        <v>53.19</v>
      </c>
      <c r="P114" s="106">
        <v>45.45</v>
      </c>
      <c r="Q114" s="106">
        <v>50.11</v>
      </c>
      <c r="R114" s="106">
        <v>48.11</v>
      </c>
      <c r="S114" s="106">
        <v>53.45</v>
      </c>
      <c r="T114" s="106">
        <v>52.3</v>
      </c>
      <c r="U114" s="106">
        <v>53.5</v>
      </c>
      <c r="V114" s="106">
        <v>50.49</v>
      </c>
      <c r="W114" s="106">
        <v>56.62</v>
      </c>
      <c r="X114" s="106">
        <v>54.86</v>
      </c>
      <c r="Y114" s="106">
        <v>55.26</v>
      </c>
      <c r="Z114" s="106">
        <v>52.31</v>
      </c>
      <c r="AA114" s="106">
        <v>53.44</v>
      </c>
      <c r="AB114" s="106">
        <v>52.29</v>
      </c>
      <c r="AC114" s="106">
        <v>56.32</v>
      </c>
      <c r="AD114" s="106">
        <v>54.92</v>
      </c>
      <c r="AE114" s="106">
        <v>52.95</v>
      </c>
      <c r="AF114" s="106">
        <v>55.05</v>
      </c>
      <c r="AG114" s="106">
        <v>56.49</v>
      </c>
      <c r="AH114" s="106">
        <v>53.46</v>
      </c>
      <c r="AI114" s="106">
        <v>54.27</v>
      </c>
      <c r="AJ114" s="106">
        <v>58.94</v>
      </c>
      <c r="AK114" s="106">
        <v>48.01</v>
      </c>
      <c r="AL114" s="106">
        <v>44.21</v>
      </c>
      <c r="AM114" s="106">
        <v>53.25</v>
      </c>
      <c r="AN114" s="106">
        <v>59.31</v>
      </c>
      <c r="AO114" s="106">
        <v>49.72</v>
      </c>
      <c r="AP114" s="106">
        <v>53.06</v>
      </c>
      <c r="AQ114" s="106">
        <v>53.77</v>
      </c>
      <c r="AR114" s="106">
        <v>48.55</v>
      </c>
      <c r="AS114" s="106">
        <v>52.83</v>
      </c>
      <c r="AT114" s="106">
        <v>49.67</v>
      </c>
      <c r="AU114" s="106">
        <v>72.819999999999993</v>
      </c>
      <c r="AV114" s="106">
        <v>49.23</v>
      </c>
      <c r="AW114" s="106">
        <v>51.06</v>
      </c>
      <c r="AX114" s="106">
        <v>43.85</v>
      </c>
      <c r="AY114" s="106">
        <v>42.85</v>
      </c>
      <c r="AZ114" s="106">
        <v>53.32</v>
      </c>
      <c r="BA114" s="106">
        <v>47.71</v>
      </c>
      <c r="BB114" s="106">
        <v>52.71</v>
      </c>
      <c r="BC114" s="106">
        <v>54.17</v>
      </c>
      <c r="BD114" s="106">
        <v>53.49</v>
      </c>
      <c r="BE114" s="106">
        <v>45.16</v>
      </c>
      <c r="BF114" s="106">
        <v>42.66</v>
      </c>
      <c r="BG114" s="106">
        <v>42.86</v>
      </c>
      <c r="BH114" s="106">
        <v>50.24</v>
      </c>
      <c r="BI114" s="106">
        <v>44.73</v>
      </c>
      <c r="BJ114" s="106">
        <v>44.63</v>
      </c>
      <c r="BK114" s="106">
        <v>67.84</v>
      </c>
      <c r="BL114" s="107">
        <f t="shared" si="8"/>
        <v>60</v>
      </c>
      <c r="BN114" s="110">
        <f>BN113++Setup!$J$15/24</f>
        <v>43227.763888888978</v>
      </c>
      <c r="BO114" s="57">
        <f>CN114</f>
        <v>0</v>
      </c>
      <c r="BP114" s="57">
        <f>CO114</f>
        <v>0</v>
      </c>
      <c r="BQ114" s="57">
        <f>CP114</f>
        <v>0</v>
      </c>
      <c r="BR114" s="57">
        <f>CQ114</f>
        <v>0</v>
      </c>
      <c r="BS114" s="87">
        <f>CT114</f>
        <v>0</v>
      </c>
      <c r="BT114" s="87">
        <f>CB543</f>
        <v>246</v>
      </c>
      <c r="BU114" s="87">
        <f>CD543</f>
        <v>35.08</v>
      </c>
      <c r="BV114" s="87">
        <f>CF543</f>
        <v>0</v>
      </c>
      <c r="BW114" s="87">
        <f>CH543</f>
        <v>0.28000000000000003</v>
      </c>
      <c r="BX114" s="87">
        <f>CJ543</f>
        <v>71.97</v>
      </c>
      <c r="CA114" s="111">
        <v>43195.784722222219</v>
      </c>
      <c r="CB114" s="87">
        <v>188</v>
      </c>
      <c r="CC114" s="111">
        <v>43195.784722222219</v>
      </c>
      <c r="CD114" s="87">
        <v>25.64</v>
      </c>
      <c r="CE114" s="111">
        <v>43195.784722222219</v>
      </c>
      <c r="CF114" s="87">
        <v>0</v>
      </c>
      <c r="CG114" s="111">
        <v>43195.784722222219</v>
      </c>
      <c r="CH114" s="87">
        <v>0.28000000000000003</v>
      </c>
      <c r="CI114" s="111">
        <v>43195.784722222219</v>
      </c>
      <c r="CJ114" s="87">
        <v>49.17</v>
      </c>
      <c r="CM114" s="111"/>
      <c r="CS114" s="111"/>
    </row>
    <row r="115" spans="1:97" x14ac:dyDescent="0.3">
      <c r="A115" s="87">
        <f t="shared" si="7"/>
        <v>1110</v>
      </c>
      <c r="B115" s="88">
        <f t="shared" si="6"/>
        <v>18.5</v>
      </c>
      <c r="C115" s="106">
        <v>19.86</v>
      </c>
      <c r="D115" s="106">
        <v>52.77</v>
      </c>
      <c r="E115" s="106">
        <v>50.44</v>
      </c>
      <c r="F115" s="106">
        <v>46.72</v>
      </c>
      <c r="G115" s="106">
        <v>49.86</v>
      </c>
      <c r="H115" s="106">
        <v>45.59</v>
      </c>
      <c r="I115" s="106">
        <v>47.65</v>
      </c>
      <c r="J115" s="106">
        <v>49.26</v>
      </c>
      <c r="K115" s="106">
        <v>41.55</v>
      </c>
      <c r="L115" s="106">
        <v>46.39</v>
      </c>
      <c r="M115" s="106">
        <v>46.15</v>
      </c>
      <c r="N115" s="106">
        <v>49.51</v>
      </c>
      <c r="O115" s="106">
        <v>52.06</v>
      </c>
      <c r="P115" s="106">
        <v>44.97</v>
      </c>
      <c r="Q115" s="106">
        <v>49.26</v>
      </c>
      <c r="R115" s="106">
        <v>47.51</v>
      </c>
      <c r="S115" s="106">
        <v>52.21</v>
      </c>
      <c r="T115" s="106">
        <v>51.42</v>
      </c>
      <c r="U115" s="106">
        <v>52.38</v>
      </c>
      <c r="V115" s="106">
        <v>49.72</v>
      </c>
      <c r="W115" s="106">
        <v>55.74</v>
      </c>
      <c r="X115" s="106">
        <v>54.1</v>
      </c>
      <c r="Y115" s="106">
        <v>54.45</v>
      </c>
      <c r="Z115" s="106">
        <v>51.94</v>
      </c>
      <c r="AA115" s="106">
        <v>52.65</v>
      </c>
      <c r="AB115" s="106">
        <v>51.87</v>
      </c>
      <c r="AC115" s="106">
        <v>55.18</v>
      </c>
      <c r="AD115" s="106">
        <v>53.91</v>
      </c>
      <c r="AE115" s="106">
        <v>52.41</v>
      </c>
      <c r="AF115" s="106">
        <v>54.06</v>
      </c>
      <c r="AG115" s="106">
        <v>55.72</v>
      </c>
      <c r="AH115" s="106">
        <v>52.76</v>
      </c>
      <c r="AI115" s="106">
        <v>53.21</v>
      </c>
      <c r="AJ115" s="106">
        <v>58.92</v>
      </c>
      <c r="AK115" s="106">
        <v>47.87</v>
      </c>
      <c r="AL115" s="106">
        <v>44.51</v>
      </c>
      <c r="AM115" s="106">
        <v>52.48</v>
      </c>
      <c r="AN115" s="106">
        <v>59.34</v>
      </c>
      <c r="AO115" s="106">
        <v>49.22</v>
      </c>
      <c r="AP115" s="106">
        <v>52.21</v>
      </c>
      <c r="AQ115" s="106">
        <v>52.68</v>
      </c>
      <c r="AR115" s="106">
        <v>47.92</v>
      </c>
      <c r="AS115" s="106">
        <v>52.51</v>
      </c>
      <c r="AT115" s="106">
        <v>48.83</v>
      </c>
      <c r="AU115" s="106">
        <v>72.709999999999994</v>
      </c>
      <c r="AV115" s="106">
        <v>48.67</v>
      </c>
      <c r="AW115" s="106">
        <v>50.55</v>
      </c>
      <c r="AX115" s="106">
        <v>43.44</v>
      </c>
      <c r="AY115" s="106">
        <v>42.3</v>
      </c>
      <c r="AZ115" s="106">
        <v>52.71</v>
      </c>
      <c r="BA115" s="106">
        <v>47.16</v>
      </c>
      <c r="BB115" s="106">
        <v>51.95</v>
      </c>
      <c r="BC115" s="106">
        <v>52.82</v>
      </c>
      <c r="BD115" s="106">
        <v>52.59</v>
      </c>
      <c r="BE115" s="106">
        <v>44.48</v>
      </c>
      <c r="BF115" s="106">
        <v>42.06</v>
      </c>
      <c r="BG115" s="106">
        <v>42.12</v>
      </c>
      <c r="BH115" s="106">
        <v>49.71</v>
      </c>
      <c r="BI115" s="106">
        <v>44.29</v>
      </c>
      <c r="BJ115" s="106">
        <v>44.22</v>
      </c>
      <c r="BK115" s="106">
        <v>67.97</v>
      </c>
      <c r="BL115" s="107">
        <f t="shared" si="8"/>
        <v>60</v>
      </c>
      <c r="BN115" s="110">
        <f>BN114++Setup!$J$15/24</f>
        <v>43227.770833333423</v>
      </c>
      <c r="BO115" s="57">
        <f>CN115</f>
        <v>0</v>
      </c>
      <c r="BP115" s="57">
        <f>CO115</f>
        <v>0</v>
      </c>
      <c r="BQ115" s="57">
        <f>CP115</f>
        <v>0</v>
      </c>
      <c r="BR115" s="57">
        <f>CQ115</f>
        <v>0</v>
      </c>
      <c r="BS115" s="87">
        <f>CT115</f>
        <v>0</v>
      </c>
      <c r="BT115" s="87">
        <f>CB544</f>
        <v>279</v>
      </c>
      <c r="BU115" s="87">
        <f>CD544</f>
        <v>34.75</v>
      </c>
      <c r="BV115" s="87">
        <f>CF544</f>
        <v>0</v>
      </c>
      <c r="BW115" s="87">
        <f>CH544</f>
        <v>0.28000000000000003</v>
      </c>
      <c r="BX115" s="87">
        <f>CJ544</f>
        <v>64.78</v>
      </c>
      <c r="CA115" s="111">
        <v>43195.791666666664</v>
      </c>
      <c r="CB115" s="87">
        <v>187</v>
      </c>
      <c r="CC115" s="111">
        <v>43195.791666666664</v>
      </c>
      <c r="CD115" s="87">
        <v>21.44</v>
      </c>
      <c r="CE115" s="111">
        <v>43195.791666666664</v>
      </c>
      <c r="CF115" s="87">
        <v>0</v>
      </c>
      <c r="CG115" s="111">
        <v>43195.791666666664</v>
      </c>
      <c r="CH115" s="87">
        <v>0.28000000000000003</v>
      </c>
      <c r="CI115" s="111">
        <v>43195.791666666664</v>
      </c>
      <c r="CJ115" s="87">
        <v>55.17</v>
      </c>
      <c r="CM115" s="111"/>
      <c r="CS115" s="111"/>
    </row>
    <row r="116" spans="1:97" x14ac:dyDescent="0.3">
      <c r="A116" s="87">
        <f t="shared" si="7"/>
        <v>1120</v>
      </c>
      <c r="B116" s="88">
        <f t="shared" si="6"/>
        <v>18.666666666666668</v>
      </c>
      <c r="C116" s="106">
        <v>20.309999999999999</v>
      </c>
      <c r="D116" s="106">
        <v>54.79</v>
      </c>
      <c r="E116" s="106">
        <v>51.29</v>
      </c>
      <c r="F116" s="106">
        <v>47.37</v>
      </c>
      <c r="G116" s="106">
        <v>51.37</v>
      </c>
      <c r="H116" s="106">
        <v>47.65</v>
      </c>
      <c r="I116" s="106">
        <v>48.39</v>
      </c>
      <c r="J116" s="106">
        <v>50.08</v>
      </c>
      <c r="K116" s="106">
        <v>43.68</v>
      </c>
      <c r="L116" s="106">
        <v>48.53</v>
      </c>
      <c r="M116" s="106">
        <v>46.9</v>
      </c>
      <c r="N116" s="106">
        <v>51.57</v>
      </c>
      <c r="O116" s="106">
        <v>54.45</v>
      </c>
      <c r="P116" s="106">
        <v>46.29</v>
      </c>
      <c r="Q116" s="106">
        <v>50.92</v>
      </c>
      <c r="R116" s="106">
        <v>48.82</v>
      </c>
      <c r="S116" s="106">
        <v>54.54</v>
      </c>
      <c r="T116" s="106">
        <v>53.04</v>
      </c>
      <c r="U116" s="106">
        <v>54.46</v>
      </c>
      <c r="V116" s="106">
        <v>51.11</v>
      </c>
      <c r="W116" s="106">
        <v>57.91</v>
      </c>
      <c r="X116" s="106">
        <v>56.1</v>
      </c>
      <c r="Y116" s="106">
        <v>56.18</v>
      </c>
      <c r="Z116" s="106">
        <v>52.6</v>
      </c>
      <c r="AA116" s="106">
        <v>54.53</v>
      </c>
      <c r="AB116" s="106">
        <v>52.84</v>
      </c>
      <c r="AC116" s="106">
        <v>57.15</v>
      </c>
      <c r="AD116" s="106">
        <v>56.09</v>
      </c>
      <c r="AE116" s="106">
        <v>54.01</v>
      </c>
      <c r="AF116" s="106">
        <v>56.27</v>
      </c>
      <c r="AG116" s="106">
        <v>57.85</v>
      </c>
      <c r="AH116" s="106">
        <v>54.53</v>
      </c>
      <c r="AI116" s="106">
        <v>55.35</v>
      </c>
      <c r="AJ116" s="106">
        <v>59.24</v>
      </c>
      <c r="AK116" s="106">
        <v>47.99</v>
      </c>
      <c r="AL116" s="106">
        <v>44.49</v>
      </c>
      <c r="AM116" s="106">
        <v>54.4</v>
      </c>
      <c r="AN116" s="106">
        <v>59.6</v>
      </c>
      <c r="AO116" s="106">
        <v>50.04</v>
      </c>
      <c r="AP116" s="106">
        <v>53.02</v>
      </c>
      <c r="AQ116" s="106">
        <v>54.8</v>
      </c>
      <c r="AR116" s="106">
        <v>49.17</v>
      </c>
      <c r="AS116" s="106">
        <v>53.07</v>
      </c>
      <c r="AT116" s="106">
        <v>50.43</v>
      </c>
      <c r="AU116" s="106">
        <v>72.98</v>
      </c>
      <c r="AV116" s="106">
        <v>49.57</v>
      </c>
      <c r="AW116" s="106">
        <v>51.59</v>
      </c>
      <c r="AX116" s="106">
        <v>44.09</v>
      </c>
      <c r="AY116" s="106">
        <v>43.13</v>
      </c>
      <c r="AZ116" s="106">
        <v>54.46</v>
      </c>
      <c r="BA116" s="106">
        <v>48.05</v>
      </c>
      <c r="BB116" s="106">
        <v>53.25</v>
      </c>
      <c r="BC116" s="106">
        <v>55.04</v>
      </c>
      <c r="BD116" s="106">
        <v>54.51</v>
      </c>
      <c r="BE116" s="106">
        <v>45.32</v>
      </c>
      <c r="BF116" s="106">
        <v>42.84</v>
      </c>
      <c r="BG116" s="106">
        <v>43.36</v>
      </c>
      <c r="BH116" s="106">
        <v>50.48</v>
      </c>
      <c r="BI116" s="106">
        <v>44.89</v>
      </c>
      <c r="BJ116" s="106">
        <v>44.51</v>
      </c>
      <c r="BK116" s="106">
        <v>68.63</v>
      </c>
      <c r="BL116" s="107">
        <f t="shared" si="8"/>
        <v>60</v>
      </c>
      <c r="BN116" s="110">
        <f>BN115++Setup!$J$15/24</f>
        <v>43227.777777777868</v>
      </c>
      <c r="BO116" s="57">
        <f>CN116</f>
        <v>0</v>
      </c>
      <c r="BP116" s="57">
        <f>CO116</f>
        <v>0</v>
      </c>
      <c r="BQ116" s="57">
        <f>CP116</f>
        <v>0</v>
      </c>
      <c r="BR116" s="57">
        <f>CQ116</f>
        <v>0</v>
      </c>
      <c r="BS116" s="87">
        <f>CT116</f>
        <v>0</v>
      </c>
      <c r="BT116" s="87">
        <f>CB545</f>
        <v>251</v>
      </c>
      <c r="BU116" s="87">
        <f>CD545</f>
        <v>35.19</v>
      </c>
      <c r="BV116" s="87">
        <f>CF545</f>
        <v>0</v>
      </c>
      <c r="BW116" s="87">
        <f>CH545</f>
        <v>0.28000000000000003</v>
      </c>
      <c r="BX116" s="87">
        <f>CJ545</f>
        <v>57.81</v>
      </c>
      <c r="CA116" s="111">
        <v>43195.798611111109</v>
      </c>
      <c r="CB116" s="87">
        <v>184</v>
      </c>
      <c r="CC116" s="111">
        <v>43195.798611111109</v>
      </c>
      <c r="CD116" s="87">
        <v>21.64</v>
      </c>
      <c r="CE116" s="111">
        <v>43195.798611111109</v>
      </c>
      <c r="CF116" s="87">
        <v>0</v>
      </c>
      <c r="CG116" s="111">
        <v>43195.798611111109</v>
      </c>
      <c r="CH116" s="87">
        <v>0.28000000000000003</v>
      </c>
      <c r="CI116" s="111">
        <v>43195.798611111109</v>
      </c>
      <c r="CJ116" s="87">
        <v>57.81</v>
      </c>
      <c r="CM116" s="111"/>
      <c r="CS116" s="111"/>
    </row>
    <row r="117" spans="1:97" x14ac:dyDescent="0.3">
      <c r="A117" s="87">
        <f t="shared" si="7"/>
        <v>1130</v>
      </c>
      <c r="B117" s="88">
        <f t="shared" si="6"/>
        <v>18.833333333333332</v>
      </c>
      <c r="C117" s="106">
        <v>20.329999999999998</v>
      </c>
      <c r="D117" s="106">
        <v>54.53</v>
      </c>
      <c r="E117" s="106">
        <v>50.83</v>
      </c>
      <c r="F117" s="106">
        <v>47.02</v>
      </c>
      <c r="G117" s="106">
        <v>51.24</v>
      </c>
      <c r="H117" s="106">
        <v>47.58</v>
      </c>
      <c r="I117" s="106">
        <v>48.04</v>
      </c>
      <c r="J117" s="106">
        <v>49.53</v>
      </c>
      <c r="K117" s="106">
        <v>43.62</v>
      </c>
      <c r="L117" s="106">
        <v>48.23</v>
      </c>
      <c r="M117" s="106">
        <v>46.59</v>
      </c>
      <c r="N117" s="106">
        <v>51.23</v>
      </c>
      <c r="O117" s="106">
        <v>53.9</v>
      </c>
      <c r="P117" s="106">
        <v>46.01</v>
      </c>
      <c r="Q117" s="106">
        <v>50.77</v>
      </c>
      <c r="R117" s="106">
        <v>48.68</v>
      </c>
      <c r="S117" s="106">
        <v>54.19</v>
      </c>
      <c r="T117" s="106">
        <v>52.93</v>
      </c>
      <c r="U117" s="106">
        <v>54.42</v>
      </c>
      <c r="V117" s="106">
        <v>51.09</v>
      </c>
      <c r="W117" s="106">
        <v>57.46</v>
      </c>
      <c r="X117" s="106">
        <v>55.88</v>
      </c>
      <c r="Y117" s="106">
        <v>56.17</v>
      </c>
      <c r="Z117" s="106">
        <v>52.38</v>
      </c>
      <c r="AA117" s="106">
        <v>54.34</v>
      </c>
      <c r="AB117" s="106">
        <v>52.64</v>
      </c>
      <c r="AC117" s="106">
        <v>57.28</v>
      </c>
      <c r="AD117" s="106">
        <v>55.92</v>
      </c>
      <c r="AE117" s="106">
        <v>53.65</v>
      </c>
      <c r="AF117" s="106">
        <v>56.09</v>
      </c>
      <c r="AG117" s="106">
        <v>57.59</v>
      </c>
      <c r="AH117" s="106">
        <v>54.35</v>
      </c>
      <c r="AI117" s="106">
        <v>55.12</v>
      </c>
      <c r="AJ117" s="106">
        <v>59.01</v>
      </c>
      <c r="AK117" s="106">
        <v>47.82</v>
      </c>
      <c r="AL117" s="106">
        <v>43.96</v>
      </c>
      <c r="AM117" s="106">
        <v>54.22</v>
      </c>
      <c r="AN117" s="106">
        <v>59.41</v>
      </c>
      <c r="AO117" s="106">
        <v>49.49</v>
      </c>
      <c r="AP117" s="106">
        <v>52.31</v>
      </c>
      <c r="AQ117" s="106">
        <v>54.85</v>
      </c>
      <c r="AR117" s="106">
        <v>49.07</v>
      </c>
      <c r="AS117" s="106">
        <v>53.01</v>
      </c>
      <c r="AT117" s="106">
        <v>50.12</v>
      </c>
      <c r="AU117" s="106">
        <v>72.77</v>
      </c>
      <c r="AV117" s="106">
        <v>49.5</v>
      </c>
      <c r="AW117" s="106">
        <v>51.31</v>
      </c>
      <c r="AX117" s="106">
        <v>43.78</v>
      </c>
      <c r="AY117" s="106">
        <v>42.76</v>
      </c>
      <c r="AZ117" s="106">
        <v>54.35</v>
      </c>
      <c r="BA117" s="106">
        <v>47.6</v>
      </c>
      <c r="BB117" s="106">
        <v>53.09</v>
      </c>
      <c r="BC117" s="106">
        <v>55.04</v>
      </c>
      <c r="BD117" s="106">
        <v>54.33</v>
      </c>
      <c r="BE117" s="106">
        <v>44.96</v>
      </c>
      <c r="BF117" s="106">
        <v>42.54</v>
      </c>
      <c r="BG117" s="106">
        <v>43.23</v>
      </c>
      <c r="BH117" s="106">
        <v>50.17</v>
      </c>
      <c r="BI117" s="106">
        <v>44.6</v>
      </c>
      <c r="BJ117" s="106">
        <v>44.78</v>
      </c>
      <c r="BK117" s="106">
        <v>68.02</v>
      </c>
      <c r="BL117" s="107">
        <f t="shared" si="8"/>
        <v>60</v>
      </c>
      <c r="BN117" s="110">
        <f>BN116++Setup!$J$15/24</f>
        <v>43227.784722222314</v>
      </c>
      <c r="BO117" s="57">
        <f>CN117</f>
        <v>0</v>
      </c>
      <c r="BP117" s="57">
        <f>CO117</f>
        <v>0</v>
      </c>
      <c r="BQ117" s="57">
        <f>CP117</f>
        <v>0</v>
      </c>
      <c r="BR117" s="57">
        <f>CQ117</f>
        <v>0</v>
      </c>
      <c r="BS117" s="87">
        <f>CT117</f>
        <v>0</v>
      </c>
      <c r="BT117" s="87">
        <f>CB546</f>
        <v>233</v>
      </c>
      <c r="BU117" s="87">
        <f>CD546</f>
        <v>34.75</v>
      </c>
      <c r="BV117" s="87">
        <f>CF546</f>
        <v>0</v>
      </c>
      <c r="BW117" s="87">
        <f>CH546</f>
        <v>0.28000000000000003</v>
      </c>
      <c r="BX117" s="87">
        <f>CJ546</f>
        <v>56.03</v>
      </c>
      <c r="CA117" s="111">
        <v>43195.805555555555</v>
      </c>
      <c r="CB117" s="87">
        <v>186</v>
      </c>
      <c r="CC117" s="111">
        <v>43195.805555555555</v>
      </c>
      <c r="CD117" s="87">
        <v>21.83</v>
      </c>
      <c r="CE117" s="111">
        <v>43195.805555555555</v>
      </c>
      <c r="CF117" s="87">
        <v>0</v>
      </c>
      <c r="CG117" s="111">
        <v>43195.805555555555</v>
      </c>
      <c r="CH117" s="87">
        <v>0</v>
      </c>
      <c r="CI117" s="111">
        <v>43195.805555555555</v>
      </c>
      <c r="CJ117" s="87">
        <v>61.97</v>
      </c>
      <c r="CM117" s="111"/>
      <c r="CS117" s="111"/>
    </row>
    <row r="118" spans="1:97" x14ac:dyDescent="0.3">
      <c r="A118" s="87">
        <f t="shared" si="7"/>
        <v>1140</v>
      </c>
      <c r="B118" s="88">
        <f t="shared" si="6"/>
        <v>19</v>
      </c>
      <c r="C118" s="106">
        <v>20.350000000000001</v>
      </c>
      <c r="D118" s="106">
        <v>54.87</v>
      </c>
      <c r="E118" s="106">
        <v>50.91</v>
      </c>
      <c r="F118" s="106">
        <v>46.99</v>
      </c>
      <c r="G118" s="106">
        <v>51.37</v>
      </c>
      <c r="H118" s="106">
        <v>47.39</v>
      </c>
      <c r="I118" s="106">
        <v>48.02</v>
      </c>
      <c r="J118" s="106">
        <v>49.65</v>
      </c>
      <c r="K118" s="106">
        <v>43.39</v>
      </c>
      <c r="L118" s="106">
        <v>48.57</v>
      </c>
      <c r="M118" s="106">
        <v>46.47</v>
      </c>
      <c r="N118" s="106">
        <v>51.61</v>
      </c>
      <c r="O118" s="106">
        <v>53.39</v>
      </c>
      <c r="P118" s="106">
        <v>46.19</v>
      </c>
      <c r="Q118" s="106">
        <v>50.83</v>
      </c>
      <c r="R118" s="106">
        <v>48.75</v>
      </c>
      <c r="S118" s="106">
        <v>53.34</v>
      </c>
      <c r="T118" s="106">
        <v>52.96</v>
      </c>
      <c r="U118" s="106">
        <v>54.05</v>
      </c>
      <c r="V118" s="106">
        <v>50.99</v>
      </c>
      <c r="W118" s="106">
        <v>56.55</v>
      </c>
      <c r="X118" s="106">
        <v>56.39</v>
      </c>
      <c r="Y118" s="106">
        <v>55.51</v>
      </c>
      <c r="Z118" s="106">
        <v>52.43</v>
      </c>
      <c r="AA118" s="106">
        <v>54.06</v>
      </c>
      <c r="AB118" s="106">
        <v>52.65</v>
      </c>
      <c r="AC118" s="106">
        <v>56.39</v>
      </c>
      <c r="AD118" s="106">
        <v>55.43</v>
      </c>
      <c r="AE118" s="106">
        <v>53.86</v>
      </c>
      <c r="AF118" s="106">
        <v>55.81</v>
      </c>
      <c r="AG118" s="106">
        <v>57.5</v>
      </c>
      <c r="AH118" s="106">
        <v>54.39</v>
      </c>
      <c r="AI118" s="106">
        <v>55.35</v>
      </c>
      <c r="AJ118" s="106">
        <v>59.2</v>
      </c>
      <c r="AK118" s="106">
        <v>48.05</v>
      </c>
      <c r="AL118" s="106">
        <v>44.64</v>
      </c>
      <c r="AM118" s="106">
        <v>54.08</v>
      </c>
      <c r="AN118" s="106">
        <v>59.66</v>
      </c>
      <c r="AO118" s="106">
        <v>49.61</v>
      </c>
      <c r="AP118" s="106">
        <v>52.99</v>
      </c>
      <c r="AQ118" s="106">
        <v>54.58</v>
      </c>
      <c r="AR118" s="106">
        <v>48.97</v>
      </c>
      <c r="AS118" s="106">
        <v>53.05</v>
      </c>
      <c r="AT118" s="106">
        <v>50.31</v>
      </c>
      <c r="AU118" s="106">
        <v>73.05</v>
      </c>
      <c r="AV118" s="106">
        <v>49.5</v>
      </c>
      <c r="AW118" s="106">
        <v>51.36</v>
      </c>
      <c r="AX118" s="106">
        <v>43.74</v>
      </c>
      <c r="AY118" s="106">
        <v>42.59</v>
      </c>
      <c r="AZ118" s="106">
        <v>54.03</v>
      </c>
      <c r="BA118" s="106">
        <v>47.51</v>
      </c>
      <c r="BB118" s="106">
        <v>53.05</v>
      </c>
      <c r="BC118" s="106">
        <v>54.11</v>
      </c>
      <c r="BD118" s="106">
        <v>54.43</v>
      </c>
      <c r="BE118" s="106">
        <v>44.81</v>
      </c>
      <c r="BF118" s="106">
        <v>42.46</v>
      </c>
      <c r="BG118" s="106">
        <v>43.35</v>
      </c>
      <c r="BH118" s="106">
        <v>50.04</v>
      </c>
      <c r="BI118" s="106">
        <v>44.65</v>
      </c>
      <c r="BJ118" s="106">
        <v>44.41</v>
      </c>
      <c r="BK118" s="106">
        <v>68.63</v>
      </c>
      <c r="BL118" s="107">
        <f t="shared" si="8"/>
        <v>60</v>
      </c>
      <c r="BN118" s="110">
        <f>BN117++Setup!$J$15/24</f>
        <v>43227.791666666759</v>
      </c>
      <c r="BO118" s="57">
        <f>CN118</f>
        <v>0</v>
      </c>
      <c r="BP118" s="57">
        <f>CO118</f>
        <v>0</v>
      </c>
      <c r="BQ118" s="57">
        <f>CP118</f>
        <v>0</v>
      </c>
      <c r="BR118" s="57">
        <f>CQ118</f>
        <v>0</v>
      </c>
      <c r="BS118" s="87">
        <f>CT118</f>
        <v>0</v>
      </c>
      <c r="BT118" s="87">
        <f>CB547</f>
        <v>225</v>
      </c>
      <c r="BU118" s="87">
        <f>CD547</f>
        <v>35.08</v>
      </c>
      <c r="BV118" s="87">
        <f>CF547</f>
        <v>0</v>
      </c>
      <c r="BW118" s="87">
        <f>CH547</f>
        <v>0.28000000000000003</v>
      </c>
      <c r="BX118" s="87">
        <f>CJ547</f>
        <v>65.28</v>
      </c>
      <c r="CA118" s="111">
        <v>43195.8125</v>
      </c>
      <c r="CB118" s="87">
        <v>186</v>
      </c>
      <c r="CC118" s="111">
        <v>43195.8125</v>
      </c>
      <c r="CD118" s="87">
        <v>21.33</v>
      </c>
      <c r="CE118" s="111">
        <v>43195.8125</v>
      </c>
      <c r="CF118" s="87">
        <v>0</v>
      </c>
      <c r="CG118" s="111">
        <v>43195.8125</v>
      </c>
      <c r="CH118" s="87">
        <v>0.28000000000000003</v>
      </c>
      <c r="CI118" s="111">
        <v>43195.8125</v>
      </c>
      <c r="CJ118" s="87">
        <v>49.11</v>
      </c>
      <c r="CM118" s="111"/>
      <c r="CS118" s="111"/>
    </row>
    <row r="119" spans="1:97" x14ac:dyDescent="0.3">
      <c r="A119" s="87">
        <f t="shared" si="7"/>
        <v>1150</v>
      </c>
      <c r="B119" s="88">
        <f t="shared" si="6"/>
        <v>19.166666666666668</v>
      </c>
      <c r="C119" s="106">
        <v>20.13</v>
      </c>
      <c r="D119" s="106">
        <v>54.31</v>
      </c>
      <c r="E119" s="106">
        <v>51.13</v>
      </c>
      <c r="F119" s="106">
        <v>47.39</v>
      </c>
      <c r="G119" s="106">
        <v>50.95</v>
      </c>
      <c r="H119" s="106">
        <v>47.51</v>
      </c>
      <c r="I119" s="106">
        <v>48.29</v>
      </c>
      <c r="J119" s="106">
        <v>49.87</v>
      </c>
      <c r="K119" s="106">
        <v>43.43</v>
      </c>
      <c r="L119" s="106">
        <v>48.28</v>
      </c>
      <c r="M119" s="106">
        <v>46.97</v>
      </c>
      <c r="N119" s="106">
        <v>51.24</v>
      </c>
      <c r="O119" s="106">
        <v>53.7</v>
      </c>
      <c r="P119" s="106">
        <v>46.13</v>
      </c>
      <c r="Q119" s="106">
        <v>50.42</v>
      </c>
      <c r="R119" s="106">
        <v>48.49</v>
      </c>
      <c r="S119" s="106">
        <v>53.97</v>
      </c>
      <c r="T119" s="106">
        <v>52.62</v>
      </c>
      <c r="U119" s="106">
        <v>54.06</v>
      </c>
      <c r="V119" s="106">
        <v>50.76</v>
      </c>
      <c r="W119" s="106">
        <v>57.41</v>
      </c>
      <c r="X119" s="106">
        <v>55.54</v>
      </c>
      <c r="Y119" s="106">
        <v>55.82</v>
      </c>
      <c r="Z119" s="106">
        <v>52.24</v>
      </c>
      <c r="AA119" s="106">
        <v>54.01</v>
      </c>
      <c r="AB119" s="106">
        <v>52.39</v>
      </c>
      <c r="AC119" s="106">
        <v>57.17</v>
      </c>
      <c r="AD119" s="106">
        <v>55.74</v>
      </c>
      <c r="AE119" s="106">
        <v>53.48</v>
      </c>
      <c r="AF119" s="106">
        <v>55.62</v>
      </c>
      <c r="AG119" s="106">
        <v>57.08</v>
      </c>
      <c r="AH119" s="106">
        <v>54.1</v>
      </c>
      <c r="AI119" s="106">
        <v>55.01</v>
      </c>
      <c r="AJ119" s="106">
        <v>58.81</v>
      </c>
      <c r="AK119" s="106">
        <v>47.68</v>
      </c>
      <c r="AL119" s="106">
        <v>44.58</v>
      </c>
      <c r="AM119" s="106">
        <v>53.87</v>
      </c>
      <c r="AN119" s="106">
        <v>59.22</v>
      </c>
      <c r="AO119" s="106">
        <v>49.83</v>
      </c>
      <c r="AP119" s="106">
        <v>52.96</v>
      </c>
      <c r="AQ119" s="106">
        <v>54.39</v>
      </c>
      <c r="AR119" s="106">
        <v>48.87</v>
      </c>
      <c r="AS119" s="106">
        <v>52.85</v>
      </c>
      <c r="AT119" s="106">
        <v>49.75</v>
      </c>
      <c r="AU119" s="106">
        <v>72.849999999999994</v>
      </c>
      <c r="AV119" s="106">
        <v>49.28</v>
      </c>
      <c r="AW119" s="106">
        <v>51.17</v>
      </c>
      <c r="AX119" s="106">
        <v>44.14</v>
      </c>
      <c r="AY119" s="106">
        <v>43.05</v>
      </c>
      <c r="AZ119" s="106">
        <v>54.24</v>
      </c>
      <c r="BA119" s="106">
        <v>47.89</v>
      </c>
      <c r="BB119" s="106">
        <v>52.58</v>
      </c>
      <c r="BC119" s="106">
        <v>54.49</v>
      </c>
      <c r="BD119" s="106">
        <v>53.98</v>
      </c>
      <c r="BE119" s="106">
        <v>45.42</v>
      </c>
      <c r="BF119" s="106">
        <v>42.8</v>
      </c>
      <c r="BG119" s="106">
        <v>43.11</v>
      </c>
      <c r="BH119" s="106">
        <v>50.4</v>
      </c>
      <c r="BI119" s="106">
        <v>44.93</v>
      </c>
      <c r="BJ119" s="106">
        <v>44.46</v>
      </c>
      <c r="BK119" s="106">
        <v>68.2</v>
      </c>
      <c r="BL119" s="107">
        <f t="shared" si="8"/>
        <v>60</v>
      </c>
      <c r="BN119" s="110">
        <f>BN118++Setup!$J$15/24</f>
        <v>43227.798611111204</v>
      </c>
      <c r="BO119" s="57">
        <f>CN119</f>
        <v>0</v>
      </c>
      <c r="BP119" s="57">
        <f>CO119</f>
        <v>0</v>
      </c>
      <c r="BQ119" s="57">
        <f>CP119</f>
        <v>0</v>
      </c>
      <c r="BR119" s="57">
        <f>CQ119</f>
        <v>0</v>
      </c>
      <c r="BS119" s="87">
        <f>CT119</f>
        <v>0</v>
      </c>
      <c r="BT119" s="87">
        <f>CB548</f>
        <v>249</v>
      </c>
      <c r="BU119" s="87">
        <f>CD548</f>
        <v>34.97</v>
      </c>
      <c r="BV119" s="87">
        <f>CF548</f>
        <v>0</v>
      </c>
      <c r="BW119" s="87">
        <f>CH548</f>
        <v>0.28000000000000003</v>
      </c>
      <c r="BX119" s="87">
        <f>CJ548</f>
        <v>65.14</v>
      </c>
      <c r="CA119" s="111">
        <v>43195.819444444445</v>
      </c>
      <c r="CB119" s="87">
        <v>184</v>
      </c>
      <c r="CC119" s="111">
        <v>43195.819444444445</v>
      </c>
      <c r="CD119" s="87">
        <v>20.92</v>
      </c>
      <c r="CE119" s="111">
        <v>43195.819444444445</v>
      </c>
      <c r="CF119" s="87">
        <v>0</v>
      </c>
      <c r="CG119" s="111">
        <v>43195.819444444445</v>
      </c>
      <c r="CH119" s="87">
        <v>0.28000000000000003</v>
      </c>
      <c r="CI119" s="111">
        <v>43195.819444444445</v>
      </c>
      <c r="CJ119" s="87">
        <v>59.5</v>
      </c>
      <c r="CM119" s="111"/>
      <c r="CS119" s="111"/>
    </row>
    <row r="120" spans="1:97" x14ac:dyDescent="0.3">
      <c r="A120" s="87">
        <f t="shared" si="7"/>
        <v>1160</v>
      </c>
      <c r="B120" s="88">
        <f t="shared" si="6"/>
        <v>19.333333333333332</v>
      </c>
      <c r="C120" s="106">
        <v>20.49</v>
      </c>
      <c r="D120" s="106">
        <v>55.39</v>
      </c>
      <c r="E120" s="106">
        <v>51.6</v>
      </c>
      <c r="F120" s="106">
        <v>47.75</v>
      </c>
      <c r="G120" s="106">
        <v>51.62</v>
      </c>
      <c r="H120" s="106">
        <v>48.29</v>
      </c>
      <c r="I120" s="106">
        <v>48.73</v>
      </c>
      <c r="J120" s="106">
        <v>50.27</v>
      </c>
      <c r="K120" s="106">
        <v>44.3</v>
      </c>
      <c r="L120" s="106">
        <v>49.17</v>
      </c>
      <c r="M120" s="106">
        <v>47.4</v>
      </c>
      <c r="N120" s="106">
        <v>52.08</v>
      </c>
      <c r="O120" s="106">
        <v>54.64</v>
      </c>
      <c r="P120" s="106">
        <v>46.63</v>
      </c>
      <c r="Q120" s="106">
        <v>51.17</v>
      </c>
      <c r="R120" s="106">
        <v>49.03</v>
      </c>
      <c r="S120" s="106">
        <v>54.96</v>
      </c>
      <c r="T120" s="106">
        <v>53.31</v>
      </c>
      <c r="U120" s="106">
        <v>55.04</v>
      </c>
      <c r="V120" s="106">
        <v>51.52</v>
      </c>
      <c r="W120" s="106">
        <v>58.24</v>
      </c>
      <c r="X120" s="106">
        <v>56.49</v>
      </c>
      <c r="Y120" s="106">
        <v>56.37</v>
      </c>
      <c r="Z120" s="106">
        <v>52.75</v>
      </c>
      <c r="AA120" s="106">
        <v>54.76</v>
      </c>
      <c r="AB120" s="106">
        <v>52.92</v>
      </c>
      <c r="AC120" s="106">
        <v>57.9</v>
      </c>
      <c r="AD120" s="106">
        <v>56.7</v>
      </c>
      <c r="AE120" s="106">
        <v>54.29</v>
      </c>
      <c r="AF120" s="106">
        <v>56.56</v>
      </c>
      <c r="AG120" s="106">
        <v>58.21</v>
      </c>
      <c r="AH120" s="106">
        <v>54.85</v>
      </c>
      <c r="AI120" s="106">
        <v>55.84</v>
      </c>
      <c r="AJ120" s="106">
        <v>59.23</v>
      </c>
      <c r="AK120" s="106">
        <v>48.09</v>
      </c>
      <c r="AL120" s="106">
        <v>44.49</v>
      </c>
      <c r="AM120" s="106">
        <v>54.74</v>
      </c>
      <c r="AN120" s="106">
        <v>59.64</v>
      </c>
      <c r="AO120" s="106">
        <v>50.23</v>
      </c>
      <c r="AP120" s="106">
        <v>52.37</v>
      </c>
      <c r="AQ120" s="106">
        <v>55.31</v>
      </c>
      <c r="AR120" s="106">
        <v>49.48</v>
      </c>
      <c r="AS120" s="106">
        <v>53.29</v>
      </c>
      <c r="AT120" s="106">
        <v>50.52</v>
      </c>
      <c r="AU120" s="106">
        <v>73.14</v>
      </c>
      <c r="AV120" s="106">
        <v>49.79</v>
      </c>
      <c r="AW120" s="106">
        <v>51.64</v>
      </c>
      <c r="AX120" s="106">
        <v>44.53</v>
      </c>
      <c r="AY120" s="106">
        <v>43.42</v>
      </c>
      <c r="AZ120" s="106">
        <v>54.95</v>
      </c>
      <c r="BA120" s="106">
        <v>48.29</v>
      </c>
      <c r="BB120" s="106">
        <v>53.35</v>
      </c>
      <c r="BC120" s="106">
        <v>55.47</v>
      </c>
      <c r="BD120" s="106">
        <v>54.98</v>
      </c>
      <c r="BE120" s="106">
        <v>45.78</v>
      </c>
      <c r="BF120" s="106">
        <v>43.27</v>
      </c>
      <c r="BG120" s="106">
        <v>43.77</v>
      </c>
      <c r="BH120" s="106">
        <v>50.83</v>
      </c>
      <c r="BI120" s="106">
        <v>45.33</v>
      </c>
      <c r="BJ120" s="106">
        <v>44.59</v>
      </c>
      <c r="BK120" s="106">
        <v>68.650000000000006</v>
      </c>
      <c r="BL120" s="107">
        <f t="shared" si="8"/>
        <v>60</v>
      </c>
      <c r="BN120" s="110">
        <f>BN119++Setup!$J$15/24</f>
        <v>43227.805555555649</v>
      </c>
      <c r="BO120" s="57">
        <f>CN120</f>
        <v>0</v>
      </c>
      <c r="BP120" s="57">
        <f>CO120</f>
        <v>0</v>
      </c>
      <c r="BQ120" s="57">
        <f>CP120</f>
        <v>0</v>
      </c>
      <c r="BR120" s="57">
        <f>CQ120</f>
        <v>0</v>
      </c>
      <c r="BS120" s="87">
        <f>CT120</f>
        <v>0</v>
      </c>
      <c r="BT120" s="87">
        <f>CB549</f>
        <v>248</v>
      </c>
      <c r="BU120" s="87">
        <f>CD549</f>
        <v>34.86</v>
      </c>
      <c r="BV120" s="87">
        <f>CF549</f>
        <v>0</v>
      </c>
      <c r="BW120" s="87">
        <f>CH549</f>
        <v>0.28000000000000003</v>
      </c>
      <c r="BX120" s="87">
        <f>CJ549</f>
        <v>29.83</v>
      </c>
      <c r="CA120" s="111">
        <v>43195.826388888891</v>
      </c>
      <c r="CB120" s="87">
        <v>185</v>
      </c>
      <c r="CC120" s="111">
        <v>43195.826388888891</v>
      </c>
      <c r="CD120" s="87">
        <v>21.44</v>
      </c>
      <c r="CE120" s="111">
        <v>43195.826388888891</v>
      </c>
      <c r="CF120" s="87">
        <v>0</v>
      </c>
      <c r="CG120" s="111">
        <v>43195.826388888891</v>
      </c>
      <c r="CH120" s="87">
        <v>0.28000000000000003</v>
      </c>
      <c r="CI120" s="111">
        <v>43195.826388888891</v>
      </c>
      <c r="CJ120" s="87">
        <v>55.75</v>
      </c>
      <c r="CM120" s="111"/>
      <c r="CS120" s="111"/>
    </row>
    <row r="121" spans="1:97" x14ac:dyDescent="0.3">
      <c r="A121" s="87">
        <f t="shared" si="7"/>
        <v>1170</v>
      </c>
      <c r="B121" s="88">
        <f t="shared" si="6"/>
        <v>19.5</v>
      </c>
      <c r="C121" s="106">
        <v>20.329999999999998</v>
      </c>
      <c r="D121" s="106">
        <v>54.89</v>
      </c>
      <c r="E121" s="106">
        <v>51.53</v>
      </c>
      <c r="F121" s="106">
        <v>47.67</v>
      </c>
      <c r="G121" s="106">
        <v>51.33</v>
      </c>
      <c r="H121" s="106">
        <v>47.81</v>
      </c>
      <c r="I121" s="106">
        <v>48.66</v>
      </c>
      <c r="J121" s="106">
        <v>50.17</v>
      </c>
      <c r="K121" s="106">
        <v>43.7</v>
      </c>
      <c r="L121" s="106">
        <v>48.5</v>
      </c>
      <c r="M121" s="106">
        <v>47.08</v>
      </c>
      <c r="N121" s="106">
        <v>51.53</v>
      </c>
      <c r="O121" s="106">
        <v>54.16</v>
      </c>
      <c r="P121" s="106">
        <v>46.42</v>
      </c>
      <c r="Q121" s="106">
        <v>50.85</v>
      </c>
      <c r="R121" s="106">
        <v>48.9</v>
      </c>
      <c r="S121" s="106">
        <v>54.39</v>
      </c>
      <c r="T121" s="106">
        <v>53.06</v>
      </c>
      <c r="U121" s="106">
        <v>54.52</v>
      </c>
      <c r="V121" s="106">
        <v>51.19</v>
      </c>
      <c r="W121" s="106">
        <v>57.83</v>
      </c>
      <c r="X121" s="106">
        <v>55.88</v>
      </c>
      <c r="Y121" s="106">
        <v>56.74</v>
      </c>
      <c r="Z121" s="106">
        <v>52.56</v>
      </c>
      <c r="AA121" s="106">
        <v>54.45</v>
      </c>
      <c r="AB121" s="106">
        <v>52.8</v>
      </c>
      <c r="AC121" s="106">
        <v>57.44</v>
      </c>
      <c r="AD121" s="106">
        <v>56</v>
      </c>
      <c r="AE121" s="106">
        <v>53.97</v>
      </c>
      <c r="AF121" s="106">
        <v>56.25</v>
      </c>
      <c r="AG121" s="106">
        <v>57.65</v>
      </c>
      <c r="AH121" s="106">
        <v>54.44</v>
      </c>
      <c r="AI121" s="106">
        <v>55.31</v>
      </c>
      <c r="AJ121" s="106">
        <v>58.96</v>
      </c>
      <c r="AK121" s="106">
        <v>47.88</v>
      </c>
      <c r="AL121" s="106">
        <v>44.92</v>
      </c>
      <c r="AM121" s="106">
        <v>54.37</v>
      </c>
      <c r="AN121" s="106">
        <v>59.44</v>
      </c>
      <c r="AO121" s="106">
        <v>50.13</v>
      </c>
      <c r="AP121" s="106">
        <v>53.29</v>
      </c>
      <c r="AQ121" s="106">
        <v>54.91</v>
      </c>
      <c r="AR121" s="106">
        <v>49.35</v>
      </c>
      <c r="AS121" s="106">
        <v>53.1</v>
      </c>
      <c r="AT121" s="106">
        <v>50.1</v>
      </c>
      <c r="AU121" s="106">
        <v>73.03</v>
      </c>
      <c r="AV121" s="106">
        <v>49.71</v>
      </c>
      <c r="AW121" s="106">
        <v>51.5</v>
      </c>
      <c r="AX121" s="106">
        <v>44.31</v>
      </c>
      <c r="AY121" s="106">
        <v>43.21</v>
      </c>
      <c r="AZ121" s="106">
        <v>54.44</v>
      </c>
      <c r="BA121" s="106">
        <v>48.24</v>
      </c>
      <c r="BB121" s="106">
        <v>53.16</v>
      </c>
      <c r="BC121" s="106">
        <v>55.17</v>
      </c>
      <c r="BD121" s="106">
        <v>54.36</v>
      </c>
      <c r="BE121" s="106">
        <v>45.41</v>
      </c>
      <c r="BF121" s="106">
        <v>43.29</v>
      </c>
      <c r="BG121" s="106">
        <v>43.55</v>
      </c>
      <c r="BH121" s="106">
        <v>50.81</v>
      </c>
      <c r="BI121" s="106">
        <v>45.17</v>
      </c>
      <c r="BJ121" s="106">
        <v>44.35</v>
      </c>
      <c r="BK121" s="106">
        <v>68.47</v>
      </c>
      <c r="BL121" s="107">
        <f t="shared" si="8"/>
        <v>60</v>
      </c>
      <c r="BN121" s="110">
        <f>BN120++Setup!$J$15/24</f>
        <v>43227.812500000095</v>
      </c>
      <c r="BO121" s="57">
        <f>CN121</f>
        <v>0</v>
      </c>
      <c r="BP121" s="57">
        <f>CO121</f>
        <v>0</v>
      </c>
      <c r="BQ121" s="57">
        <f>CP121</f>
        <v>0</v>
      </c>
      <c r="BR121" s="57">
        <f>CQ121</f>
        <v>0</v>
      </c>
      <c r="BS121" s="87">
        <f>CT121</f>
        <v>0</v>
      </c>
      <c r="BT121" s="87">
        <f>CB550</f>
        <v>247</v>
      </c>
      <c r="BU121" s="87">
        <f>CD550</f>
        <v>31.58</v>
      </c>
      <c r="BV121" s="87">
        <f>CF550</f>
        <v>0</v>
      </c>
      <c r="BW121" s="87">
        <f>CH550</f>
        <v>0.28000000000000003</v>
      </c>
      <c r="BX121" s="87">
        <f>CJ550</f>
        <v>56.14</v>
      </c>
      <c r="CA121" s="111">
        <v>43195.833333333336</v>
      </c>
      <c r="CB121" s="87">
        <v>183</v>
      </c>
      <c r="CC121" s="111">
        <v>43195.833333333336</v>
      </c>
      <c r="CD121" s="87">
        <v>21.42</v>
      </c>
      <c r="CE121" s="111">
        <v>43195.833333333336</v>
      </c>
      <c r="CF121" s="87">
        <v>0</v>
      </c>
      <c r="CG121" s="111">
        <v>43195.833333333336</v>
      </c>
      <c r="CH121" s="87">
        <v>0.28000000000000003</v>
      </c>
      <c r="CI121" s="111">
        <v>43195.833333333336</v>
      </c>
      <c r="CJ121" s="87">
        <v>49.39</v>
      </c>
      <c r="CM121" s="111"/>
      <c r="CS121" s="111"/>
    </row>
    <row r="122" spans="1:97" x14ac:dyDescent="0.3">
      <c r="A122" s="87">
        <f t="shared" si="7"/>
        <v>1180</v>
      </c>
      <c r="B122" s="88">
        <f t="shared" si="6"/>
        <v>19.666666666666668</v>
      </c>
      <c r="C122" s="106">
        <v>20.239999999999998</v>
      </c>
      <c r="D122" s="106">
        <v>54.43</v>
      </c>
      <c r="E122" s="106">
        <v>51.23</v>
      </c>
      <c r="F122" s="106">
        <v>47.2</v>
      </c>
      <c r="G122" s="106">
        <v>50.87</v>
      </c>
      <c r="H122" s="106">
        <v>47.04</v>
      </c>
      <c r="I122" s="106">
        <v>48.09</v>
      </c>
      <c r="J122" s="106">
        <v>49.65</v>
      </c>
      <c r="K122" s="106">
        <v>43.06</v>
      </c>
      <c r="L122" s="106">
        <v>48.01</v>
      </c>
      <c r="M122" s="106">
        <v>46.81</v>
      </c>
      <c r="N122" s="106">
        <v>50.94</v>
      </c>
      <c r="O122" s="106">
        <v>53.59</v>
      </c>
      <c r="P122" s="106">
        <v>45.85</v>
      </c>
      <c r="Q122" s="106">
        <v>50.42</v>
      </c>
      <c r="R122" s="106">
        <v>48.49</v>
      </c>
      <c r="S122" s="106">
        <v>53.85</v>
      </c>
      <c r="T122" s="106">
        <v>52.55</v>
      </c>
      <c r="U122" s="106">
        <v>54.17</v>
      </c>
      <c r="V122" s="106">
        <v>50.81</v>
      </c>
      <c r="W122" s="106">
        <v>57.15</v>
      </c>
      <c r="X122" s="106">
        <v>56.12</v>
      </c>
      <c r="Y122" s="106">
        <v>55.76</v>
      </c>
      <c r="Z122" s="106">
        <v>52.33</v>
      </c>
      <c r="AA122" s="106">
        <v>54.05</v>
      </c>
      <c r="AB122" s="106">
        <v>52.54</v>
      </c>
      <c r="AC122" s="106">
        <v>56.84</v>
      </c>
      <c r="AD122" s="106">
        <v>55.79</v>
      </c>
      <c r="AE122" s="106">
        <v>53.5</v>
      </c>
      <c r="AF122" s="106">
        <v>55.71</v>
      </c>
      <c r="AG122" s="106">
        <v>57.43</v>
      </c>
      <c r="AH122" s="106">
        <v>54.06</v>
      </c>
      <c r="AI122" s="106">
        <v>54.94</v>
      </c>
      <c r="AJ122" s="106">
        <v>58.76</v>
      </c>
      <c r="AK122" s="106">
        <v>47.75</v>
      </c>
      <c r="AL122" s="106">
        <v>44.91</v>
      </c>
      <c r="AM122" s="106">
        <v>53.86</v>
      </c>
      <c r="AN122" s="106">
        <v>59.26</v>
      </c>
      <c r="AO122" s="106">
        <v>49.61</v>
      </c>
      <c r="AP122" s="106">
        <v>53.11</v>
      </c>
      <c r="AQ122" s="106">
        <v>54.34</v>
      </c>
      <c r="AR122" s="106">
        <v>49.04</v>
      </c>
      <c r="AS122" s="106">
        <v>52.83</v>
      </c>
      <c r="AT122" s="106">
        <v>49.7</v>
      </c>
      <c r="AU122" s="106">
        <v>72.739999999999995</v>
      </c>
      <c r="AV122" s="106">
        <v>49.45</v>
      </c>
      <c r="AW122" s="106">
        <v>51.32</v>
      </c>
      <c r="AX122" s="106">
        <v>43.91</v>
      </c>
      <c r="AY122" s="106">
        <v>42.93</v>
      </c>
      <c r="AZ122" s="106">
        <v>53.99</v>
      </c>
      <c r="BA122" s="106">
        <v>47.79</v>
      </c>
      <c r="BB122" s="106">
        <v>52.75</v>
      </c>
      <c r="BC122" s="106">
        <v>54.62</v>
      </c>
      <c r="BD122" s="106">
        <v>54.22</v>
      </c>
      <c r="BE122" s="106">
        <v>45.14</v>
      </c>
      <c r="BF122" s="106">
        <v>42.59</v>
      </c>
      <c r="BG122" s="106">
        <v>43.22</v>
      </c>
      <c r="BH122" s="106">
        <v>50.36</v>
      </c>
      <c r="BI122" s="106">
        <v>44.82</v>
      </c>
      <c r="BJ122" s="106">
        <v>44.33</v>
      </c>
      <c r="BK122" s="106">
        <v>68.209999999999994</v>
      </c>
      <c r="BL122" s="107">
        <f t="shared" si="8"/>
        <v>60</v>
      </c>
      <c r="BN122" s="110">
        <f>BN121++Setup!$J$15/24</f>
        <v>43227.81944444454</v>
      </c>
      <c r="BO122" s="57">
        <f>CN122</f>
        <v>0</v>
      </c>
      <c r="BP122" s="57">
        <f>CO122</f>
        <v>0</v>
      </c>
      <c r="BQ122" s="57">
        <f>CP122</f>
        <v>0</v>
      </c>
      <c r="BR122" s="57">
        <f>CQ122</f>
        <v>0</v>
      </c>
      <c r="BS122" s="87">
        <f>CT122</f>
        <v>0</v>
      </c>
      <c r="BT122" s="87">
        <f>CB551</f>
        <v>250</v>
      </c>
      <c r="BU122" s="87">
        <f>CD551</f>
        <v>31.56</v>
      </c>
      <c r="BV122" s="87">
        <f>CF551</f>
        <v>0</v>
      </c>
      <c r="BW122" s="87">
        <f>CH551</f>
        <v>0.28000000000000003</v>
      </c>
      <c r="BX122" s="87">
        <f>CJ551</f>
        <v>57.11</v>
      </c>
      <c r="CA122" s="111">
        <v>43195.840277777781</v>
      </c>
      <c r="CB122" s="87">
        <v>183</v>
      </c>
      <c r="CC122" s="111">
        <v>43195.840277777781</v>
      </c>
      <c r="CD122" s="87">
        <v>21.06</v>
      </c>
      <c r="CE122" s="111">
        <v>43195.840277777781</v>
      </c>
      <c r="CF122" s="87">
        <v>0</v>
      </c>
      <c r="CG122" s="111">
        <v>43195.840277777781</v>
      </c>
      <c r="CH122" s="87">
        <v>0</v>
      </c>
      <c r="CI122" s="111">
        <v>43195.840277777781</v>
      </c>
      <c r="CJ122" s="87">
        <v>43.72</v>
      </c>
      <c r="CM122" s="111"/>
      <c r="CS122" s="111"/>
    </row>
    <row r="123" spans="1:97" x14ac:dyDescent="0.3">
      <c r="A123" s="87">
        <f t="shared" si="7"/>
        <v>1190</v>
      </c>
      <c r="B123" s="88">
        <f t="shared" si="6"/>
        <v>19.833333333333332</v>
      </c>
      <c r="C123" s="106">
        <v>20.49</v>
      </c>
      <c r="D123" s="106">
        <v>55.31</v>
      </c>
      <c r="E123" s="106">
        <v>51.8</v>
      </c>
      <c r="F123" s="106">
        <v>47.89</v>
      </c>
      <c r="G123" s="106">
        <v>51.72</v>
      </c>
      <c r="H123" s="106">
        <v>47.98</v>
      </c>
      <c r="I123" s="106">
        <v>48.8</v>
      </c>
      <c r="J123" s="106">
        <v>50.4</v>
      </c>
      <c r="K123" s="106">
        <v>43.95</v>
      </c>
      <c r="L123" s="106">
        <v>48.89</v>
      </c>
      <c r="M123" s="106">
        <v>47.47</v>
      </c>
      <c r="N123" s="106">
        <v>51.83</v>
      </c>
      <c r="O123" s="106">
        <v>54.59</v>
      </c>
      <c r="P123" s="106">
        <v>46.59</v>
      </c>
      <c r="Q123" s="106">
        <v>51.03</v>
      </c>
      <c r="R123" s="106">
        <v>48.95</v>
      </c>
      <c r="S123" s="106">
        <v>54.7</v>
      </c>
      <c r="T123" s="106">
        <v>53.3</v>
      </c>
      <c r="U123" s="106">
        <v>54.94</v>
      </c>
      <c r="V123" s="106">
        <v>51.45</v>
      </c>
      <c r="W123" s="106">
        <v>58.28</v>
      </c>
      <c r="X123" s="106">
        <v>56.38</v>
      </c>
      <c r="Y123" s="106">
        <v>56.73</v>
      </c>
      <c r="Z123" s="106">
        <v>52.6</v>
      </c>
      <c r="AA123" s="106">
        <v>54.81</v>
      </c>
      <c r="AB123" s="106">
        <v>52.99</v>
      </c>
      <c r="AC123" s="106">
        <v>58.05</v>
      </c>
      <c r="AD123" s="106">
        <v>56.49</v>
      </c>
      <c r="AE123" s="106">
        <v>54.44</v>
      </c>
      <c r="AF123" s="106">
        <v>56.71</v>
      </c>
      <c r="AG123" s="106">
        <v>58.28</v>
      </c>
      <c r="AH123" s="106">
        <v>54.88</v>
      </c>
      <c r="AI123" s="106">
        <v>55.87</v>
      </c>
      <c r="AJ123" s="106">
        <v>58.97</v>
      </c>
      <c r="AK123" s="106">
        <v>47.83</v>
      </c>
      <c r="AL123" s="106">
        <v>45.23</v>
      </c>
      <c r="AM123" s="106">
        <v>54.75</v>
      </c>
      <c r="AN123" s="106">
        <v>59.48</v>
      </c>
      <c r="AO123" s="106">
        <v>50.36</v>
      </c>
      <c r="AP123" s="106">
        <v>53.3</v>
      </c>
      <c r="AQ123" s="106">
        <v>55.11</v>
      </c>
      <c r="AR123" s="106">
        <v>49.45</v>
      </c>
      <c r="AS123" s="106">
        <v>53.13</v>
      </c>
      <c r="AT123" s="106">
        <v>50.47</v>
      </c>
      <c r="AU123" s="106">
        <v>73.02</v>
      </c>
      <c r="AV123" s="106">
        <v>49.94</v>
      </c>
      <c r="AW123" s="106">
        <v>51.83</v>
      </c>
      <c r="AX123" s="106">
        <v>44.56</v>
      </c>
      <c r="AY123" s="106">
        <v>43.73</v>
      </c>
      <c r="AZ123" s="106">
        <v>54.85</v>
      </c>
      <c r="BA123" s="106">
        <v>48.48</v>
      </c>
      <c r="BB123" s="106">
        <v>53.32</v>
      </c>
      <c r="BC123" s="106">
        <v>55.51</v>
      </c>
      <c r="BD123" s="106">
        <v>54.76</v>
      </c>
      <c r="BE123" s="106">
        <v>46.01</v>
      </c>
      <c r="BF123" s="106">
        <v>43.32</v>
      </c>
      <c r="BG123" s="106">
        <v>43.72</v>
      </c>
      <c r="BH123" s="106">
        <v>50.92</v>
      </c>
      <c r="BI123" s="106">
        <v>45.34</v>
      </c>
      <c r="BJ123" s="106">
        <v>44.3</v>
      </c>
      <c r="BK123" s="106">
        <v>68.52</v>
      </c>
      <c r="BL123" s="107">
        <f t="shared" si="8"/>
        <v>60</v>
      </c>
      <c r="BN123" s="110">
        <f>BN122++Setup!$J$15/24</f>
        <v>43227.826388888985</v>
      </c>
      <c r="BO123" s="57">
        <f>CN123</f>
        <v>0</v>
      </c>
      <c r="BP123" s="57">
        <f>CO123</f>
        <v>0</v>
      </c>
      <c r="BQ123" s="57">
        <f>CP123</f>
        <v>0</v>
      </c>
      <c r="BR123" s="57">
        <f>CQ123</f>
        <v>0</v>
      </c>
      <c r="BS123" s="87">
        <f>CT123</f>
        <v>0</v>
      </c>
      <c r="BT123" s="87">
        <f>CB552</f>
        <v>250</v>
      </c>
      <c r="BU123" s="87">
        <f>CD552</f>
        <v>32.61</v>
      </c>
      <c r="BV123" s="87">
        <f>CF552</f>
        <v>0</v>
      </c>
      <c r="BW123" s="87">
        <f>CH552</f>
        <v>0.28000000000000003</v>
      </c>
      <c r="BX123" s="87">
        <f>CJ552</f>
        <v>50.33</v>
      </c>
      <c r="CA123" s="111">
        <v>43195.847222222219</v>
      </c>
      <c r="CB123" s="87">
        <v>186</v>
      </c>
      <c r="CC123" s="111">
        <v>43195.847222222219</v>
      </c>
      <c r="CD123" s="87">
        <v>21.61</v>
      </c>
      <c r="CE123" s="111">
        <v>43195.847222222219</v>
      </c>
      <c r="CF123" s="87">
        <v>0</v>
      </c>
      <c r="CG123" s="111">
        <v>43195.847222222219</v>
      </c>
      <c r="CH123" s="87">
        <v>0.28000000000000003</v>
      </c>
      <c r="CI123" s="111">
        <v>43195.847222222219</v>
      </c>
      <c r="CJ123" s="87">
        <v>44.67</v>
      </c>
      <c r="CM123" s="111"/>
      <c r="CS123" s="111"/>
    </row>
    <row r="124" spans="1:97" x14ac:dyDescent="0.3">
      <c r="A124" s="87">
        <f t="shared" si="7"/>
        <v>1200</v>
      </c>
      <c r="B124" s="88">
        <f t="shared" si="6"/>
        <v>20</v>
      </c>
      <c r="C124" s="106">
        <v>20.399999999999999</v>
      </c>
      <c r="D124" s="106">
        <v>55.34</v>
      </c>
      <c r="E124" s="106">
        <v>51.58</v>
      </c>
      <c r="F124" s="106">
        <v>47.67</v>
      </c>
      <c r="G124" s="106">
        <v>51.35</v>
      </c>
      <c r="H124" s="106">
        <v>47.9</v>
      </c>
      <c r="I124" s="106">
        <v>48.79</v>
      </c>
      <c r="J124" s="106">
        <v>50.31</v>
      </c>
      <c r="K124" s="106">
        <v>44.12</v>
      </c>
      <c r="L124" s="106">
        <v>48.91</v>
      </c>
      <c r="M124" s="106">
        <v>47.27</v>
      </c>
      <c r="N124" s="106">
        <v>51.66</v>
      </c>
      <c r="O124" s="106">
        <v>54.28</v>
      </c>
      <c r="P124" s="106">
        <v>46.68</v>
      </c>
      <c r="Q124" s="106">
        <v>51.09</v>
      </c>
      <c r="R124" s="106">
        <v>48.99</v>
      </c>
      <c r="S124" s="106">
        <v>54.92</v>
      </c>
      <c r="T124" s="106">
        <v>53.18</v>
      </c>
      <c r="U124" s="106">
        <v>55.09</v>
      </c>
      <c r="V124" s="106">
        <v>51.41</v>
      </c>
      <c r="W124" s="106">
        <v>57.62</v>
      </c>
      <c r="X124" s="106">
        <v>56.04</v>
      </c>
      <c r="Y124" s="106">
        <v>57.01</v>
      </c>
      <c r="Z124" s="106">
        <v>52.8</v>
      </c>
      <c r="AA124" s="106">
        <v>54.8</v>
      </c>
      <c r="AB124" s="106">
        <v>52.86</v>
      </c>
      <c r="AC124" s="106">
        <v>57.44</v>
      </c>
      <c r="AD124" s="106">
        <v>56.42</v>
      </c>
      <c r="AE124" s="106">
        <v>54.27</v>
      </c>
      <c r="AF124" s="106">
        <v>56.52</v>
      </c>
      <c r="AG124" s="106">
        <v>58.05</v>
      </c>
      <c r="AH124" s="106">
        <v>54.95</v>
      </c>
      <c r="AI124" s="106">
        <v>55.68</v>
      </c>
      <c r="AJ124" s="106">
        <v>58.78</v>
      </c>
      <c r="AK124" s="106">
        <v>47.67</v>
      </c>
      <c r="AL124" s="106">
        <v>44.6</v>
      </c>
      <c r="AM124" s="106">
        <v>54.8</v>
      </c>
      <c r="AN124" s="106">
        <v>59.4</v>
      </c>
      <c r="AO124" s="106">
        <v>50.27</v>
      </c>
      <c r="AP124" s="106">
        <v>52.98</v>
      </c>
      <c r="AQ124" s="106">
        <v>55.19</v>
      </c>
      <c r="AR124" s="106">
        <v>49.63</v>
      </c>
      <c r="AS124" s="106">
        <v>53</v>
      </c>
      <c r="AT124" s="106">
        <v>50.44</v>
      </c>
      <c r="AU124" s="106">
        <v>72.78</v>
      </c>
      <c r="AV124" s="106">
        <v>50.15</v>
      </c>
      <c r="AW124" s="106">
        <v>52.03</v>
      </c>
      <c r="AX124" s="106">
        <v>44.42</v>
      </c>
      <c r="AY124" s="106">
        <v>43.14</v>
      </c>
      <c r="AZ124" s="106">
        <v>54.78</v>
      </c>
      <c r="BA124" s="106">
        <v>48.29</v>
      </c>
      <c r="BB124" s="106">
        <v>53.27</v>
      </c>
      <c r="BC124" s="106">
        <v>55.68</v>
      </c>
      <c r="BD124" s="106">
        <v>54.78</v>
      </c>
      <c r="BE124" s="106">
        <v>45.74</v>
      </c>
      <c r="BF124" s="106">
        <v>43.21</v>
      </c>
      <c r="BG124" s="106">
        <v>43.95</v>
      </c>
      <c r="BH124" s="106">
        <v>50.75</v>
      </c>
      <c r="BI124" s="106">
        <v>45.25</v>
      </c>
      <c r="BJ124" s="106">
        <v>44.52</v>
      </c>
      <c r="BK124" s="106">
        <v>68.08</v>
      </c>
      <c r="BL124" s="107">
        <f t="shared" si="8"/>
        <v>60</v>
      </c>
      <c r="BN124" s="110">
        <f>BN123++Setup!$J$15/24</f>
        <v>43227.83333333343</v>
      </c>
      <c r="BO124" s="57">
        <f>CN124</f>
        <v>0</v>
      </c>
      <c r="BP124" s="57">
        <f>CO124</f>
        <v>0</v>
      </c>
      <c r="BQ124" s="57">
        <f>CP124</f>
        <v>0</v>
      </c>
      <c r="BR124" s="57">
        <f>CQ124</f>
        <v>0</v>
      </c>
      <c r="BS124" s="87">
        <f>CT124</f>
        <v>0</v>
      </c>
      <c r="BT124" s="87">
        <f>CB553</f>
        <v>245</v>
      </c>
      <c r="BU124" s="87">
        <f>CD553</f>
        <v>23.47</v>
      </c>
      <c r="BV124" s="87">
        <f>CF553</f>
        <v>0</v>
      </c>
      <c r="BW124" s="87">
        <f>CH553</f>
        <v>0.28000000000000003</v>
      </c>
      <c r="BX124" s="87">
        <f>CJ553</f>
        <v>45.19</v>
      </c>
      <c r="CA124" s="111">
        <v>43195.854166666664</v>
      </c>
      <c r="CB124" s="87">
        <v>187</v>
      </c>
      <c r="CC124" s="111">
        <v>43195.854166666664</v>
      </c>
      <c r="CD124" s="87">
        <v>20.97</v>
      </c>
      <c r="CE124" s="111">
        <v>43195.854166666664</v>
      </c>
      <c r="CF124" s="87">
        <v>0</v>
      </c>
      <c r="CG124" s="111">
        <v>43195.854166666664</v>
      </c>
      <c r="CH124" s="87">
        <v>0.28000000000000003</v>
      </c>
      <c r="CI124" s="111">
        <v>43195.854166666664</v>
      </c>
      <c r="CJ124" s="87">
        <v>43.56</v>
      </c>
      <c r="CM124" s="111"/>
      <c r="CS124" s="111"/>
    </row>
    <row r="125" spans="1:97" x14ac:dyDescent="0.3">
      <c r="A125" s="87">
        <f t="shared" si="7"/>
        <v>1210</v>
      </c>
      <c r="B125" s="88">
        <f t="shared" si="6"/>
        <v>20.166666666666668</v>
      </c>
      <c r="C125" s="106">
        <v>20.36</v>
      </c>
      <c r="D125" s="106">
        <v>55.19</v>
      </c>
      <c r="E125" s="106">
        <v>51.27</v>
      </c>
      <c r="F125" s="106">
        <v>47.33</v>
      </c>
      <c r="G125" s="106">
        <v>51.33</v>
      </c>
      <c r="H125" s="106">
        <v>47.81</v>
      </c>
      <c r="I125" s="106">
        <v>48.33</v>
      </c>
      <c r="J125" s="106">
        <v>49.92</v>
      </c>
      <c r="K125" s="106">
        <v>43.73</v>
      </c>
      <c r="L125" s="106">
        <v>48.42</v>
      </c>
      <c r="M125" s="106">
        <v>46.84</v>
      </c>
      <c r="N125" s="106">
        <v>51.54</v>
      </c>
      <c r="O125" s="106">
        <v>54.4</v>
      </c>
      <c r="P125" s="106">
        <v>46.19</v>
      </c>
      <c r="Q125" s="106">
        <v>50.89</v>
      </c>
      <c r="R125" s="106">
        <v>48.95</v>
      </c>
      <c r="S125" s="106">
        <v>54.48</v>
      </c>
      <c r="T125" s="106">
        <v>53.02</v>
      </c>
      <c r="U125" s="106">
        <v>54.51</v>
      </c>
      <c r="V125" s="106">
        <v>51.24</v>
      </c>
      <c r="W125" s="106">
        <v>57.99</v>
      </c>
      <c r="X125" s="106">
        <v>56.19</v>
      </c>
      <c r="Y125" s="106">
        <v>56.53</v>
      </c>
      <c r="Z125" s="106">
        <v>52.57</v>
      </c>
      <c r="AA125" s="106">
        <v>54.62</v>
      </c>
      <c r="AB125" s="106">
        <v>52.75</v>
      </c>
      <c r="AC125" s="106">
        <v>57.73</v>
      </c>
      <c r="AD125" s="106">
        <v>56.44</v>
      </c>
      <c r="AE125" s="106">
        <v>53.99</v>
      </c>
      <c r="AF125" s="106">
        <v>56.4</v>
      </c>
      <c r="AG125" s="106">
        <v>57.95</v>
      </c>
      <c r="AH125" s="106">
        <v>54.65</v>
      </c>
      <c r="AI125" s="106">
        <v>55.68</v>
      </c>
      <c r="AJ125" s="106">
        <v>58.94</v>
      </c>
      <c r="AK125" s="106">
        <v>47.71</v>
      </c>
      <c r="AL125" s="106">
        <v>44.98</v>
      </c>
      <c r="AM125" s="106">
        <v>54.4</v>
      </c>
      <c r="AN125" s="106">
        <v>59.48</v>
      </c>
      <c r="AO125" s="106">
        <v>49.88</v>
      </c>
      <c r="AP125" s="106">
        <v>53.2</v>
      </c>
      <c r="AQ125" s="106">
        <v>54.97</v>
      </c>
      <c r="AR125" s="106">
        <v>49.28</v>
      </c>
      <c r="AS125" s="106">
        <v>53.15</v>
      </c>
      <c r="AT125" s="106">
        <v>50.1</v>
      </c>
      <c r="AU125" s="106">
        <v>72.86</v>
      </c>
      <c r="AV125" s="106">
        <v>49.62</v>
      </c>
      <c r="AW125" s="106">
        <v>51.61</v>
      </c>
      <c r="AX125" s="106">
        <v>44.1</v>
      </c>
      <c r="AY125" s="106">
        <v>43.08</v>
      </c>
      <c r="AZ125" s="106">
        <v>54.52</v>
      </c>
      <c r="BA125" s="106">
        <v>47.9</v>
      </c>
      <c r="BB125" s="106">
        <v>53.07</v>
      </c>
      <c r="BC125" s="106">
        <v>55.33</v>
      </c>
      <c r="BD125" s="106">
        <v>54.58</v>
      </c>
      <c r="BE125" s="106">
        <v>45.37</v>
      </c>
      <c r="BF125" s="106">
        <v>42.78</v>
      </c>
      <c r="BG125" s="106">
        <v>43.49</v>
      </c>
      <c r="BH125" s="106">
        <v>50.4</v>
      </c>
      <c r="BI125" s="106">
        <v>44.83</v>
      </c>
      <c r="BJ125" s="106">
        <v>44.37</v>
      </c>
      <c r="BK125" s="106">
        <v>68.48</v>
      </c>
      <c r="BL125" s="107">
        <f t="shared" si="8"/>
        <v>60</v>
      </c>
      <c r="BN125" s="110">
        <f>BN124++Setup!$J$15/24</f>
        <v>43227.840277777876</v>
      </c>
      <c r="BO125" s="57">
        <f>CN125</f>
        <v>0</v>
      </c>
      <c r="BP125" s="57">
        <f>CO125</f>
        <v>0</v>
      </c>
      <c r="BQ125" s="57">
        <f>CP125</f>
        <v>0</v>
      </c>
      <c r="BR125" s="57">
        <f>CQ125</f>
        <v>0</v>
      </c>
      <c r="BS125" s="87">
        <f>CT125</f>
        <v>0</v>
      </c>
      <c r="BT125" s="87">
        <f>CB554</f>
        <v>250</v>
      </c>
      <c r="BU125" s="87">
        <f>CD554</f>
        <v>22.11</v>
      </c>
      <c r="BV125" s="87">
        <f>CF554</f>
        <v>0</v>
      </c>
      <c r="BW125" s="87">
        <f>CH554</f>
        <v>0.28000000000000003</v>
      </c>
      <c r="BX125" s="87">
        <f>CJ554</f>
        <v>56.19</v>
      </c>
      <c r="CA125" s="111">
        <v>43195.861111111109</v>
      </c>
      <c r="CB125" s="87">
        <v>190</v>
      </c>
      <c r="CC125" s="111">
        <v>43195.861111111109</v>
      </c>
      <c r="CD125" s="87">
        <v>21.97</v>
      </c>
      <c r="CE125" s="111">
        <v>43195.861111111109</v>
      </c>
      <c r="CF125" s="87">
        <v>0</v>
      </c>
      <c r="CG125" s="111">
        <v>43195.861111111109</v>
      </c>
      <c r="CH125" s="87">
        <v>0.28000000000000003</v>
      </c>
      <c r="CI125" s="111">
        <v>43195.861111111109</v>
      </c>
      <c r="CJ125" s="87">
        <v>41.5</v>
      </c>
      <c r="CM125" s="111"/>
      <c r="CS125" s="111"/>
    </row>
    <row r="126" spans="1:97" x14ac:dyDescent="0.3">
      <c r="A126" s="87">
        <f t="shared" si="7"/>
        <v>1220</v>
      </c>
      <c r="B126" s="88">
        <f t="shared" si="6"/>
        <v>20.333333333333332</v>
      </c>
      <c r="C126" s="106">
        <v>20.59</v>
      </c>
      <c r="D126" s="106">
        <v>56.39</v>
      </c>
      <c r="E126" s="106">
        <v>50.12</v>
      </c>
      <c r="F126" s="106">
        <v>46.08</v>
      </c>
      <c r="G126" s="106">
        <v>52.19</v>
      </c>
      <c r="H126" s="106">
        <v>48.97</v>
      </c>
      <c r="I126" s="106">
        <v>47.04</v>
      </c>
      <c r="J126" s="106">
        <v>48.51</v>
      </c>
      <c r="K126" s="106">
        <v>44.77</v>
      </c>
      <c r="L126" s="106">
        <v>49.69</v>
      </c>
      <c r="M126" s="106">
        <v>45.73</v>
      </c>
      <c r="N126" s="106">
        <v>52.57</v>
      </c>
      <c r="O126" s="106">
        <v>55.31</v>
      </c>
      <c r="P126" s="106">
        <v>46.9</v>
      </c>
      <c r="Q126" s="106">
        <v>51.73</v>
      </c>
      <c r="R126" s="106">
        <v>49.59</v>
      </c>
      <c r="S126" s="106">
        <v>55.62</v>
      </c>
      <c r="T126" s="106">
        <v>53.88</v>
      </c>
      <c r="U126" s="106">
        <v>55.37</v>
      </c>
      <c r="V126" s="106">
        <v>52.06</v>
      </c>
      <c r="W126" s="106">
        <v>59.07</v>
      </c>
      <c r="X126" s="106">
        <v>57.2</v>
      </c>
      <c r="Y126" s="106">
        <v>57.53</v>
      </c>
      <c r="Z126" s="106">
        <v>53.02</v>
      </c>
      <c r="AA126" s="106">
        <v>55.47</v>
      </c>
      <c r="AB126" s="106">
        <v>53.3</v>
      </c>
      <c r="AC126" s="106">
        <v>58.7</v>
      </c>
      <c r="AD126" s="106">
        <v>57.49</v>
      </c>
      <c r="AE126" s="106">
        <v>55.09</v>
      </c>
      <c r="AF126" s="106">
        <v>57.66</v>
      </c>
      <c r="AG126" s="106">
        <v>59.19</v>
      </c>
      <c r="AH126" s="106">
        <v>55.72</v>
      </c>
      <c r="AI126" s="106">
        <v>56.84</v>
      </c>
      <c r="AJ126" s="106">
        <v>59.07</v>
      </c>
      <c r="AK126" s="106">
        <v>47.74</v>
      </c>
      <c r="AL126" s="106">
        <v>44.88</v>
      </c>
      <c r="AM126" s="106">
        <v>55.78</v>
      </c>
      <c r="AN126" s="106">
        <v>59.6</v>
      </c>
      <c r="AO126" s="106">
        <v>48.47</v>
      </c>
      <c r="AP126" s="106">
        <v>53.28</v>
      </c>
      <c r="AQ126" s="106">
        <v>56.1</v>
      </c>
      <c r="AR126" s="106">
        <v>49.95</v>
      </c>
      <c r="AS126" s="106">
        <v>53.54</v>
      </c>
      <c r="AT126" s="106">
        <v>50.99</v>
      </c>
      <c r="AU126" s="106">
        <v>73</v>
      </c>
      <c r="AV126" s="106">
        <v>50.49</v>
      </c>
      <c r="AW126" s="106">
        <v>52.43</v>
      </c>
      <c r="AX126" s="106">
        <v>42.66</v>
      </c>
      <c r="AY126" s="106">
        <v>42.07</v>
      </c>
      <c r="AZ126" s="106">
        <v>55.55</v>
      </c>
      <c r="BA126" s="106">
        <v>46.56</v>
      </c>
      <c r="BB126" s="106">
        <v>53.73</v>
      </c>
      <c r="BC126" s="106">
        <v>56.5</v>
      </c>
      <c r="BD126" s="106">
        <v>55.6</v>
      </c>
      <c r="BE126" s="106">
        <v>44.11</v>
      </c>
      <c r="BF126" s="106">
        <v>41.54</v>
      </c>
      <c r="BG126" s="106">
        <v>44.33</v>
      </c>
      <c r="BH126" s="106">
        <v>49.17</v>
      </c>
      <c r="BI126" s="106">
        <v>43.5</v>
      </c>
      <c r="BJ126" s="106">
        <v>44.52</v>
      </c>
      <c r="BK126" s="106">
        <v>68.72</v>
      </c>
      <c r="BL126" s="107">
        <f t="shared" si="8"/>
        <v>60</v>
      </c>
      <c r="BN126" s="110">
        <f>BN125++Setup!$J$15/24</f>
        <v>43227.847222222321</v>
      </c>
      <c r="BO126" s="57">
        <f>CN126</f>
        <v>0</v>
      </c>
      <c r="BP126" s="57">
        <f>CO126</f>
        <v>0</v>
      </c>
      <c r="BQ126" s="57">
        <f>CP126</f>
        <v>0</v>
      </c>
      <c r="BR126" s="57">
        <f>CQ126</f>
        <v>0</v>
      </c>
      <c r="BS126" s="87">
        <f>CT126</f>
        <v>0</v>
      </c>
      <c r="BT126" s="87">
        <f>CB555</f>
        <v>253</v>
      </c>
      <c r="BU126" s="87">
        <f>CD555</f>
        <v>21.47</v>
      </c>
      <c r="BV126" s="87">
        <f>CF555</f>
        <v>0</v>
      </c>
      <c r="BW126" s="87">
        <f>CH555</f>
        <v>0.28000000000000003</v>
      </c>
      <c r="BX126" s="87">
        <f>CJ555</f>
        <v>45.72</v>
      </c>
      <c r="CA126" s="111">
        <v>43195.868055555555</v>
      </c>
      <c r="CB126" s="87">
        <v>185</v>
      </c>
      <c r="CC126" s="111">
        <v>43195.868055555555</v>
      </c>
      <c r="CD126" s="87">
        <v>20.97</v>
      </c>
      <c r="CE126" s="111">
        <v>43195.868055555555</v>
      </c>
      <c r="CF126" s="87">
        <v>0</v>
      </c>
      <c r="CG126" s="111">
        <v>43195.868055555555</v>
      </c>
      <c r="CH126" s="87">
        <v>0.28000000000000003</v>
      </c>
      <c r="CI126" s="111">
        <v>43195.868055555555</v>
      </c>
      <c r="CJ126" s="87">
        <v>50.44</v>
      </c>
      <c r="CM126" s="111"/>
      <c r="CS126" s="111"/>
    </row>
    <row r="127" spans="1:97" x14ac:dyDescent="0.3">
      <c r="A127" s="87">
        <f t="shared" si="7"/>
        <v>1230</v>
      </c>
      <c r="B127" s="88">
        <f t="shared" si="6"/>
        <v>20.5</v>
      </c>
      <c r="C127" s="106">
        <v>20.49</v>
      </c>
      <c r="D127" s="106">
        <v>55.71</v>
      </c>
      <c r="E127" s="106">
        <v>51.39</v>
      </c>
      <c r="F127" s="106">
        <v>47.4</v>
      </c>
      <c r="G127" s="106">
        <v>51.77</v>
      </c>
      <c r="H127" s="106">
        <v>48.42</v>
      </c>
      <c r="I127" s="106">
        <v>48.31</v>
      </c>
      <c r="J127" s="106">
        <v>49.96</v>
      </c>
      <c r="K127" s="106">
        <v>44.33</v>
      </c>
      <c r="L127" s="106">
        <v>49.23</v>
      </c>
      <c r="M127" s="106">
        <v>47.04</v>
      </c>
      <c r="N127" s="106">
        <v>52.28</v>
      </c>
      <c r="O127" s="106">
        <v>54.89</v>
      </c>
      <c r="P127" s="106">
        <v>46.51</v>
      </c>
      <c r="Q127" s="106">
        <v>51.26</v>
      </c>
      <c r="R127" s="106">
        <v>49.22</v>
      </c>
      <c r="S127" s="106">
        <v>54.71</v>
      </c>
      <c r="T127" s="106">
        <v>53.53</v>
      </c>
      <c r="U127" s="106">
        <v>55.08</v>
      </c>
      <c r="V127" s="106">
        <v>51.49</v>
      </c>
      <c r="W127" s="106">
        <v>58.48</v>
      </c>
      <c r="X127" s="106">
        <v>56.74</v>
      </c>
      <c r="Y127" s="106">
        <v>56.14</v>
      </c>
      <c r="Z127" s="106">
        <v>52.54</v>
      </c>
      <c r="AA127" s="106">
        <v>55.18</v>
      </c>
      <c r="AB127" s="106">
        <v>52.96</v>
      </c>
      <c r="AC127" s="106">
        <v>58.32</v>
      </c>
      <c r="AD127" s="106">
        <v>57.03</v>
      </c>
      <c r="AE127" s="106">
        <v>54.61</v>
      </c>
      <c r="AF127" s="106">
        <v>57.12</v>
      </c>
      <c r="AG127" s="106">
        <v>58.64</v>
      </c>
      <c r="AH127" s="106">
        <v>55.28</v>
      </c>
      <c r="AI127" s="106">
        <v>56.17</v>
      </c>
      <c r="AJ127" s="106">
        <v>58.88</v>
      </c>
      <c r="AK127" s="106">
        <v>47.6</v>
      </c>
      <c r="AL127" s="106">
        <v>44.83</v>
      </c>
      <c r="AM127" s="106">
        <v>55.19</v>
      </c>
      <c r="AN127" s="106">
        <v>59.51</v>
      </c>
      <c r="AO127" s="106">
        <v>49.92</v>
      </c>
      <c r="AP127" s="106">
        <v>53.27</v>
      </c>
      <c r="AQ127" s="106">
        <v>55.7</v>
      </c>
      <c r="AR127" s="106">
        <v>49.53</v>
      </c>
      <c r="AS127" s="106">
        <v>53.09</v>
      </c>
      <c r="AT127" s="106">
        <v>50.57</v>
      </c>
      <c r="AU127" s="106">
        <v>72.959999999999994</v>
      </c>
      <c r="AV127" s="106">
        <v>49.94</v>
      </c>
      <c r="AW127" s="106">
        <v>51.66</v>
      </c>
      <c r="AX127" s="106">
        <v>44.1</v>
      </c>
      <c r="AY127" s="106">
        <v>43.19</v>
      </c>
      <c r="AZ127" s="106">
        <v>55.13</v>
      </c>
      <c r="BA127" s="106">
        <v>47.98</v>
      </c>
      <c r="BB127" s="106">
        <v>53.3</v>
      </c>
      <c r="BC127" s="106">
        <v>55.68</v>
      </c>
      <c r="BD127" s="106">
        <v>55.15</v>
      </c>
      <c r="BE127" s="106">
        <v>45.41</v>
      </c>
      <c r="BF127" s="106">
        <v>42.76</v>
      </c>
      <c r="BG127" s="106">
        <v>43.84</v>
      </c>
      <c r="BH127" s="106">
        <v>50.6</v>
      </c>
      <c r="BI127" s="106">
        <v>44.89</v>
      </c>
      <c r="BJ127" s="106">
        <v>44.52</v>
      </c>
      <c r="BK127" s="106">
        <v>68.92</v>
      </c>
      <c r="BL127" s="107">
        <f t="shared" si="8"/>
        <v>60</v>
      </c>
      <c r="BN127" s="110">
        <f>BN126++Setup!$J$15/24</f>
        <v>43227.854166666766</v>
      </c>
      <c r="BO127" s="57">
        <f>CN127</f>
        <v>0</v>
      </c>
      <c r="BP127" s="57">
        <f>CO127</f>
        <v>0</v>
      </c>
      <c r="BQ127" s="57">
        <f>CP127</f>
        <v>0</v>
      </c>
      <c r="BR127" s="57">
        <f>CQ127</f>
        <v>0</v>
      </c>
      <c r="BS127" s="87">
        <f>CT127</f>
        <v>0</v>
      </c>
      <c r="BT127" s="87">
        <f>CB556</f>
        <v>251</v>
      </c>
      <c r="BU127" s="87">
        <f>CD556</f>
        <v>21.69</v>
      </c>
      <c r="BV127" s="87">
        <f>CF556</f>
        <v>0</v>
      </c>
      <c r="BW127" s="87">
        <f>CH556</f>
        <v>0.28000000000000003</v>
      </c>
      <c r="BX127" s="87">
        <f>CJ556</f>
        <v>55.33</v>
      </c>
      <c r="CA127" s="111">
        <v>43195.875</v>
      </c>
      <c r="CB127" s="87">
        <v>185</v>
      </c>
      <c r="CC127" s="111">
        <v>43195.875</v>
      </c>
      <c r="CD127" s="87">
        <v>21.31</v>
      </c>
      <c r="CE127" s="111">
        <v>43195.875</v>
      </c>
      <c r="CF127" s="87">
        <v>0</v>
      </c>
      <c r="CG127" s="111">
        <v>43195.875</v>
      </c>
      <c r="CH127" s="87">
        <v>0</v>
      </c>
      <c r="CI127" s="111">
        <v>43195.875</v>
      </c>
      <c r="CJ127" s="87">
        <v>33.33</v>
      </c>
      <c r="CM127" s="111"/>
      <c r="CS127" s="111"/>
    </row>
    <row r="128" spans="1:97" x14ac:dyDescent="0.3">
      <c r="A128" s="87">
        <f t="shared" si="7"/>
        <v>1240</v>
      </c>
      <c r="B128" s="88">
        <f t="shared" si="6"/>
        <v>20.666666666666668</v>
      </c>
      <c r="C128" s="106">
        <v>20.43</v>
      </c>
      <c r="D128" s="106">
        <v>55.42</v>
      </c>
      <c r="E128" s="106">
        <v>51.22</v>
      </c>
      <c r="F128" s="106">
        <v>47.26</v>
      </c>
      <c r="G128" s="106">
        <v>51.49</v>
      </c>
      <c r="H128" s="106">
        <v>48.08</v>
      </c>
      <c r="I128" s="106">
        <v>48.25</v>
      </c>
      <c r="J128" s="106">
        <v>49.74</v>
      </c>
      <c r="K128" s="106">
        <v>44.06</v>
      </c>
      <c r="L128" s="106">
        <v>48.92</v>
      </c>
      <c r="M128" s="106">
        <v>46.84</v>
      </c>
      <c r="N128" s="106">
        <v>51.79</v>
      </c>
      <c r="O128" s="106">
        <v>54.58</v>
      </c>
      <c r="P128" s="106">
        <v>46.17</v>
      </c>
      <c r="Q128" s="106">
        <v>51.1</v>
      </c>
      <c r="R128" s="106">
        <v>49</v>
      </c>
      <c r="S128" s="106">
        <v>54.91</v>
      </c>
      <c r="T128" s="106">
        <v>53.16</v>
      </c>
      <c r="U128" s="106">
        <v>54.88</v>
      </c>
      <c r="V128" s="106">
        <v>51.37</v>
      </c>
      <c r="W128" s="106">
        <v>58.28</v>
      </c>
      <c r="X128" s="106">
        <v>56.7</v>
      </c>
      <c r="Y128" s="106">
        <v>56.67</v>
      </c>
      <c r="Z128" s="106">
        <v>52.51</v>
      </c>
      <c r="AA128" s="106">
        <v>54.85</v>
      </c>
      <c r="AB128" s="106">
        <v>52.84</v>
      </c>
      <c r="AC128" s="106">
        <v>57.86</v>
      </c>
      <c r="AD128" s="106">
        <v>56.38</v>
      </c>
      <c r="AE128" s="106">
        <v>54.52</v>
      </c>
      <c r="AF128" s="106">
        <v>56.76</v>
      </c>
      <c r="AG128" s="106">
        <v>58.24</v>
      </c>
      <c r="AH128" s="106">
        <v>55.12</v>
      </c>
      <c r="AI128" s="106">
        <v>56.11</v>
      </c>
      <c r="AJ128" s="106">
        <v>58.98</v>
      </c>
      <c r="AK128" s="106">
        <v>47.72</v>
      </c>
      <c r="AL128" s="106">
        <v>45.04</v>
      </c>
      <c r="AM128" s="106">
        <v>55</v>
      </c>
      <c r="AN128" s="106">
        <v>59.27</v>
      </c>
      <c r="AO128" s="106">
        <v>49.7</v>
      </c>
      <c r="AP128" s="106">
        <v>53.44</v>
      </c>
      <c r="AQ128" s="106">
        <v>55.44</v>
      </c>
      <c r="AR128" s="106">
        <v>49.44</v>
      </c>
      <c r="AS128" s="106">
        <v>53.04</v>
      </c>
      <c r="AT128" s="106">
        <v>50.48</v>
      </c>
      <c r="AU128" s="106">
        <v>72.77</v>
      </c>
      <c r="AV128" s="106">
        <v>50.01</v>
      </c>
      <c r="AW128" s="106">
        <v>51.89</v>
      </c>
      <c r="AX128" s="106">
        <v>44.1</v>
      </c>
      <c r="AY128" s="106">
        <v>43.05</v>
      </c>
      <c r="AZ128" s="106">
        <v>54.67</v>
      </c>
      <c r="BA128" s="106">
        <v>47.82</v>
      </c>
      <c r="BB128" s="106">
        <v>53.16</v>
      </c>
      <c r="BC128" s="106">
        <v>55.59</v>
      </c>
      <c r="BD128" s="106">
        <v>54.86</v>
      </c>
      <c r="BE128" s="106">
        <v>45.2</v>
      </c>
      <c r="BF128" s="106">
        <v>42.7</v>
      </c>
      <c r="BG128" s="106">
        <v>43.63</v>
      </c>
      <c r="BH128" s="106">
        <v>50.38</v>
      </c>
      <c r="BI128" s="106">
        <v>44.84</v>
      </c>
      <c r="BJ128" s="106">
        <v>44.49</v>
      </c>
      <c r="BK128" s="106">
        <v>68.069999999999993</v>
      </c>
      <c r="BL128" s="107">
        <f t="shared" si="8"/>
        <v>60</v>
      </c>
      <c r="BN128" s="110">
        <f>BN127++Setup!$J$15/24</f>
        <v>43227.861111111211</v>
      </c>
      <c r="BO128" s="57">
        <f>CN128</f>
        <v>0</v>
      </c>
      <c r="BP128" s="57">
        <f>CO128</f>
        <v>0</v>
      </c>
      <c r="BQ128" s="57">
        <f>CP128</f>
        <v>0</v>
      </c>
      <c r="BR128" s="57">
        <f>CQ128</f>
        <v>0</v>
      </c>
      <c r="BS128" s="87">
        <f>CT128</f>
        <v>0</v>
      </c>
      <c r="BT128" s="87">
        <f>CB557</f>
        <v>248</v>
      </c>
      <c r="BU128" s="87">
        <f>CD557</f>
        <v>21.58</v>
      </c>
      <c r="BV128" s="87">
        <f>CF557</f>
        <v>0</v>
      </c>
      <c r="BW128" s="87">
        <f>CH557</f>
        <v>0.28000000000000003</v>
      </c>
      <c r="BX128" s="87">
        <f>CJ557</f>
        <v>53.72</v>
      </c>
      <c r="CA128" s="111">
        <v>43195.881944444445</v>
      </c>
      <c r="CB128" s="87">
        <v>186</v>
      </c>
      <c r="CC128" s="111">
        <v>43195.881944444445</v>
      </c>
      <c r="CD128" s="87">
        <v>0</v>
      </c>
      <c r="CE128" s="111">
        <v>43195.881944444445</v>
      </c>
      <c r="CF128" s="87">
        <v>0</v>
      </c>
      <c r="CG128" s="111">
        <v>43195.881944444445</v>
      </c>
      <c r="CH128" s="87">
        <v>21.39</v>
      </c>
      <c r="CI128" s="111">
        <v>43195.881944444445</v>
      </c>
      <c r="CJ128" s="87">
        <v>0</v>
      </c>
      <c r="CM128" s="111"/>
      <c r="CS128" s="111"/>
    </row>
    <row r="129" spans="1:97" x14ac:dyDescent="0.3">
      <c r="A129" s="87">
        <f t="shared" si="7"/>
        <v>1250</v>
      </c>
      <c r="B129" s="88">
        <f t="shared" si="6"/>
        <v>20.833333333333332</v>
      </c>
      <c r="C129" s="106">
        <v>20.71</v>
      </c>
      <c r="D129" s="106">
        <v>56.56</v>
      </c>
      <c r="E129" s="106">
        <v>51.46</v>
      </c>
      <c r="F129" s="106">
        <v>47.51</v>
      </c>
      <c r="G129" s="106">
        <v>52.42</v>
      </c>
      <c r="H129" s="106">
        <v>49.35</v>
      </c>
      <c r="I129" s="106">
        <v>48.44</v>
      </c>
      <c r="J129" s="106">
        <v>49.94</v>
      </c>
      <c r="K129" s="106">
        <v>45.31</v>
      </c>
      <c r="L129" s="106">
        <v>50.19</v>
      </c>
      <c r="M129" s="106">
        <v>47.07</v>
      </c>
      <c r="N129" s="106">
        <v>53.11</v>
      </c>
      <c r="O129" s="106">
        <v>55.68</v>
      </c>
      <c r="P129" s="106">
        <v>47.24</v>
      </c>
      <c r="Q129" s="106">
        <v>51.96</v>
      </c>
      <c r="R129" s="106">
        <v>49.84</v>
      </c>
      <c r="S129" s="106">
        <v>55.98</v>
      </c>
      <c r="T129" s="106">
        <v>54.12</v>
      </c>
      <c r="U129" s="106">
        <v>55.93</v>
      </c>
      <c r="V129" s="106">
        <v>52.26</v>
      </c>
      <c r="W129" s="106">
        <v>59.28</v>
      </c>
      <c r="X129" s="106">
        <v>57.7</v>
      </c>
      <c r="Y129" s="106">
        <v>58</v>
      </c>
      <c r="Z129" s="106">
        <v>52.93</v>
      </c>
      <c r="AA129" s="106">
        <v>55.88</v>
      </c>
      <c r="AB129" s="106">
        <v>53.34</v>
      </c>
      <c r="AC129" s="106">
        <v>59.16</v>
      </c>
      <c r="AD129" s="106">
        <v>57.73</v>
      </c>
      <c r="AE129" s="106">
        <v>55.32</v>
      </c>
      <c r="AF129" s="106">
        <v>57.93</v>
      </c>
      <c r="AG129" s="106">
        <v>59.49</v>
      </c>
      <c r="AH129" s="106">
        <v>55.87</v>
      </c>
      <c r="AI129" s="106">
        <v>56.96</v>
      </c>
      <c r="AJ129" s="106">
        <v>58.7</v>
      </c>
      <c r="AK129" s="106">
        <v>47.59</v>
      </c>
      <c r="AL129" s="106">
        <v>45.17</v>
      </c>
      <c r="AM129" s="106">
        <v>56.05</v>
      </c>
      <c r="AN129" s="106">
        <v>59.09</v>
      </c>
      <c r="AO129" s="106">
        <v>49.9</v>
      </c>
      <c r="AP129" s="106">
        <v>53.33</v>
      </c>
      <c r="AQ129" s="106">
        <v>56.42</v>
      </c>
      <c r="AR129" s="106">
        <v>50.25</v>
      </c>
      <c r="AS129" s="106">
        <v>53.53</v>
      </c>
      <c r="AT129" s="106">
        <v>51.23</v>
      </c>
      <c r="AU129" s="106">
        <v>72.67</v>
      </c>
      <c r="AV129" s="106">
        <v>50.56</v>
      </c>
      <c r="AW129" s="106">
        <v>52.34</v>
      </c>
      <c r="AX129" s="106">
        <v>44.21</v>
      </c>
      <c r="AY129" s="106">
        <v>43.16</v>
      </c>
      <c r="AZ129" s="106">
        <v>55.89</v>
      </c>
      <c r="BA129" s="106">
        <v>48.06</v>
      </c>
      <c r="BB129" s="106">
        <v>53.97</v>
      </c>
      <c r="BC129" s="106">
        <v>56.6</v>
      </c>
      <c r="BD129" s="106">
        <v>55.97</v>
      </c>
      <c r="BE129" s="106">
        <v>45.46</v>
      </c>
      <c r="BF129" s="106">
        <v>42.9</v>
      </c>
      <c r="BG129" s="106">
        <v>44.35</v>
      </c>
      <c r="BH129" s="106">
        <v>50.55</v>
      </c>
      <c r="BI129" s="106">
        <v>45.07</v>
      </c>
      <c r="BJ129" s="106">
        <v>44.5</v>
      </c>
      <c r="BK129" s="106">
        <v>68.540000000000006</v>
      </c>
      <c r="BL129" s="107">
        <f t="shared" si="8"/>
        <v>60</v>
      </c>
      <c r="BN129" s="110">
        <f>BN128++Setup!$J$15/24</f>
        <v>43227.868055555657</v>
      </c>
      <c r="BO129" s="57">
        <f>CN129</f>
        <v>0</v>
      </c>
      <c r="BP129" s="57">
        <f>CO129</f>
        <v>0</v>
      </c>
      <c r="BQ129" s="57">
        <f>CP129</f>
        <v>0</v>
      </c>
      <c r="BR129" s="57">
        <f>CQ129</f>
        <v>0</v>
      </c>
      <c r="BS129" s="87">
        <f>CT129</f>
        <v>0</v>
      </c>
      <c r="BT129" s="87">
        <f>CB558</f>
        <v>248</v>
      </c>
      <c r="BU129" s="87">
        <f>CD558</f>
        <v>21.44</v>
      </c>
      <c r="BV129" s="87">
        <f>CF558</f>
        <v>0</v>
      </c>
      <c r="BW129" s="87">
        <f>CH558</f>
        <v>0.28000000000000003</v>
      </c>
      <c r="BX129" s="87">
        <f>CJ558</f>
        <v>52.75</v>
      </c>
      <c r="CA129" s="111">
        <v>43195.888888888891</v>
      </c>
      <c r="CB129" s="87">
        <v>186</v>
      </c>
      <c r="CC129" s="111">
        <v>43195.888888888891</v>
      </c>
      <c r="CD129" s="87">
        <v>0</v>
      </c>
      <c r="CE129" s="111">
        <v>43195.888888888891</v>
      </c>
      <c r="CF129" s="87">
        <v>0</v>
      </c>
      <c r="CG129" s="111">
        <v>43195.888888888891</v>
      </c>
      <c r="CH129" s="87">
        <v>37.5</v>
      </c>
      <c r="CI129" s="111">
        <v>43195.888888888891</v>
      </c>
      <c r="CJ129" s="87">
        <v>0</v>
      </c>
      <c r="CM129" s="111"/>
      <c r="CS129" s="111"/>
    </row>
    <row r="130" spans="1:97" x14ac:dyDescent="0.3">
      <c r="A130" s="87">
        <f t="shared" si="7"/>
        <v>1260</v>
      </c>
      <c r="B130" s="88">
        <f t="shared" si="6"/>
        <v>21</v>
      </c>
      <c r="C130" s="106">
        <v>20.58</v>
      </c>
      <c r="D130" s="106">
        <v>56.18</v>
      </c>
      <c r="E130" s="106">
        <v>51.73</v>
      </c>
      <c r="F130" s="106">
        <v>47.72</v>
      </c>
      <c r="G130" s="106">
        <v>52.42</v>
      </c>
      <c r="H130" s="106">
        <v>49.21</v>
      </c>
      <c r="I130" s="106">
        <v>48.67</v>
      </c>
      <c r="J130" s="106">
        <v>50.19</v>
      </c>
      <c r="K130" s="106">
        <v>45.04</v>
      </c>
      <c r="L130" s="106">
        <v>50.02</v>
      </c>
      <c r="M130" s="106">
        <v>47.32</v>
      </c>
      <c r="N130" s="106">
        <v>52.92</v>
      </c>
      <c r="O130" s="106">
        <v>55.39</v>
      </c>
      <c r="P130" s="106">
        <v>47.15</v>
      </c>
      <c r="Q130" s="106">
        <v>51.83</v>
      </c>
      <c r="R130" s="106">
        <v>49.75</v>
      </c>
      <c r="S130" s="106">
        <v>55.58</v>
      </c>
      <c r="T130" s="106">
        <v>54.04</v>
      </c>
      <c r="U130" s="106">
        <v>55.51</v>
      </c>
      <c r="V130" s="106">
        <v>52.15</v>
      </c>
      <c r="W130" s="106">
        <v>59.03</v>
      </c>
      <c r="X130" s="106">
        <v>56.78</v>
      </c>
      <c r="Y130" s="106">
        <v>57.54</v>
      </c>
      <c r="Z130" s="106">
        <v>52.9</v>
      </c>
      <c r="AA130" s="106">
        <v>55.68</v>
      </c>
      <c r="AB130" s="106">
        <v>53.37</v>
      </c>
      <c r="AC130" s="106">
        <v>58.87</v>
      </c>
      <c r="AD130" s="106">
        <v>57.51</v>
      </c>
      <c r="AE130" s="106">
        <v>55.17</v>
      </c>
      <c r="AF130" s="106">
        <v>57.57</v>
      </c>
      <c r="AG130" s="106">
        <v>59.08</v>
      </c>
      <c r="AH130" s="106">
        <v>55.72</v>
      </c>
      <c r="AI130" s="106">
        <v>56.73</v>
      </c>
      <c r="AJ130" s="106">
        <v>58.94</v>
      </c>
      <c r="AK130" s="106">
        <v>47.64</v>
      </c>
      <c r="AL130" s="106">
        <v>44.95</v>
      </c>
      <c r="AM130" s="106">
        <v>55.61</v>
      </c>
      <c r="AN130" s="106">
        <v>59.42</v>
      </c>
      <c r="AO130" s="106">
        <v>50.15</v>
      </c>
      <c r="AP130" s="106">
        <v>53.1</v>
      </c>
      <c r="AQ130" s="106">
        <v>56.12</v>
      </c>
      <c r="AR130" s="106">
        <v>50.06</v>
      </c>
      <c r="AS130" s="106">
        <v>53.56</v>
      </c>
      <c r="AT130" s="106">
        <v>50.94</v>
      </c>
      <c r="AU130" s="106">
        <v>72.790000000000006</v>
      </c>
      <c r="AV130" s="106">
        <v>50.44</v>
      </c>
      <c r="AW130" s="106">
        <v>52.39</v>
      </c>
      <c r="AX130" s="106">
        <v>44.46</v>
      </c>
      <c r="AY130" s="106">
        <v>43.54</v>
      </c>
      <c r="AZ130" s="106">
        <v>55.59</v>
      </c>
      <c r="BA130" s="106">
        <v>48.27</v>
      </c>
      <c r="BB130" s="106">
        <v>53.86</v>
      </c>
      <c r="BC130" s="106">
        <v>56.18</v>
      </c>
      <c r="BD130" s="106">
        <v>55.51</v>
      </c>
      <c r="BE130" s="106">
        <v>45.74</v>
      </c>
      <c r="BF130" s="106">
        <v>43.15</v>
      </c>
      <c r="BG130" s="106">
        <v>44.28</v>
      </c>
      <c r="BH130" s="106">
        <v>50.78</v>
      </c>
      <c r="BI130" s="106">
        <v>45.37</v>
      </c>
      <c r="BJ130" s="106">
        <v>44.36</v>
      </c>
      <c r="BK130" s="106">
        <v>68.41</v>
      </c>
      <c r="BL130" s="107">
        <f t="shared" si="8"/>
        <v>60</v>
      </c>
      <c r="BN130" s="110">
        <f>BN129++Setup!$J$15/24</f>
        <v>43227.875000000102</v>
      </c>
      <c r="BO130" s="57">
        <f>CN130</f>
        <v>0</v>
      </c>
      <c r="BP130" s="57">
        <f>CO130</f>
        <v>0</v>
      </c>
      <c r="BQ130" s="57">
        <f>CP130</f>
        <v>0</v>
      </c>
      <c r="BR130" s="57">
        <f>CQ130</f>
        <v>0</v>
      </c>
      <c r="BS130" s="87">
        <f>CT130</f>
        <v>0</v>
      </c>
      <c r="BT130" s="87">
        <f>CB559</f>
        <v>245</v>
      </c>
      <c r="BU130" s="87">
        <f>CD559</f>
        <v>21.97</v>
      </c>
      <c r="BV130" s="87">
        <f>CF559</f>
        <v>0</v>
      </c>
      <c r="BW130" s="87">
        <f>CH559</f>
        <v>0.28000000000000003</v>
      </c>
      <c r="BX130" s="87">
        <f>CJ559</f>
        <v>44.47</v>
      </c>
      <c r="CA130" s="111">
        <v>43195.895833333336</v>
      </c>
      <c r="CB130" s="87">
        <v>187</v>
      </c>
      <c r="CC130" s="111">
        <v>43195.895833333336</v>
      </c>
      <c r="CD130" s="87">
        <v>0</v>
      </c>
      <c r="CE130" s="111">
        <v>43195.895833333336</v>
      </c>
      <c r="CF130" s="87">
        <v>0</v>
      </c>
      <c r="CG130" s="111">
        <v>43195.895833333336</v>
      </c>
      <c r="CH130" s="87">
        <v>43.61</v>
      </c>
      <c r="CI130" s="111">
        <v>43195.895833333336</v>
      </c>
      <c r="CJ130" s="87">
        <v>0</v>
      </c>
      <c r="CM130" s="111"/>
      <c r="CS130" s="111"/>
    </row>
    <row r="131" spans="1:97" x14ac:dyDescent="0.3">
      <c r="A131" s="87">
        <f t="shared" si="7"/>
        <v>1270</v>
      </c>
      <c r="B131" s="88">
        <f t="shared" si="6"/>
        <v>21.166666666666668</v>
      </c>
      <c r="C131" s="106">
        <v>20.54</v>
      </c>
      <c r="D131" s="106">
        <v>50.69</v>
      </c>
      <c r="E131" s="106">
        <v>50.44</v>
      </c>
      <c r="F131" s="106">
        <v>46.09</v>
      </c>
      <c r="G131" s="106">
        <v>46.99</v>
      </c>
      <c r="H131" s="106">
        <v>43.82</v>
      </c>
      <c r="I131" s="106">
        <v>47.19</v>
      </c>
      <c r="J131" s="106">
        <v>48.8</v>
      </c>
      <c r="K131" s="106">
        <v>39.630000000000003</v>
      </c>
      <c r="L131" s="106">
        <v>44.42</v>
      </c>
      <c r="M131" s="106">
        <v>45.62</v>
      </c>
      <c r="N131" s="106">
        <v>47.46</v>
      </c>
      <c r="O131" s="106">
        <v>50.72</v>
      </c>
      <c r="P131" s="106">
        <v>41.26</v>
      </c>
      <c r="Q131" s="106">
        <v>46.19</v>
      </c>
      <c r="R131" s="106">
        <v>44.17</v>
      </c>
      <c r="S131" s="106">
        <v>50.12</v>
      </c>
      <c r="T131" s="106">
        <v>48.52</v>
      </c>
      <c r="U131" s="106">
        <v>50.46</v>
      </c>
      <c r="V131" s="106">
        <v>46.71</v>
      </c>
      <c r="W131" s="106">
        <v>54.45</v>
      </c>
      <c r="X131" s="106">
        <v>51.67</v>
      </c>
      <c r="Y131" s="106">
        <v>51.86</v>
      </c>
      <c r="Z131" s="106">
        <v>47.79</v>
      </c>
      <c r="AA131" s="106">
        <v>50.33</v>
      </c>
      <c r="AB131" s="106">
        <v>48.15</v>
      </c>
      <c r="AC131" s="106">
        <v>53.63</v>
      </c>
      <c r="AD131" s="106">
        <v>52.03</v>
      </c>
      <c r="AE131" s="106">
        <v>49.8</v>
      </c>
      <c r="AF131" s="106">
        <v>52.26</v>
      </c>
      <c r="AG131" s="106">
        <v>53.91</v>
      </c>
      <c r="AH131" s="106">
        <v>50.35</v>
      </c>
      <c r="AI131" s="106">
        <v>51.36</v>
      </c>
      <c r="AJ131" s="106">
        <v>59.12</v>
      </c>
      <c r="AK131" s="106">
        <v>47.79</v>
      </c>
      <c r="AL131" s="106">
        <v>46.58</v>
      </c>
      <c r="AM131" s="106">
        <v>50.2</v>
      </c>
      <c r="AN131" s="106">
        <v>59.63</v>
      </c>
      <c r="AO131" s="106">
        <v>48.76</v>
      </c>
      <c r="AP131" s="106">
        <v>54.97</v>
      </c>
      <c r="AQ131" s="106">
        <v>50.55</v>
      </c>
      <c r="AR131" s="106">
        <v>45.05</v>
      </c>
      <c r="AS131" s="106">
        <v>48.3</v>
      </c>
      <c r="AT131" s="106">
        <v>45.23</v>
      </c>
      <c r="AU131" s="106">
        <v>72.95</v>
      </c>
      <c r="AV131" s="106">
        <v>45.51</v>
      </c>
      <c r="AW131" s="106">
        <v>47.27</v>
      </c>
      <c r="AX131" s="106">
        <v>42.79</v>
      </c>
      <c r="AY131" s="106">
        <v>41.81</v>
      </c>
      <c r="AZ131" s="106">
        <v>50.47</v>
      </c>
      <c r="BA131" s="106">
        <v>46.7</v>
      </c>
      <c r="BB131" s="106">
        <v>48.45</v>
      </c>
      <c r="BC131" s="106">
        <v>50.82</v>
      </c>
      <c r="BD131" s="106">
        <v>50.16</v>
      </c>
      <c r="BE131" s="106">
        <v>44.26</v>
      </c>
      <c r="BF131" s="106">
        <v>41.44</v>
      </c>
      <c r="BG131" s="106">
        <v>39.159999999999997</v>
      </c>
      <c r="BH131" s="106">
        <v>49.29</v>
      </c>
      <c r="BI131" s="106">
        <v>43.54</v>
      </c>
      <c r="BJ131" s="106">
        <v>44.47</v>
      </c>
      <c r="BK131" s="106">
        <v>69.22</v>
      </c>
      <c r="BL131" s="107">
        <f t="shared" si="8"/>
        <v>60</v>
      </c>
      <c r="BN131" s="110">
        <f>BN130++Setup!$J$15/24</f>
        <v>43227.881944444547</v>
      </c>
      <c r="BO131" s="57">
        <f>CN131</f>
        <v>0</v>
      </c>
      <c r="BP131" s="57">
        <f>CO131</f>
        <v>0</v>
      </c>
      <c r="BQ131" s="57">
        <f>CP131</f>
        <v>0</v>
      </c>
      <c r="BR131" s="57">
        <f>CQ131</f>
        <v>0</v>
      </c>
      <c r="BS131" s="87">
        <f>CT131</f>
        <v>0</v>
      </c>
      <c r="BT131" s="87">
        <f>CB560</f>
        <v>249</v>
      </c>
      <c r="BU131" s="87">
        <f>CD560</f>
        <v>0</v>
      </c>
      <c r="BV131" s="87">
        <f>CF560</f>
        <v>0</v>
      </c>
      <c r="BW131" s="87">
        <f>CH560</f>
        <v>49.17</v>
      </c>
      <c r="BX131" s="87">
        <f>CJ560</f>
        <v>0</v>
      </c>
      <c r="CA131" s="111">
        <v>43195.902777777781</v>
      </c>
      <c r="CB131" s="87">
        <v>184</v>
      </c>
      <c r="CC131" s="111">
        <v>43195.902777777781</v>
      </c>
      <c r="CD131" s="87">
        <v>0</v>
      </c>
      <c r="CE131" s="111">
        <v>43195.902777777781</v>
      </c>
      <c r="CF131" s="87">
        <v>0</v>
      </c>
      <c r="CG131" s="111">
        <v>43195.902777777781</v>
      </c>
      <c r="CH131" s="87">
        <v>44.44</v>
      </c>
      <c r="CI131" s="111">
        <v>43195.902777777781</v>
      </c>
      <c r="CJ131" s="87">
        <v>0</v>
      </c>
      <c r="CM131" s="111"/>
      <c r="CS131" s="111"/>
    </row>
    <row r="132" spans="1:97" x14ac:dyDescent="0.3">
      <c r="A132" s="87">
        <f t="shared" si="7"/>
        <v>1280</v>
      </c>
      <c r="B132" s="88">
        <f t="shared" ref="B132:B195" si="9">A132/60</f>
        <v>21.333333333333332</v>
      </c>
      <c r="C132" s="106">
        <v>20.63</v>
      </c>
      <c r="D132" s="106">
        <v>51.31</v>
      </c>
      <c r="E132" s="106">
        <v>50.51</v>
      </c>
      <c r="F132" s="106">
        <v>46.06</v>
      </c>
      <c r="G132" s="106">
        <v>47.18</v>
      </c>
      <c r="H132" s="106">
        <v>44.04</v>
      </c>
      <c r="I132" s="106">
        <v>47.04</v>
      </c>
      <c r="J132" s="106">
        <v>48.61</v>
      </c>
      <c r="K132" s="106">
        <v>40.06</v>
      </c>
      <c r="L132" s="106">
        <v>44.98</v>
      </c>
      <c r="M132" s="106">
        <v>45.62</v>
      </c>
      <c r="N132" s="106">
        <v>47.88</v>
      </c>
      <c r="O132" s="106">
        <v>50.42</v>
      </c>
      <c r="P132" s="106">
        <v>41.72</v>
      </c>
      <c r="Q132" s="106">
        <v>46.58</v>
      </c>
      <c r="R132" s="106">
        <v>44.57</v>
      </c>
      <c r="S132" s="106">
        <v>50.8</v>
      </c>
      <c r="T132" s="106">
        <v>48.74</v>
      </c>
      <c r="U132" s="106">
        <v>50.44</v>
      </c>
      <c r="V132" s="106">
        <v>46.88</v>
      </c>
      <c r="W132" s="106">
        <v>54.26</v>
      </c>
      <c r="X132" s="106">
        <v>52.32</v>
      </c>
      <c r="Y132" s="106">
        <v>52.6</v>
      </c>
      <c r="Z132" s="106">
        <v>48.02</v>
      </c>
      <c r="AA132" s="106">
        <v>50.52</v>
      </c>
      <c r="AB132" s="106">
        <v>48.39</v>
      </c>
      <c r="AC132" s="106">
        <v>53.82</v>
      </c>
      <c r="AD132" s="106">
        <v>52.44</v>
      </c>
      <c r="AE132" s="106">
        <v>50.16</v>
      </c>
      <c r="AF132" s="106">
        <v>52.52</v>
      </c>
      <c r="AG132" s="106">
        <v>54.29</v>
      </c>
      <c r="AH132" s="106">
        <v>50.74</v>
      </c>
      <c r="AI132" s="106">
        <v>51.83</v>
      </c>
      <c r="AJ132" s="106">
        <v>58.68</v>
      </c>
      <c r="AK132" s="106">
        <v>47.58</v>
      </c>
      <c r="AL132" s="106">
        <v>46.47</v>
      </c>
      <c r="AM132" s="106">
        <v>50.68</v>
      </c>
      <c r="AN132" s="106">
        <v>59.2</v>
      </c>
      <c r="AO132" s="106">
        <v>48.57</v>
      </c>
      <c r="AP132" s="106">
        <v>54.76</v>
      </c>
      <c r="AQ132" s="106">
        <v>51.35</v>
      </c>
      <c r="AR132" s="106">
        <v>45.06</v>
      </c>
      <c r="AS132" s="106">
        <v>48.44</v>
      </c>
      <c r="AT132" s="106">
        <v>45.73</v>
      </c>
      <c r="AU132" s="106">
        <v>72.75</v>
      </c>
      <c r="AV132" s="106">
        <v>45.57</v>
      </c>
      <c r="AW132" s="106">
        <v>47.23</v>
      </c>
      <c r="AX132" s="106">
        <v>42.93</v>
      </c>
      <c r="AY132" s="106">
        <v>41.64</v>
      </c>
      <c r="AZ132" s="106">
        <v>50.52</v>
      </c>
      <c r="BA132" s="106">
        <v>46.58</v>
      </c>
      <c r="BB132" s="106">
        <v>48.74</v>
      </c>
      <c r="BC132" s="106">
        <v>51.39</v>
      </c>
      <c r="BD132" s="106">
        <v>50.55</v>
      </c>
      <c r="BE132" s="106">
        <v>44.03</v>
      </c>
      <c r="BF132" s="106">
        <v>41.44</v>
      </c>
      <c r="BG132" s="106">
        <v>39.119999999999997</v>
      </c>
      <c r="BH132" s="106">
        <v>49.17</v>
      </c>
      <c r="BI132" s="106">
        <v>43.59</v>
      </c>
      <c r="BJ132" s="106">
        <v>44.36</v>
      </c>
      <c r="BK132" s="106">
        <v>68.52</v>
      </c>
      <c r="BL132" s="107">
        <f t="shared" si="8"/>
        <v>60</v>
      </c>
      <c r="BN132" s="110">
        <f>BN131++Setup!$J$15/24</f>
        <v>43227.888888888992</v>
      </c>
      <c r="BO132" s="57">
        <f>CN132</f>
        <v>0</v>
      </c>
      <c r="BP132" s="57">
        <f>CO132</f>
        <v>0</v>
      </c>
      <c r="BQ132" s="57">
        <f>CP132</f>
        <v>0</v>
      </c>
      <c r="BR132" s="57">
        <f>CQ132</f>
        <v>0</v>
      </c>
      <c r="BS132" s="87">
        <f>CT132</f>
        <v>0</v>
      </c>
      <c r="BT132" s="87">
        <f>CB561</f>
        <v>248</v>
      </c>
      <c r="BU132" s="87">
        <f>CD561</f>
        <v>0</v>
      </c>
      <c r="BV132" s="87">
        <f>CF561</f>
        <v>0</v>
      </c>
      <c r="BW132" s="87">
        <f>CH561</f>
        <v>41.94</v>
      </c>
      <c r="BX132" s="87">
        <f>CJ561</f>
        <v>0</v>
      </c>
      <c r="CA132" s="111">
        <v>43195.909722222219</v>
      </c>
      <c r="CB132" s="87">
        <v>184</v>
      </c>
      <c r="CC132" s="111">
        <v>43195.909722222219</v>
      </c>
      <c r="CD132" s="87">
        <v>0</v>
      </c>
      <c r="CE132" s="111">
        <v>43195.909722222219</v>
      </c>
      <c r="CF132" s="87">
        <v>0</v>
      </c>
      <c r="CG132" s="111">
        <v>43195.909722222219</v>
      </c>
      <c r="CH132" s="87">
        <v>38.89</v>
      </c>
      <c r="CI132" s="111">
        <v>43195.909722222219</v>
      </c>
      <c r="CJ132" s="87">
        <v>0</v>
      </c>
      <c r="CM132" s="111"/>
      <c r="CS132" s="111"/>
    </row>
    <row r="133" spans="1:97" x14ac:dyDescent="0.3">
      <c r="A133" s="87">
        <f t="shared" ref="A133:A196" si="10">A132+$A$1</f>
        <v>1290</v>
      </c>
      <c r="B133" s="88">
        <f t="shared" si="9"/>
        <v>21.5</v>
      </c>
      <c r="C133" s="106">
        <v>20.62</v>
      </c>
      <c r="D133" s="106">
        <v>51.34</v>
      </c>
      <c r="E133" s="106">
        <v>50.91</v>
      </c>
      <c r="F133" s="106">
        <v>46.36</v>
      </c>
      <c r="G133" s="106">
        <v>47.1</v>
      </c>
      <c r="H133" s="106">
        <v>43.79</v>
      </c>
      <c r="I133" s="106">
        <v>47.33</v>
      </c>
      <c r="J133" s="106">
        <v>49.05</v>
      </c>
      <c r="K133" s="106">
        <v>39.75</v>
      </c>
      <c r="L133" s="106">
        <v>44.8</v>
      </c>
      <c r="M133" s="106">
        <v>45.89</v>
      </c>
      <c r="N133" s="106">
        <v>47.87</v>
      </c>
      <c r="O133" s="106">
        <v>50.52</v>
      </c>
      <c r="P133" s="106">
        <v>41.7</v>
      </c>
      <c r="Q133" s="106">
        <v>46.5</v>
      </c>
      <c r="R133" s="106">
        <v>44.49</v>
      </c>
      <c r="S133" s="106">
        <v>50.75</v>
      </c>
      <c r="T133" s="106">
        <v>48.61</v>
      </c>
      <c r="U133" s="106">
        <v>50.55</v>
      </c>
      <c r="V133" s="106">
        <v>46.93</v>
      </c>
      <c r="W133" s="106">
        <v>54.4</v>
      </c>
      <c r="X133" s="106">
        <v>52.33</v>
      </c>
      <c r="Y133" s="106">
        <v>52.86</v>
      </c>
      <c r="Z133" s="106">
        <v>47.93</v>
      </c>
      <c r="AA133" s="106">
        <v>50.61</v>
      </c>
      <c r="AB133" s="106">
        <v>48.25</v>
      </c>
      <c r="AC133" s="106">
        <v>54.12</v>
      </c>
      <c r="AD133" s="106">
        <v>52.48</v>
      </c>
      <c r="AE133" s="106">
        <v>50.19</v>
      </c>
      <c r="AF133" s="106">
        <v>52.79</v>
      </c>
      <c r="AG133" s="106">
        <v>54.45</v>
      </c>
      <c r="AH133" s="106">
        <v>50.66</v>
      </c>
      <c r="AI133" s="106">
        <v>51.77</v>
      </c>
      <c r="AJ133" s="106">
        <v>59.07</v>
      </c>
      <c r="AK133" s="106">
        <v>47.7</v>
      </c>
      <c r="AL133" s="106">
        <v>46.29</v>
      </c>
      <c r="AM133" s="106">
        <v>50.93</v>
      </c>
      <c r="AN133" s="106">
        <v>59.59</v>
      </c>
      <c r="AO133" s="106">
        <v>49.01</v>
      </c>
      <c r="AP133" s="106">
        <v>54.41</v>
      </c>
      <c r="AQ133" s="106">
        <v>51.15</v>
      </c>
      <c r="AR133" s="106">
        <v>45.02</v>
      </c>
      <c r="AS133" s="106">
        <v>48.45</v>
      </c>
      <c r="AT133" s="106">
        <v>45.65</v>
      </c>
      <c r="AU133" s="106">
        <v>72.98</v>
      </c>
      <c r="AV133" s="106">
        <v>45.41</v>
      </c>
      <c r="AW133" s="106">
        <v>47.31</v>
      </c>
      <c r="AX133" s="106">
        <v>43.19</v>
      </c>
      <c r="AY133" s="106">
        <v>42.11</v>
      </c>
      <c r="AZ133" s="106">
        <v>50.61</v>
      </c>
      <c r="BA133" s="106">
        <v>46.9</v>
      </c>
      <c r="BB133" s="106">
        <v>48.78</v>
      </c>
      <c r="BC133" s="106">
        <v>51.53</v>
      </c>
      <c r="BD133" s="106">
        <v>50.71</v>
      </c>
      <c r="BE133" s="106">
        <v>44.37</v>
      </c>
      <c r="BF133" s="106">
        <v>41.89</v>
      </c>
      <c r="BG133" s="106">
        <v>39.24</v>
      </c>
      <c r="BH133" s="106">
        <v>49.43</v>
      </c>
      <c r="BI133" s="106">
        <v>43.86</v>
      </c>
      <c r="BJ133" s="106">
        <v>44.38</v>
      </c>
      <c r="BK133" s="106">
        <v>68.95</v>
      </c>
      <c r="BL133" s="107">
        <f t="shared" ref="BL133:BL196" si="11">BL132</f>
        <v>60</v>
      </c>
      <c r="BN133" s="110">
        <f>BN132++Setup!$J$15/24</f>
        <v>43227.895833333438</v>
      </c>
      <c r="BO133" s="57">
        <f>CN133</f>
        <v>0</v>
      </c>
      <c r="BP133" s="57">
        <f>CO133</f>
        <v>0</v>
      </c>
      <c r="BQ133" s="57">
        <f>CP133</f>
        <v>0</v>
      </c>
      <c r="BR133" s="57">
        <f>CQ133</f>
        <v>0</v>
      </c>
      <c r="BS133" s="87">
        <f>CT133</f>
        <v>0</v>
      </c>
      <c r="BT133" s="87">
        <f>CB562</f>
        <v>251</v>
      </c>
      <c r="BU133" s="87">
        <f>CD562</f>
        <v>0</v>
      </c>
      <c r="BV133" s="87">
        <f>CF562</f>
        <v>0</v>
      </c>
      <c r="BW133" s="87">
        <f>CH562</f>
        <v>41.67</v>
      </c>
      <c r="BX133" s="87">
        <f>CJ562</f>
        <v>0</v>
      </c>
      <c r="CA133" s="111">
        <v>43195.916666666664</v>
      </c>
      <c r="CB133" s="87">
        <v>184</v>
      </c>
      <c r="CC133" s="111">
        <v>43195.916666666664</v>
      </c>
      <c r="CD133" s="87">
        <v>0</v>
      </c>
      <c r="CE133" s="111">
        <v>43195.916666666664</v>
      </c>
      <c r="CF133" s="87">
        <v>0</v>
      </c>
      <c r="CG133" s="111">
        <v>43195.916666666664</v>
      </c>
      <c r="CH133" s="87">
        <v>37.78</v>
      </c>
      <c r="CI133" s="111">
        <v>43195.916666666664</v>
      </c>
      <c r="CJ133" s="87">
        <v>0</v>
      </c>
      <c r="CM133" s="111"/>
      <c r="CS133" s="111"/>
    </row>
    <row r="134" spans="1:97" x14ac:dyDescent="0.3">
      <c r="A134" s="87">
        <f t="shared" si="10"/>
        <v>1300</v>
      </c>
      <c r="B134" s="88">
        <f t="shared" si="9"/>
        <v>21.666666666666668</v>
      </c>
      <c r="C134" s="106">
        <v>20.53</v>
      </c>
      <c r="D134" s="106">
        <v>51.04</v>
      </c>
      <c r="E134" s="106">
        <v>47.33</v>
      </c>
      <c r="F134" s="106">
        <v>42.64</v>
      </c>
      <c r="G134" s="106">
        <v>46.97</v>
      </c>
      <c r="H134" s="106">
        <v>43.7</v>
      </c>
      <c r="I134" s="106">
        <v>43.87</v>
      </c>
      <c r="J134" s="106">
        <v>45.5</v>
      </c>
      <c r="K134" s="106">
        <v>39.6</v>
      </c>
      <c r="L134" s="106">
        <v>44.62</v>
      </c>
      <c r="M134" s="106">
        <v>42.03</v>
      </c>
      <c r="N134" s="106">
        <v>47.54</v>
      </c>
      <c r="O134" s="106">
        <v>49.97</v>
      </c>
      <c r="P134" s="106">
        <v>41.52</v>
      </c>
      <c r="Q134" s="106">
        <v>46.37</v>
      </c>
      <c r="R134" s="106">
        <v>44.37</v>
      </c>
      <c r="S134" s="106">
        <v>50.32</v>
      </c>
      <c r="T134" s="106">
        <v>48.54</v>
      </c>
      <c r="U134" s="106">
        <v>50.38</v>
      </c>
      <c r="V134" s="106">
        <v>46.81</v>
      </c>
      <c r="W134" s="106">
        <v>53.82</v>
      </c>
      <c r="X134" s="106">
        <v>52</v>
      </c>
      <c r="Y134" s="106">
        <v>52.45</v>
      </c>
      <c r="Z134" s="106">
        <v>47.75</v>
      </c>
      <c r="AA134" s="106">
        <v>50.41</v>
      </c>
      <c r="AB134" s="106">
        <v>48.2</v>
      </c>
      <c r="AC134" s="106">
        <v>53.61</v>
      </c>
      <c r="AD134" s="106">
        <v>52.08</v>
      </c>
      <c r="AE134" s="106">
        <v>49.95</v>
      </c>
      <c r="AF134" s="106">
        <v>52.13</v>
      </c>
      <c r="AG134" s="106">
        <v>53.94</v>
      </c>
      <c r="AH134" s="106">
        <v>50.44</v>
      </c>
      <c r="AI134" s="106">
        <v>51.48</v>
      </c>
      <c r="AJ134" s="106">
        <v>58.71</v>
      </c>
      <c r="AK134" s="106">
        <v>47.5</v>
      </c>
      <c r="AL134" s="106">
        <v>47.25</v>
      </c>
      <c r="AM134" s="106">
        <v>50.35</v>
      </c>
      <c r="AN134" s="106">
        <v>59.2</v>
      </c>
      <c r="AO134" s="106">
        <v>45.46</v>
      </c>
      <c r="AP134" s="106">
        <v>55.53</v>
      </c>
      <c r="AQ134" s="106">
        <v>50.87</v>
      </c>
      <c r="AR134" s="106">
        <v>44.85</v>
      </c>
      <c r="AS134" s="106">
        <v>48.3</v>
      </c>
      <c r="AT134" s="106">
        <v>45.45</v>
      </c>
      <c r="AU134" s="106">
        <v>72.69</v>
      </c>
      <c r="AV134" s="106">
        <v>45.28</v>
      </c>
      <c r="AW134" s="106">
        <v>46.98</v>
      </c>
      <c r="AX134" s="106">
        <v>39.56</v>
      </c>
      <c r="AY134" s="106">
        <v>38.28</v>
      </c>
      <c r="AZ134" s="106">
        <v>50.32</v>
      </c>
      <c r="BA134" s="106">
        <v>43.47</v>
      </c>
      <c r="BB134" s="106">
        <v>48.52</v>
      </c>
      <c r="BC134" s="106">
        <v>51.12</v>
      </c>
      <c r="BD134" s="106">
        <v>50.41</v>
      </c>
      <c r="BE134" s="106">
        <v>40.549999999999997</v>
      </c>
      <c r="BF134" s="106">
        <v>38.159999999999997</v>
      </c>
      <c r="BG134" s="106">
        <v>39.11</v>
      </c>
      <c r="BH134" s="106">
        <v>45.92</v>
      </c>
      <c r="BI134" s="106">
        <v>40.130000000000003</v>
      </c>
      <c r="BJ134" s="106">
        <v>44.39</v>
      </c>
      <c r="BK134" s="106">
        <v>68.459999999999994</v>
      </c>
      <c r="BL134" s="107">
        <f t="shared" si="11"/>
        <v>60</v>
      </c>
      <c r="BN134" s="110">
        <f>BN133++Setup!$J$15/24</f>
        <v>43227.902777777883</v>
      </c>
      <c r="BO134" s="57">
        <f>CN134</f>
        <v>0</v>
      </c>
      <c r="BP134" s="57">
        <f>CO134</f>
        <v>0</v>
      </c>
      <c r="BQ134" s="57">
        <f>CP134</f>
        <v>0</v>
      </c>
      <c r="BR134" s="57">
        <f>CQ134</f>
        <v>0</v>
      </c>
      <c r="BS134" s="87">
        <f>CT134</f>
        <v>0</v>
      </c>
      <c r="BT134" s="87">
        <f>CB563</f>
        <v>250</v>
      </c>
      <c r="BU134" s="87">
        <f>CD563</f>
        <v>0</v>
      </c>
      <c r="BV134" s="87">
        <f>CF563</f>
        <v>0</v>
      </c>
      <c r="BW134" s="87">
        <f>CH563</f>
        <v>52.5</v>
      </c>
      <c r="BX134" s="87">
        <f>CJ563</f>
        <v>0</v>
      </c>
      <c r="CA134" s="111">
        <v>43195.923611111109</v>
      </c>
      <c r="CB134" s="87">
        <v>185</v>
      </c>
      <c r="CC134" s="111">
        <v>43195.923611111109</v>
      </c>
      <c r="CD134" s="87">
        <v>0</v>
      </c>
      <c r="CE134" s="111">
        <v>43195.923611111109</v>
      </c>
      <c r="CF134" s="87">
        <v>0</v>
      </c>
      <c r="CG134" s="111">
        <v>43195.923611111109</v>
      </c>
      <c r="CH134" s="87">
        <v>38.33</v>
      </c>
      <c r="CI134" s="111">
        <v>43195.923611111109</v>
      </c>
      <c r="CJ134" s="87">
        <v>0</v>
      </c>
      <c r="CM134" s="111"/>
      <c r="CS134" s="111"/>
    </row>
    <row r="135" spans="1:97" x14ac:dyDescent="0.3">
      <c r="A135" s="87">
        <f t="shared" si="10"/>
        <v>1310</v>
      </c>
      <c r="B135" s="88">
        <f t="shared" si="9"/>
        <v>21.833333333333332</v>
      </c>
      <c r="C135" s="106">
        <v>20.63</v>
      </c>
      <c r="D135" s="106">
        <v>51.46</v>
      </c>
      <c r="E135" s="106">
        <v>50.61</v>
      </c>
      <c r="F135" s="106">
        <v>46.15</v>
      </c>
      <c r="G135" s="106">
        <v>47.18</v>
      </c>
      <c r="H135" s="106">
        <v>44.12</v>
      </c>
      <c r="I135" s="106">
        <v>47.18</v>
      </c>
      <c r="J135" s="106">
        <v>48.73</v>
      </c>
      <c r="K135" s="106">
        <v>39.97</v>
      </c>
      <c r="L135" s="106">
        <v>44.96</v>
      </c>
      <c r="M135" s="106">
        <v>45.78</v>
      </c>
      <c r="N135" s="106">
        <v>47.91</v>
      </c>
      <c r="O135" s="106">
        <v>50.67</v>
      </c>
      <c r="P135" s="106">
        <v>41.81</v>
      </c>
      <c r="Q135" s="106">
        <v>46.68</v>
      </c>
      <c r="R135" s="106">
        <v>44.63</v>
      </c>
      <c r="S135" s="106">
        <v>50.87</v>
      </c>
      <c r="T135" s="106">
        <v>48.78</v>
      </c>
      <c r="U135" s="106">
        <v>50.57</v>
      </c>
      <c r="V135" s="106">
        <v>46.97</v>
      </c>
      <c r="W135" s="106">
        <v>54.32</v>
      </c>
      <c r="X135" s="106">
        <v>52.47</v>
      </c>
      <c r="Y135" s="106">
        <v>52.84</v>
      </c>
      <c r="Z135" s="106">
        <v>47.8</v>
      </c>
      <c r="AA135" s="106">
        <v>50.73</v>
      </c>
      <c r="AB135" s="106">
        <v>48.26</v>
      </c>
      <c r="AC135" s="106">
        <v>53.91</v>
      </c>
      <c r="AD135" s="106">
        <v>52.67</v>
      </c>
      <c r="AE135" s="106">
        <v>50.29</v>
      </c>
      <c r="AF135" s="106">
        <v>52.89</v>
      </c>
      <c r="AG135" s="106">
        <v>54.47</v>
      </c>
      <c r="AH135" s="106">
        <v>51.1</v>
      </c>
      <c r="AI135" s="106">
        <v>52.09</v>
      </c>
      <c r="AJ135" s="106">
        <v>58.79</v>
      </c>
      <c r="AK135" s="106">
        <v>47.58</v>
      </c>
      <c r="AL135" s="106">
        <v>46.32</v>
      </c>
      <c r="AM135" s="106">
        <v>50.91</v>
      </c>
      <c r="AN135" s="106">
        <v>59.32</v>
      </c>
      <c r="AO135" s="106">
        <v>48.69</v>
      </c>
      <c r="AP135" s="106">
        <v>54.76</v>
      </c>
      <c r="AQ135" s="106">
        <v>51.62</v>
      </c>
      <c r="AR135" s="106">
        <v>44.96</v>
      </c>
      <c r="AS135" s="106">
        <v>48.36</v>
      </c>
      <c r="AT135" s="106">
        <v>45.76</v>
      </c>
      <c r="AU135" s="106">
        <v>72.88</v>
      </c>
      <c r="AV135" s="106">
        <v>45.19</v>
      </c>
      <c r="AW135" s="106">
        <v>47.08</v>
      </c>
      <c r="AX135" s="106">
        <v>42.99</v>
      </c>
      <c r="AY135" s="106">
        <v>42.03</v>
      </c>
      <c r="AZ135" s="106">
        <v>50.63</v>
      </c>
      <c r="BA135" s="106">
        <v>46.75</v>
      </c>
      <c r="BB135" s="106">
        <v>48.73</v>
      </c>
      <c r="BC135" s="106">
        <v>51.51</v>
      </c>
      <c r="BD135" s="106">
        <v>50.72</v>
      </c>
      <c r="BE135" s="106">
        <v>44.29</v>
      </c>
      <c r="BF135" s="106">
        <v>41.64</v>
      </c>
      <c r="BG135" s="106">
        <v>39.14</v>
      </c>
      <c r="BH135" s="106">
        <v>49.28</v>
      </c>
      <c r="BI135" s="106">
        <v>43.65</v>
      </c>
      <c r="BJ135" s="106">
        <v>44.46</v>
      </c>
      <c r="BK135" s="106">
        <v>68.599999999999994</v>
      </c>
      <c r="BL135" s="107">
        <f t="shared" si="11"/>
        <v>60</v>
      </c>
      <c r="BN135" s="110">
        <f>BN134++Setup!$J$15/24</f>
        <v>43227.909722222328</v>
      </c>
      <c r="BO135" s="57">
        <f>CN135</f>
        <v>0</v>
      </c>
      <c r="BP135" s="57">
        <f>CO135</f>
        <v>0</v>
      </c>
      <c r="BQ135" s="57">
        <f>CP135</f>
        <v>0</v>
      </c>
      <c r="BR135" s="57">
        <f>CQ135</f>
        <v>0</v>
      </c>
      <c r="BS135" s="87">
        <f>CT135</f>
        <v>0</v>
      </c>
      <c r="BT135" s="87">
        <f>CB564</f>
        <v>249</v>
      </c>
      <c r="BU135" s="87">
        <f>CD564</f>
        <v>0</v>
      </c>
      <c r="BV135" s="87">
        <f>CF564</f>
        <v>0</v>
      </c>
      <c r="BW135" s="87">
        <f>CH564</f>
        <v>43.06</v>
      </c>
      <c r="BX135" s="87">
        <f>CJ564</f>
        <v>0</v>
      </c>
      <c r="CA135" s="111">
        <v>43195.930555555555</v>
      </c>
      <c r="CB135" s="87">
        <v>184</v>
      </c>
      <c r="CC135" s="111">
        <v>43195.930555555555</v>
      </c>
      <c r="CD135" s="87">
        <v>0</v>
      </c>
      <c r="CE135" s="111">
        <v>43195.930555555555</v>
      </c>
      <c r="CF135" s="87">
        <v>0</v>
      </c>
      <c r="CG135" s="111">
        <v>43195.930555555555</v>
      </c>
      <c r="CH135" s="87">
        <v>34.44</v>
      </c>
      <c r="CI135" s="111">
        <v>43195.930555555555</v>
      </c>
      <c r="CJ135" s="87">
        <v>0</v>
      </c>
      <c r="CM135" s="111"/>
      <c r="CS135" s="111"/>
    </row>
    <row r="136" spans="1:97" x14ac:dyDescent="0.3">
      <c r="A136" s="87">
        <f t="shared" si="10"/>
        <v>1320</v>
      </c>
      <c r="B136" s="88">
        <f t="shared" si="9"/>
        <v>22</v>
      </c>
      <c r="C136" s="106">
        <v>20.74</v>
      </c>
      <c r="D136" s="106">
        <v>51.87</v>
      </c>
      <c r="E136" s="106">
        <v>50.83</v>
      </c>
      <c r="F136" s="106">
        <v>46.47</v>
      </c>
      <c r="G136" s="106">
        <v>47.44</v>
      </c>
      <c r="H136" s="106">
        <v>44.29</v>
      </c>
      <c r="I136" s="106">
        <v>47.38</v>
      </c>
      <c r="J136" s="106">
        <v>48.99</v>
      </c>
      <c r="K136" s="106">
        <v>40.24</v>
      </c>
      <c r="L136" s="106">
        <v>45.09</v>
      </c>
      <c r="M136" s="106">
        <v>46.06</v>
      </c>
      <c r="N136" s="106">
        <v>48.06</v>
      </c>
      <c r="O136" s="106">
        <v>50.87</v>
      </c>
      <c r="P136" s="106">
        <v>41.96</v>
      </c>
      <c r="Q136" s="106">
        <v>46.85</v>
      </c>
      <c r="R136" s="106">
        <v>44.83</v>
      </c>
      <c r="S136" s="106">
        <v>51.19</v>
      </c>
      <c r="T136" s="106">
        <v>49.07</v>
      </c>
      <c r="U136" s="106">
        <v>50.77</v>
      </c>
      <c r="V136" s="106">
        <v>47.32</v>
      </c>
      <c r="W136" s="106">
        <v>54.69</v>
      </c>
      <c r="X136" s="106">
        <v>52.71</v>
      </c>
      <c r="Y136" s="106">
        <v>53.28</v>
      </c>
      <c r="Z136" s="106">
        <v>48</v>
      </c>
      <c r="AA136" s="106">
        <v>51.17</v>
      </c>
      <c r="AB136" s="106">
        <v>48.62</v>
      </c>
      <c r="AC136" s="106">
        <v>54.54</v>
      </c>
      <c r="AD136" s="106">
        <v>53.3</v>
      </c>
      <c r="AE136" s="106">
        <v>50.78</v>
      </c>
      <c r="AF136" s="106">
        <v>53.44</v>
      </c>
      <c r="AG136" s="106">
        <v>55.05</v>
      </c>
      <c r="AH136" s="106">
        <v>51.47</v>
      </c>
      <c r="AI136" s="106">
        <v>52.58</v>
      </c>
      <c r="AJ136" s="106">
        <v>58.96</v>
      </c>
      <c r="AK136" s="106">
        <v>47.56</v>
      </c>
      <c r="AL136" s="106">
        <v>46.4</v>
      </c>
      <c r="AM136" s="106">
        <v>51.56</v>
      </c>
      <c r="AN136" s="106">
        <v>59.43</v>
      </c>
      <c r="AO136" s="106">
        <v>48.95</v>
      </c>
      <c r="AP136" s="106">
        <v>54.74</v>
      </c>
      <c r="AQ136" s="106">
        <v>51.97</v>
      </c>
      <c r="AR136" s="106">
        <v>45.25</v>
      </c>
      <c r="AS136" s="106">
        <v>48.64</v>
      </c>
      <c r="AT136" s="106">
        <v>46.17</v>
      </c>
      <c r="AU136" s="106">
        <v>72.819999999999993</v>
      </c>
      <c r="AV136" s="106">
        <v>45.65</v>
      </c>
      <c r="AW136" s="106">
        <v>47.31</v>
      </c>
      <c r="AX136" s="106">
        <v>43.23</v>
      </c>
      <c r="AY136" s="106">
        <v>42.39</v>
      </c>
      <c r="AZ136" s="106">
        <v>51.24</v>
      </c>
      <c r="BA136" s="106">
        <v>47.02</v>
      </c>
      <c r="BB136" s="106">
        <v>49.07</v>
      </c>
      <c r="BC136" s="106">
        <v>51.95</v>
      </c>
      <c r="BD136" s="106">
        <v>51.14</v>
      </c>
      <c r="BE136" s="106">
        <v>44.6</v>
      </c>
      <c r="BF136" s="106">
        <v>41.93</v>
      </c>
      <c r="BG136" s="106">
        <v>39.270000000000003</v>
      </c>
      <c r="BH136" s="106">
        <v>49.44</v>
      </c>
      <c r="BI136" s="106">
        <v>44.08</v>
      </c>
      <c r="BJ136" s="106">
        <v>44.34</v>
      </c>
      <c r="BK136" s="106">
        <v>68.64</v>
      </c>
      <c r="BL136" s="107">
        <f t="shared" si="11"/>
        <v>60</v>
      </c>
      <c r="BN136" s="110">
        <f>BN135++Setup!$J$15/24</f>
        <v>43227.916666666773</v>
      </c>
      <c r="BO136" s="57">
        <f>CN136</f>
        <v>0</v>
      </c>
      <c r="BP136" s="57">
        <f>CO136</f>
        <v>0</v>
      </c>
      <c r="BQ136" s="57">
        <f>CP136</f>
        <v>0</v>
      </c>
      <c r="BR136" s="57">
        <f>CQ136</f>
        <v>0</v>
      </c>
      <c r="BS136" s="87">
        <f>CT136</f>
        <v>0</v>
      </c>
      <c r="BT136" s="87">
        <f>CB565</f>
        <v>246</v>
      </c>
      <c r="BU136" s="87">
        <f>CD565</f>
        <v>0</v>
      </c>
      <c r="BV136" s="87">
        <f>CF565</f>
        <v>0</v>
      </c>
      <c r="BW136" s="87">
        <f>CH565</f>
        <v>39.72</v>
      </c>
      <c r="BX136" s="87">
        <f>CJ565</f>
        <v>0</v>
      </c>
      <c r="CA136" s="111">
        <v>43195.9375</v>
      </c>
      <c r="CB136" s="87">
        <v>196</v>
      </c>
      <c r="CC136" s="111">
        <v>43195.9375</v>
      </c>
      <c r="CD136" s="87">
        <v>0</v>
      </c>
      <c r="CE136" s="111">
        <v>43195.9375</v>
      </c>
      <c r="CF136" s="87">
        <v>0</v>
      </c>
      <c r="CG136" s="111">
        <v>43195.9375</v>
      </c>
      <c r="CH136" s="87">
        <v>33.89</v>
      </c>
      <c r="CI136" s="111">
        <v>43195.9375</v>
      </c>
      <c r="CJ136" s="87">
        <v>0</v>
      </c>
      <c r="CM136" s="111"/>
      <c r="CS136" s="111"/>
    </row>
    <row r="137" spans="1:97" x14ac:dyDescent="0.3">
      <c r="A137" s="87">
        <f t="shared" si="10"/>
        <v>1330</v>
      </c>
      <c r="B137" s="88">
        <f t="shared" si="9"/>
        <v>22.166666666666668</v>
      </c>
      <c r="C137" s="106">
        <v>20.84</v>
      </c>
      <c r="D137" s="106">
        <v>52.23</v>
      </c>
      <c r="E137" s="106">
        <v>50.81</v>
      </c>
      <c r="F137" s="106">
        <v>46.36</v>
      </c>
      <c r="G137" s="106">
        <v>47.98</v>
      </c>
      <c r="H137" s="106">
        <v>44.99</v>
      </c>
      <c r="I137" s="106">
        <v>47.44</v>
      </c>
      <c r="J137" s="106">
        <v>49.01</v>
      </c>
      <c r="K137" s="106">
        <v>40.97</v>
      </c>
      <c r="L137" s="106">
        <v>45.85</v>
      </c>
      <c r="M137" s="106">
        <v>46</v>
      </c>
      <c r="N137" s="106">
        <v>48.82</v>
      </c>
      <c r="O137" s="106">
        <v>51.35</v>
      </c>
      <c r="P137" s="106">
        <v>42.5</v>
      </c>
      <c r="Q137" s="106">
        <v>47.36</v>
      </c>
      <c r="R137" s="106">
        <v>45.32</v>
      </c>
      <c r="S137" s="106">
        <v>51.64</v>
      </c>
      <c r="T137" s="106">
        <v>49.56</v>
      </c>
      <c r="U137" s="106">
        <v>51.32</v>
      </c>
      <c r="V137" s="106">
        <v>47.69</v>
      </c>
      <c r="W137" s="106">
        <v>55.12</v>
      </c>
      <c r="X137" s="106">
        <v>53.36</v>
      </c>
      <c r="Y137" s="106">
        <v>53.65</v>
      </c>
      <c r="Z137" s="106">
        <v>48.33</v>
      </c>
      <c r="AA137" s="106">
        <v>51.51</v>
      </c>
      <c r="AB137" s="106">
        <v>48.77</v>
      </c>
      <c r="AC137" s="106">
        <v>54.99</v>
      </c>
      <c r="AD137" s="106">
        <v>53.5</v>
      </c>
      <c r="AE137" s="106">
        <v>51</v>
      </c>
      <c r="AF137" s="106">
        <v>53.68</v>
      </c>
      <c r="AG137" s="106">
        <v>55.35</v>
      </c>
      <c r="AH137" s="106">
        <v>51.63</v>
      </c>
      <c r="AI137" s="106">
        <v>52.66</v>
      </c>
      <c r="AJ137" s="106">
        <v>58.63</v>
      </c>
      <c r="AK137" s="106">
        <v>47.37</v>
      </c>
      <c r="AL137" s="106">
        <v>46.75</v>
      </c>
      <c r="AM137" s="106">
        <v>51.69</v>
      </c>
      <c r="AN137" s="106">
        <v>59.07</v>
      </c>
      <c r="AO137" s="106">
        <v>48.97</v>
      </c>
      <c r="AP137" s="106">
        <v>54.83</v>
      </c>
      <c r="AQ137" s="106">
        <v>52.27</v>
      </c>
      <c r="AR137" s="106">
        <v>45.58</v>
      </c>
      <c r="AS137" s="106">
        <v>48.77</v>
      </c>
      <c r="AT137" s="106">
        <v>46.51</v>
      </c>
      <c r="AU137" s="106">
        <v>72.61</v>
      </c>
      <c r="AV137" s="106">
        <v>46</v>
      </c>
      <c r="AW137" s="106">
        <v>47.94</v>
      </c>
      <c r="AX137" s="106">
        <v>43.26</v>
      </c>
      <c r="AY137" s="106">
        <v>42.29</v>
      </c>
      <c r="AZ137" s="106">
        <v>51.45</v>
      </c>
      <c r="BA137" s="106">
        <v>47.07</v>
      </c>
      <c r="BB137" s="106">
        <v>49.25</v>
      </c>
      <c r="BC137" s="106">
        <v>52.46</v>
      </c>
      <c r="BD137" s="106">
        <v>51.56</v>
      </c>
      <c r="BE137" s="106">
        <v>44.48</v>
      </c>
      <c r="BF137" s="106">
        <v>41.86</v>
      </c>
      <c r="BG137" s="106">
        <v>39.869999999999997</v>
      </c>
      <c r="BH137" s="106">
        <v>49.57</v>
      </c>
      <c r="BI137" s="106">
        <v>43.96</v>
      </c>
      <c r="BJ137" s="106">
        <v>44.45</v>
      </c>
      <c r="BK137" s="106">
        <v>68.22</v>
      </c>
      <c r="BL137" s="107">
        <f t="shared" si="11"/>
        <v>60</v>
      </c>
      <c r="BN137" s="110">
        <f>BN136++Setup!$J$15/24</f>
        <v>43227.923611111219</v>
      </c>
      <c r="BO137" s="57">
        <f>CN137</f>
        <v>0</v>
      </c>
      <c r="BP137" s="57">
        <f>CO137</f>
        <v>0</v>
      </c>
      <c r="BQ137" s="57">
        <f>CP137</f>
        <v>0</v>
      </c>
      <c r="BR137" s="57">
        <f>CQ137</f>
        <v>0</v>
      </c>
      <c r="BS137" s="87">
        <f>CT137</f>
        <v>0</v>
      </c>
      <c r="BT137" s="87">
        <f>CB566</f>
        <v>244</v>
      </c>
      <c r="BU137" s="87">
        <f>CD566</f>
        <v>0</v>
      </c>
      <c r="BV137" s="87">
        <f>CF566</f>
        <v>0</v>
      </c>
      <c r="BW137" s="87">
        <f>CH566</f>
        <v>40.83</v>
      </c>
      <c r="BX137" s="87">
        <f>CJ566</f>
        <v>0</v>
      </c>
      <c r="CA137" s="111">
        <v>43195.944444444445</v>
      </c>
      <c r="CB137" s="87">
        <v>213</v>
      </c>
      <c r="CC137" s="111">
        <v>43195.944444444445</v>
      </c>
      <c r="CD137" s="87">
        <v>0</v>
      </c>
      <c r="CE137" s="111">
        <v>43195.944444444445</v>
      </c>
      <c r="CF137" s="87">
        <v>0</v>
      </c>
      <c r="CG137" s="111">
        <v>43195.944444444445</v>
      </c>
      <c r="CH137" s="87">
        <v>33.89</v>
      </c>
      <c r="CI137" s="111">
        <v>43195.944444444445</v>
      </c>
      <c r="CJ137" s="87">
        <v>0</v>
      </c>
      <c r="CM137" s="111"/>
      <c r="CS137" s="111"/>
    </row>
    <row r="138" spans="1:97" x14ac:dyDescent="0.3">
      <c r="A138" s="87">
        <f t="shared" si="10"/>
        <v>1340</v>
      </c>
      <c r="B138" s="88">
        <f t="shared" si="9"/>
        <v>22.333333333333332</v>
      </c>
      <c r="C138" s="106">
        <v>21.2</v>
      </c>
      <c r="D138" s="106">
        <v>53.35</v>
      </c>
      <c r="E138" s="106">
        <v>51.03</v>
      </c>
      <c r="F138" s="106">
        <v>46.62</v>
      </c>
      <c r="G138" s="106">
        <v>48.79</v>
      </c>
      <c r="H138" s="106">
        <v>46.02</v>
      </c>
      <c r="I138" s="106">
        <v>47.67</v>
      </c>
      <c r="J138" s="106">
        <v>49.13</v>
      </c>
      <c r="K138" s="106">
        <v>41.94</v>
      </c>
      <c r="L138" s="106">
        <v>46.89</v>
      </c>
      <c r="M138" s="106">
        <v>46.27</v>
      </c>
      <c r="N138" s="106">
        <v>49.77</v>
      </c>
      <c r="O138" s="106">
        <v>52.35</v>
      </c>
      <c r="P138" s="106">
        <v>43.36</v>
      </c>
      <c r="Q138" s="106">
        <v>48.21</v>
      </c>
      <c r="R138" s="106">
        <v>46.07</v>
      </c>
      <c r="S138" s="106">
        <v>52.58</v>
      </c>
      <c r="T138" s="106">
        <v>50.41</v>
      </c>
      <c r="U138" s="106">
        <v>52.17</v>
      </c>
      <c r="V138" s="106">
        <v>48.52</v>
      </c>
      <c r="W138" s="106">
        <v>56.37</v>
      </c>
      <c r="X138" s="106">
        <v>54.3</v>
      </c>
      <c r="Y138" s="106">
        <v>54.63</v>
      </c>
      <c r="Z138" s="106">
        <v>48.84</v>
      </c>
      <c r="AA138" s="106">
        <v>52.34</v>
      </c>
      <c r="AB138" s="106">
        <v>49.43</v>
      </c>
      <c r="AC138" s="106">
        <v>55.84</v>
      </c>
      <c r="AD138" s="106">
        <v>54.32</v>
      </c>
      <c r="AE138" s="106">
        <v>51.91</v>
      </c>
      <c r="AF138" s="106">
        <v>54.51</v>
      </c>
      <c r="AG138" s="106">
        <v>56.09</v>
      </c>
      <c r="AH138" s="106">
        <v>52.71</v>
      </c>
      <c r="AI138" s="106">
        <v>53.9</v>
      </c>
      <c r="AJ138" s="106">
        <v>58.84</v>
      </c>
      <c r="AK138" s="106">
        <v>47.53</v>
      </c>
      <c r="AL138" s="106">
        <v>46.62</v>
      </c>
      <c r="AM138" s="106">
        <v>52.55</v>
      </c>
      <c r="AN138" s="106">
        <v>59.27</v>
      </c>
      <c r="AO138" s="106">
        <v>49.09</v>
      </c>
      <c r="AP138" s="106">
        <v>54.76</v>
      </c>
      <c r="AQ138" s="106">
        <v>53.16</v>
      </c>
      <c r="AR138" s="106">
        <v>46.39</v>
      </c>
      <c r="AS138" s="106">
        <v>49.31</v>
      </c>
      <c r="AT138" s="106">
        <v>47.46</v>
      </c>
      <c r="AU138" s="106">
        <v>72.63</v>
      </c>
      <c r="AV138" s="106">
        <v>46.92</v>
      </c>
      <c r="AW138" s="106">
        <v>48.72</v>
      </c>
      <c r="AX138" s="106">
        <v>43.41</v>
      </c>
      <c r="AY138" s="106">
        <v>42.41</v>
      </c>
      <c r="AZ138" s="106">
        <v>52.28</v>
      </c>
      <c r="BA138" s="106">
        <v>47.26</v>
      </c>
      <c r="BB138" s="106">
        <v>50.08</v>
      </c>
      <c r="BC138" s="106">
        <v>53.08</v>
      </c>
      <c r="BD138" s="106">
        <v>52.32</v>
      </c>
      <c r="BE138" s="106">
        <v>44.8</v>
      </c>
      <c r="BF138" s="106">
        <v>42.26</v>
      </c>
      <c r="BG138" s="106">
        <v>40.64</v>
      </c>
      <c r="BH138" s="106">
        <v>49.8</v>
      </c>
      <c r="BI138" s="106">
        <v>44.11</v>
      </c>
      <c r="BJ138" s="106">
        <v>44.26</v>
      </c>
      <c r="BK138" s="106">
        <v>68.290000000000006</v>
      </c>
      <c r="BL138" s="107">
        <f t="shared" si="11"/>
        <v>60</v>
      </c>
      <c r="BN138" s="110">
        <f>BN137++Setup!$J$15/24</f>
        <v>43227.930555555664</v>
      </c>
      <c r="BO138" s="57">
        <f>CN138</f>
        <v>0</v>
      </c>
      <c r="BP138" s="57">
        <f>CO138</f>
        <v>0</v>
      </c>
      <c r="BQ138" s="57">
        <f>CP138</f>
        <v>0</v>
      </c>
      <c r="BR138" s="57">
        <f>CQ138</f>
        <v>0</v>
      </c>
      <c r="BS138" s="87">
        <f>CT138</f>
        <v>0</v>
      </c>
      <c r="BT138" s="87">
        <f>CB567</f>
        <v>241</v>
      </c>
      <c r="BU138" s="87">
        <f>CD567</f>
        <v>0</v>
      </c>
      <c r="BV138" s="87">
        <f>CF567</f>
        <v>0</v>
      </c>
      <c r="BW138" s="87">
        <f>CH567</f>
        <v>45.28</v>
      </c>
      <c r="BX138" s="87">
        <f>CJ567</f>
        <v>0</v>
      </c>
      <c r="CA138" s="111">
        <v>43195.951388888891</v>
      </c>
      <c r="CB138" s="87">
        <v>208</v>
      </c>
      <c r="CC138" s="111">
        <v>43195.951388888891</v>
      </c>
      <c r="CD138" s="87">
        <v>0</v>
      </c>
      <c r="CE138" s="111">
        <v>43195.951388888891</v>
      </c>
      <c r="CF138" s="87">
        <v>0</v>
      </c>
      <c r="CG138" s="111">
        <v>43195.951388888891</v>
      </c>
      <c r="CH138" s="87">
        <v>41.39</v>
      </c>
      <c r="CI138" s="111">
        <v>43195.951388888891</v>
      </c>
      <c r="CJ138" s="87">
        <v>0</v>
      </c>
      <c r="CM138" s="111"/>
      <c r="CS138" s="111"/>
    </row>
    <row r="139" spans="1:97" x14ac:dyDescent="0.3">
      <c r="A139" s="87">
        <f t="shared" si="10"/>
        <v>1350</v>
      </c>
      <c r="B139" s="88">
        <f t="shared" si="9"/>
        <v>22.5</v>
      </c>
      <c r="C139" s="106">
        <v>20.98</v>
      </c>
      <c r="D139" s="106">
        <v>53.09</v>
      </c>
      <c r="E139" s="106">
        <v>50.72</v>
      </c>
      <c r="F139" s="106">
        <v>46.35</v>
      </c>
      <c r="G139" s="106">
        <v>48.34</v>
      </c>
      <c r="H139" s="106">
        <v>45.31</v>
      </c>
      <c r="I139" s="106">
        <v>47.46</v>
      </c>
      <c r="J139" s="106">
        <v>49.11</v>
      </c>
      <c r="K139" s="106">
        <v>41.41</v>
      </c>
      <c r="L139" s="106">
        <v>46.31</v>
      </c>
      <c r="M139" s="106">
        <v>46</v>
      </c>
      <c r="N139" s="106">
        <v>49.22</v>
      </c>
      <c r="O139" s="106">
        <v>51.49</v>
      </c>
      <c r="P139" s="106">
        <v>43.21</v>
      </c>
      <c r="Q139" s="106">
        <v>47.95</v>
      </c>
      <c r="R139" s="106">
        <v>45.87</v>
      </c>
      <c r="S139" s="106">
        <v>51.5</v>
      </c>
      <c r="T139" s="106">
        <v>50.07</v>
      </c>
      <c r="U139" s="106">
        <v>51.73</v>
      </c>
      <c r="V139" s="106">
        <v>48.2</v>
      </c>
      <c r="W139" s="106">
        <v>55.27</v>
      </c>
      <c r="X139" s="106">
        <v>52.82</v>
      </c>
      <c r="Y139" s="106">
        <v>53.78</v>
      </c>
      <c r="Z139" s="106">
        <v>48.51</v>
      </c>
      <c r="AA139" s="106">
        <v>51.94</v>
      </c>
      <c r="AB139" s="106">
        <v>49.18</v>
      </c>
      <c r="AC139" s="106">
        <v>55.05</v>
      </c>
      <c r="AD139" s="106">
        <v>53.78</v>
      </c>
      <c r="AE139" s="106">
        <v>51.62</v>
      </c>
      <c r="AF139" s="106">
        <v>54.26</v>
      </c>
      <c r="AG139" s="106">
        <v>56.04</v>
      </c>
      <c r="AH139" s="106">
        <v>52.37</v>
      </c>
      <c r="AI139" s="106">
        <v>53.45</v>
      </c>
      <c r="AJ139" s="106">
        <v>58.74</v>
      </c>
      <c r="AK139" s="106">
        <v>47.42</v>
      </c>
      <c r="AL139" s="106">
        <v>46.41</v>
      </c>
      <c r="AM139" s="106">
        <v>52.39</v>
      </c>
      <c r="AN139" s="106">
        <v>59.26</v>
      </c>
      <c r="AO139" s="106">
        <v>49.07</v>
      </c>
      <c r="AP139" s="106">
        <v>54.84</v>
      </c>
      <c r="AQ139" s="106">
        <v>53.04</v>
      </c>
      <c r="AR139" s="106">
        <v>46.13</v>
      </c>
      <c r="AS139" s="106">
        <v>49.05</v>
      </c>
      <c r="AT139" s="106">
        <v>46.93</v>
      </c>
      <c r="AU139" s="106">
        <v>72.709999999999994</v>
      </c>
      <c r="AV139" s="106">
        <v>46.28</v>
      </c>
      <c r="AW139" s="106">
        <v>47.97</v>
      </c>
      <c r="AX139" s="106">
        <v>43.22</v>
      </c>
      <c r="AY139" s="106">
        <v>42.27</v>
      </c>
      <c r="AZ139" s="106">
        <v>52</v>
      </c>
      <c r="BA139" s="106">
        <v>47.07</v>
      </c>
      <c r="BB139" s="106">
        <v>49.73</v>
      </c>
      <c r="BC139" s="106">
        <v>52.35</v>
      </c>
      <c r="BD139" s="106">
        <v>51.6</v>
      </c>
      <c r="BE139" s="106">
        <v>44.68</v>
      </c>
      <c r="BF139" s="106">
        <v>41.92</v>
      </c>
      <c r="BG139" s="106">
        <v>40.33</v>
      </c>
      <c r="BH139" s="106">
        <v>49.56</v>
      </c>
      <c r="BI139" s="106">
        <v>43.99</v>
      </c>
      <c r="BJ139" s="106">
        <v>44.54</v>
      </c>
      <c r="BK139" s="106">
        <v>67.900000000000006</v>
      </c>
      <c r="BL139" s="107">
        <f t="shared" si="11"/>
        <v>60</v>
      </c>
      <c r="BN139" s="110">
        <f>BN138++Setup!$J$15/24</f>
        <v>43227.937500000109</v>
      </c>
      <c r="BO139" s="57">
        <f>CN139</f>
        <v>0</v>
      </c>
      <c r="BP139" s="57">
        <f>CO139</f>
        <v>0</v>
      </c>
      <c r="BQ139" s="57">
        <f>CP139</f>
        <v>0</v>
      </c>
      <c r="BR139" s="57">
        <f>CQ139</f>
        <v>0</v>
      </c>
      <c r="BS139" s="87">
        <f>CT139</f>
        <v>0</v>
      </c>
      <c r="BT139" s="87">
        <f>CB568</f>
        <v>238</v>
      </c>
      <c r="BU139" s="87">
        <f>CD568</f>
        <v>0</v>
      </c>
      <c r="BV139" s="87">
        <f>CF568</f>
        <v>0</v>
      </c>
      <c r="BW139" s="87">
        <f>CH568</f>
        <v>33.06</v>
      </c>
      <c r="BX139" s="87">
        <f>CJ568</f>
        <v>0</v>
      </c>
      <c r="CA139" s="111">
        <v>43195.958333333336</v>
      </c>
      <c r="CB139" s="87">
        <v>204</v>
      </c>
      <c r="CC139" s="111">
        <v>43195.958333333336</v>
      </c>
      <c r="CD139" s="87">
        <v>0</v>
      </c>
      <c r="CE139" s="111">
        <v>43195.958333333336</v>
      </c>
      <c r="CF139" s="87">
        <v>0</v>
      </c>
      <c r="CG139" s="111">
        <v>43195.958333333336</v>
      </c>
      <c r="CH139" s="87">
        <v>34.44</v>
      </c>
      <c r="CI139" s="111">
        <v>43195.958333333336</v>
      </c>
      <c r="CJ139" s="87">
        <v>0</v>
      </c>
      <c r="CM139" s="111"/>
      <c r="CS139" s="111"/>
    </row>
    <row r="140" spans="1:97" x14ac:dyDescent="0.3">
      <c r="A140" s="87">
        <f t="shared" si="10"/>
        <v>1360</v>
      </c>
      <c r="B140" s="88">
        <f t="shared" si="9"/>
        <v>22.666666666666668</v>
      </c>
      <c r="C140" s="106">
        <v>21.08</v>
      </c>
      <c r="D140" s="106">
        <v>53.43</v>
      </c>
      <c r="E140" s="106">
        <v>50.45</v>
      </c>
      <c r="F140" s="106">
        <v>46.2</v>
      </c>
      <c r="G140" s="106">
        <v>48.81</v>
      </c>
      <c r="H140" s="106">
        <v>45.8</v>
      </c>
      <c r="I140" s="106">
        <v>47.2</v>
      </c>
      <c r="J140" s="106">
        <v>48.8</v>
      </c>
      <c r="K140" s="106">
        <v>41.78</v>
      </c>
      <c r="L140" s="106">
        <v>46.77</v>
      </c>
      <c r="M140" s="106">
        <v>45.76</v>
      </c>
      <c r="N140" s="106">
        <v>49.64</v>
      </c>
      <c r="O140" s="106">
        <v>52.14</v>
      </c>
      <c r="P140" s="106">
        <v>43.25</v>
      </c>
      <c r="Q140" s="106">
        <v>48.28</v>
      </c>
      <c r="R140" s="106">
        <v>46.01</v>
      </c>
      <c r="S140" s="106">
        <v>52.59</v>
      </c>
      <c r="T140" s="106">
        <v>50.36</v>
      </c>
      <c r="U140" s="106">
        <v>52.21</v>
      </c>
      <c r="V140" s="106">
        <v>48.42</v>
      </c>
      <c r="W140" s="106">
        <v>56.4</v>
      </c>
      <c r="X140" s="106">
        <v>54.34</v>
      </c>
      <c r="Y140" s="106">
        <v>54.68</v>
      </c>
      <c r="Z140" s="106">
        <v>48.59</v>
      </c>
      <c r="AA140" s="106">
        <v>52.32</v>
      </c>
      <c r="AB140" s="106">
        <v>49.27</v>
      </c>
      <c r="AC140" s="106">
        <v>55.97</v>
      </c>
      <c r="AD140" s="106">
        <v>54.46</v>
      </c>
      <c r="AE140" s="106">
        <v>51.95</v>
      </c>
      <c r="AF140" s="106">
        <v>54.76</v>
      </c>
      <c r="AG140" s="106">
        <v>56.38</v>
      </c>
      <c r="AH140" s="106">
        <v>52.7</v>
      </c>
      <c r="AI140" s="106">
        <v>53.95</v>
      </c>
      <c r="AJ140" s="106">
        <v>58.84</v>
      </c>
      <c r="AK140" s="106">
        <v>47.4</v>
      </c>
      <c r="AL140" s="106">
        <v>46.6</v>
      </c>
      <c r="AM140" s="106">
        <v>52.64</v>
      </c>
      <c r="AN140" s="106">
        <v>59.27</v>
      </c>
      <c r="AO140" s="106">
        <v>48.76</v>
      </c>
      <c r="AP140" s="106">
        <v>55.04</v>
      </c>
      <c r="AQ140" s="106">
        <v>53.34</v>
      </c>
      <c r="AR140" s="106">
        <v>46.36</v>
      </c>
      <c r="AS140" s="106">
        <v>49.13</v>
      </c>
      <c r="AT140" s="106">
        <v>47.06</v>
      </c>
      <c r="AU140" s="106">
        <v>72.64</v>
      </c>
      <c r="AV140" s="106">
        <v>46.63</v>
      </c>
      <c r="AW140" s="106">
        <v>48.25</v>
      </c>
      <c r="AX140" s="106">
        <v>42.85</v>
      </c>
      <c r="AY140" s="106">
        <v>41.93</v>
      </c>
      <c r="AZ140" s="106">
        <v>52.27</v>
      </c>
      <c r="BA140" s="106">
        <v>46.75</v>
      </c>
      <c r="BB140" s="106">
        <v>49.91</v>
      </c>
      <c r="BC140" s="106">
        <v>53.04</v>
      </c>
      <c r="BD140" s="106">
        <v>52.4</v>
      </c>
      <c r="BE140" s="106">
        <v>44.29</v>
      </c>
      <c r="BF140" s="106">
        <v>41.66</v>
      </c>
      <c r="BG140" s="106">
        <v>40.369999999999997</v>
      </c>
      <c r="BH140" s="106">
        <v>49.3</v>
      </c>
      <c r="BI140" s="106">
        <v>43.67</v>
      </c>
      <c r="BJ140" s="106">
        <v>44.33</v>
      </c>
      <c r="BK140" s="106">
        <v>68.38</v>
      </c>
      <c r="BL140" s="107">
        <f t="shared" si="11"/>
        <v>60</v>
      </c>
      <c r="BN140" s="110">
        <f>BN139++Setup!$J$15/24</f>
        <v>43227.944444444554</v>
      </c>
      <c r="BO140" s="57">
        <f>CN140</f>
        <v>0</v>
      </c>
      <c r="BP140" s="57">
        <f>CO140</f>
        <v>0</v>
      </c>
      <c r="BQ140" s="57">
        <f>CP140</f>
        <v>0</v>
      </c>
      <c r="BR140" s="57">
        <f>CQ140</f>
        <v>0</v>
      </c>
      <c r="BS140" s="87">
        <f>CT140</f>
        <v>0</v>
      </c>
      <c r="BT140" s="87">
        <f>CB569</f>
        <v>240</v>
      </c>
      <c r="BU140" s="87">
        <f>CD569</f>
        <v>0</v>
      </c>
      <c r="BV140" s="87">
        <f>CF569</f>
        <v>0</v>
      </c>
      <c r="BW140" s="87">
        <f>CH569</f>
        <v>31.94</v>
      </c>
      <c r="BX140" s="87">
        <f>CJ569</f>
        <v>0</v>
      </c>
      <c r="CA140" s="111">
        <v>43195.965277777781</v>
      </c>
      <c r="CB140" s="87">
        <v>203</v>
      </c>
      <c r="CC140" s="111">
        <v>43195.965277777781</v>
      </c>
      <c r="CD140" s="87">
        <v>0</v>
      </c>
      <c r="CE140" s="111">
        <v>43195.965277777781</v>
      </c>
      <c r="CF140" s="87">
        <v>0</v>
      </c>
      <c r="CG140" s="111">
        <v>43195.965277777781</v>
      </c>
      <c r="CH140" s="87">
        <v>28.33</v>
      </c>
      <c r="CI140" s="111">
        <v>43195.965277777781</v>
      </c>
      <c r="CJ140" s="87">
        <v>0</v>
      </c>
      <c r="CM140" s="111"/>
      <c r="CS140" s="111"/>
    </row>
    <row r="141" spans="1:97" x14ac:dyDescent="0.3">
      <c r="A141" s="87">
        <f t="shared" si="10"/>
        <v>1370</v>
      </c>
      <c r="B141" s="88">
        <f t="shared" si="9"/>
        <v>22.833333333333332</v>
      </c>
      <c r="C141" s="106">
        <v>21.15</v>
      </c>
      <c r="D141" s="106">
        <v>53.54</v>
      </c>
      <c r="E141" s="106">
        <v>50.61</v>
      </c>
      <c r="F141" s="106">
        <v>46.35</v>
      </c>
      <c r="G141" s="106">
        <v>48.81</v>
      </c>
      <c r="H141" s="106">
        <v>45.87</v>
      </c>
      <c r="I141" s="106">
        <v>47.32</v>
      </c>
      <c r="J141" s="106">
        <v>48.92</v>
      </c>
      <c r="K141" s="106">
        <v>41.67</v>
      </c>
      <c r="L141" s="106">
        <v>46.82</v>
      </c>
      <c r="M141" s="106">
        <v>45.87</v>
      </c>
      <c r="N141" s="106">
        <v>49.62</v>
      </c>
      <c r="O141" s="106">
        <v>52.35</v>
      </c>
      <c r="P141" s="106">
        <v>43.38</v>
      </c>
      <c r="Q141" s="106">
        <v>48.2</v>
      </c>
      <c r="R141" s="106">
        <v>46.07</v>
      </c>
      <c r="S141" s="106">
        <v>52.58</v>
      </c>
      <c r="T141" s="106">
        <v>50.35</v>
      </c>
      <c r="U141" s="106">
        <v>52.3</v>
      </c>
      <c r="V141" s="106">
        <v>48.41</v>
      </c>
      <c r="W141" s="106">
        <v>56.33</v>
      </c>
      <c r="X141" s="106">
        <v>54.41</v>
      </c>
      <c r="Y141" s="106">
        <v>54.78</v>
      </c>
      <c r="Z141" s="106">
        <v>48.68</v>
      </c>
      <c r="AA141" s="106">
        <v>52.37</v>
      </c>
      <c r="AB141" s="106">
        <v>49.36</v>
      </c>
      <c r="AC141" s="106">
        <v>56</v>
      </c>
      <c r="AD141" s="106">
        <v>54.52</v>
      </c>
      <c r="AE141" s="106">
        <v>51.99</v>
      </c>
      <c r="AF141" s="106">
        <v>54.75</v>
      </c>
      <c r="AG141" s="106">
        <v>56.31</v>
      </c>
      <c r="AH141" s="106">
        <v>52.78</v>
      </c>
      <c r="AI141" s="106">
        <v>53.85</v>
      </c>
      <c r="AJ141" s="106">
        <v>58.9</v>
      </c>
      <c r="AK141" s="106">
        <v>47.53</v>
      </c>
      <c r="AL141" s="106">
        <v>46.44</v>
      </c>
      <c r="AM141" s="106">
        <v>52.71</v>
      </c>
      <c r="AN141" s="106">
        <v>59.43</v>
      </c>
      <c r="AO141" s="106">
        <v>48.88</v>
      </c>
      <c r="AP141" s="106">
        <v>54.84</v>
      </c>
      <c r="AQ141" s="106">
        <v>53.32</v>
      </c>
      <c r="AR141" s="106">
        <v>46.35</v>
      </c>
      <c r="AS141" s="106">
        <v>49.27</v>
      </c>
      <c r="AT141" s="106">
        <v>47.27</v>
      </c>
      <c r="AU141" s="106">
        <v>72.97</v>
      </c>
      <c r="AV141" s="106">
        <v>46.64</v>
      </c>
      <c r="AW141" s="106">
        <v>48.4</v>
      </c>
      <c r="AX141" s="106">
        <v>43.1</v>
      </c>
      <c r="AY141" s="106">
        <v>42.11</v>
      </c>
      <c r="AZ141" s="106">
        <v>52.3</v>
      </c>
      <c r="BA141" s="106">
        <v>46.95</v>
      </c>
      <c r="BB141" s="106">
        <v>49.96</v>
      </c>
      <c r="BC141" s="106">
        <v>53.25</v>
      </c>
      <c r="BD141" s="106">
        <v>52.54</v>
      </c>
      <c r="BE141" s="106">
        <v>44.4</v>
      </c>
      <c r="BF141" s="106">
        <v>41.83</v>
      </c>
      <c r="BG141" s="106">
        <v>40.61</v>
      </c>
      <c r="BH141" s="106">
        <v>49.44</v>
      </c>
      <c r="BI141" s="106">
        <v>43.88</v>
      </c>
      <c r="BJ141" s="106">
        <v>44.47</v>
      </c>
      <c r="BK141" s="106">
        <v>68.92</v>
      </c>
      <c r="BL141" s="107">
        <f t="shared" si="11"/>
        <v>60</v>
      </c>
      <c r="BN141" s="110">
        <f>BN140++Setup!$J$15/24</f>
        <v>43227.951388889</v>
      </c>
      <c r="BO141" s="57">
        <f>CN141</f>
        <v>0</v>
      </c>
      <c r="BP141" s="57">
        <f>CO141</f>
        <v>0</v>
      </c>
      <c r="BQ141" s="57">
        <f>CP141</f>
        <v>0</v>
      </c>
      <c r="BR141" s="57">
        <f>CQ141</f>
        <v>0</v>
      </c>
      <c r="BS141" s="87">
        <f>CT141</f>
        <v>0</v>
      </c>
      <c r="BT141" s="87">
        <f>CB570</f>
        <v>243</v>
      </c>
      <c r="BU141" s="87">
        <f>CD570</f>
        <v>0</v>
      </c>
      <c r="BV141" s="87">
        <f>CF570</f>
        <v>0</v>
      </c>
      <c r="BW141" s="87">
        <f>CH570</f>
        <v>32.78</v>
      </c>
      <c r="BX141" s="87">
        <f>CJ570</f>
        <v>0</v>
      </c>
      <c r="CA141" s="111">
        <v>43195.972222222219</v>
      </c>
      <c r="CB141" s="87">
        <v>202</v>
      </c>
      <c r="CC141" s="111">
        <v>43195.972222222219</v>
      </c>
      <c r="CD141" s="87">
        <v>0</v>
      </c>
      <c r="CE141" s="111">
        <v>43195.972222222219</v>
      </c>
      <c r="CF141" s="87">
        <v>0</v>
      </c>
      <c r="CG141" s="111">
        <v>43195.972222222219</v>
      </c>
      <c r="CH141" s="87">
        <v>26.67</v>
      </c>
      <c r="CI141" s="111">
        <v>43195.972222222219</v>
      </c>
      <c r="CJ141" s="87">
        <v>0</v>
      </c>
      <c r="CM141" s="111"/>
      <c r="CS141" s="111"/>
    </row>
    <row r="142" spans="1:97" x14ac:dyDescent="0.3">
      <c r="A142" s="87">
        <f t="shared" si="10"/>
        <v>1380</v>
      </c>
      <c r="B142" s="88">
        <f t="shared" si="9"/>
        <v>23</v>
      </c>
      <c r="C142" s="106">
        <v>21.22</v>
      </c>
      <c r="D142" s="106">
        <v>53.53</v>
      </c>
      <c r="E142" s="106">
        <v>50.67</v>
      </c>
      <c r="F142" s="106">
        <v>46.28</v>
      </c>
      <c r="G142" s="106">
        <v>48.94</v>
      </c>
      <c r="H142" s="106">
        <v>46.16</v>
      </c>
      <c r="I142" s="106">
        <v>47.43</v>
      </c>
      <c r="J142" s="106">
        <v>48.96</v>
      </c>
      <c r="K142" s="106">
        <v>42.09</v>
      </c>
      <c r="L142" s="106">
        <v>46.97</v>
      </c>
      <c r="M142" s="106">
        <v>45.93</v>
      </c>
      <c r="N142" s="106">
        <v>49.92</v>
      </c>
      <c r="O142" s="106">
        <v>52.54</v>
      </c>
      <c r="P142" s="106">
        <v>43.52</v>
      </c>
      <c r="Q142" s="106">
        <v>48.28</v>
      </c>
      <c r="R142" s="106">
        <v>46.18</v>
      </c>
      <c r="S142" s="106">
        <v>52.75</v>
      </c>
      <c r="T142" s="106">
        <v>50.49</v>
      </c>
      <c r="U142" s="106">
        <v>52.36</v>
      </c>
      <c r="V142" s="106">
        <v>48.57</v>
      </c>
      <c r="W142" s="106">
        <v>56.47</v>
      </c>
      <c r="X142" s="106">
        <v>54.46</v>
      </c>
      <c r="Y142" s="106">
        <v>54.87</v>
      </c>
      <c r="Z142" s="106">
        <v>48.55</v>
      </c>
      <c r="AA142" s="106">
        <v>52.46</v>
      </c>
      <c r="AB142" s="106">
        <v>49.35</v>
      </c>
      <c r="AC142" s="106">
        <v>56.12</v>
      </c>
      <c r="AD142" s="106">
        <v>54.66</v>
      </c>
      <c r="AE142" s="106">
        <v>52.14</v>
      </c>
      <c r="AF142" s="106">
        <v>54.81</v>
      </c>
      <c r="AG142" s="106">
        <v>56.48</v>
      </c>
      <c r="AH142" s="106">
        <v>52.83</v>
      </c>
      <c r="AI142" s="106">
        <v>53.98</v>
      </c>
      <c r="AJ142" s="106">
        <v>58.98</v>
      </c>
      <c r="AK142" s="106">
        <v>47.54</v>
      </c>
      <c r="AL142" s="106">
        <v>46.67</v>
      </c>
      <c r="AM142" s="106">
        <v>52.75</v>
      </c>
      <c r="AN142" s="106">
        <v>59.52</v>
      </c>
      <c r="AO142" s="106">
        <v>48.92</v>
      </c>
      <c r="AP142" s="106">
        <v>54.86</v>
      </c>
      <c r="AQ142" s="106">
        <v>53.37</v>
      </c>
      <c r="AR142" s="106">
        <v>46.29</v>
      </c>
      <c r="AS142" s="106">
        <v>49.13</v>
      </c>
      <c r="AT142" s="106">
        <v>47.4</v>
      </c>
      <c r="AU142" s="106">
        <v>73.02</v>
      </c>
      <c r="AV142" s="106">
        <v>46.64</v>
      </c>
      <c r="AW142" s="106">
        <v>48.49</v>
      </c>
      <c r="AX142" s="106">
        <v>43.21</v>
      </c>
      <c r="AY142" s="106">
        <v>42.2</v>
      </c>
      <c r="AZ142" s="106">
        <v>52.42</v>
      </c>
      <c r="BA142" s="106">
        <v>47.04</v>
      </c>
      <c r="BB142" s="106">
        <v>50.03</v>
      </c>
      <c r="BC142" s="106">
        <v>53.27</v>
      </c>
      <c r="BD142" s="106">
        <v>52.53</v>
      </c>
      <c r="BE142" s="106">
        <v>44.52</v>
      </c>
      <c r="BF142" s="106">
        <v>41.95</v>
      </c>
      <c r="BG142" s="106">
        <v>40.51</v>
      </c>
      <c r="BH142" s="106">
        <v>49.5</v>
      </c>
      <c r="BI142" s="106">
        <v>43.91</v>
      </c>
      <c r="BJ142" s="106">
        <v>44.3</v>
      </c>
      <c r="BK142" s="106">
        <v>68.97</v>
      </c>
      <c r="BL142" s="107">
        <f t="shared" si="11"/>
        <v>60</v>
      </c>
      <c r="BN142" s="110">
        <f>BN141++Setup!$J$15/24</f>
        <v>43227.958333333445</v>
      </c>
      <c r="BO142" s="57">
        <f>CN142</f>
        <v>0</v>
      </c>
      <c r="BP142" s="57">
        <f>CO142</f>
        <v>0</v>
      </c>
      <c r="BQ142" s="57">
        <f>CP142</f>
        <v>0</v>
      </c>
      <c r="BR142" s="57">
        <f>CQ142</f>
        <v>0</v>
      </c>
      <c r="BS142" s="87">
        <f>CT142</f>
        <v>0</v>
      </c>
      <c r="BT142" s="87">
        <f>CB571</f>
        <v>239</v>
      </c>
      <c r="BU142" s="87">
        <f>CD571</f>
        <v>0</v>
      </c>
      <c r="BV142" s="87">
        <f>CF571</f>
        <v>0</v>
      </c>
      <c r="BW142" s="87">
        <f>CH571</f>
        <v>31.67</v>
      </c>
      <c r="BX142" s="87">
        <f>CJ571</f>
        <v>0</v>
      </c>
      <c r="CA142" s="111">
        <v>43195.979166666664</v>
      </c>
      <c r="CB142" s="87">
        <v>204</v>
      </c>
      <c r="CC142" s="111">
        <v>43195.979166666664</v>
      </c>
      <c r="CD142" s="87">
        <v>0</v>
      </c>
      <c r="CE142" s="111">
        <v>43195.979166666664</v>
      </c>
      <c r="CF142" s="87">
        <v>0</v>
      </c>
      <c r="CG142" s="111">
        <v>43195.979166666664</v>
      </c>
      <c r="CH142" s="87">
        <v>33.89</v>
      </c>
      <c r="CI142" s="111">
        <v>43195.979166666664</v>
      </c>
      <c r="CJ142" s="87">
        <v>0</v>
      </c>
      <c r="CM142" s="111"/>
      <c r="CS142" s="111"/>
    </row>
    <row r="143" spans="1:97" x14ac:dyDescent="0.3">
      <c r="A143" s="87">
        <f t="shared" si="10"/>
        <v>1390</v>
      </c>
      <c r="B143" s="88">
        <f t="shared" si="9"/>
        <v>23.166666666666668</v>
      </c>
      <c r="C143" s="106">
        <v>21.21</v>
      </c>
      <c r="D143" s="106">
        <v>53.93</v>
      </c>
      <c r="E143" s="106">
        <v>50.69</v>
      </c>
      <c r="F143" s="106">
        <v>46.34</v>
      </c>
      <c r="G143" s="106">
        <v>48.94</v>
      </c>
      <c r="H143" s="106">
        <v>45.78</v>
      </c>
      <c r="I143" s="106">
        <v>47.35</v>
      </c>
      <c r="J143" s="106">
        <v>48.9</v>
      </c>
      <c r="K143" s="106">
        <v>41.76</v>
      </c>
      <c r="L143" s="106">
        <v>46.82</v>
      </c>
      <c r="M143" s="106">
        <v>45.97</v>
      </c>
      <c r="N143" s="106">
        <v>49.84</v>
      </c>
      <c r="O143" s="106">
        <v>52.57</v>
      </c>
      <c r="P143" s="106">
        <v>43.33</v>
      </c>
      <c r="Q143" s="106">
        <v>48.3</v>
      </c>
      <c r="R143" s="106">
        <v>46.07</v>
      </c>
      <c r="S143" s="106">
        <v>52.76</v>
      </c>
      <c r="T143" s="106">
        <v>50.48</v>
      </c>
      <c r="U143" s="106">
        <v>52.3</v>
      </c>
      <c r="V143" s="106">
        <v>48.65</v>
      </c>
      <c r="W143" s="106">
        <v>56.64</v>
      </c>
      <c r="X143" s="106">
        <v>54.74</v>
      </c>
      <c r="Y143" s="106">
        <v>55.18</v>
      </c>
      <c r="Z143" s="106">
        <v>48.28</v>
      </c>
      <c r="AA143" s="106">
        <v>52.56</v>
      </c>
      <c r="AB143" s="106">
        <v>49.23</v>
      </c>
      <c r="AC143" s="106">
        <v>56.55</v>
      </c>
      <c r="AD143" s="106">
        <v>54.96</v>
      </c>
      <c r="AE143" s="106">
        <v>52.21</v>
      </c>
      <c r="AF143" s="106">
        <v>55.2</v>
      </c>
      <c r="AG143" s="106">
        <v>56.74</v>
      </c>
      <c r="AH143" s="106">
        <v>52.89</v>
      </c>
      <c r="AI143" s="106">
        <v>54.17</v>
      </c>
      <c r="AJ143" s="106">
        <v>58.94</v>
      </c>
      <c r="AK143" s="106">
        <v>47.57</v>
      </c>
      <c r="AL143" s="106">
        <v>46.6</v>
      </c>
      <c r="AM143" s="106">
        <v>52.99</v>
      </c>
      <c r="AN143" s="106">
        <v>59.6</v>
      </c>
      <c r="AO143" s="106">
        <v>48.86</v>
      </c>
      <c r="AP143" s="106">
        <v>54.85</v>
      </c>
      <c r="AQ143" s="106">
        <v>53.59</v>
      </c>
      <c r="AR143" s="106">
        <v>46.27</v>
      </c>
      <c r="AS143" s="106">
        <v>49.04</v>
      </c>
      <c r="AT143" s="106">
        <v>46.85</v>
      </c>
      <c r="AU143" s="106">
        <v>73.16</v>
      </c>
      <c r="AV143" s="106">
        <v>46.56</v>
      </c>
      <c r="AW143" s="106">
        <v>48.16</v>
      </c>
      <c r="AX143" s="106">
        <v>43.11</v>
      </c>
      <c r="AY143" s="106">
        <v>42.05</v>
      </c>
      <c r="AZ143" s="106">
        <v>52.5</v>
      </c>
      <c r="BA143" s="106">
        <v>46.97</v>
      </c>
      <c r="BB143" s="106">
        <v>50.08</v>
      </c>
      <c r="BC143" s="106">
        <v>53.63</v>
      </c>
      <c r="BD143" s="106">
        <v>52.59</v>
      </c>
      <c r="BE143" s="106">
        <v>44.5</v>
      </c>
      <c r="BF143" s="106">
        <v>41.84</v>
      </c>
      <c r="BG143" s="106">
        <v>40.25</v>
      </c>
      <c r="BH143" s="106">
        <v>49.4</v>
      </c>
      <c r="BI143" s="106">
        <v>43.93</v>
      </c>
      <c r="BJ143" s="106">
        <v>44.51</v>
      </c>
      <c r="BK143" s="106">
        <v>69.040000000000006</v>
      </c>
      <c r="BL143" s="107">
        <f t="shared" si="11"/>
        <v>60</v>
      </c>
      <c r="BN143" s="110">
        <f>BN142++Setup!$J$15/24</f>
        <v>43227.96527777789</v>
      </c>
      <c r="BO143" s="57">
        <f>CN143</f>
        <v>0</v>
      </c>
      <c r="BP143" s="57">
        <f>CO143</f>
        <v>0</v>
      </c>
      <c r="BQ143" s="57">
        <f>CP143</f>
        <v>0</v>
      </c>
      <c r="BR143" s="57">
        <f>CQ143</f>
        <v>0</v>
      </c>
      <c r="BS143" s="87">
        <f>CT143</f>
        <v>0</v>
      </c>
      <c r="BT143" s="87">
        <f>CB572</f>
        <v>240</v>
      </c>
      <c r="BU143" s="87">
        <f>CD572</f>
        <v>0</v>
      </c>
      <c r="BV143" s="87">
        <f>CF572</f>
        <v>0</v>
      </c>
      <c r="BW143" s="87">
        <f>CH572</f>
        <v>37.5</v>
      </c>
      <c r="BX143" s="87">
        <f>CJ572</f>
        <v>0</v>
      </c>
      <c r="CA143" s="111">
        <v>43195.986111111109</v>
      </c>
      <c r="CB143" s="87">
        <v>203</v>
      </c>
      <c r="CC143" s="111">
        <v>43195.986111111109</v>
      </c>
      <c r="CD143" s="87">
        <v>0</v>
      </c>
      <c r="CE143" s="111">
        <v>43195.986111111109</v>
      </c>
      <c r="CF143" s="87">
        <v>0</v>
      </c>
      <c r="CG143" s="111">
        <v>43195.986111111109</v>
      </c>
      <c r="CH143" s="87">
        <v>35.83</v>
      </c>
      <c r="CI143" s="111">
        <v>43195.986111111109</v>
      </c>
      <c r="CJ143" s="87">
        <v>0</v>
      </c>
      <c r="CM143" s="111"/>
      <c r="CS143" s="111"/>
    </row>
    <row r="144" spans="1:97" x14ac:dyDescent="0.3">
      <c r="A144" s="87">
        <f t="shared" si="10"/>
        <v>1400</v>
      </c>
      <c r="B144" s="88">
        <f t="shared" si="9"/>
        <v>23.333333333333332</v>
      </c>
      <c r="C144" s="106">
        <v>21.36</v>
      </c>
      <c r="D144" s="106">
        <v>53.96</v>
      </c>
      <c r="E144" s="106">
        <v>50.75</v>
      </c>
      <c r="F144" s="106">
        <v>46.56</v>
      </c>
      <c r="G144" s="106">
        <v>49.46</v>
      </c>
      <c r="H144" s="106">
        <v>46.45</v>
      </c>
      <c r="I144" s="106">
        <v>47.62</v>
      </c>
      <c r="J144" s="106">
        <v>49.07</v>
      </c>
      <c r="K144" s="106">
        <v>42.43</v>
      </c>
      <c r="L144" s="106">
        <v>47.2</v>
      </c>
      <c r="M144" s="106">
        <v>46.25</v>
      </c>
      <c r="N144" s="106">
        <v>50.28</v>
      </c>
      <c r="O144" s="106">
        <v>53.59</v>
      </c>
      <c r="P144" s="106">
        <v>43.84</v>
      </c>
      <c r="Q144" s="106">
        <v>48.67</v>
      </c>
      <c r="R144" s="106">
        <v>46.51</v>
      </c>
      <c r="S144" s="106">
        <v>53.21</v>
      </c>
      <c r="T144" s="106">
        <v>51</v>
      </c>
      <c r="U144" s="106">
        <v>52.9</v>
      </c>
      <c r="V144" s="106">
        <v>49.14</v>
      </c>
      <c r="W144" s="106">
        <v>58.46</v>
      </c>
      <c r="X144" s="106">
        <v>53.25</v>
      </c>
      <c r="Y144" s="106">
        <v>55.34</v>
      </c>
      <c r="Z144" s="106">
        <v>48.86</v>
      </c>
      <c r="AA144" s="106">
        <v>53.14</v>
      </c>
      <c r="AB144" s="106">
        <v>49.55</v>
      </c>
      <c r="AC144" s="106">
        <v>57.4</v>
      </c>
      <c r="AD144" s="106">
        <v>55.13</v>
      </c>
      <c r="AE144" s="106">
        <v>52.7</v>
      </c>
      <c r="AF144" s="106">
        <v>55.59</v>
      </c>
      <c r="AG144" s="106">
        <v>57.01</v>
      </c>
      <c r="AH144" s="106">
        <v>53.21</v>
      </c>
      <c r="AI144" s="106">
        <v>54.24</v>
      </c>
      <c r="AJ144" s="106">
        <v>59.17</v>
      </c>
      <c r="AK144" s="106">
        <v>47.72</v>
      </c>
      <c r="AL144" s="106">
        <v>46.65</v>
      </c>
      <c r="AM144" s="106">
        <v>53.41</v>
      </c>
      <c r="AN144" s="106">
        <v>59.62</v>
      </c>
      <c r="AO144" s="106">
        <v>49.03</v>
      </c>
      <c r="AP144" s="106">
        <v>54.9</v>
      </c>
      <c r="AQ144" s="106">
        <v>53.92</v>
      </c>
      <c r="AR144" s="106">
        <v>46.87</v>
      </c>
      <c r="AS144" s="106">
        <v>49.37</v>
      </c>
      <c r="AT144" s="106">
        <v>47.84</v>
      </c>
      <c r="AU144" s="106">
        <v>73.11</v>
      </c>
      <c r="AV144" s="106">
        <v>47.13</v>
      </c>
      <c r="AW144" s="106">
        <v>48.81</v>
      </c>
      <c r="AX144" s="106">
        <v>43.38</v>
      </c>
      <c r="AY144" s="106">
        <v>42.33</v>
      </c>
      <c r="AZ144" s="106">
        <v>53.29</v>
      </c>
      <c r="BA144" s="106">
        <v>47.18</v>
      </c>
      <c r="BB144" s="106">
        <v>50.38</v>
      </c>
      <c r="BC144" s="106">
        <v>53.96</v>
      </c>
      <c r="BD144" s="106">
        <v>52.27</v>
      </c>
      <c r="BE144" s="106">
        <v>44.71</v>
      </c>
      <c r="BF144" s="106">
        <v>42.09</v>
      </c>
      <c r="BG144" s="106">
        <v>40.99</v>
      </c>
      <c r="BH144" s="106">
        <v>49.7</v>
      </c>
      <c r="BI144" s="106">
        <v>44.14</v>
      </c>
      <c r="BJ144" s="106">
        <v>44.49</v>
      </c>
      <c r="BK144" s="106">
        <v>69.06</v>
      </c>
      <c r="BL144" s="107">
        <f t="shared" si="11"/>
        <v>60</v>
      </c>
      <c r="BN144" s="110">
        <f>BN143++Setup!$J$15/24</f>
        <v>43227.972222222335</v>
      </c>
      <c r="BO144" s="57">
        <f>CN144</f>
        <v>0</v>
      </c>
      <c r="BP144" s="57">
        <f>CO144</f>
        <v>0</v>
      </c>
      <c r="BQ144" s="57">
        <f>CP144</f>
        <v>0</v>
      </c>
      <c r="BR144" s="57">
        <f>CQ144</f>
        <v>0</v>
      </c>
      <c r="BS144" s="87">
        <f>CT144</f>
        <v>0</v>
      </c>
      <c r="BT144" s="87">
        <f>CB573</f>
        <v>238</v>
      </c>
      <c r="BU144" s="87">
        <f>CD573</f>
        <v>0</v>
      </c>
      <c r="BV144" s="87">
        <f>CF573</f>
        <v>0</v>
      </c>
      <c r="BW144" s="87">
        <f>CH573</f>
        <v>25.28</v>
      </c>
      <c r="BX144" s="87">
        <f>CJ573</f>
        <v>0</v>
      </c>
      <c r="CA144" s="111">
        <v>43195.993055555555</v>
      </c>
      <c r="CB144" s="87">
        <v>202</v>
      </c>
      <c r="CC144" s="111">
        <v>43195.993055555555</v>
      </c>
      <c r="CD144" s="87">
        <v>0</v>
      </c>
      <c r="CE144" s="111">
        <v>43195.993055555555</v>
      </c>
      <c r="CF144" s="87">
        <v>0</v>
      </c>
      <c r="CG144" s="111">
        <v>43195.993055555555</v>
      </c>
      <c r="CH144" s="87">
        <v>23.06</v>
      </c>
      <c r="CI144" s="111">
        <v>43195.993055555555</v>
      </c>
      <c r="CJ144" s="87">
        <v>0</v>
      </c>
      <c r="CM144" s="111"/>
      <c r="CS144" s="111"/>
    </row>
    <row r="145" spans="1:97" x14ac:dyDescent="0.3">
      <c r="A145" s="87">
        <f t="shared" si="10"/>
        <v>1410</v>
      </c>
      <c r="B145" s="88">
        <f t="shared" si="9"/>
        <v>23.5</v>
      </c>
      <c r="C145" s="106">
        <v>21.32</v>
      </c>
      <c r="D145" s="106">
        <v>53.83</v>
      </c>
      <c r="E145" s="106">
        <v>50.71</v>
      </c>
      <c r="F145" s="106">
        <v>46.5</v>
      </c>
      <c r="G145" s="106">
        <v>49.05</v>
      </c>
      <c r="H145" s="106">
        <v>46.21</v>
      </c>
      <c r="I145" s="106">
        <v>47.51</v>
      </c>
      <c r="J145" s="106">
        <v>49.11</v>
      </c>
      <c r="K145" s="106">
        <v>42.14</v>
      </c>
      <c r="L145" s="106">
        <v>47.11</v>
      </c>
      <c r="M145" s="106">
        <v>46.13</v>
      </c>
      <c r="N145" s="106">
        <v>50.14</v>
      </c>
      <c r="O145" s="106">
        <v>52.76</v>
      </c>
      <c r="P145" s="106">
        <v>43.52</v>
      </c>
      <c r="Q145" s="106">
        <v>48.53</v>
      </c>
      <c r="R145" s="106">
        <v>46.31</v>
      </c>
      <c r="S145" s="106">
        <v>52.92</v>
      </c>
      <c r="T145" s="106">
        <v>50.54</v>
      </c>
      <c r="U145" s="106">
        <v>52.58</v>
      </c>
      <c r="V145" s="106">
        <v>48.69</v>
      </c>
      <c r="W145" s="106">
        <v>56.75</v>
      </c>
      <c r="X145" s="106">
        <v>54.75</v>
      </c>
      <c r="Y145" s="106">
        <v>55.12</v>
      </c>
      <c r="Z145" s="106">
        <v>48.58</v>
      </c>
      <c r="AA145" s="106">
        <v>52.67</v>
      </c>
      <c r="AB145" s="106">
        <v>49.37</v>
      </c>
      <c r="AC145" s="106">
        <v>56.31</v>
      </c>
      <c r="AD145" s="106">
        <v>54.9</v>
      </c>
      <c r="AE145" s="106">
        <v>52.19</v>
      </c>
      <c r="AF145" s="106">
        <v>55.12</v>
      </c>
      <c r="AG145" s="106">
        <v>56.83</v>
      </c>
      <c r="AH145" s="106">
        <v>53</v>
      </c>
      <c r="AI145" s="106">
        <v>54.3</v>
      </c>
      <c r="AJ145" s="106">
        <v>59.23</v>
      </c>
      <c r="AK145" s="106">
        <v>47.71</v>
      </c>
      <c r="AL145" s="106">
        <v>46.37</v>
      </c>
      <c r="AM145" s="106">
        <v>53.01</v>
      </c>
      <c r="AN145" s="106">
        <v>59.71</v>
      </c>
      <c r="AO145" s="106">
        <v>49.07</v>
      </c>
      <c r="AP145" s="106">
        <v>54.82</v>
      </c>
      <c r="AQ145" s="106">
        <v>53.7</v>
      </c>
      <c r="AR145" s="106">
        <v>46.48</v>
      </c>
      <c r="AS145" s="106">
        <v>49.18</v>
      </c>
      <c r="AT145" s="106">
        <v>47.37</v>
      </c>
      <c r="AU145" s="106">
        <v>73.069999999999993</v>
      </c>
      <c r="AV145" s="106">
        <v>46.73</v>
      </c>
      <c r="AW145" s="106">
        <v>48.67</v>
      </c>
      <c r="AX145" s="106">
        <v>43.36</v>
      </c>
      <c r="AY145" s="106">
        <v>42.31</v>
      </c>
      <c r="AZ145" s="106">
        <v>52.41</v>
      </c>
      <c r="BA145" s="106">
        <v>47.11</v>
      </c>
      <c r="BB145" s="106">
        <v>50.14</v>
      </c>
      <c r="BC145" s="106">
        <v>53.58</v>
      </c>
      <c r="BD145" s="106">
        <v>52.77</v>
      </c>
      <c r="BE145" s="106">
        <v>44.58</v>
      </c>
      <c r="BF145" s="106">
        <v>42.02</v>
      </c>
      <c r="BG145" s="106">
        <v>40.72</v>
      </c>
      <c r="BH145" s="106">
        <v>49.63</v>
      </c>
      <c r="BI145" s="106">
        <v>44.14</v>
      </c>
      <c r="BJ145" s="106">
        <v>44.4</v>
      </c>
      <c r="BK145" s="106">
        <v>69.150000000000006</v>
      </c>
      <c r="BL145" s="107">
        <f t="shared" si="11"/>
        <v>60</v>
      </c>
      <c r="BN145" s="110">
        <f>BN144++Setup!$J$15/24</f>
        <v>43227.979166666781</v>
      </c>
      <c r="BO145" s="57">
        <f>CN145</f>
        <v>0</v>
      </c>
      <c r="BP145" s="57">
        <f>CO145</f>
        <v>0</v>
      </c>
      <c r="BQ145" s="57">
        <f>CP145</f>
        <v>0</v>
      </c>
      <c r="BR145" s="57">
        <f>CQ145</f>
        <v>0</v>
      </c>
      <c r="BS145" s="87">
        <f>CT145</f>
        <v>0</v>
      </c>
      <c r="BT145" s="87">
        <f>CB574</f>
        <v>239</v>
      </c>
      <c r="BU145" s="87">
        <f>CD574</f>
        <v>0</v>
      </c>
      <c r="BV145" s="87">
        <f>CF574</f>
        <v>0</v>
      </c>
      <c r="BW145" s="87">
        <f>CH574</f>
        <v>24.17</v>
      </c>
      <c r="BX145" s="87">
        <f>CJ574</f>
        <v>0</v>
      </c>
      <c r="CA145" s="111">
        <v>43225</v>
      </c>
      <c r="CB145" s="87">
        <v>203</v>
      </c>
      <c r="CC145" s="111">
        <v>43225</v>
      </c>
      <c r="CD145" s="87">
        <v>0</v>
      </c>
      <c r="CE145" s="111">
        <v>43225</v>
      </c>
      <c r="CF145" s="87">
        <v>0</v>
      </c>
      <c r="CG145" s="111">
        <v>43225</v>
      </c>
      <c r="CH145" s="87">
        <v>23.61</v>
      </c>
      <c r="CI145" s="111">
        <v>43225</v>
      </c>
      <c r="CJ145" s="87">
        <v>0</v>
      </c>
      <c r="CM145" s="111"/>
      <c r="CS145" s="111"/>
    </row>
    <row r="146" spans="1:97" x14ac:dyDescent="0.3">
      <c r="A146" s="87">
        <f t="shared" si="10"/>
        <v>1420</v>
      </c>
      <c r="B146" s="88">
        <f t="shared" si="9"/>
        <v>23.666666666666668</v>
      </c>
      <c r="C146" s="106">
        <v>21.36</v>
      </c>
      <c r="D146" s="106">
        <v>54.21</v>
      </c>
      <c r="E146" s="106">
        <v>50.84</v>
      </c>
      <c r="F146" s="106">
        <v>46.59</v>
      </c>
      <c r="G146" s="106">
        <v>49.47</v>
      </c>
      <c r="H146" s="106">
        <v>46.77</v>
      </c>
      <c r="I146" s="106">
        <v>47.67</v>
      </c>
      <c r="J146" s="106">
        <v>49.25</v>
      </c>
      <c r="K146" s="106">
        <v>42.62</v>
      </c>
      <c r="L146" s="106">
        <v>47.6</v>
      </c>
      <c r="M146" s="106">
        <v>46.25</v>
      </c>
      <c r="N146" s="106">
        <v>50.59</v>
      </c>
      <c r="O146" s="106">
        <v>53.1</v>
      </c>
      <c r="P146" s="106">
        <v>43.96</v>
      </c>
      <c r="Q146" s="106">
        <v>48.82</v>
      </c>
      <c r="R146" s="106">
        <v>46.63</v>
      </c>
      <c r="S146" s="106">
        <v>53.38</v>
      </c>
      <c r="T146" s="106">
        <v>50.92</v>
      </c>
      <c r="U146" s="106">
        <v>52.99</v>
      </c>
      <c r="V146" s="106">
        <v>49.04</v>
      </c>
      <c r="W146" s="106">
        <v>57.09</v>
      </c>
      <c r="X146" s="106">
        <v>55.11</v>
      </c>
      <c r="Y146" s="106">
        <v>55.47</v>
      </c>
      <c r="Z146" s="106">
        <v>48.76</v>
      </c>
      <c r="AA146" s="106">
        <v>53.04</v>
      </c>
      <c r="AB146" s="106">
        <v>49.69</v>
      </c>
      <c r="AC146" s="106">
        <v>56.72</v>
      </c>
      <c r="AD146" s="106">
        <v>55.38</v>
      </c>
      <c r="AE146" s="106">
        <v>52.62</v>
      </c>
      <c r="AF146" s="106">
        <v>55.54</v>
      </c>
      <c r="AG146" s="106">
        <v>57.2</v>
      </c>
      <c r="AH146" s="106">
        <v>53.44</v>
      </c>
      <c r="AI146" s="106">
        <v>54.75</v>
      </c>
      <c r="AJ146" s="106">
        <v>59.34</v>
      </c>
      <c r="AK146" s="106">
        <v>47.94</v>
      </c>
      <c r="AL146" s="106">
        <v>46.67</v>
      </c>
      <c r="AM146" s="106">
        <v>53.48</v>
      </c>
      <c r="AN146" s="106">
        <v>59.84</v>
      </c>
      <c r="AO146" s="106">
        <v>49.21</v>
      </c>
      <c r="AP146" s="106">
        <v>54.98</v>
      </c>
      <c r="AQ146" s="106">
        <v>54.11</v>
      </c>
      <c r="AR146" s="106">
        <v>46.76</v>
      </c>
      <c r="AS146" s="106">
        <v>49.4</v>
      </c>
      <c r="AT146" s="106">
        <v>47.77</v>
      </c>
      <c r="AU146" s="106">
        <v>73.25</v>
      </c>
      <c r="AV146" s="106">
        <v>47.16</v>
      </c>
      <c r="AW146" s="106">
        <v>48.96</v>
      </c>
      <c r="AX146" s="106">
        <v>43.47</v>
      </c>
      <c r="AY146" s="106">
        <v>42.45</v>
      </c>
      <c r="AZ146" s="106">
        <v>53.02</v>
      </c>
      <c r="BA146" s="106">
        <v>47.24</v>
      </c>
      <c r="BB146" s="106">
        <v>50.46</v>
      </c>
      <c r="BC146" s="106">
        <v>53.93</v>
      </c>
      <c r="BD146" s="106">
        <v>53.2</v>
      </c>
      <c r="BE146" s="106">
        <v>44.69</v>
      </c>
      <c r="BF146" s="106">
        <v>42.16</v>
      </c>
      <c r="BG146" s="106">
        <v>41.11</v>
      </c>
      <c r="BH146" s="106">
        <v>49.79</v>
      </c>
      <c r="BI146" s="106">
        <v>44.19</v>
      </c>
      <c r="BJ146" s="106">
        <v>44.38</v>
      </c>
      <c r="BK146" s="106">
        <v>69.349999999999994</v>
      </c>
      <c r="BL146" s="107">
        <f t="shared" si="11"/>
        <v>60</v>
      </c>
      <c r="BN146" s="110">
        <f>BN145++Setup!$J$15/24</f>
        <v>43227.986111111226</v>
      </c>
      <c r="BO146" s="57">
        <f>CN146</f>
        <v>0</v>
      </c>
      <c r="BP146" s="57">
        <f>CO146</f>
        <v>0</v>
      </c>
      <c r="BQ146" s="57">
        <f>CP146</f>
        <v>0</v>
      </c>
      <c r="BR146" s="57">
        <f>CQ146</f>
        <v>0</v>
      </c>
      <c r="BS146" s="87">
        <f>CT146</f>
        <v>0</v>
      </c>
      <c r="BT146" s="87">
        <f>CB575</f>
        <v>241</v>
      </c>
      <c r="BU146" s="87">
        <f>CD575</f>
        <v>0</v>
      </c>
      <c r="BV146" s="87">
        <f>CF575</f>
        <v>0</v>
      </c>
      <c r="BW146" s="87">
        <f>CH575</f>
        <v>23.89</v>
      </c>
      <c r="BX146" s="87">
        <f>CJ575</f>
        <v>0</v>
      </c>
      <c r="CA146" s="111">
        <v>43225.006944444445</v>
      </c>
      <c r="CB146" s="87">
        <v>204</v>
      </c>
      <c r="CC146" s="111">
        <v>43225.006944444445</v>
      </c>
      <c r="CD146" s="87">
        <v>0</v>
      </c>
      <c r="CE146" s="111">
        <v>43225.006944444445</v>
      </c>
      <c r="CF146" s="87">
        <v>0</v>
      </c>
      <c r="CG146" s="111">
        <v>43225.006944444445</v>
      </c>
      <c r="CH146" s="87">
        <v>23.33</v>
      </c>
      <c r="CI146" s="111">
        <v>43225.006944444445</v>
      </c>
      <c r="CJ146" s="87">
        <v>0</v>
      </c>
      <c r="CM146" s="111"/>
      <c r="CS146" s="111"/>
    </row>
    <row r="147" spans="1:97" x14ac:dyDescent="0.3">
      <c r="A147" s="87">
        <f t="shared" si="10"/>
        <v>1430</v>
      </c>
      <c r="B147" s="88">
        <f t="shared" si="9"/>
        <v>23.833333333333332</v>
      </c>
      <c r="C147" s="106">
        <v>21.46</v>
      </c>
      <c r="D147" s="106">
        <v>54.27</v>
      </c>
      <c r="E147" s="106">
        <v>50.82</v>
      </c>
      <c r="F147" s="106">
        <v>46.59</v>
      </c>
      <c r="G147" s="106">
        <v>49.47</v>
      </c>
      <c r="H147" s="106">
        <v>46.74</v>
      </c>
      <c r="I147" s="106">
        <v>47.71</v>
      </c>
      <c r="J147" s="106">
        <v>49.31</v>
      </c>
      <c r="K147" s="106">
        <v>42.68</v>
      </c>
      <c r="L147" s="106">
        <v>47.65</v>
      </c>
      <c r="M147" s="106">
        <v>46.26</v>
      </c>
      <c r="N147" s="106">
        <v>50.59</v>
      </c>
      <c r="O147" s="106">
        <v>53.06</v>
      </c>
      <c r="P147" s="106">
        <v>43.92</v>
      </c>
      <c r="Q147" s="106">
        <v>48.87</v>
      </c>
      <c r="R147" s="106">
        <v>46.75</v>
      </c>
      <c r="S147" s="106">
        <v>53.31</v>
      </c>
      <c r="T147" s="106">
        <v>51.1</v>
      </c>
      <c r="U147" s="106">
        <v>52.94</v>
      </c>
      <c r="V147" s="106">
        <v>49.06</v>
      </c>
      <c r="W147" s="106">
        <v>57.22</v>
      </c>
      <c r="X147" s="106">
        <v>55.14</v>
      </c>
      <c r="Y147" s="106">
        <v>55.61</v>
      </c>
      <c r="Z147" s="106">
        <v>48.85</v>
      </c>
      <c r="AA147" s="106">
        <v>53.12</v>
      </c>
      <c r="AB147" s="106">
        <v>49.71</v>
      </c>
      <c r="AC147" s="106">
        <v>56.91</v>
      </c>
      <c r="AD147" s="106">
        <v>55.42</v>
      </c>
      <c r="AE147" s="106">
        <v>52.69</v>
      </c>
      <c r="AF147" s="106">
        <v>55.53</v>
      </c>
      <c r="AG147" s="106">
        <v>57.19</v>
      </c>
      <c r="AH147" s="106">
        <v>53.54</v>
      </c>
      <c r="AI147" s="106">
        <v>54.68</v>
      </c>
      <c r="AJ147" s="106">
        <v>59.45</v>
      </c>
      <c r="AK147" s="106">
        <v>48.1</v>
      </c>
      <c r="AL147" s="106">
        <v>46.68</v>
      </c>
      <c r="AM147" s="106">
        <v>53.55</v>
      </c>
      <c r="AN147" s="106">
        <v>59.99</v>
      </c>
      <c r="AO147" s="106">
        <v>49.27</v>
      </c>
      <c r="AP147" s="106">
        <v>54.95</v>
      </c>
      <c r="AQ147" s="106">
        <v>53.94</v>
      </c>
      <c r="AR147" s="106">
        <v>46.91</v>
      </c>
      <c r="AS147" s="106">
        <v>49.39</v>
      </c>
      <c r="AT147" s="106">
        <v>47.71</v>
      </c>
      <c r="AU147" s="106">
        <v>73.41</v>
      </c>
      <c r="AV147" s="106">
        <v>47.23</v>
      </c>
      <c r="AW147" s="106">
        <v>48.99</v>
      </c>
      <c r="AX147" s="106">
        <v>43.48</v>
      </c>
      <c r="AY147" s="106">
        <v>42.46</v>
      </c>
      <c r="AZ147" s="106">
        <v>53.01</v>
      </c>
      <c r="BA147" s="106">
        <v>47.23</v>
      </c>
      <c r="BB147" s="106">
        <v>50.47</v>
      </c>
      <c r="BC147" s="106">
        <v>53.94</v>
      </c>
      <c r="BD147" s="106">
        <v>53.22</v>
      </c>
      <c r="BE147" s="106">
        <v>44.78</v>
      </c>
      <c r="BF147" s="106">
        <v>42.16</v>
      </c>
      <c r="BG147" s="106">
        <v>41.01</v>
      </c>
      <c r="BH147" s="106">
        <v>49.81</v>
      </c>
      <c r="BI147" s="106">
        <v>44.17</v>
      </c>
      <c r="BJ147" s="106">
        <v>44.37</v>
      </c>
      <c r="BK147" s="106">
        <v>69.59</v>
      </c>
      <c r="BL147" s="107">
        <f t="shared" si="11"/>
        <v>60</v>
      </c>
      <c r="BN147" s="110">
        <f>BN146++Setup!$J$15/24</f>
        <v>43227.993055555671</v>
      </c>
      <c r="BO147" s="57">
        <f>CN147</f>
        <v>0</v>
      </c>
      <c r="BP147" s="57">
        <f>CO147</f>
        <v>0</v>
      </c>
      <c r="BQ147" s="57">
        <f>CP147</f>
        <v>0</v>
      </c>
      <c r="BR147" s="57">
        <f>CQ147</f>
        <v>0</v>
      </c>
      <c r="BS147" s="87">
        <f>CT147</f>
        <v>0</v>
      </c>
      <c r="BT147" s="87">
        <f>CB576</f>
        <v>241</v>
      </c>
      <c r="BU147" s="87">
        <f>CD576</f>
        <v>0</v>
      </c>
      <c r="BV147" s="87">
        <f>CF576</f>
        <v>0</v>
      </c>
      <c r="BW147" s="87">
        <f>CH576</f>
        <v>22.22</v>
      </c>
      <c r="BX147" s="87">
        <f>CJ576</f>
        <v>0</v>
      </c>
      <c r="CA147" s="111">
        <v>43225.013888888891</v>
      </c>
      <c r="CB147" s="87">
        <v>202</v>
      </c>
      <c r="CC147" s="111">
        <v>43225.013888888891</v>
      </c>
      <c r="CD147" s="87">
        <v>0</v>
      </c>
      <c r="CE147" s="111">
        <v>43225.013888888891</v>
      </c>
      <c r="CF147" s="87">
        <v>0</v>
      </c>
      <c r="CG147" s="111">
        <v>43225.013888888891</v>
      </c>
      <c r="CH147" s="87">
        <v>23.06</v>
      </c>
      <c r="CI147" s="111">
        <v>43225.013888888891</v>
      </c>
      <c r="CJ147" s="87">
        <v>0</v>
      </c>
      <c r="CM147" s="111"/>
      <c r="CS147" s="111"/>
    </row>
    <row r="148" spans="1:97" x14ac:dyDescent="0.3">
      <c r="A148" s="87">
        <f t="shared" si="10"/>
        <v>1440</v>
      </c>
      <c r="B148" s="88">
        <f t="shared" si="9"/>
        <v>24</v>
      </c>
      <c r="C148" s="106">
        <v>21.2</v>
      </c>
      <c r="D148" s="106">
        <v>53.02</v>
      </c>
      <c r="E148" s="106">
        <v>50.69</v>
      </c>
      <c r="F148" s="106">
        <v>46.41</v>
      </c>
      <c r="G148" s="106">
        <v>48.94</v>
      </c>
      <c r="H148" s="106">
        <v>45.58</v>
      </c>
      <c r="I148" s="106">
        <v>47.53</v>
      </c>
      <c r="J148" s="106">
        <v>49.03</v>
      </c>
      <c r="K148" s="106">
        <v>41.45</v>
      </c>
      <c r="L148" s="106">
        <v>46.79</v>
      </c>
      <c r="M148" s="106">
        <v>46.11</v>
      </c>
      <c r="N148" s="106">
        <v>49.81</v>
      </c>
      <c r="O148" s="106">
        <v>51.97</v>
      </c>
      <c r="P148" s="106">
        <v>42.76</v>
      </c>
      <c r="Q148" s="106">
        <v>48.06</v>
      </c>
      <c r="R148" s="106">
        <v>45.9</v>
      </c>
      <c r="S148" s="106">
        <v>52.52</v>
      </c>
      <c r="T148" s="106">
        <v>50.12</v>
      </c>
      <c r="U148" s="106">
        <v>51.72</v>
      </c>
      <c r="V148" s="106">
        <v>48.16</v>
      </c>
      <c r="W148" s="106">
        <v>56.48</v>
      </c>
      <c r="X148" s="106">
        <v>54.62</v>
      </c>
      <c r="Y148" s="106">
        <v>55.42</v>
      </c>
      <c r="Z148" s="106">
        <v>48.05</v>
      </c>
      <c r="AA148" s="106">
        <v>52.22</v>
      </c>
      <c r="AB148" s="106">
        <v>48.89</v>
      </c>
      <c r="AC148" s="106">
        <v>56.48</v>
      </c>
      <c r="AD148" s="106">
        <v>54.2</v>
      </c>
      <c r="AE148" s="106">
        <v>51.92</v>
      </c>
      <c r="AF148" s="106">
        <v>54.55</v>
      </c>
      <c r="AG148" s="106">
        <v>56.11</v>
      </c>
      <c r="AH148" s="106">
        <v>52.61</v>
      </c>
      <c r="AI148" s="106">
        <v>53.73</v>
      </c>
      <c r="AJ148" s="106">
        <v>59.86</v>
      </c>
      <c r="AK148" s="106">
        <v>48.25</v>
      </c>
      <c r="AL148" s="106">
        <v>46.51</v>
      </c>
      <c r="AM148" s="106">
        <v>52.55</v>
      </c>
      <c r="AN148" s="106">
        <v>60.3</v>
      </c>
      <c r="AO148" s="106">
        <v>48.99</v>
      </c>
      <c r="AP148" s="106">
        <v>55.02</v>
      </c>
      <c r="AQ148" s="106">
        <v>52.9</v>
      </c>
      <c r="AR148" s="106">
        <v>45.91</v>
      </c>
      <c r="AS148" s="106">
        <v>48.84</v>
      </c>
      <c r="AT148" s="106">
        <v>46.68</v>
      </c>
      <c r="AU148" s="106">
        <v>73.790000000000006</v>
      </c>
      <c r="AV148" s="106">
        <v>46.32</v>
      </c>
      <c r="AW148" s="106">
        <v>48.04</v>
      </c>
      <c r="AX148" s="106">
        <v>43.21</v>
      </c>
      <c r="AY148" s="106">
        <v>42.33</v>
      </c>
      <c r="AZ148" s="106">
        <v>51.87</v>
      </c>
      <c r="BA148" s="106">
        <v>47.13</v>
      </c>
      <c r="BB148" s="106">
        <v>49.75</v>
      </c>
      <c r="BC148" s="106">
        <v>52.85</v>
      </c>
      <c r="BD148" s="106">
        <v>52.61</v>
      </c>
      <c r="BE148" s="106">
        <v>44.63</v>
      </c>
      <c r="BF148" s="106">
        <v>42.03</v>
      </c>
      <c r="BG148" s="106">
        <v>39.94</v>
      </c>
      <c r="BH148" s="106">
        <v>49.63</v>
      </c>
      <c r="BI148" s="106">
        <v>44.11</v>
      </c>
      <c r="BJ148" s="106">
        <v>44.63</v>
      </c>
      <c r="BK148" s="106">
        <v>69.819999999999993</v>
      </c>
      <c r="BL148" s="107">
        <f t="shared" si="11"/>
        <v>60</v>
      </c>
      <c r="BN148" s="110">
        <f>BN147++Setup!$J$15/24</f>
        <v>43228.000000000116</v>
      </c>
      <c r="BO148" s="57">
        <f>CN148</f>
        <v>0</v>
      </c>
      <c r="BP148" s="57">
        <f>CO148</f>
        <v>0</v>
      </c>
      <c r="BQ148" s="57">
        <f>CP148</f>
        <v>0</v>
      </c>
      <c r="BR148" s="57">
        <f>CQ148</f>
        <v>0</v>
      </c>
      <c r="BS148" s="87">
        <f>CT148</f>
        <v>0</v>
      </c>
      <c r="BT148" s="87">
        <f>CB577</f>
        <v>239</v>
      </c>
      <c r="BU148" s="87">
        <f>CD577</f>
        <v>0</v>
      </c>
      <c r="BV148" s="87">
        <f>CF577</f>
        <v>0</v>
      </c>
      <c r="BW148" s="87">
        <f>CH577</f>
        <v>22.78</v>
      </c>
      <c r="BX148" s="87">
        <f>CJ577</f>
        <v>0</v>
      </c>
      <c r="CA148" s="111">
        <v>43225.020833333336</v>
      </c>
      <c r="CB148" s="87">
        <v>202</v>
      </c>
      <c r="CC148" s="111">
        <v>43225.020833333336</v>
      </c>
      <c r="CD148" s="87">
        <v>0</v>
      </c>
      <c r="CE148" s="111">
        <v>43225.020833333336</v>
      </c>
      <c r="CF148" s="87">
        <v>0</v>
      </c>
      <c r="CG148" s="111">
        <v>43225.020833333336</v>
      </c>
      <c r="CH148" s="87">
        <v>32.5</v>
      </c>
      <c r="CI148" s="111">
        <v>43225.020833333336</v>
      </c>
      <c r="CJ148" s="87">
        <v>0</v>
      </c>
      <c r="CM148" s="111"/>
      <c r="CS148" s="111"/>
    </row>
    <row r="149" spans="1:97" x14ac:dyDescent="0.3">
      <c r="A149" s="87">
        <f t="shared" si="10"/>
        <v>1450</v>
      </c>
      <c r="B149" s="88">
        <f t="shared" si="9"/>
        <v>24.166666666666668</v>
      </c>
      <c r="C149" s="106">
        <v>21.27</v>
      </c>
      <c r="D149" s="106">
        <v>53.98</v>
      </c>
      <c r="E149" s="106">
        <v>50.79</v>
      </c>
      <c r="F149" s="106">
        <v>46.49</v>
      </c>
      <c r="G149" s="106">
        <v>49.23</v>
      </c>
      <c r="H149" s="106">
        <v>46.36</v>
      </c>
      <c r="I149" s="106">
        <v>47.62</v>
      </c>
      <c r="J149" s="106">
        <v>49.12</v>
      </c>
      <c r="K149" s="106">
        <v>42.36</v>
      </c>
      <c r="L149" s="106">
        <v>47.35</v>
      </c>
      <c r="M149" s="106">
        <v>46.19</v>
      </c>
      <c r="N149" s="106">
        <v>50.23</v>
      </c>
      <c r="O149" s="106">
        <v>52.9</v>
      </c>
      <c r="P149" s="106">
        <v>43.62</v>
      </c>
      <c r="Q149" s="106">
        <v>48.57</v>
      </c>
      <c r="R149" s="106">
        <v>46.44</v>
      </c>
      <c r="S149" s="106">
        <v>53.08</v>
      </c>
      <c r="T149" s="106">
        <v>50.8</v>
      </c>
      <c r="U149" s="106">
        <v>52.81</v>
      </c>
      <c r="V149" s="106">
        <v>48.77</v>
      </c>
      <c r="W149" s="106">
        <v>56.94</v>
      </c>
      <c r="X149" s="106">
        <v>54.84</v>
      </c>
      <c r="Y149" s="106">
        <v>55.47</v>
      </c>
      <c r="Z149" s="106">
        <v>48.55</v>
      </c>
      <c r="AA149" s="106">
        <v>52.93</v>
      </c>
      <c r="AB149" s="106">
        <v>49.4</v>
      </c>
      <c r="AC149" s="106">
        <v>56.53</v>
      </c>
      <c r="AD149" s="106">
        <v>54.93</v>
      </c>
      <c r="AE149" s="106">
        <v>52.51</v>
      </c>
      <c r="AF149" s="106">
        <v>55.32</v>
      </c>
      <c r="AG149" s="106">
        <v>56.94</v>
      </c>
      <c r="AH149" s="106">
        <v>53.26</v>
      </c>
      <c r="AI149" s="106">
        <v>54.51</v>
      </c>
      <c r="AJ149" s="106">
        <v>59.88</v>
      </c>
      <c r="AK149" s="106">
        <v>48.33</v>
      </c>
      <c r="AL149" s="106">
        <v>46.58</v>
      </c>
      <c r="AM149" s="106">
        <v>53.25</v>
      </c>
      <c r="AN149" s="106">
        <v>60.36</v>
      </c>
      <c r="AO149" s="106">
        <v>49.08</v>
      </c>
      <c r="AP149" s="106">
        <v>55.06</v>
      </c>
      <c r="AQ149" s="106">
        <v>53.84</v>
      </c>
      <c r="AR149" s="106">
        <v>46.57</v>
      </c>
      <c r="AS149" s="106">
        <v>49.07</v>
      </c>
      <c r="AT149" s="106">
        <v>47.54</v>
      </c>
      <c r="AU149" s="106">
        <v>73.8</v>
      </c>
      <c r="AV149" s="106">
        <v>46.77</v>
      </c>
      <c r="AW149" s="106">
        <v>48.56</v>
      </c>
      <c r="AX149" s="106">
        <v>43.33</v>
      </c>
      <c r="AY149" s="106">
        <v>42.36</v>
      </c>
      <c r="AZ149" s="106">
        <v>52.67</v>
      </c>
      <c r="BA149" s="106">
        <v>47.23</v>
      </c>
      <c r="BB149" s="106">
        <v>50.16</v>
      </c>
      <c r="BC149" s="106">
        <v>53.74</v>
      </c>
      <c r="BD149" s="106">
        <v>52.95</v>
      </c>
      <c r="BE149" s="106">
        <v>44.69</v>
      </c>
      <c r="BF149" s="106">
        <v>42.11</v>
      </c>
      <c r="BG149" s="106">
        <v>40.68</v>
      </c>
      <c r="BH149" s="106">
        <v>49.73</v>
      </c>
      <c r="BI149" s="106">
        <v>44.12</v>
      </c>
      <c r="BJ149" s="106">
        <v>44.48</v>
      </c>
      <c r="BK149" s="106">
        <v>70.010000000000005</v>
      </c>
      <c r="BL149" s="107">
        <f t="shared" si="11"/>
        <v>60</v>
      </c>
      <c r="BN149" s="110">
        <f>BN148++Setup!$J$15/24</f>
        <v>43228.006944444562</v>
      </c>
      <c r="BO149" s="57">
        <f>CN149</f>
        <v>0</v>
      </c>
      <c r="BP149" s="57">
        <f>CO149</f>
        <v>0</v>
      </c>
      <c r="BQ149" s="57">
        <f>CP149</f>
        <v>0</v>
      </c>
      <c r="BR149" s="57">
        <f>CQ149</f>
        <v>0</v>
      </c>
      <c r="BS149" s="87">
        <f>CT149</f>
        <v>0</v>
      </c>
      <c r="BT149" s="87">
        <f>CB578</f>
        <v>238</v>
      </c>
      <c r="BU149" s="87">
        <f>CD578</f>
        <v>0</v>
      </c>
      <c r="BV149" s="87">
        <f>CF578</f>
        <v>0</v>
      </c>
      <c r="BW149" s="87">
        <f>CH578</f>
        <v>26.67</v>
      </c>
      <c r="BX149" s="87">
        <f>CJ578</f>
        <v>0</v>
      </c>
      <c r="CA149" s="111">
        <v>43225.027777777781</v>
      </c>
      <c r="CB149" s="87">
        <v>201</v>
      </c>
      <c r="CC149" s="111">
        <v>43225.027777777781</v>
      </c>
      <c r="CD149" s="87">
        <v>0</v>
      </c>
      <c r="CE149" s="111">
        <v>43225.027777777781</v>
      </c>
      <c r="CF149" s="87">
        <v>0</v>
      </c>
      <c r="CG149" s="111">
        <v>43225.027777777781</v>
      </c>
      <c r="CH149" s="87">
        <v>28.61</v>
      </c>
      <c r="CI149" s="111">
        <v>43225.027777777781</v>
      </c>
      <c r="CJ149" s="87">
        <v>0</v>
      </c>
      <c r="CM149" s="111"/>
      <c r="CS149" s="111"/>
    </row>
    <row r="150" spans="1:97" x14ac:dyDescent="0.3">
      <c r="A150" s="87">
        <f t="shared" si="10"/>
        <v>1460</v>
      </c>
      <c r="B150" s="88">
        <f t="shared" si="9"/>
        <v>24.333333333333332</v>
      </c>
      <c r="C150" s="106">
        <v>21.43</v>
      </c>
      <c r="D150" s="106">
        <v>54.35</v>
      </c>
      <c r="E150" s="106">
        <v>50.61</v>
      </c>
      <c r="F150" s="106">
        <v>46.27</v>
      </c>
      <c r="G150" s="106">
        <v>49.57</v>
      </c>
      <c r="H150" s="106">
        <v>46.88</v>
      </c>
      <c r="I150" s="106">
        <v>47.35</v>
      </c>
      <c r="J150" s="106">
        <v>48.85</v>
      </c>
      <c r="K150" s="106">
        <v>42.75</v>
      </c>
      <c r="L150" s="106">
        <v>47.76</v>
      </c>
      <c r="M150" s="106">
        <v>45.91</v>
      </c>
      <c r="N150" s="106">
        <v>50.61</v>
      </c>
      <c r="O150" s="106">
        <v>53.1</v>
      </c>
      <c r="P150" s="106">
        <v>43.99</v>
      </c>
      <c r="Q150" s="106">
        <v>48.96</v>
      </c>
      <c r="R150" s="106">
        <v>46.78</v>
      </c>
      <c r="S150" s="106">
        <v>53.42</v>
      </c>
      <c r="T150" s="106">
        <v>51.02</v>
      </c>
      <c r="U150" s="106">
        <v>52.91</v>
      </c>
      <c r="V150" s="106">
        <v>49.09</v>
      </c>
      <c r="W150" s="106">
        <v>57.17</v>
      </c>
      <c r="X150" s="106">
        <v>55.15</v>
      </c>
      <c r="Y150" s="106">
        <v>55.57</v>
      </c>
      <c r="Z150" s="106">
        <v>48.71</v>
      </c>
      <c r="AA150" s="106">
        <v>53.2</v>
      </c>
      <c r="AB150" s="106">
        <v>49.57</v>
      </c>
      <c r="AC150" s="106">
        <v>56.92</v>
      </c>
      <c r="AD150" s="106">
        <v>55.36</v>
      </c>
      <c r="AE150" s="106">
        <v>52.69</v>
      </c>
      <c r="AF150" s="106">
        <v>55.68</v>
      </c>
      <c r="AG150" s="106">
        <v>57.28</v>
      </c>
      <c r="AH150" s="106">
        <v>53.53</v>
      </c>
      <c r="AI150" s="106">
        <v>54.86</v>
      </c>
      <c r="AJ150" s="106">
        <v>60.01</v>
      </c>
      <c r="AK150" s="106">
        <v>48.46</v>
      </c>
      <c r="AL150" s="106">
        <v>46.6</v>
      </c>
      <c r="AM150" s="106">
        <v>53.49</v>
      </c>
      <c r="AN150" s="106">
        <v>60.51</v>
      </c>
      <c r="AO150" s="106">
        <v>48.81</v>
      </c>
      <c r="AP150" s="106">
        <v>55.01</v>
      </c>
      <c r="AQ150" s="106">
        <v>54.11</v>
      </c>
      <c r="AR150" s="106">
        <v>46.78</v>
      </c>
      <c r="AS150" s="106">
        <v>49.29</v>
      </c>
      <c r="AT150" s="106">
        <v>47.71</v>
      </c>
      <c r="AU150" s="106">
        <v>73.98</v>
      </c>
      <c r="AV150" s="106">
        <v>47.07</v>
      </c>
      <c r="AW150" s="106">
        <v>48.91</v>
      </c>
      <c r="AX150" s="106">
        <v>43.07</v>
      </c>
      <c r="AY150" s="106">
        <v>42.21</v>
      </c>
      <c r="AZ150" s="106">
        <v>52.95</v>
      </c>
      <c r="BA150" s="106">
        <v>46.93</v>
      </c>
      <c r="BB150" s="106">
        <v>50.39</v>
      </c>
      <c r="BC150" s="106">
        <v>53.96</v>
      </c>
      <c r="BD150" s="106">
        <v>53.15</v>
      </c>
      <c r="BE150" s="106">
        <v>44.44</v>
      </c>
      <c r="BF150" s="106">
        <v>41.81</v>
      </c>
      <c r="BG150" s="106">
        <v>41.05</v>
      </c>
      <c r="BH150" s="106">
        <v>49.42</v>
      </c>
      <c r="BI150" s="106">
        <v>43.84</v>
      </c>
      <c r="BJ150" s="106">
        <v>44.62</v>
      </c>
      <c r="BK150" s="106">
        <v>70.17</v>
      </c>
      <c r="BL150" s="107">
        <f t="shared" si="11"/>
        <v>60</v>
      </c>
      <c r="BN150" s="110">
        <f>BN149++Setup!$J$15/24</f>
        <v>43228.013888889007</v>
      </c>
      <c r="BO150" s="57">
        <f>CN150</f>
        <v>0</v>
      </c>
      <c r="BP150" s="57">
        <f>CO150</f>
        <v>0</v>
      </c>
      <c r="BQ150" s="57">
        <f>CP150</f>
        <v>0</v>
      </c>
      <c r="BR150" s="57">
        <f>CQ150</f>
        <v>0</v>
      </c>
      <c r="BS150" s="87">
        <f>CT150</f>
        <v>0</v>
      </c>
      <c r="BT150" s="87">
        <f>CB579</f>
        <v>239</v>
      </c>
      <c r="BU150" s="87">
        <f>CD579</f>
        <v>0</v>
      </c>
      <c r="BV150" s="87">
        <f>CF579</f>
        <v>0</v>
      </c>
      <c r="BW150" s="87">
        <f>CH579</f>
        <v>27.5</v>
      </c>
      <c r="BX150" s="87">
        <f>CJ579</f>
        <v>0</v>
      </c>
      <c r="CA150" s="111">
        <v>43225.034722222219</v>
      </c>
      <c r="CB150" s="87">
        <v>205</v>
      </c>
      <c r="CC150" s="111">
        <v>43225.034722222219</v>
      </c>
      <c r="CD150" s="87">
        <v>0</v>
      </c>
      <c r="CE150" s="111">
        <v>43225.034722222219</v>
      </c>
      <c r="CF150" s="87">
        <v>0</v>
      </c>
      <c r="CG150" s="111">
        <v>43225.034722222219</v>
      </c>
      <c r="CH150" s="87">
        <v>20.83</v>
      </c>
      <c r="CI150" s="111">
        <v>43225.034722222219</v>
      </c>
      <c r="CJ150" s="87">
        <v>0</v>
      </c>
      <c r="CM150" s="111"/>
      <c r="CS150" s="111"/>
    </row>
    <row r="151" spans="1:97" x14ac:dyDescent="0.3">
      <c r="A151" s="87">
        <f t="shared" si="10"/>
        <v>1470</v>
      </c>
      <c r="B151" s="88">
        <f t="shared" si="9"/>
        <v>24.5</v>
      </c>
      <c r="C151" s="106">
        <v>21.51</v>
      </c>
      <c r="D151" s="106">
        <v>54.46</v>
      </c>
      <c r="E151" s="106">
        <v>50.84</v>
      </c>
      <c r="F151" s="106">
        <v>46.55</v>
      </c>
      <c r="G151" s="106">
        <v>49.67</v>
      </c>
      <c r="H151" s="106">
        <v>47.11</v>
      </c>
      <c r="I151" s="106">
        <v>47.62</v>
      </c>
      <c r="J151" s="106">
        <v>49.19</v>
      </c>
      <c r="K151" s="106">
        <v>42.96</v>
      </c>
      <c r="L151" s="106">
        <v>47.94</v>
      </c>
      <c r="M151" s="106">
        <v>46.18</v>
      </c>
      <c r="N151" s="106">
        <v>50.84</v>
      </c>
      <c r="O151" s="106">
        <v>53.3</v>
      </c>
      <c r="P151" s="106">
        <v>44.21</v>
      </c>
      <c r="Q151" s="106">
        <v>49.14</v>
      </c>
      <c r="R151" s="106">
        <v>46.91</v>
      </c>
      <c r="S151" s="106">
        <v>53.62</v>
      </c>
      <c r="T151" s="106">
        <v>51.19</v>
      </c>
      <c r="U151" s="106">
        <v>53.26</v>
      </c>
      <c r="V151" s="106">
        <v>49.28</v>
      </c>
      <c r="W151" s="106">
        <v>57.27</v>
      </c>
      <c r="X151" s="106">
        <v>55.41</v>
      </c>
      <c r="Y151" s="106">
        <v>55.61</v>
      </c>
      <c r="Z151" s="106">
        <v>48.97</v>
      </c>
      <c r="AA151" s="106">
        <v>53.38</v>
      </c>
      <c r="AB151" s="106">
        <v>49.89</v>
      </c>
      <c r="AC151" s="106">
        <v>56.9</v>
      </c>
      <c r="AD151" s="106">
        <v>55.51</v>
      </c>
      <c r="AE151" s="106">
        <v>52.85</v>
      </c>
      <c r="AF151" s="106">
        <v>55.76</v>
      </c>
      <c r="AG151" s="106">
        <v>57.38</v>
      </c>
      <c r="AH151" s="106">
        <v>53.73</v>
      </c>
      <c r="AI151" s="106">
        <v>54.96</v>
      </c>
      <c r="AJ151" s="106">
        <v>59.98</v>
      </c>
      <c r="AK151" s="106">
        <v>48.54</v>
      </c>
      <c r="AL151" s="106">
        <v>46.56</v>
      </c>
      <c r="AM151" s="106">
        <v>53.6</v>
      </c>
      <c r="AN151" s="106">
        <v>60.48</v>
      </c>
      <c r="AO151" s="106">
        <v>49.15</v>
      </c>
      <c r="AP151" s="106">
        <v>54.95</v>
      </c>
      <c r="AQ151" s="106">
        <v>54.25</v>
      </c>
      <c r="AR151" s="106">
        <v>47.17</v>
      </c>
      <c r="AS151" s="106">
        <v>49.48</v>
      </c>
      <c r="AT151" s="106">
        <v>47.96</v>
      </c>
      <c r="AU151" s="106">
        <v>73.95</v>
      </c>
      <c r="AV151" s="106">
        <v>47.37</v>
      </c>
      <c r="AW151" s="106">
        <v>49.14</v>
      </c>
      <c r="AX151" s="106">
        <v>43.35</v>
      </c>
      <c r="AY151" s="106">
        <v>42.36</v>
      </c>
      <c r="AZ151" s="106">
        <v>53.24</v>
      </c>
      <c r="BA151" s="106">
        <v>47.22</v>
      </c>
      <c r="BB151" s="106">
        <v>50.61</v>
      </c>
      <c r="BC151" s="106">
        <v>54.27</v>
      </c>
      <c r="BD151" s="106">
        <v>53.51</v>
      </c>
      <c r="BE151" s="106">
        <v>44.78</v>
      </c>
      <c r="BF151" s="106">
        <v>42.1</v>
      </c>
      <c r="BG151" s="106">
        <v>41.35</v>
      </c>
      <c r="BH151" s="106">
        <v>49.74</v>
      </c>
      <c r="BI151" s="106">
        <v>44.19</v>
      </c>
      <c r="BJ151" s="106">
        <v>44.37</v>
      </c>
      <c r="BK151" s="106">
        <v>70.19</v>
      </c>
      <c r="BL151" s="107">
        <f t="shared" si="11"/>
        <v>60</v>
      </c>
      <c r="BN151" s="110">
        <f>BN150++Setup!$J$15/24</f>
        <v>43228.020833333452</v>
      </c>
      <c r="BO151" s="57">
        <f>CN151</f>
        <v>0</v>
      </c>
      <c r="BP151" s="57">
        <f>CO151</f>
        <v>0</v>
      </c>
      <c r="BQ151" s="57">
        <f>CP151</f>
        <v>0</v>
      </c>
      <c r="BR151" s="57">
        <f>CQ151</f>
        <v>0</v>
      </c>
      <c r="BS151" s="87">
        <f>CT151</f>
        <v>0</v>
      </c>
      <c r="BT151" s="87">
        <f>CB580</f>
        <v>241</v>
      </c>
      <c r="BU151" s="87">
        <f>CD580</f>
        <v>0</v>
      </c>
      <c r="BV151" s="87">
        <f>CF580</f>
        <v>0</v>
      </c>
      <c r="BW151" s="87">
        <f>CH580</f>
        <v>21.67</v>
      </c>
      <c r="BX151" s="87">
        <f>CJ580</f>
        <v>0</v>
      </c>
      <c r="CA151" s="111">
        <v>43225.041666666664</v>
      </c>
      <c r="CB151" s="87">
        <v>225</v>
      </c>
      <c r="CC151" s="111">
        <v>43225.041666666664</v>
      </c>
      <c r="CD151" s="87">
        <v>0</v>
      </c>
      <c r="CE151" s="111">
        <v>43225.041666666664</v>
      </c>
      <c r="CF151" s="87">
        <v>0</v>
      </c>
      <c r="CG151" s="111">
        <v>43225.041666666664</v>
      </c>
      <c r="CH151" s="87">
        <v>7.22</v>
      </c>
      <c r="CI151" s="111">
        <v>43225.041666666664</v>
      </c>
      <c r="CJ151" s="87">
        <v>0</v>
      </c>
      <c r="CM151" s="111"/>
      <c r="CS151" s="111"/>
    </row>
    <row r="152" spans="1:97" x14ac:dyDescent="0.3">
      <c r="A152" s="87">
        <f t="shared" si="10"/>
        <v>1480</v>
      </c>
      <c r="B152" s="88">
        <f t="shared" si="9"/>
        <v>24.666666666666668</v>
      </c>
      <c r="C152" s="106">
        <v>21.51</v>
      </c>
      <c r="D152" s="106">
        <v>54.58</v>
      </c>
      <c r="E152" s="106">
        <v>50.77</v>
      </c>
      <c r="F152" s="106">
        <v>46.53</v>
      </c>
      <c r="G152" s="106">
        <v>50.01</v>
      </c>
      <c r="H152" s="106">
        <v>47.08</v>
      </c>
      <c r="I152" s="106">
        <v>47.63</v>
      </c>
      <c r="J152" s="106">
        <v>49.16</v>
      </c>
      <c r="K152" s="106">
        <v>43.04</v>
      </c>
      <c r="L152" s="106">
        <v>47.94</v>
      </c>
      <c r="M152" s="106">
        <v>46.2</v>
      </c>
      <c r="N152" s="106">
        <v>51.05</v>
      </c>
      <c r="O152" s="106">
        <v>53.38</v>
      </c>
      <c r="P152" s="106">
        <v>44.1</v>
      </c>
      <c r="Q152" s="106">
        <v>49.25</v>
      </c>
      <c r="R152" s="106">
        <v>47.02</v>
      </c>
      <c r="S152" s="106">
        <v>53.28</v>
      </c>
      <c r="T152" s="106">
        <v>51.41</v>
      </c>
      <c r="U152" s="106">
        <v>52.88</v>
      </c>
      <c r="V152" s="106">
        <v>49.39</v>
      </c>
      <c r="W152" s="106">
        <v>57.13</v>
      </c>
      <c r="X152" s="106">
        <v>55.43</v>
      </c>
      <c r="Y152" s="106">
        <v>57.06</v>
      </c>
      <c r="Z152" s="106">
        <v>49.02</v>
      </c>
      <c r="AA152" s="106">
        <v>53.35</v>
      </c>
      <c r="AB152" s="106">
        <v>49.97</v>
      </c>
      <c r="AC152" s="106">
        <v>57.37</v>
      </c>
      <c r="AD152" s="106">
        <v>55.41</v>
      </c>
      <c r="AE152" s="106">
        <v>53.04</v>
      </c>
      <c r="AF152" s="106">
        <v>55.92</v>
      </c>
      <c r="AG152" s="106">
        <v>57.53</v>
      </c>
      <c r="AH152" s="106">
        <v>53.97</v>
      </c>
      <c r="AI152" s="106">
        <v>55.1</v>
      </c>
      <c r="AJ152" s="106">
        <v>60</v>
      </c>
      <c r="AK152" s="106">
        <v>48.65</v>
      </c>
      <c r="AL152" s="106">
        <v>46.57</v>
      </c>
      <c r="AM152" s="106">
        <v>53.61</v>
      </c>
      <c r="AN152" s="106">
        <v>60.59</v>
      </c>
      <c r="AO152" s="106">
        <v>49.12</v>
      </c>
      <c r="AP152" s="106">
        <v>55.04</v>
      </c>
      <c r="AQ152" s="106">
        <v>54.31</v>
      </c>
      <c r="AR152" s="106">
        <v>47.21</v>
      </c>
      <c r="AS152" s="106">
        <v>49.64</v>
      </c>
      <c r="AT152" s="106">
        <v>47.85</v>
      </c>
      <c r="AU152" s="106">
        <v>74</v>
      </c>
      <c r="AV152" s="106">
        <v>47.58</v>
      </c>
      <c r="AW152" s="106">
        <v>49.2</v>
      </c>
      <c r="AX152" s="106">
        <v>43.39</v>
      </c>
      <c r="AY152" s="106">
        <v>42.37</v>
      </c>
      <c r="AZ152" s="106">
        <v>53.28</v>
      </c>
      <c r="BA152" s="106">
        <v>47.22</v>
      </c>
      <c r="BB152" s="106">
        <v>50.85</v>
      </c>
      <c r="BC152" s="106">
        <v>54.11</v>
      </c>
      <c r="BD152" s="106">
        <v>53.48</v>
      </c>
      <c r="BE152" s="106">
        <v>44.76</v>
      </c>
      <c r="BF152" s="106">
        <v>42.13</v>
      </c>
      <c r="BG152" s="106">
        <v>41.44</v>
      </c>
      <c r="BH152" s="106">
        <v>49.7</v>
      </c>
      <c r="BI152" s="106">
        <v>44.16</v>
      </c>
      <c r="BJ152" s="106">
        <v>44.46</v>
      </c>
      <c r="BK152" s="106">
        <v>70.22</v>
      </c>
      <c r="BL152" s="107">
        <f t="shared" si="11"/>
        <v>60</v>
      </c>
      <c r="BN152" s="110">
        <f>BN151++Setup!$J$15/24</f>
        <v>43228.027777777897</v>
      </c>
      <c r="BO152" s="57">
        <f>CN152</f>
        <v>0</v>
      </c>
      <c r="BP152" s="57">
        <f>CO152</f>
        <v>0</v>
      </c>
      <c r="BQ152" s="57">
        <f>CP152</f>
        <v>0</v>
      </c>
      <c r="BR152" s="57">
        <f>CQ152</f>
        <v>0</v>
      </c>
      <c r="BS152" s="87">
        <f>CT152</f>
        <v>0</v>
      </c>
      <c r="BT152" s="87">
        <f>CB581</f>
        <v>239</v>
      </c>
      <c r="BU152" s="87">
        <f>CD581</f>
        <v>0</v>
      </c>
      <c r="BV152" s="87">
        <f>CF581</f>
        <v>0</v>
      </c>
      <c r="BW152" s="87">
        <f>CH581</f>
        <v>21.11</v>
      </c>
      <c r="BX152" s="87">
        <f>CJ581</f>
        <v>0</v>
      </c>
      <c r="CA152" s="111">
        <v>43225.048611111109</v>
      </c>
      <c r="CB152" s="87">
        <v>210</v>
      </c>
      <c r="CC152" s="111">
        <v>43225.048611111109</v>
      </c>
      <c r="CD152" s="87">
        <v>0</v>
      </c>
      <c r="CE152" s="111">
        <v>43225.048611111109</v>
      </c>
      <c r="CF152" s="87">
        <v>0</v>
      </c>
      <c r="CG152" s="111">
        <v>43225.048611111109</v>
      </c>
      <c r="CH152" s="87">
        <v>19.440000000000001</v>
      </c>
      <c r="CI152" s="111">
        <v>43225.048611111109</v>
      </c>
      <c r="CJ152" s="87">
        <v>0</v>
      </c>
      <c r="CM152" s="111"/>
      <c r="CS152" s="111"/>
    </row>
    <row r="153" spans="1:97" x14ac:dyDescent="0.3">
      <c r="A153" s="87">
        <f t="shared" si="10"/>
        <v>1490</v>
      </c>
      <c r="B153" s="88">
        <f t="shared" si="9"/>
        <v>24.833333333333332</v>
      </c>
      <c r="C153" s="106">
        <v>21.44</v>
      </c>
      <c r="D153" s="106">
        <v>53.95</v>
      </c>
      <c r="E153" s="106">
        <v>50.77</v>
      </c>
      <c r="F153" s="106">
        <v>46.37</v>
      </c>
      <c r="G153" s="106">
        <v>49.35</v>
      </c>
      <c r="H153" s="106">
        <v>46.71</v>
      </c>
      <c r="I153" s="106">
        <v>47.55</v>
      </c>
      <c r="J153" s="106">
        <v>49.11</v>
      </c>
      <c r="K153" s="106">
        <v>42.6</v>
      </c>
      <c r="L153" s="106">
        <v>47.54</v>
      </c>
      <c r="M153" s="106">
        <v>46.11</v>
      </c>
      <c r="N153" s="106">
        <v>50.5</v>
      </c>
      <c r="O153" s="106">
        <v>53.02</v>
      </c>
      <c r="P153" s="106">
        <v>43.84</v>
      </c>
      <c r="Q153" s="106">
        <v>48.83</v>
      </c>
      <c r="R153" s="106">
        <v>46.6</v>
      </c>
      <c r="S153" s="106">
        <v>53.24</v>
      </c>
      <c r="T153" s="106">
        <v>51.01</v>
      </c>
      <c r="U153" s="106">
        <v>52.67</v>
      </c>
      <c r="V153" s="106">
        <v>48.98</v>
      </c>
      <c r="W153" s="106">
        <v>56.94</v>
      </c>
      <c r="X153" s="106">
        <v>54.87</v>
      </c>
      <c r="Y153" s="106">
        <v>55.15</v>
      </c>
      <c r="Z153" s="106">
        <v>48.6</v>
      </c>
      <c r="AA153" s="106">
        <v>52.83</v>
      </c>
      <c r="AB153" s="106">
        <v>49.44</v>
      </c>
      <c r="AC153" s="106">
        <v>56.44</v>
      </c>
      <c r="AD153" s="106">
        <v>55.01</v>
      </c>
      <c r="AE153" s="106">
        <v>52.29</v>
      </c>
      <c r="AF153" s="106">
        <v>55.21</v>
      </c>
      <c r="AG153" s="106">
        <v>57.02</v>
      </c>
      <c r="AH153" s="106">
        <v>53.15</v>
      </c>
      <c r="AI153" s="106">
        <v>54.46</v>
      </c>
      <c r="AJ153" s="106">
        <v>60.21</v>
      </c>
      <c r="AK153" s="106">
        <v>48.74</v>
      </c>
      <c r="AL153" s="106">
        <v>46.53</v>
      </c>
      <c r="AM153" s="106">
        <v>53.14</v>
      </c>
      <c r="AN153" s="106">
        <v>60.89</v>
      </c>
      <c r="AO153" s="106">
        <v>49.07</v>
      </c>
      <c r="AP153" s="106">
        <v>54.99</v>
      </c>
      <c r="AQ153" s="106">
        <v>53.94</v>
      </c>
      <c r="AR153" s="106">
        <v>46.78</v>
      </c>
      <c r="AS153" s="106">
        <v>49.24</v>
      </c>
      <c r="AT153" s="106">
        <v>47.61</v>
      </c>
      <c r="AU153" s="106">
        <v>74.319999999999993</v>
      </c>
      <c r="AV153" s="106">
        <v>47.04</v>
      </c>
      <c r="AW153" s="106">
        <v>48.69</v>
      </c>
      <c r="AX153" s="106">
        <v>43.29</v>
      </c>
      <c r="AY153" s="106">
        <v>42.19</v>
      </c>
      <c r="AZ153" s="106">
        <v>52.61</v>
      </c>
      <c r="BA153" s="106">
        <v>47.09</v>
      </c>
      <c r="BB153" s="106">
        <v>50.29</v>
      </c>
      <c r="BC153" s="106">
        <v>53.85</v>
      </c>
      <c r="BD153" s="106">
        <v>53.01</v>
      </c>
      <c r="BE153" s="106">
        <v>44.62</v>
      </c>
      <c r="BF153" s="106">
        <v>42.06</v>
      </c>
      <c r="BG153" s="106">
        <v>41.01</v>
      </c>
      <c r="BH153" s="106">
        <v>49.64</v>
      </c>
      <c r="BI153" s="106">
        <v>44.01</v>
      </c>
      <c r="BJ153" s="106">
        <v>44.41</v>
      </c>
      <c r="BK153" s="106">
        <v>70.2</v>
      </c>
      <c r="BL153" s="107">
        <f t="shared" si="11"/>
        <v>60</v>
      </c>
      <c r="BN153" s="110">
        <f>BN152++Setup!$J$15/24</f>
        <v>43228.034722222343</v>
      </c>
      <c r="BO153" s="57">
        <f>CN153</f>
        <v>0</v>
      </c>
      <c r="BP153" s="57">
        <f>CO153</f>
        <v>0</v>
      </c>
      <c r="BQ153" s="57">
        <f>CP153</f>
        <v>0</v>
      </c>
      <c r="BR153" s="57">
        <f>CQ153</f>
        <v>0</v>
      </c>
      <c r="BS153" s="87">
        <f>CT153</f>
        <v>0</v>
      </c>
      <c r="BT153" s="87">
        <f>CB582</f>
        <v>113</v>
      </c>
      <c r="BU153" s="87">
        <f>CD582</f>
        <v>0</v>
      </c>
      <c r="BV153" s="87">
        <f>CF582</f>
        <v>0</v>
      </c>
      <c r="BW153" s="87">
        <f>CH582</f>
        <v>20.28</v>
      </c>
      <c r="BX153" s="87">
        <f>CJ582</f>
        <v>0</v>
      </c>
      <c r="CA153" s="111">
        <v>43225.055555555555</v>
      </c>
      <c r="CB153" s="87">
        <v>1</v>
      </c>
      <c r="CC153" s="111">
        <v>43225.055555555555</v>
      </c>
      <c r="CD153" s="87">
        <v>0</v>
      </c>
      <c r="CE153" s="111">
        <v>43225.055555555555</v>
      </c>
      <c r="CF153" s="87">
        <v>0</v>
      </c>
      <c r="CG153" s="111">
        <v>43225.055555555555</v>
      </c>
      <c r="CH153" s="87">
        <v>26.11</v>
      </c>
      <c r="CI153" s="111">
        <v>43225.055555555555</v>
      </c>
      <c r="CJ153" s="87">
        <v>0</v>
      </c>
      <c r="CM153" s="111"/>
      <c r="CS153" s="111"/>
    </row>
    <row r="154" spans="1:97" x14ac:dyDescent="0.3">
      <c r="A154" s="87">
        <f t="shared" si="10"/>
        <v>1500</v>
      </c>
      <c r="B154" s="88">
        <f t="shared" si="9"/>
        <v>25</v>
      </c>
      <c r="C154" s="106">
        <v>21.51</v>
      </c>
      <c r="D154" s="106">
        <v>54.33</v>
      </c>
      <c r="E154" s="106">
        <v>50.73</v>
      </c>
      <c r="F154" s="106">
        <v>46.5</v>
      </c>
      <c r="G154" s="106">
        <v>49.63</v>
      </c>
      <c r="H154" s="106">
        <v>47.08</v>
      </c>
      <c r="I154" s="106">
        <v>47.51</v>
      </c>
      <c r="J154" s="106">
        <v>49.06</v>
      </c>
      <c r="K154" s="106">
        <v>42.98</v>
      </c>
      <c r="L154" s="106">
        <v>47.8</v>
      </c>
      <c r="M154" s="106">
        <v>46.1</v>
      </c>
      <c r="N154" s="106">
        <v>50.65</v>
      </c>
      <c r="O154" s="106">
        <v>53.48</v>
      </c>
      <c r="P154" s="106">
        <v>44.28</v>
      </c>
      <c r="Q154" s="106">
        <v>49.03</v>
      </c>
      <c r="R154" s="106">
        <v>46.92</v>
      </c>
      <c r="S154" s="106">
        <v>53.71</v>
      </c>
      <c r="T154" s="106">
        <v>51.2</v>
      </c>
      <c r="U154" s="106">
        <v>53.25</v>
      </c>
      <c r="V154" s="106">
        <v>49.27</v>
      </c>
      <c r="W154" s="106">
        <v>57.3</v>
      </c>
      <c r="X154" s="106">
        <v>55.11</v>
      </c>
      <c r="Y154" s="106">
        <v>55.09</v>
      </c>
      <c r="Z154" s="106">
        <v>48.94</v>
      </c>
      <c r="AA154" s="106">
        <v>53.26</v>
      </c>
      <c r="AB154" s="106">
        <v>49.83</v>
      </c>
      <c r="AC154" s="106">
        <v>56.78</v>
      </c>
      <c r="AD154" s="106">
        <v>55.28</v>
      </c>
      <c r="AE154" s="106">
        <v>52.62</v>
      </c>
      <c r="AF154" s="106">
        <v>55.55</v>
      </c>
      <c r="AG154" s="106">
        <v>57.19</v>
      </c>
      <c r="AH154" s="106">
        <v>53.54</v>
      </c>
      <c r="AI154" s="106">
        <v>54.98</v>
      </c>
      <c r="AJ154" s="106">
        <v>60.51</v>
      </c>
      <c r="AK154" s="106">
        <v>48.97</v>
      </c>
      <c r="AL154" s="106">
        <v>46.6</v>
      </c>
      <c r="AM154" s="106">
        <v>53.53</v>
      </c>
      <c r="AN154" s="106">
        <v>61.02</v>
      </c>
      <c r="AO154" s="106">
        <v>49.02</v>
      </c>
      <c r="AP154" s="106">
        <v>55.09</v>
      </c>
      <c r="AQ154" s="106">
        <v>54.12</v>
      </c>
      <c r="AR154" s="106">
        <v>47.17</v>
      </c>
      <c r="AS154" s="106">
        <v>49.42</v>
      </c>
      <c r="AT154" s="106">
        <v>48.05</v>
      </c>
      <c r="AU154" s="106">
        <v>74.48</v>
      </c>
      <c r="AV154" s="106">
        <v>47.27</v>
      </c>
      <c r="AW154" s="106">
        <v>49.1</v>
      </c>
      <c r="AX154" s="106">
        <v>43.29</v>
      </c>
      <c r="AY154" s="106">
        <v>42.23</v>
      </c>
      <c r="AZ154" s="106">
        <v>53.06</v>
      </c>
      <c r="BA154" s="106">
        <v>47.06</v>
      </c>
      <c r="BB154" s="106">
        <v>50.64</v>
      </c>
      <c r="BC154" s="106">
        <v>54.24</v>
      </c>
      <c r="BD154" s="106">
        <v>53.47</v>
      </c>
      <c r="BE154" s="106">
        <v>44.6</v>
      </c>
      <c r="BF154" s="106">
        <v>42.07</v>
      </c>
      <c r="BG154" s="106">
        <v>41.33</v>
      </c>
      <c r="BH154" s="106">
        <v>49.61</v>
      </c>
      <c r="BI154" s="106">
        <v>44</v>
      </c>
      <c r="BJ154" s="106">
        <v>44.67</v>
      </c>
      <c r="BK154" s="106">
        <v>70.45</v>
      </c>
      <c r="BL154" s="107">
        <f t="shared" si="11"/>
        <v>60</v>
      </c>
      <c r="BN154" s="110">
        <f>BN153++Setup!$J$15/24</f>
        <v>43228.041666666788</v>
      </c>
      <c r="BO154" s="57">
        <f>CN154</f>
        <v>0</v>
      </c>
      <c r="BP154" s="57">
        <f>CO154</f>
        <v>0</v>
      </c>
      <c r="BQ154" s="57">
        <f>CP154</f>
        <v>0</v>
      </c>
      <c r="BR154" s="57">
        <f>CQ154</f>
        <v>0</v>
      </c>
      <c r="BS154" s="87">
        <f>CT154</f>
        <v>0</v>
      </c>
      <c r="BT154" s="87">
        <f>CB583</f>
        <v>235</v>
      </c>
      <c r="BU154" s="87">
        <f>CD583</f>
        <v>0</v>
      </c>
      <c r="BV154" s="87">
        <f>CF583</f>
        <v>0</v>
      </c>
      <c r="BW154" s="87">
        <f>CH583</f>
        <v>25.83</v>
      </c>
      <c r="BX154" s="87">
        <f>CJ583</f>
        <v>0</v>
      </c>
      <c r="CA154" s="111">
        <v>43225.0625</v>
      </c>
      <c r="CB154" s="87">
        <v>182</v>
      </c>
      <c r="CC154" s="111">
        <v>43225.0625</v>
      </c>
      <c r="CD154" s="87">
        <v>0</v>
      </c>
      <c r="CE154" s="111">
        <v>43225.0625</v>
      </c>
      <c r="CF154" s="87">
        <v>0</v>
      </c>
      <c r="CG154" s="111">
        <v>43225.0625</v>
      </c>
      <c r="CH154" s="87">
        <v>26.39</v>
      </c>
      <c r="CI154" s="111">
        <v>43225.0625</v>
      </c>
      <c r="CJ154" s="87">
        <v>0</v>
      </c>
      <c r="CM154" s="111"/>
      <c r="CS154" s="111"/>
    </row>
    <row r="155" spans="1:97" x14ac:dyDescent="0.3">
      <c r="A155" s="87">
        <f t="shared" si="10"/>
        <v>1510</v>
      </c>
      <c r="B155" s="88">
        <f t="shared" si="9"/>
        <v>25.166666666666668</v>
      </c>
      <c r="C155" s="106">
        <v>21.5</v>
      </c>
      <c r="D155" s="106">
        <v>55.6</v>
      </c>
      <c r="E155" s="106">
        <v>51.07</v>
      </c>
      <c r="F155" s="106">
        <v>46.78</v>
      </c>
      <c r="G155" s="106">
        <v>50.73</v>
      </c>
      <c r="H155" s="106">
        <v>48.06</v>
      </c>
      <c r="I155" s="106">
        <v>47.94</v>
      </c>
      <c r="J155" s="106">
        <v>49.55</v>
      </c>
      <c r="K155" s="106">
        <v>43.92</v>
      </c>
      <c r="L155" s="106">
        <v>48.98</v>
      </c>
      <c r="M155" s="106">
        <v>46.46</v>
      </c>
      <c r="N155" s="106">
        <v>51.87</v>
      </c>
      <c r="O155" s="106">
        <v>54.48</v>
      </c>
      <c r="P155" s="106">
        <v>45.26</v>
      </c>
      <c r="Q155" s="106">
        <v>50.15</v>
      </c>
      <c r="R155" s="106">
        <v>47.88</v>
      </c>
      <c r="S155" s="106">
        <v>54.69</v>
      </c>
      <c r="T155" s="106">
        <v>52.23</v>
      </c>
      <c r="U155" s="106">
        <v>54.25</v>
      </c>
      <c r="V155" s="106">
        <v>50.3</v>
      </c>
      <c r="W155" s="106">
        <v>58.42</v>
      </c>
      <c r="X155" s="106">
        <v>56.48</v>
      </c>
      <c r="Y155" s="106">
        <v>56.9</v>
      </c>
      <c r="Z155" s="106">
        <v>49.91</v>
      </c>
      <c r="AA155" s="106">
        <v>54.46</v>
      </c>
      <c r="AB155" s="106">
        <v>50.77</v>
      </c>
      <c r="AC155" s="106">
        <v>58.17</v>
      </c>
      <c r="AD155" s="106">
        <v>56.78</v>
      </c>
      <c r="AE155" s="106">
        <v>53.91</v>
      </c>
      <c r="AF155" s="106">
        <v>56.95</v>
      </c>
      <c r="AG155" s="106">
        <v>58.48</v>
      </c>
      <c r="AH155" s="106">
        <v>54.81</v>
      </c>
      <c r="AI155" s="106">
        <v>55.97</v>
      </c>
      <c r="AJ155" s="106">
        <v>60.59</v>
      </c>
      <c r="AK155" s="106">
        <v>49.1</v>
      </c>
      <c r="AL155" s="106">
        <v>46.67</v>
      </c>
      <c r="AM155" s="106">
        <v>54.93</v>
      </c>
      <c r="AN155" s="106">
        <v>61.13</v>
      </c>
      <c r="AO155" s="106">
        <v>49.51</v>
      </c>
      <c r="AP155" s="106">
        <v>55.04</v>
      </c>
      <c r="AQ155" s="106">
        <v>55.49</v>
      </c>
      <c r="AR155" s="106">
        <v>48.01</v>
      </c>
      <c r="AS155" s="106">
        <v>50.45</v>
      </c>
      <c r="AT155" s="106">
        <v>48.99</v>
      </c>
      <c r="AU155" s="106">
        <v>74.47</v>
      </c>
      <c r="AV155" s="106">
        <v>48.29</v>
      </c>
      <c r="AW155" s="106">
        <v>49.96</v>
      </c>
      <c r="AX155" s="106">
        <v>43.52</v>
      </c>
      <c r="AY155" s="106">
        <v>42.93</v>
      </c>
      <c r="AZ155" s="106">
        <v>54.27</v>
      </c>
      <c r="BA155" s="106">
        <v>47.58</v>
      </c>
      <c r="BB155" s="106">
        <v>51.61</v>
      </c>
      <c r="BC155" s="106">
        <v>55.37</v>
      </c>
      <c r="BD155" s="106">
        <v>54.56</v>
      </c>
      <c r="BE155" s="106">
        <v>45.08</v>
      </c>
      <c r="BF155" s="106">
        <v>42.51</v>
      </c>
      <c r="BG155" s="106">
        <v>42.26</v>
      </c>
      <c r="BH155" s="106">
        <v>50.1</v>
      </c>
      <c r="BI155" s="106">
        <v>44.34</v>
      </c>
      <c r="BJ155" s="106">
        <v>44.49</v>
      </c>
      <c r="BK155" s="106">
        <v>70.67</v>
      </c>
      <c r="BL155" s="107">
        <f t="shared" si="11"/>
        <v>60</v>
      </c>
      <c r="BN155" s="110">
        <f>BN154++Setup!$J$15/24</f>
        <v>43228.048611111233</v>
      </c>
      <c r="BO155" s="57">
        <f>CN155</f>
        <v>0</v>
      </c>
      <c r="BP155" s="57">
        <f>CO155</f>
        <v>0</v>
      </c>
      <c r="BQ155" s="57">
        <f>CP155</f>
        <v>0</v>
      </c>
      <c r="BR155" s="57">
        <f>CQ155</f>
        <v>0</v>
      </c>
      <c r="BS155" s="87">
        <f>CT155</f>
        <v>0</v>
      </c>
      <c r="BT155" s="87">
        <f>CB584</f>
        <v>231</v>
      </c>
      <c r="BU155" s="87">
        <f>CD584</f>
        <v>0</v>
      </c>
      <c r="BV155" s="87">
        <f>CF584</f>
        <v>0</v>
      </c>
      <c r="BW155" s="87">
        <f>CH584</f>
        <v>26.11</v>
      </c>
      <c r="BX155" s="87">
        <f>CJ584</f>
        <v>0</v>
      </c>
      <c r="CA155" s="111">
        <v>43225.069444444445</v>
      </c>
      <c r="CB155" s="87">
        <v>197</v>
      </c>
      <c r="CC155" s="111">
        <v>43225.069444444445</v>
      </c>
      <c r="CD155" s="87">
        <v>0</v>
      </c>
      <c r="CE155" s="111">
        <v>43225.069444444445</v>
      </c>
      <c r="CF155" s="87">
        <v>0</v>
      </c>
      <c r="CG155" s="111">
        <v>43225.069444444445</v>
      </c>
      <c r="CH155" s="87">
        <v>26.11</v>
      </c>
      <c r="CI155" s="111">
        <v>43225.069444444445</v>
      </c>
      <c r="CJ155" s="87">
        <v>0</v>
      </c>
      <c r="CM155" s="111"/>
      <c r="CS155" s="111"/>
    </row>
    <row r="156" spans="1:97" x14ac:dyDescent="0.3">
      <c r="A156" s="87">
        <f t="shared" si="10"/>
        <v>1520</v>
      </c>
      <c r="B156" s="88">
        <f t="shared" si="9"/>
        <v>25.333333333333332</v>
      </c>
      <c r="C156" s="106">
        <v>21.56</v>
      </c>
      <c r="D156" s="106">
        <v>55.31</v>
      </c>
      <c r="E156" s="106">
        <v>50.74</v>
      </c>
      <c r="F156" s="106">
        <v>46.5</v>
      </c>
      <c r="G156" s="106">
        <v>50.62</v>
      </c>
      <c r="H156" s="106">
        <v>47.98</v>
      </c>
      <c r="I156" s="106">
        <v>47.58</v>
      </c>
      <c r="J156" s="106">
        <v>49.15</v>
      </c>
      <c r="K156" s="106">
        <v>43.87</v>
      </c>
      <c r="L156" s="106">
        <v>48.86</v>
      </c>
      <c r="M156" s="106">
        <v>46.21</v>
      </c>
      <c r="N156" s="106">
        <v>51.74</v>
      </c>
      <c r="O156" s="106">
        <v>54.24</v>
      </c>
      <c r="P156" s="106">
        <v>45.1</v>
      </c>
      <c r="Q156" s="106">
        <v>49.97</v>
      </c>
      <c r="R156" s="106">
        <v>47.72</v>
      </c>
      <c r="S156" s="106">
        <v>54.45</v>
      </c>
      <c r="T156" s="106">
        <v>52.03</v>
      </c>
      <c r="U156" s="106">
        <v>54.11</v>
      </c>
      <c r="V156" s="106">
        <v>50.16</v>
      </c>
      <c r="W156" s="106">
        <v>58.2</v>
      </c>
      <c r="X156" s="106">
        <v>56.27</v>
      </c>
      <c r="Y156" s="106">
        <v>56.64</v>
      </c>
      <c r="Z156" s="106">
        <v>49.76</v>
      </c>
      <c r="AA156" s="106">
        <v>54.2</v>
      </c>
      <c r="AB156" s="106">
        <v>50.65</v>
      </c>
      <c r="AC156" s="106">
        <v>57.95</v>
      </c>
      <c r="AD156" s="106">
        <v>56.53</v>
      </c>
      <c r="AE156" s="106">
        <v>53.74</v>
      </c>
      <c r="AF156" s="106">
        <v>56.7</v>
      </c>
      <c r="AG156" s="106">
        <v>58.22</v>
      </c>
      <c r="AH156" s="106">
        <v>54.35</v>
      </c>
      <c r="AI156" s="106">
        <v>55.74</v>
      </c>
      <c r="AJ156" s="106">
        <v>60.76</v>
      </c>
      <c r="AK156" s="106">
        <v>49.22</v>
      </c>
      <c r="AL156" s="106">
        <v>46.61</v>
      </c>
      <c r="AM156" s="106">
        <v>54.59</v>
      </c>
      <c r="AN156" s="106">
        <v>61.28</v>
      </c>
      <c r="AO156" s="106">
        <v>49.11</v>
      </c>
      <c r="AP156" s="106">
        <v>54.97</v>
      </c>
      <c r="AQ156" s="106">
        <v>55.09</v>
      </c>
      <c r="AR156" s="106">
        <v>47.86</v>
      </c>
      <c r="AS156" s="106">
        <v>50.32</v>
      </c>
      <c r="AT156" s="106">
        <v>48.82</v>
      </c>
      <c r="AU156" s="106">
        <v>74.67</v>
      </c>
      <c r="AV156" s="106">
        <v>48.21</v>
      </c>
      <c r="AW156" s="106">
        <v>49.9</v>
      </c>
      <c r="AX156" s="106">
        <v>43.34</v>
      </c>
      <c r="AY156" s="106">
        <v>42.37</v>
      </c>
      <c r="AZ156" s="106">
        <v>54.01</v>
      </c>
      <c r="BA156" s="106">
        <v>47.13</v>
      </c>
      <c r="BB156" s="106">
        <v>51.49</v>
      </c>
      <c r="BC156" s="106">
        <v>55.18</v>
      </c>
      <c r="BD156" s="106">
        <v>54.34</v>
      </c>
      <c r="BE156" s="106">
        <v>44.72</v>
      </c>
      <c r="BF156" s="106">
        <v>42.11</v>
      </c>
      <c r="BG156" s="106">
        <v>42.14</v>
      </c>
      <c r="BH156" s="106">
        <v>49.68</v>
      </c>
      <c r="BI156" s="106">
        <v>44.15</v>
      </c>
      <c r="BJ156" s="106">
        <v>44.68</v>
      </c>
      <c r="BK156" s="106">
        <v>70.78</v>
      </c>
      <c r="BL156" s="107">
        <f t="shared" si="11"/>
        <v>60</v>
      </c>
      <c r="BN156" s="110">
        <f>BN155++Setup!$J$15/24</f>
        <v>43228.055555555678</v>
      </c>
      <c r="BO156" s="57">
        <f>CN156</f>
        <v>0</v>
      </c>
      <c r="BP156" s="57">
        <f>CO156</f>
        <v>0</v>
      </c>
      <c r="BQ156" s="57">
        <f>CP156</f>
        <v>0</v>
      </c>
      <c r="BR156" s="57">
        <f>CQ156</f>
        <v>0</v>
      </c>
      <c r="BS156" s="87">
        <f>CT156</f>
        <v>0</v>
      </c>
      <c r="BT156" s="87">
        <f>CB585</f>
        <v>241</v>
      </c>
      <c r="BU156" s="87">
        <f>CD585</f>
        <v>0</v>
      </c>
      <c r="BV156" s="87">
        <f>CF585</f>
        <v>0</v>
      </c>
      <c r="BW156" s="87">
        <f>CH585</f>
        <v>18.329999999999998</v>
      </c>
      <c r="BX156" s="87">
        <f>CJ585</f>
        <v>0</v>
      </c>
      <c r="CA156" s="111">
        <v>43225.076388888891</v>
      </c>
      <c r="CB156" s="87">
        <v>202</v>
      </c>
      <c r="CC156" s="111">
        <v>43225.076388888891</v>
      </c>
      <c r="CD156" s="87">
        <v>0</v>
      </c>
      <c r="CE156" s="111">
        <v>43225.076388888891</v>
      </c>
      <c r="CF156" s="87">
        <v>0</v>
      </c>
      <c r="CG156" s="111">
        <v>43225.076388888891</v>
      </c>
      <c r="CH156" s="87">
        <v>20.28</v>
      </c>
      <c r="CI156" s="111">
        <v>43225.076388888891</v>
      </c>
      <c r="CJ156" s="87">
        <v>0</v>
      </c>
      <c r="CM156" s="111"/>
      <c r="CS156" s="111"/>
    </row>
    <row r="157" spans="1:97" x14ac:dyDescent="0.3">
      <c r="A157" s="87">
        <f t="shared" si="10"/>
        <v>1530</v>
      </c>
      <c r="B157" s="88">
        <f t="shared" si="9"/>
        <v>25.5</v>
      </c>
      <c r="C157" s="106">
        <v>21.47</v>
      </c>
      <c r="D157" s="106">
        <v>56.3</v>
      </c>
      <c r="E157" s="106">
        <v>45.77</v>
      </c>
      <c r="F157" s="106">
        <v>41.18</v>
      </c>
      <c r="G157" s="106">
        <v>51.43</v>
      </c>
      <c r="H157" s="106">
        <v>48.84</v>
      </c>
      <c r="I157" s="106">
        <v>42.25</v>
      </c>
      <c r="J157" s="106">
        <v>43.84</v>
      </c>
      <c r="K157" s="106">
        <v>44.7</v>
      </c>
      <c r="L157" s="106">
        <v>49.59</v>
      </c>
      <c r="M157" s="106">
        <v>40.79</v>
      </c>
      <c r="N157" s="106">
        <v>52.56</v>
      </c>
      <c r="O157" s="106">
        <v>55.13</v>
      </c>
      <c r="P157" s="106">
        <v>45.97</v>
      </c>
      <c r="Q157" s="106">
        <v>50.81</v>
      </c>
      <c r="R157" s="106">
        <v>48.66</v>
      </c>
      <c r="S157" s="106">
        <v>55.33</v>
      </c>
      <c r="T157" s="106">
        <v>53.01</v>
      </c>
      <c r="U157" s="106">
        <v>54.9</v>
      </c>
      <c r="V157" s="106">
        <v>51</v>
      </c>
      <c r="W157" s="106">
        <v>59.23</v>
      </c>
      <c r="X157" s="106">
        <v>57.12</v>
      </c>
      <c r="Y157" s="106">
        <v>57.51</v>
      </c>
      <c r="Z157" s="106">
        <v>50.57</v>
      </c>
      <c r="AA157" s="106">
        <v>55.01</v>
      </c>
      <c r="AB157" s="106">
        <v>51.52</v>
      </c>
      <c r="AC157" s="106">
        <v>58.68</v>
      </c>
      <c r="AD157" s="106">
        <v>57.28</v>
      </c>
      <c r="AE157" s="106">
        <v>54.6</v>
      </c>
      <c r="AF157" s="106">
        <v>57.54</v>
      </c>
      <c r="AG157" s="106">
        <v>59.11</v>
      </c>
      <c r="AH157" s="106">
        <v>55.35</v>
      </c>
      <c r="AI157" s="106">
        <v>56.59</v>
      </c>
      <c r="AJ157" s="106">
        <v>60.91</v>
      </c>
      <c r="AK157" s="106">
        <v>49.34</v>
      </c>
      <c r="AL157" s="106">
        <v>46.85</v>
      </c>
      <c r="AM157" s="106">
        <v>55.38</v>
      </c>
      <c r="AN157" s="106">
        <v>61.45</v>
      </c>
      <c r="AO157" s="106">
        <v>43.8</v>
      </c>
      <c r="AP157" s="106">
        <v>55.16</v>
      </c>
      <c r="AQ157" s="106">
        <v>56.01</v>
      </c>
      <c r="AR157" s="106">
        <v>48.72</v>
      </c>
      <c r="AS157" s="106">
        <v>51.15</v>
      </c>
      <c r="AT157" s="106">
        <v>49.68</v>
      </c>
      <c r="AU157" s="106">
        <v>74.91</v>
      </c>
      <c r="AV157" s="106">
        <v>49.07</v>
      </c>
      <c r="AW157" s="106">
        <v>50.82</v>
      </c>
      <c r="AX157" s="106">
        <v>38.15</v>
      </c>
      <c r="AY157" s="106">
        <v>37.11</v>
      </c>
      <c r="AZ157" s="106">
        <v>54.96</v>
      </c>
      <c r="BA157" s="106">
        <v>41.65</v>
      </c>
      <c r="BB157" s="106">
        <v>52.4</v>
      </c>
      <c r="BC157" s="106">
        <v>55.93</v>
      </c>
      <c r="BD157" s="106">
        <v>55.18</v>
      </c>
      <c r="BE157" s="106">
        <v>39.479999999999997</v>
      </c>
      <c r="BF157" s="106">
        <v>36.86</v>
      </c>
      <c r="BG157" s="106">
        <v>43.03</v>
      </c>
      <c r="BH157" s="106">
        <v>44.33</v>
      </c>
      <c r="BI157" s="106">
        <v>38.729999999999997</v>
      </c>
      <c r="BJ157" s="106">
        <v>44.67</v>
      </c>
      <c r="BK157" s="106">
        <v>71.010000000000005</v>
      </c>
      <c r="BL157" s="107">
        <f t="shared" si="11"/>
        <v>60</v>
      </c>
      <c r="BN157" s="110">
        <f>BN156++Setup!$J$15/24</f>
        <v>43228.062500000124</v>
      </c>
      <c r="BO157" s="57">
        <f>CN157</f>
        <v>0</v>
      </c>
      <c r="BP157" s="57">
        <f>CO157</f>
        <v>0</v>
      </c>
      <c r="BQ157" s="57">
        <f>CP157</f>
        <v>0</v>
      </c>
      <c r="BR157" s="57">
        <f>CQ157</f>
        <v>0</v>
      </c>
      <c r="BS157" s="87">
        <f>CT157</f>
        <v>0</v>
      </c>
      <c r="BT157" s="87">
        <f>CB586</f>
        <v>239</v>
      </c>
      <c r="BU157" s="87">
        <f>CD586</f>
        <v>0</v>
      </c>
      <c r="BV157" s="87">
        <f>CF586</f>
        <v>0</v>
      </c>
      <c r="BW157" s="87">
        <f>CH586</f>
        <v>18.61</v>
      </c>
      <c r="BX157" s="87">
        <f>CJ586</f>
        <v>0</v>
      </c>
      <c r="CA157" s="111">
        <v>43225.083333333336</v>
      </c>
      <c r="CB157" s="87">
        <v>201</v>
      </c>
      <c r="CC157" s="111">
        <v>43225.083333333336</v>
      </c>
      <c r="CD157" s="87">
        <v>0</v>
      </c>
      <c r="CE157" s="111">
        <v>43225.083333333336</v>
      </c>
      <c r="CF157" s="87">
        <v>0</v>
      </c>
      <c r="CG157" s="111">
        <v>43225.083333333336</v>
      </c>
      <c r="CH157" s="87">
        <v>17.78</v>
      </c>
      <c r="CI157" s="111">
        <v>43225.083333333336</v>
      </c>
      <c r="CJ157" s="87">
        <v>0</v>
      </c>
      <c r="CM157" s="111"/>
      <c r="CS157" s="111"/>
    </row>
    <row r="158" spans="1:97" x14ac:dyDescent="0.3">
      <c r="A158" s="87">
        <f t="shared" si="10"/>
        <v>1540</v>
      </c>
      <c r="B158" s="88">
        <f t="shared" si="9"/>
        <v>25.666666666666668</v>
      </c>
      <c r="C158" s="106">
        <v>21.62</v>
      </c>
      <c r="D158" s="106">
        <v>57.01</v>
      </c>
      <c r="E158" s="106">
        <v>50.7</v>
      </c>
      <c r="F158" s="106">
        <v>46.36</v>
      </c>
      <c r="G158" s="106">
        <v>52.21</v>
      </c>
      <c r="H158" s="106">
        <v>49.49</v>
      </c>
      <c r="I158" s="106">
        <v>47.46</v>
      </c>
      <c r="J158" s="106">
        <v>48.99</v>
      </c>
      <c r="K158" s="106">
        <v>45.39</v>
      </c>
      <c r="L158" s="106">
        <v>50.43</v>
      </c>
      <c r="M158" s="106">
        <v>46.01</v>
      </c>
      <c r="N158" s="106">
        <v>53.32</v>
      </c>
      <c r="O158" s="106">
        <v>55.9</v>
      </c>
      <c r="P158" s="106">
        <v>46.57</v>
      </c>
      <c r="Q158" s="106">
        <v>51.56</v>
      </c>
      <c r="R158" s="106">
        <v>49.4</v>
      </c>
      <c r="S158" s="106">
        <v>56.11</v>
      </c>
      <c r="T158" s="106">
        <v>53.71</v>
      </c>
      <c r="U158" s="106">
        <v>55.67</v>
      </c>
      <c r="V158" s="106">
        <v>51.71</v>
      </c>
      <c r="W158" s="106">
        <v>59.85</v>
      </c>
      <c r="X158" s="106">
        <v>57.89</v>
      </c>
      <c r="Y158" s="106">
        <v>57.1</v>
      </c>
      <c r="Z158" s="106">
        <v>51.3</v>
      </c>
      <c r="AA158" s="106">
        <v>55.79</v>
      </c>
      <c r="AB158" s="106">
        <v>52.23</v>
      </c>
      <c r="AC158" s="106">
        <v>59.56</v>
      </c>
      <c r="AD158" s="106">
        <v>58.1</v>
      </c>
      <c r="AE158" s="106">
        <v>55.32</v>
      </c>
      <c r="AF158" s="106">
        <v>58.34</v>
      </c>
      <c r="AG158" s="106">
        <v>59.96</v>
      </c>
      <c r="AH158" s="106">
        <v>56.14</v>
      </c>
      <c r="AI158" s="106">
        <v>57.45</v>
      </c>
      <c r="AJ158" s="106">
        <v>60.94</v>
      </c>
      <c r="AK158" s="106">
        <v>49.41</v>
      </c>
      <c r="AL158" s="106">
        <v>46.7</v>
      </c>
      <c r="AM158" s="106">
        <v>56.22</v>
      </c>
      <c r="AN158" s="106">
        <v>61.45</v>
      </c>
      <c r="AO158" s="106">
        <v>48.95</v>
      </c>
      <c r="AP158" s="106">
        <v>54.8</v>
      </c>
      <c r="AQ158" s="106">
        <v>56.86</v>
      </c>
      <c r="AR158" s="106">
        <v>49.56</v>
      </c>
      <c r="AS158" s="106">
        <v>51.85</v>
      </c>
      <c r="AT158" s="106">
        <v>50.48</v>
      </c>
      <c r="AU158" s="106">
        <v>74.87</v>
      </c>
      <c r="AV158" s="106">
        <v>49.78</v>
      </c>
      <c r="AW158" s="106">
        <v>51.45</v>
      </c>
      <c r="AX158" s="106">
        <v>43.27</v>
      </c>
      <c r="AY158" s="106">
        <v>42.14</v>
      </c>
      <c r="AZ158" s="106">
        <v>55.73</v>
      </c>
      <c r="BA158" s="106">
        <v>47.05</v>
      </c>
      <c r="BB158" s="106">
        <v>53.01</v>
      </c>
      <c r="BC158" s="106">
        <v>56.73</v>
      </c>
      <c r="BD158" s="106">
        <v>55.95</v>
      </c>
      <c r="BE158" s="106">
        <v>44.54</v>
      </c>
      <c r="BF158" s="106">
        <v>41.95</v>
      </c>
      <c r="BG158" s="106">
        <v>43.75</v>
      </c>
      <c r="BH158" s="106">
        <v>49.54</v>
      </c>
      <c r="BI158" s="106">
        <v>43.98</v>
      </c>
      <c r="BJ158" s="106">
        <v>44.53</v>
      </c>
      <c r="BK158" s="106">
        <v>70.95</v>
      </c>
      <c r="BL158" s="107">
        <f t="shared" si="11"/>
        <v>60</v>
      </c>
      <c r="BN158" s="110">
        <f>BN157++Setup!$J$15/24</f>
        <v>43228.069444444569</v>
      </c>
      <c r="BO158" s="57">
        <f>CN158</f>
        <v>0</v>
      </c>
      <c r="BP158" s="57">
        <f>CO158</f>
        <v>0</v>
      </c>
      <c r="BQ158" s="57">
        <f>CP158</f>
        <v>0</v>
      </c>
      <c r="BR158" s="57">
        <f>CQ158</f>
        <v>0</v>
      </c>
      <c r="BS158" s="87">
        <f>CT158</f>
        <v>0</v>
      </c>
      <c r="BT158" s="87">
        <f>CB587</f>
        <v>242</v>
      </c>
      <c r="BU158" s="87">
        <f>CD587</f>
        <v>0</v>
      </c>
      <c r="BV158" s="87">
        <f>CF587</f>
        <v>0</v>
      </c>
      <c r="BW158" s="87">
        <f>CH587</f>
        <v>25.56</v>
      </c>
      <c r="BX158" s="87">
        <f>CJ587</f>
        <v>0</v>
      </c>
      <c r="CA158" s="111">
        <v>43225.090277777781</v>
      </c>
      <c r="CB158" s="87">
        <v>202</v>
      </c>
      <c r="CC158" s="111">
        <v>43225.090277777781</v>
      </c>
      <c r="CD158" s="87">
        <v>0</v>
      </c>
      <c r="CE158" s="111">
        <v>43225.090277777781</v>
      </c>
      <c r="CF158" s="87">
        <v>0</v>
      </c>
      <c r="CG158" s="111">
        <v>43225.090277777781</v>
      </c>
      <c r="CH158" s="87">
        <v>24.44</v>
      </c>
      <c r="CI158" s="111">
        <v>43225.090277777781</v>
      </c>
      <c r="CJ158" s="87">
        <v>0</v>
      </c>
      <c r="CM158" s="111"/>
      <c r="CS158" s="111"/>
    </row>
    <row r="159" spans="1:97" x14ac:dyDescent="0.3">
      <c r="A159" s="87">
        <f t="shared" si="10"/>
        <v>1550</v>
      </c>
      <c r="B159" s="88">
        <f t="shared" si="9"/>
        <v>25.833333333333332</v>
      </c>
      <c r="C159" s="106">
        <v>21.6</v>
      </c>
      <c r="D159" s="106">
        <v>56.97</v>
      </c>
      <c r="E159" s="106">
        <v>50.33</v>
      </c>
      <c r="F159" s="106">
        <v>46.11</v>
      </c>
      <c r="G159" s="106">
        <v>52.15</v>
      </c>
      <c r="H159" s="106">
        <v>49.32</v>
      </c>
      <c r="I159" s="106">
        <v>47.2</v>
      </c>
      <c r="J159" s="106">
        <v>48.77</v>
      </c>
      <c r="K159" s="106">
        <v>45.27</v>
      </c>
      <c r="L159" s="106">
        <v>50.39</v>
      </c>
      <c r="M159" s="106">
        <v>45.79</v>
      </c>
      <c r="N159" s="106">
        <v>53.28</v>
      </c>
      <c r="O159" s="106">
        <v>55.65</v>
      </c>
      <c r="P159" s="106">
        <v>46.52</v>
      </c>
      <c r="Q159" s="106">
        <v>51.5</v>
      </c>
      <c r="R159" s="106">
        <v>49.34</v>
      </c>
      <c r="S159" s="106">
        <v>56.03</v>
      </c>
      <c r="T159" s="106">
        <v>53.63</v>
      </c>
      <c r="U159" s="106">
        <v>55.61</v>
      </c>
      <c r="V159" s="106">
        <v>51.65</v>
      </c>
      <c r="W159" s="106">
        <v>60</v>
      </c>
      <c r="X159" s="106">
        <v>57.82</v>
      </c>
      <c r="Y159" s="106">
        <v>58.2</v>
      </c>
      <c r="Z159" s="106">
        <v>51.25</v>
      </c>
      <c r="AA159" s="106">
        <v>55.74</v>
      </c>
      <c r="AB159" s="106">
        <v>52.13</v>
      </c>
      <c r="AC159" s="106">
        <v>59.56</v>
      </c>
      <c r="AD159" s="106">
        <v>58.14</v>
      </c>
      <c r="AE159" s="106">
        <v>55.28</v>
      </c>
      <c r="AF159" s="106">
        <v>58.31</v>
      </c>
      <c r="AG159" s="106">
        <v>59.99</v>
      </c>
      <c r="AH159" s="106">
        <v>56.1</v>
      </c>
      <c r="AI159" s="106">
        <v>57.35</v>
      </c>
      <c r="AJ159" s="106">
        <v>60.88</v>
      </c>
      <c r="AK159" s="106">
        <v>49.38</v>
      </c>
      <c r="AL159" s="106">
        <v>46.88</v>
      </c>
      <c r="AM159" s="106">
        <v>56.22</v>
      </c>
      <c r="AN159" s="106">
        <v>61.38</v>
      </c>
      <c r="AO159" s="106">
        <v>48.73</v>
      </c>
      <c r="AP159" s="106">
        <v>55.16</v>
      </c>
      <c r="AQ159" s="106">
        <v>56.76</v>
      </c>
      <c r="AR159" s="106">
        <v>49.36</v>
      </c>
      <c r="AS159" s="106">
        <v>51.79</v>
      </c>
      <c r="AT159" s="106">
        <v>50.26</v>
      </c>
      <c r="AU159" s="106">
        <v>74.83</v>
      </c>
      <c r="AV159" s="106">
        <v>49.69</v>
      </c>
      <c r="AW159" s="106">
        <v>51.42</v>
      </c>
      <c r="AX159" s="106">
        <v>43.05</v>
      </c>
      <c r="AY159" s="106">
        <v>41.94</v>
      </c>
      <c r="AZ159" s="106">
        <v>55.6</v>
      </c>
      <c r="BA159" s="106">
        <v>46.79</v>
      </c>
      <c r="BB159" s="106">
        <v>52.93</v>
      </c>
      <c r="BC159" s="106">
        <v>56.74</v>
      </c>
      <c r="BD159" s="106">
        <v>55.92</v>
      </c>
      <c r="BE159" s="106">
        <v>44.34</v>
      </c>
      <c r="BF159" s="106">
        <v>41.68</v>
      </c>
      <c r="BG159" s="106">
        <v>43.69</v>
      </c>
      <c r="BH159" s="106">
        <v>49.28</v>
      </c>
      <c r="BI159" s="106">
        <v>43.72</v>
      </c>
      <c r="BJ159" s="106">
        <v>44.5</v>
      </c>
      <c r="BK159" s="106">
        <v>71.03</v>
      </c>
      <c r="BL159" s="107">
        <f t="shared" si="11"/>
        <v>60</v>
      </c>
      <c r="BN159" s="110">
        <f>BN158++Setup!$J$15/24</f>
        <v>43228.076388889014</v>
      </c>
      <c r="BO159" s="57">
        <f>CN159</f>
        <v>0</v>
      </c>
      <c r="BP159" s="57">
        <f>CO159</f>
        <v>0</v>
      </c>
      <c r="BQ159" s="57">
        <f>CP159</f>
        <v>0</v>
      </c>
      <c r="BR159" s="57">
        <f>CQ159</f>
        <v>0</v>
      </c>
      <c r="BS159" s="87">
        <f>CT159</f>
        <v>0</v>
      </c>
      <c r="BT159" s="87">
        <f>CB588</f>
        <v>239</v>
      </c>
      <c r="BU159" s="87">
        <f>CD588</f>
        <v>0</v>
      </c>
      <c r="BV159" s="87">
        <f>CF588</f>
        <v>0</v>
      </c>
      <c r="BW159" s="87">
        <f>CH588</f>
        <v>26.67</v>
      </c>
      <c r="BX159" s="87">
        <f>CJ588</f>
        <v>0</v>
      </c>
      <c r="CA159" s="111">
        <v>43225.097222222219</v>
      </c>
      <c r="CB159" s="87">
        <v>201</v>
      </c>
      <c r="CC159" s="111">
        <v>43225.097222222219</v>
      </c>
      <c r="CD159" s="87">
        <v>0</v>
      </c>
      <c r="CE159" s="111">
        <v>43225.097222222219</v>
      </c>
      <c r="CF159" s="87">
        <v>0</v>
      </c>
      <c r="CG159" s="111">
        <v>43225.097222222219</v>
      </c>
      <c r="CH159" s="87">
        <v>17.78</v>
      </c>
      <c r="CI159" s="111">
        <v>43225.097222222219</v>
      </c>
      <c r="CJ159" s="87">
        <v>0</v>
      </c>
      <c r="CM159" s="111"/>
      <c r="CS159" s="111"/>
    </row>
    <row r="160" spans="1:97" x14ac:dyDescent="0.3">
      <c r="A160" s="87">
        <f t="shared" si="10"/>
        <v>1560</v>
      </c>
      <c r="B160" s="88">
        <f t="shared" si="9"/>
        <v>26</v>
      </c>
      <c r="C160" s="106">
        <v>21.49</v>
      </c>
      <c r="D160" s="106">
        <v>55.39</v>
      </c>
      <c r="E160" s="106">
        <v>49.66</v>
      </c>
      <c r="F160" s="106">
        <v>45.44</v>
      </c>
      <c r="G160" s="106">
        <v>50.86</v>
      </c>
      <c r="H160" s="106">
        <v>48.03</v>
      </c>
      <c r="I160" s="106">
        <v>46.54</v>
      </c>
      <c r="J160" s="106">
        <v>48.12</v>
      </c>
      <c r="K160" s="106">
        <v>43.94</v>
      </c>
      <c r="L160" s="106">
        <v>49.1</v>
      </c>
      <c r="M160" s="106">
        <v>45.06</v>
      </c>
      <c r="N160" s="106">
        <v>52.08</v>
      </c>
      <c r="O160" s="106">
        <v>54.15</v>
      </c>
      <c r="P160" s="106">
        <v>45.26</v>
      </c>
      <c r="Q160" s="106">
        <v>50.21</v>
      </c>
      <c r="R160" s="106">
        <v>48</v>
      </c>
      <c r="S160" s="106">
        <v>54.68</v>
      </c>
      <c r="T160" s="106">
        <v>52.31</v>
      </c>
      <c r="U160" s="106">
        <v>54.07</v>
      </c>
      <c r="V160" s="106">
        <v>50.36</v>
      </c>
      <c r="W160" s="106">
        <v>58.73</v>
      </c>
      <c r="X160" s="106">
        <v>56.47</v>
      </c>
      <c r="Y160" s="106">
        <v>57.08</v>
      </c>
      <c r="Z160" s="106">
        <v>49.92</v>
      </c>
      <c r="AA160" s="106">
        <v>54.39</v>
      </c>
      <c r="AB160" s="106">
        <v>50.85</v>
      </c>
      <c r="AC160" s="106">
        <v>58.46</v>
      </c>
      <c r="AD160" s="106">
        <v>56.81</v>
      </c>
      <c r="AE160" s="106">
        <v>54.1</v>
      </c>
      <c r="AF160" s="106">
        <v>56.9</v>
      </c>
      <c r="AG160" s="106">
        <v>58.42</v>
      </c>
      <c r="AH160" s="106">
        <v>54.61</v>
      </c>
      <c r="AI160" s="106">
        <v>55.9</v>
      </c>
      <c r="AJ160" s="106">
        <v>60.9</v>
      </c>
      <c r="AK160" s="106">
        <v>49.4</v>
      </c>
      <c r="AL160" s="106">
        <v>46.3</v>
      </c>
      <c r="AM160" s="106">
        <v>54.92</v>
      </c>
      <c r="AN160" s="106">
        <v>61.51</v>
      </c>
      <c r="AO160" s="106">
        <v>48.08</v>
      </c>
      <c r="AP160" s="106">
        <v>54.45</v>
      </c>
      <c r="AQ160" s="106">
        <v>55.44</v>
      </c>
      <c r="AR160" s="106">
        <v>48.06</v>
      </c>
      <c r="AS160" s="106">
        <v>50.57</v>
      </c>
      <c r="AT160" s="106">
        <v>48.91</v>
      </c>
      <c r="AU160" s="106">
        <v>74.89</v>
      </c>
      <c r="AV160" s="106">
        <v>48.4</v>
      </c>
      <c r="AW160" s="106">
        <v>50.03</v>
      </c>
      <c r="AX160" s="106">
        <v>42.34</v>
      </c>
      <c r="AY160" s="106">
        <v>41.39</v>
      </c>
      <c r="AZ160" s="106">
        <v>54.38</v>
      </c>
      <c r="BA160" s="106">
        <v>46.16</v>
      </c>
      <c r="BB160" s="106">
        <v>51.64</v>
      </c>
      <c r="BC160" s="106">
        <v>55.43</v>
      </c>
      <c r="BD160" s="106">
        <v>54.41</v>
      </c>
      <c r="BE160" s="106">
        <v>43.89</v>
      </c>
      <c r="BF160" s="106">
        <v>41.17</v>
      </c>
      <c r="BG160" s="106">
        <v>42.16</v>
      </c>
      <c r="BH160" s="106">
        <v>48.77</v>
      </c>
      <c r="BI160" s="106">
        <v>43.11</v>
      </c>
      <c r="BJ160" s="106">
        <v>44.36</v>
      </c>
      <c r="BK160" s="106">
        <v>71.03</v>
      </c>
      <c r="BL160" s="107">
        <f t="shared" si="11"/>
        <v>60</v>
      </c>
      <c r="BN160" s="110">
        <f>BN159++Setup!$J$15/24</f>
        <v>43228.083333333459</v>
      </c>
      <c r="BO160" s="57">
        <f>CN160</f>
        <v>0</v>
      </c>
      <c r="BP160" s="57">
        <f>CO160</f>
        <v>0</v>
      </c>
      <c r="BQ160" s="57">
        <f>CP160</f>
        <v>0</v>
      </c>
      <c r="BR160" s="57">
        <f>CQ160</f>
        <v>0</v>
      </c>
      <c r="BS160" s="87">
        <f>CT160</f>
        <v>0</v>
      </c>
      <c r="BT160" s="87">
        <f>CB589</f>
        <v>239</v>
      </c>
      <c r="BU160" s="87">
        <f>CD589</f>
        <v>0</v>
      </c>
      <c r="BV160" s="87">
        <f>CF589</f>
        <v>0</v>
      </c>
      <c r="BW160" s="87">
        <f>CH589</f>
        <v>16.670000000000002</v>
      </c>
      <c r="BX160" s="87">
        <f>CJ589</f>
        <v>0</v>
      </c>
      <c r="CA160" s="111">
        <v>43225.104166666664</v>
      </c>
      <c r="CB160" s="87">
        <v>203</v>
      </c>
      <c r="CC160" s="111">
        <v>43225.104166666664</v>
      </c>
      <c r="CD160" s="87">
        <v>0</v>
      </c>
      <c r="CE160" s="111">
        <v>43225.104166666664</v>
      </c>
      <c r="CF160" s="87">
        <v>0</v>
      </c>
      <c r="CG160" s="111">
        <v>43225.104166666664</v>
      </c>
      <c r="CH160" s="87">
        <v>26.67</v>
      </c>
      <c r="CI160" s="111">
        <v>43225.104166666664</v>
      </c>
      <c r="CJ160" s="87">
        <v>0</v>
      </c>
      <c r="CM160" s="111"/>
      <c r="CS160" s="111"/>
    </row>
    <row r="161" spans="1:97" x14ac:dyDescent="0.3">
      <c r="A161" s="87">
        <f t="shared" si="10"/>
        <v>1570</v>
      </c>
      <c r="B161" s="88">
        <f t="shared" si="9"/>
        <v>26.166666666666668</v>
      </c>
      <c r="C161" s="106">
        <v>21.64</v>
      </c>
      <c r="D161" s="106">
        <v>56.37</v>
      </c>
      <c r="E161" s="106">
        <v>50.79</v>
      </c>
      <c r="F161" s="106">
        <v>46.54</v>
      </c>
      <c r="G161" s="106">
        <v>51.08</v>
      </c>
      <c r="H161" s="106">
        <v>48.11</v>
      </c>
      <c r="I161" s="106">
        <v>47.65</v>
      </c>
      <c r="J161" s="106">
        <v>49.23</v>
      </c>
      <c r="K161" s="106">
        <v>43.97</v>
      </c>
      <c r="L161" s="106">
        <v>49.09</v>
      </c>
      <c r="M161" s="106">
        <v>46.23</v>
      </c>
      <c r="N161" s="106">
        <v>52.16</v>
      </c>
      <c r="O161" s="106">
        <v>55.01</v>
      </c>
      <c r="P161" s="106">
        <v>45.33</v>
      </c>
      <c r="Q161" s="106">
        <v>50.45</v>
      </c>
      <c r="R161" s="106">
        <v>48.21</v>
      </c>
      <c r="S161" s="106">
        <v>55.28</v>
      </c>
      <c r="T161" s="106">
        <v>52.55</v>
      </c>
      <c r="U161" s="106">
        <v>54.42</v>
      </c>
      <c r="V161" s="106">
        <v>50.63</v>
      </c>
      <c r="W161" s="106">
        <v>59.11</v>
      </c>
      <c r="X161" s="106">
        <v>56.97</v>
      </c>
      <c r="Y161" s="106">
        <v>57.61</v>
      </c>
      <c r="Z161" s="106">
        <v>49.95</v>
      </c>
      <c r="AA161" s="106">
        <v>54.75</v>
      </c>
      <c r="AB161" s="106">
        <v>51.05</v>
      </c>
      <c r="AC161" s="106">
        <v>58.89</v>
      </c>
      <c r="AD161" s="106">
        <v>57.44</v>
      </c>
      <c r="AE161" s="106">
        <v>54.5</v>
      </c>
      <c r="AF161" s="106">
        <v>57.51</v>
      </c>
      <c r="AG161" s="106">
        <v>59.25</v>
      </c>
      <c r="AH161" s="106">
        <v>55.3</v>
      </c>
      <c r="AI161" s="106">
        <v>56.56</v>
      </c>
      <c r="AJ161" s="106">
        <v>60.9</v>
      </c>
      <c r="AK161" s="106">
        <v>49.36</v>
      </c>
      <c r="AL161" s="106">
        <v>46.6</v>
      </c>
      <c r="AM161" s="106">
        <v>55.41</v>
      </c>
      <c r="AN161" s="106">
        <v>61.54</v>
      </c>
      <c r="AO161" s="106">
        <v>49.19</v>
      </c>
      <c r="AP161" s="106">
        <v>54.98</v>
      </c>
      <c r="AQ161" s="106">
        <v>56.09</v>
      </c>
      <c r="AR161" s="106">
        <v>48.23</v>
      </c>
      <c r="AS161" s="106">
        <v>50.73</v>
      </c>
      <c r="AT161" s="106">
        <v>48.71</v>
      </c>
      <c r="AU161" s="106">
        <v>74.930000000000007</v>
      </c>
      <c r="AV161" s="106">
        <v>48.47</v>
      </c>
      <c r="AW161" s="106">
        <v>50.02</v>
      </c>
      <c r="AX161" s="106">
        <v>43.43</v>
      </c>
      <c r="AY161" s="106">
        <v>42.43</v>
      </c>
      <c r="AZ161" s="106">
        <v>54.58</v>
      </c>
      <c r="BA161" s="106">
        <v>47.21</v>
      </c>
      <c r="BB161" s="106">
        <v>51.99</v>
      </c>
      <c r="BC161" s="106">
        <v>55.88</v>
      </c>
      <c r="BD161" s="106">
        <v>55.05</v>
      </c>
      <c r="BE161" s="106">
        <v>44.74</v>
      </c>
      <c r="BF161" s="106">
        <v>42.09</v>
      </c>
      <c r="BG161" s="106">
        <v>42.24</v>
      </c>
      <c r="BH161" s="106">
        <v>49.75</v>
      </c>
      <c r="BI161" s="106">
        <v>44.14</v>
      </c>
      <c r="BJ161" s="106">
        <v>44.7</v>
      </c>
      <c r="BK161" s="106">
        <v>70.959999999999994</v>
      </c>
      <c r="BL161" s="107">
        <f t="shared" si="11"/>
        <v>60</v>
      </c>
      <c r="BN161" s="110">
        <f>BN160++Setup!$J$15/24</f>
        <v>43228.090277777905</v>
      </c>
      <c r="BO161" s="57">
        <f>CN161</f>
        <v>0</v>
      </c>
      <c r="BP161" s="57">
        <f>CO161</f>
        <v>0</v>
      </c>
      <c r="BQ161" s="57">
        <f>CP161</f>
        <v>0</v>
      </c>
      <c r="BR161" s="57">
        <f>CQ161</f>
        <v>0</v>
      </c>
      <c r="BS161" s="87">
        <f>CT161</f>
        <v>0</v>
      </c>
      <c r="BT161" s="87">
        <f>CB590</f>
        <v>240</v>
      </c>
      <c r="BU161" s="87">
        <f>CD590</f>
        <v>0</v>
      </c>
      <c r="BV161" s="87">
        <f>CF590</f>
        <v>0</v>
      </c>
      <c r="BW161" s="87">
        <f>CH590</f>
        <v>20</v>
      </c>
      <c r="BX161" s="87">
        <f>CJ590</f>
        <v>0</v>
      </c>
      <c r="CA161" s="111">
        <v>43225.111111111109</v>
      </c>
      <c r="CB161" s="87">
        <v>203</v>
      </c>
      <c r="CC161" s="111">
        <v>43225.111111111109</v>
      </c>
      <c r="CD161" s="87">
        <v>0</v>
      </c>
      <c r="CE161" s="111">
        <v>43225.111111111109</v>
      </c>
      <c r="CF161" s="87">
        <v>0</v>
      </c>
      <c r="CG161" s="111">
        <v>43225.111111111109</v>
      </c>
      <c r="CH161" s="87">
        <v>25.28</v>
      </c>
      <c r="CI161" s="111">
        <v>43225.111111111109</v>
      </c>
      <c r="CJ161" s="87">
        <v>0</v>
      </c>
      <c r="CM161" s="111"/>
      <c r="CS161" s="111"/>
    </row>
    <row r="162" spans="1:97" x14ac:dyDescent="0.3">
      <c r="A162" s="87">
        <f t="shared" si="10"/>
        <v>1580</v>
      </c>
      <c r="B162" s="88">
        <f t="shared" si="9"/>
        <v>26.333333333333332</v>
      </c>
      <c r="C162" s="106">
        <v>21.63</v>
      </c>
      <c r="D162" s="106">
        <v>55.57</v>
      </c>
      <c r="E162" s="106">
        <v>50.71</v>
      </c>
      <c r="F162" s="106">
        <v>46.33</v>
      </c>
      <c r="G162" s="106">
        <v>51.37</v>
      </c>
      <c r="H162" s="106">
        <v>48.95</v>
      </c>
      <c r="I162" s="106">
        <v>47.44</v>
      </c>
      <c r="J162" s="106">
        <v>49.02</v>
      </c>
      <c r="K162" s="106">
        <v>44.83</v>
      </c>
      <c r="L162" s="106">
        <v>49.73</v>
      </c>
      <c r="M162" s="106">
        <v>46.01</v>
      </c>
      <c r="N162" s="106">
        <v>52.59</v>
      </c>
      <c r="O162" s="106">
        <v>55.16</v>
      </c>
      <c r="P162" s="106">
        <v>46.01</v>
      </c>
      <c r="Q162" s="106">
        <v>50.72</v>
      </c>
      <c r="R162" s="106">
        <v>48.64</v>
      </c>
      <c r="S162" s="106">
        <v>55.13</v>
      </c>
      <c r="T162" s="106">
        <v>53.02</v>
      </c>
      <c r="U162" s="106">
        <v>54.78</v>
      </c>
      <c r="V162" s="106">
        <v>50.94</v>
      </c>
      <c r="W162" s="106">
        <v>59.07</v>
      </c>
      <c r="X162" s="106">
        <v>56.62</v>
      </c>
      <c r="Y162" s="106">
        <v>57.42</v>
      </c>
      <c r="Z162" s="106">
        <v>50.59</v>
      </c>
      <c r="AA162" s="106">
        <v>54.68</v>
      </c>
      <c r="AB162" s="106">
        <v>51.39</v>
      </c>
      <c r="AC162" s="106">
        <v>58.31</v>
      </c>
      <c r="AD162" s="106">
        <v>56.74</v>
      </c>
      <c r="AE162" s="106">
        <v>54.19</v>
      </c>
      <c r="AF162" s="106">
        <v>57.05</v>
      </c>
      <c r="AG162" s="106">
        <v>58.76</v>
      </c>
      <c r="AH162" s="106">
        <v>54.98</v>
      </c>
      <c r="AI162" s="106">
        <v>56.24</v>
      </c>
      <c r="AJ162" s="106">
        <v>60.89</v>
      </c>
      <c r="AK162" s="106">
        <v>49.36</v>
      </c>
      <c r="AL162" s="106">
        <v>46.59</v>
      </c>
      <c r="AM162" s="106">
        <v>55.03</v>
      </c>
      <c r="AN162" s="106">
        <v>61.37</v>
      </c>
      <c r="AO162" s="106">
        <v>48.98</v>
      </c>
      <c r="AP162" s="106">
        <v>54.9</v>
      </c>
      <c r="AQ162" s="106">
        <v>55.59</v>
      </c>
      <c r="AR162" s="106">
        <v>48.82</v>
      </c>
      <c r="AS162" s="106">
        <v>51.13</v>
      </c>
      <c r="AT162" s="106">
        <v>49.85</v>
      </c>
      <c r="AU162" s="106">
        <v>74.790000000000006</v>
      </c>
      <c r="AV162" s="106">
        <v>49</v>
      </c>
      <c r="AW162" s="106">
        <v>50.74</v>
      </c>
      <c r="AX162" s="106">
        <v>43.23</v>
      </c>
      <c r="AY162" s="106">
        <v>42.22</v>
      </c>
      <c r="AZ162" s="106">
        <v>54.55</v>
      </c>
      <c r="BA162" s="106">
        <v>47.05</v>
      </c>
      <c r="BB162" s="106">
        <v>52.31</v>
      </c>
      <c r="BC162" s="106">
        <v>55.68</v>
      </c>
      <c r="BD162" s="106">
        <v>54.79</v>
      </c>
      <c r="BE162" s="106">
        <v>44.58</v>
      </c>
      <c r="BF162" s="106">
        <v>41.92</v>
      </c>
      <c r="BG162" s="106">
        <v>43.25</v>
      </c>
      <c r="BH162" s="106">
        <v>49.54</v>
      </c>
      <c r="BI162" s="106">
        <v>43.97</v>
      </c>
      <c r="BJ162" s="106">
        <v>44.48</v>
      </c>
      <c r="BK162" s="106">
        <v>70.94</v>
      </c>
      <c r="BL162" s="107">
        <f t="shared" si="11"/>
        <v>60</v>
      </c>
      <c r="BN162" s="110">
        <f>BN161++Setup!$J$15/24</f>
        <v>43228.09722222235</v>
      </c>
      <c r="BO162" s="57">
        <f>CN162</f>
        <v>0</v>
      </c>
      <c r="BP162" s="57">
        <f>CO162</f>
        <v>0</v>
      </c>
      <c r="BQ162" s="57">
        <f>CP162</f>
        <v>0</v>
      </c>
      <c r="BR162" s="57">
        <f>CQ162</f>
        <v>0</v>
      </c>
      <c r="BS162" s="87">
        <f>CT162</f>
        <v>0</v>
      </c>
      <c r="BT162" s="87">
        <f>CB591</f>
        <v>239</v>
      </c>
      <c r="BU162" s="87">
        <f>CD591</f>
        <v>0</v>
      </c>
      <c r="BV162" s="87">
        <f>CF591</f>
        <v>0</v>
      </c>
      <c r="BW162" s="87">
        <f>CH591</f>
        <v>25.56</v>
      </c>
      <c r="BX162" s="87">
        <f>CJ591</f>
        <v>0</v>
      </c>
      <c r="CA162" s="111">
        <v>43225.118055555555</v>
      </c>
      <c r="CB162" s="87">
        <v>205</v>
      </c>
      <c r="CC162" s="111">
        <v>43225.118055555555</v>
      </c>
      <c r="CD162" s="87">
        <v>0</v>
      </c>
      <c r="CE162" s="111">
        <v>43225.118055555555</v>
      </c>
      <c r="CF162" s="87">
        <v>0</v>
      </c>
      <c r="CG162" s="111">
        <v>43225.118055555555</v>
      </c>
      <c r="CH162" s="87">
        <v>16.11</v>
      </c>
      <c r="CI162" s="111">
        <v>43225.118055555555</v>
      </c>
      <c r="CJ162" s="87">
        <v>0</v>
      </c>
      <c r="CM162" s="111"/>
      <c r="CS162" s="111"/>
    </row>
    <row r="163" spans="1:97" x14ac:dyDescent="0.3">
      <c r="A163" s="87">
        <f t="shared" si="10"/>
        <v>1590</v>
      </c>
      <c r="B163" s="88">
        <f t="shared" si="9"/>
        <v>26.5</v>
      </c>
      <c r="C163" s="106">
        <v>21.68</v>
      </c>
      <c r="D163" s="106">
        <v>57.11</v>
      </c>
      <c r="E163" s="106">
        <v>50.7</v>
      </c>
      <c r="F163" s="106">
        <v>46.51</v>
      </c>
      <c r="G163" s="106">
        <v>52.35</v>
      </c>
      <c r="H163" s="106">
        <v>49.66</v>
      </c>
      <c r="I163" s="106">
        <v>47.55</v>
      </c>
      <c r="J163" s="106">
        <v>49.06</v>
      </c>
      <c r="K163" s="106">
        <v>45.6</v>
      </c>
      <c r="L163" s="106">
        <v>50.55</v>
      </c>
      <c r="M163" s="106">
        <v>46.16</v>
      </c>
      <c r="N163" s="106">
        <v>53.5</v>
      </c>
      <c r="O163" s="106">
        <v>55.99</v>
      </c>
      <c r="P163" s="106">
        <v>46.84</v>
      </c>
      <c r="Q163" s="106">
        <v>51.75</v>
      </c>
      <c r="R163" s="106">
        <v>49.59</v>
      </c>
      <c r="S163" s="106">
        <v>56.16</v>
      </c>
      <c r="T163" s="106">
        <v>53.89</v>
      </c>
      <c r="U163" s="106">
        <v>55.81</v>
      </c>
      <c r="V163" s="106">
        <v>51.88</v>
      </c>
      <c r="W163" s="106">
        <v>60.15</v>
      </c>
      <c r="X163" s="106">
        <v>57.95</v>
      </c>
      <c r="Y163" s="106">
        <v>58.33</v>
      </c>
      <c r="Z163" s="106">
        <v>51.48</v>
      </c>
      <c r="AA163" s="106">
        <v>55.96</v>
      </c>
      <c r="AB163" s="106">
        <v>52.4</v>
      </c>
      <c r="AC163" s="106">
        <v>59.77</v>
      </c>
      <c r="AD163" s="106">
        <v>58.23</v>
      </c>
      <c r="AE163" s="106">
        <v>55.24</v>
      </c>
      <c r="AF163" s="106">
        <v>58.44</v>
      </c>
      <c r="AG163" s="106">
        <v>60.07</v>
      </c>
      <c r="AH163" s="106">
        <v>56.37</v>
      </c>
      <c r="AI163" s="106">
        <v>57.62</v>
      </c>
      <c r="AJ163" s="106">
        <v>60.98</v>
      </c>
      <c r="AK163" s="106">
        <v>49.41</v>
      </c>
      <c r="AL163" s="106">
        <v>46.71</v>
      </c>
      <c r="AM163" s="106">
        <v>56.36</v>
      </c>
      <c r="AN163" s="106">
        <v>61.47</v>
      </c>
      <c r="AO163" s="106">
        <v>49.02</v>
      </c>
      <c r="AP163" s="106">
        <v>55.08</v>
      </c>
      <c r="AQ163" s="106">
        <v>56.94</v>
      </c>
      <c r="AR163" s="106">
        <v>49.69</v>
      </c>
      <c r="AS163" s="106">
        <v>52.04</v>
      </c>
      <c r="AT163" s="106">
        <v>50.5</v>
      </c>
      <c r="AU163" s="106">
        <v>74.92</v>
      </c>
      <c r="AV163" s="106">
        <v>49.99</v>
      </c>
      <c r="AW163" s="106">
        <v>51.79</v>
      </c>
      <c r="AX163" s="106">
        <v>43.37</v>
      </c>
      <c r="AY163" s="106">
        <v>42.37</v>
      </c>
      <c r="AZ163" s="106">
        <v>55.83</v>
      </c>
      <c r="BA163" s="106">
        <v>47.1</v>
      </c>
      <c r="BB163" s="106">
        <v>53.21</v>
      </c>
      <c r="BC163" s="106">
        <v>56.86</v>
      </c>
      <c r="BD163" s="106">
        <v>56.01</v>
      </c>
      <c r="BE163" s="106">
        <v>44.69</v>
      </c>
      <c r="BF163" s="106">
        <v>42.06</v>
      </c>
      <c r="BG163" s="106">
        <v>43.96</v>
      </c>
      <c r="BH163" s="106">
        <v>49.64</v>
      </c>
      <c r="BI163" s="106">
        <v>44.11</v>
      </c>
      <c r="BJ163" s="106">
        <v>44.67</v>
      </c>
      <c r="BK163" s="106">
        <v>70.989999999999995</v>
      </c>
      <c r="BL163" s="107">
        <f t="shared" si="11"/>
        <v>60</v>
      </c>
      <c r="BN163" s="110">
        <f>BN162++Setup!$J$15/24</f>
        <v>43228.104166666795</v>
      </c>
      <c r="BO163" s="57">
        <f>CN163</f>
        <v>0</v>
      </c>
      <c r="BP163" s="57">
        <f>CO163</f>
        <v>0</v>
      </c>
      <c r="BQ163" s="57">
        <f>CP163</f>
        <v>0</v>
      </c>
      <c r="BR163" s="57">
        <f>CQ163</f>
        <v>0</v>
      </c>
      <c r="BS163" s="87">
        <f>CT163</f>
        <v>0</v>
      </c>
      <c r="BT163" s="87">
        <f>CB592</f>
        <v>243</v>
      </c>
      <c r="BU163" s="87">
        <f>CD592</f>
        <v>0</v>
      </c>
      <c r="BV163" s="87">
        <f>CF592</f>
        <v>0</v>
      </c>
      <c r="BW163" s="87">
        <f>CH592</f>
        <v>15.56</v>
      </c>
      <c r="BX163" s="87">
        <f>CJ592</f>
        <v>0</v>
      </c>
      <c r="CA163" s="111">
        <v>43225.125</v>
      </c>
      <c r="CB163" s="87">
        <v>203</v>
      </c>
      <c r="CC163" s="111">
        <v>43225.125</v>
      </c>
      <c r="CD163" s="87">
        <v>0</v>
      </c>
      <c r="CE163" s="111">
        <v>43225.125</v>
      </c>
      <c r="CF163" s="87">
        <v>0</v>
      </c>
      <c r="CG163" s="111">
        <v>43225.125</v>
      </c>
      <c r="CH163" s="87">
        <v>17.5</v>
      </c>
      <c r="CI163" s="111">
        <v>43225.125</v>
      </c>
      <c r="CJ163" s="87">
        <v>0</v>
      </c>
      <c r="CM163" s="111"/>
      <c r="CS163" s="111"/>
    </row>
    <row r="164" spans="1:97" x14ac:dyDescent="0.3">
      <c r="A164" s="87">
        <f t="shared" si="10"/>
        <v>1600</v>
      </c>
      <c r="B164" s="88">
        <f t="shared" si="9"/>
        <v>26.666666666666668</v>
      </c>
      <c r="C164" s="106">
        <v>21.6</v>
      </c>
      <c r="D164" s="106">
        <v>55.82</v>
      </c>
      <c r="E164" s="106">
        <v>50.66</v>
      </c>
      <c r="F164" s="106">
        <v>46.4</v>
      </c>
      <c r="G164" s="106">
        <v>51.26</v>
      </c>
      <c r="H164" s="106">
        <v>48.68</v>
      </c>
      <c r="I164" s="106">
        <v>47.48</v>
      </c>
      <c r="J164" s="106">
        <v>49.02</v>
      </c>
      <c r="K164" s="106">
        <v>44.56</v>
      </c>
      <c r="L164" s="106">
        <v>49.64</v>
      </c>
      <c r="M164" s="106">
        <v>46.05</v>
      </c>
      <c r="N164" s="106">
        <v>52.49</v>
      </c>
      <c r="O164" s="106">
        <v>54.51</v>
      </c>
      <c r="P164" s="106">
        <v>45.86</v>
      </c>
      <c r="Q164" s="106">
        <v>50.79</v>
      </c>
      <c r="R164" s="106">
        <v>48.58</v>
      </c>
      <c r="S164" s="106">
        <v>55.09</v>
      </c>
      <c r="T164" s="106">
        <v>52.86</v>
      </c>
      <c r="U164" s="106">
        <v>54.67</v>
      </c>
      <c r="V164" s="106">
        <v>50.86</v>
      </c>
      <c r="W164" s="106">
        <v>58.65</v>
      </c>
      <c r="X164" s="106">
        <v>56.82</v>
      </c>
      <c r="Y164" s="106">
        <v>57.06</v>
      </c>
      <c r="Z164" s="106">
        <v>50.53</v>
      </c>
      <c r="AA164" s="106">
        <v>54.9</v>
      </c>
      <c r="AB164" s="106">
        <v>51.48</v>
      </c>
      <c r="AC164" s="106">
        <v>58.42</v>
      </c>
      <c r="AD164" s="106">
        <v>57.04</v>
      </c>
      <c r="AE164" s="106">
        <v>54.4</v>
      </c>
      <c r="AF164" s="106">
        <v>57.2</v>
      </c>
      <c r="AG164" s="106">
        <v>58.85</v>
      </c>
      <c r="AH164" s="106">
        <v>55.28</v>
      </c>
      <c r="AI164" s="106">
        <v>56.39</v>
      </c>
      <c r="AJ164" s="106">
        <v>60.79</v>
      </c>
      <c r="AK164" s="106">
        <v>49.31</v>
      </c>
      <c r="AL164" s="106">
        <v>46.63</v>
      </c>
      <c r="AM164" s="106">
        <v>55.16</v>
      </c>
      <c r="AN164" s="106">
        <v>61.31</v>
      </c>
      <c r="AO164" s="106">
        <v>48.98</v>
      </c>
      <c r="AP164" s="106">
        <v>55.09</v>
      </c>
      <c r="AQ164" s="106">
        <v>55.73</v>
      </c>
      <c r="AR164" s="106">
        <v>48.71</v>
      </c>
      <c r="AS164" s="106">
        <v>51.06</v>
      </c>
      <c r="AT164" s="106">
        <v>49.52</v>
      </c>
      <c r="AU164" s="106">
        <v>74.83</v>
      </c>
      <c r="AV164" s="106">
        <v>49.02</v>
      </c>
      <c r="AW164" s="106">
        <v>50.72</v>
      </c>
      <c r="AX164" s="106">
        <v>43.28</v>
      </c>
      <c r="AY164" s="106">
        <v>42.29</v>
      </c>
      <c r="AZ164" s="106">
        <v>54.74</v>
      </c>
      <c r="BA164" s="106">
        <v>47.07</v>
      </c>
      <c r="BB164" s="106">
        <v>52.27</v>
      </c>
      <c r="BC164" s="106">
        <v>55.85</v>
      </c>
      <c r="BD164" s="106">
        <v>54.99</v>
      </c>
      <c r="BE164" s="106">
        <v>44.6</v>
      </c>
      <c r="BF164" s="106">
        <v>41.93</v>
      </c>
      <c r="BG164" s="106">
        <v>42.93</v>
      </c>
      <c r="BH164" s="106">
        <v>49.59</v>
      </c>
      <c r="BI164" s="106">
        <v>44</v>
      </c>
      <c r="BJ164" s="106">
        <v>44.45</v>
      </c>
      <c r="BK164" s="106">
        <v>70.83</v>
      </c>
      <c r="BL164" s="107">
        <f t="shared" si="11"/>
        <v>60</v>
      </c>
      <c r="BN164" s="110">
        <f>BN163++Setup!$J$15/24</f>
        <v>43228.11111111124</v>
      </c>
      <c r="BO164" s="57">
        <f>CN164</f>
        <v>0</v>
      </c>
      <c r="BP164" s="57">
        <f>CO164</f>
        <v>0</v>
      </c>
      <c r="BQ164" s="57">
        <f>CP164</f>
        <v>0</v>
      </c>
      <c r="BR164" s="57">
        <f>CQ164</f>
        <v>0</v>
      </c>
      <c r="BS164" s="87">
        <f>CT164</f>
        <v>0</v>
      </c>
      <c r="BT164" s="87">
        <f>CB593</f>
        <v>242</v>
      </c>
      <c r="BU164" s="87">
        <f>CD593</f>
        <v>0</v>
      </c>
      <c r="BV164" s="87">
        <f>CF593</f>
        <v>0</v>
      </c>
      <c r="BW164" s="87">
        <f>CH593</f>
        <v>25</v>
      </c>
      <c r="BX164" s="87">
        <f>CJ593</f>
        <v>0</v>
      </c>
      <c r="CA164" s="111">
        <v>43225.131944444445</v>
      </c>
      <c r="CB164" s="87">
        <v>203</v>
      </c>
      <c r="CC164" s="111">
        <v>43225.131944444445</v>
      </c>
      <c r="CD164" s="87">
        <v>0</v>
      </c>
      <c r="CE164" s="111">
        <v>43225.131944444445</v>
      </c>
      <c r="CF164" s="87">
        <v>0</v>
      </c>
      <c r="CG164" s="111">
        <v>43225.131944444445</v>
      </c>
      <c r="CH164" s="87">
        <v>20.56</v>
      </c>
      <c r="CI164" s="111">
        <v>43225.131944444445</v>
      </c>
      <c r="CJ164" s="87">
        <v>0</v>
      </c>
      <c r="CM164" s="111"/>
      <c r="CS164" s="111"/>
    </row>
    <row r="165" spans="1:97" x14ac:dyDescent="0.3">
      <c r="A165" s="87">
        <f t="shared" si="10"/>
        <v>1610</v>
      </c>
      <c r="B165" s="88">
        <f t="shared" si="9"/>
        <v>26.833333333333332</v>
      </c>
      <c r="C165" s="106">
        <v>21.67</v>
      </c>
      <c r="D165" s="106">
        <v>55.67</v>
      </c>
      <c r="E165" s="106">
        <v>47.85</v>
      </c>
      <c r="F165" s="106">
        <v>43.34</v>
      </c>
      <c r="G165" s="106">
        <v>50.66</v>
      </c>
      <c r="H165" s="106">
        <v>48.02</v>
      </c>
      <c r="I165" s="106">
        <v>44.33</v>
      </c>
      <c r="J165" s="106">
        <v>45.92</v>
      </c>
      <c r="K165" s="106">
        <v>43.89</v>
      </c>
      <c r="L165" s="106">
        <v>48.86</v>
      </c>
      <c r="M165" s="106">
        <v>42.94</v>
      </c>
      <c r="N165" s="106">
        <v>51.81</v>
      </c>
      <c r="O165" s="106">
        <v>54.34</v>
      </c>
      <c r="P165" s="106">
        <v>45.23</v>
      </c>
      <c r="Q165" s="106">
        <v>50.11</v>
      </c>
      <c r="R165" s="106">
        <v>47.97</v>
      </c>
      <c r="S165" s="106">
        <v>54.66</v>
      </c>
      <c r="T165" s="106">
        <v>52.3</v>
      </c>
      <c r="U165" s="106">
        <v>54.24</v>
      </c>
      <c r="V165" s="106">
        <v>50.33</v>
      </c>
      <c r="W165" s="106">
        <v>58.49</v>
      </c>
      <c r="X165" s="106">
        <v>56.55</v>
      </c>
      <c r="Y165" s="106">
        <v>56.85</v>
      </c>
      <c r="Z165" s="106">
        <v>49.93</v>
      </c>
      <c r="AA165" s="106">
        <v>54.41</v>
      </c>
      <c r="AB165" s="106">
        <v>50.89</v>
      </c>
      <c r="AC165" s="106">
        <v>58.12</v>
      </c>
      <c r="AD165" s="106">
        <v>56.72</v>
      </c>
      <c r="AE165" s="106">
        <v>53.93</v>
      </c>
      <c r="AF165" s="106">
        <v>56.87</v>
      </c>
      <c r="AG165" s="106">
        <v>58.5</v>
      </c>
      <c r="AH165" s="106">
        <v>54.75</v>
      </c>
      <c r="AI165" s="106">
        <v>56.03</v>
      </c>
      <c r="AJ165" s="106">
        <v>60.88</v>
      </c>
      <c r="AK165" s="106">
        <v>49.36</v>
      </c>
      <c r="AL165" s="106">
        <v>46.03</v>
      </c>
      <c r="AM165" s="106">
        <v>54.83</v>
      </c>
      <c r="AN165" s="106">
        <v>61.43</v>
      </c>
      <c r="AO165" s="106">
        <v>45.88</v>
      </c>
      <c r="AP165" s="106">
        <v>54.33</v>
      </c>
      <c r="AQ165" s="106">
        <v>55.41</v>
      </c>
      <c r="AR165" s="106">
        <v>48.17</v>
      </c>
      <c r="AS165" s="106">
        <v>50.47</v>
      </c>
      <c r="AT165" s="106">
        <v>48.98</v>
      </c>
      <c r="AU165" s="106">
        <v>74.849999999999994</v>
      </c>
      <c r="AV165" s="106">
        <v>48.36</v>
      </c>
      <c r="AW165" s="106">
        <v>50.05</v>
      </c>
      <c r="AX165" s="106">
        <v>40.14</v>
      </c>
      <c r="AY165" s="106">
        <v>39.1</v>
      </c>
      <c r="AZ165" s="106">
        <v>54.3</v>
      </c>
      <c r="BA165" s="106">
        <v>43.75</v>
      </c>
      <c r="BB165" s="106">
        <v>51.84</v>
      </c>
      <c r="BC165" s="106">
        <v>55.31</v>
      </c>
      <c r="BD165" s="106">
        <v>54.53</v>
      </c>
      <c r="BE165" s="106">
        <v>41.58</v>
      </c>
      <c r="BF165" s="106">
        <v>38.94</v>
      </c>
      <c r="BG165" s="106">
        <v>42.34</v>
      </c>
      <c r="BH165" s="106">
        <v>46.41</v>
      </c>
      <c r="BI165" s="106">
        <v>40.94</v>
      </c>
      <c r="BJ165" s="106">
        <v>44.71</v>
      </c>
      <c r="BK165" s="106">
        <v>71</v>
      </c>
      <c r="BL165" s="107">
        <f t="shared" si="11"/>
        <v>60</v>
      </c>
      <c r="BN165" s="110">
        <f>BN164++Setup!$J$15/24</f>
        <v>43228.118055555686</v>
      </c>
      <c r="BO165" s="57">
        <f>CN165</f>
        <v>0</v>
      </c>
      <c r="BP165" s="57">
        <f>CO165</f>
        <v>0</v>
      </c>
      <c r="BQ165" s="57">
        <f>CP165</f>
        <v>0</v>
      </c>
      <c r="BR165" s="57">
        <f>CQ165</f>
        <v>0</v>
      </c>
      <c r="BS165" s="87">
        <f>CT165</f>
        <v>0</v>
      </c>
      <c r="BT165" s="87">
        <f>CB594</f>
        <v>244</v>
      </c>
      <c r="BU165" s="87">
        <f>CD594</f>
        <v>0</v>
      </c>
      <c r="BV165" s="87">
        <f>CF594</f>
        <v>0</v>
      </c>
      <c r="BW165" s="87">
        <f>CH594</f>
        <v>26.67</v>
      </c>
      <c r="BX165" s="87">
        <f>CJ594</f>
        <v>0</v>
      </c>
      <c r="CA165" s="111">
        <v>43225.138888888891</v>
      </c>
      <c r="CB165" s="87">
        <v>204</v>
      </c>
      <c r="CC165" s="111">
        <v>43225.138888888891</v>
      </c>
      <c r="CD165" s="87">
        <v>0</v>
      </c>
      <c r="CE165" s="111">
        <v>43225.138888888891</v>
      </c>
      <c r="CF165" s="87">
        <v>0</v>
      </c>
      <c r="CG165" s="111">
        <v>43225.138888888891</v>
      </c>
      <c r="CH165" s="87">
        <v>21.67</v>
      </c>
      <c r="CI165" s="111">
        <v>43225.138888888891</v>
      </c>
      <c r="CJ165" s="87">
        <v>0</v>
      </c>
      <c r="CM165" s="111"/>
      <c r="CS165" s="111"/>
    </row>
    <row r="166" spans="1:97" x14ac:dyDescent="0.3">
      <c r="A166" s="87">
        <f t="shared" si="10"/>
        <v>1620</v>
      </c>
      <c r="B166" s="88">
        <f t="shared" si="9"/>
        <v>27</v>
      </c>
      <c r="C166" s="106">
        <v>21.75</v>
      </c>
      <c r="D166" s="106">
        <v>57.45</v>
      </c>
      <c r="E166" s="106">
        <v>47.53</v>
      </c>
      <c r="F166" s="106">
        <v>43.12</v>
      </c>
      <c r="G166" s="106">
        <v>52.58</v>
      </c>
      <c r="H166" s="106">
        <v>49.94</v>
      </c>
      <c r="I166" s="106">
        <v>44.17</v>
      </c>
      <c r="J166" s="106">
        <v>45.75</v>
      </c>
      <c r="K166" s="106">
        <v>45.87</v>
      </c>
      <c r="L166" s="106">
        <v>50.79</v>
      </c>
      <c r="M166" s="106">
        <v>42.77</v>
      </c>
      <c r="N166" s="106">
        <v>53.75</v>
      </c>
      <c r="O166" s="106">
        <v>56.29</v>
      </c>
      <c r="P166" s="106">
        <v>46.97</v>
      </c>
      <c r="Q166" s="106">
        <v>51.97</v>
      </c>
      <c r="R166" s="106">
        <v>49.79</v>
      </c>
      <c r="S166" s="106">
        <v>56.62</v>
      </c>
      <c r="T166" s="106">
        <v>54.06</v>
      </c>
      <c r="U166" s="106">
        <v>56.08</v>
      </c>
      <c r="V166" s="106">
        <v>52.13</v>
      </c>
      <c r="W166" s="106">
        <v>60.38</v>
      </c>
      <c r="X166" s="106">
        <v>58.34</v>
      </c>
      <c r="Y166" s="106">
        <v>58.6</v>
      </c>
      <c r="Z166" s="106">
        <v>51.65</v>
      </c>
      <c r="AA166" s="106">
        <v>56.23</v>
      </c>
      <c r="AB166" s="106">
        <v>52.61</v>
      </c>
      <c r="AC166" s="106">
        <v>60</v>
      </c>
      <c r="AD166" s="106">
        <v>58.53</v>
      </c>
      <c r="AE166" s="106">
        <v>55.8</v>
      </c>
      <c r="AF166" s="106">
        <v>58.78</v>
      </c>
      <c r="AG166" s="106">
        <v>60.39</v>
      </c>
      <c r="AH166" s="106">
        <v>56.64</v>
      </c>
      <c r="AI166" s="106">
        <v>57.91</v>
      </c>
      <c r="AJ166" s="106">
        <v>60.85</v>
      </c>
      <c r="AK166" s="106">
        <v>49.33</v>
      </c>
      <c r="AL166" s="106">
        <v>46.75</v>
      </c>
      <c r="AM166" s="106">
        <v>56.68</v>
      </c>
      <c r="AN166" s="106">
        <v>61.45</v>
      </c>
      <c r="AO166" s="106">
        <v>45.71</v>
      </c>
      <c r="AP166" s="106">
        <v>55.27</v>
      </c>
      <c r="AQ166" s="106">
        <v>57.27</v>
      </c>
      <c r="AR166" s="106">
        <v>49.94</v>
      </c>
      <c r="AS166" s="106">
        <v>52.29</v>
      </c>
      <c r="AT166" s="106">
        <v>50.86</v>
      </c>
      <c r="AU166" s="106">
        <v>74.87</v>
      </c>
      <c r="AV166" s="106">
        <v>50.16</v>
      </c>
      <c r="AW166" s="106">
        <v>51.88</v>
      </c>
      <c r="AX166" s="106">
        <v>40.01</v>
      </c>
      <c r="AY166" s="106">
        <v>39.01</v>
      </c>
      <c r="AZ166" s="106">
        <v>56.1</v>
      </c>
      <c r="BA166" s="106">
        <v>43.67</v>
      </c>
      <c r="BB166" s="106">
        <v>53.52</v>
      </c>
      <c r="BC166" s="106">
        <v>57.2</v>
      </c>
      <c r="BD166" s="106">
        <v>56.4</v>
      </c>
      <c r="BE166" s="106">
        <v>41.3</v>
      </c>
      <c r="BF166" s="106">
        <v>38.67</v>
      </c>
      <c r="BG166" s="106">
        <v>44.1</v>
      </c>
      <c r="BH166" s="106">
        <v>46.25</v>
      </c>
      <c r="BI166" s="106">
        <v>40.68</v>
      </c>
      <c r="BJ166" s="106">
        <v>44.43</v>
      </c>
      <c r="BK166" s="106">
        <v>71.08</v>
      </c>
      <c r="BL166" s="107">
        <f t="shared" si="11"/>
        <v>60</v>
      </c>
      <c r="BN166" s="110">
        <f>BN165++Setup!$J$15/24</f>
        <v>43228.125000000131</v>
      </c>
      <c r="BO166" s="57">
        <f>CN166</f>
        <v>0</v>
      </c>
      <c r="BP166" s="57">
        <f>CO166</f>
        <v>0</v>
      </c>
      <c r="BQ166" s="57">
        <f>CP166</f>
        <v>0</v>
      </c>
      <c r="BR166" s="57">
        <f>CQ166</f>
        <v>0</v>
      </c>
      <c r="BS166" s="87">
        <f>CT166</f>
        <v>0</v>
      </c>
      <c r="BT166" s="87">
        <f>CB595</f>
        <v>240</v>
      </c>
      <c r="BU166" s="87">
        <f>CD595</f>
        <v>0</v>
      </c>
      <c r="BV166" s="87">
        <f>CF595</f>
        <v>0</v>
      </c>
      <c r="BW166" s="87">
        <f>CH595</f>
        <v>18.61</v>
      </c>
      <c r="BX166" s="87">
        <f>CJ595</f>
        <v>0</v>
      </c>
      <c r="CA166" s="111">
        <v>43225.145833333336</v>
      </c>
      <c r="CB166" s="87">
        <v>206</v>
      </c>
      <c r="CC166" s="111">
        <v>43225.145833333336</v>
      </c>
      <c r="CD166" s="87">
        <v>0</v>
      </c>
      <c r="CE166" s="111">
        <v>43225.145833333336</v>
      </c>
      <c r="CF166" s="87">
        <v>0</v>
      </c>
      <c r="CG166" s="111">
        <v>43225.145833333336</v>
      </c>
      <c r="CH166" s="87">
        <v>26.11</v>
      </c>
      <c r="CI166" s="111">
        <v>43225.145833333336</v>
      </c>
      <c r="CJ166" s="87">
        <v>0</v>
      </c>
      <c r="CM166" s="111"/>
      <c r="CS166" s="111"/>
    </row>
    <row r="167" spans="1:97" x14ac:dyDescent="0.3">
      <c r="A167" s="87">
        <f t="shared" si="10"/>
        <v>1630</v>
      </c>
      <c r="B167" s="88">
        <f t="shared" si="9"/>
        <v>27.166666666666668</v>
      </c>
      <c r="C167" s="106">
        <v>21.81</v>
      </c>
      <c r="D167" s="106">
        <v>57.26</v>
      </c>
      <c r="E167" s="106">
        <v>50.79</v>
      </c>
      <c r="F167" s="106">
        <v>46.55</v>
      </c>
      <c r="G167" s="106">
        <v>52.33</v>
      </c>
      <c r="H167" s="106">
        <v>49.62</v>
      </c>
      <c r="I167" s="106">
        <v>47.62</v>
      </c>
      <c r="J167" s="106">
        <v>49.19</v>
      </c>
      <c r="K167" s="106">
        <v>45.58</v>
      </c>
      <c r="L167" s="106">
        <v>50.64</v>
      </c>
      <c r="M167" s="106">
        <v>46.21</v>
      </c>
      <c r="N167" s="106">
        <v>53.5</v>
      </c>
      <c r="O167" s="106">
        <v>55.84</v>
      </c>
      <c r="P167" s="106">
        <v>46.84</v>
      </c>
      <c r="Q167" s="106">
        <v>51.82</v>
      </c>
      <c r="R167" s="106">
        <v>49.56</v>
      </c>
      <c r="S167" s="106">
        <v>56.25</v>
      </c>
      <c r="T167" s="106">
        <v>53.95</v>
      </c>
      <c r="U167" s="106">
        <v>55.86</v>
      </c>
      <c r="V167" s="106">
        <v>51.94</v>
      </c>
      <c r="W167" s="106">
        <v>59.84</v>
      </c>
      <c r="X167" s="106">
        <v>58</v>
      </c>
      <c r="Y167" s="106">
        <v>58.75</v>
      </c>
      <c r="Z167" s="106">
        <v>51.5</v>
      </c>
      <c r="AA167" s="106">
        <v>56.04</v>
      </c>
      <c r="AB167" s="106">
        <v>52.43</v>
      </c>
      <c r="AC167" s="106">
        <v>59.65</v>
      </c>
      <c r="AD167" s="106">
        <v>58.34</v>
      </c>
      <c r="AE167" s="106">
        <v>55.54</v>
      </c>
      <c r="AF167" s="106">
        <v>58.45</v>
      </c>
      <c r="AG167" s="106">
        <v>60.1</v>
      </c>
      <c r="AH167" s="106">
        <v>56.41</v>
      </c>
      <c r="AI167" s="106">
        <v>57.71</v>
      </c>
      <c r="AJ167" s="106">
        <v>60.87</v>
      </c>
      <c r="AK167" s="106">
        <v>49.28</v>
      </c>
      <c r="AL167" s="106">
        <v>46.62</v>
      </c>
      <c r="AM167" s="106">
        <v>56.46</v>
      </c>
      <c r="AN167" s="106">
        <v>61.4</v>
      </c>
      <c r="AO167" s="106">
        <v>49.15</v>
      </c>
      <c r="AP167" s="106">
        <v>55.11</v>
      </c>
      <c r="AQ167" s="106">
        <v>57.11</v>
      </c>
      <c r="AR167" s="106">
        <v>49.61</v>
      </c>
      <c r="AS167" s="106">
        <v>52.05</v>
      </c>
      <c r="AT167" s="106">
        <v>50.56</v>
      </c>
      <c r="AU167" s="106">
        <v>74.84</v>
      </c>
      <c r="AV167" s="106">
        <v>49.91</v>
      </c>
      <c r="AW167" s="106">
        <v>51.69</v>
      </c>
      <c r="AX167" s="106">
        <v>43.49</v>
      </c>
      <c r="AY167" s="106">
        <v>42.39</v>
      </c>
      <c r="AZ167" s="106">
        <v>55.99</v>
      </c>
      <c r="BA167" s="106">
        <v>47.2</v>
      </c>
      <c r="BB167" s="106">
        <v>53.33</v>
      </c>
      <c r="BC167" s="106">
        <v>57.07</v>
      </c>
      <c r="BD167" s="106">
        <v>56.14</v>
      </c>
      <c r="BE167" s="106">
        <v>44.74</v>
      </c>
      <c r="BF167" s="106">
        <v>42.12</v>
      </c>
      <c r="BG167" s="106">
        <v>43.89</v>
      </c>
      <c r="BH167" s="106">
        <v>49.71</v>
      </c>
      <c r="BI167" s="106">
        <v>44.14</v>
      </c>
      <c r="BJ167" s="106">
        <v>44.55</v>
      </c>
      <c r="BK167" s="106">
        <v>70.91</v>
      </c>
      <c r="BL167" s="107">
        <f t="shared" si="11"/>
        <v>60</v>
      </c>
      <c r="BN167" s="110">
        <f>BN166++Setup!$J$15/24</f>
        <v>43228.131944444576</v>
      </c>
      <c r="BO167" s="57">
        <f>CN167</f>
        <v>0</v>
      </c>
      <c r="BP167" s="57">
        <f>CO167</f>
        <v>0</v>
      </c>
      <c r="BQ167" s="57">
        <f>CP167</f>
        <v>0</v>
      </c>
      <c r="BR167" s="57">
        <f>CQ167</f>
        <v>0</v>
      </c>
      <c r="BS167" s="87">
        <f>CT167</f>
        <v>0</v>
      </c>
      <c r="BT167" s="87">
        <f>CB596</f>
        <v>237</v>
      </c>
      <c r="BU167" s="87">
        <f>CD596</f>
        <v>0</v>
      </c>
      <c r="BV167" s="87">
        <f>CF596</f>
        <v>0</v>
      </c>
      <c r="BW167" s="87">
        <f>CH596</f>
        <v>16.11</v>
      </c>
      <c r="BX167" s="87">
        <f>CJ596</f>
        <v>0</v>
      </c>
      <c r="CA167" s="111">
        <v>43225.152777777781</v>
      </c>
      <c r="CB167" s="87">
        <v>202</v>
      </c>
      <c r="CC167" s="111">
        <v>43225.152777777781</v>
      </c>
      <c r="CD167" s="87">
        <v>0</v>
      </c>
      <c r="CE167" s="111">
        <v>43225.152777777781</v>
      </c>
      <c r="CF167" s="87">
        <v>0</v>
      </c>
      <c r="CG167" s="111">
        <v>43225.152777777781</v>
      </c>
      <c r="CH167" s="87">
        <v>18.059999999999999</v>
      </c>
      <c r="CI167" s="111">
        <v>43225.152777777781</v>
      </c>
      <c r="CJ167" s="87">
        <v>0</v>
      </c>
      <c r="CM167" s="111"/>
      <c r="CS167" s="111"/>
    </row>
    <row r="168" spans="1:97" x14ac:dyDescent="0.3">
      <c r="A168" s="87">
        <f t="shared" si="10"/>
        <v>1640</v>
      </c>
      <c r="B168" s="88">
        <f t="shared" si="9"/>
        <v>27.333333333333332</v>
      </c>
      <c r="C168" s="106">
        <v>21.78</v>
      </c>
      <c r="D168" s="106">
        <v>55.77</v>
      </c>
      <c r="E168" s="106">
        <v>48.98</v>
      </c>
      <c r="F168" s="106">
        <v>44.68</v>
      </c>
      <c r="G168" s="106">
        <v>51.04</v>
      </c>
      <c r="H168" s="106">
        <v>48.29</v>
      </c>
      <c r="I168" s="106">
        <v>45.83</v>
      </c>
      <c r="J168" s="106">
        <v>47.35</v>
      </c>
      <c r="K168" s="106">
        <v>44.16</v>
      </c>
      <c r="L168" s="106">
        <v>49.16</v>
      </c>
      <c r="M168" s="106">
        <v>44.35</v>
      </c>
      <c r="N168" s="106">
        <v>52.12</v>
      </c>
      <c r="O168" s="106">
        <v>55.07</v>
      </c>
      <c r="P168" s="106">
        <v>45.35</v>
      </c>
      <c r="Q168" s="106">
        <v>50.31</v>
      </c>
      <c r="R168" s="106">
        <v>48.13</v>
      </c>
      <c r="S168" s="106">
        <v>54.73</v>
      </c>
      <c r="T168" s="106">
        <v>52.55</v>
      </c>
      <c r="U168" s="106">
        <v>54.64</v>
      </c>
      <c r="V168" s="106">
        <v>50.55</v>
      </c>
      <c r="W168" s="106">
        <v>59.35</v>
      </c>
      <c r="X168" s="106">
        <v>56.22</v>
      </c>
      <c r="Y168" s="106">
        <v>56.59</v>
      </c>
      <c r="Z168" s="106">
        <v>50.13</v>
      </c>
      <c r="AA168" s="106">
        <v>54.62</v>
      </c>
      <c r="AB168" s="106">
        <v>51</v>
      </c>
      <c r="AC168" s="106">
        <v>58.21</v>
      </c>
      <c r="AD168" s="106">
        <v>56.92</v>
      </c>
      <c r="AE168" s="106">
        <v>54.09</v>
      </c>
      <c r="AF168" s="106">
        <v>57.18</v>
      </c>
      <c r="AG168" s="106">
        <v>58.78</v>
      </c>
      <c r="AH168" s="106">
        <v>54.83</v>
      </c>
      <c r="AI168" s="106">
        <v>56.05</v>
      </c>
      <c r="AJ168" s="106">
        <v>60.87</v>
      </c>
      <c r="AK168" s="106">
        <v>49.29</v>
      </c>
      <c r="AL168" s="106">
        <v>46.84</v>
      </c>
      <c r="AM168" s="106">
        <v>55</v>
      </c>
      <c r="AN168" s="106">
        <v>61.39</v>
      </c>
      <c r="AO168" s="106">
        <v>47.31</v>
      </c>
      <c r="AP168" s="106">
        <v>55.22</v>
      </c>
      <c r="AQ168" s="106">
        <v>55.49</v>
      </c>
      <c r="AR168" s="106">
        <v>48.28</v>
      </c>
      <c r="AS168" s="106">
        <v>50.7</v>
      </c>
      <c r="AT168" s="106">
        <v>49.19</v>
      </c>
      <c r="AU168" s="106">
        <v>74.84</v>
      </c>
      <c r="AV168" s="106">
        <v>48.63</v>
      </c>
      <c r="AW168" s="106">
        <v>50.34</v>
      </c>
      <c r="AX168" s="106">
        <v>41.57</v>
      </c>
      <c r="AY168" s="106">
        <v>40.56</v>
      </c>
      <c r="AZ168" s="106">
        <v>54.69</v>
      </c>
      <c r="BA168" s="106">
        <v>45.31</v>
      </c>
      <c r="BB168" s="106">
        <v>51.78</v>
      </c>
      <c r="BC168" s="106">
        <v>55.31</v>
      </c>
      <c r="BD168" s="106">
        <v>54.55</v>
      </c>
      <c r="BE168" s="106">
        <v>42.96</v>
      </c>
      <c r="BF168" s="106">
        <v>40.29</v>
      </c>
      <c r="BG168" s="106">
        <v>42.49</v>
      </c>
      <c r="BH168" s="106">
        <v>47.9</v>
      </c>
      <c r="BI168" s="106">
        <v>42.31</v>
      </c>
      <c r="BJ168" s="106">
        <v>44.52</v>
      </c>
      <c r="BK168" s="106">
        <v>70.92</v>
      </c>
      <c r="BL168" s="107">
        <f t="shared" si="11"/>
        <v>60</v>
      </c>
      <c r="BN168" s="110">
        <f>BN167++Setup!$J$15/24</f>
        <v>43228.138888889021</v>
      </c>
      <c r="BO168" s="57">
        <f>CN168</f>
        <v>0</v>
      </c>
      <c r="BP168" s="57">
        <f>CO168</f>
        <v>0</v>
      </c>
      <c r="BQ168" s="57">
        <f>CP168</f>
        <v>0</v>
      </c>
      <c r="BR168" s="57">
        <f>CQ168</f>
        <v>0</v>
      </c>
      <c r="BS168" s="87">
        <f>CT168</f>
        <v>0</v>
      </c>
      <c r="BT168" s="87">
        <f>CB597</f>
        <v>243</v>
      </c>
      <c r="BU168" s="87">
        <f>CD597</f>
        <v>0</v>
      </c>
      <c r="BV168" s="87">
        <f>CF597</f>
        <v>0</v>
      </c>
      <c r="BW168" s="87">
        <f>CH597</f>
        <v>23.33</v>
      </c>
      <c r="BX168" s="87">
        <f>CJ597</f>
        <v>0</v>
      </c>
      <c r="CA168" s="111">
        <v>43225.159722222219</v>
      </c>
      <c r="CB168" s="87">
        <v>203</v>
      </c>
      <c r="CC168" s="111">
        <v>43225.159722222219</v>
      </c>
      <c r="CD168" s="87">
        <v>0</v>
      </c>
      <c r="CE168" s="111">
        <v>43225.159722222219</v>
      </c>
      <c r="CF168" s="87">
        <v>0</v>
      </c>
      <c r="CG168" s="111">
        <v>43225.159722222219</v>
      </c>
      <c r="CH168" s="87">
        <v>16.39</v>
      </c>
      <c r="CI168" s="111">
        <v>43225.159722222219</v>
      </c>
      <c r="CJ168" s="87">
        <v>0</v>
      </c>
      <c r="CM168" s="111"/>
      <c r="CS168" s="111"/>
    </row>
    <row r="169" spans="1:97" x14ac:dyDescent="0.3">
      <c r="A169" s="87">
        <f t="shared" si="10"/>
        <v>1650</v>
      </c>
      <c r="B169" s="88">
        <f t="shared" si="9"/>
        <v>27.5</v>
      </c>
      <c r="C169" s="106">
        <v>21.82</v>
      </c>
      <c r="D169" s="106">
        <v>57.98</v>
      </c>
      <c r="E169" s="106">
        <v>50.66</v>
      </c>
      <c r="F169" s="106">
        <v>46.35</v>
      </c>
      <c r="G169" s="106">
        <v>53.13</v>
      </c>
      <c r="H169" s="106">
        <v>50.45</v>
      </c>
      <c r="I169" s="106">
        <v>47.47</v>
      </c>
      <c r="J169" s="106">
        <v>49.03</v>
      </c>
      <c r="K169" s="106">
        <v>46.36</v>
      </c>
      <c r="L169" s="106">
        <v>51.29</v>
      </c>
      <c r="M169" s="106">
        <v>45.99</v>
      </c>
      <c r="N169" s="106">
        <v>54.18</v>
      </c>
      <c r="O169" s="106">
        <v>56.91</v>
      </c>
      <c r="P169" s="106">
        <v>47.62</v>
      </c>
      <c r="Q169" s="106">
        <v>52.55</v>
      </c>
      <c r="R169" s="106">
        <v>50.33</v>
      </c>
      <c r="S169" s="106">
        <v>57.04</v>
      </c>
      <c r="T169" s="106">
        <v>54.69</v>
      </c>
      <c r="U169" s="106">
        <v>56.56</v>
      </c>
      <c r="V169" s="106">
        <v>52.68</v>
      </c>
      <c r="W169" s="106">
        <v>60.95</v>
      </c>
      <c r="X169" s="106">
        <v>58.83</v>
      </c>
      <c r="Y169" s="106">
        <v>59.51</v>
      </c>
      <c r="Z169" s="106">
        <v>52.21</v>
      </c>
      <c r="AA169" s="106">
        <v>56.82</v>
      </c>
      <c r="AB169" s="106">
        <v>53.15</v>
      </c>
      <c r="AC169" s="106">
        <v>60.57</v>
      </c>
      <c r="AD169" s="106">
        <v>59.07</v>
      </c>
      <c r="AE169" s="106">
        <v>56.36</v>
      </c>
      <c r="AF169" s="106">
        <v>59.29</v>
      </c>
      <c r="AG169" s="106">
        <v>60.98</v>
      </c>
      <c r="AH169" s="106">
        <v>57.16</v>
      </c>
      <c r="AI169" s="106">
        <v>58.43</v>
      </c>
      <c r="AJ169" s="106">
        <v>60.82</v>
      </c>
      <c r="AK169" s="106">
        <v>49.25</v>
      </c>
      <c r="AL169" s="106">
        <v>46.71</v>
      </c>
      <c r="AM169" s="106">
        <v>57.23</v>
      </c>
      <c r="AN169" s="106">
        <v>61.39</v>
      </c>
      <c r="AO169" s="106">
        <v>48.99</v>
      </c>
      <c r="AP169" s="106">
        <v>55.05</v>
      </c>
      <c r="AQ169" s="106">
        <v>57.83</v>
      </c>
      <c r="AR169" s="106">
        <v>50.42</v>
      </c>
      <c r="AS169" s="106">
        <v>52.84</v>
      </c>
      <c r="AT169" s="106">
        <v>51.38</v>
      </c>
      <c r="AU169" s="106">
        <v>74.77</v>
      </c>
      <c r="AV169" s="106">
        <v>50.77</v>
      </c>
      <c r="AW169" s="106">
        <v>52.42</v>
      </c>
      <c r="AX169" s="106">
        <v>43.13</v>
      </c>
      <c r="AY169" s="106">
        <v>42.12</v>
      </c>
      <c r="AZ169" s="106">
        <v>56.64</v>
      </c>
      <c r="BA169" s="106">
        <v>47.03</v>
      </c>
      <c r="BB169" s="106">
        <v>54.07</v>
      </c>
      <c r="BC169" s="106">
        <v>57.69</v>
      </c>
      <c r="BD169" s="106">
        <v>56.85</v>
      </c>
      <c r="BE169" s="106">
        <v>44.52</v>
      </c>
      <c r="BF169" s="106">
        <v>41.92</v>
      </c>
      <c r="BG169" s="106">
        <v>44.71</v>
      </c>
      <c r="BH169" s="106">
        <v>49.54</v>
      </c>
      <c r="BI169" s="106">
        <v>43.95</v>
      </c>
      <c r="BJ169" s="106">
        <v>44.42</v>
      </c>
      <c r="BK169" s="106">
        <v>70.98</v>
      </c>
      <c r="BL169" s="107">
        <f t="shared" si="11"/>
        <v>60</v>
      </c>
      <c r="BN169" s="110">
        <f>BN168++Setup!$J$15/24</f>
        <v>43228.145833333467</v>
      </c>
      <c r="BO169" s="57">
        <f>CN169</f>
        <v>0</v>
      </c>
      <c r="BP169" s="57">
        <f>CO169</f>
        <v>0</v>
      </c>
      <c r="BQ169" s="57">
        <f>CP169</f>
        <v>0</v>
      </c>
      <c r="BR169" s="57">
        <f>CQ169</f>
        <v>0</v>
      </c>
      <c r="BS169" s="87">
        <f>CT169</f>
        <v>0</v>
      </c>
      <c r="BT169" s="87">
        <f>CB598</f>
        <v>241</v>
      </c>
      <c r="BU169" s="87">
        <f>CD598</f>
        <v>0</v>
      </c>
      <c r="BV169" s="87">
        <f>CF598</f>
        <v>0</v>
      </c>
      <c r="BW169" s="87">
        <f>CH598</f>
        <v>26.11</v>
      </c>
      <c r="BX169" s="87">
        <f>CJ598</f>
        <v>0</v>
      </c>
      <c r="CA169" s="111">
        <v>43225.166666666664</v>
      </c>
      <c r="CB169" s="87">
        <v>204</v>
      </c>
      <c r="CC169" s="111">
        <v>43225.166666666664</v>
      </c>
      <c r="CD169" s="87">
        <v>0</v>
      </c>
      <c r="CE169" s="111">
        <v>43225.166666666664</v>
      </c>
      <c r="CF169" s="87">
        <v>0</v>
      </c>
      <c r="CG169" s="111">
        <v>43225.166666666664</v>
      </c>
      <c r="CH169" s="87">
        <v>19.72</v>
      </c>
      <c r="CI169" s="111">
        <v>43225.166666666664</v>
      </c>
      <c r="CJ169" s="87">
        <v>0</v>
      </c>
      <c r="CM169" s="111"/>
      <c r="CS169" s="111"/>
    </row>
    <row r="170" spans="1:97" x14ac:dyDescent="0.3">
      <c r="A170" s="87">
        <f t="shared" si="10"/>
        <v>1660</v>
      </c>
      <c r="B170" s="88">
        <f t="shared" si="9"/>
        <v>27.666666666666668</v>
      </c>
      <c r="C170" s="106">
        <v>21.88</v>
      </c>
      <c r="D170" s="106">
        <v>56.98</v>
      </c>
      <c r="E170" s="106">
        <v>50.76</v>
      </c>
      <c r="F170" s="106">
        <v>46.44</v>
      </c>
      <c r="G170" s="106">
        <v>51.85</v>
      </c>
      <c r="H170" s="106">
        <v>49.35</v>
      </c>
      <c r="I170" s="106">
        <v>47.58</v>
      </c>
      <c r="J170" s="106">
        <v>49.1</v>
      </c>
      <c r="K170" s="106">
        <v>45.18</v>
      </c>
      <c r="L170" s="106">
        <v>50.04</v>
      </c>
      <c r="M170" s="106">
        <v>46.19</v>
      </c>
      <c r="N170" s="106">
        <v>52.85</v>
      </c>
      <c r="O170" s="106">
        <v>55.54</v>
      </c>
      <c r="P170" s="106">
        <v>46.51</v>
      </c>
      <c r="Q170" s="106">
        <v>51.34</v>
      </c>
      <c r="R170" s="106">
        <v>49.13</v>
      </c>
      <c r="S170" s="106">
        <v>55.73</v>
      </c>
      <c r="T170" s="106">
        <v>53.41</v>
      </c>
      <c r="U170" s="106">
        <v>55.43</v>
      </c>
      <c r="V170" s="106">
        <v>51.44</v>
      </c>
      <c r="W170" s="106">
        <v>59.36</v>
      </c>
      <c r="X170" s="106">
        <v>57.46</v>
      </c>
      <c r="Y170" s="106">
        <v>59.29</v>
      </c>
      <c r="Z170" s="106">
        <v>51.15</v>
      </c>
      <c r="AA170" s="106">
        <v>55.65</v>
      </c>
      <c r="AB170" s="106">
        <v>52.02</v>
      </c>
      <c r="AC170" s="106">
        <v>59.18</v>
      </c>
      <c r="AD170" s="106">
        <v>57.61</v>
      </c>
      <c r="AE170" s="106">
        <v>55.12</v>
      </c>
      <c r="AF170" s="106">
        <v>58.23</v>
      </c>
      <c r="AG170" s="106">
        <v>59.92</v>
      </c>
      <c r="AH170" s="106">
        <v>56.12</v>
      </c>
      <c r="AI170" s="106">
        <v>57.4</v>
      </c>
      <c r="AJ170" s="106">
        <v>60.83</v>
      </c>
      <c r="AK170" s="106">
        <v>49.29</v>
      </c>
      <c r="AL170" s="106">
        <v>46.53</v>
      </c>
      <c r="AM170" s="106">
        <v>56.1</v>
      </c>
      <c r="AN170" s="106">
        <v>61.38</v>
      </c>
      <c r="AO170" s="106">
        <v>49.06</v>
      </c>
      <c r="AP170" s="106">
        <v>55.08</v>
      </c>
      <c r="AQ170" s="106">
        <v>56.86</v>
      </c>
      <c r="AR170" s="106">
        <v>49.08</v>
      </c>
      <c r="AS170" s="106">
        <v>51.63</v>
      </c>
      <c r="AT170" s="106">
        <v>50.31</v>
      </c>
      <c r="AU170" s="106">
        <v>74.84</v>
      </c>
      <c r="AV170" s="106">
        <v>49.55</v>
      </c>
      <c r="AW170" s="106">
        <v>51.42</v>
      </c>
      <c r="AX170" s="106">
        <v>43.32</v>
      </c>
      <c r="AY170" s="106">
        <v>42.28</v>
      </c>
      <c r="AZ170" s="106">
        <v>55.41</v>
      </c>
      <c r="BA170" s="106">
        <v>47.16</v>
      </c>
      <c r="BB170" s="106">
        <v>52.75</v>
      </c>
      <c r="BC170" s="106">
        <v>56.44</v>
      </c>
      <c r="BD170" s="106">
        <v>55.67</v>
      </c>
      <c r="BE170" s="106">
        <v>44.74</v>
      </c>
      <c r="BF170" s="106">
        <v>42</v>
      </c>
      <c r="BG170" s="106">
        <v>43.45</v>
      </c>
      <c r="BH170" s="106">
        <v>49.66</v>
      </c>
      <c r="BI170" s="106">
        <v>44.06</v>
      </c>
      <c r="BJ170" s="106">
        <v>44.59</v>
      </c>
      <c r="BK170" s="106">
        <v>71</v>
      </c>
      <c r="BL170" s="107">
        <f t="shared" si="11"/>
        <v>60</v>
      </c>
      <c r="BN170" s="110">
        <f>BN169++Setup!$J$15/24</f>
        <v>43228.152777777912</v>
      </c>
      <c r="BO170" s="57">
        <f>CN170</f>
        <v>0</v>
      </c>
      <c r="BP170" s="57">
        <f>CO170</f>
        <v>0</v>
      </c>
      <c r="BQ170" s="57">
        <f>CP170</f>
        <v>0</v>
      </c>
      <c r="BR170" s="57">
        <f>CQ170</f>
        <v>0</v>
      </c>
      <c r="BS170" s="87">
        <f>CT170</f>
        <v>0</v>
      </c>
      <c r="BT170" s="87">
        <f>CB599</f>
        <v>239</v>
      </c>
      <c r="BU170" s="87">
        <f>CD599</f>
        <v>0</v>
      </c>
      <c r="BV170" s="87">
        <f>CF599</f>
        <v>0</v>
      </c>
      <c r="BW170" s="87">
        <f>CH599</f>
        <v>17.22</v>
      </c>
      <c r="BX170" s="87">
        <f>CJ599</f>
        <v>0</v>
      </c>
      <c r="CA170" s="111">
        <v>43225.173611111109</v>
      </c>
      <c r="CB170" s="87">
        <v>201</v>
      </c>
      <c r="CC170" s="111">
        <v>43225.173611111109</v>
      </c>
      <c r="CD170" s="87">
        <v>0</v>
      </c>
      <c r="CE170" s="111">
        <v>43225.173611111109</v>
      </c>
      <c r="CF170" s="87">
        <v>0</v>
      </c>
      <c r="CG170" s="111">
        <v>43225.173611111109</v>
      </c>
      <c r="CH170" s="87">
        <v>24.72</v>
      </c>
      <c r="CI170" s="111">
        <v>43225.173611111109</v>
      </c>
      <c r="CJ170" s="87">
        <v>0</v>
      </c>
      <c r="CM170" s="111"/>
      <c r="CS170" s="111"/>
    </row>
    <row r="171" spans="1:97" x14ac:dyDescent="0.3">
      <c r="A171" s="87">
        <f t="shared" si="10"/>
        <v>1670</v>
      </c>
      <c r="B171" s="88">
        <f t="shared" si="9"/>
        <v>27.833333333333332</v>
      </c>
      <c r="C171" s="106">
        <v>21.85</v>
      </c>
      <c r="D171" s="106">
        <v>57.32</v>
      </c>
      <c r="E171" s="106">
        <v>50.74</v>
      </c>
      <c r="F171" s="106">
        <v>46.46</v>
      </c>
      <c r="G171" s="106">
        <v>52.53</v>
      </c>
      <c r="H171" s="106">
        <v>49.75</v>
      </c>
      <c r="I171" s="106">
        <v>47.5</v>
      </c>
      <c r="J171" s="106">
        <v>49.05</v>
      </c>
      <c r="K171" s="106">
        <v>45.68</v>
      </c>
      <c r="L171" s="106">
        <v>50.74</v>
      </c>
      <c r="M171" s="106">
        <v>46.09</v>
      </c>
      <c r="N171" s="106">
        <v>53.63</v>
      </c>
      <c r="O171" s="106">
        <v>56.1</v>
      </c>
      <c r="P171" s="106">
        <v>47.1</v>
      </c>
      <c r="Q171" s="106">
        <v>51.95</v>
      </c>
      <c r="R171" s="106">
        <v>49.77</v>
      </c>
      <c r="S171" s="106">
        <v>56.28</v>
      </c>
      <c r="T171" s="106">
        <v>54.1</v>
      </c>
      <c r="U171" s="106">
        <v>56.12</v>
      </c>
      <c r="V171" s="106">
        <v>52.14</v>
      </c>
      <c r="W171" s="106">
        <v>60.22</v>
      </c>
      <c r="X171" s="106">
        <v>58.05</v>
      </c>
      <c r="Y171" s="106">
        <v>58.62</v>
      </c>
      <c r="Z171" s="106">
        <v>51.8</v>
      </c>
      <c r="AA171" s="106">
        <v>56.22</v>
      </c>
      <c r="AB171" s="106">
        <v>52.72</v>
      </c>
      <c r="AC171" s="106">
        <v>59.93</v>
      </c>
      <c r="AD171" s="106">
        <v>58.45</v>
      </c>
      <c r="AE171" s="106">
        <v>55.67</v>
      </c>
      <c r="AF171" s="106">
        <v>58.7</v>
      </c>
      <c r="AG171" s="106">
        <v>60.33</v>
      </c>
      <c r="AH171" s="106">
        <v>56.49</v>
      </c>
      <c r="AI171" s="106">
        <v>57.78</v>
      </c>
      <c r="AJ171" s="106">
        <v>60.74</v>
      </c>
      <c r="AK171" s="106">
        <v>49.22</v>
      </c>
      <c r="AL171" s="106">
        <v>46.63</v>
      </c>
      <c r="AM171" s="106">
        <v>56.56</v>
      </c>
      <c r="AN171" s="106">
        <v>61.37</v>
      </c>
      <c r="AO171" s="106">
        <v>49.01</v>
      </c>
      <c r="AP171" s="106">
        <v>55.06</v>
      </c>
      <c r="AQ171" s="106">
        <v>57.12</v>
      </c>
      <c r="AR171" s="106">
        <v>50</v>
      </c>
      <c r="AS171" s="106">
        <v>52.32</v>
      </c>
      <c r="AT171" s="106">
        <v>50.81</v>
      </c>
      <c r="AU171" s="106">
        <v>74.77</v>
      </c>
      <c r="AV171" s="106">
        <v>50.27</v>
      </c>
      <c r="AW171" s="106">
        <v>51.86</v>
      </c>
      <c r="AX171" s="106">
        <v>43.25</v>
      </c>
      <c r="AY171" s="106">
        <v>42.3</v>
      </c>
      <c r="AZ171" s="106">
        <v>56.21</v>
      </c>
      <c r="BA171" s="106">
        <v>47.09</v>
      </c>
      <c r="BB171" s="106">
        <v>53.56</v>
      </c>
      <c r="BC171" s="106">
        <v>57.1</v>
      </c>
      <c r="BD171" s="106">
        <v>56.15</v>
      </c>
      <c r="BE171" s="106">
        <v>44.64</v>
      </c>
      <c r="BF171" s="106">
        <v>41.98</v>
      </c>
      <c r="BG171" s="106">
        <v>44.27</v>
      </c>
      <c r="BH171" s="106">
        <v>49.64</v>
      </c>
      <c r="BI171" s="106">
        <v>44.01</v>
      </c>
      <c r="BJ171" s="106">
        <v>44.5</v>
      </c>
      <c r="BK171" s="106">
        <v>70.92</v>
      </c>
      <c r="BL171" s="107">
        <f t="shared" si="11"/>
        <v>60</v>
      </c>
      <c r="BN171" s="110">
        <f>BN170++Setup!$J$15/24</f>
        <v>43228.159722222357</v>
      </c>
      <c r="BO171" s="57">
        <f>CN171</f>
        <v>0</v>
      </c>
      <c r="BP171" s="57">
        <f>CO171</f>
        <v>0</v>
      </c>
      <c r="BQ171" s="57">
        <f>CP171</f>
        <v>0</v>
      </c>
      <c r="BR171" s="57">
        <f>CQ171</f>
        <v>0</v>
      </c>
      <c r="BS171" s="87">
        <f>CT171</f>
        <v>0</v>
      </c>
      <c r="BT171" s="87">
        <f>CB600</f>
        <v>240</v>
      </c>
      <c r="BU171" s="87">
        <f>CD600</f>
        <v>0</v>
      </c>
      <c r="BV171" s="87">
        <f>CF600</f>
        <v>0</v>
      </c>
      <c r="BW171" s="87">
        <f>CH600</f>
        <v>28.33</v>
      </c>
      <c r="BX171" s="87">
        <f>CJ600</f>
        <v>0</v>
      </c>
      <c r="CA171" s="111">
        <v>43225.180555555555</v>
      </c>
      <c r="CB171" s="87">
        <v>203</v>
      </c>
      <c r="CC171" s="111">
        <v>43225.180555555555</v>
      </c>
      <c r="CD171" s="87">
        <v>0</v>
      </c>
      <c r="CE171" s="111">
        <v>43225.180555555555</v>
      </c>
      <c r="CF171" s="87">
        <v>0</v>
      </c>
      <c r="CG171" s="111">
        <v>43225.180555555555</v>
      </c>
      <c r="CH171" s="87">
        <v>18.61</v>
      </c>
      <c r="CI171" s="111">
        <v>43225.180555555555</v>
      </c>
      <c r="CJ171" s="87">
        <v>0</v>
      </c>
      <c r="CM171" s="111"/>
      <c r="CS171" s="111"/>
    </row>
    <row r="172" spans="1:97" x14ac:dyDescent="0.3">
      <c r="A172" s="87">
        <f t="shared" si="10"/>
        <v>1680</v>
      </c>
      <c r="B172" s="88">
        <f t="shared" si="9"/>
        <v>28</v>
      </c>
      <c r="C172" s="106">
        <v>21.82</v>
      </c>
      <c r="D172" s="106">
        <v>54.83</v>
      </c>
      <c r="E172" s="106">
        <v>46.66</v>
      </c>
      <c r="F172" s="106">
        <v>42.34</v>
      </c>
      <c r="G172" s="106">
        <v>50.19</v>
      </c>
      <c r="H172" s="106">
        <v>47.51</v>
      </c>
      <c r="I172" s="106">
        <v>43.47</v>
      </c>
      <c r="J172" s="106">
        <v>45.06</v>
      </c>
      <c r="K172" s="106">
        <v>43.39</v>
      </c>
      <c r="L172" s="106">
        <v>48.51</v>
      </c>
      <c r="M172" s="106">
        <v>41.93</v>
      </c>
      <c r="N172" s="106">
        <v>51.42</v>
      </c>
      <c r="O172" s="106">
        <v>53.76</v>
      </c>
      <c r="P172" s="106">
        <v>44.63</v>
      </c>
      <c r="Q172" s="106">
        <v>49.64</v>
      </c>
      <c r="R172" s="106">
        <v>47.45</v>
      </c>
      <c r="S172" s="106">
        <v>53.94</v>
      </c>
      <c r="T172" s="106">
        <v>51.69</v>
      </c>
      <c r="U172" s="106">
        <v>53.6</v>
      </c>
      <c r="V172" s="106">
        <v>49.76</v>
      </c>
      <c r="W172" s="106">
        <v>57.67</v>
      </c>
      <c r="X172" s="106">
        <v>55.7</v>
      </c>
      <c r="Y172" s="106">
        <v>56.15</v>
      </c>
      <c r="Z172" s="106">
        <v>49.43</v>
      </c>
      <c r="AA172" s="106">
        <v>53.71</v>
      </c>
      <c r="AB172" s="106">
        <v>50.29</v>
      </c>
      <c r="AC172" s="106">
        <v>57.29</v>
      </c>
      <c r="AD172" s="106">
        <v>55.89</v>
      </c>
      <c r="AE172" s="106">
        <v>53.24</v>
      </c>
      <c r="AF172" s="106">
        <v>56.19</v>
      </c>
      <c r="AG172" s="106">
        <v>57.81</v>
      </c>
      <c r="AH172" s="106">
        <v>54.06</v>
      </c>
      <c r="AI172" s="106">
        <v>55.28</v>
      </c>
      <c r="AJ172" s="106">
        <v>60.7</v>
      </c>
      <c r="AK172" s="106">
        <v>49.22</v>
      </c>
      <c r="AL172" s="106">
        <v>46.55</v>
      </c>
      <c r="AM172" s="106">
        <v>54.11</v>
      </c>
      <c r="AN172" s="106">
        <v>61.28</v>
      </c>
      <c r="AO172" s="106">
        <v>45.02</v>
      </c>
      <c r="AP172" s="106">
        <v>54.95</v>
      </c>
      <c r="AQ172" s="106">
        <v>54.68</v>
      </c>
      <c r="AR172" s="106">
        <v>47.55</v>
      </c>
      <c r="AS172" s="106">
        <v>49.93</v>
      </c>
      <c r="AT172" s="106">
        <v>48.39</v>
      </c>
      <c r="AU172" s="106">
        <v>74.709999999999994</v>
      </c>
      <c r="AV172" s="106">
        <v>47.88</v>
      </c>
      <c r="AW172" s="106">
        <v>49.58</v>
      </c>
      <c r="AX172" s="106">
        <v>39.270000000000003</v>
      </c>
      <c r="AY172" s="106">
        <v>38.07</v>
      </c>
      <c r="AZ172" s="106">
        <v>53.6</v>
      </c>
      <c r="BA172" s="106">
        <v>43.06</v>
      </c>
      <c r="BB172" s="106">
        <v>51.08</v>
      </c>
      <c r="BC172" s="106">
        <v>54.64</v>
      </c>
      <c r="BD172" s="106">
        <v>53.89</v>
      </c>
      <c r="BE172" s="106">
        <v>40.51</v>
      </c>
      <c r="BF172" s="106">
        <v>37.85</v>
      </c>
      <c r="BG172" s="106">
        <v>41.73</v>
      </c>
      <c r="BH172" s="106">
        <v>45.54</v>
      </c>
      <c r="BI172" s="106">
        <v>39.94</v>
      </c>
      <c r="BJ172" s="106">
        <v>44.31</v>
      </c>
      <c r="BK172" s="106">
        <v>70.89</v>
      </c>
      <c r="BL172" s="107">
        <f t="shared" si="11"/>
        <v>60</v>
      </c>
      <c r="BN172" s="110">
        <f>BN171++Setup!$J$15/24</f>
        <v>43228.166666666802</v>
      </c>
      <c r="BO172" s="57">
        <f>CN172</f>
        <v>0</v>
      </c>
      <c r="BP172" s="57">
        <f>CO172</f>
        <v>0</v>
      </c>
      <c r="BQ172" s="57">
        <f>CP172</f>
        <v>0</v>
      </c>
      <c r="BR172" s="57">
        <f>CQ172</f>
        <v>0</v>
      </c>
      <c r="BS172" s="87">
        <f>CT172</f>
        <v>0</v>
      </c>
      <c r="BT172" s="87">
        <f>CB601</f>
        <v>243</v>
      </c>
      <c r="BU172" s="87">
        <f>CD601</f>
        <v>0</v>
      </c>
      <c r="BV172" s="87">
        <f>CF601</f>
        <v>0</v>
      </c>
      <c r="BW172" s="87">
        <f>CH601</f>
        <v>26.11</v>
      </c>
      <c r="BX172" s="87">
        <f>CJ601</f>
        <v>0</v>
      </c>
      <c r="CA172" s="111">
        <v>43225.1875</v>
      </c>
      <c r="CB172" s="87">
        <v>204</v>
      </c>
      <c r="CC172" s="111">
        <v>43225.1875</v>
      </c>
      <c r="CD172" s="87">
        <v>0</v>
      </c>
      <c r="CE172" s="111">
        <v>43225.1875</v>
      </c>
      <c r="CF172" s="87">
        <v>0</v>
      </c>
      <c r="CG172" s="111">
        <v>43225.1875</v>
      </c>
      <c r="CH172" s="87">
        <v>16.39</v>
      </c>
      <c r="CI172" s="111">
        <v>43225.1875</v>
      </c>
      <c r="CJ172" s="87">
        <v>0</v>
      </c>
      <c r="CM172" s="111"/>
      <c r="CS172" s="111"/>
    </row>
    <row r="173" spans="1:97" x14ac:dyDescent="0.3">
      <c r="A173" s="87">
        <f t="shared" si="10"/>
        <v>1690</v>
      </c>
      <c r="B173" s="88">
        <f t="shared" si="9"/>
        <v>28.166666666666668</v>
      </c>
      <c r="C173" s="106">
        <v>21.84</v>
      </c>
      <c r="D173" s="106">
        <v>54.67</v>
      </c>
      <c r="E173" s="106">
        <v>50.8</v>
      </c>
      <c r="F173" s="106">
        <v>46.56</v>
      </c>
      <c r="G173" s="106">
        <v>49.89</v>
      </c>
      <c r="H173" s="106">
        <v>47.36</v>
      </c>
      <c r="I173" s="106">
        <v>47.57</v>
      </c>
      <c r="J173" s="106">
        <v>49.08</v>
      </c>
      <c r="K173" s="106">
        <v>43.19</v>
      </c>
      <c r="L173" s="106">
        <v>48.13</v>
      </c>
      <c r="M173" s="106">
        <v>46.18</v>
      </c>
      <c r="N173" s="106">
        <v>51.01</v>
      </c>
      <c r="O173" s="106">
        <v>53.63</v>
      </c>
      <c r="P173" s="106">
        <v>44.38</v>
      </c>
      <c r="Q173" s="106">
        <v>49.34</v>
      </c>
      <c r="R173" s="106">
        <v>47.09</v>
      </c>
      <c r="S173" s="106">
        <v>53.76</v>
      </c>
      <c r="T173" s="106">
        <v>51.47</v>
      </c>
      <c r="U173" s="106">
        <v>53.32</v>
      </c>
      <c r="V173" s="106">
        <v>49.44</v>
      </c>
      <c r="W173" s="106">
        <v>57.6</v>
      </c>
      <c r="X173" s="106">
        <v>55.57</v>
      </c>
      <c r="Y173" s="106">
        <v>55.85</v>
      </c>
      <c r="Z173" s="106">
        <v>49.08</v>
      </c>
      <c r="AA173" s="106">
        <v>53.41</v>
      </c>
      <c r="AB173" s="106">
        <v>49.93</v>
      </c>
      <c r="AC173" s="106">
        <v>57.12</v>
      </c>
      <c r="AD173" s="106">
        <v>55.75</v>
      </c>
      <c r="AE173" s="106">
        <v>53.02</v>
      </c>
      <c r="AF173" s="106">
        <v>55.9</v>
      </c>
      <c r="AG173" s="106">
        <v>57.55</v>
      </c>
      <c r="AH173" s="106">
        <v>53.66</v>
      </c>
      <c r="AI173" s="106">
        <v>54.92</v>
      </c>
      <c r="AJ173" s="106">
        <v>60.71</v>
      </c>
      <c r="AK173" s="106">
        <v>49.22</v>
      </c>
      <c r="AL173" s="106">
        <v>46.63</v>
      </c>
      <c r="AM173" s="106">
        <v>53.77</v>
      </c>
      <c r="AN173" s="106">
        <v>61.33</v>
      </c>
      <c r="AO173" s="106">
        <v>49.04</v>
      </c>
      <c r="AP173" s="106">
        <v>54.95</v>
      </c>
      <c r="AQ173" s="106">
        <v>54.35</v>
      </c>
      <c r="AR173" s="106">
        <v>47.28</v>
      </c>
      <c r="AS173" s="106">
        <v>49.63</v>
      </c>
      <c r="AT173" s="106">
        <v>48.11</v>
      </c>
      <c r="AU173" s="106">
        <v>74.72</v>
      </c>
      <c r="AV173" s="106">
        <v>47.57</v>
      </c>
      <c r="AW173" s="106">
        <v>49.27</v>
      </c>
      <c r="AX173" s="106">
        <v>43.38</v>
      </c>
      <c r="AY173" s="106">
        <v>42.43</v>
      </c>
      <c r="AZ173" s="106">
        <v>53.28</v>
      </c>
      <c r="BA173" s="106">
        <v>47.12</v>
      </c>
      <c r="BB173" s="106">
        <v>50.8</v>
      </c>
      <c r="BC173" s="106">
        <v>54.4</v>
      </c>
      <c r="BD173" s="106">
        <v>53.58</v>
      </c>
      <c r="BE173" s="106">
        <v>44.71</v>
      </c>
      <c r="BF173" s="106">
        <v>42.1</v>
      </c>
      <c r="BG173" s="106">
        <v>41.5</v>
      </c>
      <c r="BH173" s="106">
        <v>49.69</v>
      </c>
      <c r="BI173" s="106">
        <v>44.11</v>
      </c>
      <c r="BJ173" s="106">
        <v>44.41</v>
      </c>
      <c r="BK173" s="106">
        <v>70.92</v>
      </c>
      <c r="BL173" s="107">
        <f t="shared" si="11"/>
        <v>60</v>
      </c>
      <c r="BN173" s="110">
        <f>BN172++Setup!$J$15/24</f>
        <v>43228.173611111248</v>
      </c>
      <c r="BO173" s="57">
        <f>CN173</f>
        <v>0</v>
      </c>
      <c r="BP173" s="57">
        <f>CO173</f>
        <v>0</v>
      </c>
      <c r="BQ173" s="57">
        <f>CP173</f>
        <v>0</v>
      </c>
      <c r="BR173" s="57">
        <f>CQ173</f>
        <v>0</v>
      </c>
      <c r="BS173" s="87">
        <f>CT173</f>
        <v>0</v>
      </c>
      <c r="BT173" s="87">
        <f>CB602</f>
        <v>240</v>
      </c>
      <c r="BU173" s="87">
        <f>CD602</f>
        <v>0</v>
      </c>
      <c r="BV173" s="87">
        <f>CF602</f>
        <v>0</v>
      </c>
      <c r="BW173" s="87">
        <f>CH602</f>
        <v>19.72</v>
      </c>
      <c r="BX173" s="87">
        <f>CJ602</f>
        <v>0</v>
      </c>
      <c r="CA173" s="111">
        <v>43225.194444444445</v>
      </c>
      <c r="CB173" s="87">
        <v>204</v>
      </c>
      <c r="CC173" s="111">
        <v>43225.194444444445</v>
      </c>
      <c r="CD173" s="87">
        <v>0</v>
      </c>
      <c r="CE173" s="111">
        <v>43225.194444444445</v>
      </c>
      <c r="CF173" s="87">
        <v>0</v>
      </c>
      <c r="CG173" s="111">
        <v>43225.194444444445</v>
      </c>
      <c r="CH173" s="87">
        <v>19.72</v>
      </c>
      <c r="CI173" s="111">
        <v>43225.194444444445</v>
      </c>
      <c r="CJ173" s="87">
        <v>0</v>
      </c>
      <c r="CM173" s="111"/>
      <c r="CS173" s="111"/>
    </row>
    <row r="174" spans="1:97" x14ac:dyDescent="0.3">
      <c r="A174" s="87">
        <f t="shared" si="10"/>
        <v>1700</v>
      </c>
      <c r="B174" s="88">
        <f t="shared" si="9"/>
        <v>28.333333333333332</v>
      </c>
      <c r="C174" s="106">
        <v>21.88</v>
      </c>
      <c r="D174" s="106">
        <v>56.12</v>
      </c>
      <c r="E174" s="106">
        <v>50.73</v>
      </c>
      <c r="F174" s="106">
        <v>46.34</v>
      </c>
      <c r="G174" s="106">
        <v>51.23</v>
      </c>
      <c r="H174" s="106">
        <v>48.41</v>
      </c>
      <c r="I174" s="106">
        <v>47.53</v>
      </c>
      <c r="J174" s="106">
        <v>48.97</v>
      </c>
      <c r="K174" s="106">
        <v>44.37</v>
      </c>
      <c r="L174" s="106">
        <v>49.38</v>
      </c>
      <c r="M174" s="106">
        <v>46.05</v>
      </c>
      <c r="N174" s="106">
        <v>52.26</v>
      </c>
      <c r="O174" s="106">
        <v>54.83</v>
      </c>
      <c r="P174" s="106">
        <v>45.62</v>
      </c>
      <c r="Q174" s="106">
        <v>50.57</v>
      </c>
      <c r="R174" s="106">
        <v>48.36</v>
      </c>
      <c r="S174" s="106">
        <v>55.14</v>
      </c>
      <c r="T174" s="106">
        <v>52.79</v>
      </c>
      <c r="U174" s="106">
        <v>54.66</v>
      </c>
      <c r="V174" s="106">
        <v>50.78</v>
      </c>
      <c r="W174" s="106">
        <v>58.94</v>
      </c>
      <c r="X174" s="106">
        <v>56.64</v>
      </c>
      <c r="Y174" s="106">
        <v>56.9</v>
      </c>
      <c r="Z174" s="106">
        <v>50.27</v>
      </c>
      <c r="AA174" s="106">
        <v>54.89</v>
      </c>
      <c r="AB174" s="106">
        <v>51.22</v>
      </c>
      <c r="AC174" s="106">
        <v>58.62</v>
      </c>
      <c r="AD174" s="106">
        <v>57.17</v>
      </c>
      <c r="AE174" s="106">
        <v>54.35</v>
      </c>
      <c r="AF174" s="106">
        <v>57.34</v>
      </c>
      <c r="AG174" s="106">
        <v>59.05</v>
      </c>
      <c r="AH174" s="106">
        <v>55.18</v>
      </c>
      <c r="AI174" s="106">
        <v>56.38</v>
      </c>
      <c r="AJ174" s="106">
        <v>60.7</v>
      </c>
      <c r="AK174" s="106">
        <v>49.2</v>
      </c>
      <c r="AL174" s="106">
        <v>46.67</v>
      </c>
      <c r="AM174" s="106">
        <v>55.3</v>
      </c>
      <c r="AN174" s="106">
        <v>61.26</v>
      </c>
      <c r="AO174" s="106">
        <v>48.93</v>
      </c>
      <c r="AP174" s="106">
        <v>54.86</v>
      </c>
      <c r="AQ174" s="106">
        <v>55.9</v>
      </c>
      <c r="AR174" s="106">
        <v>48.55</v>
      </c>
      <c r="AS174" s="106">
        <v>50.91</v>
      </c>
      <c r="AT174" s="106">
        <v>49.37</v>
      </c>
      <c r="AU174" s="106">
        <v>74.72</v>
      </c>
      <c r="AV174" s="106">
        <v>48.79</v>
      </c>
      <c r="AW174" s="106">
        <v>50.42</v>
      </c>
      <c r="AX174" s="106">
        <v>43.38</v>
      </c>
      <c r="AY174" s="106">
        <v>42.22</v>
      </c>
      <c r="AZ174" s="106">
        <v>54.78</v>
      </c>
      <c r="BA174" s="106">
        <v>47.15</v>
      </c>
      <c r="BB174" s="106">
        <v>52.11</v>
      </c>
      <c r="BC174" s="106">
        <v>55.79</v>
      </c>
      <c r="BD174" s="106">
        <v>54.85</v>
      </c>
      <c r="BE174" s="106">
        <v>44.56</v>
      </c>
      <c r="BF174" s="106">
        <v>42</v>
      </c>
      <c r="BG174" s="106">
        <v>42.7</v>
      </c>
      <c r="BH174" s="106">
        <v>49.63</v>
      </c>
      <c r="BI174" s="106">
        <v>43.98</v>
      </c>
      <c r="BJ174" s="106">
        <v>44.81</v>
      </c>
      <c r="BK174" s="106">
        <v>70.849999999999994</v>
      </c>
      <c r="BL174" s="107">
        <f t="shared" si="11"/>
        <v>60</v>
      </c>
      <c r="BN174" s="110">
        <f>BN173++Setup!$J$15/24</f>
        <v>43228.180555555693</v>
      </c>
      <c r="BO174" s="57">
        <f>CN174</f>
        <v>0</v>
      </c>
      <c r="BP174" s="57">
        <f>CO174</f>
        <v>0</v>
      </c>
      <c r="BQ174" s="57">
        <f>CP174</f>
        <v>0</v>
      </c>
      <c r="BR174" s="57">
        <f>CQ174</f>
        <v>0</v>
      </c>
      <c r="BS174" s="87">
        <f>CT174</f>
        <v>0</v>
      </c>
      <c r="BT174" s="87">
        <f>CB603</f>
        <v>240</v>
      </c>
      <c r="BU174" s="87">
        <f>CD603</f>
        <v>0</v>
      </c>
      <c r="BV174" s="87">
        <f>CF603</f>
        <v>0</v>
      </c>
      <c r="BW174" s="87">
        <f>CH603</f>
        <v>18.61</v>
      </c>
      <c r="BX174" s="87">
        <f>CJ603</f>
        <v>0</v>
      </c>
      <c r="CA174" s="111">
        <v>43225.201388888891</v>
      </c>
      <c r="CB174" s="87">
        <v>204</v>
      </c>
      <c r="CC174" s="111">
        <v>43225.201388888891</v>
      </c>
      <c r="CD174" s="87">
        <v>0</v>
      </c>
      <c r="CE174" s="111">
        <v>43225.201388888891</v>
      </c>
      <c r="CF174" s="87">
        <v>0</v>
      </c>
      <c r="CG174" s="111">
        <v>43225.201388888891</v>
      </c>
      <c r="CH174" s="87">
        <v>28.33</v>
      </c>
      <c r="CI174" s="111">
        <v>43225.201388888891</v>
      </c>
      <c r="CJ174" s="87">
        <v>0</v>
      </c>
      <c r="CM174" s="111"/>
      <c r="CS174" s="111"/>
    </row>
    <row r="175" spans="1:97" x14ac:dyDescent="0.3">
      <c r="A175" s="87">
        <f t="shared" si="10"/>
        <v>1710</v>
      </c>
      <c r="B175" s="88">
        <f t="shared" si="9"/>
        <v>28.5</v>
      </c>
      <c r="C175" s="106">
        <v>21.91</v>
      </c>
      <c r="D175" s="106">
        <v>55.03</v>
      </c>
      <c r="E175" s="106">
        <v>50.79</v>
      </c>
      <c r="F175" s="106">
        <v>46.48</v>
      </c>
      <c r="G175" s="106">
        <v>50.6</v>
      </c>
      <c r="H175" s="106">
        <v>47.9</v>
      </c>
      <c r="I175" s="106">
        <v>47.56</v>
      </c>
      <c r="J175" s="106">
        <v>49.11</v>
      </c>
      <c r="K175" s="106">
        <v>43.77</v>
      </c>
      <c r="L175" s="106">
        <v>48.71</v>
      </c>
      <c r="M175" s="106">
        <v>46.11</v>
      </c>
      <c r="N175" s="106">
        <v>51.64</v>
      </c>
      <c r="O175" s="106">
        <v>54.18</v>
      </c>
      <c r="P175" s="106">
        <v>44.97</v>
      </c>
      <c r="Q175" s="106">
        <v>49.91</v>
      </c>
      <c r="R175" s="106">
        <v>47.76</v>
      </c>
      <c r="S175" s="106">
        <v>54.12</v>
      </c>
      <c r="T175" s="106">
        <v>52.02</v>
      </c>
      <c r="U175" s="106">
        <v>53.67</v>
      </c>
      <c r="V175" s="106">
        <v>50.11</v>
      </c>
      <c r="W175" s="106">
        <v>57.97</v>
      </c>
      <c r="X175" s="106">
        <v>55.88</v>
      </c>
      <c r="Y175" s="106">
        <v>56.17</v>
      </c>
      <c r="Z175" s="106">
        <v>49.76</v>
      </c>
      <c r="AA175" s="106">
        <v>53.93</v>
      </c>
      <c r="AB175" s="106">
        <v>50.65</v>
      </c>
      <c r="AC175" s="106">
        <v>57.61</v>
      </c>
      <c r="AD175" s="106">
        <v>55.92</v>
      </c>
      <c r="AE175" s="106">
        <v>53.67</v>
      </c>
      <c r="AF175" s="106">
        <v>56.31</v>
      </c>
      <c r="AG175" s="106">
        <v>57.98</v>
      </c>
      <c r="AH175" s="106">
        <v>54.48</v>
      </c>
      <c r="AI175" s="106">
        <v>55.65</v>
      </c>
      <c r="AJ175" s="106">
        <v>60.79</v>
      </c>
      <c r="AK175" s="106">
        <v>49.26</v>
      </c>
      <c r="AL175" s="106">
        <v>46.58</v>
      </c>
      <c r="AM175" s="106">
        <v>54.18</v>
      </c>
      <c r="AN175" s="106">
        <v>61.32</v>
      </c>
      <c r="AO175" s="106">
        <v>49.07</v>
      </c>
      <c r="AP175" s="106">
        <v>54.9</v>
      </c>
      <c r="AQ175" s="106">
        <v>54.87</v>
      </c>
      <c r="AR175" s="106">
        <v>47.92</v>
      </c>
      <c r="AS175" s="106">
        <v>50.36</v>
      </c>
      <c r="AT175" s="106">
        <v>48.75</v>
      </c>
      <c r="AU175" s="106">
        <v>74.739999999999995</v>
      </c>
      <c r="AV175" s="106">
        <v>48.21</v>
      </c>
      <c r="AW175" s="106">
        <v>50.04</v>
      </c>
      <c r="AX175" s="106">
        <v>43.28</v>
      </c>
      <c r="AY175" s="106">
        <v>42.31</v>
      </c>
      <c r="AZ175" s="106">
        <v>53.78</v>
      </c>
      <c r="BA175" s="106">
        <v>47.14</v>
      </c>
      <c r="BB175" s="106">
        <v>51.53</v>
      </c>
      <c r="BC175" s="106">
        <v>54.45</v>
      </c>
      <c r="BD175" s="106">
        <v>54.05</v>
      </c>
      <c r="BE175" s="106">
        <v>44.69</v>
      </c>
      <c r="BF175" s="106">
        <v>42.02</v>
      </c>
      <c r="BG175" s="106">
        <v>42.31</v>
      </c>
      <c r="BH175" s="106">
        <v>49.65</v>
      </c>
      <c r="BI175" s="106">
        <v>44.06</v>
      </c>
      <c r="BJ175" s="106">
        <v>44.71</v>
      </c>
      <c r="BK175" s="106">
        <v>70.959999999999994</v>
      </c>
      <c r="BL175" s="107">
        <f t="shared" si="11"/>
        <v>60</v>
      </c>
      <c r="BN175" s="110">
        <f>BN174++Setup!$J$15/24</f>
        <v>43228.187500000138</v>
      </c>
      <c r="BO175" s="57">
        <f>CN175</f>
        <v>0</v>
      </c>
      <c r="BP175" s="57">
        <f>CO175</f>
        <v>0</v>
      </c>
      <c r="BQ175" s="57">
        <f>CP175</f>
        <v>0</v>
      </c>
      <c r="BR175" s="57">
        <f>CQ175</f>
        <v>0</v>
      </c>
      <c r="BS175" s="87">
        <f>CT175</f>
        <v>0</v>
      </c>
      <c r="BT175" s="87">
        <f>CB604</f>
        <v>240</v>
      </c>
      <c r="BU175" s="87">
        <f>CD604</f>
        <v>0</v>
      </c>
      <c r="BV175" s="87">
        <f>CF604</f>
        <v>0</v>
      </c>
      <c r="BW175" s="87">
        <f>CH604</f>
        <v>26.94</v>
      </c>
      <c r="BX175" s="87">
        <f>CJ604</f>
        <v>0</v>
      </c>
      <c r="CA175" s="111">
        <v>43225.208333333336</v>
      </c>
      <c r="CB175" s="87">
        <v>205</v>
      </c>
      <c r="CC175" s="111">
        <v>43225.208333333336</v>
      </c>
      <c r="CD175" s="87">
        <v>0</v>
      </c>
      <c r="CE175" s="111">
        <v>43225.208333333336</v>
      </c>
      <c r="CF175" s="87">
        <v>0</v>
      </c>
      <c r="CG175" s="111">
        <v>43225.208333333336</v>
      </c>
      <c r="CH175" s="87">
        <v>18.89</v>
      </c>
      <c r="CI175" s="111">
        <v>43225.208333333336</v>
      </c>
      <c r="CJ175" s="87">
        <v>0</v>
      </c>
      <c r="CM175" s="111"/>
      <c r="CS175" s="111"/>
    </row>
    <row r="176" spans="1:97" x14ac:dyDescent="0.3">
      <c r="A176" s="87">
        <f t="shared" si="10"/>
        <v>1720</v>
      </c>
      <c r="B176" s="88">
        <f t="shared" si="9"/>
        <v>28.666666666666668</v>
      </c>
      <c r="C176" s="106">
        <v>21.94</v>
      </c>
      <c r="D176" s="106">
        <v>55.13</v>
      </c>
      <c r="E176" s="106">
        <v>50.69</v>
      </c>
      <c r="F176" s="106">
        <v>46.4</v>
      </c>
      <c r="G176" s="106">
        <v>50.19</v>
      </c>
      <c r="H176" s="106">
        <v>47.49</v>
      </c>
      <c r="I176" s="106">
        <v>47.52</v>
      </c>
      <c r="J176" s="106">
        <v>49.04</v>
      </c>
      <c r="K176" s="106">
        <v>43.3</v>
      </c>
      <c r="L176" s="106">
        <v>48.27</v>
      </c>
      <c r="M176" s="106">
        <v>46.09</v>
      </c>
      <c r="N176" s="106">
        <v>51.2</v>
      </c>
      <c r="O176" s="106">
        <v>53.84</v>
      </c>
      <c r="P176" s="106">
        <v>44.64</v>
      </c>
      <c r="Q176" s="106">
        <v>49.53</v>
      </c>
      <c r="R176" s="106">
        <v>47.38</v>
      </c>
      <c r="S176" s="106">
        <v>54.11</v>
      </c>
      <c r="T176" s="106">
        <v>51.69</v>
      </c>
      <c r="U176" s="106">
        <v>53.71</v>
      </c>
      <c r="V176" s="106">
        <v>49.7</v>
      </c>
      <c r="W176" s="106">
        <v>57.78</v>
      </c>
      <c r="X176" s="106">
        <v>55.94</v>
      </c>
      <c r="Y176" s="106">
        <v>56.16</v>
      </c>
      <c r="Z176" s="106">
        <v>49.37</v>
      </c>
      <c r="AA176" s="106">
        <v>53.85</v>
      </c>
      <c r="AB176" s="106">
        <v>50.29</v>
      </c>
      <c r="AC176" s="106">
        <v>57.4</v>
      </c>
      <c r="AD176" s="106">
        <v>56.22</v>
      </c>
      <c r="AE176" s="106">
        <v>53.37</v>
      </c>
      <c r="AF176" s="106">
        <v>56.36</v>
      </c>
      <c r="AG176" s="106">
        <v>57.94</v>
      </c>
      <c r="AH176" s="106">
        <v>54.18</v>
      </c>
      <c r="AI176" s="106">
        <v>55.43</v>
      </c>
      <c r="AJ176" s="106">
        <v>60.66</v>
      </c>
      <c r="AK176" s="106">
        <v>49.17</v>
      </c>
      <c r="AL176" s="106">
        <v>46.67</v>
      </c>
      <c r="AM176" s="106">
        <v>54.22</v>
      </c>
      <c r="AN176" s="106">
        <v>61.16</v>
      </c>
      <c r="AO176" s="106">
        <v>49</v>
      </c>
      <c r="AP176" s="106">
        <v>55.01</v>
      </c>
      <c r="AQ176" s="106">
        <v>54.9</v>
      </c>
      <c r="AR176" s="106">
        <v>47.49</v>
      </c>
      <c r="AS176" s="106">
        <v>49.89</v>
      </c>
      <c r="AT176" s="106">
        <v>48.4</v>
      </c>
      <c r="AU176" s="106">
        <v>74.61</v>
      </c>
      <c r="AV176" s="106">
        <v>47.74</v>
      </c>
      <c r="AW176" s="106">
        <v>49.51</v>
      </c>
      <c r="AX176" s="106">
        <v>43.27</v>
      </c>
      <c r="AY176" s="106">
        <v>42.23</v>
      </c>
      <c r="AZ176" s="106">
        <v>53.7</v>
      </c>
      <c r="BA176" s="106">
        <v>47.05</v>
      </c>
      <c r="BB176" s="106">
        <v>51.19</v>
      </c>
      <c r="BC176" s="106">
        <v>54.8</v>
      </c>
      <c r="BD176" s="106">
        <v>54.01</v>
      </c>
      <c r="BE176" s="106">
        <v>44.58</v>
      </c>
      <c r="BF176" s="106">
        <v>42.02</v>
      </c>
      <c r="BG176" s="106">
        <v>41.78</v>
      </c>
      <c r="BH176" s="106">
        <v>49.56</v>
      </c>
      <c r="BI176" s="106">
        <v>43.98</v>
      </c>
      <c r="BJ176" s="106">
        <v>44.24</v>
      </c>
      <c r="BK176" s="106">
        <v>70.72</v>
      </c>
      <c r="BL176" s="107">
        <f t="shared" si="11"/>
        <v>60</v>
      </c>
      <c r="BN176" s="110">
        <f>BN175++Setup!$J$15/24</f>
        <v>43228.194444444583</v>
      </c>
      <c r="BO176" s="57">
        <f>CN176</f>
        <v>0</v>
      </c>
      <c r="BP176" s="57">
        <f>CO176</f>
        <v>0</v>
      </c>
      <c r="BQ176" s="57">
        <f>CP176</f>
        <v>0</v>
      </c>
      <c r="BR176" s="57">
        <f>CQ176</f>
        <v>0</v>
      </c>
      <c r="BS176" s="87">
        <f>CT176</f>
        <v>0</v>
      </c>
      <c r="BT176" s="87">
        <f>CB605</f>
        <v>242</v>
      </c>
      <c r="BU176" s="87">
        <f>CD605</f>
        <v>0</v>
      </c>
      <c r="BV176" s="87">
        <f>CF605</f>
        <v>0</v>
      </c>
      <c r="BW176" s="87">
        <f>CH605</f>
        <v>19.170000000000002</v>
      </c>
      <c r="BX176" s="87">
        <f>CJ605</f>
        <v>0</v>
      </c>
      <c r="CA176" s="111">
        <v>43225.215277777781</v>
      </c>
      <c r="CB176" s="87">
        <v>203</v>
      </c>
      <c r="CC176" s="111">
        <v>43225.215277777781</v>
      </c>
      <c r="CD176" s="87">
        <v>0</v>
      </c>
      <c r="CE176" s="111">
        <v>43225.215277777781</v>
      </c>
      <c r="CF176" s="87">
        <v>0</v>
      </c>
      <c r="CG176" s="111">
        <v>43225.215277777781</v>
      </c>
      <c r="CH176" s="87">
        <v>19.72</v>
      </c>
      <c r="CI176" s="111">
        <v>43225.215277777781</v>
      </c>
      <c r="CJ176" s="87">
        <v>0</v>
      </c>
      <c r="CM176" s="111"/>
      <c r="CS176" s="111"/>
    </row>
    <row r="177" spans="1:97" x14ac:dyDescent="0.3">
      <c r="A177" s="87">
        <f t="shared" si="10"/>
        <v>1730</v>
      </c>
      <c r="B177" s="88">
        <f t="shared" si="9"/>
        <v>28.833333333333332</v>
      </c>
      <c r="C177" s="106">
        <v>21.9</v>
      </c>
      <c r="D177" s="106">
        <v>54.4</v>
      </c>
      <c r="E177" s="106">
        <v>50.79</v>
      </c>
      <c r="F177" s="106">
        <v>46.6</v>
      </c>
      <c r="G177" s="106">
        <v>49.64</v>
      </c>
      <c r="H177" s="106">
        <v>46.75</v>
      </c>
      <c r="I177" s="106">
        <v>47.63</v>
      </c>
      <c r="J177" s="106">
        <v>49.12</v>
      </c>
      <c r="K177" s="106">
        <v>42.74</v>
      </c>
      <c r="L177" s="106">
        <v>47.77</v>
      </c>
      <c r="M177" s="106">
        <v>46.21</v>
      </c>
      <c r="N177" s="106">
        <v>50.69</v>
      </c>
      <c r="O177" s="106">
        <v>53.2</v>
      </c>
      <c r="P177" s="106">
        <v>44.06</v>
      </c>
      <c r="Q177" s="106">
        <v>48.94</v>
      </c>
      <c r="R177" s="106">
        <v>46.77</v>
      </c>
      <c r="S177" s="106">
        <v>53.47</v>
      </c>
      <c r="T177" s="106">
        <v>51.09</v>
      </c>
      <c r="U177" s="106">
        <v>53.05</v>
      </c>
      <c r="V177" s="106">
        <v>49.2</v>
      </c>
      <c r="W177" s="106">
        <v>57.21</v>
      </c>
      <c r="X177" s="106">
        <v>55.13</v>
      </c>
      <c r="Y177" s="106">
        <v>55.7</v>
      </c>
      <c r="Z177" s="106">
        <v>48.86</v>
      </c>
      <c r="AA177" s="106">
        <v>53.29</v>
      </c>
      <c r="AB177" s="106">
        <v>49.71</v>
      </c>
      <c r="AC177" s="106">
        <v>57.02</v>
      </c>
      <c r="AD177" s="106">
        <v>55.47</v>
      </c>
      <c r="AE177" s="106">
        <v>52.79</v>
      </c>
      <c r="AF177" s="106">
        <v>55.75</v>
      </c>
      <c r="AG177" s="106">
        <v>57.48</v>
      </c>
      <c r="AH177" s="106">
        <v>53.64</v>
      </c>
      <c r="AI177" s="106">
        <v>54.85</v>
      </c>
      <c r="AJ177" s="106">
        <v>60.63</v>
      </c>
      <c r="AK177" s="106">
        <v>49.13</v>
      </c>
      <c r="AL177" s="106">
        <v>46.59</v>
      </c>
      <c r="AM177" s="106">
        <v>53.67</v>
      </c>
      <c r="AN177" s="106">
        <v>61.15</v>
      </c>
      <c r="AO177" s="106">
        <v>49.08</v>
      </c>
      <c r="AP177" s="106">
        <v>55.05</v>
      </c>
      <c r="AQ177" s="106">
        <v>54.33</v>
      </c>
      <c r="AR177" s="106">
        <v>46.84</v>
      </c>
      <c r="AS177" s="106">
        <v>49.31</v>
      </c>
      <c r="AT177" s="106">
        <v>47.91</v>
      </c>
      <c r="AU177" s="106">
        <v>74.599999999999994</v>
      </c>
      <c r="AV177" s="106">
        <v>47.1</v>
      </c>
      <c r="AW177" s="106">
        <v>48.91</v>
      </c>
      <c r="AX177" s="106">
        <v>43.44</v>
      </c>
      <c r="AY177" s="106">
        <v>42.37</v>
      </c>
      <c r="AZ177" s="106">
        <v>53.08</v>
      </c>
      <c r="BA177" s="106">
        <v>47.19</v>
      </c>
      <c r="BB177" s="106">
        <v>50.57</v>
      </c>
      <c r="BC177" s="106">
        <v>54.16</v>
      </c>
      <c r="BD177" s="106">
        <v>53.22</v>
      </c>
      <c r="BE177" s="106">
        <v>44.68</v>
      </c>
      <c r="BF177" s="106">
        <v>42.09</v>
      </c>
      <c r="BG177" s="106">
        <v>41.14</v>
      </c>
      <c r="BH177" s="106">
        <v>49.68</v>
      </c>
      <c r="BI177" s="106">
        <v>44.13</v>
      </c>
      <c r="BJ177" s="106">
        <v>44.48</v>
      </c>
      <c r="BK177" s="106">
        <v>70.91</v>
      </c>
      <c r="BL177" s="107">
        <f t="shared" si="11"/>
        <v>60</v>
      </c>
      <c r="BN177" s="110">
        <f>BN176++Setup!$J$15/24</f>
        <v>43228.201388889029</v>
      </c>
      <c r="BO177" s="57">
        <f>CN177</f>
        <v>0</v>
      </c>
      <c r="BP177" s="57">
        <f>CO177</f>
        <v>0</v>
      </c>
      <c r="BQ177" s="57">
        <f>CP177</f>
        <v>0</v>
      </c>
      <c r="BR177" s="57">
        <f>CQ177</f>
        <v>0</v>
      </c>
      <c r="BS177" s="87">
        <f>CT177</f>
        <v>0</v>
      </c>
      <c r="BT177" s="87">
        <f>CB606</f>
        <v>242</v>
      </c>
      <c r="BU177" s="87">
        <f>CD606</f>
        <v>0</v>
      </c>
      <c r="BV177" s="87">
        <f>CF606</f>
        <v>0</v>
      </c>
      <c r="BW177" s="87">
        <f>CH606</f>
        <v>19.170000000000002</v>
      </c>
      <c r="BX177" s="87">
        <f>CJ606</f>
        <v>0</v>
      </c>
      <c r="CA177" s="111">
        <v>43225.222222222219</v>
      </c>
      <c r="CB177" s="87">
        <v>203</v>
      </c>
      <c r="CC177" s="111">
        <v>43225.222222222219</v>
      </c>
      <c r="CD177" s="87">
        <v>0</v>
      </c>
      <c r="CE177" s="111">
        <v>43225.222222222219</v>
      </c>
      <c r="CF177" s="87">
        <v>0</v>
      </c>
      <c r="CG177" s="111">
        <v>43225.222222222219</v>
      </c>
      <c r="CH177" s="87">
        <v>19.440000000000001</v>
      </c>
      <c r="CI177" s="111">
        <v>43225.222222222219</v>
      </c>
      <c r="CJ177" s="87">
        <v>0</v>
      </c>
      <c r="CM177" s="111"/>
      <c r="CS177" s="111"/>
    </row>
    <row r="178" spans="1:97" x14ac:dyDescent="0.3">
      <c r="A178" s="87">
        <f t="shared" si="10"/>
        <v>1740</v>
      </c>
      <c r="B178" s="88">
        <f t="shared" si="9"/>
        <v>29</v>
      </c>
      <c r="C178" s="106">
        <v>21.9</v>
      </c>
      <c r="D178" s="106">
        <v>54.61</v>
      </c>
      <c r="E178" s="106">
        <v>50.78</v>
      </c>
      <c r="F178" s="106">
        <v>46.44</v>
      </c>
      <c r="G178" s="106">
        <v>49.79</v>
      </c>
      <c r="H178" s="106">
        <v>47.08</v>
      </c>
      <c r="I178" s="106">
        <v>47.61</v>
      </c>
      <c r="J178" s="106">
        <v>49.15</v>
      </c>
      <c r="K178" s="106">
        <v>42.96</v>
      </c>
      <c r="L178" s="106">
        <v>47.94</v>
      </c>
      <c r="M178" s="106">
        <v>46.15</v>
      </c>
      <c r="N178" s="106">
        <v>50.9</v>
      </c>
      <c r="O178" s="106">
        <v>53.46</v>
      </c>
      <c r="P178" s="106">
        <v>44.17</v>
      </c>
      <c r="Q178" s="106">
        <v>49.17</v>
      </c>
      <c r="R178" s="106">
        <v>46.94</v>
      </c>
      <c r="S178" s="106">
        <v>53.73</v>
      </c>
      <c r="T178" s="106">
        <v>51.3</v>
      </c>
      <c r="U178" s="106">
        <v>53.32</v>
      </c>
      <c r="V178" s="106">
        <v>49.33</v>
      </c>
      <c r="W178" s="106">
        <v>57.49</v>
      </c>
      <c r="X178" s="106">
        <v>55.38</v>
      </c>
      <c r="Y178" s="106">
        <v>55.67</v>
      </c>
      <c r="Z178" s="106">
        <v>48.93</v>
      </c>
      <c r="AA178" s="106">
        <v>53.36</v>
      </c>
      <c r="AB178" s="106">
        <v>49.87</v>
      </c>
      <c r="AC178" s="106">
        <v>57.14</v>
      </c>
      <c r="AD178" s="106">
        <v>55.53</v>
      </c>
      <c r="AE178" s="106">
        <v>53.02</v>
      </c>
      <c r="AF178" s="106">
        <v>55.9</v>
      </c>
      <c r="AG178" s="106">
        <v>57.55</v>
      </c>
      <c r="AH178" s="106">
        <v>53.72</v>
      </c>
      <c r="AI178" s="106">
        <v>55</v>
      </c>
      <c r="AJ178" s="106">
        <v>60.61</v>
      </c>
      <c r="AK178" s="106">
        <v>49.13</v>
      </c>
      <c r="AL178" s="106">
        <v>46.59</v>
      </c>
      <c r="AM178" s="106">
        <v>53.77</v>
      </c>
      <c r="AN178" s="106">
        <v>61.19</v>
      </c>
      <c r="AO178" s="106">
        <v>49.11</v>
      </c>
      <c r="AP178" s="106">
        <v>55.05</v>
      </c>
      <c r="AQ178" s="106">
        <v>54.41</v>
      </c>
      <c r="AR178" s="106">
        <v>47.15</v>
      </c>
      <c r="AS178" s="106">
        <v>49.54</v>
      </c>
      <c r="AT178" s="106">
        <v>47.94</v>
      </c>
      <c r="AU178" s="106">
        <v>74.569999999999993</v>
      </c>
      <c r="AV178" s="106">
        <v>47.37</v>
      </c>
      <c r="AW178" s="106">
        <v>49.13</v>
      </c>
      <c r="AX178" s="106">
        <v>43.24</v>
      </c>
      <c r="AY178" s="106">
        <v>42.44</v>
      </c>
      <c r="AZ178" s="106">
        <v>53.16</v>
      </c>
      <c r="BA178" s="106">
        <v>47.12</v>
      </c>
      <c r="BB178" s="106">
        <v>50.65</v>
      </c>
      <c r="BC178" s="106">
        <v>54.22</v>
      </c>
      <c r="BD178" s="106">
        <v>53.36</v>
      </c>
      <c r="BE178" s="106">
        <v>44.65</v>
      </c>
      <c r="BF178" s="106">
        <v>42.04</v>
      </c>
      <c r="BG178" s="106">
        <v>41.36</v>
      </c>
      <c r="BH178" s="106">
        <v>49.62</v>
      </c>
      <c r="BI178" s="106">
        <v>44.07</v>
      </c>
      <c r="BJ178" s="106">
        <v>44.37</v>
      </c>
      <c r="BK178" s="106">
        <v>70.75</v>
      </c>
      <c r="BL178" s="107">
        <f t="shared" si="11"/>
        <v>60</v>
      </c>
      <c r="BN178" s="110">
        <f>BN177++Setup!$J$15/24</f>
        <v>43228.208333333474</v>
      </c>
      <c r="BO178" s="57">
        <f>CN178</f>
        <v>0</v>
      </c>
      <c r="BP178" s="57">
        <f>CO178</f>
        <v>0</v>
      </c>
      <c r="BQ178" s="57">
        <f>CP178</f>
        <v>0</v>
      </c>
      <c r="BR178" s="57">
        <f>CQ178</f>
        <v>0</v>
      </c>
      <c r="BS178" s="87">
        <f>CT178</f>
        <v>0</v>
      </c>
      <c r="BT178" s="87">
        <f>CB607</f>
        <v>239</v>
      </c>
      <c r="BU178" s="87">
        <f>CD607</f>
        <v>0</v>
      </c>
      <c r="BV178" s="87">
        <f>CF607</f>
        <v>0</v>
      </c>
      <c r="BW178" s="87">
        <f>CH607</f>
        <v>19.72</v>
      </c>
      <c r="BX178" s="87">
        <f>CJ607</f>
        <v>0</v>
      </c>
      <c r="CA178" s="111">
        <v>43225.229166666664</v>
      </c>
      <c r="CB178" s="87">
        <v>201</v>
      </c>
      <c r="CC178" s="111">
        <v>43225.229166666664</v>
      </c>
      <c r="CD178" s="87">
        <v>0</v>
      </c>
      <c r="CE178" s="111">
        <v>43225.229166666664</v>
      </c>
      <c r="CF178" s="87">
        <v>0</v>
      </c>
      <c r="CG178" s="111">
        <v>43225.229166666664</v>
      </c>
      <c r="CH178" s="87">
        <v>19.170000000000002</v>
      </c>
      <c r="CI178" s="111">
        <v>43225.229166666664</v>
      </c>
      <c r="CJ178" s="87">
        <v>0</v>
      </c>
      <c r="CM178" s="111"/>
      <c r="CS178" s="111"/>
    </row>
    <row r="179" spans="1:97" x14ac:dyDescent="0.3">
      <c r="A179" s="87">
        <f t="shared" si="10"/>
        <v>1750</v>
      </c>
      <c r="B179" s="88">
        <f t="shared" si="9"/>
        <v>29.166666666666668</v>
      </c>
      <c r="C179" s="106">
        <v>21.77</v>
      </c>
      <c r="D179" s="106">
        <v>53.42</v>
      </c>
      <c r="E179" s="106">
        <v>50.87</v>
      </c>
      <c r="F179" s="106">
        <v>46.6</v>
      </c>
      <c r="G179" s="106">
        <v>48.6</v>
      </c>
      <c r="H179" s="106">
        <v>45.52</v>
      </c>
      <c r="I179" s="106">
        <v>47.61</v>
      </c>
      <c r="J179" s="106">
        <v>49.13</v>
      </c>
      <c r="K179" s="106">
        <v>41.37</v>
      </c>
      <c r="L179" s="106">
        <v>46.48</v>
      </c>
      <c r="M179" s="106">
        <v>46.14</v>
      </c>
      <c r="N179" s="106">
        <v>49.45</v>
      </c>
      <c r="O179" s="106">
        <v>52.25</v>
      </c>
      <c r="P179" s="106">
        <v>43.03</v>
      </c>
      <c r="Q179" s="106">
        <v>48.02</v>
      </c>
      <c r="R179" s="106">
        <v>45.85</v>
      </c>
      <c r="S179" s="106">
        <v>52.57</v>
      </c>
      <c r="T179" s="106">
        <v>50.17</v>
      </c>
      <c r="U179" s="106">
        <v>52.09</v>
      </c>
      <c r="V179" s="106">
        <v>48.27</v>
      </c>
      <c r="W179" s="106">
        <v>56.19</v>
      </c>
      <c r="X179" s="106">
        <v>54.25</v>
      </c>
      <c r="Y179" s="106">
        <v>54.55</v>
      </c>
      <c r="Z179" s="106">
        <v>48.24</v>
      </c>
      <c r="AA179" s="106">
        <v>52.24</v>
      </c>
      <c r="AB179" s="106">
        <v>49.03</v>
      </c>
      <c r="AC179" s="106">
        <v>55.9</v>
      </c>
      <c r="AD179" s="106">
        <v>54.48</v>
      </c>
      <c r="AE179" s="106">
        <v>51.88</v>
      </c>
      <c r="AF179" s="106">
        <v>54.61</v>
      </c>
      <c r="AG179" s="106">
        <v>56.28</v>
      </c>
      <c r="AH179" s="106">
        <v>52.71</v>
      </c>
      <c r="AI179" s="106">
        <v>53.88</v>
      </c>
      <c r="AJ179" s="106">
        <v>60.57</v>
      </c>
      <c r="AK179" s="106">
        <v>49.13</v>
      </c>
      <c r="AL179" s="106">
        <v>46.55</v>
      </c>
      <c r="AM179" s="106">
        <v>52.7</v>
      </c>
      <c r="AN179" s="106">
        <v>61.12</v>
      </c>
      <c r="AO179" s="106">
        <v>49.09</v>
      </c>
      <c r="AP179" s="106">
        <v>54.89</v>
      </c>
      <c r="AQ179" s="106">
        <v>53.34</v>
      </c>
      <c r="AR179" s="106">
        <v>46.16</v>
      </c>
      <c r="AS179" s="106">
        <v>48.92</v>
      </c>
      <c r="AT179" s="106">
        <v>46.97</v>
      </c>
      <c r="AU179" s="106">
        <v>74.53</v>
      </c>
      <c r="AV179" s="106">
        <v>46.48</v>
      </c>
      <c r="AW179" s="106">
        <v>48.33</v>
      </c>
      <c r="AX179" s="106">
        <v>43.35</v>
      </c>
      <c r="AY179" s="106">
        <v>42.28</v>
      </c>
      <c r="AZ179" s="106">
        <v>52.04</v>
      </c>
      <c r="BA179" s="106">
        <v>47.14</v>
      </c>
      <c r="BB179" s="106">
        <v>49.76</v>
      </c>
      <c r="BC179" s="106">
        <v>53.09</v>
      </c>
      <c r="BD179" s="106">
        <v>52.31</v>
      </c>
      <c r="BE179" s="106">
        <v>44.68</v>
      </c>
      <c r="BF179" s="106">
        <v>42.09</v>
      </c>
      <c r="BG179" s="106">
        <v>40.31</v>
      </c>
      <c r="BH179" s="106">
        <v>49.74</v>
      </c>
      <c r="BI179" s="106">
        <v>44.1</v>
      </c>
      <c r="BJ179" s="106">
        <v>44.64</v>
      </c>
      <c r="BK179" s="106">
        <v>70.62</v>
      </c>
      <c r="BL179" s="107">
        <f t="shared" si="11"/>
        <v>60</v>
      </c>
      <c r="BN179" s="110">
        <f>BN178++Setup!$J$15/24</f>
        <v>43228.215277777919</v>
      </c>
      <c r="BO179" s="57">
        <f>CN179</f>
        <v>0</v>
      </c>
      <c r="BP179" s="57">
        <f>CO179</f>
        <v>0</v>
      </c>
      <c r="BQ179" s="57">
        <f>CP179</f>
        <v>0</v>
      </c>
      <c r="BR179" s="57">
        <f>CQ179</f>
        <v>0</v>
      </c>
      <c r="BS179" s="87">
        <f>CT179</f>
        <v>0</v>
      </c>
      <c r="BT179" s="87">
        <f>CB608</f>
        <v>239</v>
      </c>
      <c r="BU179" s="87">
        <f>CD608</f>
        <v>0</v>
      </c>
      <c r="BV179" s="87">
        <f>CF608</f>
        <v>0</v>
      </c>
      <c r="BW179" s="87">
        <f>CH608</f>
        <v>42.5</v>
      </c>
      <c r="BX179" s="87">
        <f>CJ608</f>
        <v>0</v>
      </c>
      <c r="CA179" s="111">
        <v>43225.236111111109</v>
      </c>
      <c r="CB179" s="87">
        <v>204</v>
      </c>
      <c r="CC179" s="111">
        <v>43225.236111111109</v>
      </c>
      <c r="CD179" s="87">
        <v>0</v>
      </c>
      <c r="CE179" s="111">
        <v>43225.236111111109</v>
      </c>
      <c r="CF179" s="87">
        <v>0</v>
      </c>
      <c r="CG179" s="111">
        <v>43225.236111111109</v>
      </c>
      <c r="CH179" s="87">
        <v>19.72</v>
      </c>
      <c r="CI179" s="111">
        <v>43225.236111111109</v>
      </c>
      <c r="CJ179" s="87">
        <v>0</v>
      </c>
      <c r="CM179" s="111"/>
      <c r="CS179" s="111"/>
    </row>
    <row r="180" spans="1:97" x14ac:dyDescent="0.3">
      <c r="A180" s="87">
        <f t="shared" si="10"/>
        <v>1760</v>
      </c>
      <c r="B180" s="88">
        <f t="shared" si="9"/>
        <v>29.333333333333332</v>
      </c>
      <c r="C180" s="106">
        <v>21.71</v>
      </c>
      <c r="D180" s="106">
        <v>53.19</v>
      </c>
      <c r="E180" s="106">
        <v>50.07</v>
      </c>
      <c r="F180" s="106">
        <v>45.43</v>
      </c>
      <c r="G180" s="106">
        <v>48.61</v>
      </c>
      <c r="H180" s="106">
        <v>45.61</v>
      </c>
      <c r="I180" s="106">
        <v>46.46</v>
      </c>
      <c r="J180" s="106">
        <v>48.02</v>
      </c>
      <c r="K180" s="106">
        <v>41.5</v>
      </c>
      <c r="L180" s="106">
        <v>46.59</v>
      </c>
      <c r="M180" s="106">
        <v>45.19</v>
      </c>
      <c r="N180" s="106">
        <v>49.53</v>
      </c>
      <c r="O180" s="106">
        <v>51.98</v>
      </c>
      <c r="P180" s="106">
        <v>42.99</v>
      </c>
      <c r="Q180" s="106">
        <v>47.9</v>
      </c>
      <c r="R180" s="106">
        <v>45.87</v>
      </c>
      <c r="S180" s="106">
        <v>52.3</v>
      </c>
      <c r="T180" s="106">
        <v>50.11</v>
      </c>
      <c r="U180" s="106">
        <v>52.05</v>
      </c>
      <c r="V180" s="106">
        <v>48.23</v>
      </c>
      <c r="W180" s="106">
        <v>56.03</v>
      </c>
      <c r="X180" s="106">
        <v>54.09</v>
      </c>
      <c r="Y180" s="106">
        <v>54.49</v>
      </c>
      <c r="Z180" s="106">
        <v>48.19</v>
      </c>
      <c r="AA180" s="106">
        <v>52.15</v>
      </c>
      <c r="AB180" s="106">
        <v>48.98</v>
      </c>
      <c r="AC180" s="106">
        <v>55.75</v>
      </c>
      <c r="AD180" s="106">
        <v>54.35</v>
      </c>
      <c r="AE180" s="106">
        <v>51.67</v>
      </c>
      <c r="AF180" s="106">
        <v>54.5</v>
      </c>
      <c r="AG180" s="106">
        <v>56.09</v>
      </c>
      <c r="AH180" s="106">
        <v>52.51</v>
      </c>
      <c r="AI180" s="106">
        <v>53.64</v>
      </c>
      <c r="AJ180" s="106">
        <v>60.7</v>
      </c>
      <c r="AK180" s="106">
        <v>49.14</v>
      </c>
      <c r="AL180" s="106">
        <v>46.88</v>
      </c>
      <c r="AM180" s="106">
        <v>52.44</v>
      </c>
      <c r="AN180" s="106">
        <v>61.12</v>
      </c>
      <c r="AO180" s="106">
        <v>47.98</v>
      </c>
      <c r="AP180" s="106">
        <v>55.28</v>
      </c>
      <c r="AQ180" s="106">
        <v>53.07</v>
      </c>
      <c r="AR180" s="106">
        <v>46.06</v>
      </c>
      <c r="AS180" s="106">
        <v>48.79</v>
      </c>
      <c r="AT180" s="106">
        <v>46.97</v>
      </c>
      <c r="AU180" s="106">
        <v>74.569999999999993</v>
      </c>
      <c r="AV180" s="106">
        <v>46.43</v>
      </c>
      <c r="AW180" s="106">
        <v>48.14</v>
      </c>
      <c r="AX180" s="106">
        <v>42.29</v>
      </c>
      <c r="AY180" s="106">
        <v>41.31</v>
      </c>
      <c r="AZ180" s="106">
        <v>52.02</v>
      </c>
      <c r="BA180" s="106">
        <v>45.95</v>
      </c>
      <c r="BB180" s="106">
        <v>49.73</v>
      </c>
      <c r="BC180" s="106">
        <v>53.07</v>
      </c>
      <c r="BD180" s="106">
        <v>52.27</v>
      </c>
      <c r="BE180" s="106">
        <v>43.65</v>
      </c>
      <c r="BF180" s="106">
        <v>40.97</v>
      </c>
      <c r="BG180" s="106">
        <v>40.33</v>
      </c>
      <c r="BH180" s="106">
        <v>48.5</v>
      </c>
      <c r="BI180" s="106">
        <v>42.96</v>
      </c>
      <c r="BJ180" s="106">
        <v>44.24</v>
      </c>
      <c r="BK180" s="106">
        <v>70.53</v>
      </c>
      <c r="BL180" s="107">
        <f t="shared" si="11"/>
        <v>60</v>
      </c>
      <c r="BN180" s="110">
        <f>BN179++Setup!$J$15/24</f>
        <v>43228.222222222365</v>
      </c>
      <c r="BO180" s="57">
        <f>CN180</f>
        <v>0</v>
      </c>
      <c r="BP180" s="57">
        <f>CO180</f>
        <v>0</v>
      </c>
      <c r="BQ180" s="57">
        <f>CP180</f>
        <v>0</v>
      </c>
      <c r="BR180" s="57">
        <f>CQ180</f>
        <v>0</v>
      </c>
      <c r="BS180" s="87">
        <f>CT180</f>
        <v>0</v>
      </c>
      <c r="BT180" s="87">
        <f>CB609</f>
        <v>243</v>
      </c>
      <c r="BU180" s="87">
        <f>CD609</f>
        <v>0</v>
      </c>
      <c r="BV180" s="87">
        <f>CF609</f>
        <v>0</v>
      </c>
      <c r="BW180" s="87">
        <f>CH609</f>
        <v>31.39</v>
      </c>
      <c r="BX180" s="87">
        <f>CJ609</f>
        <v>0</v>
      </c>
      <c r="CA180" s="111">
        <v>43225.243055555555</v>
      </c>
      <c r="CB180" s="87">
        <v>205</v>
      </c>
      <c r="CC180" s="111">
        <v>43225.243055555555</v>
      </c>
      <c r="CD180" s="87">
        <v>0</v>
      </c>
      <c r="CE180" s="111">
        <v>43225.243055555555</v>
      </c>
      <c r="CF180" s="87">
        <v>0</v>
      </c>
      <c r="CG180" s="111">
        <v>43225.243055555555</v>
      </c>
      <c r="CH180" s="87">
        <v>21.39</v>
      </c>
      <c r="CI180" s="111">
        <v>43225.243055555555</v>
      </c>
      <c r="CJ180" s="87">
        <v>0</v>
      </c>
      <c r="CM180" s="111"/>
      <c r="CS180" s="111"/>
    </row>
    <row r="181" spans="1:97" x14ac:dyDescent="0.3">
      <c r="A181" s="87">
        <f t="shared" si="10"/>
        <v>1770</v>
      </c>
      <c r="B181" s="88">
        <f t="shared" si="9"/>
        <v>29.5</v>
      </c>
      <c r="C181" s="106">
        <v>21.92</v>
      </c>
      <c r="D181" s="106">
        <v>53.67</v>
      </c>
      <c r="E181" s="106">
        <v>52.16</v>
      </c>
      <c r="F181" s="106">
        <v>48.12</v>
      </c>
      <c r="G181" s="106">
        <v>48.86</v>
      </c>
      <c r="H181" s="106">
        <v>46.1</v>
      </c>
      <c r="I181" s="106">
        <v>49.22</v>
      </c>
      <c r="J181" s="106">
        <v>50.67</v>
      </c>
      <c r="K181" s="106">
        <v>42.17</v>
      </c>
      <c r="L181" s="106">
        <v>46.9</v>
      </c>
      <c r="M181" s="106">
        <v>47.76</v>
      </c>
      <c r="N181" s="106">
        <v>49.65</v>
      </c>
      <c r="O181" s="106">
        <v>52.33</v>
      </c>
      <c r="P181" s="106">
        <v>43.38</v>
      </c>
      <c r="Q181" s="106">
        <v>48.43</v>
      </c>
      <c r="R181" s="106">
        <v>46.21</v>
      </c>
      <c r="S181" s="106">
        <v>53.01</v>
      </c>
      <c r="T181" s="106">
        <v>50.49</v>
      </c>
      <c r="U181" s="106">
        <v>52.43</v>
      </c>
      <c r="V181" s="106">
        <v>48.65</v>
      </c>
      <c r="W181" s="106">
        <v>56.28</v>
      </c>
      <c r="X181" s="106">
        <v>55.73</v>
      </c>
      <c r="Y181" s="106">
        <v>55.73</v>
      </c>
      <c r="Z181" s="106">
        <v>48.57</v>
      </c>
      <c r="AA181" s="106">
        <v>52.37</v>
      </c>
      <c r="AB181" s="106">
        <v>49.39</v>
      </c>
      <c r="AC181" s="106">
        <v>56.09</v>
      </c>
      <c r="AD181" s="106">
        <v>55.11</v>
      </c>
      <c r="AE181" s="106">
        <v>52.19</v>
      </c>
      <c r="AF181" s="106">
        <v>54.77</v>
      </c>
      <c r="AG181" s="106">
        <v>56.58</v>
      </c>
      <c r="AH181" s="106">
        <v>53.06</v>
      </c>
      <c r="AI181" s="106">
        <v>54.41</v>
      </c>
      <c r="AJ181" s="106">
        <v>60.53</v>
      </c>
      <c r="AK181" s="106">
        <v>49.06</v>
      </c>
      <c r="AL181" s="106">
        <v>46.93</v>
      </c>
      <c r="AM181" s="106">
        <v>52.87</v>
      </c>
      <c r="AN181" s="106">
        <v>61.11</v>
      </c>
      <c r="AO181" s="106">
        <v>50.63</v>
      </c>
      <c r="AP181" s="106">
        <v>55.16</v>
      </c>
      <c r="AQ181" s="106">
        <v>53.62</v>
      </c>
      <c r="AR181" s="106">
        <v>46.64</v>
      </c>
      <c r="AS181" s="106">
        <v>49.03</v>
      </c>
      <c r="AT181" s="106">
        <v>47.28</v>
      </c>
      <c r="AU181" s="106">
        <v>74.53</v>
      </c>
      <c r="AV181" s="106">
        <v>46.87</v>
      </c>
      <c r="AW181" s="106">
        <v>48.55</v>
      </c>
      <c r="AX181" s="106">
        <v>45.02</v>
      </c>
      <c r="AY181" s="106">
        <v>44.07</v>
      </c>
      <c r="AZ181" s="106">
        <v>52.36</v>
      </c>
      <c r="BA181" s="106">
        <v>48.82</v>
      </c>
      <c r="BB181" s="106">
        <v>50.16</v>
      </c>
      <c r="BC181" s="106">
        <v>53.37</v>
      </c>
      <c r="BD181" s="106">
        <v>53.32</v>
      </c>
      <c r="BE181" s="106">
        <v>46.42</v>
      </c>
      <c r="BF181" s="106">
        <v>43.83</v>
      </c>
      <c r="BG181" s="106">
        <v>40.75</v>
      </c>
      <c r="BH181" s="106">
        <v>51.33</v>
      </c>
      <c r="BI181" s="106">
        <v>45.67</v>
      </c>
      <c r="BJ181" s="106">
        <v>44.48</v>
      </c>
      <c r="BK181" s="106">
        <v>70.680000000000007</v>
      </c>
      <c r="BL181" s="107">
        <f t="shared" si="11"/>
        <v>60</v>
      </c>
      <c r="BN181" s="110">
        <f>BN180++Setup!$J$15/24</f>
        <v>43228.22916666681</v>
      </c>
      <c r="BO181" s="57">
        <f>CN181</f>
        <v>0</v>
      </c>
      <c r="BP181" s="57">
        <f>CO181</f>
        <v>0</v>
      </c>
      <c r="BQ181" s="57">
        <f>CP181</f>
        <v>0</v>
      </c>
      <c r="BR181" s="57">
        <f>CQ181</f>
        <v>0</v>
      </c>
      <c r="BS181" s="87">
        <f>CT181</f>
        <v>0</v>
      </c>
      <c r="BT181" s="87">
        <f>CB610</f>
        <v>240</v>
      </c>
      <c r="BU181" s="87">
        <f>CD610</f>
        <v>0</v>
      </c>
      <c r="BV181" s="87">
        <f>CF610</f>
        <v>0</v>
      </c>
      <c r="BW181" s="87">
        <f>CH610</f>
        <v>44.17</v>
      </c>
      <c r="BX181" s="87">
        <f>CJ610</f>
        <v>0</v>
      </c>
      <c r="CA181" s="111">
        <v>43225.25</v>
      </c>
      <c r="CB181" s="87">
        <v>205</v>
      </c>
      <c r="CC181" s="111">
        <v>43225.25</v>
      </c>
      <c r="CD181" s="87">
        <v>0</v>
      </c>
      <c r="CE181" s="111">
        <v>43225.25</v>
      </c>
      <c r="CF181" s="87">
        <v>0</v>
      </c>
      <c r="CG181" s="111">
        <v>43225.25</v>
      </c>
      <c r="CH181" s="87">
        <v>21.39</v>
      </c>
      <c r="CI181" s="111">
        <v>43225.25</v>
      </c>
      <c r="CJ181" s="87">
        <v>0</v>
      </c>
      <c r="CM181" s="111"/>
      <c r="CS181" s="111"/>
    </row>
    <row r="182" spans="1:97" x14ac:dyDescent="0.3">
      <c r="A182" s="87">
        <f t="shared" si="10"/>
        <v>1780</v>
      </c>
      <c r="B182" s="88">
        <f t="shared" si="9"/>
        <v>29.666666666666668</v>
      </c>
      <c r="C182" s="106">
        <v>22.08</v>
      </c>
      <c r="D182" s="106">
        <v>53.6</v>
      </c>
      <c r="E182" s="106">
        <v>45.03</v>
      </c>
      <c r="F182" s="106">
        <v>40.19</v>
      </c>
      <c r="G182" s="106">
        <v>49.47</v>
      </c>
      <c r="H182" s="106">
        <v>46.8</v>
      </c>
      <c r="I182" s="106">
        <v>41.23</v>
      </c>
      <c r="J182" s="106">
        <v>42.81</v>
      </c>
      <c r="K182" s="106">
        <v>42.69</v>
      </c>
      <c r="L182" s="106">
        <v>47.56</v>
      </c>
      <c r="M182" s="106">
        <v>39.81</v>
      </c>
      <c r="N182" s="106">
        <v>50.45</v>
      </c>
      <c r="O182" s="106">
        <v>53.08</v>
      </c>
      <c r="P182" s="106">
        <v>43.93</v>
      </c>
      <c r="Q182" s="106">
        <v>49.04</v>
      </c>
      <c r="R182" s="106">
        <v>46.72</v>
      </c>
      <c r="S182" s="106">
        <v>53.35</v>
      </c>
      <c r="T182" s="106">
        <v>51.04</v>
      </c>
      <c r="U182" s="106">
        <v>52.82</v>
      </c>
      <c r="V182" s="106">
        <v>49.18</v>
      </c>
      <c r="W182" s="106">
        <v>56.96</v>
      </c>
      <c r="X182" s="106">
        <v>54.9</v>
      </c>
      <c r="Y182" s="106">
        <v>55.27</v>
      </c>
      <c r="Z182" s="106">
        <v>49.17</v>
      </c>
      <c r="AA182" s="106">
        <v>53.07</v>
      </c>
      <c r="AB182" s="106">
        <v>49.91</v>
      </c>
      <c r="AC182" s="106">
        <v>56.53</v>
      </c>
      <c r="AD182" s="106">
        <v>55.12</v>
      </c>
      <c r="AE182" s="106">
        <v>52.6</v>
      </c>
      <c r="AF182" s="106">
        <v>55.33</v>
      </c>
      <c r="AG182" s="106">
        <v>57.04</v>
      </c>
      <c r="AH182" s="106">
        <v>53.36</v>
      </c>
      <c r="AI182" s="106">
        <v>54.57</v>
      </c>
      <c r="AJ182" s="106">
        <v>60.49</v>
      </c>
      <c r="AK182" s="106">
        <v>48.99</v>
      </c>
      <c r="AL182" s="106">
        <v>47.11</v>
      </c>
      <c r="AM182" s="106">
        <v>53.25</v>
      </c>
      <c r="AN182" s="106">
        <v>61.05</v>
      </c>
      <c r="AO182" s="106">
        <v>42.77</v>
      </c>
      <c r="AP182" s="106">
        <v>55.38</v>
      </c>
      <c r="AQ182" s="106">
        <v>53.8</v>
      </c>
      <c r="AR182" s="106">
        <v>47</v>
      </c>
      <c r="AS182" s="106">
        <v>49.6</v>
      </c>
      <c r="AT182" s="106">
        <v>47.84</v>
      </c>
      <c r="AU182" s="106">
        <v>74.48</v>
      </c>
      <c r="AV182" s="106">
        <v>47.42</v>
      </c>
      <c r="AW182" s="106">
        <v>49.06</v>
      </c>
      <c r="AX182" s="106">
        <v>37.18</v>
      </c>
      <c r="AY182" s="106">
        <v>36.11</v>
      </c>
      <c r="AZ182" s="106">
        <v>52.97</v>
      </c>
      <c r="BA182" s="106">
        <v>40.75</v>
      </c>
      <c r="BB182" s="106">
        <v>50.62</v>
      </c>
      <c r="BC182" s="106">
        <v>53.76</v>
      </c>
      <c r="BD182" s="106">
        <v>53.07</v>
      </c>
      <c r="BE182" s="106">
        <v>38.36</v>
      </c>
      <c r="BF182" s="106">
        <v>35.729999999999997</v>
      </c>
      <c r="BG182" s="106">
        <v>41.12</v>
      </c>
      <c r="BH182" s="106">
        <v>43.31</v>
      </c>
      <c r="BI182" s="106">
        <v>37.76</v>
      </c>
      <c r="BJ182" s="106">
        <v>44.39</v>
      </c>
      <c r="BK182" s="106">
        <v>70.08</v>
      </c>
      <c r="BL182" s="107">
        <f t="shared" si="11"/>
        <v>60</v>
      </c>
      <c r="BN182" s="110">
        <f>BN181++Setup!$J$15/24</f>
        <v>43228.236111111255</v>
      </c>
      <c r="BO182" s="57">
        <f>CN182</f>
        <v>0</v>
      </c>
      <c r="BP182" s="57">
        <f>CO182</f>
        <v>0</v>
      </c>
      <c r="BQ182" s="57">
        <f>CP182</f>
        <v>0</v>
      </c>
      <c r="BR182" s="57">
        <f>CQ182</f>
        <v>0</v>
      </c>
      <c r="BS182" s="87">
        <f>CT182</f>
        <v>0</v>
      </c>
      <c r="BT182" s="87">
        <f>CB611</f>
        <v>242</v>
      </c>
      <c r="BU182" s="87">
        <f>CD611</f>
        <v>0</v>
      </c>
      <c r="BV182" s="87">
        <f>CF611</f>
        <v>0</v>
      </c>
      <c r="BW182" s="87">
        <f>CH611</f>
        <v>37.5</v>
      </c>
      <c r="BX182" s="87">
        <f>CJ611</f>
        <v>0</v>
      </c>
      <c r="CA182" s="111">
        <v>43225.256944444445</v>
      </c>
      <c r="CB182" s="87">
        <v>206</v>
      </c>
      <c r="CC182" s="111">
        <v>43225.256944444445</v>
      </c>
      <c r="CD182" s="87">
        <v>0</v>
      </c>
      <c r="CE182" s="111">
        <v>43225.256944444445</v>
      </c>
      <c r="CF182" s="87">
        <v>0</v>
      </c>
      <c r="CG182" s="111">
        <v>43225.256944444445</v>
      </c>
      <c r="CH182" s="87">
        <v>31.67</v>
      </c>
      <c r="CI182" s="111">
        <v>43225.256944444445</v>
      </c>
      <c r="CJ182" s="87">
        <v>0</v>
      </c>
      <c r="CM182" s="111"/>
      <c r="CS182" s="111"/>
    </row>
    <row r="183" spans="1:97" x14ac:dyDescent="0.3">
      <c r="A183" s="87">
        <f t="shared" si="10"/>
        <v>1790</v>
      </c>
      <c r="B183" s="88">
        <f t="shared" si="9"/>
        <v>29.833333333333332</v>
      </c>
      <c r="C183" s="106">
        <v>21.99</v>
      </c>
      <c r="D183" s="106">
        <v>54.22</v>
      </c>
      <c r="E183" s="106">
        <v>48.16</v>
      </c>
      <c r="F183" s="106">
        <v>43.97</v>
      </c>
      <c r="G183" s="106">
        <v>49.44</v>
      </c>
      <c r="H183" s="106">
        <v>46.63</v>
      </c>
      <c r="I183" s="106">
        <v>45.13</v>
      </c>
      <c r="J183" s="106">
        <v>46.46</v>
      </c>
      <c r="K183" s="106">
        <v>42.58</v>
      </c>
      <c r="L183" s="106">
        <v>47.46</v>
      </c>
      <c r="M183" s="106">
        <v>43.82</v>
      </c>
      <c r="N183" s="106">
        <v>50.38</v>
      </c>
      <c r="O183" s="106">
        <v>53.1</v>
      </c>
      <c r="P183" s="106">
        <v>43.95</v>
      </c>
      <c r="Q183" s="106">
        <v>48.81</v>
      </c>
      <c r="R183" s="106">
        <v>46.62</v>
      </c>
      <c r="S183" s="106">
        <v>53.3</v>
      </c>
      <c r="T183" s="106">
        <v>50.93</v>
      </c>
      <c r="U183" s="106">
        <v>52.75</v>
      </c>
      <c r="V183" s="106">
        <v>48.98</v>
      </c>
      <c r="W183" s="106">
        <v>56.95</v>
      </c>
      <c r="X183" s="106">
        <v>54.94</v>
      </c>
      <c r="Y183" s="106">
        <v>55.29</v>
      </c>
      <c r="Z183" s="106">
        <v>48.87</v>
      </c>
      <c r="AA183" s="106">
        <v>53.03</v>
      </c>
      <c r="AB183" s="106">
        <v>49.65</v>
      </c>
      <c r="AC183" s="106">
        <v>56.57</v>
      </c>
      <c r="AD183" s="106">
        <v>55.12</v>
      </c>
      <c r="AE183" s="106">
        <v>52.42</v>
      </c>
      <c r="AF183" s="106">
        <v>55.38</v>
      </c>
      <c r="AG183" s="106">
        <v>57.12</v>
      </c>
      <c r="AH183" s="106">
        <v>53.22</v>
      </c>
      <c r="AI183" s="106">
        <v>54.55</v>
      </c>
      <c r="AJ183" s="106">
        <v>60.45</v>
      </c>
      <c r="AK183" s="106">
        <v>49</v>
      </c>
      <c r="AL183" s="106">
        <v>46.68</v>
      </c>
      <c r="AM183" s="106">
        <v>53.39</v>
      </c>
      <c r="AN183" s="106">
        <v>61.09</v>
      </c>
      <c r="AO183" s="106">
        <v>46.42</v>
      </c>
      <c r="AP183" s="106">
        <v>55.05</v>
      </c>
      <c r="AQ183" s="106">
        <v>54.02</v>
      </c>
      <c r="AR183" s="106">
        <v>46.86</v>
      </c>
      <c r="AS183" s="106">
        <v>49.39</v>
      </c>
      <c r="AT183" s="106">
        <v>47.52</v>
      </c>
      <c r="AU183" s="106">
        <v>74.44</v>
      </c>
      <c r="AV183" s="106">
        <v>47.11</v>
      </c>
      <c r="AW183" s="106">
        <v>48.75</v>
      </c>
      <c r="AX183" s="106">
        <v>41.04</v>
      </c>
      <c r="AY183" s="106">
        <v>39.81</v>
      </c>
      <c r="AZ183" s="106">
        <v>52.74</v>
      </c>
      <c r="BA183" s="106">
        <v>45.18</v>
      </c>
      <c r="BB183" s="106">
        <v>50.42</v>
      </c>
      <c r="BC183" s="106">
        <v>53.78</v>
      </c>
      <c r="BD183" s="106">
        <v>53</v>
      </c>
      <c r="BE183" s="106">
        <v>42.02</v>
      </c>
      <c r="BF183" s="106">
        <v>39.590000000000003</v>
      </c>
      <c r="BG183" s="106">
        <v>41.09</v>
      </c>
      <c r="BH183" s="106">
        <v>47.23</v>
      </c>
      <c r="BI183" s="106">
        <v>41.76</v>
      </c>
      <c r="BJ183" s="106">
        <v>44.61</v>
      </c>
      <c r="BK183" s="106">
        <v>70.489999999999995</v>
      </c>
      <c r="BL183" s="107">
        <f t="shared" si="11"/>
        <v>60</v>
      </c>
      <c r="BN183" s="110">
        <f>BN182++Setup!$J$15/24</f>
        <v>43228.2430555557</v>
      </c>
      <c r="BO183" s="57">
        <f>CN183</f>
        <v>0</v>
      </c>
      <c r="BP183" s="57">
        <f>CO183</f>
        <v>0</v>
      </c>
      <c r="BQ183" s="57">
        <f>CP183</f>
        <v>0</v>
      </c>
      <c r="BR183" s="57">
        <f>CQ183</f>
        <v>0</v>
      </c>
      <c r="BS183" s="87">
        <f>CT183</f>
        <v>0</v>
      </c>
      <c r="BT183" s="87">
        <f>CB612</f>
        <v>243</v>
      </c>
      <c r="BU183" s="87">
        <f>CD612</f>
        <v>0</v>
      </c>
      <c r="BV183" s="87">
        <f>CF612</f>
        <v>0</v>
      </c>
      <c r="BW183" s="87">
        <f>CH612</f>
        <v>55.28</v>
      </c>
      <c r="BX183" s="87">
        <f>CJ612</f>
        <v>0</v>
      </c>
      <c r="CA183" s="111">
        <v>43225.263888888891</v>
      </c>
      <c r="CB183" s="87">
        <v>204</v>
      </c>
      <c r="CC183" s="111">
        <v>43225.263888888891</v>
      </c>
      <c r="CD183" s="87">
        <v>1</v>
      </c>
      <c r="CE183" s="111">
        <v>43225.263888888891</v>
      </c>
      <c r="CF183" s="87">
        <v>0</v>
      </c>
      <c r="CG183" s="111">
        <v>43225.263888888891</v>
      </c>
      <c r="CH183" s="87">
        <v>18.61</v>
      </c>
      <c r="CI183" s="111">
        <v>43225.263888888891</v>
      </c>
      <c r="CJ183" s="87">
        <v>0</v>
      </c>
      <c r="CM183" s="111"/>
      <c r="CS183" s="111"/>
    </row>
    <row r="184" spans="1:97" x14ac:dyDescent="0.3">
      <c r="A184" s="87">
        <f t="shared" si="10"/>
        <v>1800</v>
      </c>
      <c r="B184" s="88">
        <f t="shared" si="9"/>
        <v>30</v>
      </c>
      <c r="C184" s="106">
        <v>21.72</v>
      </c>
      <c r="D184" s="106">
        <v>52.96</v>
      </c>
      <c r="E184" s="106">
        <v>50.56</v>
      </c>
      <c r="F184" s="106">
        <v>45.91</v>
      </c>
      <c r="G184" s="106">
        <v>48.27</v>
      </c>
      <c r="H184" s="106">
        <v>45.21</v>
      </c>
      <c r="I184" s="106">
        <v>46.89</v>
      </c>
      <c r="J184" s="106">
        <v>48.47</v>
      </c>
      <c r="K184" s="106">
        <v>41.09</v>
      </c>
      <c r="L184" s="106">
        <v>46.09</v>
      </c>
      <c r="M184" s="106">
        <v>45.54</v>
      </c>
      <c r="N184" s="106">
        <v>49.05</v>
      </c>
      <c r="O184" s="106">
        <v>51.65</v>
      </c>
      <c r="P184" s="106">
        <v>42.82</v>
      </c>
      <c r="Q184" s="106">
        <v>47.76</v>
      </c>
      <c r="R184" s="106">
        <v>45.56</v>
      </c>
      <c r="S184" s="106">
        <v>52.1</v>
      </c>
      <c r="T184" s="106">
        <v>49.82</v>
      </c>
      <c r="U184" s="106">
        <v>51.74</v>
      </c>
      <c r="V184" s="106">
        <v>48.01</v>
      </c>
      <c r="W184" s="106">
        <v>55.75</v>
      </c>
      <c r="X184" s="106">
        <v>53.88</v>
      </c>
      <c r="Y184" s="106">
        <v>54.07</v>
      </c>
      <c r="Z184" s="106">
        <v>48.26</v>
      </c>
      <c r="AA184" s="106">
        <v>51.91</v>
      </c>
      <c r="AB184" s="106">
        <v>48.99</v>
      </c>
      <c r="AC184" s="106">
        <v>55.33</v>
      </c>
      <c r="AD184" s="106">
        <v>53.96</v>
      </c>
      <c r="AE184" s="106">
        <v>51.46</v>
      </c>
      <c r="AF184" s="106">
        <v>54.18</v>
      </c>
      <c r="AG184" s="106">
        <v>55.82</v>
      </c>
      <c r="AH184" s="106">
        <v>52.26</v>
      </c>
      <c r="AI184" s="106">
        <v>53.44</v>
      </c>
      <c r="AJ184" s="106">
        <v>60.37</v>
      </c>
      <c r="AK184" s="106">
        <v>48.92</v>
      </c>
      <c r="AL184" s="106">
        <v>46.63</v>
      </c>
      <c r="AM184" s="106">
        <v>52.15</v>
      </c>
      <c r="AN184" s="106">
        <v>60.91</v>
      </c>
      <c r="AO184" s="106">
        <v>48.43</v>
      </c>
      <c r="AP184" s="106">
        <v>55.05</v>
      </c>
      <c r="AQ184" s="106">
        <v>52.91</v>
      </c>
      <c r="AR184" s="106">
        <v>46.04</v>
      </c>
      <c r="AS184" s="106">
        <v>48.84</v>
      </c>
      <c r="AT184" s="106">
        <v>46.71</v>
      </c>
      <c r="AU184" s="106">
        <v>74.28</v>
      </c>
      <c r="AV184" s="106">
        <v>46.29</v>
      </c>
      <c r="AW184" s="106">
        <v>48.01</v>
      </c>
      <c r="AX184" s="106">
        <v>42.61</v>
      </c>
      <c r="AY184" s="106">
        <v>41.63</v>
      </c>
      <c r="AZ184" s="106">
        <v>51.78</v>
      </c>
      <c r="BA184" s="106">
        <v>46.39</v>
      </c>
      <c r="BB184" s="106">
        <v>49.52</v>
      </c>
      <c r="BC184" s="106">
        <v>52.75</v>
      </c>
      <c r="BD184" s="106">
        <v>51.99</v>
      </c>
      <c r="BE184" s="106">
        <v>43.93</v>
      </c>
      <c r="BF184" s="106">
        <v>41.34</v>
      </c>
      <c r="BG184" s="106">
        <v>40.22</v>
      </c>
      <c r="BH184" s="106">
        <v>48.94</v>
      </c>
      <c r="BI184" s="106">
        <v>43.4</v>
      </c>
      <c r="BJ184" s="106">
        <v>44.46</v>
      </c>
      <c r="BK184" s="106">
        <v>69.680000000000007</v>
      </c>
      <c r="BL184" s="107">
        <f t="shared" si="11"/>
        <v>60</v>
      </c>
      <c r="BN184" s="110">
        <f>BN183++Setup!$J$15/24</f>
        <v>43228.250000000146</v>
      </c>
      <c r="BO184" s="57">
        <f>CN184</f>
        <v>0</v>
      </c>
      <c r="BP184" s="57">
        <f>CO184</f>
        <v>0</v>
      </c>
      <c r="BQ184" s="57">
        <f>CP184</f>
        <v>0</v>
      </c>
      <c r="BR184" s="57">
        <f>CQ184</f>
        <v>0</v>
      </c>
      <c r="BS184" s="87">
        <f>CT184</f>
        <v>0</v>
      </c>
      <c r="BT184" s="87">
        <f>CB613</f>
        <v>240</v>
      </c>
      <c r="BU184" s="87">
        <f>CD613</f>
        <v>0</v>
      </c>
      <c r="BV184" s="87">
        <f>CF613</f>
        <v>0</v>
      </c>
      <c r="BW184" s="87">
        <f>CH613</f>
        <v>31.67</v>
      </c>
      <c r="BX184" s="87">
        <f>CJ613</f>
        <v>0</v>
      </c>
      <c r="CA184" s="111">
        <v>43225.270833333336</v>
      </c>
      <c r="CB184" s="87">
        <v>204</v>
      </c>
      <c r="CC184" s="111">
        <v>43225.270833333336</v>
      </c>
      <c r="CD184" s="87">
        <v>21.11</v>
      </c>
      <c r="CE184" s="111">
        <v>43225.270833333336</v>
      </c>
      <c r="CF184" s="87">
        <v>0</v>
      </c>
      <c r="CG184" s="111">
        <v>43225.270833333336</v>
      </c>
      <c r="CH184" s="87">
        <v>19.170000000000002</v>
      </c>
      <c r="CI184" s="111">
        <v>43225.270833333336</v>
      </c>
      <c r="CJ184" s="87">
        <v>0</v>
      </c>
      <c r="CM184" s="111"/>
      <c r="CS184" s="111"/>
    </row>
    <row r="185" spans="1:97" x14ac:dyDescent="0.3">
      <c r="A185" s="87">
        <f t="shared" si="10"/>
        <v>1810</v>
      </c>
      <c r="B185" s="88">
        <f t="shared" si="9"/>
        <v>30.166666666666668</v>
      </c>
      <c r="C185" s="106">
        <v>21.39</v>
      </c>
      <c r="D185" s="106">
        <v>52.02</v>
      </c>
      <c r="E185" s="106">
        <v>50.66</v>
      </c>
      <c r="F185" s="106">
        <v>46.31</v>
      </c>
      <c r="G185" s="106">
        <v>47.09</v>
      </c>
      <c r="H185" s="106">
        <v>43.64</v>
      </c>
      <c r="I185" s="106">
        <v>47.32</v>
      </c>
      <c r="J185" s="106">
        <v>48.92</v>
      </c>
      <c r="K185" s="106">
        <v>39.68</v>
      </c>
      <c r="L185" s="106">
        <v>44.59</v>
      </c>
      <c r="M185" s="106">
        <v>45.87</v>
      </c>
      <c r="N185" s="106">
        <v>47.52</v>
      </c>
      <c r="O185" s="106">
        <v>50.37</v>
      </c>
      <c r="P185" s="106">
        <v>41.65</v>
      </c>
      <c r="Q185" s="106">
        <v>46.68</v>
      </c>
      <c r="R185" s="106">
        <v>44.57</v>
      </c>
      <c r="S185" s="106">
        <v>50.76</v>
      </c>
      <c r="T185" s="106">
        <v>48.71</v>
      </c>
      <c r="U185" s="106">
        <v>50.67</v>
      </c>
      <c r="V185" s="106">
        <v>46.96</v>
      </c>
      <c r="W185" s="106">
        <v>54.36</v>
      </c>
      <c r="X185" s="106">
        <v>52.46</v>
      </c>
      <c r="Y185" s="106">
        <v>53.08</v>
      </c>
      <c r="Z185" s="106">
        <v>47.87</v>
      </c>
      <c r="AA185" s="106">
        <v>50.77</v>
      </c>
      <c r="AB185" s="106">
        <v>48.33</v>
      </c>
      <c r="AC185" s="106">
        <v>54.1</v>
      </c>
      <c r="AD185" s="106">
        <v>52.82</v>
      </c>
      <c r="AE185" s="106">
        <v>50.33</v>
      </c>
      <c r="AF185" s="106">
        <v>52.86</v>
      </c>
      <c r="AG185" s="106">
        <v>54.52</v>
      </c>
      <c r="AH185" s="106">
        <v>50.95</v>
      </c>
      <c r="AI185" s="106">
        <v>51.97</v>
      </c>
      <c r="AJ185" s="106">
        <v>60.12</v>
      </c>
      <c r="AK185" s="106">
        <v>48.79</v>
      </c>
      <c r="AL185" s="106">
        <v>46.65</v>
      </c>
      <c r="AM185" s="106">
        <v>50.87</v>
      </c>
      <c r="AN185" s="106">
        <v>60.63</v>
      </c>
      <c r="AO185" s="106">
        <v>48.88</v>
      </c>
      <c r="AP185" s="106">
        <v>55.04</v>
      </c>
      <c r="AQ185" s="106">
        <v>51.54</v>
      </c>
      <c r="AR185" s="106">
        <v>45.1</v>
      </c>
      <c r="AS185" s="106">
        <v>48.41</v>
      </c>
      <c r="AT185" s="106">
        <v>45.68</v>
      </c>
      <c r="AU185" s="106">
        <v>74.069999999999993</v>
      </c>
      <c r="AV185" s="106">
        <v>45.42</v>
      </c>
      <c r="AW185" s="106">
        <v>47.21</v>
      </c>
      <c r="AX185" s="106">
        <v>43.07</v>
      </c>
      <c r="AY185" s="106">
        <v>42.1</v>
      </c>
      <c r="AZ185" s="106">
        <v>50.72</v>
      </c>
      <c r="BA185" s="106">
        <v>46.94</v>
      </c>
      <c r="BB185" s="106">
        <v>48.66</v>
      </c>
      <c r="BC185" s="106">
        <v>51.48</v>
      </c>
      <c r="BD185" s="106">
        <v>50.78</v>
      </c>
      <c r="BE185" s="106">
        <v>44.35</v>
      </c>
      <c r="BF185" s="106">
        <v>41.78</v>
      </c>
      <c r="BG185" s="106">
        <v>39.159999999999997</v>
      </c>
      <c r="BH185" s="106">
        <v>49.41</v>
      </c>
      <c r="BI185" s="106">
        <v>43.86</v>
      </c>
      <c r="BJ185" s="106">
        <v>44.34</v>
      </c>
      <c r="BK185" s="106">
        <v>69.209999999999994</v>
      </c>
      <c r="BL185" s="107">
        <f t="shared" si="11"/>
        <v>60</v>
      </c>
      <c r="BN185" s="110">
        <f>BN184++Setup!$J$15/24</f>
        <v>43228.256944444591</v>
      </c>
      <c r="BO185" s="57">
        <f>CN185</f>
        <v>0</v>
      </c>
      <c r="BP185" s="57">
        <f>CO185</f>
        <v>0</v>
      </c>
      <c r="BQ185" s="57">
        <f>CP185</f>
        <v>0</v>
      </c>
      <c r="BR185" s="57">
        <f>CQ185</f>
        <v>0</v>
      </c>
      <c r="BS185" s="87">
        <f>CT185</f>
        <v>0</v>
      </c>
      <c r="BT185" s="87">
        <f>CB614</f>
        <v>240</v>
      </c>
      <c r="BU185" s="87">
        <f>CD614</f>
        <v>0</v>
      </c>
      <c r="BV185" s="87">
        <f>CF614</f>
        <v>0</v>
      </c>
      <c r="BW185" s="87">
        <f>CH614</f>
        <v>43.61</v>
      </c>
      <c r="BX185" s="87">
        <f>CJ614</f>
        <v>0</v>
      </c>
      <c r="CA185" s="111">
        <v>43225.277777777781</v>
      </c>
      <c r="CB185" s="87">
        <v>202</v>
      </c>
      <c r="CC185" s="111">
        <v>43225.277777777781</v>
      </c>
      <c r="CD185" s="87">
        <v>21.58</v>
      </c>
      <c r="CE185" s="111">
        <v>43225.277777777781</v>
      </c>
      <c r="CF185" s="87">
        <v>0</v>
      </c>
      <c r="CG185" s="111">
        <v>43225.277777777781</v>
      </c>
      <c r="CH185" s="87">
        <v>13.89</v>
      </c>
      <c r="CI185" s="111">
        <v>43225.277777777781</v>
      </c>
      <c r="CJ185" s="87">
        <v>0</v>
      </c>
      <c r="CM185" s="111"/>
      <c r="CS185" s="111"/>
    </row>
    <row r="186" spans="1:97" x14ac:dyDescent="0.3">
      <c r="A186" s="87">
        <f t="shared" si="10"/>
        <v>1820</v>
      </c>
      <c r="B186" s="88">
        <f t="shared" si="9"/>
        <v>30.333333333333332</v>
      </c>
      <c r="C186" s="106">
        <v>21.41</v>
      </c>
      <c r="D186" s="106">
        <v>55.84</v>
      </c>
      <c r="E186" s="106">
        <v>49.8</v>
      </c>
      <c r="F186" s="106">
        <v>45.75</v>
      </c>
      <c r="G186" s="106">
        <v>52.09</v>
      </c>
      <c r="H186" s="106">
        <v>48.68</v>
      </c>
      <c r="I186" s="106">
        <v>46.75</v>
      </c>
      <c r="J186" s="106">
        <v>48.23</v>
      </c>
      <c r="K186" s="106">
        <v>44.65</v>
      </c>
      <c r="L186" s="106">
        <v>49.69</v>
      </c>
      <c r="M186" s="106">
        <v>45.26</v>
      </c>
      <c r="N186" s="106">
        <v>52.44</v>
      </c>
      <c r="O186" s="106">
        <v>55.18</v>
      </c>
      <c r="P186" s="106">
        <v>46.78</v>
      </c>
      <c r="Q186" s="106">
        <v>51.59</v>
      </c>
      <c r="R186" s="106">
        <v>49.47</v>
      </c>
      <c r="S186" s="106">
        <v>55.46</v>
      </c>
      <c r="T186" s="106">
        <v>53.69</v>
      </c>
      <c r="U186" s="106">
        <v>55.52</v>
      </c>
      <c r="V186" s="106">
        <v>51.81</v>
      </c>
      <c r="W186" s="106">
        <v>59.04</v>
      </c>
      <c r="X186" s="106">
        <v>57.52</v>
      </c>
      <c r="Y186" s="106">
        <v>56.91</v>
      </c>
      <c r="Z186" s="106">
        <v>52.7</v>
      </c>
      <c r="AA186" s="106">
        <v>55.27</v>
      </c>
      <c r="AB186" s="106">
        <v>53.12</v>
      </c>
      <c r="AC186" s="106">
        <v>58.4</v>
      </c>
      <c r="AD186" s="106">
        <v>57.1</v>
      </c>
      <c r="AE186" s="106">
        <v>54.66</v>
      </c>
      <c r="AF186" s="106">
        <v>57.16</v>
      </c>
      <c r="AG186" s="106">
        <v>58.76</v>
      </c>
      <c r="AH186" s="106">
        <v>55.31</v>
      </c>
      <c r="AI186" s="106">
        <v>56.19</v>
      </c>
      <c r="AJ186" s="106">
        <v>60.09</v>
      </c>
      <c r="AK186" s="106">
        <v>48.7</v>
      </c>
      <c r="AL186" s="106">
        <v>45.95</v>
      </c>
      <c r="AM186" s="106">
        <v>55.38</v>
      </c>
      <c r="AN186" s="106">
        <v>60.64</v>
      </c>
      <c r="AO186" s="106">
        <v>48.19</v>
      </c>
      <c r="AP186" s="106">
        <v>54.4</v>
      </c>
      <c r="AQ186" s="106">
        <v>55.67</v>
      </c>
      <c r="AR186" s="106">
        <v>49.9</v>
      </c>
      <c r="AS186" s="106">
        <v>53.21</v>
      </c>
      <c r="AT186" s="106">
        <v>50.61</v>
      </c>
      <c r="AU186" s="106">
        <v>73.95</v>
      </c>
      <c r="AV186" s="106">
        <v>50.14</v>
      </c>
      <c r="AW186" s="106">
        <v>51.85</v>
      </c>
      <c r="AX186" s="106">
        <v>42.57</v>
      </c>
      <c r="AY186" s="106">
        <v>41.37</v>
      </c>
      <c r="AZ186" s="106">
        <v>55.1</v>
      </c>
      <c r="BA186" s="106">
        <v>46.21</v>
      </c>
      <c r="BB186" s="106">
        <v>53.42</v>
      </c>
      <c r="BC186" s="106">
        <v>55.94</v>
      </c>
      <c r="BD186" s="106">
        <v>55.41</v>
      </c>
      <c r="BE186" s="106">
        <v>43.73</v>
      </c>
      <c r="BF186" s="106">
        <v>41.08</v>
      </c>
      <c r="BG186" s="106">
        <v>43.9</v>
      </c>
      <c r="BH186" s="106">
        <v>48.8</v>
      </c>
      <c r="BI186" s="106">
        <v>43.21</v>
      </c>
      <c r="BJ186" s="106">
        <v>44.25</v>
      </c>
      <c r="BK186" s="106">
        <v>69.349999999999994</v>
      </c>
      <c r="BL186" s="107">
        <f t="shared" si="11"/>
        <v>60</v>
      </c>
      <c r="BN186" s="110">
        <f>BN185++Setup!$J$15/24</f>
        <v>43228.263888889036</v>
      </c>
      <c r="BO186" s="57">
        <f>CN186</f>
        <v>0</v>
      </c>
      <c r="BP186" s="57">
        <f>CO186</f>
        <v>0</v>
      </c>
      <c r="BQ186" s="57">
        <f>CP186</f>
        <v>0</v>
      </c>
      <c r="BR186" s="57">
        <f>CQ186</f>
        <v>0</v>
      </c>
      <c r="BS186" s="87">
        <f>CT186</f>
        <v>0</v>
      </c>
      <c r="BT186" s="87">
        <f>CB615</f>
        <v>240</v>
      </c>
      <c r="BU186" s="87">
        <f>CD615</f>
        <v>5.69</v>
      </c>
      <c r="BV186" s="87">
        <f>CF615</f>
        <v>0</v>
      </c>
      <c r="BW186" s="87">
        <f>CH615</f>
        <v>16.670000000000002</v>
      </c>
      <c r="BX186" s="87">
        <f>CJ615</f>
        <v>28.14</v>
      </c>
      <c r="CA186" s="111">
        <v>43225.284722222219</v>
      </c>
      <c r="CB186" s="87">
        <v>202</v>
      </c>
      <c r="CC186" s="111">
        <v>43225.284722222219</v>
      </c>
      <c r="CD186" s="87">
        <v>21.36</v>
      </c>
      <c r="CE186" s="111">
        <v>43225.284722222219</v>
      </c>
      <c r="CF186" s="87">
        <v>0</v>
      </c>
      <c r="CG186" s="111">
        <v>43225.284722222219</v>
      </c>
      <c r="CH186" s="87">
        <v>16.11</v>
      </c>
      <c r="CI186" s="111">
        <v>43225.284722222219</v>
      </c>
      <c r="CJ186" s="87">
        <v>27.28</v>
      </c>
      <c r="CM186" s="111"/>
      <c r="CS186" s="111"/>
    </row>
    <row r="187" spans="1:97" x14ac:dyDescent="0.3">
      <c r="A187" s="87">
        <f t="shared" si="10"/>
        <v>1830</v>
      </c>
      <c r="B187" s="88">
        <f t="shared" si="9"/>
        <v>30.5</v>
      </c>
      <c r="C187" s="106">
        <v>21.13</v>
      </c>
      <c r="D187" s="106">
        <v>54.34</v>
      </c>
      <c r="E187" s="106">
        <v>48.62</v>
      </c>
      <c r="F187" s="106">
        <v>44.83</v>
      </c>
      <c r="G187" s="106">
        <v>50.91</v>
      </c>
      <c r="H187" s="106">
        <v>47.11</v>
      </c>
      <c r="I187" s="106">
        <v>46.02</v>
      </c>
      <c r="J187" s="106">
        <v>47.48</v>
      </c>
      <c r="K187" s="106">
        <v>42.99</v>
      </c>
      <c r="L187" s="106">
        <v>48.02</v>
      </c>
      <c r="M187" s="106">
        <v>44.44</v>
      </c>
      <c r="N187" s="106">
        <v>51.05</v>
      </c>
      <c r="O187" s="106">
        <v>53.67</v>
      </c>
      <c r="P187" s="106">
        <v>45.75</v>
      </c>
      <c r="Q187" s="106">
        <v>50.53</v>
      </c>
      <c r="R187" s="106">
        <v>48.51</v>
      </c>
      <c r="S187" s="106">
        <v>54.25</v>
      </c>
      <c r="T187" s="106">
        <v>52.62</v>
      </c>
      <c r="U187" s="106">
        <v>54.32</v>
      </c>
      <c r="V187" s="106">
        <v>50.9</v>
      </c>
      <c r="W187" s="106">
        <v>57.9</v>
      </c>
      <c r="X187" s="106">
        <v>55.45</v>
      </c>
      <c r="Y187" s="106">
        <v>56.31</v>
      </c>
      <c r="Z187" s="106">
        <v>52.28</v>
      </c>
      <c r="AA187" s="106">
        <v>54.33</v>
      </c>
      <c r="AB187" s="106">
        <v>52.53</v>
      </c>
      <c r="AC187" s="106">
        <v>57.45</v>
      </c>
      <c r="AD187" s="106">
        <v>55.72</v>
      </c>
      <c r="AE187" s="106">
        <v>54.02</v>
      </c>
      <c r="AF187" s="106">
        <v>56.06</v>
      </c>
      <c r="AG187" s="106">
        <v>57.74</v>
      </c>
      <c r="AH187" s="106">
        <v>54.71</v>
      </c>
      <c r="AI187" s="106">
        <v>55.41</v>
      </c>
      <c r="AJ187" s="106">
        <v>60.04</v>
      </c>
      <c r="AK187" s="106">
        <v>48.58</v>
      </c>
      <c r="AL187" s="106">
        <v>45.03</v>
      </c>
      <c r="AM187" s="106">
        <v>54.33</v>
      </c>
      <c r="AN187" s="106">
        <v>60.45</v>
      </c>
      <c r="AO187" s="106">
        <v>47.44</v>
      </c>
      <c r="AP187" s="106">
        <v>53.41</v>
      </c>
      <c r="AQ187" s="106">
        <v>54.82</v>
      </c>
      <c r="AR187" s="106">
        <v>49.21</v>
      </c>
      <c r="AS187" s="106">
        <v>52.77</v>
      </c>
      <c r="AT187" s="106">
        <v>50.11</v>
      </c>
      <c r="AU187" s="106">
        <v>73.88</v>
      </c>
      <c r="AV187" s="106">
        <v>49.56</v>
      </c>
      <c r="AW187" s="106">
        <v>51.36</v>
      </c>
      <c r="AX187" s="106">
        <v>41.67</v>
      </c>
      <c r="AY187" s="106">
        <v>40.869999999999997</v>
      </c>
      <c r="AZ187" s="106">
        <v>54.29</v>
      </c>
      <c r="BA187" s="106">
        <v>45.66</v>
      </c>
      <c r="BB187" s="106">
        <v>52.76</v>
      </c>
      <c r="BC187" s="106">
        <v>54.8</v>
      </c>
      <c r="BD187" s="106">
        <v>54.23</v>
      </c>
      <c r="BE187" s="106">
        <v>42.75</v>
      </c>
      <c r="BF187" s="106">
        <v>40.44</v>
      </c>
      <c r="BG187" s="106">
        <v>43.2</v>
      </c>
      <c r="BH187" s="106">
        <v>48.08</v>
      </c>
      <c r="BI187" s="106">
        <v>42.55</v>
      </c>
      <c r="BJ187" s="106">
        <v>44.38</v>
      </c>
      <c r="BK187" s="106">
        <v>68.989999999999995</v>
      </c>
      <c r="BL187" s="107">
        <f t="shared" si="11"/>
        <v>60</v>
      </c>
      <c r="BN187" s="110">
        <f>BN186++Setup!$J$15/24</f>
        <v>43228.270833333481</v>
      </c>
      <c r="BO187" s="57">
        <f>CN187</f>
        <v>0</v>
      </c>
      <c r="BP187" s="57">
        <f>CO187</f>
        <v>0</v>
      </c>
      <c r="BQ187" s="57">
        <f>CP187</f>
        <v>0</v>
      </c>
      <c r="BR187" s="57">
        <f>CQ187</f>
        <v>0</v>
      </c>
      <c r="BS187" s="87">
        <f>CT187</f>
        <v>0</v>
      </c>
      <c r="BT187" s="87">
        <f>CB616</f>
        <v>240</v>
      </c>
      <c r="BU187" s="87">
        <f>CD616</f>
        <v>21.47</v>
      </c>
      <c r="BV187" s="87">
        <f>CF616</f>
        <v>0</v>
      </c>
      <c r="BW187" s="87">
        <f>CH616</f>
        <v>0</v>
      </c>
      <c r="BX187" s="87">
        <f>CJ616</f>
        <v>61.19</v>
      </c>
      <c r="CA187" s="111">
        <v>43225.291666666664</v>
      </c>
      <c r="CB187" s="87">
        <v>202</v>
      </c>
      <c r="CC187" s="111">
        <v>43225.291666666664</v>
      </c>
      <c r="CD187" s="87">
        <v>22</v>
      </c>
      <c r="CE187" s="111">
        <v>43225.291666666664</v>
      </c>
      <c r="CF187" s="87">
        <v>0</v>
      </c>
      <c r="CG187" s="111">
        <v>43225.291666666664</v>
      </c>
      <c r="CH187" s="87">
        <v>38.61</v>
      </c>
      <c r="CI187" s="111">
        <v>43225.291666666664</v>
      </c>
      <c r="CJ187" s="87">
        <v>27.25</v>
      </c>
      <c r="CM187" s="111"/>
      <c r="CS187" s="111"/>
    </row>
    <row r="188" spans="1:97" x14ac:dyDescent="0.3">
      <c r="A188" s="87">
        <f t="shared" si="10"/>
        <v>1840</v>
      </c>
      <c r="B188" s="88">
        <f t="shared" si="9"/>
        <v>30.666666666666668</v>
      </c>
      <c r="C188" s="106">
        <v>20.6</v>
      </c>
      <c r="D188" s="106">
        <v>53.41</v>
      </c>
      <c r="E188" s="106">
        <v>50.48</v>
      </c>
      <c r="F188" s="106">
        <v>46.62</v>
      </c>
      <c r="G188" s="106">
        <v>49.66</v>
      </c>
      <c r="H188" s="106">
        <v>45.75</v>
      </c>
      <c r="I188" s="106">
        <v>47.78</v>
      </c>
      <c r="J188" s="106">
        <v>49.22</v>
      </c>
      <c r="K188" s="106">
        <v>41.71</v>
      </c>
      <c r="L188" s="106">
        <v>46.76</v>
      </c>
      <c r="M188" s="106">
        <v>46.34</v>
      </c>
      <c r="N188" s="106">
        <v>49.78</v>
      </c>
      <c r="O188" s="106">
        <v>52.18</v>
      </c>
      <c r="P188" s="106">
        <v>44.44</v>
      </c>
      <c r="Q188" s="106">
        <v>49.25</v>
      </c>
      <c r="R188" s="106">
        <v>47.32</v>
      </c>
      <c r="S188" s="106">
        <v>52.33</v>
      </c>
      <c r="T188" s="106">
        <v>51.39</v>
      </c>
      <c r="U188" s="106">
        <v>52.86</v>
      </c>
      <c r="V188" s="106">
        <v>49.72</v>
      </c>
      <c r="W188" s="106">
        <v>56.09</v>
      </c>
      <c r="X188" s="106">
        <v>53.77</v>
      </c>
      <c r="Y188" s="106">
        <v>55.43</v>
      </c>
      <c r="Z188" s="106">
        <v>51.44</v>
      </c>
      <c r="AA188" s="106">
        <v>52.88</v>
      </c>
      <c r="AB188" s="106">
        <v>51.52</v>
      </c>
      <c r="AC188" s="106">
        <v>55.85</v>
      </c>
      <c r="AD188" s="106">
        <v>54.12</v>
      </c>
      <c r="AE188" s="106">
        <v>52.41</v>
      </c>
      <c r="AF188" s="106">
        <v>54.65</v>
      </c>
      <c r="AG188" s="106">
        <v>56.25</v>
      </c>
      <c r="AH188" s="106">
        <v>53.06</v>
      </c>
      <c r="AI188" s="106">
        <v>53.73</v>
      </c>
      <c r="AJ188" s="106">
        <v>59.64</v>
      </c>
      <c r="AK188" s="106">
        <v>48.55</v>
      </c>
      <c r="AL188" s="106">
        <v>44.7</v>
      </c>
      <c r="AM188" s="106">
        <v>52.74</v>
      </c>
      <c r="AN188" s="106">
        <v>59.9</v>
      </c>
      <c r="AO188" s="106">
        <v>49.18</v>
      </c>
      <c r="AP188" s="106">
        <v>53.03</v>
      </c>
      <c r="AQ188" s="106">
        <v>53.3</v>
      </c>
      <c r="AR188" s="106">
        <v>47.86</v>
      </c>
      <c r="AS188" s="106">
        <v>52.04</v>
      </c>
      <c r="AT188" s="106">
        <v>48.48</v>
      </c>
      <c r="AU188" s="106">
        <v>73.42</v>
      </c>
      <c r="AV188" s="106">
        <v>48.27</v>
      </c>
      <c r="AW188" s="106">
        <v>49.91</v>
      </c>
      <c r="AX188" s="106">
        <v>43.31</v>
      </c>
      <c r="AY188" s="106">
        <v>42.58</v>
      </c>
      <c r="AZ188" s="106">
        <v>52.92</v>
      </c>
      <c r="BA188" s="106">
        <v>47.29</v>
      </c>
      <c r="BB188" s="106">
        <v>51.53</v>
      </c>
      <c r="BC188" s="106">
        <v>53.47</v>
      </c>
      <c r="BD188" s="106">
        <v>52.26</v>
      </c>
      <c r="BE188" s="106">
        <v>44.71</v>
      </c>
      <c r="BF188" s="106">
        <v>42.11</v>
      </c>
      <c r="BG188" s="106">
        <v>41.85</v>
      </c>
      <c r="BH188" s="106">
        <v>49.83</v>
      </c>
      <c r="BI188" s="106">
        <v>44.34</v>
      </c>
      <c r="BJ188" s="106">
        <v>44.28</v>
      </c>
      <c r="BK188" s="106">
        <v>67.75</v>
      </c>
      <c r="BL188" s="107">
        <f t="shared" si="11"/>
        <v>60</v>
      </c>
      <c r="BN188" s="110">
        <f>BN187++Setup!$J$15/24</f>
        <v>43228.277777777927</v>
      </c>
      <c r="BO188" s="57">
        <f>CN188</f>
        <v>0</v>
      </c>
      <c r="BP188" s="57">
        <f>CO188</f>
        <v>0</v>
      </c>
      <c r="BQ188" s="57">
        <f>CP188</f>
        <v>0</v>
      </c>
      <c r="BR188" s="57">
        <f>CQ188</f>
        <v>0</v>
      </c>
      <c r="BS188" s="87">
        <f>CT188</f>
        <v>0</v>
      </c>
      <c r="BT188" s="87">
        <f>CB617</f>
        <v>241</v>
      </c>
      <c r="BU188" s="87">
        <f>CD617</f>
        <v>21.69</v>
      </c>
      <c r="BV188" s="87">
        <f>CF617</f>
        <v>0</v>
      </c>
      <c r="BW188" s="87">
        <f>CH617</f>
        <v>0.28000000000000003</v>
      </c>
      <c r="BX188" s="87">
        <f>CJ617</f>
        <v>71.06</v>
      </c>
      <c r="CA188" s="111">
        <v>43225.298611111109</v>
      </c>
      <c r="CB188" s="87">
        <v>204</v>
      </c>
      <c r="CC188" s="111">
        <v>43225.298611111109</v>
      </c>
      <c r="CD188" s="87">
        <v>21.19</v>
      </c>
      <c r="CE188" s="111">
        <v>43225.298611111109</v>
      </c>
      <c r="CF188" s="87">
        <v>0</v>
      </c>
      <c r="CG188" s="111">
        <v>43225.298611111109</v>
      </c>
      <c r="CH188" s="87">
        <v>40</v>
      </c>
      <c r="CI188" s="111">
        <v>43225.298611111109</v>
      </c>
      <c r="CJ188" s="87">
        <v>9.86</v>
      </c>
      <c r="CM188" s="111"/>
      <c r="CS188" s="111"/>
    </row>
    <row r="189" spans="1:97" x14ac:dyDescent="0.3">
      <c r="A189" s="87">
        <f t="shared" si="10"/>
        <v>1850</v>
      </c>
      <c r="B189" s="88">
        <f t="shared" si="9"/>
        <v>30.833333333333332</v>
      </c>
      <c r="C189" s="106">
        <v>20.9</v>
      </c>
      <c r="D189" s="106">
        <v>53.71</v>
      </c>
      <c r="E189" s="106">
        <v>50.96</v>
      </c>
      <c r="F189" s="106">
        <v>47.09</v>
      </c>
      <c r="G189" s="106">
        <v>50.65</v>
      </c>
      <c r="H189" s="106">
        <v>46.47</v>
      </c>
      <c r="I189" s="106">
        <v>48.14</v>
      </c>
      <c r="J189" s="106">
        <v>49.58</v>
      </c>
      <c r="K189" s="106">
        <v>42.5</v>
      </c>
      <c r="L189" s="106">
        <v>47.48</v>
      </c>
      <c r="M189" s="106">
        <v>46.65</v>
      </c>
      <c r="N189" s="106">
        <v>50.57</v>
      </c>
      <c r="O189" s="106">
        <v>53.57</v>
      </c>
      <c r="P189" s="106">
        <v>45.54</v>
      </c>
      <c r="Q189" s="106">
        <v>50.39</v>
      </c>
      <c r="R189" s="106">
        <v>48.26</v>
      </c>
      <c r="S189" s="106">
        <v>53.7</v>
      </c>
      <c r="T189" s="106">
        <v>52.25</v>
      </c>
      <c r="U189" s="106">
        <v>53.75</v>
      </c>
      <c r="V189" s="106">
        <v>50.56</v>
      </c>
      <c r="W189" s="106">
        <v>56.83</v>
      </c>
      <c r="X189" s="106">
        <v>55.53</v>
      </c>
      <c r="Y189" s="106">
        <v>55.58</v>
      </c>
      <c r="Z189" s="106">
        <v>52.2</v>
      </c>
      <c r="AA189" s="106">
        <v>53.84</v>
      </c>
      <c r="AB189" s="106">
        <v>52.34</v>
      </c>
      <c r="AC189" s="106">
        <v>56.35</v>
      </c>
      <c r="AD189" s="106">
        <v>55.42</v>
      </c>
      <c r="AE189" s="106">
        <v>53.24</v>
      </c>
      <c r="AF189" s="106">
        <v>55.19</v>
      </c>
      <c r="AG189" s="106">
        <v>56.76</v>
      </c>
      <c r="AH189" s="106">
        <v>53.71</v>
      </c>
      <c r="AI189" s="106">
        <v>54.32</v>
      </c>
      <c r="AJ189" s="106">
        <v>59.17</v>
      </c>
      <c r="AK189" s="106">
        <v>48.2</v>
      </c>
      <c r="AL189" s="106">
        <v>44.09</v>
      </c>
      <c r="AM189" s="106">
        <v>53.6</v>
      </c>
      <c r="AN189" s="106">
        <v>59.52</v>
      </c>
      <c r="AO189" s="106">
        <v>49.54</v>
      </c>
      <c r="AP189" s="106">
        <v>52.25</v>
      </c>
      <c r="AQ189" s="106">
        <v>53.88</v>
      </c>
      <c r="AR189" s="106">
        <v>48.46</v>
      </c>
      <c r="AS189" s="106">
        <v>52.95</v>
      </c>
      <c r="AT189" s="106">
        <v>49.42</v>
      </c>
      <c r="AU189" s="106">
        <v>72.91</v>
      </c>
      <c r="AV189" s="106">
        <v>48.97</v>
      </c>
      <c r="AW189" s="106">
        <v>50.8</v>
      </c>
      <c r="AX189" s="106">
        <v>43.86</v>
      </c>
      <c r="AY189" s="106">
        <v>42.94</v>
      </c>
      <c r="AZ189" s="106">
        <v>53.55</v>
      </c>
      <c r="BA189" s="106">
        <v>47.74</v>
      </c>
      <c r="BB189" s="106">
        <v>52.42</v>
      </c>
      <c r="BC189" s="106">
        <v>54.3</v>
      </c>
      <c r="BD189" s="106">
        <v>54.35</v>
      </c>
      <c r="BE189" s="106">
        <v>44.98</v>
      </c>
      <c r="BF189" s="106">
        <v>42.51</v>
      </c>
      <c r="BG189" s="106">
        <v>42.76</v>
      </c>
      <c r="BH189" s="106">
        <v>50.23</v>
      </c>
      <c r="BI189" s="106">
        <v>44.76</v>
      </c>
      <c r="BJ189" s="106">
        <v>44.21</v>
      </c>
      <c r="BK189" s="106">
        <v>67.56</v>
      </c>
      <c r="BL189" s="107">
        <f t="shared" si="11"/>
        <v>60</v>
      </c>
      <c r="BN189" s="110">
        <f>BN188++Setup!$J$15/24</f>
        <v>43228.284722222372</v>
      </c>
      <c r="BO189" s="57">
        <f>CN189</f>
        <v>0</v>
      </c>
      <c r="BP189" s="57">
        <f>CO189</f>
        <v>0</v>
      </c>
      <c r="BQ189" s="57">
        <f>CP189</f>
        <v>0</v>
      </c>
      <c r="BR189" s="57">
        <f>CQ189</f>
        <v>0</v>
      </c>
      <c r="BS189" s="87">
        <f>CT189</f>
        <v>0</v>
      </c>
      <c r="BT189" s="87">
        <f>CB618</f>
        <v>237</v>
      </c>
      <c r="BU189" s="87">
        <f>CD618</f>
        <v>22.5</v>
      </c>
      <c r="BV189" s="87">
        <f>CF618</f>
        <v>12.78</v>
      </c>
      <c r="BW189" s="87">
        <f>CH618</f>
        <v>0.28000000000000003</v>
      </c>
      <c r="BX189" s="87">
        <f>CJ618</f>
        <v>60.72</v>
      </c>
      <c r="CA189" s="111">
        <v>43225.305555555555</v>
      </c>
      <c r="CB189" s="87">
        <v>211</v>
      </c>
      <c r="CC189" s="111">
        <v>43225.305555555555</v>
      </c>
      <c r="CD189" s="87">
        <v>21.44</v>
      </c>
      <c r="CE189" s="111">
        <v>43225.305555555555</v>
      </c>
      <c r="CF189" s="87">
        <v>0</v>
      </c>
      <c r="CG189" s="111">
        <v>43225.305555555555</v>
      </c>
      <c r="CH189" s="87">
        <v>0</v>
      </c>
      <c r="CI189" s="111">
        <v>43225.305555555555</v>
      </c>
      <c r="CJ189" s="87">
        <v>25.17</v>
      </c>
      <c r="CM189" s="111"/>
      <c r="CS189" s="111"/>
    </row>
    <row r="190" spans="1:97" x14ac:dyDescent="0.3">
      <c r="A190" s="87">
        <f t="shared" si="10"/>
        <v>1860</v>
      </c>
      <c r="B190" s="88">
        <f t="shared" si="9"/>
        <v>31</v>
      </c>
      <c r="C190" s="106">
        <v>21.06</v>
      </c>
      <c r="D190" s="106">
        <v>54.74</v>
      </c>
      <c r="E190" s="106">
        <v>49.05</v>
      </c>
      <c r="F190" s="106">
        <v>45.42</v>
      </c>
      <c r="G190" s="106">
        <v>51.41</v>
      </c>
      <c r="H190" s="106">
        <v>47.25</v>
      </c>
      <c r="I190" s="106">
        <v>46.43</v>
      </c>
      <c r="J190" s="106">
        <v>47.98</v>
      </c>
      <c r="K190" s="106">
        <v>43.22</v>
      </c>
      <c r="L190" s="106">
        <v>48.18</v>
      </c>
      <c r="M190" s="106">
        <v>44.99</v>
      </c>
      <c r="N190" s="106">
        <v>51.25</v>
      </c>
      <c r="O190" s="106">
        <v>53.97</v>
      </c>
      <c r="P190" s="106">
        <v>46.15</v>
      </c>
      <c r="Q190" s="106">
        <v>50.89</v>
      </c>
      <c r="R190" s="106">
        <v>48.94</v>
      </c>
      <c r="S190" s="106">
        <v>54.82</v>
      </c>
      <c r="T190" s="106">
        <v>53.09</v>
      </c>
      <c r="U190" s="106">
        <v>55.04</v>
      </c>
      <c r="V190" s="106">
        <v>51.3</v>
      </c>
      <c r="W190" s="106">
        <v>58.12</v>
      </c>
      <c r="X190" s="106">
        <v>56.47</v>
      </c>
      <c r="Y190" s="106">
        <v>56.51</v>
      </c>
      <c r="Z190" s="106">
        <v>52.44</v>
      </c>
      <c r="AA190" s="106">
        <v>55.12</v>
      </c>
      <c r="AB190" s="106">
        <v>52.73</v>
      </c>
      <c r="AC190" s="106">
        <v>57.78</v>
      </c>
      <c r="AD190" s="106">
        <v>56.26</v>
      </c>
      <c r="AE190" s="106">
        <v>54.45</v>
      </c>
      <c r="AF190" s="106">
        <v>56.25</v>
      </c>
      <c r="AG190" s="106">
        <v>57.77</v>
      </c>
      <c r="AH190" s="106">
        <v>54.88</v>
      </c>
      <c r="AI190" s="106">
        <v>55.46</v>
      </c>
      <c r="AJ190" s="106">
        <v>58.87</v>
      </c>
      <c r="AK190" s="106">
        <v>48.06</v>
      </c>
      <c r="AL190" s="106">
        <v>44.54</v>
      </c>
      <c r="AM190" s="106">
        <v>54.8</v>
      </c>
      <c r="AN190" s="106">
        <v>59.25</v>
      </c>
      <c r="AO190" s="106">
        <v>47.94</v>
      </c>
      <c r="AP190" s="106">
        <v>53.09</v>
      </c>
      <c r="AQ190" s="106">
        <v>55.03</v>
      </c>
      <c r="AR190" s="106">
        <v>49.17</v>
      </c>
      <c r="AS190" s="106">
        <v>52.96</v>
      </c>
      <c r="AT190" s="106">
        <v>50.39</v>
      </c>
      <c r="AU190" s="106">
        <v>72.81</v>
      </c>
      <c r="AV190" s="106">
        <v>49.62</v>
      </c>
      <c r="AW190" s="106">
        <v>51.37</v>
      </c>
      <c r="AX190" s="106">
        <v>42.09</v>
      </c>
      <c r="AY190" s="106">
        <v>41.34</v>
      </c>
      <c r="AZ190" s="106">
        <v>54.81</v>
      </c>
      <c r="BA190" s="106">
        <v>45.97</v>
      </c>
      <c r="BB190" s="106">
        <v>52.97</v>
      </c>
      <c r="BC190" s="106">
        <v>55.58</v>
      </c>
      <c r="BD190" s="106">
        <v>55.54</v>
      </c>
      <c r="BE190" s="106">
        <v>43.21</v>
      </c>
      <c r="BF190" s="106">
        <v>40.82</v>
      </c>
      <c r="BG190" s="106">
        <v>43.49</v>
      </c>
      <c r="BH190" s="106">
        <v>48.55</v>
      </c>
      <c r="BI190" s="106">
        <v>43.12</v>
      </c>
      <c r="BJ190" s="106">
        <v>44.11</v>
      </c>
      <c r="BK190" s="106">
        <v>67.23</v>
      </c>
      <c r="BL190" s="107">
        <f t="shared" si="11"/>
        <v>60</v>
      </c>
      <c r="BN190" s="110">
        <f>BN189++Setup!$J$15/24</f>
        <v>43228.291666666817</v>
      </c>
      <c r="BO190" s="57">
        <f>CN190</f>
        <v>0</v>
      </c>
      <c r="BP190" s="57">
        <f>CO190</f>
        <v>0</v>
      </c>
      <c r="BQ190" s="57">
        <f>CP190</f>
        <v>0</v>
      </c>
      <c r="BR190" s="57">
        <f>CQ190</f>
        <v>0</v>
      </c>
      <c r="BS190" s="87">
        <f>CT190</f>
        <v>0</v>
      </c>
      <c r="BT190" s="87">
        <f>CB619</f>
        <v>229</v>
      </c>
      <c r="BU190" s="87">
        <f>CD619</f>
        <v>35.11</v>
      </c>
      <c r="BV190" s="87">
        <f>CF619</f>
        <v>51.94</v>
      </c>
      <c r="BW190" s="87">
        <f>CH619</f>
        <v>0.28000000000000003</v>
      </c>
      <c r="BX190" s="87">
        <f>CJ619</f>
        <v>94.5</v>
      </c>
      <c r="CA190" s="111">
        <v>43225.3125</v>
      </c>
      <c r="CB190" s="87">
        <v>235</v>
      </c>
      <c r="CC190" s="111">
        <v>43225.3125</v>
      </c>
      <c r="CD190" s="87">
        <v>22.06</v>
      </c>
      <c r="CE190" s="111">
        <v>43225.3125</v>
      </c>
      <c r="CF190" s="87">
        <v>0</v>
      </c>
      <c r="CG190" s="111">
        <v>43225.3125</v>
      </c>
      <c r="CH190" s="87">
        <v>0.28000000000000003</v>
      </c>
      <c r="CI190" s="111">
        <v>43225.3125</v>
      </c>
      <c r="CJ190" s="87">
        <v>54.39</v>
      </c>
      <c r="CM190" s="111"/>
      <c r="CS190" s="111"/>
    </row>
    <row r="191" spans="1:97" x14ac:dyDescent="0.3">
      <c r="A191" s="87">
        <f t="shared" si="10"/>
        <v>1870</v>
      </c>
      <c r="B191" s="88">
        <f t="shared" si="9"/>
        <v>31.166666666666668</v>
      </c>
      <c r="C191" s="106">
        <v>20.97</v>
      </c>
      <c r="D191" s="106">
        <v>54.69</v>
      </c>
      <c r="E191" s="106">
        <v>50.34</v>
      </c>
      <c r="F191" s="106">
        <v>46.66</v>
      </c>
      <c r="G191" s="106">
        <v>51.67</v>
      </c>
      <c r="H191" s="106">
        <v>47.57</v>
      </c>
      <c r="I191" s="106">
        <v>47.68</v>
      </c>
      <c r="J191" s="106">
        <v>49.31</v>
      </c>
      <c r="K191" s="106">
        <v>43.46</v>
      </c>
      <c r="L191" s="106">
        <v>48.69</v>
      </c>
      <c r="M191" s="106">
        <v>45.95</v>
      </c>
      <c r="N191" s="106">
        <v>51.65</v>
      </c>
      <c r="O191" s="106">
        <v>54.55</v>
      </c>
      <c r="P191" s="106">
        <v>46.33</v>
      </c>
      <c r="Q191" s="106">
        <v>51.14</v>
      </c>
      <c r="R191" s="106">
        <v>48.9</v>
      </c>
      <c r="S191" s="106">
        <v>55.23</v>
      </c>
      <c r="T191" s="106">
        <v>53.26</v>
      </c>
      <c r="U191" s="106">
        <v>55.4</v>
      </c>
      <c r="V191" s="106">
        <v>51.51</v>
      </c>
      <c r="W191" s="106">
        <v>58.06</v>
      </c>
      <c r="X191" s="106">
        <v>56.94</v>
      </c>
      <c r="Y191" s="106">
        <v>56.6</v>
      </c>
      <c r="Z191" s="106">
        <v>52.4</v>
      </c>
      <c r="AA191" s="106">
        <v>55.51</v>
      </c>
      <c r="AB191" s="106">
        <v>52.82</v>
      </c>
      <c r="AC191" s="106">
        <v>57.84</v>
      </c>
      <c r="AD191" s="106">
        <v>56.61</v>
      </c>
      <c r="AE191" s="106">
        <v>54.5</v>
      </c>
      <c r="AF191" s="106">
        <v>56.47</v>
      </c>
      <c r="AG191" s="106">
        <v>57.87</v>
      </c>
      <c r="AH191" s="106">
        <v>54.93</v>
      </c>
      <c r="AI191" s="106">
        <v>55.09</v>
      </c>
      <c r="AJ191" s="106">
        <v>58.25</v>
      </c>
      <c r="AK191" s="106">
        <v>47.63</v>
      </c>
      <c r="AL191" s="106">
        <v>44.2</v>
      </c>
      <c r="AM191" s="106">
        <v>54.82</v>
      </c>
      <c r="AN191" s="106">
        <v>58.51</v>
      </c>
      <c r="AO191" s="106">
        <v>49.27</v>
      </c>
      <c r="AP191" s="106">
        <v>52.7</v>
      </c>
      <c r="AQ191" s="106">
        <v>55.05</v>
      </c>
      <c r="AR191" s="106">
        <v>49.22</v>
      </c>
      <c r="AS191" s="106">
        <v>53.06</v>
      </c>
      <c r="AT191" s="106">
        <v>50.04</v>
      </c>
      <c r="AU191" s="106">
        <v>71.97</v>
      </c>
      <c r="AV191" s="106">
        <v>49.42</v>
      </c>
      <c r="AW191" s="106">
        <v>50.87</v>
      </c>
      <c r="AX191" s="106">
        <v>43.22</v>
      </c>
      <c r="AY191" s="106">
        <v>42.11</v>
      </c>
      <c r="AZ191" s="106">
        <v>55.27</v>
      </c>
      <c r="BA191" s="106">
        <v>47.28</v>
      </c>
      <c r="BB191" s="106">
        <v>53.04</v>
      </c>
      <c r="BC191" s="106">
        <v>55.8</v>
      </c>
      <c r="BD191" s="106">
        <v>56.08</v>
      </c>
      <c r="BE191" s="106">
        <v>44.28</v>
      </c>
      <c r="BF191" s="106">
        <v>41.89</v>
      </c>
      <c r="BG191" s="106">
        <v>43.44</v>
      </c>
      <c r="BH191" s="106">
        <v>49.78</v>
      </c>
      <c r="BI191" s="106">
        <v>44.32</v>
      </c>
      <c r="BJ191" s="106">
        <v>44.47</v>
      </c>
      <c r="BK191" s="106">
        <v>66.28</v>
      </c>
      <c r="BL191" s="107">
        <f t="shared" si="11"/>
        <v>60</v>
      </c>
      <c r="BN191" s="110">
        <f>BN190++Setup!$J$15/24</f>
        <v>43228.298611111262</v>
      </c>
      <c r="BO191" s="57">
        <f>CN191</f>
        <v>0</v>
      </c>
      <c r="BP191" s="57">
        <f>CO191</f>
        <v>0</v>
      </c>
      <c r="BQ191" s="57">
        <f>CP191</f>
        <v>0</v>
      </c>
      <c r="BR191" s="57">
        <f>CQ191</f>
        <v>0</v>
      </c>
      <c r="BS191" s="87">
        <f>CT191</f>
        <v>0</v>
      </c>
      <c r="BT191" s="87">
        <f>CB620</f>
        <v>145</v>
      </c>
      <c r="BU191" s="87">
        <f>CD620</f>
        <v>35.31</v>
      </c>
      <c r="BV191" s="87">
        <f>CF620</f>
        <v>79.72</v>
      </c>
      <c r="BW191" s="87">
        <f>CH620</f>
        <v>0.28000000000000003</v>
      </c>
      <c r="BX191" s="87">
        <f>CJ620</f>
        <v>100.56</v>
      </c>
      <c r="CA191" s="111">
        <v>43225.319444444445</v>
      </c>
      <c r="CB191" s="87">
        <v>252</v>
      </c>
      <c r="CC191" s="111">
        <v>43225.319444444445</v>
      </c>
      <c r="CD191" s="87">
        <v>21.97</v>
      </c>
      <c r="CE191" s="111">
        <v>43225.319444444445</v>
      </c>
      <c r="CF191" s="87">
        <v>0</v>
      </c>
      <c r="CG191" s="111">
        <v>43225.319444444445</v>
      </c>
      <c r="CH191" s="87">
        <v>0.28000000000000003</v>
      </c>
      <c r="CI191" s="111">
        <v>43225.319444444445</v>
      </c>
      <c r="CJ191" s="87">
        <v>63.39</v>
      </c>
      <c r="CM191" s="111"/>
      <c r="CS191" s="111"/>
    </row>
    <row r="192" spans="1:97" x14ac:dyDescent="0.3">
      <c r="A192" s="87">
        <f t="shared" si="10"/>
        <v>1880</v>
      </c>
      <c r="B192" s="88">
        <f t="shared" si="9"/>
        <v>31.333333333333332</v>
      </c>
      <c r="C192" s="106">
        <v>20.84</v>
      </c>
      <c r="D192" s="106">
        <v>53.51</v>
      </c>
      <c r="E192" s="106">
        <v>49.09</v>
      </c>
      <c r="F192" s="106">
        <v>45.37</v>
      </c>
      <c r="G192" s="106">
        <v>51.28</v>
      </c>
      <c r="H192" s="106">
        <v>46.93</v>
      </c>
      <c r="I192" s="106">
        <v>46.54</v>
      </c>
      <c r="J192" s="106">
        <v>48.01</v>
      </c>
      <c r="K192" s="106">
        <v>43.01</v>
      </c>
      <c r="L192" s="106">
        <v>48.06</v>
      </c>
      <c r="M192" s="106">
        <v>44.83</v>
      </c>
      <c r="N192" s="106">
        <v>51.11</v>
      </c>
      <c r="O192" s="106">
        <v>53.78</v>
      </c>
      <c r="P192" s="106">
        <v>45.73</v>
      </c>
      <c r="Q192" s="106">
        <v>50.75</v>
      </c>
      <c r="R192" s="106">
        <v>48.7</v>
      </c>
      <c r="S192" s="106">
        <v>54.41</v>
      </c>
      <c r="T192" s="106">
        <v>52.8</v>
      </c>
      <c r="U192" s="106">
        <v>54.66</v>
      </c>
      <c r="V192" s="106">
        <v>51.11</v>
      </c>
      <c r="W192" s="106">
        <v>56.6</v>
      </c>
      <c r="X192" s="106">
        <v>56</v>
      </c>
      <c r="Y192" s="106">
        <v>56.34</v>
      </c>
      <c r="Z192" s="106">
        <v>52.23</v>
      </c>
      <c r="AA192" s="106">
        <v>54.93</v>
      </c>
      <c r="AB192" s="106">
        <v>52.62</v>
      </c>
      <c r="AC192" s="106">
        <v>56.64</v>
      </c>
      <c r="AD192" s="106">
        <v>55.64</v>
      </c>
      <c r="AE192" s="106">
        <v>54.06</v>
      </c>
      <c r="AF192" s="106">
        <v>55.33</v>
      </c>
      <c r="AG192" s="106">
        <v>56.93</v>
      </c>
      <c r="AH192" s="106">
        <v>54.26</v>
      </c>
      <c r="AI192" s="106">
        <v>54.4</v>
      </c>
      <c r="AJ192" s="106">
        <v>58.38</v>
      </c>
      <c r="AK192" s="106">
        <v>47.74</v>
      </c>
      <c r="AL192" s="106">
        <v>44.16</v>
      </c>
      <c r="AM192" s="106">
        <v>54</v>
      </c>
      <c r="AN192" s="106">
        <v>58.59</v>
      </c>
      <c r="AO192" s="106">
        <v>47.97</v>
      </c>
      <c r="AP192" s="106">
        <v>52.53</v>
      </c>
      <c r="AQ192" s="106">
        <v>54.1</v>
      </c>
      <c r="AR192" s="106">
        <v>48.62</v>
      </c>
      <c r="AS192" s="106">
        <v>52.89</v>
      </c>
      <c r="AT192" s="106">
        <v>49.52</v>
      </c>
      <c r="AU192" s="106">
        <v>72.13</v>
      </c>
      <c r="AV192" s="106">
        <v>48.86</v>
      </c>
      <c r="AW192" s="106">
        <v>50.47</v>
      </c>
      <c r="AX192" s="106">
        <v>41.88</v>
      </c>
      <c r="AY192" s="106">
        <v>40.869999999999997</v>
      </c>
      <c r="AZ192" s="106">
        <v>54.63</v>
      </c>
      <c r="BA192" s="106">
        <v>46.04</v>
      </c>
      <c r="BB192" s="106">
        <v>52.78</v>
      </c>
      <c r="BC192" s="106">
        <v>55.19</v>
      </c>
      <c r="BD192" s="106">
        <v>55.93</v>
      </c>
      <c r="BE192" s="106">
        <v>43.15</v>
      </c>
      <c r="BF192" s="106">
        <v>40.57</v>
      </c>
      <c r="BG192" s="106">
        <v>42.87</v>
      </c>
      <c r="BH192" s="106">
        <v>48.55</v>
      </c>
      <c r="BI192" s="106">
        <v>43.14</v>
      </c>
      <c r="BJ192" s="106">
        <v>44.3</v>
      </c>
      <c r="BK192" s="106">
        <v>66.209999999999994</v>
      </c>
      <c r="BL192" s="107">
        <f t="shared" si="11"/>
        <v>60</v>
      </c>
      <c r="BN192" s="110">
        <f>BN191++Setup!$J$15/24</f>
        <v>43228.305555555708</v>
      </c>
      <c r="BO192" s="57">
        <f>CN192</f>
        <v>0</v>
      </c>
      <c r="BP192" s="57">
        <f>CO192</f>
        <v>0</v>
      </c>
      <c r="BQ192" s="57">
        <f>CP192</f>
        <v>0</v>
      </c>
      <c r="BR192" s="57">
        <f>CQ192</f>
        <v>0</v>
      </c>
      <c r="BS192" s="87">
        <f>CT192</f>
        <v>0</v>
      </c>
      <c r="BT192" s="87">
        <f>CB621</f>
        <v>223</v>
      </c>
      <c r="BU192" s="87">
        <f>CD621</f>
        <v>35.83</v>
      </c>
      <c r="BV192" s="87">
        <f>CF621</f>
        <v>110.56</v>
      </c>
      <c r="BW192" s="87">
        <f>CH621</f>
        <v>0.28000000000000003</v>
      </c>
      <c r="BX192" s="87">
        <f>CJ621</f>
        <v>99.97</v>
      </c>
      <c r="CA192" s="111">
        <v>43225.326388888891</v>
      </c>
      <c r="CB192" s="87">
        <v>95</v>
      </c>
      <c r="CC192" s="111">
        <v>43225.326388888891</v>
      </c>
      <c r="CD192" s="87">
        <v>21.11</v>
      </c>
      <c r="CE192" s="111">
        <v>43225.326388888891</v>
      </c>
      <c r="CF192" s="87">
        <v>0</v>
      </c>
      <c r="CG192" s="111">
        <v>43225.326388888891</v>
      </c>
      <c r="CH192" s="87">
        <v>0.28000000000000003</v>
      </c>
      <c r="CI192" s="111">
        <v>43225.326388888891</v>
      </c>
      <c r="CJ192" s="87">
        <v>58.56</v>
      </c>
      <c r="CM192" s="111"/>
      <c r="CS192" s="111"/>
    </row>
    <row r="193" spans="1:97" x14ac:dyDescent="0.3">
      <c r="A193" s="87">
        <f t="shared" si="10"/>
        <v>1890</v>
      </c>
      <c r="B193" s="88">
        <f t="shared" si="9"/>
        <v>31.5</v>
      </c>
      <c r="C193" s="106">
        <v>21.1</v>
      </c>
      <c r="D193" s="106">
        <v>54.61</v>
      </c>
      <c r="E193" s="106">
        <v>50.36</v>
      </c>
      <c r="F193" s="106">
        <v>46.51</v>
      </c>
      <c r="G193" s="106">
        <v>51.52</v>
      </c>
      <c r="H193" s="106">
        <v>47.36</v>
      </c>
      <c r="I193" s="106">
        <v>47.61</v>
      </c>
      <c r="J193" s="106">
        <v>49.07</v>
      </c>
      <c r="K193" s="106">
        <v>43.41</v>
      </c>
      <c r="L193" s="106">
        <v>48.26</v>
      </c>
      <c r="M193" s="106">
        <v>45.87</v>
      </c>
      <c r="N193" s="106">
        <v>51.19</v>
      </c>
      <c r="O193" s="106">
        <v>54.27</v>
      </c>
      <c r="P193" s="106">
        <v>46.36</v>
      </c>
      <c r="Q193" s="106">
        <v>51.04</v>
      </c>
      <c r="R193" s="106">
        <v>49.05</v>
      </c>
      <c r="S193" s="106">
        <v>55.24</v>
      </c>
      <c r="T193" s="106">
        <v>53.26</v>
      </c>
      <c r="U193" s="106">
        <v>55.73</v>
      </c>
      <c r="V193" s="106">
        <v>51.57</v>
      </c>
      <c r="W193" s="106">
        <v>57.68</v>
      </c>
      <c r="X193" s="106">
        <v>55.38</v>
      </c>
      <c r="Y193" s="106">
        <v>56.17</v>
      </c>
      <c r="Z193" s="106">
        <v>52.6</v>
      </c>
      <c r="AA193" s="106">
        <v>55.56</v>
      </c>
      <c r="AB193" s="106">
        <v>52.94</v>
      </c>
      <c r="AC193" s="106">
        <v>57.34</v>
      </c>
      <c r="AD193" s="106">
        <v>56.02</v>
      </c>
      <c r="AE193" s="106">
        <v>54.77</v>
      </c>
      <c r="AF193" s="106">
        <v>56.15</v>
      </c>
      <c r="AG193" s="106">
        <v>57.76</v>
      </c>
      <c r="AH193" s="106">
        <v>55.02</v>
      </c>
      <c r="AI193" s="106">
        <v>55.4</v>
      </c>
      <c r="AJ193" s="106">
        <v>58.38</v>
      </c>
      <c r="AK193" s="106">
        <v>47.76</v>
      </c>
      <c r="AL193" s="106">
        <v>44.2</v>
      </c>
      <c r="AM193" s="106">
        <v>54.85</v>
      </c>
      <c r="AN193" s="106">
        <v>58.77</v>
      </c>
      <c r="AO193" s="106">
        <v>49.03</v>
      </c>
      <c r="AP193" s="106">
        <v>52.79</v>
      </c>
      <c r="AQ193" s="106">
        <v>54.83</v>
      </c>
      <c r="AR193" s="106">
        <v>49.22</v>
      </c>
      <c r="AS193" s="106">
        <v>53.18</v>
      </c>
      <c r="AT193" s="106">
        <v>50.39</v>
      </c>
      <c r="AU193" s="106">
        <v>72.319999999999993</v>
      </c>
      <c r="AV193" s="106">
        <v>49.35</v>
      </c>
      <c r="AW193" s="106">
        <v>51.3</v>
      </c>
      <c r="AX193" s="106">
        <v>43.1</v>
      </c>
      <c r="AY193" s="106">
        <v>42.11</v>
      </c>
      <c r="AZ193" s="106">
        <v>55.54</v>
      </c>
      <c r="BA193" s="106">
        <v>47.09</v>
      </c>
      <c r="BB193" s="106">
        <v>53.1</v>
      </c>
      <c r="BC193" s="106">
        <v>55.99</v>
      </c>
      <c r="BD193" s="106">
        <v>56.17</v>
      </c>
      <c r="BE193" s="106">
        <v>44.15</v>
      </c>
      <c r="BF193" s="106">
        <v>41.86</v>
      </c>
      <c r="BG193" s="106">
        <v>43.4</v>
      </c>
      <c r="BH193" s="106">
        <v>49.68</v>
      </c>
      <c r="BI193" s="106">
        <v>44.24</v>
      </c>
      <c r="BJ193" s="106">
        <v>44.39</v>
      </c>
      <c r="BK193" s="106">
        <v>66.459999999999994</v>
      </c>
      <c r="BL193" s="107">
        <f t="shared" si="11"/>
        <v>60</v>
      </c>
      <c r="BN193" s="110">
        <f>BN192++Setup!$J$15/24</f>
        <v>43228.312500000153</v>
      </c>
      <c r="BO193" s="57">
        <f>CN193</f>
        <v>0</v>
      </c>
      <c r="BP193" s="57">
        <f>CO193</f>
        <v>0</v>
      </c>
      <c r="BQ193" s="57">
        <f>CP193</f>
        <v>0</v>
      </c>
      <c r="BR193" s="57">
        <f>CQ193</f>
        <v>0</v>
      </c>
      <c r="BS193" s="87">
        <f>CT193</f>
        <v>0</v>
      </c>
      <c r="BT193" s="87">
        <f>CB622</f>
        <v>238</v>
      </c>
      <c r="BU193" s="87">
        <f>CD622</f>
        <v>35.44</v>
      </c>
      <c r="BV193" s="87">
        <f>CF622</f>
        <v>110.56</v>
      </c>
      <c r="BW193" s="87">
        <f>CH622</f>
        <v>0.28000000000000003</v>
      </c>
      <c r="BX193" s="87">
        <f>CJ622</f>
        <v>98.64</v>
      </c>
      <c r="CA193" s="111">
        <v>43225.333333333336</v>
      </c>
      <c r="CB193" s="87">
        <v>208</v>
      </c>
      <c r="CC193" s="111">
        <v>43225.333333333336</v>
      </c>
      <c r="CD193" s="87">
        <v>32.36</v>
      </c>
      <c r="CE193" s="111">
        <v>43225.333333333336</v>
      </c>
      <c r="CF193" s="87">
        <v>0</v>
      </c>
      <c r="CG193" s="111">
        <v>43225.333333333336</v>
      </c>
      <c r="CH193" s="87">
        <v>0.28000000000000003</v>
      </c>
      <c r="CI193" s="111">
        <v>43225.333333333336</v>
      </c>
      <c r="CJ193" s="87">
        <v>56</v>
      </c>
      <c r="CM193" s="111"/>
      <c r="CS193" s="111"/>
    </row>
    <row r="194" spans="1:97" x14ac:dyDescent="0.3">
      <c r="A194" s="87">
        <f t="shared" si="10"/>
        <v>1900</v>
      </c>
      <c r="B194" s="88">
        <f t="shared" si="9"/>
        <v>31.666666666666668</v>
      </c>
      <c r="C194" s="106">
        <v>20.77</v>
      </c>
      <c r="D194" s="106">
        <v>54.12</v>
      </c>
      <c r="E194" s="106">
        <v>50.7</v>
      </c>
      <c r="F194" s="106">
        <v>47</v>
      </c>
      <c r="G194" s="106">
        <v>50.76</v>
      </c>
      <c r="H194" s="106">
        <v>45.94</v>
      </c>
      <c r="I194" s="106">
        <v>48.06</v>
      </c>
      <c r="J194" s="106">
        <v>49.71</v>
      </c>
      <c r="K194" s="106">
        <v>42.21</v>
      </c>
      <c r="L194" s="106">
        <v>47.28</v>
      </c>
      <c r="M194" s="106">
        <v>46.42</v>
      </c>
      <c r="N194" s="106">
        <v>50.47</v>
      </c>
      <c r="O194" s="106">
        <v>53.77</v>
      </c>
      <c r="P194" s="106">
        <v>45.53</v>
      </c>
      <c r="Q194" s="106">
        <v>50.34</v>
      </c>
      <c r="R194" s="106">
        <v>48.28</v>
      </c>
      <c r="S194" s="106">
        <v>54.49</v>
      </c>
      <c r="T194" s="106">
        <v>52.37</v>
      </c>
      <c r="U194" s="106">
        <v>54.79</v>
      </c>
      <c r="V194" s="106">
        <v>50.78</v>
      </c>
      <c r="W194" s="106">
        <v>57.37</v>
      </c>
      <c r="X194" s="106">
        <v>56.1</v>
      </c>
      <c r="Y194" s="106">
        <v>56.26</v>
      </c>
      <c r="Z194" s="106">
        <v>51.97</v>
      </c>
      <c r="AA194" s="106">
        <v>54.79</v>
      </c>
      <c r="AB194" s="106">
        <v>52.28</v>
      </c>
      <c r="AC194" s="106">
        <v>56.89</v>
      </c>
      <c r="AD194" s="106">
        <v>55.75</v>
      </c>
      <c r="AE194" s="106">
        <v>53.85</v>
      </c>
      <c r="AF194" s="106">
        <v>55.68</v>
      </c>
      <c r="AG194" s="106">
        <v>57.15</v>
      </c>
      <c r="AH194" s="106">
        <v>54.32</v>
      </c>
      <c r="AI194" s="106">
        <v>54.9</v>
      </c>
      <c r="AJ194" s="106">
        <v>57.96</v>
      </c>
      <c r="AK194" s="106">
        <v>47.4</v>
      </c>
      <c r="AL194" s="106">
        <v>44.75</v>
      </c>
      <c r="AM194" s="106">
        <v>54.14</v>
      </c>
      <c r="AN194" s="106">
        <v>58.21</v>
      </c>
      <c r="AO194" s="106">
        <v>49.67</v>
      </c>
      <c r="AP194" s="106">
        <v>52.98</v>
      </c>
      <c r="AQ194" s="106">
        <v>54.29</v>
      </c>
      <c r="AR194" s="106">
        <v>48.53</v>
      </c>
      <c r="AS194" s="106">
        <v>52.59</v>
      </c>
      <c r="AT194" s="106">
        <v>49.51</v>
      </c>
      <c r="AU194" s="106">
        <v>71.599999999999994</v>
      </c>
      <c r="AV194" s="106">
        <v>48.83</v>
      </c>
      <c r="AW194" s="106">
        <v>50.39</v>
      </c>
      <c r="AX194" s="106">
        <v>43.64</v>
      </c>
      <c r="AY194" s="106">
        <v>42.8</v>
      </c>
      <c r="AZ194" s="106">
        <v>54.57</v>
      </c>
      <c r="BA194" s="106">
        <v>47.62</v>
      </c>
      <c r="BB194" s="106">
        <v>52.5</v>
      </c>
      <c r="BC194" s="106">
        <v>55.36</v>
      </c>
      <c r="BD194" s="106">
        <v>55.84</v>
      </c>
      <c r="BE194" s="106">
        <v>44.96</v>
      </c>
      <c r="BF194" s="106">
        <v>42.41</v>
      </c>
      <c r="BG194" s="106">
        <v>42.74</v>
      </c>
      <c r="BH194" s="106">
        <v>50.12</v>
      </c>
      <c r="BI194" s="106">
        <v>44.8</v>
      </c>
      <c r="BJ194" s="106">
        <v>44.47</v>
      </c>
      <c r="BK194" s="106">
        <v>65.930000000000007</v>
      </c>
      <c r="BL194" s="107">
        <f t="shared" si="11"/>
        <v>60</v>
      </c>
      <c r="BN194" s="110">
        <f>BN193++Setup!$J$15/24</f>
        <v>43228.319444444598</v>
      </c>
      <c r="BO194" s="57">
        <f>CN194</f>
        <v>0</v>
      </c>
      <c r="BP194" s="57">
        <f>CO194</f>
        <v>0</v>
      </c>
      <c r="BQ194" s="57">
        <f>CP194</f>
        <v>0</v>
      </c>
      <c r="BR194" s="57">
        <f>CQ194</f>
        <v>0</v>
      </c>
      <c r="BS194" s="87">
        <f>CT194</f>
        <v>0</v>
      </c>
      <c r="BT194" s="87">
        <f>CB623</f>
        <v>241</v>
      </c>
      <c r="BU194" s="87">
        <f>CD623</f>
        <v>35.31</v>
      </c>
      <c r="BV194" s="87">
        <f>CF623</f>
        <v>111.67</v>
      </c>
      <c r="BW194" s="87">
        <f>CH623</f>
        <v>0.28000000000000003</v>
      </c>
      <c r="BX194" s="87">
        <f>CJ623</f>
        <v>84.89</v>
      </c>
      <c r="CA194" s="111">
        <v>43225.340277777781</v>
      </c>
      <c r="CB194" s="87">
        <v>217</v>
      </c>
      <c r="CC194" s="111">
        <v>43225.340277777781</v>
      </c>
      <c r="CD194" s="87">
        <v>35.33</v>
      </c>
      <c r="CE194" s="111">
        <v>43225.340277777781</v>
      </c>
      <c r="CF194" s="87">
        <v>0</v>
      </c>
      <c r="CG194" s="111">
        <v>43225.340277777781</v>
      </c>
      <c r="CH194" s="87">
        <v>0</v>
      </c>
      <c r="CI194" s="111">
        <v>43225.340277777781</v>
      </c>
      <c r="CJ194" s="87">
        <v>62.19</v>
      </c>
      <c r="CM194" s="111"/>
      <c r="CS194" s="111"/>
    </row>
    <row r="195" spans="1:97" x14ac:dyDescent="0.3">
      <c r="A195" s="87">
        <f t="shared" si="10"/>
        <v>1910</v>
      </c>
      <c r="B195" s="88">
        <f t="shared" si="9"/>
        <v>31.833333333333332</v>
      </c>
      <c r="C195" s="106">
        <v>20.95</v>
      </c>
      <c r="D195" s="106">
        <v>55.4</v>
      </c>
      <c r="E195" s="106">
        <v>51.74</v>
      </c>
      <c r="F195" s="106">
        <v>47.96</v>
      </c>
      <c r="G195" s="106">
        <v>51.47</v>
      </c>
      <c r="H195" s="106">
        <v>46.96</v>
      </c>
      <c r="I195" s="106">
        <v>49.02</v>
      </c>
      <c r="J195" s="106">
        <v>50.5</v>
      </c>
      <c r="K195" s="106">
        <v>42.96</v>
      </c>
      <c r="L195" s="106">
        <v>48.14</v>
      </c>
      <c r="M195" s="106">
        <v>47.44</v>
      </c>
      <c r="N195" s="106">
        <v>51.21</v>
      </c>
      <c r="O195" s="106">
        <v>54.33</v>
      </c>
      <c r="P195" s="106">
        <v>46.24</v>
      </c>
      <c r="Q195" s="106">
        <v>50.93</v>
      </c>
      <c r="R195" s="106">
        <v>48.87</v>
      </c>
      <c r="S195" s="106">
        <v>55.16</v>
      </c>
      <c r="T195" s="106">
        <v>53.18</v>
      </c>
      <c r="U195" s="106">
        <v>55.48</v>
      </c>
      <c r="V195" s="106">
        <v>51.42</v>
      </c>
      <c r="W195" s="106">
        <v>58.22</v>
      </c>
      <c r="X195" s="106">
        <v>57.07</v>
      </c>
      <c r="Y195" s="106">
        <v>56.98</v>
      </c>
      <c r="Z195" s="106">
        <v>52.06</v>
      </c>
      <c r="AA195" s="106">
        <v>55.47</v>
      </c>
      <c r="AB195" s="106">
        <v>52.67</v>
      </c>
      <c r="AC195" s="106">
        <v>58.01</v>
      </c>
      <c r="AD195" s="106">
        <v>56.7</v>
      </c>
      <c r="AE195" s="106">
        <v>54.73</v>
      </c>
      <c r="AF195" s="106">
        <v>56.7</v>
      </c>
      <c r="AG195" s="106">
        <v>58.25</v>
      </c>
      <c r="AH195" s="106">
        <v>55.23</v>
      </c>
      <c r="AI195" s="106">
        <v>56.09</v>
      </c>
      <c r="AJ195" s="106">
        <v>58.42</v>
      </c>
      <c r="AK195" s="106">
        <v>47.5</v>
      </c>
      <c r="AL195" s="106">
        <v>44.15</v>
      </c>
      <c r="AM195" s="106">
        <v>55.02</v>
      </c>
      <c r="AN195" s="106">
        <v>58.52</v>
      </c>
      <c r="AO195" s="106">
        <v>50.46</v>
      </c>
      <c r="AP195" s="106">
        <v>52.83</v>
      </c>
      <c r="AQ195" s="106">
        <v>55.5</v>
      </c>
      <c r="AR195" s="106">
        <v>48.83</v>
      </c>
      <c r="AS195" s="106">
        <v>52.95</v>
      </c>
      <c r="AT195" s="106">
        <v>49.81</v>
      </c>
      <c r="AU195" s="106">
        <v>72</v>
      </c>
      <c r="AV195" s="106">
        <v>49.03</v>
      </c>
      <c r="AW195" s="106">
        <v>50.61</v>
      </c>
      <c r="AX195" s="106">
        <v>44.73</v>
      </c>
      <c r="AY195" s="106">
        <v>43.91</v>
      </c>
      <c r="AZ195" s="106">
        <v>55.13</v>
      </c>
      <c r="BA195" s="106">
        <v>48.61</v>
      </c>
      <c r="BB195" s="106">
        <v>52.98</v>
      </c>
      <c r="BC195" s="106">
        <v>56.07</v>
      </c>
      <c r="BD195" s="106">
        <v>56.49</v>
      </c>
      <c r="BE195" s="106">
        <v>45.88</v>
      </c>
      <c r="BF195" s="106">
        <v>43.48</v>
      </c>
      <c r="BG195" s="106">
        <v>43.19</v>
      </c>
      <c r="BH195" s="106">
        <v>51.13</v>
      </c>
      <c r="BI195" s="106">
        <v>45.76</v>
      </c>
      <c r="BJ195" s="106">
        <v>44.1</v>
      </c>
      <c r="BK195" s="106">
        <v>66.5</v>
      </c>
      <c r="BL195" s="107">
        <f t="shared" si="11"/>
        <v>60</v>
      </c>
      <c r="BN195" s="110">
        <f>BN194++Setup!$J$15/24</f>
        <v>43228.326388889043</v>
      </c>
      <c r="BO195" s="57">
        <f>CN195</f>
        <v>0</v>
      </c>
      <c r="BP195" s="57">
        <f>CO195</f>
        <v>0</v>
      </c>
      <c r="BQ195" s="57">
        <f>CP195</f>
        <v>0</v>
      </c>
      <c r="BR195" s="57">
        <f>CQ195</f>
        <v>0</v>
      </c>
      <c r="BS195" s="87">
        <f>CT195</f>
        <v>0</v>
      </c>
      <c r="BT195" s="87">
        <f>CB624</f>
        <v>242</v>
      </c>
      <c r="BU195" s="87">
        <f>CD624</f>
        <v>35.06</v>
      </c>
      <c r="BV195" s="87">
        <f>CF624</f>
        <v>108.61</v>
      </c>
      <c r="BW195" s="87">
        <f>CH624</f>
        <v>0.28000000000000003</v>
      </c>
      <c r="BX195" s="87">
        <f>CJ624</f>
        <v>107</v>
      </c>
      <c r="CA195" s="111">
        <v>43225.347222222219</v>
      </c>
      <c r="CB195" s="87">
        <v>225</v>
      </c>
      <c r="CC195" s="111">
        <v>43225.347222222219</v>
      </c>
      <c r="CD195" s="87">
        <v>35.19</v>
      </c>
      <c r="CE195" s="111">
        <v>43225.347222222219</v>
      </c>
      <c r="CF195" s="87">
        <v>0</v>
      </c>
      <c r="CG195" s="111">
        <v>43225.347222222219</v>
      </c>
      <c r="CH195" s="87">
        <v>0.28000000000000003</v>
      </c>
      <c r="CI195" s="111">
        <v>43225.347222222219</v>
      </c>
      <c r="CJ195" s="87">
        <v>71.97</v>
      </c>
      <c r="CM195" s="111"/>
      <c r="CS195" s="111"/>
    </row>
    <row r="196" spans="1:97" x14ac:dyDescent="0.3">
      <c r="A196" s="87">
        <f t="shared" si="10"/>
        <v>1920</v>
      </c>
      <c r="B196" s="88">
        <f t="shared" ref="B196:B259" si="12">A196/60</f>
        <v>32</v>
      </c>
      <c r="C196" s="106">
        <v>21.17</v>
      </c>
      <c r="D196" s="106">
        <v>55.37</v>
      </c>
      <c r="E196" s="106">
        <v>50.29</v>
      </c>
      <c r="F196" s="106">
        <v>46.62</v>
      </c>
      <c r="G196" s="106">
        <v>51.7</v>
      </c>
      <c r="H196" s="106">
        <v>47.62</v>
      </c>
      <c r="I196" s="106">
        <v>47.69</v>
      </c>
      <c r="J196" s="106">
        <v>49.17</v>
      </c>
      <c r="K196" s="106">
        <v>43.59</v>
      </c>
      <c r="L196" s="106">
        <v>48.67</v>
      </c>
      <c r="M196" s="106">
        <v>46.19</v>
      </c>
      <c r="N196" s="106">
        <v>51.76</v>
      </c>
      <c r="O196" s="106">
        <v>54.8</v>
      </c>
      <c r="P196" s="106">
        <v>46.37</v>
      </c>
      <c r="Q196" s="106">
        <v>51.28</v>
      </c>
      <c r="R196" s="106">
        <v>49.08</v>
      </c>
      <c r="S196" s="106">
        <v>55.6</v>
      </c>
      <c r="T196" s="106">
        <v>53.33</v>
      </c>
      <c r="U196" s="106">
        <v>55.55</v>
      </c>
      <c r="V196" s="106">
        <v>51.54</v>
      </c>
      <c r="W196" s="106">
        <v>58.66</v>
      </c>
      <c r="X196" s="106">
        <v>57.17</v>
      </c>
      <c r="Y196" s="106">
        <v>57.75</v>
      </c>
      <c r="Z196" s="106">
        <v>52.46</v>
      </c>
      <c r="AA196" s="106">
        <v>55.75</v>
      </c>
      <c r="AB196" s="106">
        <v>52.93</v>
      </c>
      <c r="AC196" s="106">
        <v>58.35</v>
      </c>
      <c r="AD196" s="106">
        <v>57</v>
      </c>
      <c r="AE196" s="106">
        <v>54.96</v>
      </c>
      <c r="AF196" s="106">
        <v>57.07</v>
      </c>
      <c r="AG196" s="106">
        <v>58.45</v>
      </c>
      <c r="AH196" s="106">
        <v>55.3</v>
      </c>
      <c r="AI196" s="106">
        <v>55.93</v>
      </c>
      <c r="AJ196" s="106">
        <v>58.43</v>
      </c>
      <c r="AK196" s="106">
        <v>47.42</v>
      </c>
      <c r="AL196" s="106">
        <v>44.5</v>
      </c>
      <c r="AM196" s="106">
        <v>55.39</v>
      </c>
      <c r="AN196" s="106">
        <v>58.8</v>
      </c>
      <c r="AO196" s="106">
        <v>49.13</v>
      </c>
      <c r="AP196" s="106">
        <v>52.61</v>
      </c>
      <c r="AQ196" s="106">
        <v>55.68</v>
      </c>
      <c r="AR196" s="106">
        <v>49.56</v>
      </c>
      <c r="AS196" s="106">
        <v>53.01</v>
      </c>
      <c r="AT196" s="106">
        <v>50.12</v>
      </c>
      <c r="AU196" s="106">
        <v>72.39</v>
      </c>
      <c r="AV196" s="106">
        <v>49.57</v>
      </c>
      <c r="AW196" s="106">
        <v>51.24</v>
      </c>
      <c r="AX196" s="106">
        <v>43.4</v>
      </c>
      <c r="AY196" s="106">
        <v>42.51</v>
      </c>
      <c r="AZ196" s="106">
        <v>55.31</v>
      </c>
      <c r="BA196" s="106">
        <v>47.33</v>
      </c>
      <c r="BB196" s="106">
        <v>53.32</v>
      </c>
      <c r="BC196" s="106">
        <v>56.25</v>
      </c>
      <c r="BD196" s="106">
        <v>56.5</v>
      </c>
      <c r="BE196" s="106">
        <v>44.57</v>
      </c>
      <c r="BF196" s="106">
        <v>42.13</v>
      </c>
      <c r="BG196" s="106">
        <v>43.62</v>
      </c>
      <c r="BH196" s="106">
        <v>49.86</v>
      </c>
      <c r="BI196" s="106">
        <v>44.31</v>
      </c>
      <c r="BJ196" s="106">
        <v>44.49</v>
      </c>
      <c r="BK196" s="106">
        <v>66.86</v>
      </c>
      <c r="BL196" s="107">
        <f t="shared" si="11"/>
        <v>60</v>
      </c>
      <c r="BN196" s="110">
        <f>BN195++Setup!$J$15/24</f>
        <v>43228.333333333489</v>
      </c>
      <c r="BO196" s="57">
        <f>CN196</f>
        <v>0</v>
      </c>
      <c r="BP196" s="57">
        <f>CO196</f>
        <v>0</v>
      </c>
      <c r="BQ196" s="57">
        <f>CP196</f>
        <v>0</v>
      </c>
      <c r="BR196" s="57">
        <f>CQ196</f>
        <v>0</v>
      </c>
      <c r="BS196" s="87">
        <f>CT196</f>
        <v>0</v>
      </c>
      <c r="BT196" s="87">
        <f>CB625</f>
        <v>240</v>
      </c>
      <c r="BU196" s="87">
        <f>CD625</f>
        <v>35.19</v>
      </c>
      <c r="BV196" s="87">
        <f>CF625</f>
        <v>106.39</v>
      </c>
      <c r="BW196" s="87">
        <f>CH625</f>
        <v>0.28000000000000003</v>
      </c>
      <c r="BX196" s="87">
        <f>CJ625</f>
        <v>89.25</v>
      </c>
      <c r="CA196" s="111">
        <v>43225.354166666664</v>
      </c>
      <c r="CB196" s="87">
        <v>223</v>
      </c>
      <c r="CC196" s="111">
        <v>43225.354166666664</v>
      </c>
      <c r="CD196" s="87">
        <v>35.78</v>
      </c>
      <c r="CE196" s="111">
        <v>43225.354166666664</v>
      </c>
      <c r="CF196" s="87">
        <v>0</v>
      </c>
      <c r="CG196" s="111">
        <v>43225.354166666664</v>
      </c>
      <c r="CH196" s="87">
        <v>0.28000000000000003</v>
      </c>
      <c r="CI196" s="111">
        <v>43225.354166666664</v>
      </c>
      <c r="CJ196" s="87">
        <v>69.97</v>
      </c>
      <c r="CM196" s="111"/>
      <c r="CS196" s="111"/>
    </row>
    <row r="197" spans="1:97" x14ac:dyDescent="0.3">
      <c r="A197" s="87">
        <f t="shared" ref="A197:A260" si="13">A196+$A$1</f>
        <v>1930</v>
      </c>
      <c r="B197" s="88">
        <f t="shared" si="12"/>
        <v>32.166666666666664</v>
      </c>
      <c r="C197" s="106">
        <v>21.04</v>
      </c>
      <c r="D197" s="106">
        <v>55.38</v>
      </c>
      <c r="E197" s="106">
        <v>50.72</v>
      </c>
      <c r="F197" s="106">
        <v>47.1</v>
      </c>
      <c r="G197" s="106">
        <v>51.21</v>
      </c>
      <c r="H197" s="106">
        <v>46.44</v>
      </c>
      <c r="I197" s="106">
        <v>48.07</v>
      </c>
      <c r="J197" s="106">
        <v>49.62</v>
      </c>
      <c r="K197" s="106">
        <v>42.58</v>
      </c>
      <c r="L197" s="106">
        <v>47.78</v>
      </c>
      <c r="M197" s="106">
        <v>46.5</v>
      </c>
      <c r="N197" s="106">
        <v>50.71</v>
      </c>
      <c r="O197" s="106">
        <v>53.94</v>
      </c>
      <c r="P197" s="106">
        <v>45.96</v>
      </c>
      <c r="Q197" s="106">
        <v>50.86</v>
      </c>
      <c r="R197" s="106">
        <v>48.8</v>
      </c>
      <c r="S197" s="106">
        <v>55.05</v>
      </c>
      <c r="T197" s="106">
        <v>52.82</v>
      </c>
      <c r="U197" s="106">
        <v>55.06</v>
      </c>
      <c r="V197" s="106">
        <v>51.2</v>
      </c>
      <c r="W197" s="106">
        <v>58.14</v>
      </c>
      <c r="X197" s="106">
        <v>56.92</v>
      </c>
      <c r="Y197" s="106">
        <v>57.03</v>
      </c>
      <c r="Z197" s="106">
        <v>52.19</v>
      </c>
      <c r="AA197" s="106">
        <v>55.22</v>
      </c>
      <c r="AB197" s="106">
        <v>52.71</v>
      </c>
      <c r="AC197" s="106">
        <v>57.81</v>
      </c>
      <c r="AD197" s="106">
        <v>56.72</v>
      </c>
      <c r="AE197" s="106">
        <v>54.58</v>
      </c>
      <c r="AF197" s="106">
        <v>56.63</v>
      </c>
      <c r="AG197" s="106">
        <v>58.28</v>
      </c>
      <c r="AH197" s="106">
        <v>55.1</v>
      </c>
      <c r="AI197" s="106">
        <v>55.65</v>
      </c>
      <c r="AJ197" s="106">
        <v>58.51</v>
      </c>
      <c r="AK197" s="106">
        <v>47.49</v>
      </c>
      <c r="AL197" s="106">
        <v>44.45</v>
      </c>
      <c r="AM197" s="106">
        <v>54.83</v>
      </c>
      <c r="AN197" s="106">
        <v>58.83</v>
      </c>
      <c r="AO197" s="106">
        <v>49.58</v>
      </c>
      <c r="AP197" s="106">
        <v>52.8</v>
      </c>
      <c r="AQ197" s="106">
        <v>55.32</v>
      </c>
      <c r="AR197" s="106">
        <v>49.05</v>
      </c>
      <c r="AS197" s="106">
        <v>52.83</v>
      </c>
      <c r="AT197" s="106">
        <v>49.67</v>
      </c>
      <c r="AU197" s="106">
        <v>72.36</v>
      </c>
      <c r="AV197" s="106">
        <v>49.41</v>
      </c>
      <c r="AW197" s="106">
        <v>50.97</v>
      </c>
      <c r="AX197" s="106">
        <v>43.78</v>
      </c>
      <c r="AY197" s="106">
        <v>42.78</v>
      </c>
      <c r="AZ197" s="106">
        <v>55.01</v>
      </c>
      <c r="BA197" s="106">
        <v>47.62</v>
      </c>
      <c r="BB197" s="106">
        <v>52.84</v>
      </c>
      <c r="BC197" s="106">
        <v>55.87</v>
      </c>
      <c r="BD197" s="106">
        <v>55.88</v>
      </c>
      <c r="BE197" s="106">
        <v>45.13</v>
      </c>
      <c r="BF197" s="106">
        <v>42.49</v>
      </c>
      <c r="BG197" s="106">
        <v>43.44</v>
      </c>
      <c r="BH197" s="106">
        <v>50.2</v>
      </c>
      <c r="BI197" s="106">
        <v>44.8</v>
      </c>
      <c r="BJ197" s="106">
        <v>44.58</v>
      </c>
      <c r="BK197" s="106">
        <v>67.02</v>
      </c>
      <c r="BL197" s="107">
        <f t="shared" ref="BL197:BL260" si="14">BL196</f>
        <v>60</v>
      </c>
      <c r="BN197" s="110">
        <f>BN196++Setup!$J$15/24</f>
        <v>43228.340277777934</v>
      </c>
      <c r="BO197" s="57">
        <f>CN197</f>
        <v>0</v>
      </c>
      <c r="BP197" s="57">
        <f>CO197</f>
        <v>0</v>
      </c>
      <c r="BQ197" s="57">
        <f>CP197</f>
        <v>0</v>
      </c>
      <c r="BR197" s="57">
        <f>CQ197</f>
        <v>0</v>
      </c>
      <c r="BS197" s="87">
        <f>CT197</f>
        <v>0</v>
      </c>
      <c r="BT197" s="87">
        <f>CB626</f>
        <v>239</v>
      </c>
      <c r="BU197" s="87">
        <f>CD626</f>
        <v>34.58</v>
      </c>
      <c r="BV197" s="87">
        <f>CF626</f>
        <v>89.44</v>
      </c>
      <c r="BW197" s="87">
        <f>CH626</f>
        <v>0</v>
      </c>
      <c r="BX197" s="87">
        <f>CJ626</f>
        <v>74.19</v>
      </c>
      <c r="CA197" s="111">
        <v>43225.361111111109</v>
      </c>
      <c r="CB197" s="87">
        <v>223</v>
      </c>
      <c r="CC197" s="111">
        <v>43225.361111111109</v>
      </c>
      <c r="CD197" s="87">
        <v>35.25</v>
      </c>
      <c r="CE197" s="111">
        <v>43225.361111111109</v>
      </c>
      <c r="CF197" s="87">
        <v>45.83</v>
      </c>
      <c r="CG197" s="111">
        <v>43225.361111111109</v>
      </c>
      <c r="CH197" s="87">
        <v>0.28000000000000003</v>
      </c>
      <c r="CI197" s="111">
        <v>43225.361111111109</v>
      </c>
      <c r="CJ197" s="87">
        <v>72.53</v>
      </c>
      <c r="CM197" s="111"/>
      <c r="CS197" s="111"/>
    </row>
    <row r="198" spans="1:97" x14ac:dyDescent="0.3">
      <c r="A198" s="87">
        <f t="shared" si="13"/>
        <v>1940</v>
      </c>
      <c r="B198" s="88">
        <f t="shared" si="12"/>
        <v>32.333333333333336</v>
      </c>
      <c r="C198" s="106">
        <v>21.15</v>
      </c>
      <c r="D198" s="106">
        <v>54.93</v>
      </c>
      <c r="E198" s="106">
        <v>51.46</v>
      </c>
      <c r="F198" s="106">
        <v>47.8</v>
      </c>
      <c r="G198" s="106">
        <v>51.52</v>
      </c>
      <c r="H198" s="106">
        <v>47.52</v>
      </c>
      <c r="I198" s="106">
        <v>48.88</v>
      </c>
      <c r="J198" s="106">
        <v>50.49</v>
      </c>
      <c r="K198" s="106">
        <v>43.68</v>
      </c>
      <c r="L198" s="106">
        <v>48.49</v>
      </c>
      <c r="M198" s="106">
        <v>47.39</v>
      </c>
      <c r="N198" s="106">
        <v>51.37</v>
      </c>
      <c r="O198" s="106">
        <v>54.47</v>
      </c>
      <c r="P198" s="106">
        <v>46.43</v>
      </c>
      <c r="Q198" s="106">
        <v>51.23</v>
      </c>
      <c r="R198" s="106">
        <v>49.07</v>
      </c>
      <c r="S198" s="106">
        <v>54.79</v>
      </c>
      <c r="T198" s="106">
        <v>53.17</v>
      </c>
      <c r="U198" s="106">
        <v>54.73</v>
      </c>
      <c r="V198" s="106">
        <v>51.5</v>
      </c>
      <c r="W198" s="106">
        <v>58.31</v>
      </c>
      <c r="X198" s="106">
        <v>56.44</v>
      </c>
      <c r="Y198" s="106">
        <v>56.66</v>
      </c>
      <c r="Z198" s="106">
        <v>52.75</v>
      </c>
      <c r="AA198" s="106">
        <v>55.01</v>
      </c>
      <c r="AB198" s="106">
        <v>53.04</v>
      </c>
      <c r="AC198" s="106">
        <v>57.59</v>
      </c>
      <c r="AD198" s="106">
        <v>56.24</v>
      </c>
      <c r="AE198" s="106">
        <v>54.51</v>
      </c>
      <c r="AF198" s="106">
        <v>56.4</v>
      </c>
      <c r="AG198" s="106">
        <v>58.03</v>
      </c>
      <c r="AH198" s="106">
        <v>55.12</v>
      </c>
      <c r="AI198" s="106">
        <v>55.98</v>
      </c>
      <c r="AJ198" s="106">
        <v>58.41</v>
      </c>
      <c r="AK198" s="106">
        <v>47.63</v>
      </c>
      <c r="AL198" s="106">
        <v>44.95</v>
      </c>
      <c r="AM198" s="106">
        <v>54.81</v>
      </c>
      <c r="AN198" s="106">
        <v>58.83</v>
      </c>
      <c r="AO198" s="106">
        <v>50.45</v>
      </c>
      <c r="AP198" s="106">
        <v>53.39</v>
      </c>
      <c r="AQ198" s="106">
        <v>55.55</v>
      </c>
      <c r="AR198" s="106">
        <v>49.66</v>
      </c>
      <c r="AS198" s="106">
        <v>53.28</v>
      </c>
      <c r="AT198" s="106">
        <v>50.22</v>
      </c>
      <c r="AU198" s="106">
        <v>72.27</v>
      </c>
      <c r="AV198" s="106">
        <v>49.91</v>
      </c>
      <c r="AW198" s="106">
        <v>51.36</v>
      </c>
      <c r="AX198" s="106">
        <v>44.6</v>
      </c>
      <c r="AY198" s="106">
        <v>43.69</v>
      </c>
      <c r="AZ198" s="106">
        <v>54.73</v>
      </c>
      <c r="BA198" s="106">
        <v>48.44</v>
      </c>
      <c r="BB198" s="106">
        <v>53.24</v>
      </c>
      <c r="BC198" s="106">
        <v>55.59</v>
      </c>
      <c r="BD198" s="106">
        <v>55.03</v>
      </c>
      <c r="BE198" s="106">
        <v>45.86</v>
      </c>
      <c r="BF198" s="106">
        <v>43.36</v>
      </c>
      <c r="BG198" s="106">
        <v>43.66</v>
      </c>
      <c r="BH198" s="106">
        <v>50.99</v>
      </c>
      <c r="BI198" s="106">
        <v>45.37</v>
      </c>
      <c r="BJ198" s="106">
        <v>44.48</v>
      </c>
      <c r="BK198" s="106">
        <v>66.83</v>
      </c>
      <c r="BL198" s="107">
        <f t="shared" si="14"/>
        <v>60</v>
      </c>
      <c r="BN198" s="110">
        <f>BN197++Setup!$J$15/24</f>
        <v>43228.347222222379</v>
      </c>
      <c r="BO198" s="57">
        <f>CN198</f>
        <v>0</v>
      </c>
      <c r="BP198" s="57">
        <f>CO198</f>
        <v>0</v>
      </c>
      <c r="BQ198" s="57">
        <f>CP198</f>
        <v>0</v>
      </c>
      <c r="BR198" s="57">
        <f>CQ198</f>
        <v>0</v>
      </c>
      <c r="BS198" s="87">
        <f>CT198</f>
        <v>0</v>
      </c>
      <c r="BT198" s="87">
        <f>CB627</f>
        <v>238</v>
      </c>
      <c r="BU198" s="87">
        <f>CD627</f>
        <v>34.97</v>
      </c>
      <c r="BV198" s="87">
        <f>CF627</f>
        <v>59.17</v>
      </c>
      <c r="BW198" s="87">
        <f>CH627</f>
        <v>0.28000000000000003</v>
      </c>
      <c r="BX198" s="87">
        <f>CJ627</f>
        <v>79.39</v>
      </c>
      <c r="CA198" s="111">
        <v>43225.368055555555</v>
      </c>
      <c r="CB198" s="87">
        <v>222</v>
      </c>
      <c r="CC198" s="111">
        <v>43225.368055555555</v>
      </c>
      <c r="CD198" s="87">
        <v>35.5</v>
      </c>
      <c r="CE198" s="111">
        <v>43225.368055555555</v>
      </c>
      <c r="CF198" s="87">
        <v>59.72</v>
      </c>
      <c r="CG198" s="111">
        <v>43225.368055555555</v>
      </c>
      <c r="CH198" s="87">
        <v>0</v>
      </c>
      <c r="CI198" s="111">
        <v>43225.368055555555</v>
      </c>
      <c r="CJ198" s="87">
        <v>74.31</v>
      </c>
      <c r="CM198" s="111"/>
      <c r="CS198" s="111"/>
    </row>
    <row r="199" spans="1:97" x14ac:dyDescent="0.3">
      <c r="A199" s="87">
        <f t="shared" si="13"/>
        <v>1950</v>
      </c>
      <c r="B199" s="88">
        <f t="shared" si="12"/>
        <v>32.5</v>
      </c>
      <c r="C199" s="106">
        <v>21.05</v>
      </c>
      <c r="D199" s="106">
        <v>53.68</v>
      </c>
      <c r="E199" s="106">
        <v>50.43</v>
      </c>
      <c r="F199" s="106">
        <v>46.83</v>
      </c>
      <c r="G199" s="106">
        <v>50.31</v>
      </c>
      <c r="H199" s="106">
        <v>46.48</v>
      </c>
      <c r="I199" s="106">
        <v>47.73</v>
      </c>
      <c r="J199" s="106">
        <v>49.38</v>
      </c>
      <c r="K199" s="106">
        <v>42.7</v>
      </c>
      <c r="L199" s="106">
        <v>47.43</v>
      </c>
      <c r="M199" s="106">
        <v>46.54</v>
      </c>
      <c r="N199" s="106">
        <v>50.31</v>
      </c>
      <c r="O199" s="106">
        <v>52.92</v>
      </c>
      <c r="P199" s="106">
        <v>45.57</v>
      </c>
      <c r="Q199" s="106">
        <v>49.91</v>
      </c>
      <c r="R199" s="106">
        <v>47.92</v>
      </c>
      <c r="S199" s="106">
        <v>53.71</v>
      </c>
      <c r="T199" s="106">
        <v>51.98</v>
      </c>
      <c r="U199" s="106">
        <v>53.5</v>
      </c>
      <c r="V199" s="106">
        <v>50.07</v>
      </c>
      <c r="W199" s="106">
        <v>57.17</v>
      </c>
      <c r="X199" s="106">
        <v>55.37</v>
      </c>
      <c r="Y199" s="106">
        <v>55.61</v>
      </c>
      <c r="Z199" s="106">
        <v>52.45</v>
      </c>
      <c r="AA199" s="106">
        <v>53.98</v>
      </c>
      <c r="AB199" s="106">
        <v>52.61</v>
      </c>
      <c r="AC199" s="106">
        <v>56.86</v>
      </c>
      <c r="AD199" s="106">
        <v>55.38</v>
      </c>
      <c r="AE199" s="106">
        <v>53.31</v>
      </c>
      <c r="AF199" s="106">
        <v>55.32</v>
      </c>
      <c r="AG199" s="106">
        <v>56.95</v>
      </c>
      <c r="AH199" s="106">
        <v>53.87</v>
      </c>
      <c r="AI199" s="106">
        <v>54.45</v>
      </c>
      <c r="AJ199" s="106">
        <v>58.89</v>
      </c>
      <c r="AK199" s="106">
        <v>47.8</v>
      </c>
      <c r="AL199" s="106">
        <v>44.7</v>
      </c>
      <c r="AM199" s="106">
        <v>53.6</v>
      </c>
      <c r="AN199" s="106">
        <v>59.09</v>
      </c>
      <c r="AO199" s="106">
        <v>49.34</v>
      </c>
      <c r="AP199" s="106">
        <v>51.91</v>
      </c>
      <c r="AQ199" s="106">
        <v>53.98</v>
      </c>
      <c r="AR199" s="106">
        <v>49.12</v>
      </c>
      <c r="AS199" s="106">
        <v>52.9</v>
      </c>
      <c r="AT199" s="106">
        <v>49.75</v>
      </c>
      <c r="AU199" s="106">
        <v>72.569999999999993</v>
      </c>
      <c r="AV199" s="106">
        <v>49.51</v>
      </c>
      <c r="AW199" s="106">
        <v>51.08</v>
      </c>
      <c r="AX199" s="106">
        <v>43.57</v>
      </c>
      <c r="AY199" s="106">
        <v>42.64</v>
      </c>
      <c r="AZ199" s="106">
        <v>53.71</v>
      </c>
      <c r="BA199" s="106">
        <v>47.14</v>
      </c>
      <c r="BB199" s="106">
        <v>52.57</v>
      </c>
      <c r="BC199" s="106">
        <v>54.42</v>
      </c>
      <c r="BD199" s="106">
        <v>53.96</v>
      </c>
      <c r="BE199" s="106">
        <v>45.04</v>
      </c>
      <c r="BF199" s="106">
        <v>42.27</v>
      </c>
      <c r="BG199" s="106">
        <v>43.24</v>
      </c>
      <c r="BH199" s="106">
        <v>49.84</v>
      </c>
      <c r="BI199" s="106">
        <v>44.53</v>
      </c>
      <c r="BJ199" s="106">
        <v>44.73</v>
      </c>
      <c r="BK199" s="106">
        <v>67.08</v>
      </c>
      <c r="BL199" s="107">
        <f t="shared" si="14"/>
        <v>60</v>
      </c>
      <c r="BN199" s="110">
        <f>BN198++Setup!$J$15/24</f>
        <v>43228.354166666824</v>
      </c>
      <c r="BO199" s="57">
        <f>CN199</f>
        <v>0</v>
      </c>
      <c r="BP199" s="57">
        <f>CO199</f>
        <v>0</v>
      </c>
      <c r="BQ199" s="57">
        <f>CP199</f>
        <v>0</v>
      </c>
      <c r="BR199" s="57">
        <f>CQ199</f>
        <v>0</v>
      </c>
      <c r="BS199" s="87">
        <f>CT199</f>
        <v>0</v>
      </c>
      <c r="BT199" s="87">
        <f>CB628</f>
        <v>237</v>
      </c>
      <c r="BU199" s="87">
        <f>CD628</f>
        <v>34.75</v>
      </c>
      <c r="BV199" s="87">
        <f>CF628</f>
        <v>28.89</v>
      </c>
      <c r="BW199" s="87">
        <f>CH628</f>
        <v>0.28000000000000003</v>
      </c>
      <c r="BX199" s="87">
        <f>CJ628</f>
        <v>83.86</v>
      </c>
      <c r="CA199" s="111">
        <v>43225.375</v>
      </c>
      <c r="CB199" s="87">
        <v>224</v>
      </c>
      <c r="CC199" s="111">
        <v>43225.375</v>
      </c>
      <c r="CD199" s="87">
        <v>35.31</v>
      </c>
      <c r="CE199" s="111">
        <v>43225.375</v>
      </c>
      <c r="CF199" s="87">
        <v>64.72</v>
      </c>
      <c r="CG199" s="111">
        <v>43225.375</v>
      </c>
      <c r="CH199" s="87">
        <v>0.28000000000000003</v>
      </c>
      <c r="CI199" s="111">
        <v>43225.375</v>
      </c>
      <c r="CJ199" s="87">
        <v>70.94</v>
      </c>
      <c r="CM199" s="111"/>
      <c r="CS199" s="111"/>
    </row>
    <row r="200" spans="1:97" x14ac:dyDescent="0.3">
      <c r="A200" s="87">
        <f t="shared" si="13"/>
        <v>1960</v>
      </c>
      <c r="B200" s="88">
        <f t="shared" si="12"/>
        <v>32.666666666666664</v>
      </c>
      <c r="C200" s="106">
        <v>21.11</v>
      </c>
      <c r="D200" s="106">
        <v>54.32</v>
      </c>
      <c r="E200" s="106">
        <v>50.5</v>
      </c>
      <c r="F200" s="106">
        <v>46.59</v>
      </c>
      <c r="G200" s="106">
        <v>50.28</v>
      </c>
      <c r="H200" s="106">
        <v>46.33</v>
      </c>
      <c r="I200" s="106">
        <v>47.61</v>
      </c>
      <c r="J200" s="106">
        <v>49.17</v>
      </c>
      <c r="K200" s="106">
        <v>42.27</v>
      </c>
      <c r="L200" s="106">
        <v>47.43</v>
      </c>
      <c r="M200" s="106">
        <v>46.28</v>
      </c>
      <c r="N200" s="106">
        <v>50.27</v>
      </c>
      <c r="O200" s="106">
        <v>53.19</v>
      </c>
      <c r="P200" s="106">
        <v>45.32</v>
      </c>
      <c r="Q200" s="106">
        <v>49.91</v>
      </c>
      <c r="R200" s="106">
        <v>47.87</v>
      </c>
      <c r="S200" s="106">
        <v>53.65</v>
      </c>
      <c r="T200" s="106">
        <v>51.92</v>
      </c>
      <c r="U200" s="106">
        <v>54.15</v>
      </c>
      <c r="V200" s="106">
        <v>50.13</v>
      </c>
      <c r="W200" s="106">
        <v>57.05</v>
      </c>
      <c r="X200" s="106">
        <v>55.5</v>
      </c>
      <c r="Y200" s="106">
        <v>56.2</v>
      </c>
      <c r="Z200" s="106">
        <v>52.56</v>
      </c>
      <c r="AA200" s="106">
        <v>54.07</v>
      </c>
      <c r="AB200" s="106">
        <v>52.66</v>
      </c>
      <c r="AC200" s="106">
        <v>56.89</v>
      </c>
      <c r="AD200" s="106">
        <v>55.56</v>
      </c>
      <c r="AE200" s="106">
        <v>53.56</v>
      </c>
      <c r="AF200" s="106">
        <v>55.54</v>
      </c>
      <c r="AG200" s="106">
        <v>57.26</v>
      </c>
      <c r="AH200" s="106">
        <v>53.95</v>
      </c>
      <c r="AI200" s="106">
        <v>54.65</v>
      </c>
      <c r="AJ200" s="106">
        <v>58.67</v>
      </c>
      <c r="AK200" s="106">
        <v>47.75</v>
      </c>
      <c r="AL200" s="106">
        <v>44.72</v>
      </c>
      <c r="AM200" s="106">
        <v>53.86</v>
      </c>
      <c r="AN200" s="106">
        <v>59.13</v>
      </c>
      <c r="AO200" s="106">
        <v>49.13</v>
      </c>
      <c r="AP200" s="106">
        <v>53.07</v>
      </c>
      <c r="AQ200" s="106">
        <v>54.12</v>
      </c>
      <c r="AR200" s="106">
        <v>49.31</v>
      </c>
      <c r="AS200" s="106">
        <v>53.01</v>
      </c>
      <c r="AT200" s="106">
        <v>49.67</v>
      </c>
      <c r="AU200" s="106">
        <v>72.67</v>
      </c>
      <c r="AV200" s="106">
        <v>49.62</v>
      </c>
      <c r="AW200" s="106">
        <v>51.47</v>
      </c>
      <c r="AX200" s="106">
        <v>43.48</v>
      </c>
      <c r="AY200" s="106">
        <v>42.47</v>
      </c>
      <c r="AZ200" s="106">
        <v>53.94</v>
      </c>
      <c r="BA200" s="106">
        <v>47.08</v>
      </c>
      <c r="BB200" s="106">
        <v>52.57</v>
      </c>
      <c r="BC200" s="106">
        <v>54.56</v>
      </c>
      <c r="BD200" s="106">
        <v>54.02</v>
      </c>
      <c r="BE200" s="106">
        <v>44.58</v>
      </c>
      <c r="BF200" s="106">
        <v>42.14</v>
      </c>
      <c r="BG200" s="106">
        <v>43.28</v>
      </c>
      <c r="BH200" s="106">
        <v>49.59</v>
      </c>
      <c r="BI200" s="106">
        <v>44.19</v>
      </c>
      <c r="BJ200" s="106">
        <v>44.26</v>
      </c>
      <c r="BK200" s="106">
        <v>67.39</v>
      </c>
      <c r="BL200" s="107">
        <f t="shared" si="14"/>
        <v>60</v>
      </c>
      <c r="BN200" s="110">
        <f>BN199++Setup!$J$15/24</f>
        <v>43228.36111111127</v>
      </c>
      <c r="BO200" s="57">
        <f>CN200</f>
        <v>0</v>
      </c>
      <c r="BP200" s="57">
        <f>CO200</f>
        <v>0</v>
      </c>
      <c r="BQ200" s="57">
        <f>CP200</f>
        <v>0</v>
      </c>
      <c r="BR200" s="57">
        <f>CQ200</f>
        <v>0</v>
      </c>
      <c r="BS200" s="87">
        <f>CT200</f>
        <v>0</v>
      </c>
      <c r="BT200" s="87">
        <f>CB629</f>
        <v>239</v>
      </c>
      <c r="BU200" s="87">
        <f>CD629</f>
        <v>35.39</v>
      </c>
      <c r="BV200" s="87">
        <f>CF629</f>
        <v>26.67</v>
      </c>
      <c r="BW200" s="87">
        <f>CH629</f>
        <v>0.28000000000000003</v>
      </c>
      <c r="BX200" s="87">
        <f>CJ629</f>
        <v>61.67</v>
      </c>
      <c r="CA200" s="111">
        <v>43225.381944444445</v>
      </c>
      <c r="CB200" s="87">
        <v>224</v>
      </c>
      <c r="CC200" s="111">
        <v>43225.381944444445</v>
      </c>
      <c r="CD200" s="87">
        <v>34.81</v>
      </c>
      <c r="CE200" s="111">
        <v>43225.381944444445</v>
      </c>
      <c r="CF200" s="87">
        <v>73.61</v>
      </c>
      <c r="CG200" s="111">
        <v>43225.381944444445</v>
      </c>
      <c r="CH200" s="87">
        <v>0.28000000000000003</v>
      </c>
      <c r="CI200" s="111">
        <v>43225.381944444445</v>
      </c>
      <c r="CJ200" s="87">
        <v>69.69</v>
      </c>
      <c r="CM200" s="111"/>
      <c r="CS200" s="111"/>
    </row>
    <row r="201" spans="1:97" x14ac:dyDescent="0.3">
      <c r="A201" s="87">
        <f t="shared" si="13"/>
        <v>1970</v>
      </c>
      <c r="B201" s="88">
        <f t="shared" si="12"/>
        <v>32.833333333333336</v>
      </c>
      <c r="C201" s="106">
        <v>20.74</v>
      </c>
      <c r="D201" s="106">
        <v>52.44</v>
      </c>
      <c r="E201" s="106">
        <v>52.27</v>
      </c>
      <c r="F201" s="106">
        <v>48.36</v>
      </c>
      <c r="G201" s="106">
        <v>48.6</v>
      </c>
      <c r="H201" s="106">
        <v>44.8</v>
      </c>
      <c r="I201" s="106">
        <v>49.45</v>
      </c>
      <c r="J201" s="106">
        <v>51.11</v>
      </c>
      <c r="K201" s="106">
        <v>40.880000000000003</v>
      </c>
      <c r="L201" s="106">
        <v>45.6</v>
      </c>
      <c r="M201" s="106">
        <v>48.12</v>
      </c>
      <c r="N201" s="106">
        <v>48.56</v>
      </c>
      <c r="O201" s="106">
        <v>51.31</v>
      </c>
      <c r="P201" s="106">
        <v>44</v>
      </c>
      <c r="Q201" s="106">
        <v>48.37</v>
      </c>
      <c r="R201" s="106">
        <v>46.35</v>
      </c>
      <c r="S201" s="106">
        <v>51.81</v>
      </c>
      <c r="T201" s="106">
        <v>50.35</v>
      </c>
      <c r="U201" s="106">
        <v>52.1</v>
      </c>
      <c r="V201" s="106">
        <v>48.43</v>
      </c>
      <c r="W201" s="106">
        <v>54.82</v>
      </c>
      <c r="X201" s="106">
        <v>53.17</v>
      </c>
      <c r="Y201" s="106">
        <v>53.42</v>
      </c>
      <c r="Z201" s="106">
        <v>51.93</v>
      </c>
      <c r="AA201" s="106">
        <v>52.16</v>
      </c>
      <c r="AB201" s="106">
        <v>51.85</v>
      </c>
      <c r="AC201" s="106">
        <v>54.41</v>
      </c>
      <c r="AD201" s="106">
        <v>53.44</v>
      </c>
      <c r="AE201" s="106">
        <v>51.66</v>
      </c>
      <c r="AF201" s="106">
        <v>53.37</v>
      </c>
      <c r="AG201" s="106">
        <v>55.08</v>
      </c>
      <c r="AH201" s="106">
        <v>52.01</v>
      </c>
      <c r="AI201" s="106">
        <v>52.8</v>
      </c>
      <c r="AJ201" s="106">
        <v>58.94</v>
      </c>
      <c r="AK201" s="106">
        <v>47.9</v>
      </c>
      <c r="AL201" s="106">
        <v>44.68</v>
      </c>
      <c r="AM201" s="106">
        <v>51.61</v>
      </c>
      <c r="AN201" s="106">
        <v>59.33</v>
      </c>
      <c r="AO201" s="106">
        <v>51.07</v>
      </c>
      <c r="AP201" s="106">
        <v>52.78</v>
      </c>
      <c r="AQ201" s="106">
        <v>52.22</v>
      </c>
      <c r="AR201" s="106">
        <v>48.4</v>
      </c>
      <c r="AS201" s="106">
        <v>52.47</v>
      </c>
      <c r="AT201" s="106">
        <v>48.64</v>
      </c>
      <c r="AU201" s="106">
        <v>72.83</v>
      </c>
      <c r="AV201" s="106">
        <v>48.82</v>
      </c>
      <c r="AW201" s="106">
        <v>50.58</v>
      </c>
      <c r="AX201" s="106">
        <v>45.5</v>
      </c>
      <c r="AY201" s="106">
        <v>44.15</v>
      </c>
      <c r="AZ201" s="106">
        <v>52.07</v>
      </c>
      <c r="BA201" s="106">
        <v>49.04</v>
      </c>
      <c r="BB201" s="106">
        <v>51.56</v>
      </c>
      <c r="BC201" s="106">
        <v>52.59</v>
      </c>
      <c r="BD201" s="106">
        <v>51.73</v>
      </c>
      <c r="BE201" s="106">
        <v>46.55</v>
      </c>
      <c r="BF201" s="106">
        <v>44.12</v>
      </c>
      <c r="BG201" s="106">
        <v>42.32</v>
      </c>
      <c r="BH201" s="106">
        <v>51.61</v>
      </c>
      <c r="BI201" s="106">
        <v>45.97</v>
      </c>
      <c r="BJ201" s="106">
        <v>44.53</v>
      </c>
      <c r="BK201" s="106">
        <v>67.59</v>
      </c>
      <c r="BL201" s="107">
        <f t="shared" si="14"/>
        <v>60</v>
      </c>
      <c r="BN201" s="110">
        <f>BN200++Setup!$J$15/24</f>
        <v>43228.368055555715</v>
      </c>
      <c r="BO201" s="57">
        <f>CN201</f>
        <v>0</v>
      </c>
      <c r="BP201" s="57">
        <f>CO201</f>
        <v>0</v>
      </c>
      <c r="BQ201" s="57">
        <f>CP201</f>
        <v>0</v>
      </c>
      <c r="BR201" s="57">
        <f>CQ201</f>
        <v>0</v>
      </c>
      <c r="BS201" s="87">
        <f>CT201</f>
        <v>0</v>
      </c>
      <c r="BT201" s="87">
        <f>CB630</f>
        <v>239</v>
      </c>
      <c r="BU201" s="87">
        <f>CD630</f>
        <v>35.72</v>
      </c>
      <c r="BV201" s="87">
        <f>CF630</f>
        <v>0</v>
      </c>
      <c r="BW201" s="87">
        <f>CH630</f>
        <v>0</v>
      </c>
      <c r="BX201" s="87">
        <f>CJ630</f>
        <v>75.56</v>
      </c>
      <c r="CA201" s="111">
        <v>43225.388888888891</v>
      </c>
      <c r="CB201" s="87">
        <v>225</v>
      </c>
      <c r="CC201" s="111">
        <v>43225.388888888891</v>
      </c>
      <c r="CD201" s="87">
        <v>35.36</v>
      </c>
      <c r="CE201" s="111">
        <v>43225.388888888891</v>
      </c>
      <c r="CF201" s="87">
        <v>79.72</v>
      </c>
      <c r="CG201" s="111">
        <v>43225.388888888891</v>
      </c>
      <c r="CH201" s="87">
        <v>0.28000000000000003</v>
      </c>
      <c r="CI201" s="111">
        <v>43225.388888888891</v>
      </c>
      <c r="CJ201" s="87">
        <v>79.39</v>
      </c>
      <c r="CM201" s="111"/>
      <c r="CS201" s="111"/>
    </row>
    <row r="202" spans="1:97" x14ac:dyDescent="0.3">
      <c r="A202" s="87">
        <f t="shared" si="13"/>
        <v>1980</v>
      </c>
      <c r="B202" s="88">
        <f t="shared" si="12"/>
        <v>33</v>
      </c>
      <c r="C202" s="106">
        <v>20.97</v>
      </c>
      <c r="D202" s="106">
        <v>53.9</v>
      </c>
      <c r="E202" s="106">
        <v>50.27</v>
      </c>
      <c r="F202" s="106">
        <v>46.65</v>
      </c>
      <c r="G202" s="106">
        <v>50.12</v>
      </c>
      <c r="H202" s="106">
        <v>46.3</v>
      </c>
      <c r="I202" s="106">
        <v>47.6</v>
      </c>
      <c r="J202" s="106">
        <v>49.02</v>
      </c>
      <c r="K202" s="106">
        <v>42.27</v>
      </c>
      <c r="L202" s="106">
        <v>47.34</v>
      </c>
      <c r="M202" s="106">
        <v>46.12</v>
      </c>
      <c r="N202" s="106">
        <v>50.3</v>
      </c>
      <c r="O202" s="106">
        <v>52.88</v>
      </c>
      <c r="P202" s="106">
        <v>45.28</v>
      </c>
      <c r="Q202" s="106">
        <v>49.45</v>
      </c>
      <c r="R202" s="106">
        <v>47.76</v>
      </c>
      <c r="S202" s="106">
        <v>53.23</v>
      </c>
      <c r="T202" s="106">
        <v>51.75</v>
      </c>
      <c r="U202" s="106">
        <v>53.42</v>
      </c>
      <c r="V202" s="106">
        <v>49.89</v>
      </c>
      <c r="W202" s="106">
        <v>56.98</v>
      </c>
      <c r="X202" s="106">
        <v>55.12</v>
      </c>
      <c r="Y202" s="106">
        <v>55.48</v>
      </c>
      <c r="Z202" s="106">
        <v>52.48</v>
      </c>
      <c r="AA202" s="106">
        <v>53.84</v>
      </c>
      <c r="AB202" s="106">
        <v>52.68</v>
      </c>
      <c r="AC202" s="106">
        <v>56.68</v>
      </c>
      <c r="AD202" s="106">
        <v>55.26</v>
      </c>
      <c r="AE202" s="106">
        <v>53.25</v>
      </c>
      <c r="AF202" s="106">
        <v>55.42</v>
      </c>
      <c r="AG202" s="106">
        <v>57.03</v>
      </c>
      <c r="AH202" s="106">
        <v>53.76</v>
      </c>
      <c r="AI202" s="106">
        <v>54.67</v>
      </c>
      <c r="AJ202" s="106">
        <v>59.15</v>
      </c>
      <c r="AK202" s="106">
        <v>47.98</v>
      </c>
      <c r="AL202" s="106">
        <v>44.51</v>
      </c>
      <c r="AM202" s="106">
        <v>53.37</v>
      </c>
      <c r="AN202" s="106">
        <v>59.6</v>
      </c>
      <c r="AO202" s="106">
        <v>48.98</v>
      </c>
      <c r="AP202" s="106">
        <v>52.7</v>
      </c>
      <c r="AQ202" s="106">
        <v>54.17</v>
      </c>
      <c r="AR202" s="106">
        <v>49.13</v>
      </c>
      <c r="AS202" s="106">
        <v>53.14</v>
      </c>
      <c r="AT202" s="106">
        <v>49.67</v>
      </c>
      <c r="AU202" s="106">
        <v>73.11</v>
      </c>
      <c r="AV202" s="106">
        <v>49.46</v>
      </c>
      <c r="AW202" s="106">
        <v>51.34</v>
      </c>
      <c r="AX202" s="106">
        <v>43.49</v>
      </c>
      <c r="AY202" s="106">
        <v>42.39</v>
      </c>
      <c r="AZ202" s="106">
        <v>53.69</v>
      </c>
      <c r="BA202" s="106">
        <v>47.01</v>
      </c>
      <c r="BB202" s="106">
        <v>52.63</v>
      </c>
      <c r="BC202" s="106">
        <v>54.25</v>
      </c>
      <c r="BD202" s="106">
        <v>53.46</v>
      </c>
      <c r="BE202" s="106">
        <v>44.56</v>
      </c>
      <c r="BF202" s="106">
        <v>42.06</v>
      </c>
      <c r="BG202" s="106">
        <v>43.35</v>
      </c>
      <c r="BH202" s="106">
        <v>49.57</v>
      </c>
      <c r="BI202" s="106">
        <v>44.33</v>
      </c>
      <c r="BJ202" s="106">
        <v>44.36</v>
      </c>
      <c r="BK202" s="106">
        <v>67.64</v>
      </c>
      <c r="BL202" s="107">
        <f t="shared" si="14"/>
        <v>60</v>
      </c>
      <c r="BN202" s="110">
        <f>BN201++Setup!$J$15/24</f>
        <v>43228.37500000016</v>
      </c>
      <c r="BO202" s="57">
        <f>CN202</f>
        <v>0</v>
      </c>
      <c r="BP202" s="57">
        <f>CO202</f>
        <v>0</v>
      </c>
      <c r="BQ202" s="57">
        <f>CP202</f>
        <v>0</v>
      </c>
      <c r="BR202" s="57">
        <f>CQ202</f>
        <v>0</v>
      </c>
      <c r="BS202" s="87">
        <f>CT202</f>
        <v>0</v>
      </c>
      <c r="BT202" s="87">
        <f>CB631</f>
        <v>241</v>
      </c>
      <c r="BU202" s="87">
        <f>CD631</f>
        <v>35.25</v>
      </c>
      <c r="BV202" s="87">
        <f>CF631</f>
        <v>0</v>
      </c>
      <c r="BW202" s="87">
        <f>CH631</f>
        <v>0.28000000000000003</v>
      </c>
      <c r="BX202" s="87">
        <f>CJ631</f>
        <v>57.75</v>
      </c>
      <c r="CA202" s="111">
        <v>43225.395833333336</v>
      </c>
      <c r="CB202" s="87">
        <v>224</v>
      </c>
      <c r="CC202" s="111">
        <v>43225.395833333336</v>
      </c>
      <c r="CD202" s="87">
        <v>35</v>
      </c>
      <c r="CE202" s="111">
        <v>43225.395833333336</v>
      </c>
      <c r="CF202" s="87">
        <v>76.11</v>
      </c>
      <c r="CG202" s="111">
        <v>43225.395833333336</v>
      </c>
      <c r="CH202" s="87">
        <v>0.28000000000000003</v>
      </c>
      <c r="CI202" s="111">
        <v>43225.395833333336</v>
      </c>
      <c r="CJ202" s="87">
        <v>86.67</v>
      </c>
      <c r="CM202" s="111"/>
      <c r="CS202" s="111"/>
    </row>
    <row r="203" spans="1:97" x14ac:dyDescent="0.3">
      <c r="A203" s="87">
        <f t="shared" si="13"/>
        <v>1990</v>
      </c>
      <c r="B203" s="88">
        <f t="shared" si="12"/>
        <v>33.166666666666664</v>
      </c>
      <c r="C203" s="106">
        <v>21.06</v>
      </c>
      <c r="D203" s="106">
        <v>54</v>
      </c>
      <c r="E203" s="106">
        <v>49.49</v>
      </c>
      <c r="F203" s="106">
        <v>45.74</v>
      </c>
      <c r="G203" s="106">
        <v>50.22</v>
      </c>
      <c r="H203" s="106">
        <v>46.63</v>
      </c>
      <c r="I203" s="106">
        <v>46.55</v>
      </c>
      <c r="J203" s="106">
        <v>48.18</v>
      </c>
      <c r="K203" s="106">
        <v>42.63</v>
      </c>
      <c r="L203" s="106">
        <v>47.59</v>
      </c>
      <c r="M203" s="106">
        <v>45.37</v>
      </c>
      <c r="N203" s="106">
        <v>50.52</v>
      </c>
      <c r="O203" s="106">
        <v>53.08</v>
      </c>
      <c r="P203" s="106">
        <v>45.48</v>
      </c>
      <c r="Q203" s="106">
        <v>49.73</v>
      </c>
      <c r="R203" s="106">
        <v>47.91</v>
      </c>
      <c r="S203" s="106">
        <v>53.49</v>
      </c>
      <c r="T203" s="106">
        <v>51.88</v>
      </c>
      <c r="U203" s="106">
        <v>53.66</v>
      </c>
      <c r="V203" s="106">
        <v>49.94</v>
      </c>
      <c r="W203" s="106">
        <v>57.15</v>
      </c>
      <c r="X203" s="106">
        <v>55.25</v>
      </c>
      <c r="Y203" s="106">
        <v>55.52</v>
      </c>
      <c r="Z203" s="106">
        <v>52.83</v>
      </c>
      <c r="AA203" s="106">
        <v>53.83</v>
      </c>
      <c r="AB203" s="106">
        <v>52.86</v>
      </c>
      <c r="AC203" s="106">
        <v>56.61</v>
      </c>
      <c r="AD203" s="106">
        <v>55.25</v>
      </c>
      <c r="AE203" s="106">
        <v>53.35</v>
      </c>
      <c r="AF203" s="106">
        <v>55.33</v>
      </c>
      <c r="AG203" s="106">
        <v>56.98</v>
      </c>
      <c r="AH203" s="106">
        <v>53.78</v>
      </c>
      <c r="AI203" s="106">
        <v>54.59</v>
      </c>
      <c r="AJ203" s="106">
        <v>59.09</v>
      </c>
      <c r="AK203" s="106">
        <v>47.82</v>
      </c>
      <c r="AL203" s="106">
        <v>44.68</v>
      </c>
      <c r="AM203" s="106">
        <v>53.45</v>
      </c>
      <c r="AN203" s="106">
        <v>59.32</v>
      </c>
      <c r="AO203" s="106">
        <v>48.14</v>
      </c>
      <c r="AP203" s="106">
        <v>53.18</v>
      </c>
      <c r="AQ203" s="106">
        <v>54.02</v>
      </c>
      <c r="AR203" s="106">
        <v>49.41</v>
      </c>
      <c r="AS203" s="106">
        <v>53.34</v>
      </c>
      <c r="AT203" s="106">
        <v>49.89</v>
      </c>
      <c r="AU203" s="106">
        <v>72.91</v>
      </c>
      <c r="AV203" s="106">
        <v>49.81</v>
      </c>
      <c r="AW203" s="106">
        <v>51.66</v>
      </c>
      <c r="AX203" s="106">
        <v>42.6</v>
      </c>
      <c r="AY203" s="106">
        <v>41.67</v>
      </c>
      <c r="AZ203" s="106">
        <v>53.73</v>
      </c>
      <c r="BA203" s="106">
        <v>45.92</v>
      </c>
      <c r="BB203" s="106">
        <v>52.68</v>
      </c>
      <c r="BC203" s="106">
        <v>54.28</v>
      </c>
      <c r="BD203" s="106">
        <v>53.74</v>
      </c>
      <c r="BE203" s="106">
        <v>43.56</v>
      </c>
      <c r="BF203" s="106">
        <v>41.16</v>
      </c>
      <c r="BG203" s="106">
        <v>43.49</v>
      </c>
      <c r="BH203" s="106">
        <v>48.58</v>
      </c>
      <c r="BI203" s="106">
        <v>43.26</v>
      </c>
      <c r="BJ203" s="106">
        <v>44.29</v>
      </c>
      <c r="BK203" s="106">
        <v>67.72</v>
      </c>
      <c r="BL203" s="107">
        <f t="shared" si="14"/>
        <v>60</v>
      </c>
      <c r="BN203" s="110">
        <f>BN202++Setup!$J$15/24</f>
        <v>43228.381944444605</v>
      </c>
      <c r="BO203" s="57">
        <f>CN203</f>
        <v>0</v>
      </c>
      <c r="BP203" s="57">
        <f>CO203</f>
        <v>0</v>
      </c>
      <c r="BQ203" s="57">
        <f>CP203</f>
        <v>0</v>
      </c>
      <c r="BR203" s="57">
        <f>CQ203</f>
        <v>0</v>
      </c>
      <c r="BS203" s="87">
        <f>CT203</f>
        <v>0</v>
      </c>
      <c r="BT203" s="87">
        <f>CB632</f>
        <v>241</v>
      </c>
      <c r="BU203" s="87">
        <f>CD632</f>
        <v>35.14</v>
      </c>
      <c r="BV203" s="87">
        <f>CF632</f>
        <v>0</v>
      </c>
      <c r="BW203" s="87">
        <f>CH632</f>
        <v>0</v>
      </c>
      <c r="BX203" s="87">
        <f>CJ632</f>
        <v>83.83</v>
      </c>
      <c r="CA203" s="111">
        <v>43225.402777777781</v>
      </c>
      <c r="CB203" s="87">
        <v>227</v>
      </c>
      <c r="CC203" s="111">
        <v>43225.402777777781</v>
      </c>
      <c r="CD203" s="87">
        <v>35.36</v>
      </c>
      <c r="CE203" s="111">
        <v>43225.402777777781</v>
      </c>
      <c r="CF203" s="87">
        <v>76.67</v>
      </c>
      <c r="CG203" s="111">
        <v>43225.402777777781</v>
      </c>
      <c r="CH203" s="87">
        <v>0.28000000000000003</v>
      </c>
      <c r="CI203" s="111">
        <v>43225.402777777781</v>
      </c>
      <c r="CJ203" s="87">
        <v>73.22</v>
      </c>
      <c r="CM203" s="111"/>
      <c r="CS203" s="111"/>
    </row>
    <row r="204" spans="1:97" x14ac:dyDescent="0.3">
      <c r="A204" s="87">
        <f t="shared" si="13"/>
        <v>2000</v>
      </c>
      <c r="B204" s="88">
        <f t="shared" si="12"/>
        <v>33.333333333333336</v>
      </c>
      <c r="C204" s="106">
        <v>21.04</v>
      </c>
      <c r="D204" s="106">
        <v>54.54</v>
      </c>
      <c r="E204" s="106">
        <v>50.73</v>
      </c>
      <c r="F204" s="106">
        <v>46.91</v>
      </c>
      <c r="G204" s="106">
        <v>50.04</v>
      </c>
      <c r="H204" s="106">
        <v>46.56</v>
      </c>
      <c r="I204" s="106">
        <v>47.85</v>
      </c>
      <c r="J204" s="106">
        <v>49.33</v>
      </c>
      <c r="K204" s="106">
        <v>42.64</v>
      </c>
      <c r="L204" s="106">
        <v>47.66</v>
      </c>
      <c r="M204" s="106">
        <v>46.51</v>
      </c>
      <c r="N204" s="106">
        <v>50.56</v>
      </c>
      <c r="O204" s="106">
        <v>52.86</v>
      </c>
      <c r="P204" s="106">
        <v>45.05</v>
      </c>
      <c r="Q204" s="106">
        <v>49.56</v>
      </c>
      <c r="R204" s="106">
        <v>47.83</v>
      </c>
      <c r="S204" s="106">
        <v>53.34</v>
      </c>
      <c r="T204" s="106">
        <v>51.66</v>
      </c>
      <c r="U204" s="106">
        <v>53.49</v>
      </c>
      <c r="V204" s="106">
        <v>49.8</v>
      </c>
      <c r="W204" s="106">
        <v>57.06</v>
      </c>
      <c r="X204" s="106">
        <v>55.05</v>
      </c>
      <c r="Y204" s="106">
        <v>55.45</v>
      </c>
      <c r="Z204" s="106">
        <v>52.6</v>
      </c>
      <c r="AA204" s="106">
        <v>53.7</v>
      </c>
      <c r="AB204" s="106">
        <v>52.7</v>
      </c>
      <c r="AC204" s="106">
        <v>56.75</v>
      </c>
      <c r="AD204" s="106">
        <v>55.34</v>
      </c>
      <c r="AE204" s="106">
        <v>53.33</v>
      </c>
      <c r="AF204" s="106">
        <v>55.36</v>
      </c>
      <c r="AG204" s="106">
        <v>57.12</v>
      </c>
      <c r="AH204" s="106">
        <v>53.81</v>
      </c>
      <c r="AI204" s="106">
        <v>54.77</v>
      </c>
      <c r="AJ204" s="106">
        <v>59.39</v>
      </c>
      <c r="AK204" s="106">
        <v>48.02</v>
      </c>
      <c r="AL204" s="106">
        <v>44.92</v>
      </c>
      <c r="AM204" s="106">
        <v>53.49</v>
      </c>
      <c r="AN204" s="106">
        <v>59.56</v>
      </c>
      <c r="AO204" s="106">
        <v>49.29</v>
      </c>
      <c r="AP204" s="106">
        <v>53.39</v>
      </c>
      <c r="AQ204" s="106">
        <v>54.05</v>
      </c>
      <c r="AR204" s="106">
        <v>49.24</v>
      </c>
      <c r="AS204" s="106">
        <v>53.06</v>
      </c>
      <c r="AT204" s="106">
        <v>49.65</v>
      </c>
      <c r="AU204" s="106">
        <v>73.14</v>
      </c>
      <c r="AV204" s="106">
        <v>49.76</v>
      </c>
      <c r="AW204" s="106">
        <v>51.64</v>
      </c>
      <c r="AX204" s="106">
        <v>43.88</v>
      </c>
      <c r="AY204" s="106">
        <v>42.52</v>
      </c>
      <c r="AZ204" s="106">
        <v>53.6</v>
      </c>
      <c r="BA204" s="106">
        <v>47.26</v>
      </c>
      <c r="BB204" s="106">
        <v>52.49</v>
      </c>
      <c r="BC204" s="106">
        <v>54.18</v>
      </c>
      <c r="BD204" s="106">
        <v>53.44</v>
      </c>
      <c r="BE204" s="106">
        <v>44.89</v>
      </c>
      <c r="BF204" s="106">
        <v>42.41</v>
      </c>
      <c r="BG204" s="106">
        <v>43.31</v>
      </c>
      <c r="BH204" s="106">
        <v>49.98</v>
      </c>
      <c r="BI204" s="106">
        <v>44.52</v>
      </c>
      <c r="BJ204" s="106">
        <v>44.15</v>
      </c>
      <c r="BK204" s="106">
        <v>67.86</v>
      </c>
      <c r="BL204" s="107">
        <f t="shared" si="14"/>
        <v>60</v>
      </c>
      <c r="BN204" s="110">
        <f>BN203++Setup!$J$15/24</f>
        <v>43228.388888889051</v>
      </c>
      <c r="BO204" s="57">
        <f>CN204</f>
        <v>0</v>
      </c>
      <c r="BP204" s="57">
        <f>CO204</f>
        <v>0</v>
      </c>
      <c r="BQ204" s="57">
        <f>CP204</f>
        <v>0</v>
      </c>
      <c r="BR204" s="57">
        <f>CQ204</f>
        <v>0</v>
      </c>
      <c r="BS204" s="87">
        <f>CT204</f>
        <v>0</v>
      </c>
      <c r="BT204" s="87">
        <f>CB633</f>
        <v>240</v>
      </c>
      <c r="BU204" s="87">
        <f>CD633</f>
        <v>35.14</v>
      </c>
      <c r="BV204" s="87">
        <f>CF633</f>
        <v>0</v>
      </c>
      <c r="BW204" s="87">
        <f>CH633</f>
        <v>0.28000000000000003</v>
      </c>
      <c r="BX204" s="87">
        <f>CJ633</f>
        <v>62.47</v>
      </c>
      <c r="CA204" s="111">
        <v>43225.409722222219</v>
      </c>
      <c r="CB204" s="87">
        <v>228</v>
      </c>
      <c r="CC204" s="111">
        <v>43225.409722222219</v>
      </c>
      <c r="CD204" s="87">
        <v>34.69</v>
      </c>
      <c r="CE204" s="111">
        <v>43225.409722222219</v>
      </c>
      <c r="CF204" s="87">
        <v>83.06</v>
      </c>
      <c r="CG204" s="111">
        <v>43225.409722222219</v>
      </c>
      <c r="CH204" s="87">
        <v>0.28000000000000003</v>
      </c>
      <c r="CI204" s="111">
        <v>43225.409722222219</v>
      </c>
      <c r="CJ204" s="87">
        <v>74.5</v>
      </c>
      <c r="CM204" s="111"/>
      <c r="CS204" s="111"/>
    </row>
    <row r="205" spans="1:97" x14ac:dyDescent="0.3">
      <c r="A205" s="87">
        <f t="shared" si="13"/>
        <v>2010</v>
      </c>
      <c r="B205" s="88">
        <f t="shared" si="12"/>
        <v>33.5</v>
      </c>
      <c r="C205" s="106">
        <v>21.15</v>
      </c>
      <c r="D205" s="106">
        <v>54.36</v>
      </c>
      <c r="E205" s="106">
        <v>50.42</v>
      </c>
      <c r="F205" s="106">
        <v>46.65</v>
      </c>
      <c r="G205" s="106">
        <v>50.26</v>
      </c>
      <c r="H205" s="106">
        <v>46.64</v>
      </c>
      <c r="I205" s="106">
        <v>47.77</v>
      </c>
      <c r="J205" s="106">
        <v>49.22</v>
      </c>
      <c r="K205" s="106">
        <v>42.6</v>
      </c>
      <c r="L205" s="106">
        <v>47.47</v>
      </c>
      <c r="M205" s="106">
        <v>46.34</v>
      </c>
      <c r="N205" s="106">
        <v>50.53</v>
      </c>
      <c r="O205" s="106">
        <v>53.26</v>
      </c>
      <c r="P205" s="106">
        <v>45.28</v>
      </c>
      <c r="Q205" s="106">
        <v>49.74</v>
      </c>
      <c r="R205" s="106">
        <v>47.88</v>
      </c>
      <c r="S205" s="106">
        <v>53.63</v>
      </c>
      <c r="T205" s="106">
        <v>51.77</v>
      </c>
      <c r="U205" s="106">
        <v>53.38</v>
      </c>
      <c r="V205" s="106">
        <v>49.94</v>
      </c>
      <c r="W205" s="106">
        <v>57.14</v>
      </c>
      <c r="X205" s="106">
        <v>55.2</v>
      </c>
      <c r="Y205" s="106">
        <v>55.63</v>
      </c>
      <c r="Z205" s="106">
        <v>52.61</v>
      </c>
      <c r="AA205" s="106">
        <v>53.9</v>
      </c>
      <c r="AB205" s="106">
        <v>52.72</v>
      </c>
      <c r="AC205" s="106">
        <v>57.01</v>
      </c>
      <c r="AD205" s="106">
        <v>55.45</v>
      </c>
      <c r="AE205" s="106">
        <v>53.42</v>
      </c>
      <c r="AF205" s="106">
        <v>55.82</v>
      </c>
      <c r="AG205" s="106">
        <v>57.37</v>
      </c>
      <c r="AH205" s="106">
        <v>53.93</v>
      </c>
      <c r="AI205" s="106">
        <v>54.81</v>
      </c>
      <c r="AJ205" s="106">
        <v>59.06</v>
      </c>
      <c r="AK205" s="106">
        <v>47.73</v>
      </c>
      <c r="AL205" s="106">
        <v>45.08</v>
      </c>
      <c r="AM205" s="106">
        <v>53.89</v>
      </c>
      <c r="AN205" s="106">
        <v>59.43</v>
      </c>
      <c r="AO205" s="106">
        <v>49.18</v>
      </c>
      <c r="AP205" s="106">
        <v>53.28</v>
      </c>
      <c r="AQ205" s="106">
        <v>54.38</v>
      </c>
      <c r="AR205" s="106">
        <v>49.16</v>
      </c>
      <c r="AS205" s="106">
        <v>53.19</v>
      </c>
      <c r="AT205" s="106">
        <v>49.94</v>
      </c>
      <c r="AU205" s="106">
        <v>72.91</v>
      </c>
      <c r="AV205" s="106">
        <v>49.65</v>
      </c>
      <c r="AW205" s="106">
        <v>51.57</v>
      </c>
      <c r="AX205" s="106">
        <v>43.47</v>
      </c>
      <c r="AY205" s="106">
        <v>42.5</v>
      </c>
      <c r="AZ205" s="106">
        <v>53.8</v>
      </c>
      <c r="BA205" s="106">
        <v>47.31</v>
      </c>
      <c r="BB205" s="106">
        <v>52.68</v>
      </c>
      <c r="BC205" s="106">
        <v>54.44</v>
      </c>
      <c r="BD205" s="106">
        <v>53.6</v>
      </c>
      <c r="BE205" s="106">
        <v>44.71</v>
      </c>
      <c r="BF205" s="106">
        <v>42.14</v>
      </c>
      <c r="BG205" s="106">
        <v>43.39</v>
      </c>
      <c r="BH205" s="106">
        <v>49.74</v>
      </c>
      <c r="BI205" s="106">
        <v>44.32</v>
      </c>
      <c r="BJ205" s="106">
        <v>44.34</v>
      </c>
      <c r="BK205" s="106">
        <v>67.87</v>
      </c>
      <c r="BL205" s="107">
        <f t="shared" si="14"/>
        <v>60</v>
      </c>
      <c r="BN205" s="110">
        <f>BN204++Setup!$J$15/24</f>
        <v>43228.395833333496</v>
      </c>
      <c r="BO205" s="57">
        <f>CN205</f>
        <v>0</v>
      </c>
      <c r="BP205" s="57">
        <f>CO205</f>
        <v>0</v>
      </c>
      <c r="BQ205" s="57">
        <f>CP205</f>
        <v>0</v>
      </c>
      <c r="BR205" s="57">
        <f>CQ205</f>
        <v>0</v>
      </c>
      <c r="BS205" s="87">
        <f>CT205</f>
        <v>0</v>
      </c>
      <c r="BT205" s="87">
        <f>CB634</f>
        <v>238</v>
      </c>
      <c r="BU205" s="87">
        <f>CD634</f>
        <v>34.89</v>
      </c>
      <c r="BV205" s="87">
        <f>CF634</f>
        <v>0</v>
      </c>
      <c r="BW205" s="87">
        <f>CH634</f>
        <v>0.28000000000000003</v>
      </c>
      <c r="BX205" s="87">
        <f>CJ634</f>
        <v>82.53</v>
      </c>
      <c r="CA205" s="111">
        <v>43225.416666666664</v>
      </c>
      <c r="CB205" s="87">
        <v>227</v>
      </c>
      <c r="CC205" s="111">
        <v>43225.416666666664</v>
      </c>
      <c r="CD205" s="87">
        <v>35.19</v>
      </c>
      <c r="CE205" s="111">
        <v>43225.416666666664</v>
      </c>
      <c r="CF205" s="87">
        <v>68.33</v>
      </c>
      <c r="CG205" s="111">
        <v>43225.416666666664</v>
      </c>
      <c r="CH205" s="87">
        <v>0.28000000000000003</v>
      </c>
      <c r="CI205" s="111">
        <v>43225.416666666664</v>
      </c>
      <c r="CJ205" s="87">
        <v>68.69</v>
      </c>
      <c r="CM205" s="111"/>
      <c r="CS205" s="111"/>
    </row>
    <row r="206" spans="1:97" x14ac:dyDescent="0.3">
      <c r="A206" s="87">
        <f t="shared" si="13"/>
        <v>2020</v>
      </c>
      <c r="B206" s="88">
        <f t="shared" si="12"/>
        <v>33.666666666666664</v>
      </c>
      <c r="C206" s="106">
        <v>21.06</v>
      </c>
      <c r="D206" s="106">
        <v>53.37</v>
      </c>
      <c r="E206" s="106">
        <v>51.25</v>
      </c>
      <c r="F206" s="106">
        <v>47.38</v>
      </c>
      <c r="G206" s="106">
        <v>49.46</v>
      </c>
      <c r="H206" s="106">
        <v>45.28</v>
      </c>
      <c r="I206" s="106">
        <v>48.45</v>
      </c>
      <c r="J206" s="106">
        <v>50.06</v>
      </c>
      <c r="K206" s="106">
        <v>41.5</v>
      </c>
      <c r="L206" s="106">
        <v>46.38</v>
      </c>
      <c r="M206" s="106">
        <v>47.1</v>
      </c>
      <c r="N206" s="106">
        <v>49.35</v>
      </c>
      <c r="O206" s="106">
        <v>51.91</v>
      </c>
      <c r="P206" s="106">
        <v>44.68</v>
      </c>
      <c r="Q206" s="106">
        <v>48.94</v>
      </c>
      <c r="R206" s="106">
        <v>47.14</v>
      </c>
      <c r="S206" s="106">
        <v>52.48</v>
      </c>
      <c r="T206" s="106">
        <v>51.06</v>
      </c>
      <c r="U206" s="106">
        <v>52.65</v>
      </c>
      <c r="V206" s="106">
        <v>49.07</v>
      </c>
      <c r="W206" s="106">
        <v>55.72</v>
      </c>
      <c r="X206" s="106">
        <v>54.14</v>
      </c>
      <c r="Y206" s="106">
        <v>54.91</v>
      </c>
      <c r="Z206" s="106">
        <v>52.42</v>
      </c>
      <c r="AA206" s="106">
        <v>52.92</v>
      </c>
      <c r="AB206" s="106">
        <v>52.42</v>
      </c>
      <c r="AC206" s="106">
        <v>55.39</v>
      </c>
      <c r="AD206" s="106">
        <v>54.33</v>
      </c>
      <c r="AE206" s="106">
        <v>52.57</v>
      </c>
      <c r="AF206" s="106">
        <v>54.54</v>
      </c>
      <c r="AG206" s="106">
        <v>56.17</v>
      </c>
      <c r="AH206" s="106">
        <v>53.14</v>
      </c>
      <c r="AI206" s="106">
        <v>53.8</v>
      </c>
      <c r="AJ206" s="106">
        <v>59.15</v>
      </c>
      <c r="AK206" s="106">
        <v>47.86</v>
      </c>
      <c r="AL206" s="106">
        <v>44.8</v>
      </c>
      <c r="AM206" s="106">
        <v>52.72</v>
      </c>
      <c r="AN206" s="106">
        <v>59.45</v>
      </c>
      <c r="AO206" s="106">
        <v>50.02</v>
      </c>
      <c r="AP206" s="106">
        <v>53.14</v>
      </c>
      <c r="AQ206" s="106">
        <v>53.21</v>
      </c>
      <c r="AR206" s="106">
        <v>49.05</v>
      </c>
      <c r="AS206" s="106">
        <v>52.98</v>
      </c>
      <c r="AT206" s="106">
        <v>49.48</v>
      </c>
      <c r="AU206" s="106">
        <v>72.98</v>
      </c>
      <c r="AV206" s="106">
        <v>49.56</v>
      </c>
      <c r="AW206" s="106">
        <v>51.24</v>
      </c>
      <c r="AX206" s="106">
        <v>44.13</v>
      </c>
      <c r="AY206" s="106">
        <v>43.21</v>
      </c>
      <c r="AZ206" s="106">
        <v>52.78</v>
      </c>
      <c r="BA206" s="106">
        <v>47.84</v>
      </c>
      <c r="BB206" s="106">
        <v>52.22</v>
      </c>
      <c r="BC206" s="106">
        <v>53.37</v>
      </c>
      <c r="BD206" s="106">
        <v>52.69</v>
      </c>
      <c r="BE206" s="106">
        <v>45.64</v>
      </c>
      <c r="BF206" s="106">
        <v>42.86</v>
      </c>
      <c r="BG206" s="106">
        <v>43.27</v>
      </c>
      <c r="BH206" s="106">
        <v>50.44</v>
      </c>
      <c r="BI206" s="106">
        <v>44.94</v>
      </c>
      <c r="BJ206" s="106">
        <v>44.64</v>
      </c>
      <c r="BK206" s="106">
        <v>68.069999999999993</v>
      </c>
      <c r="BL206" s="107">
        <f t="shared" si="14"/>
        <v>60</v>
      </c>
      <c r="BN206" s="110">
        <f>BN205++Setup!$J$15/24</f>
        <v>43228.402777777941</v>
      </c>
      <c r="BO206" s="57">
        <f>CN206</f>
        <v>0</v>
      </c>
      <c r="BP206" s="57">
        <f>CO206</f>
        <v>0</v>
      </c>
      <c r="BQ206" s="57">
        <f>CP206</f>
        <v>0</v>
      </c>
      <c r="BR206" s="57">
        <f>CQ206</f>
        <v>0</v>
      </c>
      <c r="BS206" s="87">
        <f>CT206</f>
        <v>0</v>
      </c>
      <c r="BT206" s="87">
        <f>CB635</f>
        <v>242</v>
      </c>
      <c r="BU206" s="87">
        <f>CD635</f>
        <v>35.19</v>
      </c>
      <c r="BV206" s="87">
        <f>CF635</f>
        <v>0</v>
      </c>
      <c r="BW206" s="87">
        <f>CH635</f>
        <v>0.28000000000000003</v>
      </c>
      <c r="BX206" s="87">
        <f>CJ635</f>
        <v>56.14</v>
      </c>
      <c r="CA206" s="111">
        <v>43225.423611111109</v>
      </c>
      <c r="CB206" s="87">
        <v>226</v>
      </c>
      <c r="CC206" s="111">
        <v>43225.423611111109</v>
      </c>
      <c r="CD206" s="87">
        <v>35.06</v>
      </c>
      <c r="CE206" s="111">
        <v>43225.423611111109</v>
      </c>
      <c r="CF206" s="87">
        <v>71.39</v>
      </c>
      <c r="CG206" s="111">
        <v>43225.423611111109</v>
      </c>
      <c r="CH206" s="87">
        <v>0.28000000000000003</v>
      </c>
      <c r="CI206" s="111">
        <v>43225.423611111109</v>
      </c>
      <c r="CJ206" s="87">
        <v>73.86</v>
      </c>
      <c r="CM206" s="111"/>
      <c r="CS206" s="111"/>
    </row>
    <row r="207" spans="1:97" x14ac:dyDescent="0.3">
      <c r="A207" s="87">
        <f t="shared" si="13"/>
        <v>2030</v>
      </c>
      <c r="B207" s="88">
        <f t="shared" si="12"/>
        <v>33.833333333333336</v>
      </c>
      <c r="C207" s="106">
        <v>21.15</v>
      </c>
      <c r="D207" s="106">
        <v>54.4</v>
      </c>
      <c r="E207" s="106">
        <v>50.69</v>
      </c>
      <c r="F207" s="106">
        <v>46.8</v>
      </c>
      <c r="G207" s="106">
        <v>50.41</v>
      </c>
      <c r="H207" s="106">
        <v>46.64</v>
      </c>
      <c r="I207" s="106">
        <v>47.77</v>
      </c>
      <c r="J207" s="106">
        <v>49.31</v>
      </c>
      <c r="K207" s="106">
        <v>42.7</v>
      </c>
      <c r="L207" s="106">
        <v>47.65</v>
      </c>
      <c r="M207" s="106">
        <v>46.46</v>
      </c>
      <c r="N207" s="106">
        <v>50.56</v>
      </c>
      <c r="O207" s="106">
        <v>53.42</v>
      </c>
      <c r="P207" s="106">
        <v>45.58</v>
      </c>
      <c r="Q207" s="106">
        <v>49.88</v>
      </c>
      <c r="R207" s="106">
        <v>47.98</v>
      </c>
      <c r="S207" s="106">
        <v>53.8</v>
      </c>
      <c r="T207" s="106">
        <v>51.96</v>
      </c>
      <c r="U207" s="106">
        <v>53.22</v>
      </c>
      <c r="V207" s="106">
        <v>50.03</v>
      </c>
      <c r="W207" s="106">
        <v>56.93</v>
      </c>
      <c r="X207" s="106">
        <v>55.27</v>
      </c>
      <c r="Y207" s="106">
        <v>55.65</v>
      </c>
      <c r="Z207" s="106">
        <v>52.8</v>
      </c>
      <c r="AA207" s="106">
        <v>53.8</v>
      </c>
      <c r="AB207" s="106">
        <v>52.83</v>
      </c>
      <c r="AC207" s="106">
        <v>56.74</v>
      </c>
      <c r="AD207" s="106">
        <v>55.55</v>
      </c>
      <c r="AE207" s="106">
        <v>53.55</v>
      </c>
      <c r="AF207" s="106">
        <v>55.73</v>
      </c>
      <c r="AG207" s="106">
        <v>57.12</v>
      </c>
      <c r="AH207" s="106">
        <v>54.15</v>
      </c>
      <c r="AI207" s="106">
        <v>54.84</v>
      </c>
      <c r="AJ207" s="106">
        <v>58.72</v>
      </c>
      <c r="AK207" s="106">
        <v>47.71</v>
      </c>
      <c r="AL207" s="106">
        <v>44.63</v>
      </c>
      <c r="AM207" s="106">
        <v>53.8</v>
      </c>
      <c r="AN207" s="106">
        <v>59.31</v>
      </c>
      <c r="AO207" s="106">
        <v>49.27</v>
      </c>
      <c r="AP207" s="106">
        <v>52.92</v>
      </c>
      <c r="AQ207" s="106">
        <v>54.21</v>
      </c>
      <c r="AR207" s="106">
        <v>49.43</v>
      </c>
      <c r="AS207" s="106">
        <v>53.37</v>
      </c>
      <c r="AT207" s="106">
        <v>50.28</v>
      </c>
      <c r="AU207" s="106">
        <v>72.83</v>
      </c>
      <c r="AV207" s="106">
        <v>49.84</v>
      </c>
      <c r="AW207" s="106">
        <v>51.85</v>
      </c>
      <c r="AX207" s="106">
        <v>43.65</v>
      </c>
      <c r="AY207" s="106">
        <v>42.65</v>
      </c>
      <c r="AZ207" s="106">
        <v>53.69</v>
      </c>
      <c r="BA207" s="106">
        <v>47.18</v>
      </c>
      <c r="BB207" s="106">
        <v>52.84</v>
      </c>
      <c r="BC207" s="106">
        <v>54.49</v>
      </c>
      <c r="BD207" s="106">
        <v>53.8</v>
      </c>
      <c r="BE207" s="106">
        <v>44.89</v>
      </c>
      <c r="BF207" s="106">
        <v>42.4</v>
      </c>
      <c r="BG207" s="106">
        <v>43.6</v>
      </c>
      <c r="BH207" s="106">
        <v>49.72</v>
      </c>
      <c r="BI207" s="106">
        <v>44.37</v>
      </c>
      <c r="BJ207" s="106">
        <v>44.69</v>
      </c>
      <c r="BK207" s="106">
        <v>67.37</v>
      </c>
      <c r="BL207" s="107">
        <f t="shared" si="14"/>
        <v>60</v>
      </c>
      <c r="BN207" s="110">
        <f>BN206++Setup!$J$15/24</f>
        <v>43228.409722222386</v>
      </c>
      <c r="BO207" s="57">
        <f>CN207</f>
        <v>0</v>
      </c>
      <c r="BP207" s="57">
        <f>CO207</f>
        <v>0</v>
      </c>
      <c r="BQ207" s="57">
        <f>CP207</f>
        <v>0</v>
      </c>
      <c r="BR207" s="57">
        <f>CQ207</f>
        <v>0</v>
      </c>
      <c r="BS207" s="87">
        <f>CT207</f>
        <v>0</v>
      </c>
      <c r="BT207" s="87">
        <f>CB636</f>
        <v>240</v>
      </c>
      <c r="BU207" s="87">
        <f>CD636</f>
        <v>34.5</v>
      </c>
      <c r="BV207" s="87">
        <f>CF636</f>
        <v>0</v>
      </c>
      <c r="BW207" s="87">
        <f>CH636</f>
        <v>0.28000000000000003</v>
      </c>
      <c r="BX207" s="87">
        <f>CJ636</f>
        <v>54.11</v>
      </c>
      <c r="CA207" s="111">
        <v>43225.430555555555</v>
      </c>
      <c r="CB207" s="87">
        <v>228</v>
      </c>
      <c r="CC207" s="111">
        <v>43225.430555555555</v>
      </c>
      <c r="CD207" s="87">
        <v>35.11</v>
      </c>
      <c r="CE207" s="111">
        <v>43225.430555555555</v>
      </c>
      <c r="CF207" s="87">
        <v>72.5</v>
      </c>
      <c r="CG207" s="111">
        <v>43225.430555555555</v>
      </c>
      <c r="CH207" s="87">
        <v>0.28000000000000003</v>
      </c>
      <c r="CI207" s="111">
        <v>43225.430555555555</v>
      </c>
      <c r="CJ207" s="87">
        <v>74.03</v>
      </c>
      <c r="CM207" s="111"/>
      <c r="CS207" s="111"/>
    </row>
    <row r="208" spans="1:97" x14ac:dyDescent="0.3">
      <c r="A208" s="87">
        <f t="shared" si="13"/>
        <v>2040</v>
      </c>
      <c r="B208" s="88">
        <f t="shared" si="12"/>
        <v>34</v>
      </c>
      <c r="C208" s="106">
        <v>21.27</v>
      </c>
      <c r="D208" s="106">
        <v>54.55</v>
      </c>
      <c r="E208" s="106">
        <v>50.02</v>
      </c>
      <c r="F208" s="106">
        <v>46.26</v>
      </c>
      <c r="G208" s="106">
        <v>50.13</v>
      </c>
      <c r="H208" s="106">
        <v>47.19</v>
      </c>
      <c r="I208" s="106">
        <v>47.19</v>
      </c>
      <c r="J208" s="106">
        <v>48.72</v>
      </c>
      <c r="K208" s="106">
        <v>43.05</v>
      </c>
      <c r="L208" s="106">
        <v>47.5</v>
      </c>
      <c r="M208" s="106">
        <v>45.97</v>
      </c>
      <c r="N208" s="106">
        <v>50.45</v>
      </c>
      <c r="O208" s="106">
        <v>53.6</v>
      </c>
      <c r="P208" s="106">
        <v>45.63</v>
      </c>
      <c r="Q208" s="106">
        <v>49.88</v>
      </c>
      <c r="R208" s="106">
        <v>48</v>
      </c>
      <c r="S208" s="106">
        <v>54.38</v>
      </c>
      <c r="T208" s="106">
        <v>51.95</v>
      </c>
      <c r="U208" s="106">
        <v>53.9</v>
      </c>
      <c r="V208" s="106">
        <v>50.06</v>
      </c>
      <c r="W208" s="106">
        <v>56.45</v>
      </c>
      <c r="X208" s="106">
        <v>55.98</v>
      </c>
      <c r="Y208" s="106">
        <v>54.78</v>
      </c>
      <c r="Z208" s="106">
        <v>52.72</v>
      </c>
      <c r="AA208" s="106">
        <v>54.06</v>
      </c>
      <c r="AB208" s="106">
        <v>52.8</v>
      </c>
      <c r="AC208" s="106">
        <v>56.33</v>
      </c>
      <c r="AD208" s="106">
        <v>55.94</v>
      </c>
      <c r="AE208" s="106">
        <v>53.42</v>
      </c>
      <c r="AF208" s="106">
        <v>55.58</v>
      </c>
      <c r="AG208" s="106">
        <v>57.38</v>
      </c>
      <c r="AH208" s="106">
        <v>53.95</v>
      </c>
      <c r="AI208" s="106">
        <v>55.05</v>
      </c>
      <c r="AJ208" s="106">
        <v>59.25</v>
      </c>
      <c r="AK208" s="106">
        <v>47.84</v>
      </c>
      <c r="AL208" s="106">
        <v>44.45</v>
      </c>
      <c r="AM208" s="106">
        <v>53.86</v>
      </c>
      <c r="AN208" s="106">
        <v>59.51</v>
      </c>
      <c r="AO208" s="106">
        <v>48.68</v>
      </c>
      <c r="AP208" s="106">
        <v>52.97</v>
      </c>
      <c r="AQ208" s="106">
        <v>54.33</v>
      </c>
      <c r="AR208" s="106">
        <v>49.7</v>
      </c>
      <c r="AS208" s="106">
        <v>53.16</v>
      </c>
      <c r="AT208" s="106">
        <v>50.15</v>
      </c>
      <c r="AU208" s="106">
        <v>72.95</v>
      </c>
      <c r="AV208" s="106">
        <v>50.21</v>
      </c>
      <c r="AW208" s="106">
        <v>51.8</v>
      </c>
      <c r="AX208" s="106">
        <v>43.09</v>
      </c>
      <c r="AY208" s="106">
        <v>42.28</v>
      </c>
      <c r="AZ208" s="106">
        <v>53.79</v>
      </c>
      <c r="BA208" s="106">
        <v>47</v>
      </c>
      <c r="BB208" s="106">
        <v>52.76</v>
      </c>
      <c r="BC208" s="106">
        <v>54.9</v>
      </c>
      <c r="BD208" s="106">
        <v>54.45</v>
      </c>
      <c r="BE208" s="106">
        <v>44.25</v>
      </c>
      <c r="BF208" s="106">
        <v>41.82</v>
      </c>
      <c r="BG208" s="106">
        <v>43.83</v>
      </c>
      <c r="BH208" s="106">
        <v>49.26</v>
      </c>
      <c r="BI208" s="106">
        <v>43.88</v>
      </c>
      <c r="BJ208" s="106">
        <v>44.39</v>
      </c>
      <c r="BK208" s="106">
        <v>67.7</v>
      </c>
      <c r="BL208" s="107">
        <f t="shared" si="14"/>
        <v>60</v>
      </c>
      <c r="BN208" s="110">
        <f>BN207++Setup!$J$15/24</f>
        <v>43228.416666666832</v>
      </c>
      <c r="BO208" s="57">
        <f>CN208</f>
        <v>0</v>
      </c>
      <c r="BP208" s="57">
        <f>CO208</f>
        <v>0</v>
      </c>
      <c r="BQ208" s="57">
        <f>CP208</f>
        <v>0</v>
      </c>
      <c r="BR208" s="57">
        <f>CQ208</f>
        <v>0</v>
      </c>
      <c r="BS208" s="87">
        <f>CT208</f>
        <v>0</v>
      </c>
      <c r="BT208" s="87">
        <f>CB637</f>
        <v>241</v>
      </c>
      <c r="BU208" s="87">
        <f>CD637</f>
        <v>34.94</v>
      </c>
      <c r="BV208" s="87">
        <f>CF637</f>
        <v>0</v>
      </c>
      <c r="BW208" s="87">
        <f>CH637</f>
        <v>0.28000000000000003</v>
      </c>
      <c r="BX208" s="87">
        <f>CJ637</f>
        <v>75.53</v>
      </c>
      <c r="CA208" s="111">
        <v>43225.4375</v>
      </c>
      <c r="CB208" s="87">
        <v>230</v>
      </c>
      <c r="CC208" s="111">
        <v>43225.4375</v>
      </c>
      <c r="CD208" s="87">
        <v>35.69</v>
      </c>
      <c r="CE208" s="111">
        <v>43225.4375</v>
      </c>
      <c r="CF208" s="87">
        <v>73.61</v>
      </c>
      <c r="CG208" s="111">
        <v>43225.4375</v>
      </c>
      <c r="CH208" s="87">
        <v>0.28000000000000003</v>
      </c>
      <c r="CI208" s="111">
        <v>43225.4375</v>
      </c>
      <c r="CJ208" s="87">
        <v>76.28</v>
      </c>
      <c r="CM208" s="111"/>
      <c r="CS208" s="111"/>
    </row>
    <row r="209" spans="1:97" x14ac:dyDescent="0.3">
      <c r="A209" s="87">
        <f t="shared" si="13"/>
        <v>2050</v>
      </c>
      <c r="B209" s="88">
        <f t="shared" si="12"/>
        <v>34.166666666666664</v>
      </c>
      <c r="C209" s="106">
        <v>21.21</v>
      </c>
      <c r="D209" s="106">
        <v>54.97</v>
      </c>
      <c r="E209" s="106">
        <v>56.72</v>
      </c>
      <c r="F209" s="106">
        <v>52.03</v>
      </c>
      <c r="G209" s="106">
        <v>50.67</v>
      </c>
      <c r="H209" s="106">
        <v>46.9</v>
      </c>
      <c r="I209" s="106">
        <v>53.42</v>
      </c>
      <c r="J209" s="106">
        <v>55.37</v>
      </c>
      <c r="K209" s="106">
        <v>42.85</v>
      </c>
      <c r="L209" s="106">
        <v>48</v>
      </c>
      <c r="M209" s="106">
        <v>52.06</v>
      </c>
      <c r="N209" s="106">
        <v>50.97</v>
      </c>
      <c r="O209" s="106">
        <v>53.81</v>
      </c>
      <c r="P209" s="106">
        <v>46.01</v>
      </c>
      <c r="Q209" s="106">
        <v>50.18</v>
      </c>
      <c r="R209" s="106">
        <v>48.35</v>
      </c>
      <c r="S209" s="106">
        <v>54.09</v>
      </c>
      <c r="T209" s="106">
        <v>52.4</v>
      </c>
      <c r="U209" s="106">
        <v>53.9</v>
      </c>
      <c r="V209" s="106">
        <v>50.46</v>
      </c>
      <c r="W209" s="106">
        <v>57.84</v>
      </c>
      <c r="X209" s="106">
        <v>55.97</v>
      </c>
      <c r="Y209" s="106">
        <v>56.45</v>
      </c>
      <c r="Z209" s="106">
        <v>52.83</v>
      </c>
      <c r="AA209" s="106">
        <v>54.43</v>
      </c>
      <c r="AB209" s="106">
        <v>53</v>
      </c>
      <c r="AC209" s="106">
        <v>57.59</v>
      </c>
      <c r="AD209" s="106">
        <v>56.34</v>
      </c>
      <c r="AE209" s="106">
        <v>54.01</v>
      </c>
      <c r="AF209" s="106">
        <v>56.38</v>
      </c>
      <c r="AG209" s="106">
        <v>57.97</v>
      </c>
      <c r="AH209" s="106">
        <v>54.79</v>
      </c>
      <c r="AI209" s="106">
        <v>55.73</v>
      </c>
      <c r="AJ209" s="106">
        <v>58.96</v>
      </c>
      <c r="AK209" s="106">
        <v>47.75</v>
      </c>
      <c r="AL209" s="106">
        <v>44.92</v>
      </c>
      <c r="AM209" s="106">
        <v>54.49</v>
      </c>
      <c r="AN209" s="106">
        <v>59.31</v>
      </c>
      <c r="AO209" s="106">
        <v>55.33</v>
      </c>
      <c r="AP209" s="106">
        <v>53</v>
      </c>
      <c r="AQ209" s="106">
        <v>55.06</v>
      </c>
      <c r="AR209" s="106">
        <v>49.71</v>
      </c>
      <c r="AS209" s="106">
        <v>53.24</v>
      </c>
      <c r="AT209" s="106">
        <v>50.61</v>
      </c>
      <c r="AU209" s="106">
        <v>72.78</v>
      </c>
      <c r="AV209" s="106">
        <v>50.12</v>
      </c>
      <c r="AW209" s="106">
        <v>52</v>
      </c>
      <c r="AX209" s="106">
        <v>49.23</v>
      </c>
      <c r="AY209" s="106">
        <v>47.68</v>
      </c>
      <c r="AZ209" s="106">
        <v>54.28</v>
      </c>
      <c r="BA209" s="106">
        <v>52.82</v>
      </c>
      <c r="BB209" s="106">
        <v>53.18</v>
      </c>
      <c r="BC209" s="106">
        <v>55.19</v>
      </c>
      <c r="BD209" s="106">
        <v>54.28</v>
      </c>
      <c r="BE209" s="106">
        <v>50.09</v>
      </c>
      <c r="BF209" s="106">
        <v>47.6</v>
      </c>
      <c r="BG209" s="106">
        <v>43.9</v>
      </c>
      <c r="BH209" s="106">
        <v>55.51</v>
      </c>
      <c r="BI209" s="106">
        <v>49.47</v>
      </c>
      <c r="BJ209" s="106">
        <v>44.3</v>
      </c>
      <c r="BK209" s="106">
        <v>67.81</v>
      </c>
      <c r="BL209" s="107">
        <f t="shared" si="14"/>
        <v>60</v>
      </c>
      <c r="BN209" s="110">
        <f>BN208++Setup!$J$15/24</f>
        <v>43228.423611111277</v>
      </c>
      <c r="BO209" s="57">
        <f>CN209</f>
        <v>0</v>
      </c>
      <c r="BP209" s="57">
        <f>CO209</f>
        <v>0</v>
      </c>
      <c r="BQ209" s="57">
        <f>CP209</f>
        <v>0</v>
      </c>
      <c r="BR209" s="57">
        <f>CQ209</f>
        <v>0</v>
      </c>
      <c r="BS209" s="87">
        <f>CT209</f>
        <v>0</v>
      </c>
      <c r="BT209" s="87">
        <f>CB638</f>
        <v>240</v>
      </c>
      <c r="BU209" s="87">
        <f>CD638</f>
        <v>34.89</v>
      </c>
      <c r="BV209" s="87">
        <f>CF638</f>
        <v>0</v>
      </c>
      <c r="BW209" s="87">
        <f>CH638</f>
        <v>39.17</v>
      </c>
      <c r="BX209" s="87">
        <f>CJ638</f>
        <v>0</v>
      </c>
      <c r="CA209" s="111">
        <v>43225.444444444445</v>
      </c>
      <c r="CB209" s="87">
        <v>231</v>
      </c>
      <c r="CC209" s="111">
        <v>43225.444444444445</v>
      </c>
      <c r="CD209" s="87">
        <v>35.53</v>
      </c>
      <c r="CE209" s="111">
        <v>43225.444444444445</v>
      </c>
      <c r="CF209" s="87">
        <v>68.61</v>
      </c>
      <c r="CG209" s="111">
        <v>43225.444444444445</v>
      </c>
      <c r="CH209" s="87">
        <v>0.28000000000000003</v>
      </c>
      <c r="CI209" s="111">
        <v>43225.444444444445</v>
      </c>
      <c r="CJ209" s="87">
        <v>74.33</v>
      </c>
      <c r="CM209" s="111"/>
      <c r="CS209" s="111"/>
    </row>
    <row r="210" spans="1:97" x14ac:dyDescent="0.3">
      <c r="A210" s="87">
        <f t="shared" si="13"/>
        <v>2060</v>
      </c>
      <c r="B210" s="88">
        <f t="shared" si="12"/>
        <v>34.333333333333336</v>
      </c>
      <c r="C210" s="106">
        <v>21.17</v>
      </c>
      <c r="D210" s="106">
        <v>54.33</v>
      </c>
      <c r="E210" s="106">
        <v>51.47</v>
      </c>
      <c r="F210" s="106">
        <v>47.29</v>
      </c>
      <c r="G210" s="106">
        <v>50.22</v>
      </c>
      <c r="H210" s="106">
        <v>46.25</v>
      </c>
      <c r="I210" s="106">
        <v>48.32</v>
      </c>
      <c r="J210" s="106">
        <v>49.86</v>
      </c>
      <c r="K210" s="106">
        <v>42.22</v>
      </c>
      <c r="L210" s="106">
        <v>47.36</v>
      </c>
      <c r="M210" s="106">
        <v>46.85</v>
      </c>
      <c r="N210" s="106">
        <v>50.36</v>
      </c>
      <c r="O210" s="106">
        <v>52.88</v>
      </c>
      <c r="P210" s="106">
        <v>45.35</v>
      </c>
      <c r="Q210" s="106">
        <v>49.68</v>
      </c>
      <c r="R210" s="106">
        <v>47.79</v>
      </c>
      <c r="S210" s="106">
        <v>53.16</v>
      </c>
      <c r="T210" s="106">
        <v>51.65</v>
      </c>
      <c r="U210" s="106">
        <v>53.15</v>
      </c>
      <c r="V210" s="106">
        <v>49.86</v>
      </c>
      <c r="W210" s="106">
        <v>57.01</v>
      </c>
      <c r="X210" s="106">
        <v>55.74</v>
      </c>
      <c r="Y210" s="106">
        <v>55.73</v>
      </c>
      <c r="Z210" s="106">
        <v>52.57</v>
      </c>
      <c r="AA210" s="106">
        <v>53.72</v>
      </c>
      <c r="AB210" s="106">
        <v>52.76</v>
      </c>
      <c r="AC210" s="106">
        <v>56.73</v>
      </c>
      <c r="AD210" s="106">
        <v>55.59</v>
      </c>
      <c r="AE210" s="106">
        <v>53.48</v>
      </c>
      <c r="AF210" s="106">
        <v>55.58</v>
      </c>
      <c r="AG210" s="106">
        <v>57.28</v>
      </c>
      <c r="AH210" s="106">
        <v>54.02</v>
      </c>
      <c r="AI210" s="106">
        <v>54.98</v>
      </c>
      <c r="AJ210" s="106">
        <v>59.09</v>
      </c>
      <c r="AK210" s="106">
        <v>47.68</v>
      </c>
      <c r="AL210" s="106">
        <v>45.62</v>
      </c>
      <c r="AM210" s="106">
        <v>53.86</v>
      </c>
      <c r="AN210" s="106">
        <v>59.57</v>
      </c>
      <c r="AO210" s="106">
        <v>49.82</v>
      </c>
      <c r="AP210" s="106">
        <v>54.13</v>
      </c>
      <c r="AQ210" s="106">
        <v>54.42</v>
      </c>
      <c r="AR210" s="106">
        <v>49.35</v>
      </c>
      <c r="AS210" s="106">
        <v>53.07</v>
      </c>
      <c r="AT210" s="106">
        <v>49.77</v>
      </c>
      <c r="AU210" s="106">
        <v>73.03</v>
      </c>
      <c r="AV210" s="106">
        <v>49.92</v>
      </c>
      <c r="AW210" s="106">
        <v>51.69</v>
      </c>
      <c r="AX210" s="106">
        <v>44.09</v>
      </c>
      <c r="AY210" s="106">
        <v>43.12</v>
      </c>
      <c r="AZ210" s="106">
        <v>53.65</v>
      </c>
      <c r="BA210" s="106">
        <v>48.24</v>
      </c>
      <c r="BB210" s="106">
        <v>52.79</v>
      </c>
      <c r="BC210" s="106">
        <v>54.02</v>
      </c>
      <c r="BD210" s="106">
        <v>53.7</v>
      </c>
      <c r="BE210" s="106">
        <v>45.52</v>
      </c>
      <c r="BF210" s="106">
        <v>42.68</v>
      </c>
      <c r="BG210" s="106">
        <v>43.6</v>
      </c>
      <c r="BH210" s="106">
        <v>50.3</v>
      </c>
      <c r="BI210" s="106">
        <v>44.74</v>
      </c>
      <c r="BJ210" s="106">
        <v>44.47</v>
      </c>
      <c r="BK210" s="106">
        <v>67.849999999999994</v>
      </c>
      <c r="BL210" s="107">
        <f t="shared" si="14"/>
        <v>60</v>
      </c>
      <c r="BN210" s="110">
        <f>BN209++Setup!$J$15/24</f>
        <v>43228.430555555722</v>
      </c>
      <c r="BO210" s="57">
        <f>CN210</f>
        <v>0</v>
      </c>
      <c r="BP210" s="57">
        <f>CO210</f>
        <v>0</v>
      </c>
      <c r="BQ210" s="57">
        <f>CP210</f>
        <v>0</v>
      </c>
      <c r="BR210" s="57">
        <f>CQ210</f>
        <v>0</v>
      </c>
      <c r="BS210" s="87">
        <f>CT210</f>
        <v>0</v>
      </c>
      <c r="BT210" s="87">
        <f>CB639</f>
        <v>240</v>
      </c>
      <c r="BU210" s="87">
        <f>CD639</f>
        <v>35.08</v>
      </c>
      <c r="BV210" s="87">
        <f>CF639</f>
        <v>0</v>
      </c>
      <c r="BW210" s="87">
        <f>CH639</f>
        <v>45.83</v>
      </c>
      <c r="BX210" s="87">
        <f>CJ639</f>
        <v>22.53</v>
      </c>
      <c r="CA210" s="111">
        <v>43225.451388888891</v>
      </c>
      <c r="CB210" s="87">
        <v>228</v>
      </c>
      <c r="CC210" s="111">
        <v>43225.451388888891</v>
      </c>
      <c r="CD210" s="87">
        <v>35.11</v>
      </c>
      <c r="CE210" s="111">
        <v>43225.451388888891</v>
      </c>
      <c r="CF210" s="87">
        <v>68.33</v>
      </c>
      <c r="CG210" s="111">
        <v>43225.451388888891</v>
      </c>
      <c r="CH210" s="87">
        <v>0.28000000000000003</v>
      </c>
      <c r="CI210" s="111">
        <v>43225.451388888891</v>
      </c>
      <c r="CJ210" s="87">
        <v>65.78</v>
      </c>
      <c r="CM210" s="111"/>
      <c r="CS210" s="111"/>
    </row>
    <row r="211" spans="1:97" x14ac:dyDescent="0.3">
      <c r="A211" s="87">
        <f t="shared" si="13"/>
        <v>2070</v>
      </c>
      <c r="B211" s="88">
        <f t="shared" si="12"/>
        <v>34.5</v>
      </c>
      <c r="C211" s="106">
        <v>21.14</v>
      </c>
      <c r="D211" s="106">
        <v>54.29</v>
      </c>
      <c r="E211" s="106">
        <v>35.69</v>
      </c>
      <c r="F211" s="106">
        <v>31.12</v>
      </c>
      <c r="G211" s="106">
        <v>49.57</v>
      </c>
      <c r="H211" s="106">
        <v>46.28</v>
      </c>
      <c r="I211" s="106">
        <v>32.1</v>
      </c>
      <c r="J211" s="106">
        <v>33.68</v>
      </c>
      <c r="K211" s="106">
        <v>42.2</v>
      </c>
      <c r="L211" s="106">
        <v>47.1</v>
      </c>
      <c r="M211" s="106">
        <v>30.68</v>
      </c>
      <c r="N211" s="106">
        <v>49.99</v>
      </c>
      <c r="O211" s="106">
        <v>53.37</v>
      </c>
      <c r="P211" s="106">
        <v>45.13</v>
      </c>
      <c r="Q211" s="106">
        <v>49.21</v>
      </c>
      <c r="R211" s="106">
        <v>47.36</v>
      </c>
      <c r="S211" s="106">
        <v>54.13</v>
      </c>
      <c r="T211" s="106">
        <v>51.25</v>
      </c>
      <c r="U211" s="106">
        <v>53.26</v>
      </c>
      <c r="V211" s="106">
        <v>49.36</v>
      </c>
      <c r="W211" s="106">
        <v>56.93</v>
      </c>
      <c r="X211" s="106">
        <v>56.53</v>
      </c>
      <c r="Y211" s="106">
        <v>53.9</v>
      </c>
      <c r="Z211" s="106">
        <v>52.31</v>
      </c>
      <c r="AA211" s="106">
        <v>53.56</v>
      </c>
      <c r="AB211" s="106">
        <v>52.32</v>
      </c>
      <c r="AC211" s="106">
        <v>56.06</v>
      </c>
      <c r="AD211" s="106">
        <v>55.25</v>
      </c>
      <c r="AE211" s="106">
        <v>52.94</v>
      </c>
      <c r="AF211" s="106">
        <v>55.21</v>
      </c>
      <c r="AG211" s="106">
        <v>56.93</v>
      </c>
      <c r="AH211" s="106">
        <v>53.67</v>
      </c>
      <c r="AI211" s="106">
        <v>54.72</v>
      </c>
      <c r="AJ211" s="106">
        <v>59.03</v>
      </c>
      <c r="AK211" s="106">
        <v>47.7</v>
      </c>
      <c r="AL211" s="106">
        <v>46.65</v>
      </c>
      <c r="AM211" s="106">
        <v>53.61</v>
      </c>
      <c r="AN211" s="106">
        <v>59.52</v>
      </c>
      <c r="AO211" s="106">
        <v>33.64</v>
      </c>
      <c r="AP211" s="106">
        <v>54.84</v>
      </c>
      <c r="AQ211" s="106">
        <v>54.07</v>
      </c>
      <c r="AR211" s="106">
        <v>48.92</v>
      </c>
      <c r="AS211" s="106">
        <v>52.75</v>
      </c>
      <c r="AT211" s="106">
        <v>49.81</v>
      </c>
      <c r="AU211" s="106">
        <v>73.069999999999993</v>
      </c>
      <c r="AV211" s="106">
        <v>49.58</v>
      </c>
      <c r="AW211" s="106">
        <v>51.55</v>
      </c>
      <c r="AX211" s="106">
        <v>27.99</v>
      </c>
      <c r="AY211" s="106">
        <v>26.89</v>
      </c>
      <c r="AZ211" s="106">
        <v>53.04</v>
      </c>
      <c r="BA211" s="106">
        <v>31.7</v>
      </c>
      <c r="BB211" s="106">
        <v>52.32</v>
      </c>
      <c r="BC211" s="106">
        <v>53.99</v>
      </c>
      <c r="BD211" s="106">
        <v>54.25</v>
      </c>
      <c r="BE211" s="106">
        <v>29.3</v>
      </c>
      <c r="BF211" s="106">
        <v>26.66</v>
      </c>
      <c r="BG211" s="106">
        <v>43.07</v>
      </c>
      <c r="BH211" s="106">
        <v>34.159999999999997</v>
      </c>
      <c r="BI211" s="106">
        <v>28.69</v>
      </c>
      <c r="BJ211" s="106">
        <v>44.35</v>
      </c>
      <c r="BK211" s="106">
        <v>68.08</v>
      </c>
      <c r="BL211" s="107">
        <f t="shared" si="14"/>
        <v>60</v>
      </c>
      <c r="BN211" s="110">
        <f>BN210++Setup!$J$15/24</f>
        <v>43228.437500000167</v>
      </c>
      <c r="BO211" s="57">
        <f>CN211</f>
        <v>0</v>
      </c>
      <c r="BP211" s="57">
        <f>CO211</f>
        <v>0</v>
      </c>
      <c r="BQ211" s="57">
        <f>CP211</f>
        <v>0</v>
      </c>
      <c r="BR211" s="57">
        <f>CQ211</f>
        <v>0</v>
      </c>
      <c r="BS211" s="87">
        <f>CT211</f>
        <v>0</v>
      </c>
      <c r="BT211" s="87">
        <f>CB640</f>
        <v>239</v>
      </c>
      <c r="BU211" s="87">
        <f>CD640</f>
        <v>35.47</v>
      </c>
      <c r="BV211" s="87">
        <f>CF640</f>
        <v>0</v>
      </c>
      <c r="BW211" s="87">
        <f>CH640</f>
        <v>45.83</v>
      </c>
      <c r="BX211" s="87">
        <f>CJ640</f>
        <v>0</v>
      </c>
      <c r="CA211" s="111">
        <v>43225.458333333336</v>
      </c>
      <c r="CB211" s="87">
        <v>228</v>
      </c>
      <c r="CC211" s="111">
        <v>43225.458333333336</v>
      </c>
      <c r="CD211" s="87">
        <v>35.14</v>
      </c>
      <c r="CE211" s="111">
        <v>43225.458333333336</v>
      </c>
      <c r="CF211" s="87">
        <v>63.89</v>
      </c>
      <c r="CG211" s="111">
        <v>43225.458333333336</v>
      </c>
      <c r="CH211" s="87">
        <v>0.28000000000000003</v>
      </c>
      <c r="CI211" s="111">
        <v>43225.458333333336</v>
      </c>
      <c r="CJ211" s="87">
        <v>69.39</v>
      </c>
      <c r="CM211" s="111"/>
      <c r="CS211" s="111"/>
    </row>
    <row r="212" spans="1:97" x14ac:dyDescent="0.3">
      <c r="A212" s="87">
        <f t="shared" si="13"/>
        <v>2080</v>
      </c>
      <c r="B212" s="88">
        <f t="shared" si="12"/>
        <v>34.666666666666664</v>
      </c>
      <c r="C212" s="106">
        <v>21.45</v>
      </c>
      <c r="D212" s="106">
        <v>55.59</v>
      </c>
      <c r="E212" s="106">
        <v>54.74</v>
      </c>
      <c r="F212" s="106">
        <v>50.05</v>
      </c>
      <c r="G212" s="106">
        <v>51.49</v>
      </c>
      <c r="H212" s="106">
        <v>48.16</v>
      </c>
      <c r="I212" s="106">
        <v>51.13</v>
      </c>
      <c r="J212" s="106">
        <v>52.64</v>
      </c>
      <c r="K212" s="106">
        <v>44.28</v>
      </c>
      <c r="L212" s="106">
        <v>49.04</v>
      </c>
      <c r="M212" s="106">
        <v>49.54</v>
      </c>
      <c r="N212" s="106">
        <v>51.95</v>
      </c>
      <c r="O212" s="106">
        <v>54.49</v>
      </c>
      <c r="P212" s="106">
        <v>46.63</v>
      </c>
      <c r="Q212" s="106">
        <v>50.88</v>
      </c>
      <c r="R212" s="106">
        <v>48.93</v>
      </c>
      <c r="S212" s="106">
        <v>54.7</v>
      </c>
      <c r="T212" s="106">
        <v>53.09</v>
      </c>
      <c r="U212" s="106">
        <v>54.7</v>
      </c>
      <c r="V212" s="106">
        <v>50.99</v>
      </c>
      <c r="W212" s="106">
        <v>58.47</v>
      </c>
      <c r="X212" s="106">
        <v>56.46</v>
      </c>
      <c r="Y212" s="106">
        <v>56.95</v>
      </c>
      <c r="Z212" s="106">
        <v>53.16</v>
      </c>
      <c r="AA212" s="106">
        <v>54.96</v>
      </c>
      <c r="AB212" s="106">
        <v>53.42</v>
      </c>
      <c r="AC212" s="106">
        <v>58.08</v>
      </c>
      <c r="AD212" s="106">
        <v>56.82</v>
      </c>
      <c r="AE212" s="106">
        <v>54.51</v>
      </c>
      <c r="AF212" s="106">
        <v>56.9</v>
      </c>
      <c r="AG212" s="106">
        <v>58.59</v>
      </c>
      <c r="AH212" s="106">
        <v>55.04</v>
      </c>
      <c r="AI212" s="106">
        <v>55.88</v>
      </c>
      <c r="AJ212" s="106">
        <v>59.14</v>
      </c>
      <c r="AK212" s="106">
        <v>47.74</v>
      </c>
      <c r="AL212" s="106">
        <v>43.94</v>
      </c>
      <c r="AM212" s="106">
        <v>55.02</v>
      </c>
      <c r="AN212" s="106">
        <v>59.53</v>
      </c>
      <c r="AO212" s="106">
        <v>52.6</v>
      </c>
      <c r="AP212" s="106">
        <v>52.3</v>
      </c>
      <c r="AQ212" s="106">
        <v>55.32</v>
      </c>
      <c r="AR212" s="106">
        <v>50.28</v>
      </c>
      <c r="AS212" s="106">
        <v>53.74</v>
      </c>
      <c r="AT212" s="106">
        <v>50.95</v>
      </c>
      <c r="AU212" s="106">
        <v>73.069999999999993</v>
      </c>
      <c r="AV212" s="106">
        <v>50.7</v>
      </c>
      <c r="AW212" s="106">
        <v>52.57</v>
      </c>
      <c r="AX212" s="106">
        <v>46.76</v>
      </c>
      <c r="AY212" s="106">
        <v>45.55</v>
      </c>
      <c r="AZ212" s="106">
        <v>54.7</v>
      </c>
      <c r="BA212" s="106">
        <v>50.99</v>
      </c>
      <c r="BB212" s="106">
        <v>53.61</v>
      </c>
      <c r="BC212" s="106">
        <v>55.4</v>
      </c>
      <c r="BD212" s="106">
        <v>54.81</v>
      </c>
      <c r="BE212" s="106">
        <v>48.23</v>
      </c>
      <c r="BF212" s="106">
        <v>45.36</v>
      </c>
      <c r="BG212" s="106">
        <v>44.42</v>
      </c>
      <c r="BH212" s="106">
        <v>53.34</v>
      </c>
      <c r="BI212" s="106">
        <v>47.51</v>
      </c>
      <c r="BJ212" s="106">
        <v>44.39</v>
      </c>
      <c r="BK212" s="106">
        <v>68.05</v>
      </c>
      <c r="BL212" s="107">
        <f t="shared" si="14"/>
        <v>60</v>
      </c>
      <c r="BN212" s="110">
        <f>BN211++Setup!$J$15/24</f>
        <v>43228.444444444613</v>
      </c>
      <c r="BO212" s="57">
        <f>CN212</f>
        <v>0</v>
      </c>
      <c r="BP212" s="57">
        <f>CO212</f>
        <v>0</v>
      </c>
      <c r="BQ212" s="57">
        <f>CP212</f>
        <v>0</v>
      </c>
      <c r="BR212" s="57">
        <f>CQ212</f>
        <v>0</v>
      </c>
      <c r="BS212" s="87">
        <f>CT212</f>
        <v>0</v>
      </c>
      <c r="BT212" s="87">
        <f>CB641</f>
        <v>242</v>
      </c>
      <c r="BU212" s="87">
        <f>CD641</f>
        <v>35.69</v>
      </c>
      <c r="BV212" s="87">
        <f>CF641</f>
        <v>0</v>
      </c>
      <c r="BW212" s="87">
        <f>CH641</f>
        <v>33.33</v>
      </c>
      <c r="BX212" s="87">
        <f>CJ641</f>
        <v>0</v>
      </c>
      <c r="CA212" s="111">
        <v>43225.465277777781</v>
      </c>
      <c r="CB212" s="87">
        <v>226</v>
      </c>
      <c r="CC212" s="111">
        <v>43225.465277777781</v>
      </c>
      <c r="CD212" s="87">
        <v>35.06</v>
      </c>
      <c r="CE212" s="111">
        <v>43225.465277777781</v>
      </c>
      <c r="CF212" s="87">
        <v>58.89</v>
      </c>
      <c r="CG212" s="111">
        <v>43225.465277777781</v>
      </c>
      <c r="CH212" s="87">
        <v>0.28000000000000003</v>
      </c>
      <c r="CI212" s="111">
        <v>43225.465277777781</v>
      </c>
      <c r="CJ212" s="87">
        <v>69.08</v>
      </c>
      <c r="CM212" s="111"/>
      <c r="CS212" s="111"/>
    </row>
    <row r="213" spans="1:97" x14ac:dyDescent="0.3">
      <c r="A213" s="87">
        <f t="shared" si="13"/>
        <v>2090</v>
      </c>
      <c r="B213" s="88">
        <f t="shared" si="12"/>
        <v>34.833333333333336</v>
      </c>
      <c r="C213" s="106">
        <v>21.4</v>
      </c>
      <c r="D213" s="106">
        <v>55.9</v>
      </c>
      <c r="E213" s="106">
        <v>64.56</v>
      </c>
      <c r="F213" s="106">
        <v>60.59</v>
      </c>
      <c r="G213" s="106">
        <v>51.76</v>
      </c>
      <c r="H213" s="106">
        <v>0</v>
      </c>
      <c r="I213" s="106">
        <v>61.56</v>
      </c>
      <c r="J213" s="106">
        <v>63.04</v>
      </c>
      <c r="K213" s="106">
        <v>44.43</v>
      </c>
      <c r="L213" s="106">
        <v>49.48</v>
      </c>
      <c r="M213" s="106">
        <v>60.12</v>
      </c>
      <c r="N213" s="106">
        <v>52.49</v>
      </c>
      <c r="O213" s="106">
        <v>55.12</v>
      </c>
      <c r="P213" s="106">
        <v>47.14</v>
      </c>
      <c r="Q213" s="106">
        <v>51.21</v>
      </c>
      <c r="R213" s="106">
        <v>49.11</v>
      </c>
      <c r="S213" s="106">
        <v>55.38</v>
      </c>
      <c r="T213" s="106">
        <v>53.22</v>
      </c>
      <c r="U213" s="106">
        <v>54.88</v>
      </c>
      <c r="V213" s="106">
        <v>51.33</v>
      </c>
      <c r="W213" s="106">
        <v>58.88</v>
      </c>
      <c r="X213" s="106">
        <v>57.07</v>
      </c>
      <c r="Y213" s="106">
        <v>57.32</v>
      </c>
      <c r="Z213" s="106">
        <v>53.1</v>
      </c>
      <c r="AA213" s="106">
        <v>55.45</v>
      </c>
      <c r="AB213" s="106">
        <v>53.43</v>
      </c>
      <c r="AC213" s="106">
        <v>58.44</v>
      </c>
      <c r="AD213" s="106">
        <v>57.12</v>
      </c>
      <c r="AE213" s="106">
        <v>54.98</v>
      </c>
      <c r="AF213" s="106">
        <v>57.39</v>
      </c>
      <c r="AG213" s="106">
        <v>59.01</v>
      </c>
      <c r="AH213" s="106">
        <v>55.64</v>
      </c>
      <c r="AI213" s="106">
        <v>56.67</v>
      </c>
      <c r="AJ213" s="106">
        <v>59.02</v>
      </c>
      <c r="AK213" s="106">
        <v>47.68</v>
      </c>
      <c r="AL213" s="106">
        <v>56.16</v>
      </c>
      <c r="AM213" s="106">
        <v>55.49</v>
      </c>
      <c r="AN213" s="106">
        <v>59.5</v>
      </c>
      <c r="AO213" s="106">
        <v>63</v>
      </c>
      <c r="AP213" s="106">
        <v>65.260000000000005</v>
      </c>
      <c r="AQ213" s="106">
        <v>56</v>
      </c>
      <c r="AR213" s="106">
        <v>50.37</v>
      </c>
      <c r="AS213" s="106">
        <v>53.69</v>
      </c>
      <c r="AT213" s="106">
        <v>51.23</v>
      </c>
      <c r="AU213" s="106">
        <v>72.89</v>
      </c>
      <c r="AV213" s="106">
        <v>50.91</v>
      </c>
      <c r="AW213" s="106">
        <v>52.65</v>
      </c>
      <c r="AX213" s="106">
        <v>57.48</v>
      </c>
      <c r="AY213" s="106">
        <v>56.4</v>
      </c>
      <c r="AZ213" s="106">
        <v>55.38</v>
      </c>
      <c r="BA213" s="106">
        <v>60.77</v>
      </c>
      <c r="BB213" s="106">
        <v>53.84</v>
      </c>
      <c r="BC213" s="106">
        <v>55.99</v>
      </c>
      <c r="BD213" s="106">
        <v>55.28</v>
      </c>
      <c r="BE213" s="106">
        <v>58.8</v>
      </c>
      <c r="BF213" s="106">
        <v>56.21</v>
      </c>
      <c r="BG213" s="106">
        <v>44.65</v>
      </c>
      <c r="BH213" s="106">
        <v>63.61</v>
      </c>
      <c r="BI213" s="106">
        <v>58.07</v>
      </c>
      <c r="BJ213" s="106">
        <v>44.3</v>
      </c>
      <c r="BK213" s="106">
        <v>67.66</v>
      </c>
      <c r="BL213" s="107">
        <f t="shared" si="14"/>
        <v>60</v>
      </c>
      <c r="BN213" s="110">
        <f>BN212++Setup!$J$15/24</f>
        <v>43228.451388889058</v>
      </c>
      <c r="BO213" s="57">
        <f>CN213</f>
        <v>0</v>
      </c>
      <c r="BP213" s="57">
        <f>CO213</f>
        <v>0</v>
      </c>
      <c r="BQ213" s="57">
        <f>CP213</f>
        <v>0</v>
      </c>
      <c r="BR213" s="57">
        <f>CQ213</f>
        <v>0</v>
      </c>
      <c r="BS213" s="87">
        <f>CT213</f>
        <v>0</v>
      </c>
      <c r="BT213" s="87">
        <f>CB642</f>
        <v>240</v>
      </c>
      <c r="BU213" s="87">
        <f>CD642</f>
        <v>35.06</v>
      </c>
      <c r="BV213" s="87">
        <f>CF642</f>
        <v>0</v>
      </c>
      <c r="BW213" s="87">
        <f>CH642</f>
        <v>40.56</v>
      </c>
      <c r="BX213" s="87">
        <f>CJ642</f>
        <v>53.61</v>
      </c>
      <c r="CA213" s="111">
        <v>43225.472222222219</v>
      </c>
      <c r="CB213" s="87">
        <v>225</v>
      </c>
      <c r="CC213" s="111">
        <v>43225.472222222219</v>
      </c>
      <c r="CD213" s="87">
        <v>35</v>
      </c>
      <c r="CE213" s="111">
        <v>43225.472222222219</v>
      </c>
      <c r="CF213" s="87">
        <v>65.83</v>
      </c>
      <c r="CG213" s="111">
        <v>43225.472222222219</v>
      </c>
      <c r="CH213" s="87">
        <v>0.28000000000000003</v>
      </c>
      <c r="CI213" s="111">
        <v>43225.472222222219</v>
      </c>
      <c r="CJ213" s="87">
        <v>69.53</v>
      </c>
      <c r="CM213" s="111"/>
      <c r="CS213" s="111"/>
    </row>
    <row r="214" spans="1:97" x14ac:dyDescent="0.3">
      <c r="A214" s="87">
        <f t="shared" si="13"/>
        <v>2100</v>
      </c>
      <c r="B214" s="88">
        <f t="shared" si="12"/>
        <v>35</v>
      </c>
      <c r="C214" s="106">
        <v>21.31</v>
      </c>
      <c r="D214" s="106">
        <v>55.27</v>
      </c>
      <c r="E214" s="106">
        <v>52.44</v>
      </c>
      <c r="F214" s="106">
        <v>48.54</v>
      </c>
      <c r="G214" s="106">
        <v>51.1</v>
      </c>
      <c r="H214" s="106">
        <v>47.61</v>
      </c>
      <c r="I214" s="106">
        <v>49.64</v>
      </c>
      <c r="J214" s="106">
        <v>51.09</v>
      </c>
      <c r="K214" s="106">
        <v>43.88</v>
      </c>
      <c r="L214" s="106">
        <v>0</v>
      </c>
      <c r="M214" s="106">
        <v>48.2</v>
      </c>
      <c r="N214" s="106">
        <v>51.63</v>
      </c>
      <c r="O214" s="106">
        <v>54.12</v>
      </c>
      <c r="P214" s="106">
        <v>46.4</v>
      </c>
      <c r="Q214" s="106">
        <v>50.49</v>
      </c>
      <c r="R214" s="106">
        <v>48.51</v>
      </c>
      <c r="S214" s="106">
        <v>54.36</v>
      </c>
      <c r="T214" s="106">
        <v>52.66</v>
      </c>
      <c r="U214" s="106">
        <v>54.33</v>
      </c>
      <c r="V214" s="106">
        <v>50.77</v>
      </c>
      <c r="W214" s="106">
        <v>58.2</v>
      </c>
      <c r="X214" s="106">
        <v>56.19</v>
      </c>
      <c r="Y214" s="106">
        <v>56.61</v>
      </c>
      <c r="Z214" s="106">
        <v>52.62</v>
      </c>
      <c r="AA214" s="106">
        <v>54.59</v>
      </c>
      <c r="AB214" s="106">
        <v>52.98</v>
      </c>
      <c r="AC214" s="106">
        <v>57.83</v>
      </c>
      <c r="AD214" s="106">
        <v>56.45</v>
      </c>
      <c r="AE214" s="106">
        <v>53.99</v>
      </c>
      <c r="AF214" s="106">
        <v>56.73</v>
      </c>
      <c r="AG214" s="106">
        <v>58.34</v>
      </c>
      <c r="AH214" s="106">
        <v>54.58</v>
      </c>
      <c r="AI214" s="106">
        <v>55.56</v>
      </c>
      <c r="AJ214" s="106">
        <v>58.95</v>
      </c>
      <c r="AK214" s="106">
        <v>47.66</v>
      </c>
      <c r="AL214" s="106">
        <v>44.54</v>
      </c>
      <c r="AM214" s="106">
        <v>54.81</v>
      </c>
      <c r="AN214" s="106">
        <v>59.45</v>
      </c>
      <c r="AO214" s="106">
        <v>51.05</v>
      </c>
      <c r="AP214" s="106">
        <v>52.92</v>
      </c>
      <c r="AQ214" s="106">
        <v>55.26</v>
      </c>
      <c r="AR214" s="106">
        <v>49.93</v>
      </c>
      <c r="AS214" s="106">
        <v>53.24</v>
      </c>
      <c r="AT214" s="106">
        <v>50.43</v>
      </c>
      <c r="AU214" s="106">
        <v>72.86</v>
      </c>
      <c r="AV214" s="106">
        <v>50.23</v>
      </c>
      <c r="AW214" s="106">
        <v>51.99</v>
      </c>
      <c r="AX214" s="106">
        <v>45.39</v>
      </c>
      <c r="AY214" s="106">
        <v>44.64</v>
      </c>
      <c r="AZ214" s="106">
        <v>54.42</v>
      </c>
      <c r="BA214" s="106">
        <v>49.26</v>
      </c>
      <c r="BB214" s="106">
        <v>53.16</v>
      </c>
      <c r="BC214" s="106">
        <v>55.29</v>
      </c>
      <c r="BD214" s="106">
        <v>54.56</v>
      </c>
      <c r="BE214" s="106">
        <v>46.95</v>
      </c>
      <c r="BF214" s="106">
        <v>44.3</v>
      </c>
      <c r="BG214" s="106">
        <v>44.04</v>
      </c>
      <c r="BH214" s="106">
        <v>51.76</v>
      </c>
      <c r="BI214" s="106">
        <v>46.18</v>
      </c>
      <c r="BJ214" s="106">
        <v>44.51</v>
      </c>
      <c r="BK214" s="106">
        <v>67.989999999999995</v>
      </c>
      <c r="BL214" s="107">
        <f t="shared" si="14"/>
        <v>60</v>
      </c>
      <c r="BN214" s="110">
        <f>BN213++Setup!$J$15/24</f>
        <v>43228.458333333503</v>
      </c>
      <c r="BO214" s="57">
        <f>CN214</f>
        <v>0</v>
      </c>
      <c r="BP214" s="57">
        <f>CO214</f>
        <v>0</v>
      </c>
      <c r="BQ214" s="57">
        <f>CP214</f>
        <v>0</v>
      </c>
      <c r="BR214" s="57">
        <f>CQ214</f>
        <v>0</v>
      </c>
      <c r="BS214" s="87">
        <f>CT214</f>
        <v>0</v>
      </c>
      <c r="BT214" s="87">
        <f>CB643</f>
        <v>240</v>
      </c>
      <c r="BU214" s="87">
        <f>CD643</f>
        <v>35.06</v>
      </c>
      <c r="BV214" s="87">
        <f>CF643</f>
        <v>0</v>
      </c>
      <c r="BW214" s="87">
        <f>CH643</f>
        <v>0</v>
      </c>
      <c r="BX214" s="87">
        <f>CJ643</f>
        <v>63.72</v>
      </c>
      <c r="CA214" s="111">
        <v>43225.479166666664</v>
      </c>
      <c r="CB214" s="87">
        <v>228</v>
      </c>
      <c r="CC214" s="111">
        <v>43225.479166666664</v>
      </c>
      <c r="CD214" s="87">
        <v>35.22</v>
      </c>
      <c r="CE214" s="111">
        <v>43225.479166666664</v>
      </c>
      <c r="CF214" s="87">
        <v>61.11</v>
      </c>
      <c r="CG214" s="111">
        <v>43225.479166666664</v>
      </c>
      <c r="CH214" s="87">
        <v>0.28000000000000003</v>
      </c>
      <c r="CI214" s="111">
        <v>43225.479166666664</v>
      </c>
      <c r="CJ214" s="87">
        <v>72.17</v>
      </c>
      <c r="CM214" s="111"/>
      <c r="CS214" s="111"/>
    </row>
    <row r="215" spans="1:97" x14ac:dyDescent="0.3">
      <c r="A215" s="87">
        <f t="shared" si="13"/>
        <v>2110</v>
      </c>
      <c r="B215" s="88">
        <f t="shared" si="12"/>
        <v>35.166666666666664</v>
      </c>
      <c r="C215" s="106">
        <v>21.37</v>
      </c>
      <c r="D215" s="106">
        <v>55.14</v>
      </c>
      <c r="E215" s="106">
        <v>50.96</v>
      </c>
      <c r="F215" s="106">
        <v>46.95</v>
      </c>
      <c r="G215" s="106">
        <v>51.31</v>
      </c>
      <c r="H215" s="106">
        <v>47.66</v>
      </c>
      <c r="I215" s="106">
        <v>47.99</v>
      </c>
      <c r="J215" s="106">
        <v>49.56</v>
      </c>
      <c r="K215" s="106">
        <v>43.71</v>
      </c>
      <c r="L215" s="106">
        <v>48.7</v>
      </c>
      <c r="M215" s="106">
        <v>46.66</v>
      </c>
      <c r="N215" s="106">
        <v>51.76</v>
      </c>
      <c r="O215" s="106">
        <v>54.3</v>
      </c>
      <c r="P215" s="106">
        <v>46.48</v>
      </c>
      <c r="Q215" s="106">
        <v>50.83</v>
      </c>
      <c r="R215" s="106">
        <v>48.76</v>
      </c>
      <c r="S215" s="106">
        <v>54.66</v>
      </c>
      <c r="T215" s="106">
        <v>52.75</v>
      </c>
      <c r="U215" s="106">
        <v>54.54</v>
      </c>
      <c r="V215" s="106">
        <v>50.83</v>
      </c>
      <c r="W215" s="106">
        <v>58.35</v>
      </c>
      <c r="X215" s="106">
        <v>56.38</v>
      </c>
      <c r="Y215" s="106">
        <v>56.96</v>
      </c>
      <c r="Z215" s="106">
        <v>52.98</v>
      </c>
      <c r="AA215" s="106">
        <v>54.9</v>
      </c>
      <c r="AB215" s="106">
        <v>53.34</v>
      </c>
      <c r="AC215" s="106">
        <v>58.2</v>
      </c>
      <c r="AD215" s="106">
        <v>56.55</v>
      </c>
      <c r="AE215" s="106">
        <v>54.34</v>
      </c>
      <c r="AF215" s="106">
        <v>56.9</v>
      </c>
      <c r="AG215" s="106">
        <v>58.53</v>
      </c>
      <c r="AH215" s="106">
        <v>54.96</v>
      </c>
      <c r="AI215" s="106">
        <v>55.86</v>
      </c>
      <c r="AJ215" s="106">
        <v>58.95</v>
      </c>
      <c r="AK215" s="106">
        <v>47.69</v>
      </c>
      <c r="AL215" s="106">
        <v>52.26</v>
      </c>
      <c r="AM215" s="106">
        <v>54.86</v>
      </c>
      <c r="AN215" s="106">
        <v>59.4</v>
      </c>
      <c r="AO215" s="106">
        <v>49.52</v>
      </c>
      <c r="AP215" s="106">
        <v>60.3</v>
      </c>
      <c r="AQ215" s="106">
        <v>55.38</v>
      </c>
      <c r="AR215" s="106">
        <v>50.27</v>
      </c>
      <c r="AS215" s="106">
        <v>53.62</v>
      </c>
      <c r="AT215" s="106">
        <v>50.75</v>
      </c>
      <c r="AU215" s="106">
        <v>72.849999999999994</v>
      </c>
      <c r="AV215" s="106">
        <v>50.47</v>
      </c>
      <c r="AW215" s="106">
        <v>52.25</v>
      </c>
      <c r="AX215" s="106">
        <v>43.88</v>
      </c>
      <c r="AY215" s="106">
        <v>42.86</v>
      </c>
      <c r="AZ215" s="106">
        <v>54.84</v>
      </c>
      <c r="BA215" s="106">
        <v>47.61</v>
      </c>
      <c r="BB215" s="106">
        <v>53.42</v>
      </c>
      <c r="BC215" s="106">
        <v>55.52</v>
      </c>
      <c r="BD215" s="106">
        <v>54.66</v>
      </c>
      <c r="BE215" s="106">
        <v>45.14</v>
      </c>
      <c r="BF215" s="106">
        <v>42.57</v>
      </c>
      <c r="BG215" s="106">
        <v>44.21</v>
      </c>
      <c r="BH215" s="106">
        <v>50.15</v>
      </c>
      <c r="BI215" s="106">
        <v>44.66</v>
      </c>
      <c r="BJ215" s="106">
        <v>44.43</v>
      </c>
      <c r="BK215" s="106">
        <v>68.010000000000005</v>
      </c>
      <c r="BL215" s="107">
        <f t="shared" si="14"/>
        <v>60</v>
      </c>
      <c r="BN215" s="110">
        <f>BN214++Setup!$J$15/24</f>
        <v>43228.465277777948</v>
      </c>
      <c r="BO215" s="57">
        <f>CN215</f>
        <v>0</v>
      </c>
      <c r="BP215" s="57">
        <f>CO215</f>
        <v>0</v>
      </c>
      <c r="BQ215" s="57">
        <f>CP215</f>
        <v>0</v>
      </c>
      <c r="BR215" s="57">
        <f>CQ215</f>
        <v>0</v>
      </c>
      <c r="BS215" s="87">
        <f>CT215</f>
        <v>0</v>
      </c>
      <c r="BT215" s="87">
        <f>CB644</f>
        <v>238</v>
      </c>
      <c r="BU215" s="87">
        <f>CD644</f>
        <v>35.69</v>
      </c>
      <c r="BV215" s="87">
        <f>CF644</f>
        <v>0</v>
      </c>
      <c r="BW215" s="87">
        <f>CH644</f>
        <v>0</v>
      </c>
      <c r="BX215" s="87">
        <f>CJ644</f>
        <v>74.39</v>
      </c>
      <c r="CA215" s="111">
        <v>43225.486111111109</v>
      </c>
      <c r="CB215" s="87">
        <v>226</v>
      </c>
      <c r="CC215" s="111">
        <v>43225.486111111109</v>
      </c>
      <c r="CD215" s="87">
        <v>35.31</v>
      </c>
      <c r="CE215" s="111">
        <v>43225.486111111109</v>
      </c>
      <c r="CF215" s="87">
        <v>52.78</v>
      </c>
      <c r="CG215" s="111">
        <v>43225.486111111109</v>
      </c>
      <c r="CH215" s="87">
        <v>0.28000000000000003</v>
      </c>
      <c r="CI215" s="111">
        <v>43225.486111111109</v>
      </c>
      <c r="CJ215" s="87">
        <v>65.61</v>
      </c>
      <c r="CM215" s="111"/>
      <c r="CS215" s="111"/>
    </row>
    <row r="216" spans="1:97" x14ac:dyDescent="0.3">
      <c r="A216" s="87">
        <f t="shared" si="13"/>
        <v>2120</v>
      </c>
      <c r="B216" s="88">
        <f t="shared" si="12"/>
        <v>35.333333333333336</v>
      </c>
      <c r="C216" s="106">
        <v>21.31</v>
      </c>
      <c r="D216" s="106">
        <v>56.05</v>
      </c>
      <c r="E216" s="106">
        <v>49.14</v>
      </c>
      <c r="F216" s="106">
        <v>45.58</v>
      </c>
      <c r="G216" s="106">
        <v>51.85</v>
      </c>
      <c r="H216" s="106">
        <v>47.66</v>
      </c>
      <c r="I216" s="106">
        <v>46.62</v>
      </c>
      <c r="J216" s="106">
        <v>48.11</v>
      </c>
      <c r="K216" s="106">
        <v>43.76</v>
      </c>
      <c r="L216" s="106">
        <v>48.68</v>
      </c>
      <c r="M216" s="106">
        <v>45.08</v>
      </c>
      <c r="N216" s="106">
        <v>51.86</v>
      </c>
      <c r="O216" s="106">
        <v>54.85</v>
      </c>
      <c r="P216" s="106">
        <v>46.59</v>
      </c>
      <c r="Q216" s="106">
        <v>50.82</v>
      </c>
      <c r="R216" s="106">
        <v>49.13</v>
      </c>
      <c r="S216" s="106">
        <v>54.28</v>
      </c>
      <c r="T216" s="106">
        <v>53.14</v>
      </c>
      <c r="U216" s="106">
        <v>54.66</v>
      </c>
      <c r="V216" s="106">
        <v>51.3</v>
      </c>
      <c r="W216" s="106">
        <v>58.56</v>
      </c>
      <c r="X216" s="106">
        <v>56.17</v>
      </c>
      <c r="Y216" s="106">
        <v>56.69</v>
      </c>
      <c r="Z216" s="106">
        <v>52.8</v>
      </c>
      <c r="AA216" s="106">
        <v>55.21</v>
      </c>
      <c r="AB216" s="106">
        <v>53.2</v>
      </c>
      <c r="AC216" s="106">
        <v>57.94</v>
      </c>
      <c r="AD216" s="106">
        <v>56.85</v>
      </c>
      <c r="AE216" s="106">
        <v>54.82</v>
      </c>
      <c r="AF216" s="106">
        <v>57.19</v>
      </c>
      <c r="AG216" s="106">
        <v>58.85</v>
      </c>
      <c r="AH216" s="106">
        <v>55.41</v>
      </c>
      <c r="AI216" s="106">
        <v>56.44</v>
      </c>
      <c r="AJ216" s="106">
        <v>59.21</v>
      </c>
      <c r="AK216" s="106">
        <v>47.85</v>
      </c>
      <c r="AL216" s="106">
        <v>50.99</v>
      </c>
      <c r="AM216" s="106">
        <v>55.14</v>
      </c>
      <c r="AN216" s="106">
        <v>59.65</v>
      </c>
      <c r="AO216" s="106">
        <v>48.07</v>
      </c>
      <c r="AP216" s="106">
        <v>59.48</v>
      </c>
      <c r="AQ216" s="106">
        <v>56.03</v>
      </c>
      <c r="AR216" s="106">
        <v>50.17</v>
      </c>
      <c r="AS216" s="106">
        <v>53.41</v>
      </c>
      <c r="AT216" s="106">
        <v>50.73</v>
      </c>
      <c r="AU216" s="106">
        <v>73.069999999999993</v>
      </c>
      <c r="AV216" s="106">
        <v>50.41</v>
      </c>
      <c r="AW216" s="106">
        <v>52.16</v>
      </c>
      <c r="AX216" s="106">
        <v>42.27</v>
      </c>
      <c r="AY216" s="106">
        <v>41.46</v>
      </c>
      <c r="AZ216" s="106">
        <v>55.25</v>
      </c>
      <c r="BA216" s="106">
        <v>46.13</v>
      </c>
      <c r="BB216" s="106">
        <v>53.63</v>
      </c>
      <c r="BC216" s="106">
        <v>55.12</v>
      </c>
      <c r="BD216" s="106">
        <v>54.72</v>
      </c>
      <c r="BE216" s="106">
        <v>43.64</v>
      </c>
      <c r="BF216" s="106">
        <v>41.01</v>
      </c>
      <c r="BG216" s="106">
        <v>44.01</v>
      </c>
      <c r="BH216" s="106">
        <v>48.63</v>
      </c>
      <c r="BI216" s="106">
        <v>43.24</v>
      </c>
      <c r="BJ216" s="106">
        <v>44.33</v>
      </c>
      <c r="BK216" s="106">
        <v>68.12</v>
      </c>
      <c r="BL216" s="107">
        <f t="shared" si="14"/>
        <v>60</v>
      </c>
      <c r="BN216" s="110">
        <f>BN215++Setup!$J$15/24</f>
        <v>43228.472222222394</v>
      </c>
      <c r="BO216" s="57">
        <f>CN216</f>
        <v>0</v>
      </c>
      <c r="BP216" s="57">
        <f>CO216</f>
        <v>0</v>
      </c>
      <c r="BQ216" s="57">
        <f>CP216</f>
        <v>0</v>
      </c>
      <c r="BR216" s="57">
        <f>CQ216</f>
        <v>0</v>
      </c>
      <c r="BS216" s="87">
        <f>CT216</f>
        <v>0</v>
      </c>
      <c r="BT216" s="87">
        <f>CB645</f>
        <v>234</v>
      </c>
      <c r="BU216" s="87">
        <f>CD645</f>
        <v>34.89</v>
      </c>
      <c r="BV216" s="87">
        <f>CF645</f>
        <v>0</v>
      </c>
      <c r="BW216" s="87">
        <f>CH645</f>
        <v>0.28000000000000003</v>
      </c>
      <c r="BX216" s="87">
        <f>CJ645</f>
        <v>73.17</v>
      </c>
      <c r="CA216" s="111">
        <v>43225.493055555555</v>
      </c>
      <c r="CB216" s="87">
        <v>227</v>
      </c>
      <c r="CC216" s="111">
        <v>43225.493055555555</v>
      </c>
      <c r="CD216" s="87">
        <v>34.86</v>
      </c>
      <c r="CE216" s="111">
        <v>43225.493055555555</v>
      </c>
      <c r="CF216" s="87">
        <v>51.94</v>
      </c>
      <c r="CG216" s="111">
        <v>43225.493055555555</v>
      </c>
      <c r="CH216" s="87">
        <v>0.28000000000000003</v>
      </c>
      <c r="CI216" s="111">
        <v>43225.493055555555</v>
      </c>
      <c r="CJ216" s="87">
        <v>66.28</v>
      </c>
      <c r="CM216" s="111"/>
      <c r="CS216" s="111"/>
    </row>
    <row r="217" spans="1:97" x14ac:dyDescent="0.3">
      <c r="A217" s="87">
        <f t="shared" si="13"/>
        <v>2130</v>
      </c>
      <c r="B217" s="88">
        <f t="shared" si="12"/>
        <v>35.5</v>
      </c>
      <c r="C217" s="106">
        <v>21.31</v>
      </c>
      <c r="D217" s="106">
        <v>56.08</v>
      </c>
      <c r="E217" s="106">
        <v>49.09</v>
      </c>
      <c r="F217" s="106">
        <v>45.49</v>
      </c>
      <c r="G217" s="106">
        <v>51.55</v>
      </c>
      <c r="H217" s="106">
        <v>47.78</v>
      </c>
      <c r="I217" s="106">
        <v>46.62</v>
      </c>
      <c r="J217" s="106">
        <v>48.25</v>
      </c>
      <c r="K217" s="106">
        <v>43.95</v>
      </c>
      <c r="L217" s="106">
        <v>48.73</v>
      </c>
      <c r="M217" s="106">
        <v>45.12</v>
      </c>
      <c r="N217" s="106">
        <v>51.9</v>
      </c>
      <c r="O217" s="106">
        <v>54.73</v>
      </c>
      <c r="P217" s="106">
        <v>46.69</v>
      </c>
      <c r="Q217" s="106">
        <v>51.09</v>
      </c>
      <c r="R217" s="106">
        <v>49.15</v>
      </c>
      <c r="S217" s="106">
        <v>55.06</v>
      </c>
      <c r="T217" s="106">
        <v>53.17</v>
      </c>
      <c r="U217" s="106">
        <v>54.78</v>
      </c>
      <c r="V217" s="106">
        <v>51.24</v>
      </c>
      <c r="W217" s="106">
        <v>58.9</v>
      </c>
      <c r="X217" s="106">
        <v>57.02</v>
      </c>
      <c r="Y217" s="106">
        <v>57.35</v>
      </c>
      <c r="Z217" s="106">
        <v>52.88</v>
      </c>
      <c r="AA217" s="106">
        <v>55.31</v>
      </c>
      <c r="AB217" s="106">
        <v>53.21</v>
      </c>
      <c r="AC217" s="106">
        <v>58.64</v>
      </c>
      <c r="AD217" s="106">
        <v>57.28</v>
      </c>
      <c r="AE217" s="106">
        <v>54.75</v>
      </c>
      <c r="AF217" s="106">
        <v>57.32</v>
      </c>
      <c r="AG217" s="106">
        <v>58.89</v>
      </c>
      <c r="AH217" s="106">
        <v>55.49</v>
      </c>
      <c r="AI217" s="106">
        <v>56.55</v>
      </c>
      <c r="AJ217" s="106">
        <v>59.17</v>
      </c>
      <c r="AK217" s="106">
        <v>47.94</v>
      </c>
      <c r="AL217" s="106">
        <v>45.2</v>
      </c>
      <c r="AM217" s="106">
        <v>55.44</v>
      </c>
      <c r="AN217" s="106">
        <v>59.7</v>
      </c>
      <c r="AO217" s="106">
        <v>48.21</v>
      </c>
      <c r="AP217" s="106">
        <v>53.41</v>
      </c>
      <c r="AQ217" s="106">
        <v>55.94</v>
      </c>
      <c r="AR217" s="106">
        <v>50.01</v>
      </c>
      <c r="AS217" s="106">
        <v>53.38</v>
      </c>
      <c r="AT217" s="106">
        <v>50.44</v>
      </c>
      <c r="AU217" s="106">
        <v>73.25</v>
      </c>
      <c r="AV217" s="106">
        <v>50.5</v>
      </c>
      <c r="AW217" s="106">
        <v>52.39</v>
      </c>
      <c r="AX217" s="106">
        <v>42.48</v>
      </c>
      <c r="AY217" s="106">
        <v>41.36</v>
      </c>
      <c r="AZ217" s="106">
        <v>55.12</v>
      </c>
      <c r="BA217" s="106">
        <v>45.93</v>
      </c>
      <c r="BB217" s="106">
        <v>53.58</v>
      </c>
      <c r="BC217" s="106">
        <v>55.95</v>
      </c>
      <c r="BD217" s="106">
        <v>55.16</v>
      </c>
      <c r="BE217" s="106">
        <v>43.56</v>
      </c>
      <c r="BF217" s="106">
        <v>41.18</v>
      </c>
      <c r="BG217" s="106">
        <v>44.07</v>
      </c>
      <c r="BH217" s="106">
        <v>48.67</v>
      </c>
      <c r="BI217" s="106">
        <v>42.9</v>
      </c>
      <c r="BJ217" s="106">
        <v>44.39</v>
      </c>
      <c r="BK217" s="106">
        <v>68.17</v>
      </c>
      <c r="BL217" s="107">
        <f t="shared" si="14"/>
        <v>60</v>
      </c>
      <c r="BN217" s="110">
        <f>BN216++Setup!$J$15/24</f>
        <v>43228.479166666839</v>
      </c>
      <c r="BO217" s="57">
        <f>CN217</f>
        <v>0</v>
      </c>
      <c r="BP217" s="57">
        <f>CO217</f>
        <v>0</v>
      </c>
      <c r="BQ217" s="57">
        <f>CP217</f>
        <v>0</v>
      </c>
      <c r="BR217" s="57">
        <f>CQ217</f>
        <v>0</v>
      </c>
      <c r="BS217" s="87">
        <f>CT217</f>
        <v>0</v>
      </c>
      <c r="BT217" s="87">
        <f>CB646</f>
        <v>237</v>
      </c>
      <c r="BU217" s="87">
        <f>CD646</f>
        <v>35</v>
      </c>
      <c r="BV217" s="87">
        <f>CF646</f>
        <v>0</v>
      </c>
      <c r="BW217" s="87">
        <f>CH646</f>
        <v>0.28000000000000003</v>
      </c>
      <c r="BX217" s="87">
        <f>CJ646</f>
        <v>56.56</v>
      </c>
      <c r="CA217" s="111">
        <v>43225.5</v>
      </c>
      <c r="CB217" s="87">
        <v>228</v>
      </c>
      <c r="CC217" s="111">
        <v>43225.5</v>
      </c>
      <c r="CD217" s="87">
        <v>34.72</v>
      </c>
      <c r="CE217" s="111">
        <v>43225.5</v>
      </c>
      <c r="CF217" s="87">
        <v>48.61</v>
      </c>
      <c r="CG217" s="111">
        <v>43225.5</v>
      </c>
      <c r="CH217" s="87">
        <v>0.28000000000000003</v>
      </c>
      <c r="CI217" s="111">
        <v>43225.5</v>
      </c>
      <c r="CJ217" s="87">
        <v>64.75</v>
      </c>
      <c r="CM217" s="111"/>
      <c r="CS217" s="111"/>
    </row>
    <row r="218" spans="1:97" x14ac:dyDescent="0.3">
      <c r="A218" s="87">
        <f t="shared" si="13"/>
        <v>2140</v>
      </c>
      <c r="B218" s="88">
        <f t="shared" si="12"/>
        <v>35.666666666666664</v>
      </c>
      <c r="C218" s="106">
        <v>21.26</v>
      </c>
      <c r="D218" s="106">
        <v>55.51</v>
      </c>
      <c r="E218" s="106">
        <v>50.74</v>
      </c>
      <c r="F218" s="106">
        <v>46.94</v>
      </c>
      <c r="G218" s="106">
        <v>51.69</v>
      </c>
      <c r="H218" s="106">
        <v>48.17</v>
      </c>
      <c r="I218" s="106">
        <v>47.84</v>
      </c>
      <c r="J218" s="106">
        <v>49.45</v>
      </c>
      <c r="K218" s="106">
        <v>44.38</v>
      </c>
      <c r="L218" s="106">
        <v>49.06</v>
      </c>
      <c r="M218" s="106">
        <v>46.56</v>
      </c>
      <c r="N218" s="106">
        <v>51.99</v>
      </c>
      <c r="O218" s="106">
        <v>54.56</v>
      </c>
      <c r="P218" s="106">
        <v>46.34</v>
      </c>
      <c r="Q218" s="106">
        <v>51.21</v>
      </c>
      <c r="R218" s="106">
        <v>48.96</v>
      </c>
      <c r="S218" s="106">
        <v>55.19</v>
      </c>
      <c r="T218" s="106">
        <v>53.4</v>
      </c>
      <c r="U218" s="106">
        <v>55.01</v>
      </c>
      <c r="V218" s="106">
        <v>51.54</v>
      </c>
      <c r="W218" s="106">
        <v>58.11</v>
      </c>
      <c r="X218" s="106">
        <v>55.9</v>
      </c>
      <c r="Y218" s="106">
        <v>56.16</v>
      </c>
      <c r="Z218" s="106">
        <v>52.47</v>
      </c>
      <c r="AA218" s="106">
        <v>54.84</v>
      </c>
      <c r="AB218" s="106">
        <v>52.81</v>
      </c>
      <c r="AC218" s="106">
        <v>58.11</v>
      </c>
      <c r="AD218" s="106">
        <v>56.83</v>
      </c>
      <c r="AE218" s="106">
        <v>54.27</v>
      </c>
      <c r="AF218" s="106">
        <v>56.53</v>
      </c>
      <c r="AG218" s="106">
        <v>58.15</v>
      </c>
      <c r="AH218" s="106">
        <v>54.76</v>
      </c>
      <c r="AI218" s="106">
        <v>55.36</v>
      </c>
      <c r="AJ218" s="106">
        <v>59.58</v>
      </c>
      <c r="AK218" s="106">
        <v>48.2</v>
      </c>
      <c r="AL218" s="106">
        <v>45.11</v>
      </c>
      <c r="AM218" s="106">
        <v>54.82</v>
      </c>
      <c r="AN218" s="106">
        <v>60.01</v>
      </c>
      <c r="AO218" s="106">
        <v>49.41</v>
      </c>
      <c r="AP218" s="106">
        <v>53.54</v>
      </c>
      <c r="AQ218" s="106">
        <v>55.14</v>
      </c>
      <c r="AR218" s="106">
        <v>49.81</v>
      </c>
      <c r="AS218" s="106">
        <v>53.03</v>
      </c>
      <c r="AT218" s="106">
        <v>50.54</v>
      </c>
      <c r="AU218" s="106">
        <v>73.5</v>
      </c>
      <c r="AV218" s="106">
        <v>50.32</v>
      </c>
      <c r="AW218" s="106">
        <v>51.85</v>
      </c>
      <c r="AX218" s="106">
        <v>43.82</v>
      </c>
      <c r="AY218" s="106">
        <v>42.81</v>
      </c>
      <c r="AZ218" s="106">
        <v>54.91</v>
      </c>
      <c r="BA218" s="106">
        <v>47.46</v>
      </c>
      <c r="BB218" s="106">
        <v>53.25</v>
      </c>
      <c r="BC218" s="106">
        <v>55.73</v>
      </c>
      <c r="BD218" s="106">
        <v>54.98</v>
      </c>
      <c r="BE218" s="106">
        <v>45.05</v>
      </c>
      <c r="BF218" s="106">
        <v>42.4</v>
      </c>
      <c r="BG218" s="106">
        <v>43.77</v>
      </c>
      <c r="BH218" s="106">
        <v>49.97</v>
      </c>
      <c r="BI218" s="106">
        <v>44.63</v>
      </c>
      <c r="BJ218" s="106">
        <v>44.49</v>
      </c>
      <c r="BK218" s="106">
        <v>68.42</v>
      </c>
      <c r="BL218" s="107">
        <f t="shared" si="14"/>
        <v>60</v>
      </c>
      <c r="BN218" s="110">
        <f>BN217++Setup!$J$15/24</f>
        <v>43228.486111111284</v>
      </c>
      <c r="BO218" s="57">
        <f>CN218</f>
        <v>0</v>
      </c>
      <c r="BP218" s="57">
        <f>CO218</f>
        <v>0</v>
      </c>
      <c r="BQ218" s="57">
        <f>CP218</f>
        <v>0</v>
      </c>
      <c r="BR218" s="57">
        <f>CQ218</f>
        <v>0</v>
      </c>
      <c r="BS218" s="87">
        <f>CT218</f>
        <v>0</v>
      </c>
      <c r="BT218" s="87">
        <f>CB647</f>
        <v>238</v>
      </c>
      <c r="BU218" s="87">
        <f>CD647</f>
        <v>34.81</v>
      </c>
      <c r="BV218" s="87">
        <f>CF647</f>
        <v>0</v>
      </c>
      <c r="BW218" s="87">
        <f>CH647</f>
        <v>0.28000000000000003</v>
      </c>
      <c r="BX218" s="87">
        <f>CJ647</f>
        <v>76.78</v>
      </c>
      <c r="CA218" s="111">
        <v>43225.506944444445</v>
      </c>
      <c r="CB218" s="87">
        <v>224</v>
      </c>
      <c r="CC218" s="111">
        <v>43225.506944444445</v>
      </c>
      <c r="CD218" s="87">
        <v>35.47</v>
      </c>
      <c r="CE218" s="111">
        <v>43225.506944444445</v>
      </c>
      <c r="CF218" s="87">
        <v>41.67</v>
      </c>
      <c r="CG218" s="111">
        <v>43225.506944444445</v>
      </c>
      <c r="CH218" s="87">
        <v>0.28000000000000003</v>
      </c>
      <c r="CI218" s="111">
        <v>43225.506944444445</v>
      </c>
      <c r="CJ218" s="87">
        <v>58.67</v>
      </c>
      <c r="CM218" s="111"/>
      <c r="CS218" s="111"/>
    </row>
    <row r="219" spans="1:97" x14ac:dyDescent="0.3">
      <c r="A219" s="87">
        <f t="shared" si="13"/>
        <v>2150</v>
      </c>
      <c r="B219" s="88">
        <f t="shared" si="12"/>
        <v>35.833333333333336</v>
      </c>
      <c r="C219" s="106">
        <v>21.5</v>
      </c>
      <c r="D219" s="106">
        <v>56.92</v>
      </c>
      <c r="E219" s="106">
        <v>53.73</v>
      </c>
      <c r="F219" s="106">
        <v>49.8</v>
      </c>
      <c r="G219" s="106">
        <v>52.95</v>
      </c>
      <c r="H219" s="106">
        <v>49.39</v>
      </c>
      <c r="I219" s="106">
        <v>50.84</v>
      </c>
      <c r="J219" s="106">
        <v>52.38</v>
      </c>
      <c r="K219" s="106">
        <v>45.52</v>
      </c>
      <c r="L219" s="106">
        <v>50.42</v>
      </c>
      <c r="M219" s="106">
        <v>49.51</v>
      </c>
      <c r="N219" s="106">
        <v>53.38</v>
      </c>
      <c r="O219" s="106">
        <v>55.91</v>
      </c>
      <c r="P219" s="106">
        <v>47.72</v>
      </c>
      <c r="Q219" s="106">
        <v>52.52</v>
      </c>
      <c r="R219" s="106">
        <v>50.25</v>
      </c>
      <c r="S219" s="106">
        <v>56.13</v>
      </c>
      <c r="T219" s="106">
        <v>54.44</v>
      </c>
      <c r="U219" s="106">
        <v>56.11</v>
      </c>
      <c r="V219" s="106">
        <v>52.51</v>
      </c>
      <c r="W219" s="106">
        <v>59.66</v>
      </c>
      <c r="X219" s="106">
        <v>57.73</v>
      </c>
      <c r="Y219" s="106">
        <v>58.5</v>
      </c>
      <c r="Z219" s="106">
        <v>53.22</v>
      </c>
      <c r="AA219" s="106">
        <v>56.15</v>
      </c>
      <c r="AB219" s="106">
        <v>53.67</v>
      </c>
      <c r="AC219" s="106">
        <v>59.4</v>
      </c>
      <c r="AD219" s="106">
        <v>58.03</v>
      </c>
      <c r="AE219" s="106">
        <v>55.66</v>
      </c>
      <c r="AF219" s="106">
        <v>58.18</v>
      </c>
      <c r="AG219" s="106">
        <v>59.96</v>
      </c>
      <c r="AH219" s="106">
        <v>56.31</v>
      </c>
      <c r="AI219" s="106">
        <v>57.32</v>
      </c>
      <c r="AJ219" s="106">
        <v>59.59</v>
      </c>
      <c r="AK219" s="106">
        <v>48.23</v>
      </c>
      <c r="AL219" s="106">
        <v>45.55</v>
      </c>
      <c r="AM219" s="106">
        <v>56.28</v>
      </c>
      <c r="AN219" s="106">
        <v>60.06</v>
      </c>
      <c r="AO219" s="106">
        <v>52.34</v>
      </c>
      <c r="AP219" s="106">
        <v>53.73</v>
      </c>
      <c r="AQ219" s="106">
        <v>56.84</v>
      </c>
      <c r="AR219" s="106">
        <v>50.52</v>
      </c>
      <c r="AS219" s="106">
        <v>53.89</v>
      </c>
      <c r="AT219" s="106">
        <v>51.55</v>
      </c>
      <c r="AU219" s="106">
        <v>73.5</v>
      </c>
      <c r="AV219" s="106">
        <v>51.09</v>
      </c>
      <c r="AW219" s="106">
        <v>52.67</v>
      </c>
      <c r="AX219" s="106">
        <v>46.64</v>
      </c>
      <c r="AY219" s="106">
        <v>45.67</v>
      </c>
      <c r="AZ219" s="106">
        <v>56.2</v>
      </c>
      <c r="BA219" s="106">
        <v>50.41</v>
      </c>
      <c r="BB219" s="106">
        <v>54.3</v>
      </c>
      <c r="BC219" s="106">
        <v>56.79</v>
      </c>
      <c r="BD219" s="106">
        <v>56.01</v>
      </c>
      <c r="BE219" s="106">
        <v>47.91</v>
      </c>
      <c r="BF219" s="106">
        <v>45.34</v>
      </c>
      <c r="BG219" s="106">
        <v>44.68</v>
      </c>
      <c r="BH219" s="106">
        <v>52.93</v>
      </c>
      <c r="BI219" s="106">
        <v>47.35</v>
      </c>
      <c r="BJ219" s="106">
        <v>44.59</v>
      </c>
      <c r="BK219" s="106">
        <v>68.7</v>
      </c>
      <c r="BL219" s="107">
        <f t="shared" si="14"/>
        <v>60</v>
      </c>
      <c r="BN219" s="110">
        <f>BN218++Setup!$J$15/24</f>
        <v>43228.493055555729</v>
      </c>
      <c r="BO219" s="57">
        <f>CN219</f>
        <v>0</v>
      </c>
      <c r="BP219" s="57">
        <f>CO219</f>
        <v>0</v>
      </c>
      <c r="BQ219" s="57">
        <f>CP219</f>
        <v>0</v>
      </c>
      <c r="BR219" s="57">
        <f>CQ219</f>
        <v>0</v>
      </c>
      <c r="BS219" s="87">
        <f>CT219</f>
        <v>0</v>
      </c>
      <c r="BT219" s="87">
        <f>CB648</f>
        <v>237</v>
      </c>
      <c r="BU219" s="87">
        <f>CD648</f>
        <v>32.97</v>
      </c>
      <c r="BV219" s="87">
        <f>CF648</f>
        <v>0</v>
      </c>
      <c r="BW219" s="87">
        <f>CH648</f>
        <v>0.28000000000000003</v>
      </c>
      <c r="BX219" s="87">
        <f>CJ648</f>
        <v>77.89</v>
      </c>
      <c r="CA219" s="111">
        <v>43225.513888888891</v>
      </c>
      <c r="CB219" s="87">
        <v>229</v>
      </c>
      <c r="CC219" s="111">
        <v>43225.513888888891</v>
      </c>
      <c r="CD219" s="87">
        <v>33.92</v>
      </c>
      <c r="CE219" s="111">
        <v>43225.513888888891</v>
      </c>
      <c r="CF219" s="87">
        <v>32.22</v>
      </c>
      <c r="CG219" s="111">
        <v>43225.513888888891</v>
      </c>
      <c r="CH219" s="87">
        <v>0.28000000000000003</v>
      </c>
      <c r="CI219" s="111">
        <v>43225.513888888891</v>
      </c>
      <c r="CJ219" s="87">
        <v>61</v>
      </c>
      <c r="CM219" s="111"/>
      <c r="CS219" s="111"/>
    </row>
    <row r="220" spans="1:97" x14ac:dyDescent="0.3">
      <c r="A220" s="87">
        <f t="shared" si="13"/>
        <v>2160</v>
      </c>
      <c r="B220" s="88">
        <f t="shared" si="12"/>
        <v>36</v>
      </c>
      <c r="C220" s="106">
        <v>21.26</v>
      </c>
      <c r="D220" s="106">
        <v>55.82</v>
      </c>
      <c r="E220" s="106">
        <v>51.51</v>
      </c>
      <c r="F220" s="106">
        <v>47.73</v>
      </c>
      <c r="G220" s="106">
        <v>51.77</v>
      </c>
      <c r="H220" s="106">
        <v>48.04</v>
      </c>
      <c r="I220" s="106">
        <v>48.5</v>
      </c>
      <c r="J220" s="106">
        <v>50.13</v>
      </c>
      <c r="K220" s="106">
        <v>44.14</v>
      </c>
      <c r="L220" s="106">
        <v>49.19</v>
      </c>
      <c r="M220" s="106">
        <v>47.27</v>
      </c>
      <c r="N220" s="106">
        <v>51.93</v>
      </c>
      <c r="O220" s="106">
        <v>54.66</v>
      </c>
      <c r="P220" s="106">
        <v>46.65</v>
      </c>
      <c r="Q220" s="106">
        <v>51.22</v>
      </c>
      <c r="R220" s="106">
        <v>49.16</v>
      </c>
      <c r="S220" s="106">
        <v>55.09</v>
      </c>
      <c r="T220" s="106">
        <v>53.31</v>
      </c>
      <c r="U220" s="106">
        <v>55.03</v>
      </c>
      <c r="V220" s="106">
        <v>51.49</v>
      </c>
      <c r="W220" s="106">
        <v>59.02</v>
      </c>
      <c r="X220" s="106">
        <v>56.76</v>
      </c>
      <c r="Y220" s="106">
        <v>57.44</v>
      </c>
      <c r="Z220" s="106">
        <v>52.49</v>
      </c>
      <c r="AA220" s="106">
        <v>55.13</v>
      </c>
      <c r="AB220" s="106">
        <v>52.89</v>
      </c>
      <c r="AC220" s="106">
        <v>58.32</v>
      </c>
      <c r="AD220" s="106">
        <v>57</v>
      </c>
      <c r="AE220" s="106">
        <v>54.75</v>
      </c>
      <c r="AF220" s="106">
        <v>57.09</v>
      </c>
      <c r="AG220" s="106">
        <v>58.77</v>
      </c>
      <c r="AH220" s="106">
        <v>55.29</v>
      </c>
      <c r="AI220" s="106">
        <v>56.19</v>
      </c>
      <c r="AJ220" s="106">
        <v>59.54</v>
      </c>
      <c r="AK220" s="106">
        <v>48.24</v>
      </c>
      <c r="AL220" s="106">
        <v>45.42</v>
      </c>
      <c r="AM220" s="106">
        <v>55.23</v>
      </c>
      <c r="AN220" s="106">
        <v>60.04</v>
      </c>
      <c r="AO220" s="106">
        <v>50.09</v>
      </c>
      <c r="AP220" s="106">
        <v>53.62</v>
      </c>
      <c r="AQ220" s="106">
        <v>55.67</v>
      </c>
      <c r="AR220" s="106">
        <v>49.82</v>
      </c>
      <c r="AS220" s="106">
        <v>53.03</v>
      </c>
      <c r="AT220" s="106">
        <v>50.57</v>
      </c>
      <c r="AU220" s="106">
        <v>73.489999999999995</v>
      </c>
      <c r="AV220" s="106">
        <v>50.24</v>
      </c>
      <c r="AW220" s="106">
        <v>51.99</v>
      </c>
      <c r="AX220" s="106">
        <v>44.31</v>
      </c>
      <c r="AY220" s="106">
        <v>43.46</v>
      </c>
      <c r="AZ220" s="106">
        <v>55</v>
      </c>
      <c r="BA220" s="106">
        <v>48.1</v>
      </c>
      <c r="BB220" s="106">
        <v>53.27</v>
      </c>
      <c r="BC220" s="106">
        <v>55.84</v>
      </c>
      <c r="BD220" s="106">
        <v>55.02</v>
      </c>
      <c r="BE220" s="106">
        <v>45.83</v>
      </c>
      <c r="BF220" s="106">
        <v>43.13</v>
      </c>
      <c r="BG220" s="106">
        <v>43.89</v>
      </c>
      <c r="BH220" s="106">
        <v>50.62</v>
      </c>
      <c r="BI220" s="106">
        <v>45.27</v>
      </c>
      <c r="BJ220" s="106">
        <v>44.32</v>
      </c>
      <c r="BK220" s="106">
        <v>68.540000000000006</v>
      </c>
      <c r="BL220" s="107">
        <f t="shared" si="14"/>
        <v>60</v>
      </c>
      <c r="BN220" s="110">
        <f>BN219++Setup!$J$15/24</f>
        <v>43228.500000000175</v>
      </c>
      <c r="BO220" s="57">
        <f>CN220</f>
        <v>0</v>
      </c>
      <c r="BP220" s="57">
        <f>CO220</f>
        <v>0</v>
      </c>
      <c r="BQ220" s="57">
        <f>CP220</f>
        <v>0</v>
      </c>
      <c r="BR220" s="57">
        <f>CQ220</f>
        <v>0</v>
      </c>
      <c r="BS220" s="87">
        <f>CT220</f>
        <v>0</v>
      </c>
      <c r="BT220" s="87">
        <f>CB649</f>
        <v>234</v>
      </c>
      <c r="BU220" s="87">
        <f>CD649</f>
        <v>35</v>
      </c>
      <c r="BV220" s="87">
        <f>CF649</f>
        <v>0</v>
      </c>
      <c r="BW220" s="87">
        <f>CH649</f>
        <v>0.28000000000000003</v>
      </c>
      <c r="BX220" s="87">
        <f>CJ649</f>
        <v>43.97</v>
      </c>
      <c r="CA220" s="111">
        <v>43225.520833333336</v>
      </c>
      <c r="CB220" s="87">
        <v>226</v>
      </c>
      <c r="CC220" s="111">
        <v>43225.520833333336</v>
      </c>
      <c r="CD220" s="87">
        <v>33.17</v>
      </c>
      <c r="CE220" s="111">
        <v>43225.520833333336</v>
      </c>
      <c r="CF220" s="87">
        <v>38.89</v>
      </c>
      <c r="CG220" s="111">
        <v>43225.520833333336</v>
      </c>
      <c r="CH220" s="87">
        <v>0.28000000000000003</v>
      </c>
      <c r="CI220" s="111">
        <v>43225.520833333336</v>
      </c>
      <c r="CJ220" s="87">
        <v>65.47</v>
      </c>
      <c r="CM220" s="111"/>
      <c r="CS220" s="111"/>
    </row>
    <row r="221" spans="1:97" x14ac:dyDescent="0.3">
      <c r="A221" s="87">
        <f t="shared" si="13"/>
        <v>2170</v>
      </c>
      <c r="B221" s="88">
        <f t="shared" si="12"/>
        <v>36.166666666666664</v>
      </c>
      <c r="C221" s="106">
        <v>21.5</v>
      </c>
      <c r="D221" s="106">
        <v>56.74</v>
      </c>
      <c r="E221" s="106">
        <v>50.6</v>
      </c>
      <c r="F221" s="106">
        <v>46.56</v>
      </c>
      <c r="G221" s="106">
        <v>52.51</v>
      </c>
      <c r="H221" s="106">
        <v>48.92</v>
      </c>
      <c r="I221" s="106">
        <v>47.66</v>
      </c>
      <c r="J221" s="106">
        <v>49.33</v>
      </c>
      <c r="K221" s="106">
        <v>45.12</v>
      </c>
      <c r="L221" s="106">
        <v>50.05</v>
      </c>
      <c r="M221" s="106">
        <v>46.28</v>
      </c>
      <c r="N221" s="106">
        <v>52.99</v>
      </c>
      <c r="O221" s="106">
        <v>55.52</v>
      </c>
      <c r="P221" s="106">
        <v>47.27</v>
      </c>
      <c r="Q221" s="106">
        <v>51.87</v>
      </c>
      <c r="R221" s="106">
        <v>49.81</v>
      </c>
      <c r="S221" s="106">
        <v>55.89</v>
      </c>
      <c r="T221" s="106">
        <v>54.05</v>
      </c>
      <c r="U221" s="106">
        <v>55.88</v>
      </c>
      <c r="V221" s="106">
        <v>52.23</v>
      </c>
      <c r="W221" s="106">
        <v>59.54</v>
      </c>
      <c r="X221" s="106">
        <v>57.73</v>
      </c>
      <c r="Y221" s="106">
        <v>58.21</v>
      </c>
      <c r="Z221" s="106">
        <v>53.11</v>
      </c>
      <c r="AA221" s="106">
        <v>55.91</v>
      </c>
      <c r="AB221" s="106">
        <v>53.51</v>
      </c>
      <c r="AC221" s="106">
        <v>59.28</v>
      </c>
      <c r="AD221" s="106">
        <v>57.87</v>
      </c>
      <c r="AE221" s="106">
        <v>55.53</v>
      </c>
      <c r="AF221" s="106">
        <v>58.06</v>
      </c>
      <c r="AG221" s="106">
        <v>59.62</v>
      </c>
      <c r="AH221" s="106">
        <v>55.79</v>
      </c>
      <c r="AI221" s="106">
        <v>56.99</v>
      </c>
      <c r="AJ221" s="106">
        <v>59.76</v>
      </c>
      <c r="AK221" s="106">
        <v>48.46</v>
      </c>
      <c r="AL221" s="106">
        <v>45.39</v>
      </c>
      <c r="AM221" s="106">
        <v>56.05</v>
      </c>
      <c r="AN221" s="106">
        <v>60.2</v>
      </c>
      <c r="AO221" s="106">
        <v>49.29</v>
      </c>
      <c r="AP221" s="106">
        <v>53.51</v>
      </c>
      <c r="AQ221" s="106">
        <v>56.51</v>
      </c>
      <c r="AR221" s="106">
        <v>50.33</v>
      </c>
      <c r="AS221" s="106">
        <v>53.64</v>
      </c>
      <c r="AT221" s="106">
        <v>51.14</v>
      </c>
      <c r="AU221" s="106">
        <v>73.760000000000005</v>
      </c>
      <c r="AV221" s="106">
        <v>50.81</v>
      </c>
      <c r="AW221" s="106">
        <v>52.53</v>
      </c>
      <c r="AX221" s="106">
        <v>43.42</v>
      </c>
      <c r="AY221" s="106">
        <v>42.56</v>
      </c>
      <c r="AZ221" s="106">
        <v>55.83</v>
      </c>
      <c r="BA221" s="106">
        <v>47.22</v>
      </c>
      <c r="BB221" s="106">
        <v>53.86</v>
      </c>
      <c r="BC221" s="106">
        <v>56.78</v>
      </c>
      <c r="BD221" s="106">
        <v>55.88</v>
      </c>
      <c r="BE221" s="106">
        <v>44.77</v>
      </c>
      <c r="BF221" s="106">
        <v>42.13</v>
      </c>
      <c r="BG221" s="106">
        <v>44.44</v>
      </c>
      <c r="BH221" s="106">
        <v>49.75</v>
      </c>
      <c r="BI221" s="106">
        <v>44.26</v>
      </c>
      <c r="BJ221" s="106">
        <v>44.28</v>
      </c>
      <c r="BK221" s="106">
        <v>68.709999999999994</v>
      </c>
      <c r="BL221" s="107">
        <f t="shared" si="14"/>
        <v>60</v>
      </c>
      <c r="BN221" s="110">
        <f>BN220++Setup!$J$15/24</f>
        <v>43228.50694444462</v>
      </c>
      <c r="BO221" s="57">
        <f>CN221</f>
        <v>0</v>
      </c>
      <c r="BP221" s="57">
        <f>CO221</f>
        <v>0</v>
      </c>
      <c r="BQ221" s="57">
        <f>CP221</f>
        <v>0</v>
      </c>
      <c r="BR221" s="57">
        <f>CQ221</f>
        <v>0</v>
      </c>
      <c r="BS221" s="87">
        <f>CT221</f>
        <v>0</v>
      </c>
      <c r="BT221" s="87">
        <f>CB650</f>
        <v>235</v>
      </c>
      <c r="BU221" s="87">
        <f>CD650</f>
        <v>34.08</v>
      </c>
      <c r="BV221" s="87">
        <f>CF650</f>
        <v>0</v>
      </c>
      <c r="BW221" s="87">
        <f>CH650</f>
        <v>0.28000000000000003</v>
      </c>
      <c r="BX221" s="87">
        <f>CJ650</f>
        <v>78.36</v>
      </c>
      <c r="CA221" s="111">
        <v>43225.527777777781</v>
      </c>
      <c r="CB221" s="87">
        <v>229</v>
      </c>
      <c r="CC221" s="111">
        <v>43225.527777777781</v>
      </c>
      <c r="CD221" s="87">
        <v>31.86</v>
      </c>
      <c r="CE221" s="111">
        <v>43225.527777777781</v>
      </c>
      <c r="CF221" s="87">
        <v>33.89</v>
      </c>
      <c r="CG221" s="111">
        <v>43225.527777777781</v>
      </c>
      <c r="CH221" s="87">
        <v>0.28000000000000003</v>
      </c>
      <c r="CI221" s="111">
        <v>43225.527777777781</v>
      </c>
      <c r="CJ221" s="87">
        <v>70.42</v>
      </c>
      <c r="CM221" s="111"/>
      <c r="CS221" s="111"/>
    </row>
    <row r="222" spans="1:97" x14ac:dyDescent="0.3">
      <c r="A222" s="87">
        <f t="shared" si="13"/>
        <v>2180</v>
      </c>
      <c r="B222" s="88">
        <f t="shared" si="12"/>
        <v>36.333333333333336</v>
      </c>
      <c r="C222" s="106">
        <v>21.28</v>
      </c>
      <c r="D222" s="106">
        <v>55.56</v>
      </c>
      <c r="E222" s="106">
        <v>50.72</v>
      </c>
      <c r="F222" s="106">
        <v>46.91</v>
      </c>
      <c r="G222" s="106">
        <v>51.63</v>
      </c>
      <c r="H222" s="106">
        <v>47.54</v>
      </c>
      <c r="I222" s="106">
        <v>47.87</v>
      </c>
      <c r="J222" s="106">
        <v>49.48</v>
      </c>
      <c r="K222" s="106">
        <v>43.78</v>
      </c>
      <c r="L222" s="106">
        <v>48.48</v>
      </c>
      <c r="M222" s="106">
        <v>46.48</v>
      </c>
      <c r="N222" s="106">
        <v>51.42</v>
      </c>
      <c r="O222" s="106">
        <v>54.57</v>
      </c>
      <c r="P222" s="106">
        <v>46.59</v>
      </c>
      <c r="Q222" s="106">
        <v>51.02</v>
      </c>
      <c r="R222" s="106">
        <v>49.16</v>
      </c>
      <c r="S222" s="106">
        <v>54.91</v>
      </c>
      <c r="T222" s="106">
        <v>53.34</v>
      </c>
      <c r="U222" s="106">
        <v>55.13</v>
      </c>
      <c r="V222" s="106">
        <v>51.45</v>
      </c>
      <c r="W222" s="106">
        <v>59.08</v>
      </c>
      <c r="X222" s="106">
        <v>56.26</v>
      </c>
      <c r="Y222" s="106">
        <v>57.43</v>
      </c>
      <c r="Z222" s="106">
        <v>52.5</v>
      </c>
      <c r="AA222" s="106">
        <v>55.08</v>
      </c>
      <c r="AB222" s="106">
        <v>52.85</v>
      </c>
      <c r="AC222" s="106">
        <v>58.69</v>
      </c>
      <c r="AD222" s="106">
        <v>57.17</v>
      </c>
      <c r="AE222" s="106">
        <v>54.74</v>
      </c>
      <c r="AF222" s="106">
        <v>57.1</v>
      </c>
      <c r="AG222" s="106">
        <v>58.64</v>
      </c>
      <c r="AH222" s="106">
        <v>55.2</v>
      </c>
      <c r="AI222" s="106">
        <v>56.03</v>
      </c>
      <c r="AJ222" s="106">
        <v>60.07</v>
      </c>
      <c r="AK222" s="106">
        <v>48.67</v>
      </c>
      <c r="AL222" s="106">
        <v>45.65</v>
      </c>
      <c r="AM222" s="106">
        <v>55.23</v>
      </c>
      <c r="AN222" s="106">
        <v>60.58</v>
      </c>
      <c r="AO222" s="106">
        <v>49.44</v>
      </c>
      <c r="AP222" s="106">
        <v>53.83</v>
      </c>
      <c r="AQ222" s="106">
        <v>55.64</v>
      </c>
      <c r="AR222" s="106">
        <v>49.66</v>
      </c>
      <c r="AS222" s="106">
        <v>53.06</v>
      </c>
      <c r="AT222" s="106">
        <v>50.49</v>
      </c>
      <c r="AU222" s="106">
        <v>74.03</v>
      </c>
      <c r="AV222" s="106">
        <v>50.21</v>
      </c>
      <c r="AW222" s="106">
        <v>51.97</v>
      </c>
      <c r="AX222" s="106">
        <v>43.82</v>
      </c>
      <c r="AY222" s="106">
        <v>42.68</v>
      </c>
      <c r="AZ222" s="106">
        <v>55.21</v>
      </c>
      <c r="BA222" s="106">
        <v>47.3</v>
      </c>
      <c r="BB222" s="106">
        <v>53.23</v>
      </c>
      <c r="BC222" s="106">
        <v>56.13</v>
      </c>
      <c r="BD222" s="106">
        <v>54.66</v>
      </c>
      <c r="BE222" s="106">
        <v>44.93</v>
      </c>
      <c r="BF222" s="106">
        <v>42.38</v>
      </c>
      <c r="BG222" s="106">
        <v>43.68</v>
      </c>
      <c r="BH222" s="106">
        <v>49.97</v>
      </c>
      <c r="BI222" s="106">
        <v>44.52</v>
      </c>
      <c r="BJ222" s="106">
        <v>44.6</v>
      </c>
      <c r="BK222" s="106">
        <v>68.849999999999994</v>
      </c>
      <c r="BL222" s="107">
        <f t="shared" si="14"/>
        <v>60</v>
      </c>
      <c r="BN222" s="110">
        <f>BN221++Setup!$J$15/24</f>
        <v>43228.513888889065</v>
      </c>
      <c r="BO222" s="57">
        <f>CN222</f>
        <v>0</v>
      </c>
      <c r="BP222" s="57">
        <f>CO222</f>
        <v>0</v>
      </c>
      <c r="BQ222" s="57">
        <f>CP222</f>
        <v>0</v>
      </c>
      <c r="BR222" s="57">
        <f>CQ222</f>
        <v>0</v>
      </c>
      <c r="BS222" s="87">
        <f>CT222</f>
        <v>0</v>
      </c>
      <c r="BT222" s="87">
        <f>CB651</f>
        <v>226</v>
      </c>
      <c r="BU222" s="87">
        <f>CD651</f>
        <v>34.94</v>
      </c>
      <c r="BV222" s="87">
        <f>CF651</f>
        <v>0</v>
      </c>
      <c r="BW222" s="87">
        <f>CH651</f>
        <v>0.28000000000000003</v>
      </c>
      <c r="BX222" s="87">
        <f>CJ651</f>
        <v>49.47</v>
      </c>
      <c r="CA222" s="111">
        <v>43225.534722222219</v>
      </c>
      <c r="CB222" s="87">
        <v>227</v>
      </c>
      <c r="CC222" s="111">
        <v>43225.534722222219</v>
      </c>
      <c r="CD222" s="87">
        <v>31.86</v>
      </c>
      <c r="CE222" s="111">
        <v>43225.534722222219</v>
      </c>
      <c r="CF222" s="87">
        <v>30.28</v>
      </c>
      <c r="CG222" s="111">
        <v>43225.534722222219</v>
      </c>
      <c r="CH222" s="87">
        <v>0.28000000000000003</v>
      </c>
      <c r="CI222" s="111">
        <v>43225.534722222219</v>
      </c>
      <c r="CJ222" s="87">
        <v>60.97</v>
      </c>
      <c r="CM222" s="111"/>
      <c r="CS222" s="111"/>
    </row>
    <row r="223" spans="1:97" x14ac:dyDescent="0.3">
      <c r="A223" s="87">
        <f t="shared" si="13"/>
        <v>2190</v>
      </c>
      <c r="B223" s="88">
        <f t="shared" si="12"/>
        <v>36.5</v>
      </c>
      <c r="C223" s="106">
        <v>21.45</v>
      </c>
      <c r="D223" s="106">
        <v>56.53</v>
      </c>
      <c r="E223" s="106">
        <v>50.87</v>
      </c>
      <c r="F223" s="106">
        <v>46.87</v>
      </c>
      <c r="G223" s="106">
        <v>52.46</v>
      </c>
      <c r="H223" s="106">
        <v>48.95</v>
      </c>
      <c r="I223" s="106">
        <v>47.99</v>
      </c>
      <c r="J223" s="106">
        <v>49.53</v>
      </c>
      <c r="K223" s="106">
        <v>45.08</v>
      </c>
      <c r="L223" s="106">
        <v>50.25</v>
      </c>
      <c r="M223" s="106">
        <v>46.51</v>
      </c>
      <c r="N223" s="106">
        <v>52.89</v>
      </c>
      <c r="O223" s="106">
        <v>55.46</v>
      </c>
      <c r="P223" s="106">
        <v>47.27</v>
      </c>
      <c r="Q223" s="106">
        <v>51.99</v>
      </c>
      <c r="R223" s="106">
        <v>49.84</v>
      </c>
      <c r="S223" s="106">
        <v>55.86</v>
      </c>
      <c r="T223" s="106">
        <v>54.05</v>
      </c>
      <c r="U223" s="106">
        <v>55.79</v>
      </c>
      <c r="V223" s="106">
        <v>52.26</v>
      </c>
      <c r="W223" s="106">
        <v>59.46</v>
      </c>
      <c r="X223" s="106">
        <v>57.7</v>
      </c>
      <c r="Y223" s="106">
        <v>57.77</v>
      </c>
      <c r="Z223" s="106">
        <v>52.92</v>
      </c>
      <c r="AA223" s="106">
        <v>55.8</v>
      </c>
      <c r="AB223" s="106">
        <v>53.36</v>
      </c>
      <c r="AC223" s="106">
        <v>59.14</v>
      </c>
      <c r="AD223" s="106">
        <v>57.74</v>
      </c>
      <c r="AE223" s="106">
        <v>55.48</v>
      </c>
      <c r="AF223" s="106">
        <v>57.88</v>
      </c>
      <c r="AG223" s="106">
        <v>59.53</v>
      </c>
      <c r="AH223" s="106">
        <v>56.12</v>
      </c>
      <c r="AI223" s="106">
        <v>57.09</v>
      </c>
      <c r="AJ223" s="106">
        <v>59.63</v>
      </c>
      <c r="AK223" s="106">
        <v>48.65</v>
      </c>
      <c r="AL223" s="106">
        <v>45.43</v>
      </c>
      <c r="AM223" s="106">
        <v>55.81</v>
      </c>
      <c r="AN223" s="106">
        <v>60.42</v>
      </c>
      <c r="AO223" s="106">
        <v>49.49</v>
      </c>
      <c r="AP223" s="106">
        <v>53.81</v>
      </c>
      <c r="AQ223" s="106">
        <v>56.63</v>
      </c>
      <c r="AR223" s="106">
        <v>50.26</v>
      </c>
      <c r="AS223" s="106">
        <v>53.45</v>
      </c>
      <c r="AT223" s="106">
        <v>50.86</v>
      </c>
      <c r="AU223" s="106">
        <v>73.95</v>
      </c>
      <c r="AV223" s="106">
        <v>50.8</v>
      </c>
      <c r="AW223" s="106">
        <v>52.47</v>
      </c>
      <c r="AX223" s="106">
        <v>43.69</v>
      </c>
      <c r="AY223" s="106">
        <v>42.82</v>
      </c>
      <c r="AZ223" s="106">
        <v>55.77</v>
      </c>
      <c r="BA223" s="106">
        <v>47.54</v>
      </c>
      <c r="BB223" s="106">
        <v>53.86</v>
      </c>
      <c r="BC223" s="106">
        <v>56.53</v>
      </c>
      <c r="BD223" s="106">
        <v>55.88</v>
      </c>
      <c r="BE223" s="106">
        <v>45.02</v>
      </c>
      <c r="BF223" s="106">
        <v>42.54</v>
      </c>
      <c r="BG223" s="106">
        <v>44.59</v>
      </c>
      <c r="BH223" s="106">
        <v>50.08</v>
      </c>
      <c r="BI223" s="106">
        <v>44.51</v>
      </c>
      <c r="BJ223" s="106">
        <v>44.39</v>
      </c>
      <c r="BK223" s="106">
        <v>68.52</v>
      </c>
      <c r="BL223" s="107">
        <f t="shared" si="14"/>
        <v>60</v>
      </c>
      <c r="BN223" s="110">
        <f>BN222++Setup!$J$15/24</f>
        <v>43228.52083333351</v>
      </c>
      <c r="BO223" s="57">
        <f>CN223</f>
        <v>0</v>
      </c>
      <c r="BP223" s="57">
        <f>CO223</f>
        <v>0</v>
      </c>
      <c r="BQ223" s="57">
        <f>CP223</f>
        <v>0</v>
      </c>
      <c r="BR223" s="57">
        <f>CQ223</f>
        <v>0</v>
      </c>
      <c r="BS223" s="87">
        <f>CT223</f>
        <v>0</v>
      </c>
      <c r="BT223" s="87">
        <f>CB652</f>
        <v>185</v>
      </c>
      <c r="BU223" s="87">
        <f>CD652</f>
        <v>34.69</v>
      </c>
      <c r="BV223" s="87">
        <f>CF652</f>
        <v>0</v>
      </c>
      <c r="BW223" s="87">
        <f>CH652</f>
        <v>0.28000000000000003</v>
      </c>
      <c r="BX223" s="87">
        <f>CJ652</f>
        <v>62.53</v>
      </c>
      <c r="CA223" s="111">
        <v>43225.541666666664</v>
      </c>
      <c r="CB223" s="87">
        <v>228</v>
      </c>
      <c r="CC223" s="111">
        <v>43225.541666666664</v>
      </c>
      <c r="CD223" s="87">
        <v>29.14</v>
      </c>
      <c r="CE223" s="111">
        <v>43225.541666666664</v>
      </c>
      <c r="CF223" s="87">
        <v>28.06</v>
      </c>
      <c r="CG223" s="111">
        <v>43225.541666666664</v>
      </c>
      <c r="CH223" s="87">
        <v>0.28000000000000003</v>
      </c>
      <c r="CI223" s="111">
        <v>43225.541666666664</v>
      </c>
      <c r="CJ223" s="87">
        <v>56.08</v>
      </c>
      <c r="CM223" s="111"/>
      <c r="CS223" s="111"/>
    </row>
    <row r="224" spans="1:97" x14ac:dyDescent="0.3">
      <c r="A224" s="87">
        <f t="shared" si="13"/>
        <v>2200</v>
      </c>
      <c r="B224" s="88">
        <f t="shared" si="12"/>
        <v>36.666666666666664</v>
      </c>
      <c r="C224" s="106">
        <v>21.52</v>
      </c>
      <c r="D224" s="106">
        <v>56.92</v>
      </c>
      <c r="E224" s="106">
        <v>50.84</v>
      </c>
      <c r="F224" s="106">
        <v>46.88</v>
      </c>
      <c r="G224" s="106">
        <v>52.91</v>
      </c>
      <c r="H224" s="106">
        <v>49.28</v>
      </c>
      <c r="I224" s="106">
        <v>47.94</v>
      </c>
      <c r="J224" s="106">
        <v>49.56</v>
      </c>
      <c r="K224" s="106">
        <v>45.54</v>
      </c>
      <c r="L224" s="106">
        <v>50.41</v>
      </c>
      <c r="M224" s="106">
        <v>46.45</v>
      </c>
      <c r="N224" s="106">
        <v>53.33</v>
      </c>
      <c r="O224" s="106">
        <v>56.05</v>
      </c>
      <c r="P224" s="106">
        <v>47.56</v>
      </c>
      <c r="Q224" s="106">
        <v>52.21</v>
      </c>
      <c r="R224" s="106">
        <v>50.15</v>
      </c>
      <c r="S224" s="106">
        <v>56.32</v>
      </c>
      <c r="T224" s="106">
        <v>54.43</v>
      </c>
      <c r="U224" s="106">
        <v>56.43</v>
      </c>
      <c r="V224" s="106">
        <v>52.55</v>
      </c>
      <c r="W224" s="106">
        <v>60.08</v>
      </c>
      <c r="X224" s="106">
        <v>58.13</v>
      </c>
      <c r="Y224" s="106">
        <v>58.46</v>
      </c>
      <c r="Z224" s="106">
        <v>53.03</v>
      </c>
      <c r="AA224" s="106">
        <v>56.31</v>
      </c>
      <c r="AB224" s="106">
        <v>53.59</v>
      </c>
      <c r="AC224" s="106">
        <v>59.74</v>
      </c>
      <c r="AD224" s="106">
        <v>58.38</v>
      </c>
      <c r="AE224" s="106">
        <v>55.81</v>
      </c>
      <c r="AF224" s="106">
        <v>58.43</v>
      </c>
      <c r="AG224" s="106">
        <v>60.1</v>
      </c>
      <c r="AH224" s="106">
        <v>56.58</v>
      </c>
      <c r="AI224" s="106">
        <v>57.54</v>
      </c>
      <c r="AJ224" s="106">
        <v>60.12</v>
      </c>
      <c r="AK224" s="106">
        <v>48.81</v>
      </c>
      <c r="AL224" s="106">
        <v>45.6</v>
      </c>
      <c r="AM224" s="106">
        <v>56.49</v>
      </c>
      <c r="AN224" s="106">
        <v>60.83</v>
      </c>
      <c r="AO224" s="106">
        <v>49.52</v>
      </c>
      <c r="AP224" s="106">
        <v>53.78</v>
      </c>
      <c r="AQ224" s="106">
        <v>57.15</v>
      </c>
      <c r="AR224" s="106">
        <v>50.42</v>
      </c>
      <c r="AS224" s="106">
        <v>53.58</v>
      </c>
      <c r="AT224" s="106">
        <v>51.3</v>
      </c>
      <c r="AU224" s="106">
        <v>74.19</v>
      </c>
      <c r="AV224" s="106">
        <v>50.86</v>
      </c>
      <c r="AW224" s="106">
        <v>52.73</v>
      </c>
      <c r="AX224" s="106">
        <v>43.75</v>
      </c>
      <c r="AY224" s="106">
        <v>42.78</v>
      </c>
      <c r="AZ224" s="106">
        <v>56.22</v>
      </c>
      <c r="BA224" s="106">
        <v>47.55</v>
      </c>
      <c r="BB224" s="106">
        <v>54.1</v>
      </c>
      <c r="BC224" s="106">
        <v>57.03</v>
      </c>
      <c r="BD224" s="106">
        <v>56.39</v>
      </c>
      <c r="BE224" s="106">
        <v>44.97</v>
      </c>
      <c r="BF224" s="106">
        <v>42.39</v>
      </c>
      <c r="BG224" s="106">
        <v>44.72</v>
      </c>
      <c r="BH224" s="106">
        <v>50.02</v>
      </c>
      <c r="BI224" s="106">
        <v>44.36</v>
      </c>
      <c r="BJ224" s="106">
        <v>44.46</v>
      </c>
      <c r="BK224" s="106">
        <v>69.349999999999994</v>
      </c>
      <c r="BL224" s="107">
        <f t="shared" si="14"/>
        <v>60</v>
      </c>
      <c r="BN224" s="110">
        <f>BN223++Setup!$J$15/24</f>
        <v>43228.527777777956</v>
      </c>
      <c r="BO224" s="57">
        <f>CN224</f>
        <v>0</v>
      </c>
      <c r="BP224" s="57">
        <f>CO224</f>
        <v>0</v>
      </c>
      <c r="BQ224" s="57">
        <f>CP224</f>
        <v>0</v>
      </c>
      <c r="BR224" s="57">
        <f>CQ224</f>
        <v>0</v>
      </c>
      <c r="BS224" s="87">
        <f>CT224</f>
        <v>0</v>
      </c>
      <c r="BT224" s="87">
        <f>CB653</f>
        <v>195</v>
      </c>
      <c r="BU224" s="87">
        <f>CD653</f>
        <v>34.06</v>
      </c>
      <c r="BV224" s="87">
        <f>CF653</f>
        <v>0</v>
      </c>
      <c r="BW224" s="87">
        <f>CH653</f>
        <v>0.28000000000000003</v>
      </c>
      <c r="BX224" s="87">
        <f>CJ653</f>
        <v>60.33</v>
      </c>
      <c r="CA224" s="111">
        <v>43225.548611111109</v>
      </c>
      <c r="CB224" s="87">
        <v>228</v>
      </c>
      <c r="CC224" s="111">
        <v>43225.548611111109</v>
      </c>
      <c r="CD224" s="87">
        <v>25.64</v>
      </c>
      <c r="CE224" s="111">
        <v>43225.548611111109</v>
      </c>
      <c r="CF224" s="87">
        <v>0</v>
      </c>
      <c r="CG224" s="111">
        <v>43225.548611111109</v>
      </c>
      <c r="CH224" s="87">
        <v>0.28000000000000003</v>
      </c>
      <c r="CI224" s="111">
        <v>43225.548611111109</v>
      </c>
      <c r="CJ224" s="87">
        <v>58.08</v>
      </c>
      <c r="CM224" s="111"/>
      <c r="CS224" s="111"/>
    </row>
    <row r="225" spans="1:97" x14ac:dyDescent="0.3">
      <c r="A225" s="87">
        <f t="shared" si="13"/>
        <v>2210</v>
      </c>
      <c r="B225" s="88">
        <f t="shared" si="12"/>
        <v>36.833333333333336</v>
      </c>
      <c r="C225" s="106">
        <v>21.43</v>
      </c>
      <c r="D225" s="106">
        <v>56.56</v>
      </c>
      <c r="E225" s="106">
        <v>51</v>
      </c>
      <c r="F225" s="106">
        <v>47.2</v>
      </c>
      <c r="G225" s="106">
        <v>52.5</v>
      </c>
      <c r="H225" s="106">
        <v>48.98</v>
      </c>
      <c r="I225" s="106">
        <v>48.18</v>
      </c>
      <c r="J225" s="106">
        <v>49.79</v>
      </c>
      <c r="K225" s="106">
        <v>45.15</v>
      </c>
      <c r="L225" s="106">
        <v>49.99</v>
      </c>
      <c r="M225" s="106">
        <v>46.89</v>
      </c>
      <c r="N225" s="106">
        <v>53.05</v>
      </c>
      <c r="O225" s="106">
        <v>55.68</v>
      </c>
      <c r="P225" s="106">
        <v>47.35</v>
      </c>
      <c r="Q225" s="106">
        <v>51.83</v>
      </c>
      <c r="R225" s="106">
        <v>0</v>
      </c>
      <c r="S225" s="106">
        <v>55.85</v>
      </c>
      <c r="T225" s="106">
        <v>53.99</v>
      </c>
      <c r="U225" s="106">
        <v>55.75</v>
      </c>
      <c r="V225" s="106">
        <v>52.14</v>
      </c>
      <c r="W225" s="106">
        <v>59.69</v>
      </c>
      <c r="X225" s="106">
        <v>57.57</v>
      </c>
      <c r="Y225" s="106">
        <v>57.9</v>
      </c>
      <c r="Z225" s="106">
        <v>52.88</v>
      </c>
      <c r="AA225" s="106">
        <v>55.92</v>
      </c>
      <c r="AB225" s="106">
        <v>53.42</v>
      </c>
      <c r="AC225" s="106">
        <v>59.35</v>
      </c>
      <c r="AD225" s="106">
        <v>57.7</v>
      </c>
      <c r="AE225" s="106">
        <v>55.54</v>
      </c>
      <c r="AF225" s="106">
        <v>58.04</v>
      </c>
      <c r="AG225" s="106">
        <v>59.64</v>
      </c>
      <c r="AH225" s="106">
        <v>55.97</v>
      </c>
      <c r="AI225" s="106">
        <v>57.04</v>
      </c>
      <c r="AJ225" s="106">
        <v>60.06</v>
      </c>
      <c r="AK225" s="106">
        <v>48.68</v>
      </c>
      <c r="AL225" s="106">
        <v>44.95</v>
      </c>
      <c r="AM225" s="106">
        <v>55.97</v>
      </c>
      <c r="AN225" s="106">
        <v>60.38</v>
      </c>
      <c r="AO225" s="106">
        <v>49.75</v>
      </c>
      <c r="AP225" s="106">
        <v>53.46</v>
      </c>
      <c r="AQ225" s="106">
        <v>56.58</v>
      </c>
      <c r="AR225" s="106">
        <v>50.15</v>
      </c>
      <c r="AS225" s="106">
        <v>53.43</v>
      </c>
      <c r="AT225" s="106">
        <v>51.17</v>
      </c>
      <c r="AU225" s="106">
        <v>73.89</v>
      </c>
      <c r="AV225" s="106">
        <v>50.67</v>
      </c>
      <c r="AW225" s="106">
        <v>52.43</v>
      </c>
      <c r="AX225" s="106">
        <v>43.98</v>
      </c>
      <c r="AY225" s="106">
        <v>43.05</v>
      </c>
      <c r="AZ225" s="106">
        <v>55.85</v>
      </c>
      <c r="BA225" s="106">
        <v>47.77</v>
      </c>
      <c r="BB225" s="106">
        <v>53.78</v>
      </c>
      <c r="BC225" s="106">
        <v>56.59</v>
      </c>
      <c r="BD225" s="106">
        <v>55.82</v>
      </c>
      <c r="BE225" s="106">
        <v>45.33</v>
      </c>
      <c r="BF225" s="106">
        <v>42.63</v>
      </c>
      <c r="BG225" s="106">
        <v>44.46</v>
      </c>
      <c r="BH225" s="106">
        <v>50.22</v>
      </c>
      <c r="BI225" s="106">
        <v>44.79</v>
      </c>
      <c r="BJ225" s="106">
        <v>44.34</v>
      </c>
      <c r="BK225" s="106">
        <v>68.849999999999994</v>
      </c>
      <c r="BL225" s="107">
        <f t="shared" si="14"/>
        <v>60</v>
      </c>
      <c r="BN225" s="110">
        <f>BN224++Setup!$J$15/24</f>
        <v>43228.534722222401</v>
      </c>
      <c r="BO225" s="57">
        <f>CN225</f>
        <v>0</v>
      </c>
      <c r="BP225" s="57">
        <f>CO225</f>
        <v>0</v>
      </c>
      <c r="BQ225" s="57">
        <f>CP225</f>
        <v>0</v>
      </c>
      <c r="BR225" s="57">
        <f>CQ225</f>
        <v>0</v>
      </c>
      <c r="BS225" s="87">
        <f>CT225</f>
        <v>0</v>
      </c>
      <c r="BT225" s="87">
        <f>CB654</f>
        <v>199</v>
      </c>
      <c r="BU225" s="87">
        <f>CD654</f>
        <v>30.28</v>
      </c>
      <c r="BV225" s="87">
        <f>CF654</f>
        <v>0</v>
      </c>
      <c r="BW225" s="87">
        <f>CH654</f>
        <v>0.28000000000000003</v>
      </c>
      <c r="BX225" s="87">
        <f>CJ654</f>
        <v>72.22</v>
      </c>
      <c r="CA225" s="111">
        <v>43225.555555555555</v>
      </c>
      <c r="CB225" s="87">
        <v>225</v>
      </c>
      <c r="CC225" s="111">
        <v>43225.555555555555</v>
      </c>
      <c r="CD225" s="87">
        <v>35.08</v>
      </c>
      <c r="CE225" s="111">
        <v>43225.555555555555</v>
      </c>
      <c r="CF225" s="87">
        <v>0</v>
      </c>
      <c r="CG225" s="111">
        <v>43225.555555555555</v>
      </c>
      <c r="CH225" s="87">
        <v>0.28000000000000003</v>
      </c>
      <c r="CI225" s="111">
        <v>43225.555555555555</v>
      </c>
      <c r="CJ225" s="87">
        <v>58.89</v>
      </c>
      <c r="CM225" s="111"/>
      <c r="CS225" s="111"/>
    </row>
    <row r="226" spans="1:97" x14ac:dyDescent="0.3">
      <c r="A226" s="87">
        <f t="shared" si="13"/>
        <v>2220</v>
      </c>
      <c r="B226" s="88">
        <f t="shared" si="12"/>
        <v>37</v>
      </c>
      <c r="C226" s="106">
        <v>21.57</v>
      </c>
      <c r="D226" s="106">
        <v>57.18</v>
      </c>
      <c r="E226" s="106">
        <v>52.33</v>
      </c>
      <c r="F226" s="106">
        <v>48.25</v>
      </c>
      <c r="G226" s="106">
        <v>52.97</v>
      </c>
      <c r="H226" s="106">
        <v>49.45</v>
      </c>
      <c r="I226" s="106">
        <v>49.31</v>
      </c>
      <c r="J226" s="106">
        <v>50.81</v>
      </c>
      <c r="K226" s="106">
        <v>45.5</v>
      </c>
      <c r="L226" s="106">
        <v>50.3</v>
      </c>
      <c r="M226" s="106">
        <v>47.93</v>
      </c>
      <c r="N226" s="106">
        <v>53.2</v>
      </c>
      <c r="O226" s="106">
        <v>55.79</v>
      </c>
      <c r="P226" s="106">
        <v>47.58</v>
      </c>
      <c r="Q226" s="106">
        <v>52.33</v>
      </c>
      <c r="R226" s="106">
        <v>50.16</v>
      </c>
      <c r="S226" s="106">
        <v>56.21</v>
      </c>
      <c r="T226" s="106">
        <v>54.41</v>
      </c>
      <c r="U226" s="106">
        <v>0</v>
      </c>
      <c r="V226" s="106">
        <v>52.44</v>
      </c>
      <c r="W226" s="106">
        <v>59.92</v>
      </c>
      <c r="X226" s="106">
        <v>58.05</v>
      </c>
      <c r="Y226" s="106">
        <v>58.1</v>
      </c>
      <c r="Z226" s="106">
        <v>53.26</v>
      </c>
      <c r="AA226" s="106">
        <v>56.22</v>
      </c>
      <c r="AB226" s="106">
        <v>53.71</v>
      </c>
      <c r="AC226" s="106">
        <v>59.78</v>
      </c>
      <c r="AD226" s="106">
        <v>58.32</v>
      </c>
      <c r="AE226" s="106">
        <v>55.78</v>
      </c>
      <c r="AF226" s="106">
        <v>58.44</v>
      </c>
      <c r="AG226" s="106">
        <v>60.1</v>
      </c>
      <c r="AH226" s="106">
        <v>56.57</v>
      </c>
      <c r="AI226" s="106">
        <v>57.69</v>
      </c>
      <c r="AJ226" s="106">
        <v>60.18</v>
      </c>
      <c r="AK226" s="106">
        <v>48.94</v>
      </c>
      <c r="AL226" s="106">
        <v>45.63</v>
      </c>
      <c r="AM226" s="106">
        <v>56.49</v>
      </c>
      <c r="AN226" s="106">
        <v>60.7</v>
      </c>
      <c r="AO226" s="106">
        <v>50.77</v>
      </c>
      <c r="AP226" s="106">
        <v>54.24</v>
      </c>
      <c r="AQ226" s="106">
        <v>57.14</v>
      </c>
      <c r="AR226" s="106">
        <v>50.66</v>
      </c>
      <c r="AS226" s="106">
        <v>53.68</v>
      </c>
      <c r="AT226" s="106">
        <v>51.51</v>
      </c>
      <c r="AU226" s="106">
        <v>74.19</v>
      </c>
      <c r="AV226" s="106">
        <v>51.14</v>
      </c>
      <c r="AW226" s="106">
        <v>52.66</v>
      </c>
      <c r="AX226" s="106">
        <v>45.3</v>
      </c>
      <c r="AY226" s="106">
        <v>44.07</v>
      </c>
      <c r="AZ226" s="106">
        <v>56.07</v>
      </c>
      <c r="BA226" s="106">
        <v>48.94</v>
      </c>
      <c r="BB226" s="106">
        <v>54.17</v>
      </c>
      <c r="BC226" s="106">
        <v>57.18</v>
      </c>
      <c r="BD226" s="106">
        <v>56.29</v>
      </c>
      <c r="BE226" s="106">
        <v>46.35</v>
      </c>
      <c r="BF226" s="106">
        <v>43.87</v>
      </c>
      <c r="BG226" s="106">
        <v>44.77</v>
      </c>
      <c r="BH226" s="106">
        <v>51.39</v>
      </c>
      <c r="BI226" s="106">
        <v>45.96</v>
      </c>
      <c r="BJ226" s="106">
        <v>44.36</v>
      </c>
      <c r="BK226" s="106">
        <v>69.400000000000006</v>
      </c>
      <c r="BL226" s="107">
        <f t="shared" si="14"/>
        <v>60</v>
      </c>
      <c r="BN226" s="110">
        <f>BN225++Setup!$J$15/24</f>
        <v>43228.541666666846</v>
      </c>
      <c r="BO226" s="57">
        <f>CN226</f>
        <v>0</v>
      </c>
      <c r="BP226" s="57">
        <f>CO226</f>
        <v>0</v>
      </c>
      <c r="BQ226" s="57">
        <f>CP226</f>
        <v>0</v>
      </c>
      <c r="BR226" s="57">
        <f>CQ226</f>
        <v>0</v>
      </c>
      <c r="BS226" s="87">
        <f>CT226</f>
        <v>0</v>
      </c>
      <c r="BT226" s="87">
        <f>CB655</f>
        <v>200</v>
      </c>
      <c r="BU226" s="87">
        <f>CD655</f>
        <v>29.64</v>
      </c>
      <c r="BV226" s="87">
        <f>CF655</f>
        <v>0</v>
      </c>
      <c r="BW226" s="87">
        <f>CH655</f>
        <v>0.28000000000000003</v>
      </c>
      <c r="BX226" s="87">
        <f>CJ655</f>
        <v>67.47</v>
      </c>
      <c r="CA226" s="111">
        <v>43225.5625</v>
      </c>
      <c r="CB226" s="87">
        <v>233</v>
      </c>
      <c r="CC226" s="111">
        <v>43225.5625</v>
      </c>
      <c r="CD226" s="87">
        <v>35.25</v>
      </c>
      <c r="CE226" s="111">
        <v>43225.5625</v>
      </c>
      <c r="CF226" s="87">
        <v>0</v>
      </c>
      <c r="CG226" s="111">
        <v>43225.5625</v>
      </c>
      <c r="CH226" s="87">
        <v>0.28000000000000003</v>
      </c>
      <c r="CI226" s="111">
        <v>43225.5625</v>
      </c>
      <c r="CJ226" s="87">
        <v>38.75</v>
      </c>
      <c r="CM226" s="111"/>
      <c r="CS226" s="111"/>
    </row>
    <row r="227" spans="1:97" x14ac:dyDescent="0.3">
      <c r="A227" s="87">
        <f t="shared" si="13"/>
        <v>2230</v>
      </c>
      <c r="B227" s="88">
        <f t="shared" si="12"/>
        <v>37.166666666666664</v>
      </c>
      <c r="C227" s="106">
        <v>21.31</v>
      </c>
      <c r="D227" s="106">
        <v>56.4</v>
      </c>
      <c r="E227" s="106">
        <v>50.52</v>
      </c>
      <c r="F227" s="106">
        <v>46.59</v>
      </c>
      <c r="G227" s="106">
        <v>52.07</v>
      </c>
      <c r="H227" s="106">
        <v>47.9</v>
      </c>
      <c r="I227" s="106">
        <v>47.6</v>
      </c>
      <c r="J227" s="106">
        <v>49.16</v>
      </c>
      <c r="K227" s="106">
        <v>44.27</v>
      </c>
      <c r="L227" s="106">
        <v>49.01</v>
      </c>
      <c r="M227" s="106">
        <v>46.37</v>
      </c>
      <c r="N227" s="106">
        <v>51.94</v>
      </c>
      <c r="O227" s="106">
        <v>54.65</v>
      </c>
      <c r="P227" s="106">
        <v>46.99</v>
      </c>
      <c r="Q227" s="106">
        <v>51.56</v>
      </c>
      <c r="R227" s="106">
        <v>49.51</v>
      </c>
      <c r="S227" s="106">
        <v>55.32</v>
      </c>
      <c r="T227" s="106">
        <v>53.65</v>
      </c>
      <c r="U227" s="106">
        <v>55.33</v>
      </c>
      <c r="V227" s="106">
        <v>51.78</v>
      </c>
      <c r="W227" s="106">
        <v>59.1</v>
      </c>
      <c r="X227" s="106">
        <v>57.14</v>
      </c>
      <c r="Y227" s="106">
        <v>57.7</v>
      </c>
      <c r="Z227" s="106">
        <v>52.92</v>
      </c>
      <c r="AA227" s="106">
        <v>55.52</v>
      </c>
      <c r="AB227" s="106">
        <v>53.24</v>
      </c>
      <c r="AC227" s="106">
        <v>58.82</v>
      </c>
      <c r="AD227" s="106">
        <v>57.56</v>
      </c>
      <c r="AE227" s="106">
        <v>54.99</v>
      </c>
      <c r="AF227" s="106">
        <v>57.55</v>
      </c>
      <c r="AG227" s="106">
        <v>59.23</v>
      </c>
      <c r="AH227" s="106">
        <v>55.81</v>
      </c>
      <c r="AI227" s="106">
        <v>56.8</v>
      </c>
      <c r="AJ227" s="106">
        <v>60.41</v>
      </c>
      <c r="AK227" s="106">
        <v>49.08</v>
      </c>
      <c r="AL227" s="106">
        <v>45.83</v>
      </c>
      <c r="AM227" s="106">
        <v>55.66</v>
      </c>
      <c r="AN227" s="106">
        <v>60.94</v>
      </c>
      <c r="AO227" s="106">
        <v>49.12</v>
      </c>
      <c r="AP227" s="106">
        <v>54.22</v>
      </c>
      <c r="AQ227" s="106">
        <v>56.16</v>
      </c>
      <c r="AR227" s="106">
        <v>50.03</v>
      </c>
      <c r="AS227" s="106">
        <v>53.4</v>
      </c>
      <c r="AT227" s="106">
        <v>50.77</v>
      </c>
      <c r="AU227" s="106">
        <v>74.48</v>
      </c>
      <c r="AV227" s="106">
        <v>50.6</v>
      </c>
      <c r="AW227" s="106">
        <v>52.54</v>
      </c>
      <c r="AX227" s="106">
        <v>43.54</v>
      </c>
      <c r="AY227" s="106">
        <v>42.27</v>
      </c>
      <c r="AZ227" s="106">
        <v>55.43</v>
      </c>
      <c r="BA227" s="106">
        <v>47.12</v>
      </c>
      <c r="BB227" s="106">
        <v>53.58</v>
      </c>
      <c r="BC227" s="106">
        <v>56.3</v>
      </c>
      <c r="BD227" s="106">
        <v>0</v>
      </c>
      <c r="BE227" s="106">
        <v>44.72</v>
      </c>
      <c r="BF227" s="106">
        <v>42.16</v>
      </c>
      <c r="BG227" s="106">
        <v>44.39</v>
      </c>
      <c r="BH227" s="106">
        <v>49.71</v>
      </c>
      <c r="BI227" s="106">
        <v>44.17</v>
      </c>
      <c r="BJ227" s="106">
        <v>44.45</v>
      </c>
      <c r="BK227" s="106">
        <v>70.319999999999993</v>
      </c>
      <c r="BL227" s="107">
        <f t="shared" si="14"/>
        <v>60</v>
      </c>
      <c r="BN227" s="110">
        <f>BN226++Setup!$J$15/24</f>
        <v>43228.548611111291</v>
      </c>
      <c r="BO227" s="57">
        <f>CN227</f>
        <v>0</v>
      </c>
      <c r="BP227" s="57">
        <f>CO227</f>
        <v>0</v>
      </c>
      <c r="BQ227" s="57">
        <f>CP227</f>
        <v>0</v>
      </c>
      <c r="BR227" s="57">
        <f>CQ227</f>
        <v>0</v>
      </c>
      <c r="BS227" s="87">
        <f>CT227</f>
        <v>0</v>
      </c>
      <c r="BT227" s="87">
        <f>CB656</f>
        <v>203</v>
      </c>
      <c r="BU227" s="87">
        <f>CD656</f>
        <v>30.22</v>
      </c>
      <c r="BV227" s="87">
        <f>CF656</f>
        <v>0</v>
      </c>
      <c r="BW227" s="87">
        <f>CH656</f>
        <v>0.28000000000000003</v>
      </c>
      <c r="BX227" s="87">
        <f>CJ656</f>
        <v>63.28</v>
      </c>
      <c r="CA227" s="111">
        <v>43225.569444444445</v>
      </c>
      <c r="CB227" s="87">
        <v>219</v>
      </c>
      <c r="CC227" s="111">
        <v>43225.569444444445</v>
      </c>
      <c r="CD227" s="87">
        <v>34.75</v>
      </c>
      <c r="CE227" s="111">
        <v>43225.569444444445</v>
      </c>
      <c r="CF227" s="87">
        <v>0</v>
      </c>
      <c r="CG227" s="111">
        <v>43225.569444444445</v>
      </c>
      <c r="CH227" s="87">
        <v>0.28000000000000003</v>
      </c>
      <c r="CI227" s="111">
        <v>43225.569444444445</v>
      </c>
      <c r="CJ227" s="87">
        <v>51.39</v>
      </c>
      <c r="CM227" s="111"/>
      <c r="CS227" s="111"/>
    </row>
    <row r="228" spans="1:97" x14ac:dyDescent="0.3">
      <c r="A228" s="87">
        <f t="shared" si="13"/>
        <v>2240</v>
      </c>
      <c r="B228" s="88">
        <f t="shared" si="12"/>
        <v>37.333333333333336</v>
      </c>
      <c r="C228" s="106">
        <v>21.24</v>
      </c>
      <c r="D228" s="106">
        <v>55.51</v>
      </c>
      <c r="E228" s="106">
        <v>52.05</v>
      </c>
      <c r="F228" s="106">
        <v>48.14</v>
      </c>
      <c r="G228" s="106">
        <v>52.54</v>
      </c>
      <c r="H228" s="106">
        <v>47.91</v>
      </c>
      <c r="I228" s="106">
        <v>49.19</v>
      </c>
      <c r="J228" s="106">
        <v>50.7</v>
      </c>
      <c r="K228" s="106">
        <v>44.21</v>
      </c>
      <c r="L228" s="106">
        <v>49.07</v>
      </c>
      <c r="M228" s="106">
        <v>47.72</v>
      </c>
      <c r="N228" s="106">
        <v>52.31</v>
      </c>
      <c r="O228" s="106">
        <v>54.98</v>
      </c>
      <c r="P228" s="106">
        <v>46.76</v>
      </c>
      <c r="Q228" s="106">
        <v>51.7</v>
      </c>
      <c r="R228" s="106">
        <v>49.54</v>
      </c>
      <c r="S228" s="106">
        <v>54.41</v>
      </c>
      <c r="T228" s="106">
        <v>53.92</v>
      </c>
      <c r="U228" s="106">
        <v>54.65</v>
      </c>
      <c r="V228" s="106">
        <v>52.03</v>
      </c>
      <c r="W228" s="106">
        <v>59.25</v>
      </c>
      <c r="X228" s="106">
        <v>56.79</v>
      </c>
      <c r="Y228" s="106">
        <v>57.31</v>
      </c>
      <c r="Z228" s="106">
        <v>52.79</v>
      </c>
      <c r="AA228" s="106">
        <v>55.43</v>
      </c>
      <c r="AB228" s="106">
        <v>53.36</v>
      </c>
      <c r="AC228" s="106">
        <v>59.12</v>
      </c>
      <c r="AD228" s="106">
        <v>57.4</v>
      </c>
      <c r="AE228" s="106">
        <v>55.23</v>
      </c>
      <c r="AF228" s="106">
        <v>57.33</v>
      </c>
      <c r="AG228" s="106">
        <v>58.84</v>
      </c>
      <c r="AH228" s="106">
        <v>55.79</v>
      </c>
      <c r="AI228" s="106">
        <v>56.48</v>
      </c>
      <c r="AJ228" s="106">
        <v>60.6</v>
      </c>
      <c r="AK228" s="106">
        <v>49.13</v>
      </c>
      <c r="AL228" s="106">
        <v>46.11</v>
      </c>
      <c r="AM228" s="106">
        <v>55.52</v>
      </c>
      <c r="AN228" s="106">
        <v>61.06</v>
      </c>
      <c r="AO228" s="106">
        <v>50.66</v>
      </c>
      <c r="AP228" s="106">
        <v>54.42</v>
      </c>
      <c r="AQ228" s="106">
        <v>55.98</v>
      </c>
      <c r="AR228" s="106">
        <v>50.24</v>
      </c>
      <c r="AS228" s="106">
        <v>53.47</v>
      </c>
      <c r="AT228" s="106">
        <v>50.26</v>
      </c>
      <c r="AU228" s="106">
        <v>74.569999999999993</v>
      </c>
      <c r="AV228" s="106">
        <v>50.71</v>
      </c>
      <c r="AW228" s="106">
        <v>52.32</v>
      </c>
      <c r="AX228" s="106">
        <v>44.98</v>
      </c>
      <c r="AY228" s="106">
        <v>44.1</v>
      </c>
      <c r="AZ228" s="106">
        <v>55.54</v>
      </c>
      <c r="BA228" s="106">
        <v>48.81</v>
      </c>
      <c r="BB228" s="106">
        <v>53.83</v>
      </c>
      <c r="BC228" s="106">
        <v>55.65</v>
      </c>
      <c r="BD228" s="106">
        <v>56.68</v>
      </c>
      <c r="BE228" s="106">
        <v>46.28</v>
      </c>
      <c r="BF228" s="106">
        <v>43.67</v>
      </c>
      <c r="BG228" s="106">
        <v>44</v>
      </c>
      <c r="BH228" s="106">
        <v>51.26</v>
      </c>
      <c r="BI228" s="106">
        <v>45.86</v>
      </c>
      <c r="BJ228" s="106">
        <v>44.34</v>
      </c>
      <c r="BK228" s="106">
        <v>70.33</v>
      </c>
      <c r="BL228" s="107">
        <f t="shared" si="14"/>
        <v>60</v>
      </c>
      <c r="BN228" s="110">
        <f>BN227++Setup!$J$15/24</f>
        <v>43228.555555555737</v>
      </c>
      <c r="BO228" s="57">
        <f>CN228</f>
        <v>0</v>
      </c>
      <c r="BP228" s="57">
        <f>CO228</f>
        <v>0</v>
      </c>
      <c r="BQ228" s="57">
        <f>CP228</f>
        <v>0</v>
      </c>
      <c r="BR228" s="57">
        <f>CQ228</f>
        <v>0</v>
      </c>
      <c r="BS228" s="87">
        <f>CT228</f>
        <v>0</v>
      </c>
      <c r="BT228" s="87">
        <f>CB657</f>
        <v>206</v>
      </c>
      <c r="BU228" s="87">
        <f>CD657</f>
        <v>34.5</v>
      </c>
      <c r="BV228" s="87">
        <f>CF657</f>
        <v>0</v>
      </c>
      <c r="BW228" s="87">
        <f>CH657</f>
        <v>0.28000000000000003</v>
      </c>
      <c r="BX228" s="87">
        <f>CJ657</f>
        <v>66.83</v>
      </c>
      <c r="CA228" s="111">
        <v>43225.576388888891</v>
      </c>
      <c r="CB228" s="87">
        <v>205</v>
      </c>
      <c r="CC228" s="111">
        <v>43225.576388888891</v>
      </c>
      <c r="CD228" s="87">
        <v>34</v>
      </c>
      <c r="CE228" s="111">
        <v>43225.576388888891</v>
      </c>
      <c r="CF228" s="87">
        <v>0</v>
      </c>
      <c r="CG228" s="111">
        <v>43225.576388888891</v>
      </c>
      <c r="CH228" s="87">
        <v>0.28000000000000003</v>
      </c>
      <c r="CI228" s="111">
        <v>43225.576388888891</v>
      </c>
      <c r="CJ228" s="87">
        <v>49.69</v>
      </c>
      <c r="CM228" s="111"/>
      <c r="CS228" s="111"/>
    </row>
    <row r="229" spans="1:97" x14ac:dyDescent="0.3">
      <c r="A229" s="87">
        <f t="shared" si="13"/>
        <v>2250</v>
      </c>
      <c r="B229" s="88">
        <f t="shared" si="12"/>
        <v>37.5</v>
      </c>
      <c r="C229" s="106">
        <v>21.29</v>
      </c>
      <c r="D229" s="106">
        <v>56.62</v>
      </c>
      <c r="E229" s="106">
        <v>51.49</v>
      </c>
      <c r="F229" s="106">
        <v>47.69</v>
      </c>
      <c r="G229" s="106">
        <v>52.57</v>
      </c>
      <c r="H229" s="106">
        <v>48.77</v>
      </c>
      <c r="I229" s="106">
        <v>48.59</v>
      </c>
      <c r="J229" s="106">
        <v>50.27</v>
      </c>
      <c r="K229" s="106">
        <v>44.83</v>
      </c>
      <c r="L229" s="106">
        <v>49.68</v>
      </c>
      <c r="M229" s="106">
        <v>47.31</v>
      </c>
      <c r="N229" s="106">
        <v>52.59</v>
      </c>
      <c r="O229" s="106">
        <v>55.44</v>
      </c>
      <c r="P229" s="106">
        <v>47.51</v>
      </c>
      <c r="Q229" s="106">
        <v>52</v>
      </c>
      <c r="R229" s="106">
        <v>50.08</v>
      </c>
      <c r="S229" s="106">
        <v>55.97</v>
      </c>
      <c r="T229" s="106">
        <v>54.21</v>
      </c>
      <c r="U229" s="106">
        <v>55.8</v>
      </c>
      <c r="V229" s="106">
        <v>52.27</v>
      </c>
      <c r="W229" s="106">
        <v>59.63</v>
      </c>
      <c r="X229" s="106">
        <v>57.82</v>
      </c>
      <c r="Y229" s="106">
        <v>58.04</v>
      </c>
      <c r="Z229" s="106">
        <v>53.01</v>
      </c>
      <c r="AA229" s="106">
        <v>56.06</v>
      </c>
      <c r="AB229" s="106">
        <v>53.48</v>
      </c>
      <c r="AC229" s="106">
        <v>59.36</v>
      </c>
      <c r="AD229" s="106">
        <v>57.9</v>
      </c>
      <c r="AE229" s="106">
        <v>55.41</v>
      </c>
      <c r="AF229" s="106">
        <v>58.12</v>
      </c>
      <c r="AG229" s="106">
        <v>59.71</v>
      </c>
      <c r="AH229" s="106">
        <v>56.17</v>
      </c>
      <c r="AI229" s="106">
        <v>57.22</v>
      </c>
      <c r="AJ229" s="106">
        <v>60.46</v>
      </c>
      <c r="AK229" s="106">
        <v>49.19</v>
      </c>
      <c r="AL229" s="106">
        <v>45.87</v>
      </c>
      <c r="AM229" s="106">
        <v>56.12</v>
      </c>
      <c r="AN229" s="106">
        <v>61.09</v>
      </c>
      <c r="AO229" s="106">
        <v>50.23</v>
      </c>
      <c r="AP229" s="106">
        <v>54.08</v>
      </c>
      <c r="AQ229" s="106">
        <v>56.6</v>
      </c>
      <c r="AR229" s="106">
        <v>50.41</v>
      </c>
      <c r="AS229" s="106">
        <v>53.49</v>
      </c>
      <c r="AT229" s="106">
        <v>51.39</v>
      </c>
      <c r="AU229" s="106">
        <v>74.61</v>
      </c>
      <c r="AV229" s="106">
        <v>50.93</v>
      </c>
      <c r="AW229" s="106">
        <v>52.65</v>
      </c>
      <c r="AX229" s="106">
        <v>44.48</v>
      </c>
      <c r="AY229" s="106">
        <v>43.67</v>
      </c>
      <c r="AZ229" s="106">
        <v>0</v>
      </c>
      <c r="BA229" s="106">
        <v>48.23</v>
      </c>
      <c r="BB229" s="106">
        <v>53.98</v>
      </c>
      <c r="BC229" s="106">
        <v>56.92</v>
      </c>
      <c r="BD229" s="106">
        <v>56.25</v>
      </c>
      <c r="BE229" s="106">
        <v>45.76</v>
      </c>
      <c r="BF229" s="106">
        <v>43.12</v>
      </c>
      <c r="BG229" s="106">
        <v>44.47</v>
      </c>
      <c r="BH229" s="106">
        <v>50.72</v>
      </c>
      <c r="BI229" s="106">
        <v>45.2</v>
      </c>
      <c r="BJ229" s="106">
        <v>44.4</v>
      </c>
      <c r="BK229" s="106">
        <v>70.23</v>
      </c>
      <c r="BL229" s="107">
        <f t="shared" si="14"/>
        <v>60</v>
      </c>
      <c r="BN229" s="110">
        <f>BN228++Setup!$J$15/24</f>
        <v>43228.562500000182</v>
      </c>
      <c r="BO229" s="57">
        <f>CN229</f>
        <v>0</v>
      </c>
      <c r="BP229" s="57">
        <f>CO229</f>
        <v>0</v>
      </c>
      <c r="BQ229" s="57">
        <f>CP229</f>
        <v>0</v>
      </c>
      <c r="BR229" s="57">
        <f>CQ229</f>
        <v>0</v>
      </c>
      <c r="BS229" s="87">
        <f>CT229</f>
        <v>0</v>
      </c>
      <c r="BT229" s="87">
        <f>CB658</f>
        <v>203</v>
      </c>
      <c r="BU229" s="87">
        <f>CD658</f>
        <v>33.42</v>
      </c>
      <c r="BV229" s="87">
        <f>CF658</f>
        <v>0</v>
      </c>
      <c r="BW229" s="87">
        <f>CH658</f>
        <v>0.28000000000000003</v>
      </c>
      <c r="BX229" s="87">
        <f>CJ658</f>
        <v>50.5</v>
      </c>
      <c r="CA229" s="111">
        <v>43225.583333333336</v>
      </c>
      <c r="CB229" s="87">
        <v>223</v>
      </c>
      <c r="CC229" s="111">
        <v>43225.583333333336</v>
      </c>
      <c r="CD229" s="87">
        <v>31.83</v>
      </c>
      <c r="CE229" s="111">
        <v>43225.583333333336</v>
      </c>
      <c r="CF229" s="87">
        <v>0</v>
      </c>
      <c r="CG229" s="111">
        <v>43225.583333333336</v>
      </c>
      <c r="CH229" s="87">
        <v>0.28000000000000003</v>
      </c>
      <c r="CI229" s="111">
        <v>43225.583333333336</v>
      </c>
      <c r="CJ229" s="87">
        <v>55.17</v>
      </c>
      <c r="CM229" s="111"/>
      <c r="CS229" s="111"/>
    </row>
    <row r="230" spans="1:97" x14ac:dyDescent="0.3">
      <c r="A230" s="87">
        <f t="shared" si="13"/>
        <v>2260</v>
      </c>
      <c r="B230" s="88">
        <f t="shared" si="12"/>
        <v>37.666666666666664</v>
      </c>
      <c r="C230" s="106">
        <v>21.23</v>
      </c>
      <c r="D230" s="106">
        <v>56.29</v>
      </c>
      <c r="E230" s="106">
        <v>50.27</v>
      </c>
      <c r="F230" s="106">
        <v>46.37</v>
      </c>
      <c r="G230" s="106">
        <v>52.69</v>
      </c>
      <c r="H230" s="106">
        <v>49.14</v>
      </c>
      <c r="I230" s="106">
        <v>47.35</v>
      </c>
      <c r="J230" s="106">
        <v>48.92</v>
      </c>
      <c r="K230" s="106">
        <v>45.21</v>
      </c>
      <c r="L230" s="106">
        <v>50.2</v>
      </c>
      <c r="M230" s="106">
        <v>46.09</v>
      </c>
      <c r="N230" s="106">
        <v>53.14</v>
      </c>
      <c r="O230" s="106">
        <v>55.62</v>
      </c>
      <c r="P230" s="106">
        <v>47.23</v>
      </c>
      <c r="Q230" s="106">
        <v>52.01</v>
      </c>
      <c r="R230" s="106">
        <v>49.85</v>
      </c>
      <c r="S230" s="106">
        <v>55.5</v>
      </c>
      <c r="T230" s="106">
        <v>0</v>
      </c>
      <c r="U230" s="106">
        <v>55.66</v>
      </c>
      <c r="V230" s="106">
        <v>52.18</v>
      </c>
      <c r="W230" s="106">
        <v>59.47</v>
      </c>
      <c r="X230" s="106">
        <v>57.18</v>
      </c>
      <c r="Y230" s="106">
        <v>57.43</v>
      </c>
      <c r="Z230" s="106">
        <v>52.91</v>
      </c>
      <c r="AA230" s="106">
        <v>55.64</v>
      </c>
      <c r="AB230" s="106">
        <v>53.34</v>
      </c>
      <c r="AC230" s="106">
        <v>59.01</v>
      </c>
      <c r="AD230" s="106">
        <v>57.43</v>
      </c>
      <c r="AE230" s="106">
        <v>55.15</v>
      </c>
      <c r="AF230" s="106">
        <v>57.54</v>
      </c>
      <c r="AG230" s="106">
        <v>59.08</v>
      </c>
      <c r="AH230" s="106">
        <v>55.99</v>
      </c>
      <c r="AI230" s="106">
        <v>56.85</v>
      </c>
      <c r="AJ230" s="106">
        <v>60.61</v>
      </c>
      <c r="AK230" s="106">
        <v>49.28</v>
      </c>
      <c r="AL230" s="106">
        <v>45.56</v>
      </c>
      <c r="AM230" s="106">
        <v>55.77</v>
      </c>
      <c r="AN230" s="106">
        <v>61.2</v>
      </c>
      <c r="AO230" s="106">
        <v>48.88</v>
      </c>
      <c r="AP230" s="106">
        <v>53.83</v>
      </c>
      <c r="AQ230" s="106">
        <v>56.15</v>
      </c>
      <c r="AR230" s="106">
        <v>50.33</v>
      </c>
      <c r="AS230" s="106">
        <v>53.53</v>
      </c>
      <c r="AT230" s="106">
        <v>50.87</v>
      </c>
      <c r="AU230" s="106">
        <v>74.67</v>
      </c>
      <c r="AV230" s="106">
        <v>50.86</v>
      </c>
      <c r="AW230" s="106">
        <v>52.54</v>
      </c>
      <c r="AX230" s="106">
        <v>43.25</v>
      </c>
      <c r="AY230" s="106">
        <v>42.31</v>
      </c>
      <c r="AZ230" s="106">
        <v>55.58</v>
      </c>
      <c r="BA230" s="106">
        <v>46.97</v>
      </c>
      <c r="BB230" s="106">
        <v>54.04</v>
      </c>
      <c r="BC230" s="106">
        <v>56.35</v>
      </c>
      <c r="BD230" s="106">
        <v>55.94</v>
      </c>
      <c r="BE230" s="106">
        <v>44.53</v>
      </c>
      <c r="BF230" s="106">
        <v>41.87</v>
      </c>
      <c r="BG230" s="106">
        <v>44.59</v>
      </c>
      <c r="BH230" s="106">
        <v>49.46</v>
      </c>
      <c r="BI230" s="106">
        <v>44.06</v>
      </c>
      <c r="BJ230" s="106">
        <v>44.49</v>
      </c>
      <c r="BK230" s="106">
        <v>69.98</v>
      </c>
      <c r="BL230" s="107">
        <f t="shared" si="14"/>
        <v>60</v>
      </c>
      <c r="BN230" s="110">
        <f>BN229++Setup!$J$15/24</f>
        <v>43228.569444444627</v>
      </c>
      <c r="BO230" s="57">
        <f>CN230</f>
        <v>0</v>
      </c>
      <c r="BP230" s="57">
        <f>CO230</f>
        <v>0</v>
      </c>
      <c r="BQ230" s="57">
        <f>CP230</f>
        <v>0</v>
      </c>
      <c r="BR230" s="57">
        <f>CQ230</f>
        <v>0</v>
      </c>
      <c r="BS230" s="87">
        <f>CT230</f>
        <v>0</v>
      </c>
      <c r="BT230" s="87">
        <f>CB659</f>
        <v>203</v>
      </c>
      <c r="BU230" s="87">
        <f>CD659</f>
        <v>32.17</v>
      </c>
      <c r="BV230" s="87">
        <f>CF659</f>
        <v>0</v>
      </c>
      <c r="BW230" s="87">
        <f>CH659</f>
        <v>0.28000000000000003</v>
      </c>
      <c r="BX230" s="87">
        <f>CJ659</f>
        <v>67.75</v>
      </c>
      <c r="CA230" s="111">
        <v>43225.590277777781</v>
      </c>
      <c r="CB230" s="87">
        <v>226</v>
      </c>
      <c r="CC230" s="111">
        <v>43225.590277777781</v>
      </c>
      <c r="CD230" s="87">
        <v>31.44</v>
      </c>
      <c r="CE230" s="111">
        <v>43225.590277777781</v>
      </c>
      <c r="CF230" s="87">
        <v>0</v>
      </c>
      <c r="CG230" s="111">
        <v>43225.590277777781</v>
      </c>
      <c r="CH230" s="87">
        <v>0.28000000000000003</v>
      </c>
      <c r="CI230" s="111">
        <v>43225.590277777781</v>
      </c>
      <c r="CJ230" s="87">
        <v>56.25</v>
      </c>
      <c r="CM230" s="111"/>
      <c r="CS230" s="111"/>
    </row>
    <row r="231" spans="1:97" x14ac:dyDescent="0.3">
      <c r="A231" s="87">
        <f t="shared" si="13"/>
        <v>2270</v>
      </c>
      <c r="B231" s="88">
        <f t="shared" si="12"/>
        <v>37.833333333333336</v>
      </c>
      <c r="C231" s="106">
        <v>21.31</v>
      </c>
      <c r="D231" s="106">
        <v>56.77</v>
      </c>
      <c r="E231" s="106">
        <v>50.16</v>
      </c>
      <c r="F231" s="106">
        <v>45.68</v>
      </c>
      <c r="G231" s="106">
        <v>52.84</v>
      </c>
      <c r="H231" s="106">
        <v>49.38</v>
      </c>
      <c r="I231" s="106">
        <v>47.01</v>
      </c>
      <c r="J231" s="106">
        <v>48.3</v>
      </c>
      <c r="K231" s="106">
        <v>45.42</v>
      </c>
      <c r="L231" s="106">
        <v>50.41</v>
      </c>
      <c r="M231" s="106">
        <v>45.49</v>
      </c>
      <c r="N231" s="106">
        <v>53.31</v>
      </c>
      <c r="O231" s="106">
        <v>55.97</v>
      </c>
      <c r="P231" s="106">
        <v>47.61</v>
      </c>
      <c r="Q231" s="106">
        <v>52.21</v>
      </c>
      <c r="R231" s="106">
        <v>50.09</v>
      </c>
      <c r="S231" s="106">
        <v>55.99</v>
      </c>
      <c r="T231" s="106">
        <v>54.35</v>
      </c>
      <c r="U231" s="106">
        <v>56.02</v>
      </c>
      <c r="V231" s="106">
        <v>52.39</v>
      </c>
      <c r="W231" s="106">
        <v>59.69</v>
      </c>
      <c r="X231" s="106">
        <v>57.74</v>
      </c>
      <c r="Y231" s="106">
        <v>57.67</v>
      </c>
      <c r="Z231" s="106">
        <v>53.17</v>
      </c>
      <c r="AA231" s="106">
        <v>56.12</v>
      </c>
      <c r="AB231" s="106">
        <v>53.57</v>
      </c>
      <c r="AC231" s="106">
        <v>59.21</v>
      </c>
      <c r="AD231" s="106">
        <v>57.96</v>
      </c>
      <c r="AE231" s="106">
        <v>55.45</v>
      </c>
      <c r="AF231" s="106">
        <v>58.07</v>
      </c>
      <c r="AG231" s="106">
        <v>59.78</v>
      </c>
      <c r="AH231" s="106">
        <v>56.04</v>
      </c>
      <c r="AI231" s="106">
        <v>56.99</v>
      </c>
      <c r="AJ231" s="106">
        <v>60.48</v>
      </c>
      <c r="AK231" s="106">
        <v>49.2</v>
      </c>
      <c r="AL231" s="106">
        <v>47.75</v>
      </c>
      <c r="AM231" s="106">
        <v>56.17</v>
      </c>
      <c r="AN231" s="106">
        <v>60.93</v>
      </c>
      <c r="AO231" s="106">
        <v>48.26</v>
      </c>
      <c r="AP231" s="106">
        <v>55.95</v>
      </c>
      <c r="AQ231" s="106">
        <v>56.78</v>
      </c>
      <c r="AR231" s="106">
        <v>50.63</v>
      </c>
      <c r="AS231" s="106">
        <v>53.6</v>
      </c>
      <c r="AT231" s="106">
        <v>51.23</v>
      </c>
      <c r="AU231" s="106">
        <v>74.39</v>
      </c>
      <c r="AV231" s="106">
        <v>51.12</v>
      </c>
      <c r="AW231" s="106">
        <v>52.72</v>
      </c>
      <c r="AX231" s="106">
        <v>42.77</v>
      </c>
      <c r="AY231" s="106">
        <v>41.98</v>
      </c>
      <c r="AZ231" s="106">
        <v>56.09</v>
      </c>
      <c r="BA231" s="106">
        <v>46.74</v>
      </c>
      <c r="BB231" s="106">
        <v>54.03</v>
      </c>
      <c r="BC231" s="106">
        <v>56.72</v>
      </c>
      <c r="BD231" s="106">
        <v>56.43</v>
      </c>
      <c r="BE231" s="106">
        <v>44.27</v>
      </c>
      <c r="BF231" s="106">
        <v>41.53</v>
      </c>
      <c r="BG231" s="106">
        <v>44.78</v>
      </c>
      <c r="BH231" s="106">
        <v>49.05</v>
      </c>
      <c r="BI231" s="106">
        <v>43.42</v>
      </c>
      <c r="BJ231" s="106">
        <v>44.26</v>
      </c>
      <c r="BK231" s="106">
        <v>69.900000000000006</v>
      </c>
      <c r="BL231" s="107">
        <f t="shared" si="14"/>
        <v>60</v>
      </c>
      <c r="BN231" s="110">
        <f>BN230++Setup!$J$15/24</f>
        <v>43228.576388889072</v>
      </c>
      <c r="BO231" s="57">
        <f>CN231</f>
        <v>0</v>
      </c>
      <c r="BP231" s="57">
        <f>CO231</f>
        <v>0</v>
      </c>
      <c r="BQ231" s="57">
        <f>CP231</f>
        <v>0</v>
      </c>
      <c r="BR231" s="57">
        <f>CQ231</f>
        <v>0</v>
      </c>
      <c r="BS231" s="87">
        <f>CT231</f>
        <v>0</v>
      </c>
      <c r="BT231" s="87">
        <f>CB660</f>
        <v>202</v>
      </c>
      <c r="BU231" s="87">
        <f>CD660</f>
        <v>33.17</v>
      </c>
      <c r="BV231" s="87">
        <f>CF660</f>
        <v>0</v>
      </c>
      <c r="BW231" s="87">
        <f>CH660</f>
        <v>52.22</v>
      </c>
      <c r="BX231" s="87">
        <f>CJ660</f>
        <v>0</v>
      </c>
      <c r="CA231" s="111">
        <v>43225.597222222219</v>
      </c>
      <c r="CB231" s="87">
        <v>226</v>
      </c>
      <c r="CC231" s="111">
        <v>43225.597222222219</v>
      </c>
      <c r="CD231" s="87">
        <v>30.47</v>
      </c>
      <c r="CE231" s="111">
        <v>43225.597222222219</v>
      </c>
      <c r="CF231" s="87">
        <v>0</v>
      </c>
      <c r="CG231" s="111">
        <v>43225.597222222219</v>
      </c>
      <c r="CH231" s="87">
        <v>0.28000000000000003</v>
      </c>
      <c r="CI231" s="111">
        <v>43225.597222222219</v>
      </c>
      <c r="CJ231" s="87">
        <v>46.89</v>
      </c>
      <c r="CM231" s="111"/>
      <c r="CS231" s="111"/>
    </row>
    <row r="232" spans="1:97" x14ac:dyDescent="0.3">
      <c r="A232" s="87">
        <f t="shared" si="13"/>
        <v>2280</v>
      </c>
      <c r="B232" s="88">
        <f t="shared" si="12"/>
        <v>38</v>
      </c>
      <c r="C232" s="106">
        <v>21.32</v>
      </c>
      <c r="D232" s="106">
        <v>57.39</v>
      </c>
      <c r="E232" s="106">
        <v>51.93</v>
      </c>
      <c r="F232" s="106">
        <v>47.8</v>
      </c>
      <c r="G232" s="106">
        <v>52.74</v>
      </c>
      <c r="H232" s="106">
        <v>49.12</v>
      </c>
      <c r="I232" s="106">
        <v>48.77</v>
      </c>
      <c r="J232" s="106">
        <v>50.37</v>
      </c>
      <c r="K232" s="106">
        <v>45.37</v>
      </c>
      <c r="L232" s="106">
        <v>49.97</v>
      </c>
      <c r="M232" s="106">
        <v>47.4</v>
      </c>
      <c r="N232" s="106">
        <v>53.07</v>
      </c>
      <c r="O232" s="106">
        <v>55.76</v>
      </c>
      <c r="P232" s="106">
        <v>47.26</v>
      </c>
      <c r="Q232" s="106">
        <v>52.26</v>
      </c>
      <c r="R232" s="106">
        <v>50.07</v>
      </c>
      <c r="S232" s="106">
        <v>55.77</v>
      </c>
      <c r="T232" s="106">
        <v>54.35</v>
      </c>
      <c r="U232" s="106">
        <v>55.56</v>
      </c>
      <c r="V232" s="106">
        <v>52.47</v>
      </c>
      <c r="W232" s="106">
        <v>59.89</v>
      </c>
      <c r="X232" s="106">
        <v>56.63</v>
      </c>
      <c r="Y232" s="106">
        <v>58.24</v>
      </c>
      <c r="Z232" s="106">
        <v>52.81</v>
      </c>
      <c r="AA232" s="106">
        <v>56.07</v>
      </c>
      <c r="AB232" s="106">
        <v>53.47</v>
      </c>
      <c r="AC232" s="106">
        <v>59.54</v>
      </c>
      <c r="AD232" s="106">
        <v>57.82</v>
      </c>
      <c r="AE232" s="106">
        <v>55.74</v>
      </c>
      <c r="AF232" s="106">
        <v>58.16</v>
      </c>
      <c r="AG232" s="106">
        <v>59.66</v>
      </c>
      <c r="AH232" s="106">
        <v>56.14</v>
      </c>
      <c r="AI232" s="106">
        <v>57.08</v>
      </c>
      <c r="AJ232" s="106">
        <v>60.51</v>
      </c>
      <c r="AK232" s="106">
        <v>49.23</v>
      </c>
      <c r="AL232" s="106">
        <v>45.86</v>
      </c>
      <c r="AM232" s="106">
        <v>56.21</v>
      </c>
      <c r="AN232" s="106">
        <v>61.07</v>
      </c>
      <c r="AO232" s="106">
        <v>50.33</v>
      </c>
      <c r="AP232" s="106">
        <v>54.34</v>
      </c>
      <c r="AQ232" s="106">
        <v>56.82</v>
      </c>
      <c r="AR232" s="106">
        <v>50.23</v>
      </c>
      <c r="AS232" s="106">
        <v>53.51</v>
      </c>
      <c r="AT232" s="106">
        <v>51.06</v>
      </c>
      <c r="AU232" s="106">
        <v>74.680000000000007</v>
      </c>
      <c r="AV232" s="106">
        <v>50.84</v>
      </c>
      <c r="AW232" s="106">
        <v>52.5</v>
      </c>
      <c r="AX232" s="106">
        <v>44.61</v>
      </c>
      <c r="AY232" s="106">
        <v>43.65</v>
      </c>
      <c r="AZ232" s="106">
        <v>56.14</v>
      </c>
      <c r="BA232" s="106">
        <v>48.28</v>
      </c>
      <c r="BB232" s="106">
        <v>54.18</v>
      </c>
      <c r="BC232" s="106">
        <v>56.45</v>
      </c>
      <c r="BD232" s="106">
        <v>57</v>
      </c>
      <c r="BE232" s="106">
        <v>0</v>
      </c>
      <c r="BF232" s="106">
        <v>43.23</v>
      </c>
      <c r="BG232" s="106">
        <v>44.56</v>
      </c>
      <c r="BH232" s="106">
        <v>50.79</v>
      </c>
      <c r="BI232" s="106">
        <v>45.24</v>
      </c>
      <c r="BJ232" s="106">
        <v>44.39</v>
      </c>
      <c r="BK232" s="106">
        <v>69.739999999999995</v>
      </c>
      <c r="BL232" s="107">
        <f t="shared" si="14"/>
        <v>60</v>
      </c>
      <c r="BN232" s="110">
        <f>BN231++Setup!$J$15/24</f>
        <v>43228.583333333518</v>
      </c>
      <c r="BO232" s="57">
        <f>CN232</f>
        <v>0</v>
      </c>
      <c r="BP232" s="57">
        <f>CO232</f>
        <v>0</v>
      </c>
      <c r="BQ232" s="57">
        <f>CP232</f>
        <v>0</v>
      </c>
      <c r="BR232" s="57">
        <f>CQ232</f>
        <v>0</v>
      </c>
      <c r="BS232" s="87">
        <f>CT232</f>
        <v>0</v>
      </c>
      <c r="BT232" s="87">
        <f>CB661</f>
        <v>202</v>
      </c>
      <c r="BU232" s="87">
        <f>CD661</f>
        <v>30.39</v>
      </c>
      <c r="BV232" s="87">
        <f>CF661</f>
        <v>0</v>
      </c>
      <c r="BW232" s="87">
        <f>CH661</f>
        <v>38.06</v>
      </c>
      <c r="BX232" s="87">
        <f>CJ661</f>
        <v>33.67</v>
      </c>
      <c r="CA232" s="111">
        <v>43225.604166666664</v>
      </c>
      <c r="CB232" s="87">
        <v>224</v>
      </c>
      <c r="CC232" s="111">
        <v>43225.604166666664</v>
      </c>
      <c r="CD232" s="87">
        <v>29.42</v>
      </c>
      <c r="CE232" s="111">
        <v>43225.604166666664</v>
      </c>
      <c r="CF232" s="87">
        <v>0</v>
      </c>
      <c r="CG232" s="111">
        <v>43225.604166666664</v>
      </c>
      <c r="CH232" s="87">
        <v>0.28000000000000003</v>
      </c>
      <c r="CI232" s="111">
        <v>43225.604166666664</v>
      </c>
      <c r="CJ232" s="87">
        <v>57.78</v>
      </c>
      <c r="CM232" s="111"/>
      <c r="CS232" s="111"/>
    </row>
    <row r="233" spans="1:97" x14ac:dyDescent="0.3">
      <c r="A233" s="87">
        <f t="shared" si="13"/>
        <v>2290</v>
      </c>
      <c r="B233" s="88">
        <f t="shared" si="12"/>
        <v>38.166666666666664</v>
      </c>
      <c r="C233" s="106">
        <v>21.34</v>
      </c>
      <c r="D233" s="106">
        <v>56.78</v>
      </c>
      <c r="E233" s="106">
        <v>52.14</v>
      </c>
      <c r="F233" s="106">
        <v>47.83</v>
      </c>
      <c r="G233" s="106">
        <v>52.7</v>
      </c>
      <c r="H233" s="106">
        <v>48.97</v>
      </c>
      <c r="I233" s="106">
        <v>48.4</v>
      </c>
      <c r="J233" s="106">
        <v>50.19</v>
      </c>
      <c r="K233" s="106">
        <v>45.26</v>
      </c>
      <c r="L233" s="106">
        <v>50.2</v>
      </c>
      <c r="M233" s="106">
        <v>0</v>
      </c>
      <c r="N233" s="106">
        <v>53.12</v>
      </c>
      <c r="O233" s="106">
        <v>55.96</v>
      </c>
      <c r="P233" s="106">
        <v>47.42</v>
      </c>
      <c r="Q233" s="106">
        <v>52.04</v>
      </c>
      <c r="R233" s="106">
        <v>49.95</v>
      </c>
      <c r="S233" s="106">
        <v>56.04</v>
      </c>
      <c r="T233" s="106">
        <v>54.19</v>
      </c>
      <c r="U233" s="106">
        <v>55.77</v>
      </c>
      <c r="V233" s="106">
        <v>52.26</v>
      </c>
      <c r="W233" s="106">
        <v>59.89</v>
      </c>
      <c r="X233" s="106">
        <v>57.54</v>
      </c>
      <c r="Y233" s="106">
        <v>58.06</v>
      </c>
      <c r="Z233" s="106">
        <v>53</v>
      </c>
      <c r="AA233" s="106">
        <v>55.99</v>
      </c>
      <c r="AB233" s="106">
        <v>53.65</v>
      </c>
      <c r="AC233" s="106">
        <v>59.4</v>
      </c>
      <c r="AD233" s="106">
        <v>58.01</v>
      </c>
      <c r="AE233" s="106">
        <v>55.5</v>
      </c>
      <c r="AF233" s="106">
        <v>58.11</v>
      </c>
      <c r="AG233" s="106">
        <v>59.76</v>
      </c>
      <c r="AH233" s="106">
        <v>56.19</v>
      </c>
      <c r="AI233" s="106">
        <v>57.28</v>
      </c>
      <c r="AJ233" s="106">
        <v>60.56</v>
      </c>
      <c r="AK233" s="106">
        <v>49.22</v>
      </c>
      <c r="AL233" s="106">
        <v>44.68</v>
      </c>
      <c r="AM233" s="106">
        <v>56.25</v>
      </c>
      <c r="AN233" s="106">
        <v>61.2</v>
      </c>
      <c r="AO233" s="106">
        <v>50.15</v>
      </c>
      <c r="AP233" s="106">
        <v>53.19</v>
      </c>
      <c r="AQ233" s="106">
        <v>56.75</v>
      </c>
      <c r="AR233" s="106">
        <v>50.49</v>
      </c>
      <c r="AS233" s="106">
        <v>53.53</v>
      </c>
      <c r="AT233" s="106">
        <v>51.35</v>
      </c>
      <c r="AU233" s="106">
        <v>74.69</v>
      </c>
      <c r="AV233" s="106">
        <v>50.9</v>
      </c>
      <c r="AW233" s="106">
        <v>52.62</v>
      </c>
      <c r="AX233" s="106">
        <v>44.44</v>
      </c>
      <c r="AY233" s="106">
        <v>43.55</v>
      </c>
      <c r="AZ233" s="106">
        <v>55.91</v>
      </c>
      <c r="BA233" s="106">
        <v>47.89</v>
      </c>
      <c r="BB233" s="106">
        <v>53.99</v>
      </c>
      <c r="BC233" s="106">
        <v>56.68</v>
      </c>
      <c r="BD233" s="106">
        <v>56.39</v>
      </c>
      <c r="BE233" s="106">
        <v>44.57</v>
      </c>
      <c r="BF233" s="106">
        <v>43.14</v>
      </c>
      <c r="BG233" s="106">
        <v>44.53</v>
      </c>
      <c r="BH233" s="106">
        <v>50.45</v>
      </c>
      <c r="BI233" s="106">
        <v>45.21</v>
      </c>
      <c r="BJ233" s="106">
        <v>44.39</v>
      </c>
      <c r="BK233" s="106">
        <v>70.02</v>
      </c>
      <c r="BL233" s="107">
        <f t="shared" si="14"/>
        <v>60</v>
      </c>
      <c r="BN233" s="110">
        <f>BN232++Setup!$J$15/24</f>
        <v>43228.590277777963</v>
      </c>
      <c r="BO233" s="57">
        <f>CN233</f>
        <v>0</v>
      </c>
      <c r="BP233" s="57">
        <f>CO233</f>
        <v>0</v>
      </c>
      <c r="BQ233" s="57">
        <f>CP233</f>
        <v>0</v>
      </c>
      <c r="BR233" s="57">
        <f>CQ233</f>
        <v>0</v>
      </c>
      <c r="BS233" s="87">
        <f>CT233</f>
        <v>0</v>
      </c>
      <c r="BT233" s="87">
        <f>CB662</f>
        <v>202</v>
      </c>
      <c r="BU233" s="87">
        <f>CD662</f>
        <v>34.14</v>
      </c>
      <c r="BV233" s="87">
        <f>CF662</f>
        <v>0</v>
      </c>
      <c r="BW233" s="87">
        <f>CH662</f>
        <v>27.78</v>
      </c>
      <c r="BX233" s="87">
        <f>CJ662</f>
        <v>27.72</v>
      </c>
      <c r="CA233" s="111">
        <v>43225.611111111109</v>
      </c>
      <c r="CB233" s="87">
        <v>228</v>
      </c>
      <c r="CC233" s="111">
        <v>43225.611111111109</v>
      </c>
      <c r="CD233" s="87">
        <v>24.61</v>
      </c>
      <c r="CE233" s="111">
        <v>43225.611111111109</v>
      </c>
      <c r="CF233" s="87">
        <v>0</v>
      </c>
      <c r="CG233" s="111">
        <v>43225.611111111109</v>
      </c>
      <c r="CH233" s="87">
        <v>0.28000000000000003</v>
      </c>
      <c r="CI233" s="111">
        <v>43225.611111111109</v>
      </c>
      <c r="CJ233" s="87">
        <v>59.64</v>
      </c>
      <c r="CM233" s="111"/>
      <c r="CS233" s="111"/>
    </row>
    <row r="234" spans="1:97" x14ac:dyDescent="0.3">
      <c r="A234" s="87">
        <f t="shared" si="13"/>
        <v>2300</v>
      </c>
      <c r="B234" s="88">
        <f t="shared" si="12"/>
        <v>38.333333333333336</v>
      </c>
      <c r="C234" s="106">
        <v>21.58</v>
      </c>
      <c r="D234" s="106">
        <v>57.84</v>
      </c>
      <c r="E234" s="106">
        <v>44.55</v>
      </c>
      <c r="F234" s="106">
        <v>40.24</v>
      </c>
      <c r="G234" s="106">
        <v>52.94</v>
      </c>
      <c r="H234" s="106">
        <v>49.23</v>
      </c>
      <c r="I234" s="106">
        <v>41.05</v>
      </c>
      <c r="J234" s="106">
        <v>42.66</v>
      </c>
      <c r="K234" s="106">
        <v>45.26</v>
      </c>
      <c r="L234" s="106">
        <v>50.36</v>
      </c>
      <c r="M234" s="106">
        <v>39.79</v>
      </c>
      <c r="N234" s="106">
        <v>53.28</v>
      </c>
      <c r="O234" s="106">
        <v>56.02</v>
      </c>
      <c r="P234" s="106">
        <v>47.92</v>
      </c>
      <c r="Q234" s="106">
        <v>52.49</v>
      </c>
      <c r="R234" s="106">
        <v>50.27</v>
      </c>
      <c r="S234" s="106">
        <v>56.47</v>
      </c>
      <c r="T234" s="106">
        <v>54.6</v>
      </c>
      <c r="U234" s="106">
        <v>56.28</v>
      </c>
      <c r="V234" s="106">
        <v>52.67</v>
      </c>
      <c r="W234" s="106">
        <v>60.34</v>
      </c>
      <c r="X234" s="106">
        <v>58.28</v>
      </c>
      <c r="Y234" s="106">
        <v>58.46</v>
      </c>
      <c r="Z234" s="106">
        <v>53.42</v>
      </c>
      <c r="AA234" s="106">
        <v>56.44</v>
      </c>
      <c r="AB234" s="106">
        <v>53.94</v>
      </c>
      <c r="AC234" s="106">
        <v>60.06</v>
      </c>
      <c r="AD234" s="106">
        <v>58.65</v>
      </c>
      <c r="AE234" s="106">
        <v>56.03</v>
      </c>
      <c r="AF234" s="106">
        <v>58.75</v>
      </c>
      <c r="AG234" s="106">
        <v>60.37</v>
      </c>
      <c r="AH234" s="106">
        <v>56.89</v>
      </c>
      <c r="AI234" s="106">
        <v>57.99</v>
      </c>
      <c r="AJ234" s="106">
        <v>60.46</v>
      </c>
      <c r="AK234" s="106">
        <v>49.14</v>
      </c>
      <c r="AL234" s="106">
        <v>46.75</v>
      </c>
      <c r="AM234" s="106">
        <v>56.72</v>
      </c>
      <c r="AN234" s="106">
        <v>60.93</v>
      </c>
      <c r="AO234" s="106">
        <v>42.62</v>
      </c>
      <c r="AP234" s="106">
        <v>55.11</v>
      </c>
      <c r="AQ234" s="106">
        <v>57.34</v>
      </c>
      <c r="AR234" s="106">
        <v>50.86</v>
      </c>
      <c r="AS234" s="106">
        <v>53.96</v>
      </c>
      <c r="AT234" s="106">
        <v>51.72</v>
      </c>
      <c r="AU234" s="106">
        <v>74.45</v>
      </c>
      <c r="AV234" s="106">
        <v>51.3</v>
      </c>
      <c r="AW234" s="106">
        <v>53.13</v>
      </c>
      <c r="AX234" s="106">
        <v>36.950000000000003</v>
      </c>
      <c r="AY234" s="106">
        <v>36.06</v>
      </c>
      <c r="AZ234" s="106">
        <v>56.45</v>
      </c>
      <c r="BA234" s="106">
        <v>40.83</v>
      </c>
      <c r="BB234" s="106">
        <v>54.43</v>
      </c>
      <c r="BC234" s="106">
        <v>57.2</v>
      </c>
      <c r="BD234" s="106">
        <v>56.76</v>
      </c>
      <c r="BE234" s="106">
        <v>36.869999999999997</v>
      </c>
      <c r="BF234" s="106">
        <v>35.5</v>
      </c>
      <c r="BG234" s="106">
        <v>45.03</v>
      </c>
      <c r="BH234" s="106">
        <v>42.99</v>
      </c>
      <c r="BI234" s="106">
        <v>37.79</v>
      </c>
      <c r="BJ234" s="106">
        <v>44.44</v>
      </c>
      <c r="BK234" s="106">
        <v>70.150000000000006</v>
      </c>
      <c r="BL234" s="107">
        <f t="shared" si="14"/>
        <v>60</v>
      </c>
      <c r="BN234" s="110">
        <f>BN233++Setup!$J$15/24</f>
        <v>43228.597222222408</v>
      </c>
      <c r="BO234" s="57">
        <f>CN234</f>
        <v>0</v>
      </c>
      <c r="BP234" s="57">
        <f>CO234</f>
        <v>0</v>
      </c>
      <c r="BQ234" s="57">
        <f>CP234</f>
        <v>0</v>
      </c>
      <c r="BR234" s="57">
        <f>CQ234</f>
        <v>0</v>
      </c>
      <c r="BS234" s="87">
        <f>CT234</f>
        <v>0</v>
      </c>
      <c r="BT234" s="87">
        <f>CB663</f>
        <v>201</v>
      </c>
      <c r="BU234" s="87">
        <f>CD663</f>
        <v>32.31</v>
      </c>
      <c r="BV234" s="87">
        <f>CF663</f>
        <v>0</v>
      </c>
      <c r="BW234" s="87">
        <f>CH663</f>
        <v>57.5</v>
      </c>
      <c r="BX234" s="87">
        <f>CJ663</f>
        <v>16</v>
      </c>
      <c r="CA234" s="111">
        <v>43225.618055555555</v>
      </c>
      <c r="CB234" s="87">
        <v>227</v>
      </c>
      <c r="CC234" s="111">
        <v>43225.618055555555</v>
      </c>
      <c r="CD234" s="87">
        <v>21.25</v>
      </c>
      <c r="CE234" s="111">
        <v>43225.618055555555</v>
      </c>
      <c r="CF234" s="87">
        <v>0</v>
      </c>
      <c r="CG234" s="111">
        <v>43225.618055555555</v>
      </c>
      <c r="CH234" s="87">
        <v>0.28000000000000003</v>
      </c>
      <c r="CI234" s="111">
        <v>43225.618055555555</v>
      </c>
      <c r="CJ234" s="87">
        <v>52.08</v>
      </c>
      <c r="CM234" s="111"/>
      <c r="CS234" s="111"/>
    </row>
    <row r="235" spans="1:97" x14ac:dyDescent="0.3">
      <c r="A235" s="87">
        <f t="shared" si="13"/>
        <v>2310</v>
      </c>
      <c r="B235" s="88">
        <f t="shared" si="12"/>
        <v>38.5</v>
      </c>
      <c r="C235" s="106">
        <v>21.18</v>
      </c>
      <c r="D235" s="106">
        <v>55.39</v>
      </c>
      <c r="E235" s="106">
        <v>51.06</v>
      </c>
      <c r="F235" s="106">
        <v>47.04</v>
      </c>
      <c r="G235" s="106">
        <v>51.54</v>
      </c>
      <c r="H235" s="106">
        <v>48.49</v>
      </c>
      <c r="I235" s="106">
        <v>48.05</v>
      </c>
      <c r="J235" s="106">
        <v>49.72</v>
      </c>
      <c r="K235" s="106">
        <v>44.56</v>
      </c>
      <c r="L235" s="106">
        <v>49.33</v>
      </c>
      <c r="M235" s="106">
        <v>46.65</v>
      </c>
      <c r="N235" s="106">
        <v>52.01</v>
      </c>
      <c r="O235" s="106">
        <v>54.57</v>
      </c>
      <c r="P235" s="106">
        <v>46.59</v>
      </c>
      <c r="Q235" s="106">
        <v>51.09</v>
      </c>
      <c r="R235" s="106">
        <v>49.05</v>
      </c>
      <c r="S235" s="106">
        <v>54.91</v>
      </c>
      <c r="T235" s="106">
        <v>53.37</v>
      </c>
      <c r="U235" s="106">
        <v>54.64</v>
      </c>
      <c r="V235" s="106">
        <v>51.43</v>
      </c>
      <c r="W235" s="106">
        <v>58.23</v>
      </c>
      <c r="X235" s="106">
        <v>56.63</v>
      </c>
      <c r="Y235" s="106">
        <v>56.71</v>
      </c>
      <c r="Z235" s="106">
        <v>52.39</v>
      </c>
      <c r="AA235" s="106">
        <v>54.7</v>
      </c>
      <c r="AB235" s="106">
        <v>52.72</v>
      </c>
      <c r="AC235" s="106">
        <v>57.9</v>
      </c>
      <c r="AD235" s="106">
        <v>56.52</v>
      </c>
      <c r="AE235" s="106">
        <v>54.09</v>
      </c>
      <c r="AF235" s="106">
        <v>56.86</v>
      </c>
      <c r="AG235" s="106">
        <v>58.49</v>
      </c>
      <c r="AH235" s="106">
        <v>54.76</v>
      </c>
      <c r="AI235" s="106">
        <v>55.74</v>
      </c>
      <c r="AJ235" s="106">
        <v>60.6</v>
      </c>
      <c r="AK235" s="106">
        <v>49.17</v>
      </c>
      <c r="AL235" s="106">
        <v>45.33</v>
      </c>
      <c r="AM235" s="106">
        <v>54.78</v>
      </c>
      <c r="AN235" s="106">
        <v>61.06</v>
      </c>
      <c r="AO235" s="106">
        <v>49.68</v>
      </c>
      <c r="AP235" s="106">
        <v>53.62</v>
      </c>
      <c r="AQ235" s="106">
        <v>55.22</v>
      </c>
      <c r="AR235" s="106">
        <v>49.83</v>
      </c>
      <c r="AS235" s="106">
        <v>52.79</v>
      </c>
      <c r="AT235" s="106">
        <v>50.27</v>
      </c>
      <c r="AU235" s="106">
        <v>74.569999999999993</v>
      </c>
      <c r="AV235" s="106">
        <v>50.27</v>
      </c>
      <c r="AW235" s="106">
        <v>51.67</v>
      </c>
      <c r="AX235" s="106">
        <v>43.82</v>
      </c>
      <c r="AY235" s="106">
        <v>42.84</v>
      </c>
      <c r="AZ235" s="106">
        <v>54.67</v>
      </c>
      <c r="BA235" s="106">
        <v>47.62</v>
      </c>
      <c r="BB235" s="106">
        <v>53.11</v>
      </c>
      <c r="BC235" s="106">
        <v>55.5</v>
      </c>
      <c r="BD235" s="106">
        <v>55.09</v>
      </c>
      <c r="BE235" s="106">
        <v>43.94</v>
      </c>
      <c r="BF235" s="106">
        <v>42.55</v>
      </c>
      <c r="BG235" s="106">
        <v>43.87</v>
      </c>
      <c r="BH235" s="106">
        <v>50.11</v>
      </c>
      <c r="BI235" s="106">
        <v>44.5</v>
      </c>
      <c r="BJ235" s="106">
        <v>44.31</v>
      </c>
      <c r="BK235" s="106">
        <v>69.67</v>
      </c>
      <c r="BL235" s="107">
        <f t="shared" si="14"/>
        <v>60</v>
      </c>
      <c r="BN235" s="110">
        <f>BN234++Setup!$J$15/24</f>
        <v>43228.604166666853</v>
      </c>
      <c r="BO235" s="57">
        <f>CN235</f>
        <v>0</v>
      </c>
      <c r="BP235" s="57">
        <f>CO235</f>
        <v>0</v>
      </c>
      <c r="BQ235" s="57">
        <f>CP235</f>
        <v>0</v>
      </c>
      <c r="BR235" s="57">
        <f>CQ235</f>
        <v>0</v>
      </c>
      <c r="BS235" s="87">
        <f>CT235</f>
        <v>0</v>
      </c>
      <c r="BT235" s="87">
        <f>CB664</f>
        <v>191</v>
      </c>
      <c r="BU235" s="87">
        <f>CD664</f>
        <v>30.47</v>
      </c>
      <c r="BV235" s="87">
        <f>CF664</f>
        <v>0</v>
      </c>
      <c r="BW235" s="87">
        <f>CH664</f>
        <v>16.940000000000001</v>
      </c>
      <c r="BX235" s="87">
        <f>CJ664</f>
        <v>28.17</v>
      </c>
      <c r="CA235" s="111">
        <v>43225.625</v>
      </c>
      <c r="CB235" s="87">
        <v>236</v>
      </c>
      <c r="CC235" s="111">
        <v>43225.625</v>
      </c>
      <c r="CD235" s="87">
        <v>21.56</v>
      </c>
      <c r="CE235" s="111">
        <v>43225.625</v>
      </c>
      <c r="CF235" s="87">
        <v>0</v>
      </c>
      <c r="CG235" s="111">
        <v>43225.625</v>
      </c>
      <c r="CH235" s="87">
        <v>0.28000000000000003</v>
      </c>
      <c r="CI235" s="111">
        <v>43225.625</v>
      </c>
      <c r="CJ235" s="87">
        <v>50.47</v>
      </c>
      <c r="CM235" s="111"/>
      <c r="CS235" s="111"/>
    </row>
    <row r="236" spans="1:97" x14ac:dyDescent="0.3">
      <c r="A236" s="87">
        <f t="shared" si="13"/>
        <v>2320</v>
      </c>
      <c r="B236" s="88">
        <f t="shared" si="12"/>
        <v>38.666666666666664</v>
      </c>
      <c r="C236" s="106">
        <v>0</v>
      </c>
      <c r="D236" s="106">
        <v>57.17</v>
      </c>
      <c r="E236" s="106">
        <v>50.99</v>
      </c>
      <c r="F236" s="106">
        <v>46.93</v>
      </c>
      <c r="G236" s="106">
        <v>52.98</v>
      </c>
      <c r="H236" s="106">
        <v>49.39</v>
      </c>
      <c r="I236" s="106">
        <v>47.89</v>
      </c>
      <c r="J236" s="106">
        <v>49.5</v>
      </c>
      <c r="K236" s="106">
        <v>45.57</v>
      </c>
      <c r="L236" s="106">
        <v>50.51</v>
      </c>
      <c r="M236" s="106">
        <v>46.62</v>
      </c>
      <c r="N236" s="106">
        <v>53.44</v>
      </c>
      <c r="O236" s="106">
        <v>56.21</v>
      </c>
      <c r="P236" s="106">
        <v>47.63</v>
      </c>
      <c r="Q236" s="106">
        <v>52.39</v>
      </c>
      <c r="R236" s="106">
        <v>50.28</v>
      </c>
      <c r="S236" s="106">
        <v>56.43</v>
      </c>
      <c r="T236" s="106">
        <v>54.49</v>
      </c>
      <c r="U236" s="106">
        <v>56.08</v>
      </c>
      <c r="V236" s="106">
        <v>52.54</v>
      </c>
      <c r="W236" s="106">
        <v>59.99</v>
      </c>
      <c r="X236" s="106">
        <v>58.13</v>
      </c>
      <c r="Y236" s="106">
        <v>58.34</v>
      </c>
      <c r="Z236" s="106">
        <v>53.17</v>
      </c>
      <c r="AA236" s="106">
        <v>56.2</v>
      </c>
      <c r="AB236" s="106">
        <v>53.71</v>
      </c>
      <c r="AC236" s="106">
        <v>59.48</v>
      </c>
      <c r="AD236" s="106">
        <v>58.21</v>
      </c>
      <c r="AE236" s="106">
        <v>55.87</v>
      </c>
      <c r="AF236" s="106">
        <v>58.35</v>
      </c>
      <c r="AG236" s="106">
        <v>60.04</v>
      </c>
      <c r="AH236" s="106">
        <v>56.6</v>
      </c>
      <c r="AI236" s="106">
        <v>57.64</v>
      </c>
      <c r="AJ236" s="106">
        <v>60.58</v>
      </c>
      <c r="AK236" s="106">
        <v>49.17</v>
      </c>
      <c r="AL236" s="106">
        <v>45.29</v>
      </c>
      <c r="AM236" s="106">
        <v>56.65</v>
      </c>
      <c r="AN236" s="106">
        <v>0</v>
      </c>
      <c r="AO236" s="106">
        <v>49.46</v>
      </c>
      <c r="AP236" s="106">
        <v>53.49</v>
      </c>
      <c r="AQ236" s="106">
        <v>57.16</v>
      </c>
      <c r="AR236" s="106">
        <v>50.62</v>
      </c>
      <c r="AS236" s="106">
        <v>53.76</v>
      </c>
      <c r="AT236" s="106">
        <v>51.48</v>
      </c>
      <c r="AU236" s="106">
        <v>74.64</v>
      </c>
      <c r="AV236" s="106">
        <v>51.07</v>
      </c>
      <c r="AW236" s="106">
        <v>52.75</v>
      </c>
      <c r="AX236" s="106">
        <v>43.74</v>
      </c>
      <c r="AY236" s="106">
        <v>42.71</v>
      </c>
      <c r="AZ236" s="106">
        <v>56.12</v>
      </c>
      <c r="BA236" s="106">
        <v>47.49</v>
      </c>
      <c r="BB236" s="106">
        <v>54.19</v>
      </c>
      <c r="BC236" s="106">
        <v>57.06</v>
      </c>
      <c r="BD236" s="106">
        <v>56.36</v>
      </c>
      <c r="BE236" s="106">
        <v>43.69</v>
      </c>
      <c r="BF236" s="106">
        <v>42.47</v>
      </c>
      <c r="BG236" s="106">
        <v>44.74</v>
      </c>
      <c r="BH236" s="106">
        <v>49.99</v>
      </c>
      <c r="BI236" s="106">
        <v>44.44</v>
      </c>
      <c r="BJ236" s="106">
        <v>44.44</v>
      </c>
      <c r="BK236" s="106">
        <v>70.09</v>
      </c>
      <c r="BL236" s="107">
        <f t="shared" si="14"/>
        <v>60</v>
      </c>
      <c r="BN236" s="110">
        <f>BN235++Setup!$J$15/24</f>
        <v>43228.611111111299</v>
      </c>
      <c r="BO236" s="57">
        <f>CN236</f>
        <v>0</v>
      </c>
      <c r="BP236" s="57">
        <f>CO236</f>
        <v>0</v>
      </c>
      <c r="BQ236" s="57">
        <f>CP236</f>
        <v>0</v>
      </c>
      <c r="BR236" s="57">
        <f>CQ236</f>
        <v>0</v>
      </c>
      <c r="BS236" s="87">
        <f>CT236</f>
        <v>0</v>
      </c>
      <c r="BT236" s="87">
        <f>CB665</f>
        <v>185</v>
      </c>
      <c r="BU236" s="87">
        <f>CD665</f>
        <v>33.5</v>
      </c>
      <c r="BV236" s="87">
        <f>CF665</f>
        <v>0</v>
      </c>
      <c r="BW236" s="87">
        <f>CH665</f>
        <v>10.83</v>
      </c>
      <c r="BX236" s="87">
        <f>CJ665</f>
        <v>43.14</v>
      </c>
      <c r="CA236" s="111">
        <v>43225.631944444445</v>
      </c>
      <c r="CB236" s="87">
        <v>198</v>
      </c>
      <c r="CC236" s="111">
        <v>43225.631944444445</v>
      </c>
      <c r="CD236" s="87">
        <v>21.33</v>
      </c>
      <c r="CE236" s="111">
        <v>43225.631944444445</v>
      </c>
      <c r="CF236" s="87">
        <v>0</v>
      </c>
      <c r="CG236" s="111">
        <v>43225.631944444445</v>
      </c>
      <c r="CH236" s="87">
        <v>0.28000000000000003</v>
      </c>
      <c r="CI236" s="111">
        <v>43225.631944444445</v>
      </c>
      <c r="CJ236" s="87">
        <v>43.92</v>
      </c>
      <c r="CM236" s="111"/>
      <c r="CS236" s="111"/>
    </row>
    <row r="237" spans="1:97" x14ac:dyDescent="0.3">
      <c r="A237" s="87">
        <f t="shared" si="13"/>
        <v>2330</v>
      </c>
      <c r="B237" s="88">
        <f t="shared" si="12"/>
        <v>38.833333333333336</v>
      </c>
      <c r="C237" s="106">
        <v>21.23</v>
      </c>
      <c r="D237" s="106">
        <v>56.18</v>
      </c>
      <c r="E237" s="106">
        <v>52.64</v>
      </c>
      <c r="F237" s="106">
        <v>48.74</v>
      </c>
      <c r="G237" s="106">
        <v>51.88</v>
      </c>
      <c r="H237" s="106">
        <v>48.27</v>
      </c>
      <c r="I237" s="106">
        <v>49.58</v>
      </c>
      <c r="J237" s="106">
        <v>51.13</v>
      </c>
      <c r="K237" s="106">
        <v>44.43</v>
      </c>
      <c r="L237" s="106">
        <v>49.34</v>
      </c>
      <c r="M237" s="106">
        <v>48.06</v>
      </c>
      <c r="N237" s="106">
        <v>52.22</v>
      </c>
      <c r="O237" s="106">
        <v>54.98</v>
      </c>
      <c r="P237" s="106">
        <v>46.65</v>
      </c>
      <c r="Q237" s="106">
        <v>51.3</v>
      </c>
      <c r="R237" s="106">
        <v>49.15</v>
      </c>
      <c r="S237" s="106">
        <v>55.34</v>
      </c>
      <c r="T237" s="106">
        <v>53.38</v>
      </c>
      <c r="U237" s="106">
        <v>55.11</v>
      </c>
      <c r="V237" s="106">
        <v>51.54</v>
      </c>
      <c r="W237" s="106">
        <v>58.98</v>
      </c>
      <c r="X237" s="106">
        <v>57.06</v>
      </c>
      <c r="Y237" s="106">
        <v>57.47</v>
      </c>
      <c r="Z237" s="106">
        <v>52.59</v>
      </c>
      <c r="AA237" s="106">
        <v>55.19</v>
      </c>
      <c r="AB237" s="106">
        <v>52.89</v>
      </c>
      <c r="AC237" s="106">
        <v>58.53</v>
      </c>
      <c r="AD237" s="106">
        <v>57.34</v>
      </c>
      <c r="AE237" s="106">
        <v>54.87</v>
      </c>
      <c r="AF237" s="106">
        <v>57.4</v>
      </c>
      <c r="AG237" s="106">
        <v>59.09</v>
      </c>
      <c r="AH237" s="106">
        <v>55.59</v>
      </c>
      <c r="AI237" s="106">
        <v>56.51</v>
      </c>
      <c r="AJ237" s="106">
        <v>60.47</v>
      </c>
      <c r="AK237" s="106">
        <v>49.14</v>
      </c>
      <c r="AL237" s="106">
        <v>45.68</v>
      </c>
      <c r="AM237" s="106">
        <v>55.47</v>
      </c>
      <c r="AN237" s="106">
        <v>61.05</v>
      </c>
      <c r="AO237" s="106">
        <v>51.09</v>
      </c>
      <c r="AP237" s="106">
        <v>53.91</v>
      </c>
      <c r="AQ237" s="106">
        <v>55.79</v>
      </c>
      <c r="AR237" s="106">
        <v>49.66</v>
      </c>
      <c r="AS237" s="106">
        <v>53.19</v>
      </c>
      <c r="AT237" s="106">
        <v>50.44</v>
      </c>
      <c r="AU237" s="106">
        <v>74.53</v>
      </c>
      <c r="AV237" s="106">
        <v>50.03</v>
      </c>
      <c r="AW237" s="106">
        <v>51.89</v>
      </c>
      <c r="AX237" s="106">
        <v>45.4</v>
      </c>
      <c r="AY237" s="106">
        <v>44.43</v>
      </c>
      <c r="AZ237" s="106">
        <v>55.23</v>
      </c>
      <c r="BA237" s="106">
        <v>49.1</v>
      </c>
      <c r="BB237" s="106">
        <v>53.36</v>
      </c>
      <c r="BC237" s="106">
        <v>56.06</v>
      </c>
      <c r="BD237" s="106">
        <v>55.46</v>
      </c>
      <c r="BE237" s="106">
        <v>45.3</v>
      </c>
      <c r="BF237" s="106">
        <v>44.16</v>
      </c>
      <c r="BG237" s="106">
        <v>43.7</v>
      </c>
      <c r="BH237" s="106">
        <v>51.61</v>
      </c>
      <c r="BI237" s="106">
        <v>46.1</v>
      </c>
      <c r="BJ237" s="106">
        <v>0</v>
      </c>
      <c r="BK237" s="106">
        <v>70.06</v>
      </c>
      <c r="BL237" s="107">
        <f t="shared" si="14"/>
        <v>60</v>
      </c>
      <c r="BN237" s="110">
        <f>BN236++Setup!$J$15/24</f>
        <v>43228.618055555744</v>
      </c>
      <c r="BO237" s="57">
        <f>CN237</f>
        <v>0</v>
      </c>
      <c r="BP237" s="57">
        <f>CO237</f>
        <v>0</v>
      </c>
      <c r="BQ237" s="57">
        <f>CP237</f>
        <v>0</v>
      </c>
      <c r="BR237" s="57">
        <f>CQ237</f>
        <v>0</v>
      </c>
      <c r="BS237" s="87">
        <f>CT237</f>
        <v>0</v>
      </c>
      <c r="BT237" s="87">
        <f>CB666</f>
        <v>183</v>
      </c>
      <c r="BU237" s="87">
        <f>CD666</f>
        <v>27.94</v>
      </c>
      <c r="BV237" s="87">
        <f>CF666</f>
        <v>0</v>
      </c>
      <c r="BW237" s="87">
        <f>CH666</f>
        <v>27.78</v>
      </c>
      <c r="BX237" s="87">
        <f>CJ666</f>
        <v>25.97</v>
      </c>
      <c r="CA237" s="111">
        <v>43225.638888888891</v>
      </c>
      <c r="CB237" s="87">
        <v>207</v>
      </c>
      <c r="CC237" s="111">
        <v>43225.638888888891</v>
      </c>
      <c r="CD237" s="87">
        <v>21.31</v>
      </c>
      <c r="CE237" s="111">
        <v>43225.638888888891</v>
      </c>
      <c r="CF237" s="87">
        <v>0</v>
      </c>
      <c r="CG237" s="111">
        <v>43225.638888888891</v>
      </c>
      <c r="CH237" s="87">
        <v>0.28000000000000003</v>
      </c>
      <c r="CI237" s="111">
        <v>43225.638888888891</v>
      </c>
      <c r="CJ237" s="87">
        <v>45.39</v>
      </c>
      <c r="CM237" s="111"/>
      <c r="CS237" s="111"/>
    </row>
    <row r="238" spans="1:97" x14ac:dyDescent="0.3">
      <c r="A238" s="87">
        <f t="shared" si="13"/>
        <v>2340</v>
      </c>
      <c r="B238" s="88">
        <f t="shared" si="12"/>
        <v>39</v>
      </c>
      <c r="C238" s="106">
        <v>20.9</v>
      </c>
      <c r="D238" s="106">
        <v>53.33</v>
      </c>
      <c r="E238" s="106">
        <v>42.81</v>
      </c>
      <c r="F238" s="106">
        <v>38.020000000000003</v>
      </c>
      <c r="G238" s="106">
        <v>50.17</v>
      </c>
      <c r="H238" s="106">
        <v>46.32</v>
      </c>
      <c r="I238" s="106">
        <v>38.65</v>
      </c>
      <c r="J238" s="106">
        <v>40.49</v>
      </c>
      <c r="K238" s="106">
        <v>42.59</v>
      </c>
      <c r="L238" s="106">
        <v>47.37</v>
      </c>
      <c r="M238" s="106">
        <v>37.36</v>
      </c>
      <c r="N238" s="106">
        <v>50.41</v>
      </c>
      <c r="O238" s="106">
        <v>52.61</v>
      </c>
      <c r="P238" s="106">
        <v>44.95</v>
      </c>
      <c r="Q238" s="106">
        <v>49.64</v>
      </c>
      <c r="R238" s="106">
        <v>47.47</v>
      </c>
      <c r="S238" s="106">
        <v>52.82</v>
      </c>
      <c r="T238" s="106">
        <v>51.89</v>
      </c>
      <c r="U238" s="106">
        <v>53.06</v>
      </c>
      <c r="V238" s="106">
        <v>49.93</v>
      </c>
      <c r="W238" s="106">
        <v>53.23</v>
      </c>
      <c r="X238" s="106">
        <v>53.93</v>
      </c>
      <c r="Y238" s="106">
        <v>54.28</v>
      </c>
      <c r="Z238" s="106">
        <v>51.74</v>
      </c>
      <c r="AA238" s="106">
        <v>53.13</v>
      </c>
      <c r="AB238" s="106">
        <v>51.82</v>
      </c>
      <c r="AC238" s="106">
        <v>55.02</v>
      </c>
      <c r="AD238" s="106">
        <v>54.53</v>
      </c>
      <c r="AE238" s="106">
        <v>52.75</v>
      </c>
      <c r="AF238" s="106">
        <v>54.67</v>
      </c>
      <c r="AG238" s="106">
        <v>56.37</v>
      </c>
      <c r="AH238" s="106">
        <v>53.35</v>
      </c>
      <c r="AI238" s="106">
        <v>54.15</v>
      </c>
      <c r="AJ238" s="106">
        <v>60.46</v>
      </c>
      <c r="AK238" s="106">
        <v>49.2</v>
      </c>
      <c r="AL238" s="106">
        <v>44.25</v>
      </c>
      <c r="AM238" s="106">
        <v>53.11</v>
      </c>
      <c r="AN238" s="106">
        <v>61.05</v>
      </c>
      <c r="AO238" s="106">
        <v>40.450000000000003</v>
      </c>
      <c r="AP238" s="106">
        <v>52.97</v>
      </c>
      <c r="AQ238" s="106">
        <v>53.53</v>
      </c>
      <c r="AR238" s="106">
        <v>48.53</v>
      </c>
      <c r="AS238" s="106">
        <v>52.24</v>
      </c>
      <c r="AT238" s="106">
        <v>49.16</v>
      </c>
      <c r="AU238" s="106">
        <v>74.459999999999994</v>
      </c>
      <c r="AV238" s="106">
        <v>49.17</v>
      </c>
      <c r="AW238" s="106">
        <v>50.99</v>
      </c>
      <c r="AX238" s="106">
        <v>34.380000000000003</v>
      </c>
      <c r="AY238" s="106">
        <v>33.31</v>
      </c>
      <c r="AZ238" s="106">
        <v>53.05</v>
      </c>
      <c r="BA238" s="106">
        <v>38.25</v>
      </c>
      <c r="BB238" s="106">
        <v>52.08</v>
      </c>
      <c r="BC238" s="106">
        <v>53.6</v>
      </c>
      <c r="BD238" s="106">
        <v>53.19</v>
      </c>
      <c r="BE238" s="106">
        <v>34.17</v>
      </c>
      <c r="BF238" s="106">
        <v>32.880000000000003</v>
      </c>
      <c r="BG238" s="106">
        <v>42.36</v>
      </c>
      <c r="BH238" s="106">
        <v>40.69</v>
      </c>
      <c r="BI238" s="106">
        <v>35.130000000000003</v>
      </c>
      <c r="BJ238" s="106">
        <v>44.44</v>
      </c>
      <c r="BK238" s="106">
        <v>70.430000000000007</v>
      </c>
      <c r="BL238" s="107">
        <f t="shared" si="14"/>
        <v>60</v>
      </c>
      <c r="BN238" s="110">
        <f>BN237++Setup!$J$15/24</f>
        <v>43228.625000000189</v>
      </c>
      <c r="BO238" s="57">
        <f>CN238</f>
        <v>0</v>
      </c>
      <c r="BP238" s="57">
        <f>CO238</f>
        <v>0</v>
      </c>
      <c r="BQ238" s="57">
        <f>CP238</f>
        <v>0</v>
      </c>
      <c r="BR238" s="57">
        <f>CQ238</f>
        <v>0</v>
      </c>
      <c r="BS238" s="87">
        <f>CT238</f>
        <v>0</v>
      </c>
      <c r="BT238" s="87">
        <f>CB667</f>
        <v>181</v>
      </c>
      <c r="BU238" s="87">
        <f>CD667</f>
        <v>34.94</v>
      </c>
      <c r="BV238" s="87">
        <f>CF667</f>
        <v>0</v>
      </c>
      <c r="BW238" s="87">
        <f>CH667</f>
        <v>21.39</v>
      </c>
      <c r="BX238" s="87">
        <f>CJ667</f>
        <v>0</v>
      </c>
      <c r="CA238" s="111">
        <v>43225.645833333336</v>
      </c>
      <c r="CB238" s="87">
        <v>224</v>
      </c>
      <c r="CC238" s="111">
        <v>43225.645833333336</v>
      </c>
      <c r="CD238" s="87">
        <v>21.64</v>
      </c>
      <c r="CE238" s="111">
        <v>43225.645833333336</v>
      </c>
      <c r="CF238" s="87">
        <v>0</v>
      </c>
      <c r="CG238" s="111">
        <v>43225.645833333336</v>
      </c>
      <c r="CH238" s="87">
        <v>0.28000000000000003</v>
      </c>
      <c r="CI238" s="111">
        <v>43225.645833333336</v>
      </c>
      <c r="CJ238" s="87">
        <v>54</v>
      </c>
      <c r="CM238" s="111"/>
      <c r="CS238" s="111"/>
    </row>
    <row r="239" spans="1:97" x14ac:dyDescent="0.3">
      <c r="A239" s="87">
        <f t="shared" si="13"/>
        <v>2350</v>
      </c>
      <c r="B239" s="88">
        <f t="shared" si="12"/>
        <v>39.166666666666664</v>
      </c>
      <c r="C239" s="106">
        <v>21.63</v>
      </c>
      <c r="D239" s="106">
        <v>57.47</v>
      </c>
      <c r="E239" s="106">
        <v>54.34</v>
      </c>
      <c r="F239" s="106">
        <v>50.25</v>
      </c>
      <c r="G239" s="106">
        <v>53.04</v>
      </c>
      <c r="H239" s="106">
        <v>49.55</v>
      </c>
      <c r="I239" s="106">
        <v>51.37</v>
      </c>
      <c r="J239" s="106">
        <v>52.82</v>
      </c>
      <c r="K239" s="106">
        <v>45.82</v>
      </c>
      <c r="L239" s="106">
        <v>50.92</v>
      </c>
      <c r="M239" s="106">
        <v>49.8</v>
      </c>
      <c r="N239" s="106">
        <v>53.59</v>
      </c>
      <c r="O239" s="106">
        <v>55.72</v>
      </c>
      <c r="P239" s="106">
        <v>47.88</v>
      </c>
      <c r="Q239" s="106">
        <v>52.58</v>
      </c>
      <c r="R239" s="106">
        <v>50.52</v>
      </c>
      <c r="S239" s="106">
        <v>56.24</v>
      </c>
      <c r="T239" s="106">
        <v>54.61</v>
      </c>
      <c r="U239" s="106">
        <v>56.04</v>
      </c>
      <c r="V239" s="106">
        <v>52.64</v>
      </c>
      <c r="W239" s="106">
        <v>59.57</v>
      </c>
      <c r="X239" s="106">
        <v>58.85</v>
      </c>
      <c r="Y239" s="106">
        <v>59.29</v>
      </c>
      <c r="Z239" s="106">
        <v>53.24</v>
      </c>
      <c r="AA239" s="106">
        <v>56.24</v>
      </c>
      <c r="AB239" s="106">
        <v>53.77</v>
      </c>
      <c r="AC239" s="106">
        <v>59.32</v>
      </c>
      <c r="AD239" s="106">
        <v>58.4</v>
      </c>
      <c r="AE239" s="106">
        <v>55.87</v>
      </c>
      <c r="AF239" s="106">
        <v>58.63</v>
      </c>
      <c r="AG239" s="106">
        <v>60.26</v>
      </c>
      <c r="AH239" s="106">
        <v>56.94</v>
      </c>
      <c r="AI239" s="106">
        <v>58.11</v>
      </c>
      <c r="AJ239" s="106">
        <v>60.59</v>
      </c>
      <c r="AK239" s="106">
        <v>49.14</v>
      </c>
      <c r="AL239" s="106">
        <v>46.36</v>
      </c>
      <c r="AM239" s="106">
        <v>56.73</v>
      </c>
      <c r="AN239" s="106">
        <v>61.16</v>
      </c>
      <c r="AO239" s="106">
        <v>52.78</v>
      </c>
      <c r="AP239" s="106">
        <v>54.72</v>
      </c>
      <c r="AQ239" s="106">
        <v>57.57</v>
      </c>
      <c r="AR239" s="106">
        <v>50.62</v>
      </c>
      <c r="AS239" s="106">
        <v>53.79</v>
      </c>
      <c r="AT239" s="106">
        <v>51.82</v>
      </c>
      <c r="AU239" s="106">
        <v>74.540000000000006</v>
      </c>
      <c r="AV239" s="106">
        <v>51.03</v>
      </c>
      <c r="AW239" s="106">
        <v>52.88</v>
      </c>
      <c r="AX239" s="106">
        <v>46.85</v>
      </c>
      <c r="AY239" s="106">
        <v>46.24</v>
      </c>
      <c r="AZ239" s="106">
        <v>55.94</v>
      </c>
      <c r="BA239" s="106">
        <v>50.76</v>
      </c>
      <c r="BB239" s="106">
        <v>54.46</v>
      </c>
      <c r="BC239" s="106">
        <v>57.08</v>
      </c>
      <c r="BD239" s="106">
        <v>56.42</v>
      </c>
      <c r="BE239" s="106">
        <v>46.99</v>
      </c>
      <c r="BF239" s="106">
        <v>45.82</v>
      </c>
      <c r="BG239" s="106">
        <v>44.98</v>
      </c>
      <c r="BH239" s="106">
        <v>53.36</v>
      </c>
      <c r="BI239" s="106">
        <v>47.64</v>
      </c>
      <c r="BJ239" s="106">
        <v>44.35</v>
      </c>
      <c r="BK239" s="106">
        <v>70.14</v>
      </c>
      <c r="BL239" s="107">
        <f t="shared" si="14"/>
        <v>60</v>
      </c>
      <c r="BN239" s="110">
        <f>BN238++Setup!$J$15/24</f>
        <v>43228.631944444634</v>
      </c>
      <c r="BO239" s="57">
        <f>CN239</f>
        <v>0</v>
      </c>
      <c r="BP239" s="57">
        <f>CO239</f>
        <v>0</v>
      </c>
      <c r="BQ239" s="57">
        <f>CP239</f>
        <v>0</v>
      </c>
      <c r="BR239" s="57">
        <f>CQ239</f>
        <v>0</v>
      </c>
      <c r="BS239" s="87">
        <f>CT239</f>
        <v>0</v>
      </c>
      <c r="BT239" s="87">
        <f>CB668</f>
        <v>181</v>
      </c>
      <c r="BU239" s="87">
        <f>CD668</f>
        <v>33.67</v>
      </c>
      <c r="BV239" s="87">
        <f>CF668</f>
        <v>0</v>
      </c>
      <c r="BW239" s="87">
        <f>CH668</f>
        <v>51.39</v>
      </c>
      <c r="BX239" s="87">
        <f>CJ668</f>
        <v>26.39</v>
      </c>
      <c r="CA239" s="111">
        <v>43225.652777777781</v>
      </c>
      <c r="CB239" s="87">
        <v>224</v>
      </c>
      <c r="CC239" s="111">
        <v>43225.652777777781</v>
      </c>
      <c r="CD239" s="87">
        <v>22.31</v>
      </c>
      <c r="CE239" s="111">
        <v>43225.652777777781</v>
      </c>
      <c r="CF239" s="87">
        <v>0</v>
      </c>
      <c r="CG239" s="111">
        <v>43225.652777777781</v>
      </c>
      <c r="CH239" s="87">
        <v>0.28000000000000003</v>
      </c>
      <c r="CI239" s="111">
        <v>43225.652777777781</v>
      </c>
      <c r="CJ239" s="87">
        <v>53.36</v>
      </c>
      <c r="CM239" s="111"/>
      <c r="CS239" s="111"/>
    </row>
    <row r="240" spans="1:97" x14ac:dyDescent="0.3">
      <c r="A240" s="87">
        <f t="shared" si="13"/>
        <v>2360</v>
      </c>
      <c r="B240" s="88">
        <f t="shared" si="12"/>
        <v>39.333333333333336</v>
      </c>
      <c r="C240" s="106">
        <v>21.08</v>
      </c>
      <c r="D240" s="106">
        <v>53.46</v>
      </c>
      <c r="E240" s="106">
        <v>48.43</v>
      </c>
      <c r="F240" s="106">
        <v>44.19</v>
      </c>
      <c r="G240" s="106">
        <v>51.05</v>
      </c>
      <c r="H240" s="106">
        <v>47.13</v>
      </c>
      <c r="I240" s="106">
        <v>45.15</v>
      </c>
      <c r="J240" s="106">
        <v>46.85</v>
      </c>
      <c r="K240" s="106">
        <v>43.37</v>
      </c>
      <c r="L240" s="106">
        <v>48.15</v>
      </c>
      <c r="M240" s="106">
        <v>43.75</v>
      </c>
      <c r="N240" s="106">
        <v>51.23</v>
      </c>
      <c r="O240" s="106">
        <v>53.36</v>
      </c>
      <c r="P240" s="106">
        <v>45.92</v>
      </c>
      <c r="Q240" s="106">
        <v>50.45</v>
      </c>
      <c r="R240" s="106">
        <v>48.47</v>
      </c>
      <c r="S240" s="106">
        <v>53.64</v>
      </c>
      <c r="T240" s="106">
        <v>52.61</v>
      </c>
      <c r="U240" s="106">
        <v>54.01</v>
      </c>
      <c r="V240" s="106">
        <v>50.79</v>
      </c>
      <c r="W240" s="106">
        <v>56.1</v>
      </c>
      <c r="X240" s="106">
        <v>54.68</v>
      </c>
      <c r="Y240" s="106">
        <v>54.67</v>
      </c>
      <c r="Z240" s="106">
        <v>52.36</v>
      </c>
      <c r="AA240" s="106">
        <v>53.91</v>
      </c>
      <c r="AB240" s="106">
        <v>52.39</v>
      </c>
      <c r="AC240" s="106">
        <v>55.67</v>
      </c>
      <c r="AD240" s="106">
        <v>54.5</v>
      </c>
      <c r="AE240" s="106">
        <v>53.21</v>
      </c>
      <c r="AF240" s="106">
        <v>54.77</v>
      </c>
      <c r="AG240" s="106">
        <v>56.54</v>
      </c>
      <c r="AH240" s="106">
        <v>53.69</v>
      </c>
      <c r="AI240" s="106">
        <v>54.2</v>
      </c>
      <c r="AJ240" s="106">
        <v>60.5</v>
      </c>
      <c r="AK240" s="106">
        <v>49.17</v>
      </c>
      <c r="AL240" s="106">
        <v>45.6</v>
      </c>
      <c r="AM240" s="106">
        <v>53.37</v>
      </c>
      <c r="AN240" s="106">
        <v>61.12</v>
      </c>
      <c r="AO240" s="106">
        <v>46.81</v>
      </c>
      <c r="AP240" s="106">
        <v>53.94</v>
      </c>
      <c r="AQ240" s="106">
        <v>53.83</v>
      </c>
      <c r="AR240" s="106">
        <v>49.28</v>
      </c>
      <c r="AS240" s="106">
        <v>52.84</v>
      </c>
      <c r="AT240" s="106">
        <v>50.05</v>
      </c>
      <c r="AU240" s="106">
        <v>74.489999999999995</v>
      </c>
      <c r="AV240" s="106">
        <v>50.01</v>
      </c>
      <c r="AW240" s="106">
        <v>51.77</v>
      </c>
      <c r="AX240" s="106">
        <v>40.869999999999997</v>
      </c>
      <c r="AY240" s="106">
        <v>39.83</v>
      </c>
      <c r="AZ240" s="106">
        <v>53.84</v>
      </c>
      <c r="BA240" s="106">
        <v>44.41</v>
      </c>
      <c r="BB240" s="106">
        <v>52.71</v>
      </c>
      <c r="BC240" s="106">
        <v>54.11</v>
      </c>
      <c r="BD240" s="106">
        <v>54.02</v>
      </c>
      <c r="BE240" s="106">
        <v>40.97</v>
      </c>
      <c r="BF240" s="106">
        <v>39.54</v>
      </c>
      <c r="BG240" s="106">
        <v>43.31</v>
      </c>
      <c r="BH240" s="106">
        <v>47.21</v>
      </c>
      <c r="BI240" s="106">
        <v>41.52</v>
      </c>
      <c r="BJ240" s="106">
        <v>44.27</v>
      </c>
      <c r="BK240" s="106">
        <v>70.08</v>
      </c>
      <c r="BL240" s="107">
        <f t="shared" si="14"/>
        <v>60</v>
      </c>
      <c r="BN240" s="110">
        <f>BN239++Setup!$J$15/24</f>
        <v>43228.63888888908</v>
      </c>
      <c r="BO240" s="57">
        <f>CN240</f>
        <v>0</v>
      </c>
      <c r="BP240" s="57">
        <f>CO240</f>
        <v>0</v>
      </c>
      <c r="BQ240" s="57">
        <f>CP240</f>
        <v>0</v>
      </c>
      <c r="BR240" s="57">
        <f>CQ240</f>
        <v>0</v>
      </c>
      <c r="BS240" s="87">
        <f>CT240</f>
        <v>0</v>
      </c>
      <c r="BT240" s="87">
        <f>CB669</f>
        <v>179</v>
      </c>
      <c r="BU240" s="87">
        <f>CD669</f>
        <v>30.58</v>
      </c>
      <c r="BV240" s="87">
        <f>CF669</f>
        <v>0</v>
      </c>
      <c r="BW240" s="87">
        <f>CH669</f>
        <v>55.83</v>
      </c>
      <c r="BX240" s="87">
        <f>CJ669</f>
        <v>10.83</v>
      </c>
      <c r="CA240" s="111">
        <v>43225.659722222219</v>
      </c>
      <c r="CB240" s="87">
        <v>226</v>
      </c>
      <c r="CC240" s="111">
        <v>43225.659722222219</v>
      </c>
      <c r="CD240" s="87">
        <v>21.42</v>
      </c>
      <c r="CE240" s="111">
        <v>43225.659722222219</v>
      </c>
      <c r="CF240" s="87">
        <v>0</v>
      </c>
      <c r="CG240" s="111">
        <v>43225.659722222219</v>
      </c>
      <c r="CH240" s="87">
        <v>0.28000000000000003</v>
      </c>
      <c r="CI240" s="111">
        <v>43225.659722222219</v>
      </c>
      <c r="CJ240" s="87">
        <v>49.19</v>
      </c>
      <c r="CM240" s="111"/>
      <c r="CS240" s="111"/>
    </row>
    <row r="241" spans="1:97" x14ac:dyDescent="0.3">
      <c r="A241" s="87">
        <f t="shared" si="13"/>
        <v>2370</v>
      </c>
      <c r="B241" s="88">
        <f t="shared" si="12"/>
        <v>39.5</v>
      </c>
      <c r="C241" s="106">
        <v>21.58</v>
      </c>
      <c r="D241" s="106">
        <v>57.39</v>
      </c>
      <c r="E241" s="106">
        <v>49.08</v>
      </c>
      <c r="F241" s="106">
        <v>44.49</v>
      </c>
      <c r="G241" s="106">
        <v>53.41</v>
      </c>
      <c r="H241" s="106">
        <v>49.97</v>
      </c>
      <c r="I241" s="106">
        <v>45.65</v>
      </c>
      <c r="J241" s="106">
        <v>47.18</v>
      </c>
      <c r="K241" s="106">
        <v>46.16</v>
      </c>
      <c r="L241" s="106">
        <v>51.03</v>
      </c>
      <c r="M241" s="106">
        <v>43.93</v>
      </c>
      <c r="N241" s="106">
        <v>53.98</v>
      </c>
      <c r="O241" s="106">
        <v>56.42</v>
      </c>
      <c r="P241" s="106">
        <v>48.15</v>
      </c>
      <c r="Q241" s="106">
        <v>52.77</v>
      </c>
      <c r="R241" s="106">
        <v>50.54</v>
      </c>
      <c r="S241" s="106">
        <v>56.59</v>
      </c>
      <c r="T241" s="106">
        <v>54.77</v>
      </c>
      <c r="U241" s="106">
        <v>56.4</v>
      </c>
      <c r="V241" s="106">
        <v>52.92</v>
      </c>
      <c r="W241" s="106">
        <v>60.15</v>
      </c>
      <c r="X241" s="106">
        <v>58.27</v>
      </c>
      <c r="Y241" s="106">
        <v>58.78</v>
      </c>
      <c r="Z241" s="106">
        <v>53.57</v>
      </c>
      <c r="AA241" s="106">
        <v>56.52</v>
      </c>
      <c r="AB241" s="106">
        <v>54.03</v>
      </c>
      <c r="AC241" s="106">
        <v>59.86</v>
      </c>
      <c r="AD241" s="106">
        <v>58.6</v>
      </c>
      <c r="AE241" s="106">
        <v>56.2</v>
      </c>
      <c r="AF241" s="106">
        <v>58.68</v>
      </c>
      <c r="AG241" s="106">
        <v>60.31</v>
      </c>
      <c r="AH241" s="106">
        <v>56.82</v>
      </c>
      <c r="AI241" s="106">
        <v>57.89</v>
      </c>
      <c r="AJ241" s="106">
        <v>60.33</v>
      </c>
      <c r="AK241" s="106">
        <v>48.97</v>
      </c>
      <c r="AL241" s="106">
        <v>47.4</v>
      </c>
      <c r="AM241" s="106">
        <v>56.73</v>
      </c>
      <c r="AN241" s="106">
        <v>60.82</v>
      </c>
      <c r="AO241" s="106">
        <v>47.14</v>
      </c>
      <c r="AP241" s="106">
        <v>55.24</v>
      </c>
      <c r="AQ241" s="106">
        <v>57.29</v>
      </c>
      <c r="AR241" s="106">
        <v>50.93</v>
      </c>
      <c r="AS241" s="106">
        <v>54.16</v>
      </c>
      <c r="AT241" s="106">
        <v>51.54</v>
      </c>
      <c r="AU241" s="106">
        <v>74.260000000000005</v>
      </c>
      <c r="AV241" s="106">
        <v>51.55</v>
      </c>
      <c r="AW241" s="106">
        <v>53.25</v>
      </c>
      <c r="AX241" s="106">
        <v>41.51</v>
      </c>
      <c r="AY241" s="106">
        <v>40.08</v>
      </c>
      <c r="AZ241" s="106">
        <v>56.51</v>
      </c>
      <c r="BA241" s="106">
        <v>45.36</v>
      </c>
      <c r="BB241" s="106">
        <v>54.71</v>
      </c>
      <c r="BC241" s="106">
        <v>57.34</v>
      </c>
      <c r="BD241" s="106">
        <v>56.74</v>
      </c>
      <c r="BE241" s="106">
        <v>41.43</v>
      </c>
      <c r="BF241" s="106">
        <v>39.869999999999997</v>
      </c>
      <c r="BG241" s="106">
        <v>45.21</v>
      </c>
      <c r="BH241" s="106">
        <v>47.67</v>
      </c>
      <c r="BI241" s="106">
        <v>42.16</v>
      </c>
      <c r="BJ241" s="106">
        <v>44.38</v>
      </c>
      <c r="BK241" s="106">
        <v>69.8</v>
      </c>
      <c r="BL241" s="107">
        <f t="shared" si="14"/>
        <v>60</v>
      </c>
      <c r="BN241" s="110">
        <f>BN240++Setup!$J$15/24</f>
        <v>43228.645833333525</v>
      </c>
      <c r="BO241" s="57">
        <f>CN241</f>
        <v>0</v>
      </c>
      <c r="BP241" s="57">
        <f>CO241</f>
        <v>0</v>
      </c>
      <c r="BQ241" s="57">
        <f>CP241</f>
        <v>0</v>
      </c>
      <c r="BR241" s="57">
        <f>CQ241</f>
        <v>0</v>
      </c>
      <c r="BS241" s="87">
        <f>CT241</f>
        <v>0</v>
      </c>
      <c r="BT241" s="87">
        <f>CB670</f>
        <v>182</v>
      </c>
      <c r="BU241" s="87">
        <f>CD670</f>
        <v>31.22</v>
      </c>
      <c r="BV241" s="87">
        <f>CF670</f>
        <v>0</v>
      </c>
      <c r="BW241" s="87">
        <f>CH670</f>
        <v>22.78</v>
      </c>
      <c r="BX241" s="87">
        <f>CJ670</f>
        <v>0</v>
      </c>
      <c r="CA241" s="111">
        <v>43225.666666666664</v>
      </c>
      <c r="CB241" s="87">
        <v>224</v>
      </c>
      <c r="CC241" s="111">
        <v>43225.666666666664</v>
      </c>
      <c r="CD241" s="87">
        <v>21.42</v>
      </c>
      <c r="CE241" s="111">
        <v>43225.666666666664</v>
      </c>
      <c r="CF241" s="87">
        <v>0</v>
      </c>
      <c r="CG241" s="111">
        <v>43225.666666666664</v>
      </c>
      <c r="CH241" s="87">
        <v>0.28000000000000003</v>
      </c>
      <c r="CI241" s="111">
        <v>43225.666666666664</v>
      </c>
      <c r="CJ241" s="87">
        <v>50.25</v>
      </c>
      <c r="CM241" s="111"/>
      <c r="CS241" s="111"/>
    </row>
    <row r="242" spans="1:97" x14ac:dyDescent="0.3">
      <c r="A242" s="87">
        <f t="shared" si="13"/>
        <v>2380</v>
      </c>
      <c r="B242" s="88">
        <f t="shared" si="12"/>
        <v>39.666666666666664</v>
      </c>
      <c r="C242" s="106">
        <v>21.83</v>
      </c>
      <c r="D242" s="106">
        <v>59.3</v>
      </c>
      <c r="E242" s="106">
        <v>52.63</v>
      </c>
      <c r="F242" s="106">
        <v>48.54</v>
      </c>
      <c r="G242" s="106">
        <v>54.17</v>
      </c>
      <c r="H242" s="106">
        <v>50.44</v>
      </c>
      <c r="I242" s="106">
        <v>49.41</v>
      </c>
      <c r="J242" s="106">
        <v>51.04</v>
      </c>
      <c r="K242" s="106">
        <v>46.48</v>
      </c>
      <c r="L242" s="106">
        <v>51.38</v>
      </c>
      <c r="M242" s="106">
        <v>48.18</v>
      </c>
      <c r="N242" s="106">
        <v>54.38</v>
      </c>
      <c r="O242" s="106">
        <v>57.45</v>
      </c>
      <c r="P242" s="106">
        <v>48.72</v>
      </c>
      <c r="Q242" s="106">
        <v>53.53</v>
      </c>
      <c r="R242" s="106">
        <v>51.41</v>
      </c>
      <c r="S242" s="106">
        <v>57.74</v>
      </c>
      <c r="T242" s="106">
        <v>55.62</v>
      </c>
      <c r="U242" s="106">
        <v>57.43</v>
      </c>
      <c r="V242" s="106">
        <v>53.75</v>
      </c>
      <c r="W242" s="106">
        <v>61.43</v>
      </c>
      <c r="X242" s="106">
        <v>59.6</v>
      </c>
      <c r="Y242" s="106">
        <v>60.1</v>
      </c>
      <c r="Z242" s="106">
        <v>54.44</v>
      </c>
      <c r="AA242" s="106">
        <v>57.71</v>
      </c>
      <c r="AB242" s="106">
        <v>54.88</v>
      </c>
      <c r="AC242" s="106">
        <v>61.58</v>
      </c>
      <c r="AD242" s="106">
        <v>60.01</v>
      </c>
      <c r="AE242" s="106">
        <v>57.17</v>
      </c>
      <c r="AF242" s="106">
        <v>60.41</v>
      </c>
      <c r="AG242" s="106">
        <v>61.85</v>
      </c>
      <c r="AH242" s="106">
        <v>58.02</v>
      </c>
      <c r="AI242" s="106">
        <v>59.17</v>
      </c>
      <c r="AJ242" s="106">
        <v>60.3</v>
      </c>
      <c r="AK242" s="106">
        <v>48.98</v>
      </c>
      <c r="AL242" s="106">
        <v>46.32</v>
      </c>
      <c r="AM242" s="106">
        <v>58.23</v>
      </c>
      <c r="AN242" s="106">
        <v>60.85</v>
      </c>
      <c r="AO242" s="106">
        <v>51</v>
      </c>
      <c r="AP242" s="106">
        <v>54.26</v>
      </c>
      <c r="AQ242" s="106">
        <v>58.66</v>
      </c>
      <c r="AR242" s="106">
        <v>51.83</v>
      </c>
      <c r="AS242" s="106">
        <v>54.95</v>
      </c>
      <c r="AT242" s="106">
        <v>52.57</v>
      </c>
      <c r="AU242" s="106">
        <v>74.34</v>
      </c>
      <c r="AV242" s="106">
        <v>52.02</v>
      </c>
      <c r="AW242" s="106">
        <v>53.84</v>
      </c>
      <c r="AX242" s="106">
        <v>45.27</v>
      </c>
      <c r="AY242" s="106">
        <v>44.3</v>
      </c>
      <c r="AZ242" s="106">
        <v>57.7</v>
      </c>
      <c r="BA242" s="106">
        <v>48.88</v>
      </c>
      <c r="BB242" s="106">
        <v>55.47</v>
      </c>
      <c r="BC242" s="106">
        <v>58.84</v>
      </c>
      <c r="BD242" s="106">
        <v>57.78</v>
      </c>
      <c r="BE242" s="106">
        <v>45.34</v>
      </c>
      <c r="BF242" s="106">
        <v>43.93</v>
      </c>
      <c r="BG242" s="106">
        <v>46.02</v>
      </c>
      <c r="BH242" s="106">
        <v>51.53</v>
      </c>
      <c r="BI242" s="106">
        <v>45.86</v>
      </c>
      <c r="BJ242" s="106">
        <v>44.33</v>
      </c>
      <c r="BK242" s="106">
        <v>70.08</v>
      </c>
      <c r="BL242" s="107">
        <f t="shared" si="14"/>
        <v>60</v>
      </c>
      <c r="BN242" s="110">
        <f>BN241++Setup!$J$15/24</f>
        <v>43228.65277777797</v>
      </c>
      <c r="BO242" s="57">
        <f>CN242</f>
        <v>0</v>
      </c>
      <c r="BP242" s="57">
        <f>CO242</f>
        <v>0</v>
      </c>
      <c r="BQ242" s="57">
        <f>CP242</f>
        <v>0</v>
      </c>
      <c r="BR242" s="57">
        <f>CQ242</f>
        <v>0</v>
      </c>
      <c r="BS242" s="87">
        <f>CT242</f>
        <v>0</v>
      </c>
      <c r="BT242" s="87">
        <f>CB671</f>
        <v>183</v>
      </c>
      <c r="BU242" s="87">
        <f>CD671</f>
        <v>35.19</v>
      </c>
      <c r="BV242" s="87">
        <f>CF671</f>
        <v>0</v>
      </c>
      <c r="BW242" s="87">
        <f>CH671</f>
        <v>14.72</v>
      </c>
      <c r="BX242" s="87">
        <f>CJ671</f>
        <v>35.92</v>
      </c>
      <c r="CA242" s="111">
        <v>43225.673611111109</v>
      </c>
      <c r="CB242" s="87">
        <v>226</v>
      </c>
      <c r="CC242" s="111">
        <v>43225.673611111109</v>
      </c>
      <c r="CD242" s="87">
        <v>21.69</v>
      </c>
      <c r="CE242" s="111">
        <v>43225.673611111109</v>
      </c>
      <c r="CF242" s="87">
        <v>0</v>
      </c>
      <c r="CG242" s="111">
        <v>43225.673611111109</v>
      </c>
      <c r="CH242" s="87">
        <v>0.28000000000000003</v>
      </c>
      <c r="CI242" s="111">
        <v>43225.673611111109</v>
      </c>
      <c r="CJ242" s="87">
        <v>55.86</v>
      </c>
      <c r="CM242" s="111"/>
      <c r="CS242" s="111"/>
    </row>
    <row r="243" spans="1:97" x14ac:dyDescent="0.3">
      <c r="A243" s="87">
        <f t="shared" si="13"/>
        <v>2390</v>
      </c>
      <c r="B243" s="88">
        <f t="shared" si="12"/>
        <v>39.833333333333336</v>
      </c>
      <c r="C243" s="106">
        <v>20.98</v>
      </c>
      <c r="D243" s="106">
        <v>54.84</v>
      </c>
      <c r="E243" s="106">
        <v>53.73</v>
      </c>
      <c r="F243" s="106">
        <v>49.58</v>
      </c>
      <c r="G243" s="106">
        <v>51.08</v>
      </c>
      <c r="H243" s="106">
        <v>47.51</v>
      </c>
      <c r="I243" s="106">
        <v>50.35</v>
      </c>
      <c r="J243" s="106">
        <v>52.04</v>
      </c>
      <c r="K243" s="106">
        <v>43.56</v>
      </c>
      <c r="L243" s="106">
        <v>48.43</v>
      </c>
      <c r="M243" s="106">
        <v>49.1</v>
      </c>
      <c r="N243" s="106">
        <v>51.45</v>
      </c>
      <c r="O243" s="106">
        <v>54.06</v>
      </c>
      <c r="P243" s="106">
        <v>46.05</v>
      </c>
      <c r="Q243" s="106">
        <v>50.5</v>
      </c>
      <c r="R243" s="106">
        <v>48.54</v>
      </c>
      <c r="S243" s="106">
        <v>54.13</v>
      </c>
      <c r="T243" s="106">
        <v>52.65</v>
      </c>
      <c r="U243" s="106">
        <v>54.03</v>
      </c>
      <c r="V243" s="106">
        <v>50.73</v>
      </c>
      <c r="W243" s="106">
        <v>57.57</v>
      </c>
      <c r="X243" s="106">
        <v>55.8</v>
      </c>
      <c r="Y243" s="106">
        <v>56.1</v>
      </c>
      <c r="Z243" s="106">
        <v>52.1</v>
      </c>
      <c r="AA243" s="106">
        <v>53.9</v>
      </c>
      <c r="AB243" s="106">
        <v>52.07</v>
      </c>
      <c r="AC243" s="106">
        <v>57.39</v>
      </c>
      <c r="AD243" s="106">
        <v>55.81</v>
      </c>
      <c r="AE243" s="106">
        <v>53.2</v>
      </c>
      <c r="AF243" s="106">
        <v>56.07</v>
      </c>
      <c r="AG243" s="106">
        <v>57.8</v>
      </c>
      <c r="AH243" s="106">
        <v>53.89</v>
      </c>
      <c r="AI243" s="106">
        <v>55.33</v>
      </c>
      <c r="AJ243" s="106">
        <v>60.41</v>
      </c>
      <c r="AK243" s="106">
        <v>49</v>
      </c>
      <c r="AL243" s="106">
        <v>46.49</v>
      </c>
      <c r="AM243" s="106">
        <v>54.04</v>
      </c>
      <c r="AN243" s="106">
        <v>60.98</v>
      </c>
      <c r="AO243" s="106">
        <v>52</v>
      </c>
      <c r="AP243" s="106">
        <v>54.74</v>
      </c>
      <c r="AQ243" s="106">
        <v>54.77</v>
      </c>
      <c r="AR243" s="106">
        <v>49.17</v>
      </c>
      <c r="AS243" s="106">
        <v>52.55</v>
      </c>
      <c r="AT243" s="106">
        <v>49.91</v>
      </c>
      <c r="AU243" s="106">
        <v>74.37</v>
      </c>
      <c r="AV243" s="106">
        <v>49.83</v>
      </c>
      <c r="AW243" s="106">
        <v>51.55</v>
      </c>
      <c r="AX243" s="106">
        <v>46.25</v>
      </c>
      <c r="AY243" s="106">
        <v>45.22</v>
      </c>
      <c r="AZ243" s="106">
        <v>53.7</v>
      </c>
      <c r="BA243" s="106">
        <v>49.94</v>
      </c>
      <c r="BB243" s="106">
        <v>52.63</v>
      </c>
      <c r="BC243" s="106">
        <v>54.53</v>
      </c>
      <c r="BD243" s="106">
        <v>54.5</v>
      </c>
      <c r="BE243" s="106">
        <v>46.12</v>
      </c>
      <c r="BF243" s="106">
        <v>44.9</v>
      </c>
      <c r="BG243" s="106">
        <v>43.33</v>
      </c>
      <c r="BH243" s="106">
        <v>52.41</v>
      </c>
      <c r="BI243" s="106">
        <v>46.96</v>
      </c>
      <c r="BJ243" s="106">
        <v>44.54</v>
      </c>
      <c r="BK243" s="106">
        <v>69.59</v>
      </c>
      <c r="BL243" s="107">
        <f t="shared" si="14"/>
        <v>60</v>
      </c>
      <c r="BN243" s="110">
        <f>BN242++Setup!$J$15/24</f>
        <v>43228.659722222415</v>
      </c>
      <c r="BO243" s="57">
        <f>CN243</f>
        <v>0</v>
      </c>
      <c r="BP243" s="57">
        <f>CO243</f>
        <v>0</v>
      </c>
      <c r="BQ243" s="57">
        <f>CP243</f>
        <v>0</v>
      </c>
      <c r="BR243" s="57">
        <f>CQ243</f>
        <v>0</v>
      </c>
      <c r="BS243" s="87">
        <f>CT243</f>
        <v>0</v>
      </c>
      <c r="BT243" s="87">
        <f>CB672</f>
        <v>185</v>
      </c>
      <c r="BU243" s="87">
        <f>CD672</f>
        <v>33.72</v>
      </c>
      <c r="BV243" s="87">
        <f>CF672</f>
        <v>0</v>
      </c>
      <c r="BW243" s="87">
        <f>CH672</f>
        <v>49.72</v>
      </c>
      <c r="BX243" s="87">
        <f>CJ672</f>
        <v>28.83</v>
      </c>
      <c r="CA243" s="111">
        <v>43225.680555555555</v>
      </c>
      <c r="CB243" s="87">
        <v>228</v>
      </c>
      <c r="CC243" s="111">
        <v>43225.680555555555</v>
      </c>
      <c r="CD243" s="87">
        <v>21.19</v>
      </c>
      <c r="CE243" s="111">
        <v>43225.680555555555</v>
      </c>
      <c r="CF243" s="87">
        <v>0</v>
      </c>
      <c r="CG243" s="111">
        <v>43225.680555555555</v>
      </c>
      <c r="CH243" s="87">
        <v>0.28000000000000003</v>
      </c>
      <c r="CI243" s="111">
        <v>43225.680555555555</v>
      </c>
      <c r="CJ243" s="87">
        <v>54.25</v>
      </c>
      <c r="CM243" s="111"/>
      <c r="CS243" s="111"/>
    </row>
    <row r="244" spans="1:97" x14ac:dyDescent="0.3">
      <c r="A244" s="87">
        <f t="shared" si="13"/>
        <v>2400</v>
      </c>
      <c r="B244" s="88">
        <f t="shared" si="12"/>
        <v>40</v>
      </c>
      <c r="C244" s="106">
        <v>21.12</v>
      </c>
      <c r="D244" s="106">
        <v>55.69</v>
      </c>
      <c r="E244" s="106">
        <v>52.7</v>
      </c>
      <c r="F244" s="106">
        <v>48.48</v>
      </c>
      <c r="G244" s="106">
        <v>51.81</v>
      </c>
      <c r="H244" s="106">
        <v>48.41</v>
      </c>
      <c r="I244" s="106">
        <v>49.31</v>
      </c>
      <c r="J244" s="106">
        <v>50.91</v>
      </c>
      <c r="K244" s="106">
        <v>44.16</v>
      </c>
      <c r="L244" s="106">
        <v>49.03</v>
      </c>
      <c r="M244" s="106">
        <v>48.16</v>
      </c>
      <c r="N244" s="106">
        <v>51.97</v>
      </c>
      <c r="O244" s="106">
        <v>54.65</v>
      </c>
      <c r="P244" s="106">
        <v>46.47</v>
      </c>
      <c r="Q244" s="106">
        <v>51.2</v>
      </c>
      <c r="R244" s="106">
        <v>49.19</v>
      </c>
      <c r="S244" s="106">
        <v>55.04</v>
      </c>
      <c r="T244" s="106">
        <v>53.35</v>
      </c>
      <c r="U244" s="106">
        <v>54.79</v>
      </c>
      <c r="V244" s="106">
        <v>51.38</v>
      </c>
      <c r="W244" s="106">
        <v>58.57</v>
      </c>
      <c r="X244" s="106">
        <v>56.73</v>
      </c>
      <c r="Y244" s="106">
        <v>57.01</v>
      </c>
      <c r="Z244" s="106">
        <v>52.54</v>
      </c>
      <c r="AA244" s="106">
        <v>55</v>
      </c>
      <c r="AB244" s="106">
        <v>52.82</v>
      </c>
      <c r="AC244" s="106">
        <v>58.27</v>
      </c>
      <c r="AD244" s="106">
        <v>56.78</v>
      </c>
      <c r="AE244" s="106">
        <v>54.42</v>
      </c>
      <c r="AF244" s="106">
        <v>57.03</v>
      </c>
      <c r="AG244" s="106">
        <v>58.61</v>
      </c>
      <c r="AH244" s="106">
        <v>55.18</v>
      </c>
      <c r="AI244" s="106">
        <v>56.1</v>
      </c>
      <c r="AJ244" s="106">
        <v>60.04</v>
      </c>
      <c r="AK244" s="106">
        <v>48.8</v>
      </c>
      <c r="AL244" s="106">
        <v>46.02</v>
      </c>
      <c r="AM244" s="106">
        <v>55</v>
      </c>
      <c r="AN244" s="106">
        <v>60.55</v>
      </c>
      <c r="AO244" s="106">
        <v>50.87</v>
      </c>
      <c r="AP244" s="106">
        <v>54.27</v>
      </c>
      <c r="AQ244" s="106">
        <v>55.57</v>
      </c>
      <c r="AR244" s="106">
        <v>49.59</v>
      </c>
      <c r="AS244" s="106">
        <v>53.15</v>
      </c>
      <c r="AT244" s="106">
        <v>50.57</v>
      </c>
      <c r="AU244" s="106">
        <v>74</v>
      </c>
      <c r="AV244" s="106">
        <v>50.22</v>
      </c>
      <c r="AW244" s="106">
        <v>51.87</v>
      </c>
      <c r="AX244" s="106">
        <v>45.25</v>
      </c>
      <c r="AY244" s="106">
        <v>44.37</v>
      </c>
      <c r="AZ244" s="106">
        <v>55.07</v>
      </c>
      <c r="BA244" s="106">
        <v>48.94</v>
      </c>
      <c r="BB244" s="106">
        <v>53.23</v>
      </c>
      <c r="BC244" s="106">
        <v>55.79</v>
      </c>
      <c r="BD244" s="106">
        <v>55.34</v>
      </c>
      <c r="BE244" s="106">
        <v>45.44</v>
      </c>
      <c r="BF244" s="106">
        <v>43.97</v>
      </c>
      <c r="BG244" s="106">
        <v>43.8</v>
      </c>
      <c r="BH244" s="106">
        <v>51.33</v>
      </c>
      <c r="BI244" s="106">
        <v>45.93</v>
      </c>
      <c r="BJ244" s="106">
        <v>44.31</v>
      </c>
      <c r="BK244" s="106">
        <v>69.47</v>
      </c>
      <c r="BL244" s="107">
        <f t="shared" si="14"/>
        <v>60</v>
      </c>
      <c r="BN244" s="110">
        <f>BN243++Setup!$J$15/24</f>
        <v>43228.666666666861</v>
      </c>
      <c r="BO244" s="57">
        <f>CN244</f>
        <v>0</v>
      </c>
      <c r="BP244" s="57">
        <f>CO244</f>
        <v>0</v>
      </c>
      <c r="BQ244" s="57">
        <f>CP244</f>
        <v>0</v>
      </c>
      <c r="BR244" s="57">
        <f>CQ244</f>
        <v>0</v>
      </c>
      <c r="BS244" s="87">
        <f>CT244</f>
        <v>0</v>
      </c>
      <c r="BT244" s="87">
        <f>CB673</f>
        <v>190</v>
      </c>
      <c r="BU244" s="87">
        <f>CD673</f>
        <v>34.31</v>
      </c>
      <c r="BV244" s="87">
        <f>CF673</f>
        <v>0</v>
      </c>
      <c r="BW244" s="87">
        <f>CH673</f>
        <v>18.329999999999998</v>
      </c>
      <c r="BX244" s="87">
        <f>CJ673</f>
        <v>31.42</v>
      </c>
      <c r="CA244" s="111">
        <v>43225.6875</v>
      </c>
      <c r="CB244" s="87">
        <v>227</v>
      </c>
      <c r="CC244" s="111">
        <v>43225.6875</v>
      </c>
      <c r="CD244" s="87">
        <v>21.11</v>
      </c>
      <c r="CE244" s="111">
        <v>43225.6875</v>
      </c>
      <c r="CF244" s="87">
        <v>0</v>
      </c>
      <c r="CG244" s="111">
        <v>43225.6875</v>
      </c>
      <c r="CH244" s="87">
        <v>0.28000000000000003</v>
      </c>
      <c r="CI244" s="111">
        <v>43225.6875</v>
      </c>
      <c r="CJ244" s="87">
        <v>50.22</v>
      </c>
      <c r="CM244" s="111"/>
      <c r="CS244" s="111"/>
    </row>
    <row r="245" spans="1:97" x14ac:dyDescent="0.3">
      <c r="A245" s="87">
        <f t="shared" si="13"/>
        <v>2410</v>
      </c>
      <c r="B245" s="88">
        <f t="shared" si="12"/>
        <v>40.166666666666664</v>
      </c>
      <c r="C245" s="106">
        <v>21.09</v>
      </c>
      <c r="D245" s="106">
        <v>55.35</v>
      </c>
      <c r="E245" s="106">
        <v>51.71</v>
      </c>
      <c r="F245" s="106">
        <v>47.73</v>
      </c>
      <c r="G245" s="106">
        <v>51.59</v>
      </c>
      <c r="H245" s="106">
        <v>47.74</v>
      </c>
      <c r="I245" s="106">
        <v>48.46</v>
      </c>
      <c r="J245" s="106">
        <v>50.24</v>
      </c>
      <c r="K245" s="106">
        <v>44.06</v>
      </c>
      <c r="L245" s="106">
        <v>48.82</v>
      </c>
      <c r="M245" s="106">
        <v>47.28</v>
      </c>
      <c r="N245" s="106">
        <v>51.82</v>
      </c>
      <c r="O245" s="106">
        <v>54.48</v>
      </c>
      <c r="P245" s="106">
        <v>46.51</v>
      </c>
      <c r="Q245" s="106">
        <v>50.99</v>
      </c>
      <c r="R245" s="106">
        <v>48.96</v>
      </c>
      <c r="S245" s="106">
        <v>54.68</v>
      </c>
      <c r="T245" s="106">
        <v>53.18</v>
      </c>
      <c r="U245" s="106">
        <v>54.69</v>
      </c>
      <c r="V245" s="106">
        <v>51.3</v>
      </c>
      <c r="W245" s="106">
        <v>58.38</v>
      </c>
      <c r="X245" s="106">
        <v>56.41</v>
      </c>
      <c r="Y245" s="106">
        <v>57</v>
      </c>
      <c r="Z245" s="106">
        <v>52.35</v>
      </c>
      <c r="AA245" s="106">
        <v>54.88</v>
      </c>
      <c r="AB245" s="106">
        <v>52.78</v>
      </c>
      <c r="AC245" s="106">
        <v>58.18</v>
      </c>
      <c r="AD245" s="106">
        <v>56.48</v>
      </c>
      <c r="AE245" s="106">
        <v>54.46</v>
      </c>
      <c r="AF245" s="106">
        <v>56.79</v>
      </c>
      <c r="AG245" s="106">
        <v>58.42</v>
      </c>
      <c r="AH245" s="106">
        <v>54.99</v>
      </c>
      <c r="AI245" s="106">
        <v>56</v>
      </c>
      <c r="AJ245" s="106">
        <v>60.09</v>
      </c>
      <c r="AK245" s="106">
        <v>48.67</v>
      </c>
      <c r="AL245" s="106">
        <v>46.65</v>
      </c>
      <c r="AM245" s="106">
        <v>54.84</v>
      </c>
      <c r="AN245" s="106">
        <v>60.57</v>
      </c>
      <c r="AO245" s="106">
        <v>50.2</v>
      </c>
      <c r="AP245" s="106">
        <v>55.05</v>
      </c>
      <c r="AQ245" s="106">
        <v>55.21</v>
      </c>
      <c r="AR245" s="106">
        <v>49.49</v>
      </c>
      <c r="AS245" s="106">
        <v>53.01</v>
      </c>
      <c r="AT245" s="106">
        <v>50.49</v>
      </c>
      <c r="AU245" s="106">
        <v>74.069999999999993</v>
      </c>
      <c r="AV245" s="106">
        <v>49.88</v>
      </c>
      <c r="AW245" s="106">
        <v>51.68</v>
      </c>
      <c r="AX245" s="106">
        <v>44.51</v>
      </c>
      <c r="AY245" s="106">
        <v>43.6</v>
      </c>
      <c r="AZ245" s="106">
        <v>54.85</v>
      </c>
      <c r="BA245" s="106">
        <v>48.24</v>
      </c>
      <c r="BB245" s="106">
        <v>53.21</v>
      </c>
      <c r="BC245" s="106">
        <v>55.41</v>
      </c>
      <c r="BD245" s="106">
        <v>55.59</v>
      </c>
      <c r="BE245" s="106">
        <v>44.47</v>
      </c>
      <c r="BF245" s="106">
        <v>43.17</v>
      </c>
      <c r="BG245" s="106">
        <v>43.58</v>
      </c>
      <c r="BH245" s="106">
        <v>50.65</v>
      </c>
      <c r="BI245" s="106">
        <v>45.24</v>
      </c>
      <c r="BJ245" s="106">
        <v>44.49</v>
      </c>
      <c r="BK245" s="106">
        <v>69.81</v>
      </c>
      <c r="BL245" s="107">
        <f t="shared" si="14"/>
        <v>60</v>
      </c>
      <c r="BN245" s="110">
        <f>BN244++Setup!$J$15/24</f>
        <v>43228.673611111306</v>
      </c>
      <c r="BO245" s="57">
        <f>CN245</f>
        <v>0</v>
      </c>
      <c r="BP245" s="57">
        <f>CO245</f>
        <v>0</v>
      </c>
      <c r="BQ245" s="57">
        <f>CP245</f>
        <v>0</v>
      </c>
      <c r="BR245" s="57">
        <f>CQ245</f>
        <v>0</v>
      </c>
      <c r="BS245" s="87">
        <f>CT245</f>
        <v>0</v>
      </c>
      <c r="BT245" s="87">
        <f>CB674</f>
        <v>186</v>
      </c>
      <c r="BU245" s="87">
        <f>CD674</f>
        <v>35.11</v>
      </c>
      <c r="BV245" s="87">
        <f>CF674</f>
        <v>0</v>
      </c>
      <c r="BW245" s="87">
        <f>CH674</f>
        <v>28.61</v>
      </c>
      <c r="BX245" s="87">
        <f>CJ674</f>
        <v>27.25</v>
      </c>
      <c r="CA245" s="111">
        <v>43225.694444444445</v>
      </c>
      <c r="CB245" s="87">
        <v>226</v>
      </c>
      <c r="CC245" s="111">
        <v>43225.694444444445</v>
      </c>
      <c r="CD245" s="87">
        <v>21.56</v>
      </c>
      <c r="CE245" s="111">
        <v>43225.694444444445</v>
      </c>
      <c r="CF245" s="87">
        <v>0</v>
      </c>
      <c r="CG245" s="111">
        <v>43225.694444444445</v>
      </c>
      <c r="CH245" s="87">
        <v>0.28000000000000003</v>
      </c>
      <c r="CI245" s="111">
        <v>43225.694444444445</v>
      </c>
      <c r="CJ245" s="87">
        <v>52.97</v>
      </c>
      <c r="CM245" s="111"/>
      <c r="CS245" s="111"/>
    </row>
    <row r="246" spans="1:97" x14ac:dyDescent="0.3">
      <c r="A246" s="87">
        <f t="shared" si="13"/>
        <v>2420</v>
      </c>
      <c r="B246" s="88">
        <f t="shared" si="12"/>
        <v>40.333333333333336</v>
      </c>
      <c r="C246" s="106">
        <v>21.02</v>
      </c>
      <c r="D246" s="106">
        <v>54.84</v>
      </c>
      <c r="E246" s="106">
        <v>51.83</v>
      </c>
      <c r="F246" s="106">
        <v>47.83</v>
      </c>
      <c r="G246" s="106">
        <v>51.57</v>
      </c>
      <c r="H246" s="106">
        <v>47.7</v>
      </c>
      <c r="I246" s="106">
        <v>48.89</v>
      </c>
      <c r="J246" s="106">
        <v>50.5</v>
      </c>
      <c r="K246" s="106">
        <v>43.87</v>
      </c>
      <c r="L246" s="106">
        <v>48.79</v>
      </c>
      <c r="M246" s="106">
        <v>47.47</v>
      </c>
      <c r="N246" s="106">
        <v>51.8</v>
      </c>
      <c r="O246" s="106">
        <v>54.2</v>
      </c>
      <c r="P246" s="106">
        <v>46.35</v>
      </c>
      <c r="Q246" s="106">
        <v>50.9</v>
      </c>
      <c r="R246" s="106">
        <v>48.75</v>
      </c>
      <c r="S246" s="106">
        <v>54.52</v>
      </c>
      <c r="T246" s="106">
        <v>53.01</v>
      </c>
      <c r="U246" s="106">
        <v>54.5</v>
      </c>
      <c r="V246" s="106">
        <v>51.15</v>
      </c>
      <c r="W246" s="106">
        <v>57.97</v>
      </c>
      <c r="X246" s="106">
        <v>56.31</v>
      </c>
      <c r="Y246" s="106">
        <v>56.64</v>
      </c>
      <c r="Z246" s="106">
        <v>52.16</v>
      </c>
      <c r="AA246" s="106">
        <v>54.62</v>
      </c>
      <c r="AB246" s="106">
        <v>52.45</v>
      </c>
      <c r="AC246" s="106">
        <v>57.93</v>
      </c>
      <c r="AD246" s="106">
        <v>56.45</v>
      </c>
      <c r="AE246" s="106">
        <v>54.21</v>
      </c>
      <c r="AF246" s="106">
        <v>56.58</v>
      </c>
      <c r="AG246" s="106">
        <v>58.22</v>
      </c>
      <c r="AH246" s="106">
        <v>54.82</v>
      </c>
      <c r="AI246" s="106">
        <v>55.96</v>
      </c>
      <c r="AJ246" s="106">
        <v>60.18</v>
      </c>
      <c r="AK246" s="106">
        <v>48.74</v>
      </c>
      <c r="AL246" s="106">
        <v>45.82</v>
      </c>
      <c r="AM246" s="106">
        <v>54.64</v>
      </c>
      <c r="AN246" s="106">
        <v>60.62</v>
      </c>
      <c r="AO246" s="106">
        <v>50.46</v>
      </c>
      <c r="AP246" s="106">
        <v>54.03</v>
      </c>
      <c r="AQ246" s="106">
        <v>55.27</v>
      </c>
      <c r="AR246" s="106">
        <v>49.3</v>
      </c>
      <c r="AS246" s="106">
        <v>52.72</v>
      </c>
      <c r="AT246" s="106">
        <v>49.84</v>
      </c>
      <c r="AU246" s="106">
        <v>74.069999999999993</v>
      </c>
      <c r="AV246" s="106">
        <v>49.6</v>
      </c>
      <c r="AW246" s="106">
        <v>51.51</v>
      </c>
      <c r="AX246" s="106">
        <v>44.55</v>
      </c>
      <c r="AY246" s="106">
        <v>43.62</v>
      </c>
      <c r="AZ246" s="106">
        <v>54.59</v>
      </c>
      <c r="BA246" s="106">
        <v>48.22</v>
      </c>
      <c r="BB246" s="106">
        <v>53.05</v>
      </c>
      <c r="BC246" s="106">
        <v>55.37</v>
      </c>
      <c r="BD246" s="106">
        <v>54.89</v>
      </c>
      <c r="BE246" s="106">
        <v>44.73</v>
      </c>
      <c r="BF246" s="106">
        <v>43.18</v>
      </c>
      <c r="BG246" s="106">
        <v>43.51</v>
      </c>
      <c r="BH246" s="106">
        <v>50.85</v>
      </c>
      <c r="BI246" s="106">
        <v>45.2</v>
      </c>
      <c r="BJ246" s="106">
        <v>44.35</v>
      </c>
      <c r="BK246" s="106">
        <v>69.75</v>
      </c>
      <c r="BL246" s="107">
        <f t="shared" si="14"/>
        <v>60</v>
      </c>
      <c r="BN246" s="110">
        <f>BN245++Setup!$J$15/24</f>
        <v>43228.680555555751</v>
      </c>
      <c r="BO246" s="57">
        <f>CN246</f>
        <v>0</v>
      </c>
      <c r="BP246" s="57">
        <f>CO246</f>
        <v>0</v>
      </c>
      <c r="BQ246" s="57">
        <f>CP246</f>
        <v>0</v>
      </c>
      <c r="BR246" s="57">
        <f>CQ246</f>
        <v>0</v>
      </c>
      <c r="BS246" s="87">
        <f>CT246</f>
        <v>0</v>
      </c>
      <c r="BT246" s="87">
        <f>CB675</f>
        <v>186</v>
      </c>
      <c r="BU246" s="87">
        <f>CD675</f>
        <v>34.86</v>
      </c>
      <c r="BV246" s="87">
        <f>CF675</f>
        <v>0</v>
      </c>
      <c r="BW246" s="87">
        <f>CH675</f>
        <v>18.329999999999998</v>
      </c>
      <c r="BX246" s="87">
        <f>CJ675</f>
        <v>34.78</v>
      </c>
      <c r="CA246" s="111">
        <v>43225.701388888891</v>
      </c>
      <c r="CB246" s="87">
        <v>226</v>
      </c>
      <c r="CC246" s="111">
        <v>43225.701388888891</v>
      </c>
      <c r="CD246" s="87">
        <v>21.61</v>
      </c>
      <c r="CE246" s="111">
        <v>43225.701388888891</v>
      </c>
      <c r="CF246" s="87">
        <v>0</v>
      </c>
      <c r="CG246" s="111">
        <v>43225.701388888891</v>
      </c>
      <c r="CH246" s="87">
        <v>0.28000000000000003</v>
      </c>
      <c r="CI246" s="111">
        <v>43225.701388888891</v>
      </c>
      <c r="CJ246" s="87">
        <v>59.14</v>
      </c>
      <c r="CM246" s="111"/>
      <c r="CS246" s="111"/>
    </row>
    <row r="247" spans="1:97" x14ac:dyDescent="0.3">
      <c r="A247" s="87">
        <f t="shared" si="13"/>
        <v>2430</v>
      </c>
      <c r="B247" s="88">
        <f t="shared" si="12"/>
        <v>40.5</v>
      </c>
      <c r="C247" s="106">
        <v>21.16</v>
      </c>
      <c r="D247" s="106">
        <v>54.99</v>
      </c>
      <c r="E247" s="106">
        <v>52.49</v>
      </c>
      <c r="F247" s="106">
        <v>48.44</v>
      </c>
      <c r="G247" s="106">
        <v>51.87</v>
      </c>
      <c r="H247" s="106">
        <v>47.8</v>
      </c>
      <c r="I247" s="106">
        <v>49.31</v>
      </c>
      <c r="J247" s="106">
        <v>50.82</v>
      </c>
      <c r="K247" s="106">
        <v>43.87</v>
      </c>
      <c r="L247" s="106">
        <v>48.8</v>
      </c>
      <c r="M247" s="106">
        <v>48.08</v>
      </c>
      <c r="N247" s="106">
        <v>52.12</v>
      </c>
      <c r="O247" s="106">
        <v>54.68</v>
      </c>
      <c r="P247" s="106">
        <v>46.57</v>
      </c>
      <c r="Q247" s="106">
        <v>51.23</v>
      </c>
      <c r="R247" s="106">
        <v>49.14</v>
      </c>
      <c r="S247" s="106">
        <v>54.99</v>
      </c>
      <c r="T247" s="106">
        <v>53.41</v>
      </c>
      <c r="U247" s="106">
        <v>54.82</v>
      </c>
      <c r="V247" s="106">
        <v>51.56</v>
      </c>
      <c r="W247" s="106">
        <v>58.49</v>
      </c>
      <c r="X247" s="106">
        <v>56.6</v>
      </c>
      <c r="Y247" s="106">
        <v>56.81</v>
      </c>
      <c r="Z247" s="106">
        <v>52.48</v>
      </c>
      <c r="AA247" s="106">
        <v>54.98</v>
      </c>
      <c r="AB247" s="106">
        <v>52.89</v>
      </c>
      <c r="AC247" s="106">
        <v>58.1</v>
      </c>
      <c r="AD247" s="106">
        <v>56.76</v>
      </c>
      <c r="AE247" s="106">
        <v>54.51</v>
      </c>
      <c r="AF247" s="106">
        <v>56.86</v>
      </c>
      <c r="AG247" s="106">
        <v>58.62</v>
      </c>
      <c r="AH247" s="106">
        <v>55.33</v>
      </c>
      <c r="AI247" s="106">
        <v>56.41</v>
      </c>
      <c r="AJ247" s="106">
        <v>60.02</v>
      </c>
      <c r="AK247" s="106">
        <v>48.77</v>
      </c>
      <c r="AL247" s="106">
        <v>45.69</v>
      </c>
      <c r="AM247" s="106">
        <v>55.12</v>
      </c>
      <c r="AN247" s="106">
        <v>60.51</v>
      </c>
      <c r="AO247" s="106">
        <v>50.78</v>
      </c>
      <c r="AP247" s="106">
        <v>54.05</v>
      </c>
      <c r="AQ247" s="106">
        <v>55.8</v>
      </c>
      <c r="AR247" s="106">
        <v>49.48</v>
      </c>
      <c r="AS247" s="106">
        <v>53.18</v>
      </c>
      <c r="AT247" s="106">
        <v>50.22</v>
      </c>
      <c r="AU247" s="106">
        <v>73.88</v>
      </c>
      <c r="AV247" s="106">
        <v>49.86</v>
      </c>
      <c r="AW247" s="106">
        <v>51.57</v>
      </c>
      <c r="AX247" s="106">
        <v>45.12</v>
      </c>
      <c r="AY247" s="106">
        <v>44.16</v>
      </c>
      <c r="AZ247" s="106">
        <v>54.9</v>
      </c>
      <c r="BA247" s="106">
        <v>49.17</v>
      </c>
      <c r="BB247" s="106">
        <v>53.29</v>
      </c>
      <c r="BC247" s="106">
        <v>55.66</v>
      </c>
      <c r="BD247" s="106">
        <v>55.02</v>
      </c>
      <c r="BE247" s="106">
        <v>45.21</v>
      </c>
      <c r="BF247" s="106">
        <v>43.82</v>
      </c>
      <c r="BG247" s="106">
        <v>43.82</v>
      </c>
      <c r="BH247" s="106">
        <v>51.42</v>
      </c>
      <c r="BI247" s="106">
        <v>45.76</v>
      </c>
      <c r="BJ247" s="106">
        <v>44.31</v>
      </c>
      <c r="BK247" s="106">
        <v>69.459999999999994</v>
      </c>
      <c r="BL247" s="107">
        <f t="shared" si="14"/>
        <v>60</v>
      </c>
      <c r="BN247" s="110">
        <f>BN246++Setup!$J$15/24</f>
        <v>43228.687500000196</v>
      </c>
      <c r="BO247" s="57">
        <f>CN247</f>
        <v>0</v>
      </c>
      <c r="BP247" s="57">
        <f>CO247</f>
        <v>0</v>
      </c>
      <c r="BQ247" s="57">
        <f>CP247</f>
        <v>0</v>
      </c>
      <c r="BR247" s="57">
        <f>CQ247</f>
        <v>0</v>
      </c>
      <c r="BS247" s="87">
        <f>CT247</f>
        <v>0</v>
      </c>
      <c r="BT247" s="87">
        <f>CB676</f>
        <v>186</v>
      </c>
      <c r="BU247" s="87">
        <f>CD676</f>
        <v>34.08</v>
      </c>
      <c r="BV247" s="87">
        <f>CF676</f>
        <v>0</v>
      </c>
      <c r="BW247" s="87">
        <f>CH676</f>
        <v>28.33</v>
      </c>
      <c r="BX247" s="87">
        <f>CJ676</f>
        <v>39.61</v>
      </c>
      <c r="CA247" s="111">
        <v>43225.708333333336</v>
      </c>
      <c r="CB247" s="87">
        <v>225</v>
      </c>
      <c r="CC247" s="111">
        <v>43225.708333333336</v>
      </c>
      <c r="CD247" s="87">
        <v>21.06</v>
      </c>
      <c r="CE247" s="111">
        <v>43225.708333333336</v>
      </c>
      <c r="CF247" s="87">
        <v>0</v>
      </c>
      <c r="CG247" s="111">
        <v>43225.708333333336</v>
      </c>
      <c r="CH247" s="87">
        <v>0.28000000000000003</v>
      </c>
      <c r="CI247" s="111">
        <v>43225.708333333336</v>
      </c>
      <c r="CJ247" s="87">
        <v>59.03</v>
      </c>
      <c r="CM247" s="111"/>
      <c r="CS247" s="111"/>
    </row>
    <row r="248" spans="1:97" x14ac:dyDescent="0.3">
      <c r="A248" s="87">
        <f t="shared" si="13"/>
        <v>2440</v>
      </c>
      <c r="B248" s="88">
        <f t="shared" si="12"/>
        <v>40.666666666666664</v>
      </c>
      <c r="C248" s="106">
        <v>20.96</v>
      </c>
      <c r="D248" s="106">
        <v>55.59</v>
      </c>
      <c r="E248" s="106">
        <v>52.93</v>
      </c>
      <c r="F248" s="106">
        <v>49.11</v>
      </c>
      <c r="G248" s="106">
        <v>51.71</v>
      </c>
      <c r="H248" s="106">
        <v>48.08</v>
      </c>
      <c r="I248" s="106">
        <v>50.14</v>
      </c>
      <c r="J248" s="106">
        <v>51.63</v>
      </c>
      <c r="K248" s="106">
        <v>44.32</v>
      </c>
      <c r="L248" s="106">
        <v>49.04</v>
      </c>
      <c r="M248" s="106">
        <v>48.7</v>
      </c>
      <c r="N248" s="106">
        <v>51.95</v>
      </c>
      <c r="O248" s="106">
        <v>54.64</v>
      </c>
      <c r="P248" s="106">
        <v>46.5</v>
      </c>
      <c r="Q248" s="106">
        <v>51.14</v>
      </c>
      <c r="R248" s="106">
        <v>49.09</v>
      </c>
      <c r="S248" s="106">
        <v>54.94</v>
      </c>
      <c r="T248" s="106">
        <v>53.36</v>
      </c>
      <c r="U248" s="106">
        <v>54.88</v>
      </c>
      <c r="V248" s="106">
        <v>51.43</v>
      </c>
      <c r="W248" s="106">
        <v>58.27</v>
      </c>
      <c r="X248" s="106">
        <v>56.31</v>
      </c>
      <c r="Y248" s="106">
        <v>56.9</v>
      </c>
      <c r="Z248" s="106">
        <v>52.28</v>
      </c>
      <c r="AA248" s="106">
        <v>54.86</v>
      </c>
      <c r="AB248" s="106">
        <v>52.81</v>
      </c>
      <c r="AC248" s="106">
        <v>58.03</v>
      </c>
      <c r="AD248" s="106">
        <v>56.72</v>
      </c>
      <c r="AE248" s="106">
        <v>54.51</v>
      </c>
      <c r="AF248" s="106">
        <v>56.7</v>
      </c>
      <c r="AG248" s="106">
        <v>58.15</v>
      </c>
      <c r="AH248" s="106">
        <v>55.38</v>
      </c>
      <c r="AI248" s="106">
        <v>56.22</v>
      </c>
      <c r="AJ248" s="106">
        <v>59.93</v>
      </c>
      <c r="AK248" s="106">
        <v>48.63</v>
      </c>
      <c r="AL248" s="106">
        <v>46.28</v>
      </c>
      <c r="AM248" s="106">
        <v>54.96</v>
      </c>
      <c r="AN248" s="106">
        <v>60.38</v>
      </c>
      <c r="AO248" s="106">
        <v>51.59</v>
      </c>
      <c r="AP248" s="106">
        <v>54.38</v>
      </c>
      <c r="AQ248" s="106">
        <v>55.48</v>
      </c>
      <c r="AR248" s="106">
        <v>49.51</v>
      </c>
      <c r="AS248" s="106">
        <v>52.97</v>
      </c>
      <c r="AT248" s="106">
        <v>50</v>
      </c>
      <c r="AU248" s="106">
        <v>73.88</v>
      </c>
      <c r="AV248" s="106">
        <v>49.9</v>
      </c>
      <c r="AW248" s="106">
        <v>51.62</v>
      </c>
      <c r="AX248" s="106">
        <v>45.81</v>
      </c>
      <c r="AY248" s="106">
        <v>44.62</v>
      </c>
      <c r="AZ248" s="106">
        <v>54.85</v>
      </c>
      <c r="BA248" s="106">
        <v>49.61</v>
      </c>
      <c r="BB248" s="106">
        <v>53.1</v>
      </c>
      <c r="BC248" s="106">
        <v>55.49</v>
      </c>
      <c r="BD248" s="106">
        <v>54.92</v>
      </c>
      <c r="BE248" s="106">
        <v>45.72</v>
      </c>
      <c r="BF248" s="106">
        <v>44.24</v>
      </c>
      <c r="BG248" s="106">
        <v>43.82</v>
      </c>
      <c r="BH248" s="106">
        <v>52.02</v>
      </c>
      <c r="BI248" s="106">
        <v>46.67</v>
      </c>
      <c r="BJ248" s="106">
        <v>44.47</v>
      </c>
      <c r="BK248" s="106">
        <v>69.42</v>
      </c>
      <c r="BL248" s="107">
        <f t="shared" si="14"/>
        <v>60</v>
      </c>
      <c r="BN248" s="110">
        <f>BN247++Setup!$J$15/24</f>
        <v>43228.694444444642</v>
      </c>
      <c r="BO248" s="57">
        <f>CN248</f>
        <v>0</v>
      </c>
      <c r="BP248" s="57">
        <f>CO248</f>
        <v>0</v>
      </c>
      <c r="BQ248" s="57">
        <f>CP248</f>
        <v>0</v>
      </c>
      <c r="BR248" s="57">
        <f>CQ248</f>
        <v>0</v>
      </c>
      <c r="BS248" s="87">
        <f>CT248</f>
        <v>0</v>
      </c>
      <c r="BT248" s="87">
        <f>CB677</f>
        <v>183</v>
      </c>
      <c r="BU248" s="87">
        <f>CD677</f>
        <v>34.81</v>
      </c>
      <c r="BV248" s="87">
        <f>CF677</f>
        <v>0</v>
      </c>
      <c r="BW248" s="87">
        <f>CH677</f>
        <v>34.44</v>
      </c>
      <c r="BX248" s="87">
        <f>CJ677</f>
        <v>27.36</v>
      </c>
      <c r="CA248" s="111">
        <v>43225.715277777781</v>
      </c>
      <c r="CB248" s="87">
        <v>226</v>
      </c>
      <c r="CC248" s="111">
        <v>43225.715277777781</v>
      </c>
      <c r="CD248" s="87">
        <v>21.56</v>
      </c>
      <c r="CE248" s="111">
        <v>43225.715277777781</v>
      </c>
      <c r="CF248" s="87">
        <v>0</v>
      </c>
      <c r="CG248" s="111">
        <v>43225.715277777781</v>
      </c>
      <c r="CH248" s="87">
        <v>0.28000000000000003</v>
      </c>
      <c r="CI248" s="111">
        <v>43225.715277777781</v>
      </c>
      <c r="CJ248" s="87">
        <v>60.11</v>
      </c>
      <c r="CM248" s="111"/>
      <c r="CS248" s="111"/>
    </row>
    <row r="249" spans="1:97" x14ac:dyDescent="0.3">
      <c r="A249" s="87">
        <f t="shared" si="13"/>
        <v>2450</v>
      </c>
      <c r="B249" s="88">
        <f t="shared" si="12"/>
        <v>40.833333333333336</v>
      </c>
      <c r="C249" s="106">
        <v>21.1</v>
      </c>
      <c r="D249" s="106">
        <v>55.51</v>
      </c>
      <c r="E249" s="106">
        <v>46.62</v>
      </c>
      <c r="F249" s="106">
        <v>42</v>
      </c>
      <c r="G249" s="106">
        <v>52.14</v>
      </c>
      <c r="H249" s="106">
        <v>48.13</v>
      </c>
      <c r="I249" s="106">
        <v>43.1</v>
      </c>
      <c r="J249" s="106">
        <v>44.56</v>
      </c>
      <c r="K249" s="106">
        <v>44.35</v>
      </c>
      <c r="L249" s="106">
        <v>49.34</v>
      </c>
      <c r="M249" s="106">
        <v>41.66</v>
      </c>
      <c r="N249" s="106">
        <v>52.35</v>
      </c>
      <c r="O249" s="106">
        <v>55.25</v>
      </c>
      <c r="P249" s="106">
        <v>46.94</v>
      </c>
      <c r="Q249" s="106">
        <v>51.48</v>
      </c>
      <c r="R249" s="106">
        <v>49.4</v>
      </c>
      <c r="S249" s="106">
        <v>55.31</v>
      </c>
      <c r="T249" s="106">
        <v>53.66</v>
      </c>
      <c r="U249" s="106">
        <v>55.16</v>
      </c>
      <c r="V249" s="106">
        <v>51.72</v>
      </c>
      <c r="W249" s="106">
        <v>59.4</v>
      </c>
      <c r="X249" s="106">
        <v>57.16</v>
      </c>
      <c r="Y249" s="106">
        <v>57.01</v>
      </c>
      <c r="Z249" s="106">
        <v>52.85</v>
      </c>
      <c r="AA249" s="106">
        <v>55.2</v>
      </c>
      <c r="AB249" s="106">
        <v>53.11</v>
      </c>
      <c r="AC249" s="106">
        <v>58.57</v>
      </c>
      <c r="AD249" s="106">
        <v>57.14</v>
      </c>
      <c r="AE249" s="106">
        <v>54.6</v>
      </c>
      <c r="AF249" s="106">
        <v>57.02</v>
      </c>
      <c r="AG249" s="106">
        <v>58.71</v>
      </c>
      <c r="AH249" s="106">
        <v>55.32</v>
      </c>
      <c r="AI249" s="106">
        <v>56</v>
      </c>
      <c r="AJ249" s="106">
        <v>59.95</v>
      </c>
      <c r="AK249" s="106">
        <v>48.62</v>
      </c>
      <c r="AL249" s="106">
        <v>47.05</v>
      </c>
      <c r="AM249" s="106">
        <v>55.17</v>
      </c>
      <c r="AN249" s="106">
        <v>60.32</v>
      </c>
      <c r="AO249" s="106">
        <v>44.52</v>
      </c>
      <c r="AP249" s="106">
        <v>55.47</v>
      </c>
      <c r="AQ249" s="106">
        <v>55.48</v>
      </c>
      <c r="AR249" s="106">
        <v>49.75</v>
      </c>
      <c r="AS249" s="106">
        <v>53.33</v>
      </c>
      <c r="AT249" s="106">
        <v>50.71</v>
      </c>
      <c r="AU249" s="106">
        <v>73.89</v>
      </c>
      <c r="AV249" s="106">
        <v>50.17</v>
      </c>
      <c r="AW249" s="106">
        <v>52.06</v>
      </c>
      <c r="AX249" s="106">
        <v>38.700000000000003</v>
      </c>
      <c r="AY249" s="106">
        <v>37.9</v>
      </c>
      <c r="AZ249" s="106">
        <v>55.16</v>
      </c>
      <c r="BA249" s="106">
        <v>42.6</v>
      </c>
      <c r="BB249" s="106">
        <v>53.62</v>
      </c>
      <c r="BC249" s="106">
        <v>55.64</v>
      </c>
      <c r="BD249" s="106">
        <v>55.43</v>
      </c>
      <c r="BE249" s="106">
        <v>38.72</v>
      </c>
      <c r="BF249" s="106">
        <v>37.49</v>
      </c>
      <c r="BG249" s="106">
        <v>44.15</v>
      </c>
      <c r="BH249" s="106">
        <v>44.83</v>
      </c>
      <c r="BI249" s="106">
        <v>39.409999999999997</v>
      </c>
      <c r="BJ249" s="106">
        <v>44.28</v>
      </c>
      <c r="BK249" s="106">
        <v>69.41</v>
      </c>
      <c r="BL249" s="107">
        <f t="shared" si="14"/>
        <v>60</v>
      </c>
      <c r="BN249" s="110">
        <f>BN248++Setup!$J$15/24</f>
        <v>43228.701388889087</v>
      </c>
      <c r="BO249" s="57">
        <f>CN249</f>
        <v>0</v>
      </c>
      <c r="BP249" s="57">
        <f>CO249</f>
        <v>0</v>
      </c>
      <c r="BQ249" s="57">
        <f>CP249</f>
        <v>0</v>
      </c>
      <c r="BR249" s="57">
        <f>CQ249</f>
        <v>0</v>
      </c>
      <c r="BS249" s="87">
        <f>CT249</f>
        <v>0</v>
      </c>
      <c r="BT249" s="87">
        <f>CB678</f>
        <v>211</v>
      </c>
      <c r="BU249" s="87">
        <f>CD678</f>
        <v>34.61</v>
      </c>
      <c r="BV249" s="87">
        <f>CF678</f>
        <v>0</v>
      </c>
      <c r="BW249" s="87">
        <f>CH678</f>
        <v>47.5</v>
      </c>
      <c r="BX249" s="87">
        <f>CJ678</f>
        <v>0</v>
      </c>
      <c r="CA249" s="111">
        <v>43225.722222222219</v>
      </c>
      <c r="CB249" s="87">
        <v>230</v>
      </c>
      <c r="CC249" s="111">
        <v>43225.722222222219</v>
      </c>
      <c r="CD249" s="87">
        <v>21.22</v>
      </c>
      <c r="CE249" s="111">
        <v>43225.722222222219</v>
      </c>
      <c r="CF249" s="87">
        <v>0</v>
      </c>
      <c r="CG249" s="111">
        <v>43225.722222222219</v>
      </c>
      <c r="CH249" s="87">
        <v>0.28000000000000003</v>
      </c>
      <c r="CI249" s="111">
        <v>43225.722222222219</v>
      </c>
      <c r="CJ249" s="87">
        <v>61.06</v>
      </c>
      <c r="CM249" s="111"/>
      <c r="CS249" s="111"/>
    </row>
    <row r="250" spans="1:97" x14ac:dyDescent="0.3">
      <c r="A250" s="87">
        <f t="shared" si="13"/>
        <v>2460</v>
      </c>
      <c r="B250" s="88">
        <f t="shared" si="12"/>
        <v>41</v>
      </c>
      <c r="C250" s="106">
        <v>20.75</v>
      </c>
      <c r="D250" s="106">
        <v>54.44</v>
      </c>
      <c r="E250" s="106">
        <v>50.71</v>
      </c>
      <c r="F250" s="106">
        <v>46.78</v>
      </c>
      <c r="G250" s="106">
        <v>50.91</v>
      </c>
      <c r="H250" s="106">
        <v>46.92</v>
      </c>
      <c r="I250" s="106">
        <v>47.42</v>
      </c>
      <c r="J250" s="106">
        <v>49.26</v>
      </c>
      <c r="K250" s="106">
        <v>43.37</v>
      </c>
      <c r="L250" s="106">
        <v>48.14</v>
      </c>
      <c r="M250" s="106">
        <v>46.15</v>
      </c>
      <c r="N250" s="106">
        <v>51</v>
      </c>
      <c r="O250" s="106">
        <v>53.56</v>
      </c>
      <c r="P250" s="106">
        <v>45.77</v>
      </c>
      <c r="Q250" s="106">
        <v>50.27</v>
      </c>
      <c r="R250" s="106">
        <v>48.36</v>
      </c>
      <c r="S250" s="106">
        <v>53.69</v>
      </c>
      <c r="T250" s="106">
        <v>52.5</v>
      </c>
      <c r="U250" s="106">
        <v>53.97</v>
      </c>
      <c r="V250" s="106">
        <v>50.71</v>
      </c>
      <c r="W250" s="106">
        <v>57.12</v>
      </c>
      <c r="X250" s="106">
        <v>55.1</v>
      </c>
      <c r="Y250" s="106">
        <v>56.15</v>
      </c>
      <c r="Z250" s="106">
        <v>52.06</v>
      </c>
      <c r="AA250" s="106">
        <v>53.89</v>
      </c>
      <c r="AB250" s="106">
        <v>52.4</v>
      </c>
      <c r="AC250" s="106">
        <v>57.14</v>
      </c>
      <c r="AD250" s="106">
        <v>55.59</v>
      </c>
      <c r="AE250" s="106">
        <v>53.55</v>
      </c>
      <c r="AF250" s="106">
        <v>55.68</v>
      </c>
      <c r="AG250" s="106">
        <v>57.23</v>
      </c>
      <c r="AH250" s="106">
        <v>54.08</v>
      </c>
      <c r="AI250" s="106">
        <v>54.79</v>
      </c>
      <c r="AJ250" s="106">
        <v>60.04</v>
      </c>
      <c r="AK250" s="106">
        <v>48.76</v>
      </c>
      <c r="AL250" s="106">
        <v>45.98</v>
      </c>
      <c r="AM250" s="106">
        <v>53.99</v>
      </c>
      <c r="AN250" s="106">
        <v>60.61</v>
      </c>
      <c r="AO250" s="106">
        <v>49.22</v>
      </c>
      <c r="AP250" s="106">
        <v>54.09</v>
      </c>
      <c r="AQ250" s="106">
        <v>54.33</v>
      </c>
      <c r="AR250" s="106">
        <v>48.98</v>
      </c>
      <c r="AS250" s="106">
        <v>52.79</v>
      </c>
      <c r="AT250" s="106">
        <v>49.68</v>
      </c>
      <c r="AU250" s="106">
        <v>74.150000000000006</v>
      </c>
      <c r="AV250" s="106">
        <v>49.36</v>
      </c>
      <c r="AW250" s="106">
        <v>51.17</v>
      </c>
      <c r="AX250" s="106">
        <v>43.55</v>
      </c>
      <c r="AY250" s="106">
        <v>42.39</v>
      </c>
      <c r="AZ250" s="106">
        <v>54.19</v>
      </c>
      <c r="BA250" s="106">
        <v>47.04</v>
      </c>
      <c r="BB250" s="106">
        <v>52.7</v>
      </c>
      <c r="BC250" s="106">
        <v>54.72</v>
      </c>
      <c r="BD250" s="106">
        <v>54.21</v>
      </c>
      <c r="BE250" s="106">
        <v>43.45</v>
      </c>
      <c r="BF250" s="106">
        <v>42.19</v>
      </c>
      <c r="BG250" s="106">
        <v>43.13</v>
      </c>
      <c r="BH250" s="106">
        <v>49.7</v>
      </c>
      <c r="BI250" s="106">
        <v>44.1</v>
      </c>
      <c r="BJ250" s="106">
        <v>44.25</v>
      </c>
      <c r="BK250" s="106">
        <v>69.59</v>
      </c>
      <c r="BL250" s="107">
        <f t="shared" si="14"/>
        <v>60</v>
      </c>
      <c r="BN250" s="110">
        <f>BN249++Setup!$J$15/24</f>
        <v>43228.708333333532</v>
      </c>
      <c r="BO250" s="57">
        <f>CN250</f>
        <v>0</v>
      </c>
      <c r="BP250" s="57">
        <f>CO250</f>
        <v>0</v>
      </c>
      <c r="BQ250" s="57">
        <f>CP250</f>
        <v>0</v>
      </c>
      <c r="BR250" s="57">
        <f>CQ250</f>
        <v>0</v>
      </c>
      <c r="BS250" s="87">
        <f>CT250</f>
        <v>0</v>
      </c>
      <c r="BT250" s="87">
        <f>CB679</f>
        <v>216</v>
      </c>
      <c r="BU250" s="87">
        <f>CD679</f>
        <v>35.06</v>
      </c>
      <c r="BV250" s="87">
        <f>CF679</f>
        <v>0</v>
      </c>
      <c r="BW250" s="87">
        <f>CH679</f>
        <v>46.67</v>
      </c>
      <c r="BX250" s="87">
        <f>CJ679</f>
        <v>42.92</v>
      </c>
      <c r="CA250" s="111">
        <v>43225.729166666664</v>
      </c>
      <c r="CB250" s="87">
        <v>227</v>
      </c>
      <c r="CC250" s="111">
        <v>43225.729166666664</v>
      </c>
      <c r="CD250" s="87">
        <v>21.58</v>
      </c>
      <c r="CE250" s="111">
        <v>43225.729166666664</v>
      </c>
      <c r="CF250" s="87">
        <v>0</v>
      </c>
      <c r="CG250" s="111">
        <v>43225.729166666664</v>
      </c>
      <c r="CH250" s="87">
        <v>0.28000000000000003</v>
      </c>
      <c r="CI250" s="111">
        <v>43225.729166666664</v>
      </c>
      <c r="CJ250" s="87">
        <v>59.14</v>
      </c>
      <c r="CM250" s="111"/>
      <c r="CS250" s="111"/>
    </row>
    <row r="251" spans="1:97" x14ac:dyDescent="0.3">
      <c r="A251" s="87">
        <f t="shared" si="13"/>
        <v>2470</v>
      </c>
      <c r="B251" s="88">
        <f t="shared" si="12"/>
        <v>41.166666666666664</v>
      </c>
      <c r="C251" s="106">
        <v>21.02</v>
      </c>
      <c r="D251" s="106">
        <v>55.26</v>
      </c>
      <c r="E251" s="106">
        <v>45.97</v>
      </c>
      <c r="F251" s="106">
        <v>42.34</v>
      </c>
      <c r="G251" s="106">
        <v>51.62</v>
      </c>
      <c r="H251" s="106">
        <v>47.74</v>
      </c>
      <c r="I251" s="106">
        <v>43</v>
      </c>
      <c r="J251" s="106">
        <v>44.93</v>
      </c>
      <c r="K251" s="106">
        <v>43.9</v>
      </c>
      <c r="L251" s="106">
        <v>48.65</v>
      </c>
      <c r="M251" s="106">
        <v>41.76</v>
      </c>
      <c r="N251" s="106">
        <v>51.64</v>
      </c>
      <c r="O251" s="106">
        <v>54.39</v>
      </c>
      <c r="P251" s="106">
        <v>46.47</v>
      </c>
      <c r="Q251" s="106">
        <v>50.97</v>
      </c>
      <c r="R251" s="106">
        <v>49.02</v>
      </c>
      <c r="S251" s="106">
        <v>54.58</v>
      </c>
      <c r="T251" s="106">
        <v>53.16</v>
      </c>
      <c r="U251" s="106">
        <v>54.78</v>
      </c>
      <c r="V251" s="106">
        <v>51.3</v>
      </c>
      <c r="W251" s="106">
        <v>57.93</v>
      </c>
      <c r="X251" s="106">
        <v>56.45</v>
      </c>
      <c r="Y251" s="106">
        <v>56.56</v>
      </c>
      <c r="Z251" s="106">
        <v>52.58</v>
      </c>
      <c r="AA251" s="106">
        <v>54.79</v>
      </c>
      <c r="AB251" s="106">
        <v>52.81</v>
      </c>
      <c r="AC251" s="106">
        <v>57.93</v>
      </c>
      <c r="AD251" s="106">
        <v>56.68</v>
      </c>
      <c r="AE251" s="106">
        <v>54.2</v>
      </c>
      <c r="AF251" s="106">
        <v>56.66</v>
      </c>
      <c r="AG251" s="106">
        <v>58.13</v>
      </c>
      <c r="AH251" s="106">
        <v>54.89</v>
      </c>
      <c r="AI251" s="106">
        <v>55.54</v>
      </c>
      <c r="AJ251" s="106">
        <v>59.9</v>
      </c>
      <c r="AK251" s="106">
        <v>48.55</v>
      </c>
      <c r="AL251" s="106">
        <v>45.31</v>
      </c>
      <c r="AM251" s="106">
        <v>54.93</v>
      </c>
      <c r="AN251" s="106">
        <v>60.15</v>
      </c>
      <c r="AO251" s="106">
        <v>44.89</v>
      </c>
      <c r="AP251" s="106">
        <v>53.72</v>
      </c>
      <c r="AQ251" s="106">
        <v>55.23</v>
      </c>
      <c r="AR251" s="106">
        <v>49.54</v>
      </c>
      <c r="AS251" s="106">
        <v>53.22</v>
      </c>
      <c r="AT251" s="106">
        <v>50.19</v>
      </c>
      <c r="AU251" s="106">
        <v>73.760000000000005</v>
      </c>
      <c r="AV251" s="106">
        <v>49.84</v>
      </c>
      <c r="AW251" s="106">
        <v>51.69</v>
      </c>
      <c r="AX251" s="106">
        <v>39.07</v>
      </c>
      <c r="AY251" s="106">
        <v>38.19</v>
      </c>
      <c r="AZ251" s="106">
        <v>54.76</v>
      </c>
      <c r="BA251" s="106">
        <v>42.71</v>
      </c>
      <c r="BB251" s="106">
        <v>53.3</v>
      </c>
      <c r="BC251" s="106">
        <v>55.34</v>
      </c>
      <c r="BD251" s="106">
        <v>55.06</v>
      </c>
      <c r="BE251" s="106">
        <v>38.96</v>
      </c>
      <c r="BF251" s="106">
        <v>37.75</v>
      </c>
      <c r="BG251" s="106">
        <v>43.47</v>
      </c>
      <c r="BH251" s="106">
        <v>45.3</v>
      </c>
      <c r="BI251" s="106">
        <v>39.72</v>
      </c>
      <c r="BJ251" s="106">
        <v>44.06</v>
      </c>
      <c r="BK251" s="106">
        <v>69.2</v>
      </c>
      <c r="BL251" s="107">
        <f t="shared" si="14"/>
        <v>60</v>
      </c>
      <c r="BN251" s="110">
        <f>BN250++Setup!$J$15/24</f>
        <v>43228.715277777977</v>
      </c>
      <c r="BO251" s="57">
        <f>CN251</f>
        <v>0</v>
      </c>
      <c r="BP251" s="57">
        <f>CO251</f>
        <v>0</v>
      </c>
      <c r="BQ251" s="57">
        <f>CP251</f>
        <v>0</v>
      </c>
      <c r="BR251" s="57">
        <f>CQ251</f>
        <v>0</v>
      </c>
      <c r="BS251" s="87">
        <f>CT251</f>
        <v>0</v>
      </c>
      <c r="BT251" s="87">
        <f>CB680</f>
        <v>3</v>
      </c>
      <c r="BU251" s="87">
        <f>CD680</f>
        <v>35.61</v>
      </c>
      <c r="BV251" s="87">
        <f>CF680</f>
        <v>0</v>
      </c>
      <c r="BW251" s="87">
        <f>CH680</f>
        <v>0</v>
      </c>
      <c r="BX251" s="87">
        <f>CJ680</f>
        <v>42.81</v>
      </c>
      <c r="CA251" s="111">
        <v>43225.736111111109</v>
      </c>
      <c r="CB251" s="87">
        <v>233</v>
      </c>
      <c r="CC251" s="111">
        <v>43225.736111111109</v>
      </c>
      <c r="CD251" s="87">
        <v>21.47</v>
      </c>
      <c r="CE251" s="111">
        <v>43225.736111111109</v>
      </c>
      <c r="CF251" s="87">
        <v>0</v>
      </c>
      <c r="CG251" s="111">
        <v>43225.736111111109</v>
      </c>
      <c r="CH251" s="87">
        <v>0.28000000000000003</v>
      </c>
      <c r="CI251" s="111">
        <v>43225.736111111109</v>
      </c>
      <c r="CJ251" s="87">
        <v>61.5</v>
      </c>
      <c r="CM251" s="111"/>
      <c r="CS251" s="111"/>
    </row>
    <row r="252" spans="1:97" x14ac:dyDescent="0.3">
      <c r="A252" s="87">
        <f t="shared" si="13"/>
        <v>2480</v>
      </c>
      <c r="B252" s="88">
        <f t="shared" si="12"/>
        <v>41.333333333333336</v>
      </c>
      <c r="C252" s="106">
        <v>20.84</v>
      </c>
      <c r="D252" s="106">
        <v>54.57</v>
      </c>
      <c r="E252" s="106">
        <v>49.9</v>
      </c>
      <c r="F252" s="106">
        <v>46.17</v>
      </c>
      <c r="G252" s="106">
        <v>51.08</v>
      </c>
      <c r="H252" s="106">
        <v>47.19</v>
      </c>
      <c r="I252" s="106">
        <v>47.12</v>
      </c>
      <c r="J252" s="106">
        <v>48.73</v>
      </c>
      <c r="K252" s="106">
        <v>43.45</v>
      </c>
      <c r="L252" s="106">
        <v>48.2</v>
      </c>
      <c r="M252" s="106">
        <v>45.78</v>
      </c>
      <c r="N252" s="106">
        <v>51.16</v>
      </c>
      <c r="O252" s="106">
        <v>53.96</v>
      </c>
      <c r="P252" s="106">
        <v>46.17</v>
      </c>
      <c r="Q252" s="106">
        <v>50.5</v>
      </c>
      <c r="R252" s="106">
        <v>48.54</v>
      </c>
      <c r="S252" s="106">
        <v>54.21</v>
      </c>
      <c r="T252" s="106">
        <v>52.81</v>
      </c>
      <c r="U252" s="106">
        <v>54.26</v>
      </c>
      <c r="V252" s="106">
        <v>50.86</v>
      </c>
      <c r="W252" s="106">
        <v>57.51</v>
      </c>
      <c r="X252" s="106">
        <v>55.85</v>
      </c>
      <c r="Y252" s="106">
        <v>56.02</v>
      </c>
      <c r="Z252" s="106">
        <v>52.23</v>
      </c>
      <c r="AA252" s="106">
        <v>54.33</v>
      </c>
      <c r="AB252" s="106">
        <v>52.47</v>
      </c>
      <c r="AC252" s="106">
        <v>57.23</v>
      </c>
      <c r="AD252" s="106">
        <v>55.85</v>
      </c>
      <c r="AE252" s="106">
        <v>53.73</v>
      </c>
      <c r="AF252" s="106">
        <v>56.02</v>
      </c>
      <c r="AG252" s="106">
        <v>57.53</v>
      </c>
      <c r="AH252" s="106">
        <v>54.47</v>
      </c>
      <c r="AI252" s="106">
        <v>55.2</v>
      </c>
      <c r="AJ252" s="106">
        <v>59.63</v>
      </c>
      <c r="AK252" s="106">
        <v>48.4</v>
      </c>
      <c r="AL252" s="106">
        <v>45.29</v>
      </c>
      <c r="AM252" s="106">
        <v>54.12</v>
      </c>
      <c r="AN252" s="106">
        <v>60.22</v>
      </c>
      <c r="AO252" s="106">
        <v>48.69</v>
      </c>
      <c r="AP252" s="106">
        <v>53.39</v>
      </c>
      <c r="AQ252" s="106">
        <v>54.81</v>
      </c>
      <c r="AR252" s="106">
        <v>49.1</v>
      </c>
      <c r="AS252" s="106">
        <v>52.92</v>
      </c>
      <c r="AT252" s="106">
        <v>50.07</v>
      </c>
      <c r="AU252" s="106">
        <v>73.7</v>
      </c>
      <c r="AV252" s="106">
        <v>49.5</v>
      </c>
      <c r="AW252" s="106">
        <v>51.26</v>
      </c>
      <c r="AX252" s="106">
        <v>42.81</v>
      </c>
      <c r="AY252" s="106">
        <v>42.07</v>
      </c>
      <c r="AZ252" s="106">
        <v>54.21</v>
      </c>
      <c r="BA252" s="106">
        <v>46.74</v>
      </c>
      <c r="BB252" s="106">
        <v>52.87</v>
      </c>
      <c r="BC252" s="106">
        <v>54.7</v>
      </c>
      <c r="BD252" s="106">
        <v>54.63</v>
      </c>
      <c r="BE252" s="106">
        <v>43.06</v>
      </c>
      <c r="BF252" s="106">
        <v>41.67</v>
      </c>
      <c r="BG252" s="106">
        <v>43.1</v>
      </c>
      <c r="BH252" s="106">
        <v>49.07</v>
      </c>
      <c r="BI252" s="106">
        <v>43.89</v>
      </c>
      <c r="BJ252" s="106">
        <v>44.49</v>
      </c>
      <c r="BK252" s="106">
        <v>69.12</v>
      </c>
      <c r="BL252" s="107">
        <f t="shared" si="14"/>
        <v>60</v>
      </c>
      <c r="BN252" s="110">
        <f>BN251++Setup!$J$15/24</f>
        <v>43228.722222222423</v>
      </c>
      <c r="BO252" s="57">
        <f>CN252</f>
        <v>0</v>
      </c>
      <c r="BP252" s="57">
        <f>CO252</f>
        <v>0</v>
      </c>
      <c r="BQ252" s="57">
        <f>CP252</f>
        <v>0</v>
      </c>
      <c r="BR252" s="57">
        <f>CQ252</f>
        <v>0</v>
      </c>
      <c r="BS252" s="87">
        <f>CT252</f>
        <v>0</v>
      </c>
      <c r="BT252" s="87">
        <f>CB681</f>
        <v>170</v>
      </c>
      <c r="BU252" s="87">
        <f>CD681</f>
        <v>35.14</v>
      </c>
      <c r="BV252" s="87">
        <f>CF681</f>
        <v>0</v>
      </c>
      <c r="BW252" s="87">
        <f>CH681</f>
        <v>0.28000000000000003</v>
      </c>
      <c r="BX252" s="87">
        <f>CJ681</f>
        <v>58.17</v>
      </c>
      <c r="CA252" s="111">
        <v>43225.743055555555</v>
      </c>
      <c r="CB252" s="87">
        <v>234</v>
      </c>
      <c r="CC252" s="111">
        <v>43225.743055555555</v>
      </c>
      <c r="CD252" s="87">
        <v>25.08</v>
      </c>
      <c r="CE252" s="111">
        <v>43225.743055555555</v>
      </c>
      <c r="CF252" s="87">
        <v>0</v>
      </c>
      <c r="CG252" s="111">
        <v>43225.743055555555</v>
      </c>
      <c r="CH252" s="87">
        <v>0.28000000000000003</v>
      </c>
      <c r="CI252" s="111">
        <v>43225.743055555555</v>
      </c>
      <c r="CJ252" s="87">
        <v>52.03</v>
      </c>
      <c r="CM252" s="111"/>
      <c r="CS252" s="111"/>
    </row>
    <row r="253" spans="1:97" x14ac:dyDescent="0.3">
      <c r="A253" s="87">
        <f t="shared" si="13"/>
        <v>2490</v>
      </c>
      <c r="B253" s="88">
        <f t="shared" si="12"/>
        <v>41.5</v>
      </c>
      <c r="C253" s="106">
        <v>20.75</v>
      </c>
      <c r="D253" s="106">
        <v>54.33</v>
      </c>
      <c r="E253" s="106">
        <v>49.46</v>
      </c>
      <c r="F253" s="106">
        <v>45.98</v>
      </c>
      <c r="G253" s="106">
        <v>50.79</v>
      </c>
      <c r="H253" s="106">
        <v>46.34</v>
      </c>
      <c r="I253" s="106">
        <v>46.71</v>
      </c>
      <c r="J253" s="106">
        <v>48.38</v>
      </c>
      <c r="K253" s="106">
        <v>42.58</v>
      </c>
      <c r="L253" s="106">
        <v>47.41</v>
      </c>
      <c r="M253" s="106">
        <v>45.44</v>
      </c>
      <c r="N253" s="106">
        <v>50.55</v>
      </c>
      <c r="O253" s="106">
        <v>53.1</v>
      </c>
      <c r="P253" s="106">
        <v>45.7</v>
      </c>
      <c r="Q253" s="106">
        <v>50.3</v>
      </c>
      <c r="R253" s="106">
        <v>48.17</v>
      </c>
      <c r="S253" s="106">
        <v>53.64</v>
      </c>
      <c r="T253" s="106">
        <v>52.45</v>
      </c>
      <c r="U253" s="106">
        <v>53.72</v>
      </c>
      <c r="V253" s="106">
        <v>50.59</v>
      </c>
      <c r="W253" s="106">
        <v>57.14</v>
      </c>
      <c r="X253" s="106">
        <v>55.46</v>
      </c>
      <c r="Y253" s="106">
        <v>55.73</v>
      </c>
      <c r="Z253" s="106">
        <v>52.21</v>
      </c>
      <c r="AA253" s="106">
        <v>53.88</v>
      </c>
      <c r="AB253" s="106">
        <v>52.39</v>
      </c>
      <c r="AC253" s="106">
        <v>56.77</v>
      </c>
      <c r="AD253" s="106">
        <v>55.54</v>
      </c>
      <c r="AE253" s="106">
        <v>53.2</v>
      </c>
      <c r="AF253" s="106">
        <v>55.64</v>
      </c>
      <c r="AG253" s="106">
        <v>57.35</v>
      </c>
      <c r="AH253" s="106">
        <v>53.93</v>
      </c>
      <c r="AI253" s="106">
        <v>54.71</v>
      </c>
      <c r="AJ253" s="106">
        <v>59.31</v>
      </c>
      <c r="AK253" s="106">
        <v>48.4</v>
      </c>
      <c r="AL253" s="106">
        <v>43.53</v>
      </c>
      <c r="AM253" s="106">
        <v>53.81</v>
      </c>
      <c r="AN253" s="106">
        <v>59.71</v>
      </c>
      <c r="AO253" s="106">
        <v>48.34</v>
      </c>
      <c r="AP253" s="106">
        <v>51.8</v>
      </c>
      <c r="AQ253" s="106">
        <v>54.32</v>
      </c>
      <c r="AR253" s="106">
        <v>48.81</v>
      </c>
      <c r="AS253" s="106">
        <v>52.88</v>
      </c>
      <c r="AT253" s="106">
        <v>49.48</v>
      </c>
      <c r="AU253" s="106">
        <v>73.209999999999994</v>
      </c>
      <c r="AV253" s="106">
        <v>49.23</v>
      </c>
      <c r="AW253" s="106">
        <v>51.11</v>
      </c>
      <c r="AX253" s="106">
        <v>42.58</v>
      </c>
      <c r="AY253" s="106">
        <v>41.62</v>
      </c>
      <c r="AZ253" s="106">
        <v>53.91</v>
      </c>
      <c r="BA253" s="106">
        <v>46.2</v>
      </c>
      <c r="BB253" s="106">
        <v>52.6</v>
      </c>
      <c r="BC253" s="106">
        <v>54.51</v>
      </c>
      <c r="BD253" s="106">
        <v>54.18</v>
      </c>
      <c r="BE253" s="106">
        <v>42.6</v>
      </c>
      <c r="BF253" s="106">
        <v>41.35</v>
      </c>
      <c r="BG253" s="106">
        <v>42.97</v>
      </c>
      <c r="BH253" s="106">
        <v>48.86</v>
      </c>
      <c r="BI253" s="106">
        <v>43.4</v>
      </c>
      <c r="BJ253" s="106">
        <v>44.31</v>
      </c>
      <c r="BK253" s="106">
        <v>68.89</v>
      </c>
      <c r="BL253" s="107">
        <f t="shared" si="14"/>
        <v>60</v>
      </c>
      <c r="BN253" s="110">
        <f>BN252++Setup!$J$15/24</f>
        <v>43228.729166666868</v>
      </c>
      <c r="BO253" s="57">
        <f>CN253</f>
        <v>0</v>
      </c>
      <c r="BP253" s="57">
        <f>CO253</f>
        <v>0</v>
      </c>
      <c r="BQ253" s="57">
        <f>CP253</f>
        <v>0</v>
      </c>
      <c r="BR253" s="57">
        <f>CQ253</f>
        <v>0</v>
      </c>
      <c r="BS253" s="87">
        <f>CT253</f>
        <v>0</v>
      </c>
      <c r="BT253" s="87">
        <f>CB682</f>
        <v>177</v>
      </c>
      <c r="BU253" s="87">
        <f>CD682</f>
        <v>35.33</v>
      </c>
      <c r="BV253" s="87">
        <f>CF682</f>
        <v>0</v>
      </c>
      <c r="BW253" s="87">
        <f>CH682</f>
        <v>0.28000000000000003</v>
      </c>
      <c r="BX253" s="87">
        <f>CJ682</f>
        <v>97.61</v>
      </c>
      <c r="CA253" s="111">
        <v>43225.75</v>
      </c>
      <c r="CB253" s="87">
        <v>64</v>
      </c>
      <c r="CC253" s="111">
        <v>43225.75</v>
      </c>
      <c r="CD253" s="87">
        <v>24.92</v>
      </c>
      <c r="CE253" s="111">
        <v>43225.75</v>
      </c>
      <c r="CF253" s="87">
        <v>0</v>
      </c>
      <c r="CG253" s="111">
        <v>43225.75</v>
      </c>
      <c r="CH253" s="87">
        <v>0.28000000000000003</v>
      </c>
      <c r="CI253" s="111">
        <v>43225.75</v>
      </c>
      <c r="CJ253" s="87">
        <v>56.08</v>
      </c>
      <c r="CM253" s="111"/>
      <c r="CS253" s="111"/>
    </row>
    <row r="254" spans="1:97" x14ac:dyDescent="0.3">
      <c r="A254" s="87">
        <f t="shared" si="13"/>
        <v>2500</v>
      </c>
      <c r="B254" s="88">
        <f t="shared" si="12"/>
        <v>41.666666666666664</v>
      </c>
      <c r="C254" s="106">
        <v>20.63</v>
      </c>
      <c r="D254" s="106">
        <v>54.07</v>
      </c>
      <c r="E254" s="106">
        <v>49.35</v>
      </c>
      <c r="F254" s="106">
        <v>45.39</v>
      </c>
      <c r="G254" s="106">
        <v>50.81</v>
      </c>
      <c r="H254" s="106">
        <v>46.63</v>
      </c>
      <c r="I254" s="106">
        <v>46.36</v>
      </c>
      <c r="J254" s="106">
        <v>47.96</v>
      </c>
      <c r="K254" s="106">
        <v>42.8</v>
      </c>
      <c r="L254" s="106">
        <v>47.59</v>
      </c>
      <c r="M254" s="106">
        <v>45.04</v>
      </c>
      <c r="N254" s="106">
        <v>50.66</v>
      </c>
      <c r="O254" s="106">
        <v>53.23</v>
      </c>
      <c r="P254" s="106">
        <v>45.72</v>
      </c>
      <c r="Q254" s="106">
        <v>50.18</v>
      </c>
      <c r="R254" s="106">
        <v>48.27</v>
      </c>
      <c r="S254" s="106">
        <v>53.52</v>
      </c>
      <c r="T254" s="106">
        <v>52.48</v>
      </c>
      <c r="U254" s="106">
        <v>53.76</v>
      </c>
      <c r="V254" s="106">
        <v>50.67</v>
      </c>
      <c r="W254" s="106">
        <v>57.27</v>
      </c>
      <c r="X254" s="106">
        <v>55.23</v>
      </c>
      <c r="Y254" s="106">
        <v>55.43</v>
      </c>
      <c r="Z254" s="106">
        <v>52.34</v>
      </c>
      <c r="AA254" s="106">
        <v>53.79</v>
      </c>
      <c r="AB254" s="106">
        <v>52.51</v>
      </c>
      <c r="AC254" s="106">
        <v>56.83</v>
      </c>
      <c r="AD254" s="106">
        <v>55.37</v>
      </c>
      <c r="AE254" s="106">
        <v>53.31</v>
      </c>
      <c r="AF254" s="106">
        <v>55.49</v>
      </c>
      <c r="AG254" s="106">
        <v>56.93</v>
      </c>
      <c r="AH254" s="106">
        <v>53.89</v>
      </c>
      <c r="AI254" s="106">
        <v>54.41</v>
      </c>
      <c r="AJ254" s="106">
        <v>59.33</v>
      </c>
      <c r="AK254" s="106">
        <v>48.37</v>
      </c>
      <c r="AL254" s="106">
        <v>44.76</v>
      </c>
      <c r="AM254" s="106">
        <v>53.67</v>
      </c>
      <c r="AN254" s="106">
        <v>59.68</v>
      </c>
      <c r="AO254" s="106">
        <v>47.92</v>
      </c>
      <c r="AP254" s="106">
        <v>53.2</v>
      </c>
      <c r="AQ254" s="106">
        <v>54.09</v>
      </c>
      <c r="AR254" s="106">
        <v>48.72</v>
      </c>
      <c r="AS254" s="106">
        <v>52.79</v>
      </c>
      <c r="AT254" s="106">
        <v>49.59</v>
      </c>
      <c r="AU254" s="106">
        <v>73.03</v>
      </c>
      <c r="AV254" s="106">
        <v>49.17</v>
      </c>
      <c r="AW254" s="106">
        <v>51.18</v>
      </c>
      <c r="AX254" s="106">
        <v>42.24</v>
      </c>
      <c r="AY254" s="106">
        <v>41.06</v>
      </c>
      <c r="AZ254" s="106">
        <v>53.76</v>
      </c>
      <c r="BA254" s="106">
        <v>45.93</v>
      </c>
      <c r="BB254" s="106">
        <v>52.57</v>
      </c>
      <c r="BC254" s="106">
        <v>54.4</v>
      </c>
      <c r="BD254" s="106">
        <v>54.26</v>
      </c>
      <c r="BE254" s="106">
        <v>42.12</v>
      </c>
      <c r="BF254" s="106">
        <v>40.79</v>
      </c>
      <c r="BG254" s="106">
        <v>43.04</v>
      </c>
      <c r="BH254" s="106">
        <v>48.43</v>
      </c>
      <c r="BI254" s="106">
        <v>42.92</v>
      </c>
      <c r="BJ254" s="106">
        <v>44.34</v>
      </c>
      <c r="BK254" s="106">
        <v>68.75</v>
      </c>
      <c r="BL254" s="107">
        <f t="shared" si="14"/>
        <v>60</v>
      </c>
      <c r="BN254" s="110">
        <f>BN253++Setup!$J$15/24</f>
        <v>43228.736111111313</v>
      </c>
      <c r="BO254" s="57">
        <f>CN254</f>
        <v>0</v>
      </c>
      <c r="BP254" s="57">
        <f>CO254</f>
        <v>0</v>
      </c>
      <c r="BQ254" s="57">
        <f>CP254</f>
        <v>0</v>
      </c>
      <c r="BR254" s="57">
        <f>CQ254</f>
        <v>0</v>
      </c>
      <c r="BS254" s="87">
        <f>CT254</f>
        <v>0</v>
      </c>
      <c r="BT254" s="87">
        <f>CB683</f>
        <v>181</v>
      </c>
      <c r="BU254" s="87">
        <f>CD683</f>
        <v>35.06</v>
      </c>
      <c r="BV254" s="87">
        <f>CF683</f>
        <v>0</v>
      </c>
      <c r="BW254" s="87">
        <f>CH683</f>
        <v>0.28000000000000003</v>
      </c>
      <c r="BX254" s="87">
        <f>CJ683</f>
        <v>69.19</v>
      </c>
      <c r="CA254" s="111">
        <v>43225.756944444445</v>
      </c>
      <c r="CB254" s="87">
        <v>208</v>
      </c>
      <c r="CC254" s="111">
        <v>43225.756944444445</v>
      </c>
      <c r="CD254" s="87">
        <v>22.25</v>
      </c>
      <c r="CE254" s="111">
        <v>43225.756944444445</v>
      </c>
      <c r="CF254" s="87">
        <v>0</v>
      </c>
      <c r="CG254" s="111">
        <v>43225.756944444445</v>
      </c>
      <c r="CH254" s="87">
        <v>0.28000000000000003</v>
      </c>
      <c r="CI254" s="111">
        <v>43225.756944444445</v>
      </c>
      <c r="CJ254" s="87">
        <v>60.56</v>
      </c>
      <c r="CM254" s="111"/>
      <c r="CS254" s="111"/>
    </row>
    <row r="255" spans="1:97" x14ac:dyDescent="0.3">
      <c r="A255" s="87">
        <f t="shared" si="13"/>
        <v>2510</v>
      </c>
      <c r="B255" s="88">
        <f t="shared" si="12"/>
        <v>41.833333333333336</v>
      </c>
      <c r="C255" s="106">
        <v>20.76</v>
      </c>
      <c r="D255" s="106">
        <v>54.34</v>
      </c>
      <c r="E255" s="106">
        <v>48.93</v>
      </c>
      <c r="F255" s="106">
        <v>45.25</v>
      </c>
      <c r="G255" s="106">
        <v>51.11</v>
      </c>
      <c r="H255" s="106">
        <v>47.22</v>
      </c>
      <c r="I255" s="106">
        <v>46.1</v>
      </c>
      <c r="J255" s="106">
        <v>47.8</v>
      </c>
      <c r="K255" s="106">
        <v>43.35</v>
      </c>
      <c r="L255" s="106">
        <v>48.16</v>
      </c>
      <c r="M255" s="106">
        <v>44.66</v>
      </c>
      <c r="N255" s="106">
        <v>51.09</v>
      </c>
      <c r="O255" s="106">
        <v>53.78</v>
      </c>
      <c r="P255" s="106">
        <v>45.92</v>
      </c>
      <c r="Q255" s="106">
        <v>50.6</v>
      </c>
      <c r="R255" s="106">
        <v>48.63</v>
      </c>
      <c r="S255" s="106">
        <v>53.83</v>
      </c>
      <c r="T255" s="106">
        <v>52.8</v>
      </c>
      <c r="U255" s="106">
        <v>54.3</v>
      </c>
      <c r="V255" s="106">
        <v>50.9</v>
      </c>
      <c r="W255" s="106">
        <v>57.16</v>
      </c>
      <c r="X255" s="106">
        <v>55.4</v>
      </c>
      <c r="Y255" s="106">
        <v>55.69</v>
      </c>
      <c r="Z255" s="106">
        <v>52.34</v>
      </c>
      <c r="AA255" s="106">
        <v>54.09</v>
      </c>
      <c r="AB255" s="106">
        <v>52.59</v>
      </c>
      <c r="AC255" s="106">
        <v>56.86</v>
      </c>
      <c r="AD255" s="106">
        <v>55.55</v>
      </c>
      <c r="AE255" s="106">
        <v>53.46</v>
      </c>
      <c r="AF255" s="106">
        <v>55.74</v>
      </c>
      <c r="AG255" s="106">
        <v>57.37</v>
      </c>
      <c r="AH255" s="106">
        <v>54.18</v>
      </c>
      <c r="AI255" s="106">
        <v>55.06</v>
      </c>
      <c r="AJ255" s="106">
        <v>59.47</v>
      </c>
      <c r="AK255" s="106">
        <v>48.23</v>
      </c>
      <c r="AL255" s="106">
        <v>44.82</v>
      </c>
      <c r="AM255" s="106">
        <v>53.81</v>
      </c>
      <c r="AN255" s="106">
        <v>59.87</v>
      </c>
      <c r="AO255" s="106">
        <v>47.76</v>
      </c>
      <c r="AP255" s="106">
        <v>52.9</v>
      </c>
      <c r="AQ255" s="106">
        <v>54.27</v>
      </c>
      <c r="AR255" s="106">
        <v>48.97</v>
      </c>
      <c r="AS255" s="106">
        <v>52.94</v>
      </c>
      <c r="AT255" s="106">
        <v>49.58</v>
      </c>
      <c r="AU255" s="106">
        <v>73.39</v>
      </c>
      <c r="AV255" s="106">
        <v>49.4</v>
      </c>
      <c r="AW255" s="106">
        <v>51.27</v>
      </c>
      <c r="AX255" s="106">
        <v>41.87</v>
      </c>
      <c r="AY255" s="106">
        <v>40.89</v>
      </c>
      <c r="AZ255" s="106">
        <v>54.19</v>
      </c>
      <c r="BA255" s="106">
        <v>45.74</v>
      </c>
      <c r="BB255" s="106">
        <v>52.72</v>
      </c>
      <c r="BC255" s="106">
        <v>54.82</v>
      </c>
      <c r="BD255" s="106">
        <v>54.4</v>
      </c>
      <c r="BE255" s="106">
        <v>41.96</v>
      </c>
      <c r="BF255" s="106">
        <v>40.58</v>
      </c>
      <c r="BG255" s="106">
        <v>43.09</v>
      </c>
      <c r="BH255" s="106">
        <v>48.26</v>
      </c>
      <c r="BI255" s="106">
        <v>42.73</v>
      </c>
      <c r="BJ255" s="106">
        <v>44.28</v>
      </c>
      <c r="BK255" s="106">
        <v>68.97</v>
      </c>
      <c r="BL255" s="107">
        <f t="shared" si="14"/>
        <v>60</v>
      </c>
      <c r="BN255" s="110">
        <f>BN254++Setup!$J$15/24</f>
        <v>43228.743055555758</v>
      </c>
      <c r="BO255" s="57">
        <f>CN255</f>
        <v>0</v>
      </c>
      <c r="BP255" s="57">
        <f>CO255</f>
        <v>0</v>
      </c>
      <c r="BQ255" s="57">
        <f>CP255</f>
        <v>0</v>
      </c>
      <c r="BR255" s="57">
        <f>CQ255</f>
        <v>0</v>
      </c>
      <c r="BS255" s="87">
        <f>CT255</f>
        <v>0</v>
      </c>
      <c r="BT255" s="87">
        <f>CB684</f>
        <v>182</v>
      </c>
      <c r="BU255" s="87">
        <f>CD684</f>
        <v>35.25</v>
      </c>
      <c r="BV255" s="87">
        <f>CF684</f>
        <v>0</v>
      </c>
      <c r="BW255" s="87">
        <f>CH684</f>
        <v>0.28000000000000003</v>
      </c>
      <c r="BX255" s="87">
        <f>CJ684</f>
        <v>67.97</v>
      </c>
      <c r="CA255" s="111">
        <v>43225.763888888891</v>
      </c>
      <c r="CB255" s="87">
        <v>223</v>
      </c>
      <c r="CC255" s="111">
        <v>43225.763888888891</v>
      </c>
      <c r="CD255" s="87">
        <v>21.69</v>
      </c>
      <c r="CE255" s="111">
        <v>43225.763888888891</v>
      </c>
      <c r="CF255" s="87">
        <v>0</v>
      </c>
      <c r="CG255" s="111">
        <v>43225.763888888891</v>
      </c>
      <c r="CH255" s="87">
        <v>0.28000000000000003</v>
      </c>
      <c r="CI255" s="111">
        <v>43225.763888888891</v>
      </c>
      <c r="CJ255" s="87">
        <v>56.19</v>
      </c>
      <c r="CM255" s="111"/>
      <c r="CS255" s="111"/>
    </row>
    <row r="256" spans="1:97" x14ac:dyDescent="0.3">
      <c r="A256" s="87">
        <f t="shared" si="13"/>
        <v>2520</v>
      </c>
      <c r="B256" s="88">
        <f t="shared" si="12"/>
        <v>42</v>
      </c>
      <c r="C256" s="106">
        <v>20.73</v>
      </c>
      <c r="D256" s="106">
        <v>54.6</v>
      </c>
      <c r="E256" s="106">
        <v>49.69</v>
      </c>
      <c r="F256" s="106">
        <v>45.67</v>
      </c>
      <c r="G256" s="106">
        <v>51.09</v>
      </c>
      <c r="H256" s="106">
        <v>46.88</v>
      </c>
      <c r="I256" s="106">
        <v>46.63</v>
      </c>
      <c r="J256" s="106">
        <v>48.2</v>
      </c>
      <c r="K256" s="106">
        <v>43.22</v>
      </c>
      <c r="L256" s="106">
        <v>47.95</v>
      </c>
      <c r="M256" s="106">
        <v>45.18</v>
      </c>
      <c r="N256" s="106">
        <v>51.16</v>
      </c>
      <c r="O256" s="106">
        <v>53.88</v>
      </c>
      <c r="P256" s="106">
        <v>46.09</v>
      </c>
      <c r="Q256" s="106">
        <v>50.57</v>
      </c>
      <c r="R256" s="106">
        <v>48.61</v>
      </c>
      <c r="S256" s="106">
        <v>54.12</v>
      </c>
      <c r="T256" s="106">
        <v>52.72</v>
      </c>
      <c r="U256" s="106">
        <v>54.22</v>
      </c>
      <c r="V256" s="106">
        <v>50.88</v>
      </c>
      <c r="W256" s="106">
        <v>57.41</v>
      </c>
      <c r="X256" s="106">
        <v>55.79</v>
      </c>
      <c r="Y256" s="106">
        <v>56.14</v>
      </c>
      <c r="Z256" s="106">
        <v>52.4</v>
      </c>
      <c r="AA256" s="106">
        <v>54.13</v>
      </c>
      <c r="AB256" s="106">
        <v>52.54</v>
      </c>
      <c r="AC256" s="106">
        <v>57.14</v>
      </c>
      <c r="AD256" s="106">
        <v>55.86</v>
      </c>
      <c r="AE256" s="106">
        <v>53.46</v>
      </c>
      <c r="AF256" s="106">
        <v>55.89</v>
      </c>
      <c r="AG256" s="106">
        <v>57.42</v>
      </c>
      <c r="AH256" s="106">
        <v>54.15</v>
      </c>
      <c r="AI256" s="106">
        <v>55.12</v>
      </c>
      <c r="AJ256" s="106">
        <v>59.22</v>
      </c>
      <c r="AK256" s="106">
        <v>48.11</v>
      </c>
      <c r="AL256" s="106">
        <v>44.31</v>
      </c>
      <c r="AM256" s="106">
        <v>54.07</v>
      </c>
      <c r="AN256" s="106">
        <v>59.71</v>
      </c>
      <c r="AO256" s="106">
        <v>48.16</v>
      </c>
      <c r="AP256" s="106">
        <v>52.96</v>
      </c>
      <c r="AQ256" s="106">
        <v>54.6</v>
      </c>
      <c r="AR256" s="106">
        <v>48.88</v>
      </c>
      <c r="AS256" s="106">
        <v>52.89</v>
      </c>
      <c r="AT256" s="106">
        <v>49.83</v>
      </c>
      <c r="AU256" s="106">
        <v>73.099999999999994</v>
      </c>
      <c r="AV256" s="106">
        <v>49.44</v>
      </c>
      <c r="AW256" s="106">
        <v>51.29</v>
      </c>
      <c r="AX256" s="106">
        <v>42.41</v>
      </c>
      <c r="AY256" s="106">
        <v>41.5</v>
      </c>
      <c r="AZ256" s="106">
        <v>54.22</v>
      </c>
      <c r="BA256" s="106">
        <v>46.22</v>
      </c>
      <c r="BB256" s="106">
        <v>52.82</v>
      </c>
      <c r="BC256" s="106">
        <v>54.74</v>
      </c>
      <c r="BD256" s="106">
        <v>54.65</v>
      </c>
      <c r="BE256" s="106">
        <v>42.5</v>
      </c>
      <c r="BF256" s="106">
        <v>41.06</v>
      </c>
      <c r="BG256" s="106">
        <v>43.33</v>
      </c>
      <c r="BH256" s="106">
        <v>48.79</v>
      </c>
      <c r="BI256" s="106">
        <v>43.24</v>
      </c>
      <c r="BJ256" s="106">
        <v>44.32</v>
      </c>
      <c r="BK256" s="106">
        <v>68.84</v>
      </c>
      <c r="BL256" s="107">
        <f t="shared" si="14"/>
        <v>60</v>
      </c>
      <c r="BN256" s="110">
        <f>BN255++Setup!$J$15/24</f>
        <v>43228.750000000204</v>
      </c>
      <c r="BO256" s="57">
        <f>CN256</f>
        <v>0</v>
      </c>
      <c r="BP256" s="57">
        <f>CO256</f>
        <v>0</v>
      </c>
      <c r="BQ256" s="57">
        <f>CP256</f>
        <v>0</v>
      </c>
      <c r="BR256" s="57">
        <f>CQ256</f>
        <v>0</v>
      </c>
      <c r="BS256" s="87">
        <f>CT256</f>
        <v>0</v>
      </c>
      <c r="BT256" s="87">
        <f>CB685</f>
        <v>181</v>
      </c>
      <c r="BU256" s="87">
        <f>CD685</f>
        <v>35.64</v>
      </c>
      <c r="BV256" s="87">
        <f>CF685</f>
        <v>0</v>
      </c>
      <c r="BW256" s="87">
        <f>CH685</f>
        <v>0</v>
      </c>
      <c r="BX256" s="87">
        <f>CJ685</f>
        <v>57.06</v>
      </c>
      <c r="CA256" s="111">
        <v>43225.770833333336</v>
      </c>
      <c r="CB256" s="87">
        <v>226</v>
      </c>
      <c r="CC256" s="111">
        <v>43225.770833333336</v>
      </c>
      <c r="CD256" s="87">
        <v>21.72</v>
      </c>
      <c r="CE256" s="111">
        <v>43225.770833333336</v>
      </c>
      <c r="CF256" s="87">
        <v>0</v>
      </c>
      <c r="CG256" s="111">
        <v>43225.770833333336</v>
      </c>
      <c r="CH256" s="87">
        <v>0.28000000000000003</v>
      </c>
      <c r="CI256" s="111">
        <v>43225.770833333336</v>
      </c>
      <c r="CJ256" s="87">
        <v>52.58</v>
      </c>
      <c r="CM256" s="111"/>
      <c r="CS256" s="111"/>
    </row>
    <row r="257" spans="1:97" x14ac:dyDescent="0.3">
      <c r="A257" s="87">
        <f t="shared" si="13"/>
        <v>2530</v>
      </c>
      <c r="B257" s="88">
        <f t="shared" si="12"/>
        <v>42.166666666666664</v>
      </c>
      <c r="C257" s="106">
        <v>20.7</v>
      </c>
      <c r="D257" s="106">
        <v>53.79</v>
      </c>
      <c r="E257" s="106">
        <v>41.69</v>
      </c>
      <c r="F257" s="106">
        <v>36.979999999999997</v>
      </c>
      <c r="G257" s="106">
        <v>51.07</v>
      </c>
      <c r="H257" s="106">
        <v>47.1</v>
      </c>
      <c r="I257" s="106">
        <v>37.92</v>
      </c>
      <c r="J257" s="106">
        <v>39.5</v>
      </c>
      <c r="K257" s="106">
        <v>43.3</v>
      </c>
      <c r="L257" s="106">
        <v>47.5</v>
      </c>
      <c r="M257" s="106">
        <v>36.369999999999997</v>
      </c>
      <c r="N257" s="106">
        <v>50.59</v>
      </c>
      <c r="O257" s="106">
        <v>54.64</v>
      </c>
      <c r="P257" s="106">
        <v>46.03</v>
      </c>
      <c r="Q257" s="106">
        <v>50.33</v>
      </c>
      <c r="R257" s="106">
        <v>48.39</v>
      </c>
      <c r="S257" s="106">
        <v>53.86</v>
      </c>
      <c r="T257" s="106">
        <v>52.65</v>
      </c>
      <c r="U257" s="106">
        <v>54.46</v>
      </c>
      <c r="V257" s="106">
        <v>50.94</v>
      </c>
      <c r="W257" s="106">
        <v>58.26</v>
      </c>
      <c r="X257" s="106">
        <v>53.18</v>
      </c>
      <c r="Y257" s="106">
        <v>55.56</v>
      </c>
      <c r="Z257" s="106">
        <v>52.28</v>
      </c>
      <c r="AA257" s="106">
        <v>53.7</v>
      </c>
      <c r="AB257" s="106">
        <v>52.42</v>
      </c>
      <c r="AC257" s="106">
        <v>57</v>
      </c>
      <c r="AD257" s="106">
        <v>54.93</v>
      </c>
      <c r="AE257" s="106">
        <v>53.61</v>
      </c>
      <c r="AF257" s="106">
        <v>55.22</v>
      </c>
      <c r="AG257" s="106">
        <v>56.86</v>
      </c>
      <c r="AH257" s="106">
        <v>53.56</v>
      </c>
      <c r="AI257" s="106">
        <v>54.13</v>
      </c>
      <c r="AJ257" s="106">
        <v>59.53</v>
      </c>
      <c r="AK257" s="106">
        <v>48.31</v>
      </c>
      <c r="AL257" s="106">
        <v>34.61</v>
      </c>
      <c r="AM257" s="106">
        <v>53.34</v>
      </c>
      <c r="AN257" s="106">
        <v>59.94</v>
      </c>
      <c r="AO257" s="106">
        <v>39.46</v>
      </c>
      <c r="AP257" s="106">
        <v>41.72</v>
      </c>
      <c r="AQ257" s="106">
        <v>53.71</v>
      </c>
      <c r="AR257" s="106">
        <v>49.09</v>
      </c>
      <c r="AS257" s="106">
        <v>53.01</v>
      </c>
      <c r="AT257" s="106">
        <v>49.33</v>
      </c>
      <c r="AU257" s="106">
        <v>73.34</v>
      </c>
      <c r="AV257" s="106">
        <v>49.44</v>
      </c>
      <c r="AW257" s="106">
        <v>51.1</v>
      </c>
      <c r="AX257" s="106">
        <v>33.619999999999997</v>
      </c>
      <c r="AY257" s="106">
        <v>32.659999999999997</v>
      </c>
      <c r="AZ257" s="106">
        <v>54.27</v>
      </c>
      <c r="BA257" s="106">
        <v>37.58</v>
      </c>
      <c r="BB257" s="106">
        <v>52.73</v>
      </c>
      <c r="BC257" s="106">
        <v>54.45</v>
      </c>
      <c r="BD257" s="106">
        <v>53.52</v>
      </c>
      <c r="BE257" s="106">
        <v>33.58</v>
      </c>
      <c r="BF257" s="106">
        <v>32.340000000000003</v>
      </c>
      <c r="BG257" s="106">
        <v>43.24</v>
      </c>
      <c r="BH257" s="106">
        <v>40.020000000000003</v>
      </c>
      <c r="BI257" s="106">
        <v>34.53</v>
      </c>
      <c r="BJ257" s="106">
        <v>44.37</v>
      </c>
      <c r="BK257" s="106">
        <v>68.41</v>
      </c>
      <c r="BL257" s="107">
        <f t="shared" si="14"/>
        <v>60</v>
      </c>
      <c r="BN257" s="110">
        <f>BN256++Setup!$J$15/24</f>
        <v>43228.756944444649</v>
      </c>
      <c r="BO257" s="57">
        <f>CN257</f>
        <v>0</v>
      </c>
      <c r="BP257" s="57">
        <f>CO257</f>
        <v>0</v>
      </c>
      <c r="BQ257" s="57">
        <f>CP257</f>
        <v>0</v>
      </c>
      <c r="BR257" s="57">
        <f>CQ257</f>
        <v>0</v>
      </c>
      <c r="BS257" s="87">
        <f>CT257</f>
        <v>0</v>
      </c>
      <c r="BT257" s="87">
        <f>CB686</f>
        <v>183</v>
      </c>
      <c r="BU257" s="87">
        <f>CD686</f>
        <v>34.86</v>
      </c>
      <c r="BV257" s="87">
        <f>CF686</f>
        <v>0</v>
      </c>
      <c r="BW257" s="87">
        <f>CH686</f>
        <v>55</v>
      </c>
      <c r="BX257" s="87">
        <f>CJ686</f>
        <v>0</v>
      </c>
      <c r="CA257" s="111">
        <v>43225.777777777781</v>
      </c>
      <c r="CB257" s="87">
        <v>227</v>
      </c>
      <c r="CC257" s="111">
        <v>43225.777777777781</v>
      </c>
      <c r="CD257" s="87">
        <v>21.33</v>
      </c>
      <c r="CE257" s="111">
        <v>43225.777777777781</v>
      </c>
      <c r="CF257" s="87">
        <v>0</v>
      </c>
      <c r="CG257" s="111">
        <v>43225.777777777781</v>
      </c>
      <c r="CH257" s="87">
        <v>0.28000000000000003</v>
      </c>
      <c r="CI257" s="111">
        <v>43225.777777777781</v>
      </c>
      <c r="CJ257" s="87">
        <v>49.42</v>
      </c>
      <c r="CM257" s="111"/>
      <c r="CS257" s="111"/>
    </row>
    <row r="258" spans="1:97" x14ac:dyDescent="0.3">
      <c r="A258" s="87">
        <f t="shared" si="13"/>
        <v>2540</v>
      </c>
      <c r="B258" s="88">
        <f t="shared" si="12"/>
        <v>42.333333333333336</v>
      </c>
      <c r="C258" s="106">
        <v>20.71</v>
      </c>
      <c r="D258" s="106">
        <v>54.08</v>
      </c>
      <c r="E258" s="106">
        <v>35.270000000000003</v>
      </c>
      <c r="F258" s="106">
        <v>30.59</v>
      </c>
      <c r="G258" s="106">
        <v>50.92</v>
      </c>
      <c r="H258" s="106">
        <v>46.66</v>
      </c>
      <c r="I258" s="106">
        <v>31.69</v>
      </c>
      <c r="J258" s="106">
        <v>33.24</v>
      </c>
      <c r="K258" s="106">
        <v>42.99</v>
      </c>
      <c r="L258" s="106">
        <v>47.59</v>
      </c>
      <c r="M258" s="106">
        <v>30.14</v>
      </c>
      <c r="N258" s="106">
        <v>50.78</v>
      </c>
      <c r="O258" s="106">
        <v>53.35</v>
      </c>
      <c r="P258" s="106">
        <v>45.64</v>
      </c>
      <c r="Q258" s="106">
        <v>50.21</v>
      </c>
      <c r="R258" s="106">
        <v>48.26</v>
      </c>
      <c r="S258" s="106">
        <v>53.61</v>
      </c>
      <c r="T258" s="106">
        <v>52.39</v>
      </c>
      <c r="U258" s="106">
        <v>54.07</v>
      </c>
      <c r="V258" s="106">
        <v>50.66</v>
      </c>
      <c r="W258" s="106">
        <v>56.9</v>
      </c>
      <c r="X258" s="106">
        <v>55.24</v>
      </c>
      <c r="Y258" s="106">
        <v>55.55</v>
      </c>
      <c r="Z258" s="106">
        <v>52.33</v>
      </c>
      <c r="AA258" s="106">
        <v>53.93</v>
      </c>
      <c r="AB258" s="106">
        <v>52.42</v>
      </c>
      <c r="AC258" s="106">
        <v>56.74</v>
      </c>
      <c r="AD258" s="106">
        <v>55.3</v>
      </c>
      <c r="AE258" s="106">
        <v>53.21</v>
      </c>
      <c r="AF258" s="106">
        <v>55.47</v>
      </c>
      <c r="AG258" s="106">
        <v>57.17</v>
      </c>
      <c r="AH258" s="106">
        <v>53.99</v>
      </c>
      <c r="AI258" s="106">
        <v>54.87</v>
      </c>
      <c r="AJ258" s="106">
        <v>59.1</v>
      </c>
      <c r="AK258" s="106">
        <v>48.13</v>
      </c>
      <c r="AL258" s="106">
        <v>46</v>
      </c>
      <c r="AM258" s="106">
        <v>53.76</v>
      </c>
      <c r="AN258" s="106">
        <v>59.38</v>
      </c>
      <c r="AO258" s="106">
        <v>33.200000000000003</v>
      </c>
      <c r="AP258" s="106">
        <v>54.45</v>
      </c>
      <c r="AQ258" s="106">
        <v>54.3</v>
      </c>
      <c r="AR258" s="106">
        <v>48.64</v>
      </c>
      <c r="AS258" s="106">
        <v>52.9</v>
      </c>
      <c r="AT258" s="106">
        <v>49.88</v>
      </c>
      <c r="AU258" s="106">
        <v>72.819999999999993</v>
      </c>
      <c r="AV258" s="106">
        <v>49.14</v>
      </c>
      <c r="AW258" s="106">
        <v>51.04</v>
      </c>
      <c r="AX258" s="106">
        <v>27.34</v>
      </c>
      <c r="AY258" s="106">
        <v>26.39</v>
      </c>
      <c r="AZ258" s="106">
        <v>53.81</v>
      </c>
      <c r="BA258" s="106">
        <v>31.31</v>
      </c>
      <c r="BB258" s="106">
        <v>52.48</v>
      </c>
      <c r="BC258" s="106">
        <v>54.43</v>
      </c>
      <c r="BD258" s="106">
        <v>54.16</v>
      </c>
      <c r="BE258" s="106">
        <v>27.21</v>
      </c>
      <c r="BF258" s="106">
        <v>26</v>
      </c>
      <c r="BG258" s="106">
        <v>42.91</v>
      </c>
      <c r="BH258" s="106">
        <v>33.729999999999997</v>
      </c>
      <c r="BI258" s="106">
        <v>28</v>
      </c>
      <c r="BJ258" s="106">
        <v>44.52</v>
      </c>
      <c r="BK258" s="106">
        <v>68.58</v>
      </c>
      <c r="BL258" s="107">
        <f t="shared" si="14"/>
        <v>60</v>
      </c>
      <c r="BN258" s="110">
        <f>BN257++Setup!$J$15/24</f>
        <v>43228.763888889094</v>
      </c>
      <c r="BO258" s="57">
        <f>CN258</f>
        <v>0</v>
      </c>
      <c r="BP258" s="57">
        <f>CO258</f>
        <v>0</v>
      </c>
      <c r="BQ258" s="57">
        <f>CP258</f>
        <v>0</v>
      </c>
      <c r="BR258" s="57">
        <f>CQ258</f>
        <v>0</v>
      </c>
      <c r="BS258" s="87">
        <f>CT258</f>
        <v>0</v>
      </c>
      <c r="BT258" s="87">
        <f>CB687</f>
        <v>186</v>
      </c>
      <c r="BU258" s="87">
        <f>CD687</f>
        <v>35.22</v>
      </c>
      <c r="BV258" s="87">
        <f>CF687</f>
        <v>0</v>
      </c>
      <c r="BW258" s="87">
        <f>CH687</f>
        <v>56.67</v>
      </c>
      <c r="BX258" s="87">
        <f>CJ687</f>
        <v>0</v>
      </c>
      <c r="CA258" s="111">
        <v>43225.784722222219</v>
      </c>
      <c r="CB258" s="87">
        <v>225</v>
      </c>
      <c r="CC258" s="111">
        <v>43225.784722222219</v>
      </c>
      <c r="CD258" s="87">
        <v>21.56</v>
      </c>
      <c r="CE258" s="111">
        <v>43225.784722222219</v>
      </c>
      <c r="CF258" s="87">
        <v>0</v>
      </c>
      <c r="CG258" s="111">
        <v>43225.784722222219</v>
      </c>
      <c r="CH258" s="87">
        <v>0.28000000000000003</v>
      </c>
      <c r="CI258" s="111">
        <v>43225.784722222219</v>
      </c>
      <c r="CJ258" s="87">
        <v>54.78</v>
      </c>
      <c r="CM258" s="111"/>
      <c r="CS258" s="111"/>
    </row>
    <row r="259" spans="1:97" x14ac:dyDescent="0.3">
      <c r="A259" s="87">
        <f t="shared" si="13"/>
        <v>2550</v>
      </c>
      <c r="B259" s="88">
        <f t="shared" si="12"/>
        <v>42.5</v>
      </c>
      <c r="C259" s="106">
        <v>20.63</v>
      </c>
      <c r="D259" s="106">
        <v>54.01</v>
      </c>
      <c r="E259" s="106">
        <v>43.69</v>
      </c>
      <c r="F259" s="106">
        <v>39.43</v>
      </c>
      <c r="G259" s="106">
        <v>50.83</v>
      </c>
      <c r="H259" s="106">
        <v>46.53</v>
      </c>
      <c r="I259" s="106">
        <v>40.229999999999997</v>
      </c>
      <c r="J259" s="106">
        <v>42.02</v>
      </c>
      <c r="K259" s="106">
        <v>42.66</v>
      </c>
      <c r="L259" s="106">
        <v>47.55</v>
      </c>
      <c r="M259" s="106">
        <v>39.01</v>
      </c>
      <c r="N259" s="106">
        <v>50.7</v>
      </c>
      <c r="O259" s="106">
        <v>53.19</v>
      </c>
      <c r="P259" s="106">
        <v>45.7</v>
      </c>
      <c r="Q259" s="106">
        <v>50.36</v>
      </c>
      <c r="R259" s="106">
        <v>48.36</v>
      </c>
      <c r="S259" s="106">
        <v>53.61</v>
      </c>
      <c r="T259" s="106">
        <v>52.51</v>
      </c>
      <c r="U259" s="106">
        <v>53.93</v>
      </c>
      <c r="V259" s="106">
        <v>50.67</v>
      </c>
      <c r="W259" s="106">
        <v>56.86</v>
      </c>
      <c r="X259" s="106">
        <v>55.09</v>
      </c>
      <c r="Y259" s="106">
        <v>55.44</v>
      </c>
      <c r="Z259" s="106">
        <v>52.5</v>
      </c>
      <c r="AA259" s="106">
        <v>53.6</v>
      </c>
      <c r="AB259" s="106">
        <v>52.42</v>
      </c>
      <c r="AC259" s="106">
        <v>56.57</v>
      </c>
      <c r="AD259" s="106">
        <v>55.28</v>
      </c>
      <c r="AE259" s="106">
        <v>53.2</v>
      </c>
      <c r="AF259" s="106">
        <v>55.39</v>
      </c>
      <c r="AG259" s="106">
        <v>57.1</v>
      </c>
      <c r="AH259" s="106">
        <v>53.7</v>
      </c>
      <c r="AI259" s="106">
        <v>54.35</v>
      </c>
      <c r="AJ259" s="106">
        <v>59.73</v>
      </c>
      <c r="AK259" s="106">
        <v>48.34</v>
      </c>
      <c r="AL259" s="106">
        <v>56.16</v>
      </c>
      <c r="AM259" s="106">
        <v>53.6</v>
      </c>
      <c r="AN259" s="106">
        <v>60.16</v>
      </c>
      <c r="AO259" s="106">
        <v>41.98</v>
      </c>
      <c r="AP259" s="106">
        <v>64.39</v>
      </c>
      <c r="AQ259" s="106">
        <v>54.14</v>
      </c>
      <c r="AR259" s="106">
        <v>48.93</v>
      </c>
      <c r="AS259" s="106">
        <v>52.93</v>
      </c>
      <c r="AT259" s="106">
        <v>49.98</v>
      </c>
      <c r="AU259" s="106">
        <v>73.400000000000006</v>
      </c>
      <c r="AV259" s="106">
        <v>49.29</v>
      </c>
      <c r="AW259" s="106">
        <v>51.23</v>
      </c>
      <c r="AX259" s="106">
        <v>36.22</v>
      </c>
      <c r="AY259" s="106">
        <v>35.56</v>
      </c>
      <c r="AZ259" s="106">
        <v>53.83</v>
      </c>
      <c r="BA259" s="106">
        <v>39.6</v>
      </c>
      <c r="BB259" s="106">
        <v>52.68</v>
      </c>
      <c r="BC259" s="106">
        <v>54.31</v>
      </c>
      <c r="BD259" s="106">
        <v>53.82</v>
      </c>
      <c r="BE259" s="106">
        <v>36.549999999999997</v>
      </c>
      <c r="BF259" s="106">
        <v>35.01</v>
      </c>
      <c r="BG259" s="106">
        <v>42.97</v>
      </c>
      <c r="BH259" s="106">
        <v>42.68</v>
      </c>
      <c r="BI259" s="106">
        <v>36.630000000000003</v>
      </c>
      <c r="BJ259" s="106">
        <v>44.32</v>
      </c>
      <c r="BK259" s="106">
        <v>69.11</v>
      </c>
      <c r="BL259" s="107">
        <f t="shared" si="14"/>
        <v>60</v>
      </c>
      <c r="BN259" s="110">
        <f>BN258++Setup!$J$15/24</f>
        <v>43228.770833333539</v>
      </c>
      <c r="BO259" s="57">
        <f>CN259</f>
        <v>0</v>
      </c>
      <c r="BP259" s="57">
        <f>CO259</f>
        <v>0</v>
      </c>
      <c r="BQ259" s="57">
        <f>CP259</f>
        <v>0</v>
      </c>
      <c r="BR259" s="57">
        <f>CQ259</f>
        <v>0</v>
      </c>
      <c r="BS259" s="87">
        <f>CT259</f>
        <v>0</v>
      </c>
      <c r="BT259" s="87">
        <f>CB688</f>
        <v>193</v>
      </c>
      <c r="BU259" s="87">
        <f>CD688</f>
        <v>35.72</v>
      </c>
      <c r="BV259" s="87">
        <f>CF688</f>
        <v>0</v>
      </c>
      <c r="BW259" s="87">
        <f>CH688</f>
        <v>55.28</v>
      </c>
      <c r="BX259" s="87">
        <f>CJ688</f>
        <v>0</v>
      </c>
      <c r="CA259" s="111">
        <v>43225.791666666664</v>
      </c>
      <c r="CB259" s="87">
        <v>229</v>
      </c>
      <c r="CC259" s="111">
        <v>43225.791666666664</v>
      </c>
      <c r="CD259" s="87">
        <v>21.58</v>
      </c>
      <c r="CE259" s="111">
        <v>43225.791666666664</v>
      </c>
      <c r="CF259" s="87">
        <v>0</v>
      </c>
      <c r="CG259" s="111">
        <v>43225.791666666664</v>
      </c>
      <c r="CH259" s="87">
        <v>0.28000000000000003</v>
      </c>
      <c r="CI259" s="111">
        <v>43225.791666666664</v>
      </c>
      <c r="CJ259" s="87">
        <v>42.14</v>
      </c>
      <c r="CM259" s="111"/>
      <c r="CS259" s="111"/>
    </row>
    <row r="260" spans="1:97" x14ac:dyDescent="0.3">
      <c r="A260" s="87">
        <f t="shared" si="13"/>
        <v>2560</v>
      </c>
      <c r="B260" s="88">
        <f t="shared" ref="B260:B323" si="15">A260/60</f>
        <v>42.666666666666664</v>
      </c>
      <c r="C260" s="106">
        <v>20.74</v>
      </c>
      <c r="D260" s="106">
        <v>54.17</v>
      </c>
      <c r="E260" s="106">
        <v>47.16</v>
      </c>
      <c r="F260" s="106">
        <v>42.63</v>
      </c>
      <c r="G260" s="106">
        <v>50.95</v>
      </c>
      <c r="H260" s="106">
        <v>46.98</v>
      </c>
      <c r="I260" s="106">
        <v>43.57</v>
      </c>
      <c r="J260" s="106">
        <v>45.32</v>
      </c>
      <c r="K260" s="106">
        <v>43.27</v>
      </c>
      <c r="L260" s="106">
        <v>48</v>
      </c>
      <c r="M260" s="106">
        <v>42.39</v>
      </c>
      <c r="N260" s="106">
        <v>50.78</v>
      </c>
      <c r="O260" s="106">
        <v>53.47</v>
      </c>
      <c r="P260" s="106">
        <v>46.1</v>
      </c>
      <c r="Q260" s="106">
        <v>50.4</v>
      </c>
      <c r="R260" s="106">
        <v>48.45</v>
      </c>
      <c r="S260" s="106">
        <v>53.93</v>
      </c>
      <c r="T260" s="106">
        <v>52.58</v>
      </c>
      <c r="U260" s="106">
        <v>54.21</v>
      </c>
      <c r="V260" s="106">
        <v>50.76</v>
      </c>
      <c r="W260" s="106">
        <v>57.05</v>
      </c>
      <c r="X260" s="106">
        <v>55.23</v>
      </c>
      <c r="Y260" s="106">
        <v>54.77</v>
      </c>
      <c r="Z260" s="106">
        <v>52.33</v>
      </c>
      <c r="AA260" s="106">
        <v>53.83</v>
      </c>
      <c r="AB260" s="106">
        <v>52.4</v>
      </c>
      <c r="AC260" s="106">
        <v>56.46</v>
      </c>
      <c r="AD260" s="106">
        <v>55.41</v>
      </c>
      <c r="AE260" s="106">
        <v>53.18</v>
      </c>
      <c r="AF260" s="106">
        <v>55.48</v>
      </c>
      <c r="AG260" s="106">
        <v>56.93</v>
      </c>
      <c r="AH260" s="106">
        <v>53.58</v>
      </c>
      <c r="AI260" s="106">
        <v>54.27</v>
      </c>
      <c r="AJ260" s="106">
        <v>59.31</v>
      </c>
      <c r="AK260" s="106">
        <v>48.1</v>
      </c>
      <c r="AL260" s="106">
        <v>44.21</v>
      </c>
      <c r="AM260" s="106">
        <v>53.7</v>
      </c>
      <c r="AN260" s="106">
        <v>59.51</v>
      </c>
      <c r="AO260" s="106">
        <v>45.28</v>
      </c>
      <c r="AP260" s="106">
        <v>52.71</v>
      </c>
      <c r="AQ260" s="106">
        <v>54.09</v>
      </c>
      <c r="AR260" s="106">
        <v>48.99</v>
      </c>
      <c r="AS260" s="106">
        <v>52.89</v>
      </c>
      <c r="AT260" s="106">
        <v>49.7</v>
      </c>
      <c r="AU260" s="106">
        <v>73.11</v>
      </c>
      <c r="AV260" s="106">
        <v>49.23</v>
      </c>
      <c r="AW260" s="106">
        <v>51.24</v>
      </c>
      <c r="AX260" s="106">
        <v>39</v>
      </c>
      <c r="AY260" s="106">
        <v>38.630000000000003</v>
      </c>
      <c r="AZ260" s="106">
        <v>53.85</v>
      </c>
      <c r="BA260" s="106">
        <v>42.51</v>
      </c>
      <c r="BB260" s="106">
        <v>52.57</v>
      </c>
      <c r="BC260" s="106">
        <v>54.74</v>
      </c>
      <c r="BD260" s="106">
        <v>54.03</v>
      </c>
      <c r="BE260" s="106">
        <v>39.39</v>
      </c>
      <c r="BF260" s="106">
        <v>37.869999999999997</v>
      </c>
      <c r="BG260" s="106">
        <v>43.03</v>
      </c>
      <c r="BH260" s="106">
        <v>45.63</v>
      </c>
      <c r="BI260" s="106">
        <v>39.99</v>
      </c>
      <c r="BJ260" s="106">
        <v>44.4</v>
      </c>
      <c r="BK260" s="106">
        <v>68.680000000000007</v>
      </c>
      <c r="BL260" s="107">
        <f t="shared" si="14"/>
        <v>60</v>
      </c>
      <c r="BN260" s="110">
        <f>BN259++Setup!$J$15/24</f>
        <v>43228.777777777985</v>
      </c>
      <c r="BO260" s="57">
        <f>CN260</f>
        <v>0</v>
      </c>
      <c r="BP260" s="57">
        <f>CO260</f>
        <v>0</v>
      </c>
      <c r="BQ260" s="57">
        <f>CP260</f>
        <v>0</v>
      </c>
      <c r="BR260" s="57">
        <f>CQ260</f>
        <v>0</v>
      </c>
      <c r="BS260" s="87">
        <f>CT260</f>
        <v>0</v>
      </c>
      <c r="BT260" s="87">
        <f>CB689</f>
        <v>195</v>
      </c>
      <c r="BU260" s="87">
        <f>CD689</f>
        <v>35.11</v>
      </c>
      <c r="BV260" s="87">
        <f>CF689</f>
        <v>0</v>
      </c>
      <c r="BW260" s="87">
        <f>CH689</f>
        <v>48.06</v>
      </c>
      <c r="BX260" s="87">
        <f>CJ689</f>
        <v>0</v>
      </c>
      <c r="CA260" s="111">
        <v>43225.798611111109</v>
      </c>
      <c r="CB260" s="87">
        <v>226</v>
      </c>
      <c r="CC260" s="111">
        <v>43225.798611111109</v>
      </c>
      <c r="CD260" s="87">
        <v>21.69</v>
      </c>
      <c r="CE260" s="111">
        <v>43225.798611111109</v>
      </c>
      <c r="CF260" s="87">
        <v>0</v>
      </c>
      <c r="CG260" s="111">
        <v>43225.798611111109</v>
      </c>
      <c r="CH260" s="87">
        <v>0.28000000000000003</v>
      </c>
      <c r="CI260" s="111">
        <v>43225.798611111109</v>
      </c>
      <c r="CJ260" s="87">
        <v>51.33</v>
      </c>
      <c r="CM260" s="111"/>
      <c r="CS260" s="111"/>
    </row>
    <row r="261" spans="1:97" x14ac:dyDescent="0.3">
      <c r="A261" s="87">
        <f t="shared" ref="A261:A324" si="16">A260+$A$1</f>
        <v>2570</v>
      </c>
      <c r="B261" s="88">
        <f t="shared" si="15"/>
        <v>42.833333333333336</v>
      </c>
      <c r="C261" s="106">
        <v>20.89</v>
      </c>
      <c r="D261" s="106">
        <v>54.96</v>
      </c>
      <c r="E261" s="106">
        <v>49.8</v>
      </c>
      <c r="F261" s="106">
        <v>45.74</v>
      </c>
      <c r="G261" s="106">
        <v>51.69</v>
      </c>
      <c r="H261" s="106">
        <v>47.85</v>
      </c>
      <c r="I261" s="106">
        <v>46.71</v>
      </c>
      <c r="J261" s="106">
        <v>48.29</v>
      </c>
      <c r="K261" s="106">
        <v>44.1</v>
      </c>
      <c r="L261" s="106">
        <v>48.86</v>
      </c>
      <c r="M261" s="106">
        <v>45.32</v>
      </c>
      <c r="N261" s="106">
        <v>51.79</v>
      </c>
      <c r="O261" s="106">
        <v>54.39</v>
      </c>
      <c r="P261" s="106">
        <v>46.47</v>
      </c>
      <c r="Q261" s="106">
        <v>51.07</v>
      </c>
      <c r="R261" s="106">
        <v>49.02</v>
      </c>
      <c r="S261" s="106">
        <v>54.64</v>
      </c>
      <c r="T261" s="106">
        <v>53.32</v>
      </c>
      <c r="U261" s="106">
        <v>54.93</v>
      </c>
      <c r="V261" s="106">
        <v>51.39</v>
      </c>
      <c r="W261" s="106">
        <v>57.92</v>
      </c>
      <c r="X261" s="106">
        <v>56.22</v>
      </c>
      <c r="Y261" s="106">
        <v>56.71</v>
      </c>
      <c r="Z261" s="106">
        <v>52.57</v>
      </c>
      <c r="AA261" s="106">
        <v>54.61</v>
      </c>
      <c r="AB261" s="106">
        <v>52.92</v>
      </c>
      <c r="AC261" s="106">
        <v>57.71</v>
      </c>
      <c r="AD261" s="106">
        <v>56.5</v>
      </c>
      <c r="AE261" s="106">
        <v>53.9</v>
      </c>
      <c r="AF261" s="106">
        <v>56.47</v>
      </c>
      <c r="AG261" s="106">
        <v>57.97</v>
      </c>
      <c r="AH261" s="106">
        <v>54.55</v>
      </c>
      <c r="AI261" s="106">
        <v>55.48</v>
      </c>
      <c r="AJ261" s="106">
        <v>59.25</v>
      </c>
      <c r="AK261" s="106">
        <v>48.17</v>
      </c>
      <c r="AL261" s="106">
        <v>45.56</v>
      </c>
      <c r="AM261" s="106">
        <v>54.62</v>
      </c>
      <c r="AN261" s="106">
        <v>59.91</v>
      </c>
      <c r="AO261" s="106">
        <v>48.25</v>
      </c>
      <c r="AP261" s="106">
        <v>53.88</v>
      </c>
      <c r="AQ261" s="106">
        <v>54.97</v>
      </c>
      <c r="AR261" s="106">
        <v>49.33</v>
      </c>
      <c r="AS261" s="106">
        <v>53.21</v>
      </c>
      <c r="AT261" s="106">
        <v>50.45</v>
      </c>
      <c r="AU261" s="106">
        <v>73.09</v>
      </c>
      <c r="AV261" s="106">
        <v>49.8</v>
      </c>
      <c r="AW261" s="106">
        <v>51.72</v>
      </c>
      <c r="AX261" s="106">
        <v>42.57</v>
      </c>
      <c r="AY261" s="106">
        <v>41.57</v>
      </c>
      <c r="AZ261" s="106">
        <v>54.47</v>
      </c>
      <c r="BA261" s="106">
        <v>46.33</v>
      </c>
      <c r="BB261" s="106">
        <v>53.34</v>
      </c>
      <c r="BC261" s="106">
        <v>55.42</v>
      </c>
      <c r="BD261" s="106">
        <v>54.87</v>
      </c>
      <c r="BE261" s="106">
        <v>42.47</v>
      </c>
      <c r="BF261" s="106">
        <v>41.21</v>
      </c>
      <c r="BG261" s="106">
        <v>43.57</v>
      </c>
      <c r="BH261" s="106">
        <v>48.89</v>
      </c>
      <c r="BI261" s="106">
        <v>43.22</v>
      </c>
      <c r="BJ261" s="106">
        <v>44.38</v>
      </c>
      <c r="BK261" s="106">
        <v>68.59</v>
      </c>
      <c r="BL261" s="107">
        <f t="shared" ref="BL261:BL324" si="17">BL260</f>
        <v>60</v>
      </c>
      <c r="BN261" s="110">
        <f>BN260++Setup!$J$15/24</f>
        <v>43228.78472222243</v>
      </c>
      <c r="BO261" s="57">
        <f>CN261</f>
        <v>0</v>
      </c>
      <c r="BP261" s="57">
        <f>CO261</f>
        <v>0</v>
      </c>
      <c r="BQ261" s="57">
        <f>CP261</f>
        <v>0</v>
      </c>
      <c r="BR261" s="57">
        <f>CQ261</f>
        <v>0</v>
      </c>
      <c r="BS261" s="87">
        <f>CT261</f>
        <v>0</v>
      </c>
      <c r="BT261" s="87">
        <f>CB690</f>
        <v>196</v>
      </c>
      <c r="BU261" s="87">
        <f>CD690</f>
        <v>35.08</v>
      </c>
      <c r="BV261" s="87">
        <f>CF690</f>
        <v>0</v>
      </c>
      <c r="BW261" s="87">
        <f>CH690</f>
        <v>16.940000000000001</v>
      </c>
      <c r="BX261" s="87">
        <f>CJ690</f>
        <v>42.5</v>
      </c>
      <c r="CA261" s="111">
        <v>43225.805555555555</v>
      </c>
      <c r="CB261" s="87">
        <v>228</v>
      </c>
      <c r="CC261" s="111">
        <v>43225.805555555555</v>
      </c>
      <c r="CD261" s="87">
        <v>21.47</v>
      </c>
      <c r="CE261" s="111">
        <v>43225.805555555555</v>
      </c>
      <c r="CF261" s="87">
        <v>0</v>
      </c>
      <c r="CG261" s="111">
        <v>43225.805555555555</v>
      </c>
      <c r="CH261" s="87">
        <v>0.28000000000000003</v>
      </c>
      <c r="CI261" s="111">
        <v>43225.805555555555</v>
      </c>
      <c r="CJ261" s="87">
        <v>46.17</v>
      </c>
      <c r="CM261" s="111"/>
      <c r="CS261" s="111"/>
    </row>
    <row r="262" spans="1:97" x14ac:dyDescent="0.3">
      <c r="A262" s="87">
        <f t="shared" si="16"/>
        <v>2580</v>
      </c>
      <c r="B262" s="88">
        <f t="shared" si="15"/>
        <v>43</v>
      </c>
      <c r="C262" s="106">
        <v>20.78</v>
      </c>
      <c r="D262" s="106">
        <v>54.67</v>
      </c>
      <c r="E262" s="106">
        <v>49.21</v>
      </c>
      <c r="F262" s="106">
        <v>45.43</v>
      </c>
      <c r="G262" s="106">
        <v>51.5</v>
      </c>
      <c r="H262" s="106">
        <v>47.6</v>
      </c>
      <c r="I262" s="106">
        <v>46.33</v>
      </c>
      <c r="J262" s="106">
        <v>47.81</v>
      </c>
      <c r="K262" s="106">
        <v>43.81</v>
      </c>
      <c r="L262" s="106">
        <v>48.8</v>
      </c>
      <c r="M262" s="106">
        <v>45.01</v>
      </c>
      <c r="N262" s="106">
        <v>51.68</v>
      </c>
      <c r="O262" s="106">
        <v>54.04</v>
      </c>
      <c r="P262" s="106">
        <v>46.19</v>
      </c>
      <c r="Q262" s="106">
        <v>50.96</v>
      </c>
      <c r="R262" s="106">
        <v>48.95</v>
      </c>
      <c r="S262" s="106">
        <v>54.64</v>
      </c>
      <c r="T262" s="106">
        <v>53.14</v>
      </c>
      <c r="U262" s="106">
        <v>54.63</v>
      </c>
      <c r="V262" s="106">
        <v>51.22</v>
      </c>
      <c r="W262" s="106">
        <v>57.49</v>
      </c>
      <c r="X262" s="106">
        <v>55.42</v>
      </c>
      <c r="Y262" s="106">
        <v>56.5</v>
      </c>
      <c r="Z262" s="106">
        <v>52.58</v>
      </c>
      <c r="AA262" s="106">
        <v>54.51</v>
      </c>
      <c r="AB262" s="106">
        <v>52.86</v>
      </c>
      <c r="AC262" s="106">
        <v>57.21</v>
      </c>
      <c r="AD262" s="106">
        <v>55.77</v>
      </c>
      <c r="AE262" s="106">
        <v>54.13</v>
      </c>
      <c r="AF262" s="106">
        <v>55.99</v>
      </c>
      <c r="AG262" s="106">
        <v>57.62</v>
      </c>
      <c r="AH262" s="106">
        <v>54.7</v>
      </c>
      <c r="AI262" s="106">
        <v>55.37</v>
      </c>
      <c r="AJ262" s="106">
        <v>59.17</v>
      </c>
      <c r="AK262" s="106">
        <v>48.06</v>
      </c>
      <c r="AL262" s="106">
        <v>45.08</v>
      </c>
      <c r="AM262" s="106">
        <v>54.3</v>
      </c>
      <c r="AN262" s="106">
        <v>59.63</v>
      </c>
      <c r="AO262" s="106">
        <v>47.77</v>
      </c>
      <c r="AP262" s="106">
        <v>53.28</v>
      </c>
      <c r="AQ262" s="106">
        <v>54.8</v>
      </c>
      <c r="AR262" s="106">
        <v>49.46</v>
      </c>
      <c r="AS262" s="106">
        <v>53.15</v>
      </c>
      <c r="AT262" s="106">
        <v>50.1</v>
      </c>
      <c r="AU262" s="106">
        <v>73.010000000000005</v>
      </c>
      <c r="AV262" s="106">
        <v>49.67</v>
      </c>
      <c r="AW262" s="106">
        <v>51.5</v>
      </c>
      <c r="AX262" s="106">
        <v>42.02</v>
      </c>
      <c r="AY262" s="106">
        <v>41.23</v>
      </c>
      <c r="AZ262" s="106">
        <v>54.44</v>
      </c>
      <c r="BA262" s="106">
        <v>45.91</v>
      </c>
      <c r="BB262" s="106">
        <v>53.03</v>
      </c>
      <c r="BC262" s="106">
        <v>55.31</v>
      </c>
      <c r="BD262" s="106">
        <v>54.76</v>
      </c>
      <c r="BE262" s="106">
        <v>42.29</v>
      </c>
      <c r="BF262" s="106">
        <v>40.89</v>
      </c>
      <c r="BG262" s="106">
        <v>43.48</v>
      </c>
      <c r="BH262" s="106">
        <v>48.49</v>
      </c>
      <c r="BI262" s="106">
        <v>43.03</v>
      </c>
      <c r="BJ262" s="106">
        <v>44.41</v>
      </c>
      <c r="BK262" s="106">
        <v>68.47</v>
      </c>
      <c r="BL262" s="107">
        <f t="shared" si="17"/>
        <v>60</v>
      </c>
      <c r="BN262" s="110">
        <f>BN261++Setup!$J$15/24</f>
        <v>43228.791666666875</v>
      </c>
      <c r="BO262" s="57">
        <f>CN262</f>
        <v>0</v>
      </c>
      <c r="BP262" s="57">
        <f>CO262</f>
        <v>0</v>
      </c>
      <c r="BQ262" s="57">
        <f>CP262</f>
        <v>0</v>
      </c>
      <c r="BR262" s="57">
        <f>CQ262</f>
        <v>0</v>
      </c>
      <c r="BS262" s="87">
        <f>CT262</f>
        <v>0</v>
      </c>
      <c r="BT262" s="87">
        <f>CB691</f>
        <v>194</v>
      </c>
      <c r="BU262" s="87">
        <f>CD691</f>
        <v>35.08</v>
      </c>
      <c r="BV262" s="87">
        <f>CF691</f>
        <v>0</v>
      </c>
      <c r="BW262" s="87">
        <f>CH691</f>
        <v>0.28000000000000003</v>
      </c>
      <c r="BX262" s="87">
        <f>CJ691</f>
        <v>52.92</v>
      </c>
      <c r="CA262" s="111">
        <v>43225.8125</v>
      </c>
      <c r="CB262" s="87">
        <v>228</v>
      </c>
      <c r="CC262" s="111">
        <v>43225.8125</v>
      </c>
      <c r="CD262" s="87">
        <v>21.33</v>
      </c>
      <c r="CE262" s="111">
        <v>43225.8125</v>
      </c>
      <c r="CF262" s="87">
        <v>0</v>
      </c>
      <c r="CG262" s="111">
        <v>43225.8125</v>
      </c>
      <c r="CH262" s="87">
        <v>0.28000000000000003</v>
      </c>
      <c r="CI262" s="111">
        <v>43225.8125</v>
      </c>
      <c r="CJ262" s="87">
        <v>44.33</v>
      </c>
      <c r="CM262" s="111"/>
      <c r="CS262" s="111"/>
    </row>
    <row r="263" spans="1:97" x14ac:dyDescent="0.3">
      <c r="A263" s="87">
        <f t="shared" si="16"/>
        <v>2590</v>
      </c>
      <c r="B263" s="88">
        <f t="shared" si="15"/>
        <v>43.166666666666664</v>
      </c>
      <c r="C263" s="106">
        <v>20.81</v>
      </c>
      <c r="D263" s="106">
        <v>55</v>
      </c>
      <c r="E263" s="106">
        <v>50.48</v>
      </c>
      <c r="F263" s="106">
        <v>46.52</v>
      </c>
      <c r="G263" s="106">
        <v>51.65</v>
      </c>
      <c r="H263" s="106">
        <v>47.83</v>
      </c>
      <c r="I263" s="106">
        <v>47.58</v>
      </c>
      <c r="J263" s="106">
        <v>49.23</v>
      </c>
      <c r="K263" s="106">
        <v>44.07</v>
      </c>
      <c r="L263" s="106">
        <v>49.01</v>
      </c>
      <c r="M263" s="106">
        <v>46.1</v>
      </c>
      <c r="N263" s="106">
        <v>51.93</v>
      </c>
      <c r="O263" s="106">
        <v>54.34</v>
      </c>
      <c r="P263" s="106">
        <v>46.3</v>
      </c>
      <c r="Q263" s="106">
        <v>51.12</v>
      </c>
      <c r="R263" s="106">
        <v>49.23</v>
      </c>
      <c r="S263" s="106">
        <v>54.6</v>
      </c>
      <c r="T263" s="106">
        <v>53.25</v>
      </c>
      <c r="U263" s="106">
        <v>54.67</v>
      </c>
      <c r="V263" s="106">
        <v>51.41</v>
      </c>
      <c r="W263" s="106">
        <v>57.94</v>
      </c>
      <c r="X263" s="106">
        <v>56.17</v>
      </c>
      <c r="Y263" s="106">
        <v>56.54</v>
      </c>
      <c r="Z263" s="106">
        <v>52.76</v>
      </c>
      <c r="AA263" s="106">
        <v>54.6</v>
      </c>
      <c r="AB263" s="106">
        <v>53.07</v>
      </c>
      <c r="AC263" s="106">
        <v>57.68</v>
      </c>
      <c r="AD263" s="106">
        <v>56.31</v>
      </c>
      <c r="AE263" s="106">
        <v>54.06</v>
      </c>
      <c r="AF263" s="106">
        <v>56.29</v>
      </c>
      <c r="AG263" s="106">
        <v>57.95</v>
      </c>
      <c r="AH263" s="106">
        <v>54.68</v>
      </c>
      <c r="AI263" s="106">
        <v>55.71</v>
      </c>
      <c r="AJ263" s="106">
        <v>58.92</v>
      </c>
      <c r="AK263" s="106">
        <v>47.87</v>
      </c>
      <c r="AL263" s="106">
        <v>45.42</v>
      </c>
      <c r="AM263" s="106">
        <v>54.57</v>
      </c>
      <c r="AN263" s="106">
        <v>59.27</v>
      </c>
      <c r="AO263" s="106">
        <v>49.19</v>
      </c>
      <c r="AP263" s="106">
        <v>53.64</v>
      </c>
      <c r="AQ263" s="106">
        <v>55.31</v>
      </c>
      <c r="AR263" s="106">
        <v>49.42</v>
      </c>
      <c r="AS263" s="106">
        <v>53.44</v>
      </c>
      <c r="AT263" s="106">
        <v>50.45</v>
      </c>
      <c r="AU263" s="106">
        <v>72.86</v>
      </c>
      <c r="AV263" s="106">
        <v>50.04</v>
      </c>
      <c r="AW263" s="106">
        <v>51.83</v>
      </c>
      <c r="AX263" s="106">
        <v>43.32</v>
      </c>
      <c r="AY263" s="106">
        <v>42.32</v>
      </c>
      <c r="AZ263" s="106">
        <v>54.63</v>
      </c>
      <c r="BA263" s="106">
        <v>47.17</v>
      </c>
      <c r="BB263" s="106">
        <v>53.36</v>
      </c>
      <c r="BC263" s="106">
        <v>55.4</v>
      </c>
      <c r="BD263" s="106">
        <v>54.93</v>
      </c>
      <c r="BE263" s="106">
        <v>43.28</v>
      </c>
      <c r="BF263" s="106">
        <v>41.99</v>
      </c>
      <c r="BG263" s="106">
        <v>43.86</v>
      </c>
      <c r="BH263" s="106">
        <v>49.66</v>
      </c>
      <c r="BI263" s="106">
        <v>44.11</v>
      </c>
      <c r="BJ263" s="106">
        <v>44.23</v>
      </c>
      <c r="BK263" s="106">
        <v>68.430000000000007</v>
      </c>
      <c r="BL263" s="107">
        <f t="shared" si="17"/>
        <v>60</v>
      </c>
      <c r="BN263" s="110">
        <f>BN262++Setup!$J$15/24</f>
        <v>43228.79861111132</v>
      </c>
      <c r="BO263" s="57">
        <f>CN263</f>
        <v>0</v>
      </c>
      <c r="BP263" s="57">
        <f>CO263</f>
        <v>0</v>
      </c>
      <c r="BQ263" s="57">
        <f>CP263</f>
        <v>0</v>
      </c>
      <c r="BR263" s="57">
        <f>CQ263</f>
        <v>0</v>
      </c>
      <c r="BS263" s="87">
        <f>CT263</f>
        <v>0</v>
      </c>
      <c r="BT263" s="87">
        <f>CB692</f>
        <v>193</v>
      </c>
      <c r="BU263" s="87">
        <f>CD692</f>
        <v>34.33</v>
      </c>
      <c r="BV263" s="87">
        <f>CF692</f>
        <v>0</v>
      </c>
      <c r="BW263" s="87">
        <f>CH692</f>
        <v>0.28000000000000003</v>
      </c>
      <c r="BX263" s="87">
        <f>CJ692</f>
        <v>65.03</v>
      </c>
      <c r="CA263" s="111">
        <v>43225.819444444445</v>
      </c>
      <c r="CB263" s="87">
        <v>225</v>
      </c>
      <c r="CC263" s="111">
        <v>43225.819444444445</v>
      </c>
      <c r="CD263" s="87">
        <v>20.36</v>
      </c>
      <c r="CE263" s="111">
        <v>43225.819444444445</v>
      </c>
      <c r="CF263" s="87">
        <v>0</v>
      </c>
      <c r="CG263" s="111">
        <v>43225.819444444445</v>
      </c>
      <c r="CH263" s="87">
        <v>0.28000000000000003</v>
      </c>
      <c r="CI263" s="111">
        <v>43225.819444444445</v>
      </c>
      <c r="CJ263" s="87">
        <v>39.31</v>
      </c>
      <c r="CM263" s="111"/>
      <c r="CS263" s="111"/>
    </row>
    <row r="264" spans="1:97" x14ac:dyDescent="0.3">
      <c r="A264" s="87">
        <f t="shared" si="16"/>
        <v>2600</v>
      </c>
      <c r="B264" s="88">
        <f t="shared" si="15"/>
        <v>43.333333333333336</v>
      </c>
      <c r="C264" s="106">
        <v>20.84</v>
      </c>
      <c r="D264" s="106">
        <v>54.92</v>
      </c>
      <c r="E264" s="106">
        <v>50.5</v>
      </c>
      <c r="F264" s="106">
        <v>46.56</v>
      </c>
      <c r="G264" s="106">
        <v>51.74</v>
      </c>
      <c r="H264" s="106">
        <v>47.78</v>
      </c>
      <c r="I264" s="106">
        <v>47.59</v>
      </c>
      <c r="J264" s="106">
        <v>49.12</v>
      </c>
      <c r="K264" s="106">
        <v>43.97</v>
      </c>
      <c r="L264" s="106">
        <v>48.93</v>
      </c>
      <c r="M264" s="106">
        <v>46.25</v>
      </c>
      <c r="N264" s="106">
        <v>51.87</v>
      </c>
      <c r="O264" s="106">
        <v>54.25</v>
      </c>
      <c r="P264" s="106">
        <v>46.49</v>
      </c>
      <c r="Q264" s="106">
        <v>51.05</v>
      </c>
      <c r="R264" s="106">
        <v>49.01</v>
      </c>
      <c r="S264" s="106">
        <v>54.59</v>
      </c>
      <c r="T264" s="106">
        <v>53.2</v>
      </c>
      <c r="U264" s="106">
        <v>54.81</v>
      </c>
      <c r="V264" s="106">
        <v>51.34</v>
      </c>
      <c r="W264" s="106">
        <v>57.97</v>
      </c>
      <c r="X264" s="106">
        <v>56.12</v>
      </c>
      <c r="Y264" s="106">
        <v>56.57</v>
      </c>
      <c r="Z264" s="106">
        <v>52.59</v>
      </c>
      <c r="AA264" s="106">
        <v>54.64</v>
      </c>
      <c r="AB264" s="106">
        <v>52.77</v>
      </c>
      <c r="AC264" s="106">
        <v>57.7</v>
      </c>
      <c r="AD264" s="106">
        <v>56.29</v>
      </c>
      <c r="AE264" s="106">
        <v>54.25</v>
      </c>
      <c r="AF264" s="106">
        <v>56.36</v>
      </c>
      <c r="AG264" s="106">
        <v>58.08</v>
      </c>
      <c r="AH264" s="106">
        <v>54.7</v>
      </c>
      <c r="AI264" s="106">
        <v>55.6</v>
      </c>
      <c r="AJ264" s="106">
        <v>59.4</v>
      </c>
      <c r="AK264" s="106">
        <v>48.11</v>
      </c>
      <c r="AL264" s="106">
        <v>45.13</v>
      </c>
      <c r="AM264" s="106">
        <v>54.59</v>
      </c>
      <c r="AN264" s="106">
        <v>59.91</v>
      </c>
      <c r="AO264" s="106">
        <v>49.08</v>
      </c>
      <c r="AP264" s="106">
        <v>53.68</v>
      </c>
      <c r="AQ264" s="106">
        <v>55.16</v>
      </c>
      <c r="AR264" s="106">
        <v>49.31</v>
      </c>
      <c r="AS264" s="106">
        <v>53.14</v>
      </c>
      <c r="AT264" s="106">
        <v>50.22</v>
      </c>
      <c r="AU264" s="106">
        <v>73.31</v>
      </c>
      <c r="AV264" s="106">
        <v>49.76</v>
      </c>
      <c r="AW264" s="106">
        <v>51.5</v>
      </c>
      <c r="AX264" s="106">
        <v>43.35</v>
      </c>
      <c r="AY264" s="106">
        <v>42.41</v>
      </c>
      <c r="AZ264" s="106">
        <v>54.51</v>
      </c>
      <c r="BA264" s="106">
        <v>47.15</v>
      </c>
      <c r="BB264" s="106">
        <v>53.11</v>
      </c>
      <c r="BC264" s="106">
        <v>55.3</v>
      </c>
      <c r="BD264" s="106">
        <v>54.98</v>
      </c>
      <c r="BE264" s="106">
        <v>43.37</v>
      </c>
      <c r="BF264" s="106">
        <v>42.06</v>
      </c>
      <c r="BG264" s="106">
        <v>43.48</v>
      </c>
      <c r="BH264" s="106">
        <v>49.6</v>
      </c>
      <c r="BI264" s="106">
        <v>44.14</v>
      </c>
      <c r="BJ264" s="106">
        <v>44.52</v>
      </c>
      <c r="BK264" s="106">
        <v>69.13</v>
      </c>
      <c r="BL264" s="107">
        <f t="shared" si="17"/>
        <v>60</v>
      </c>
      <c r="BN264" s="110">
        <f>BN263++Setup!$J$15/24</f>
        <v>43228.805555555766</v>
      </c>
      <c r="BO264" s="57">
        <f>CN264</f>
        <v>0</v>
      </c>
      <c r="BP264" s="57">
        <f>CO264</f>
        <v>0</v>
      </c>
      <c r="BQ264" s="57">
        <f>CP264</f>
        <v>0</v>
      </c>
      <c r="BR264" s="57">
        <f>CQ264</f>
        <v>0</v>
      </c>
      <c r="BS264" s="87">
        <f>CT264</f>
        <v>0</v>
      </c>
      <c r="BT264" s="87">
        <f>CB693</f>
        <v>191</v>
      </c>
      <c r="BU264" s="87">
        <f>CD693</f>
        <v>35.36</v>
      </c>
      <c r="BV264" s="87">
        <f>CF693</f>
        <v>0</v>
      </c>
      <c r="BW264" s="87">
        <f>CH693</f>
        <v>0.28000000000000003</v>
      </c>
      <c r="BX264" s="87">
        <f>CJ693</f>
        <v>58.58</v>
      </c>
      <c r="CA264" s="111">
        <v>43225.826388888891</v>
      </c>
      <c r="CB264" s="87">
        <v>224</v>
      </c>
      <c r="CC264" s="111">
        <v>43225.826388888891</v>
      </c>
      <c r="CD264" s="87">
        <v>21.56</v>
      </c>
      <c r="CE264" s="111">
        <v>43225.826388888891</v>
      </c>
      <c r="CF264" s="87">
        <v>0</v>
      </c>
      <c r="CG264" s="111">
        <v>43225.826388888891</v>
      </c>
      <c r="CH264" s="87">
        <v>0.28000000000000003</v>
      </c>
      <c r="CI264" s="111">
        <v>43225.826388888891</v>
      </c>
      <c r="CJ264" s="87">
        <v>45.33</v>
      </c>
      <c r="CM264" s="111"/>
      <c r="CS264" s="111"/>
    </row>
    <row r="265" spans="1:97" x14ac:dyDescent="0.3">
      <c r="A265" s="87">
        <f t="shared" si="16"/>
        <v>2610</v>
      </c>
      <c r="B265" s="88">
        <f t="shared" si="15"/>
        <v>43.5</v>
      </c>
      <c r="C265" s="106">
        <v>20.77</v>
      </c>
      <c r="D265" s="106">
        <v>54.94</v>
      </c>
      <c r="E265" s="106">
        <v>49.58</v>
      </c>
      <c r="F265" s="106">
        <v>45.51</v>
      </c>
      <c r="G265" s="106">
        <v>51.57</v>
      </c>
      <c r="H265" s="106">
        <v>47.58</v>
      </c>
      <c r="I265" s="106">
        <v>46.48</v>
      </c>
      <c r="J265" s="106">
        <v>48</v>
      </c>
      <c r="K265" s="106">
        <v>43.94</v>
      </c>
      <c r="L265" s="106">
        <v>48.76</v>
      </c>
      <c r="M265" s="106">
        <v>45.08</v>
      </c>
      <c r="N265" s="106">
        <v>51.72</v>
      </c>
      <c r="O265" s="106">
        <v>54.38</v>
      </c>
      <c r="P265" s="106">
        <v>46.24</v>
      </c>
      <c r="Q265" s="106">
        <v>50.94</v>
      </c>
      <c r="R265" s="106">
        <v>49.13</v>
      </c>
      <c r="S265" s="106">
        <v>54.53</v>
      </c>
      <c r="T265" s="106">
        <v>53.14</v>
      </c>
      <c r="U265" s="106">
        <v>54.48</v>
      </c>
      <c r="V265" s="106">
        <v>51.35</v>
      </c>
      <c r="W265" s="106">
        <v>57.83</v>
      </c>
      <c r="X265" s="106">
        <v>55.92</v>
      </c>
      <c r="Y265" s="106">
        <v>56.07</v>
      </c>
      <c r="Z265" s="106">
        <v>52.54</v>
      </c>
      <c r="AA265" s="106">
        <v>54.56</v>
      </c>
      <c r="AB265" s="106">
        <v>52.81</v>
      </c>
      <c r="AC265" s="106">
        <v>57.67</v>
      </c>
      <c r="AD265" s="106">
        <v>56.33</v>
      </c>
      <c r="AE265" s="106">
        <v>53.63</v>
      </c>
      <c r="AF265" s="106">
        <v>56.37</v>
      </c>
      <c r="AG265" s="106">
        <v>57.98</v>
      </c>
      <c r="AH265" s="106">
        <v>54.56</v>
      </c>
      <c r="AI265" s="106">
        <v>55.1</v>
      </c>
      <c r="AJ265" s="106">
        <v>59.11</v>
      </c>
      <c r="AK265" s="106">
        <v>47.84</v>
      </c>
      <c r="AL265" s="106">
        <v>45.65</v>
      </c>
      <c r="AM265" s="106">
        <v>54.41</v>
      </c>
      <c r="AN265" s="106">
        <v>59.71</v>
      </c>
      <c r="AO265" s="106">
        <v>47.96</v>
      </c>
      <c r="AP265" s="106">
        <v>53.68</v>
      </c>
      <c r="AQ265" s="106">
        <v>54.78</v>
      </c>
      <c r="AR265" s="106">
        <v>49.4</v>
      </c>
      <c r="AS265" s="106">
        <v>53.07</v>
      </c>
      <c r="AT265" s="106">
        <v>49.79</v>
      </c>
      <c r="AU265" s="106">
        <v>73.06</v>
      </c>
      <c r="AV265" s="106">
        <v>49.99</v>
      </c>
      <c r="AW265" s="106">
        <v>51.68</v>
      </c>
      <c r="AX265" s="106">
        <v>42.29</v>
      </c>
      <c r="AY265" s="106">
        <v>41.19</v>
      </c>
      <c r="AZ265" s="106">
        <v>54.58</v>
      </c>
      <c r="BA265" s="106">
        <v>46.03</v>
      </c>
      <c r="BB265" s="106">
        <v>53.07</v>
      </c>
      <c r="BC265" s="106">
        <v>55.36</v>
      </c>
      <c r="BD265" s="106">
        <v>54.89</v>
      </c>
      <c r="BE265" s="106">
        <v>42.32</v>
      </c>
      <c r="BF265" s="106">
        <v>40.96</v>
      </c>
      <c r="BG265" s="106">
        <v>43.48</v>
      </c>
      <c r="BH265" s="106">
        <v>48.5</v>
      </c>
      <c r="BI265" s="106">
        <v>43.08</v>
      </c>
      <c r="BJ265" s="106">
        <v>44.45</v>
      </c>
      <c r="BK265" s="106">
        <v>68.91</v>
      </c>
      <c r="BL265" s="107">
        <f t="shared" si="17"/>
        <v>60</v>
      </c>
      <c r="BN265" s="110">
        <f>BN264++Setup!$J$15/24</f>
        <v>43228.812500000211</v>
      </c>
      <c r="BO265" s="57">
        <f>CN265</f>
        <v>0</v>
      </c>
      <c r="BP265" s="57">
        <f>CO265</f>
        <v>0</v>
      </c>
      <c r="BQ265" s="57">
        <f>CP265</f>
        <v>0</v>
      </c>
      <c r="BR265" s="57">
        <f>CQ265</f>
        <v>0</v>
      </c>
      <c r="BS265" s="87">
        <f>CT265</f>
        <v>0</v>
      </c>
      <c r="BT265" s="87">
        <f>CB694</f>
        <v>191</v>
      </c>
      <c r="BU265" s="87">
        <f>CD694</f>
        <v>34.86</v>
      </c>
      <c r="BV265" s="87">
        <f>CF694</f>
        <v>0</v>
      </c>
      <c r="BW265" s="87">
        <f>CH694</f>
        <v>0.28000000000000003</v>
      </c>
      <c r="BX265" s="87">
        <f>CJ694</f>
        <v>52.53</v>
      </c>
      <c r="CA265" s="111">
        <v>43225.833333333336</v>
      </c>
      <c r="CB265" s="87">
        <v>223</v>
      </c>
      <c r="CC265" s="111">
        <v>43225.833333333336</v>
      </c>
      <c r="CD265" s="87">
        <v>21.94</v>
      </c>
      <c r="CE265" s="111">
        <v>43225.833333333336</v>
      </c>
      <c r="CF265" s="87">
        <v>0</v>
      </c>
      <c r="CG265" s="111">
        <v>43225.833333333336</v>
      </c>
      <c r="CH265" s="87">
        <v>0.28000000000000003</v>
      </c>
      <c r="CI265" s="111">
        <v>43225.833333333336</v>
      </c>
      <c r="CJ265" s="87">
        <v>37.78</v>
      </c>
      <c r="CM265" s="111"/>
      <c r="CS265" s="111"/>
    </row>
    <row r="266" spans="1:97" x14ac:dyDescent="0.3">
      <c r="A266" s="87">
        <f t="shared" si="16"/>
        <v>2620</v>
      </c>
      <c r="B266" s="88">
        <f t="shared" si="15"/>
        <v>43.666666666666664</v>
      </c>
      <c r="C266" s="106">
        <v>20.86</v>
      </c>
      <c r="D266" s="106">
        <v>54.81</v>
      </c>
      <c r="E266" s="106">
        <v>49.3</v>
      </c>
      <c r="F266" s="106">
        <v>45.41</v>
      </c>
      <c r="G266" s="106">
        <v>51.91</v>
      </c>
      <c r="H266" s="106">
        <v>48.09</v>
      </c>
      <c r="I266" s="106">
        <v>46.16</v>
      </c>
      <c r="J266" s="106">
        <v>47.75</v>
      </c>
      <c r="K266" s="106">
        <v>44.2</v>
      </c>
      <c r="L266" s="106">
        <v>48.91</v>
      </c>
      <c r="M266" s="106">
        <v>44.99</v>
      </c>
      <c r="N266" s="106">
        <v>51.9</v>
      </c>
      <c r="O266" s="106">
        <v>54.55</v>
      </c>
      <c r="P266" s="106">
        <v>46.68</v>
      </c>
      <c r="Q266" s="106">
        <v>51.2</v>
      </c>
      <c r="R266" s="106">
        <v>49.13</v>
      </c>
      <c r="S266" s="106">
        <v>54.52</v>
      </c>
      <c r="T266" s="106">
        <v>53.33</v>
      </c>
      <c r="U266" s="106">
        <v>54.71</v>
      </c>
      <c r="V266" s="106">
        <v>51.54</v>
      </c>
      <c r="W266" s="106">
        <v>58.19</v>
      </c>
      <c r="X266" s="106">
        <v>56.26</v>
      </c>
      <c r="Y266" s="106">
        <v>56.78</v>
      </c>
      <c r="Z266" s="106">
        <v>52.67</v>
      </c>
      <c r="AA266" s="106">
        <v>54.52</v>
      </c>
      <c r="AB266" s="106">
        <v>52.96</v>
      </c>
      <c r="AC266" s="106">
        <v>57.51</v>
      </c>
      <c r="AD266" s="106">
        <v>56.01</v>
      </c>
      <c r="AE266" s="106">
        <v>54.05</v>
      </c>
      <c r="AF266" s="106">
        <v>56.23</v>
      </c>
      <c r="AG266" s="106">
        <v>57.71</v>
      </c>
      <c r="AH266" s="106">
        <v>54.42</v>
      </c>
      <c r="AI266" s="106">
        <v>55.31</v>
      </c>
      <c r="AJ266" s="106">
        <v>58.79</v>
      </c>
      <c r="AK266" s="106">
        <v>47.81</v>
      </c>
      <c r="AL266" s="106">
        <v>45.18</v>
      </c>
      <c r="AM266" s="106">
        <v>54.19</v>
      </c>
      <c r="AN266" s="106">
        <v>59.29</v>
      </c>
      <c r="AO266" s="106">
        <v>47.71</v>
      </c>
      <c r="AP266" s="106">
        <v>53.53</v>
      </c>
      <c r="AQ266" s="106">
        <v>54.87</v>
      </c>
      <c r="AR266" s="106">
        <v>49.48</v>
      </c>
      <c r="AS266" s="106">
        <v>53.3</v>
      </c>
      <c r="AT266" s="106">
        <v>50.37</v>
      </c>
      <c r="AU266" s="106">
        <v>72.599999999999994</v>
      </c>
      <c r="AV266" s="106">
        <v>49.85</v>
      </c>
      <c r="AW266" s="106">
        <v>51.56</v>
      </c>
      <c r="AX266" s="106">
        <v>42.09</v>
      </c>
      <c r="AY266" s="106">
        <v>41.07</v>
      </c>
      <c r="AZ266" s="106">
        <v>54.58</v>
      </c>
      <c r="BA266" s="106">
        <v>45.8</v>
      </c>
      <c r="BB266" s="106">
        <v>53.3</v>
      </c>
      <c r="BC266" s="106">
        <v>54.98</v>
      </c>
      <c r="BD266" s="106">
        <v>55.26</v>
      </c>
      <c r="BE266" s="106">
        <v>42.07</v>
      </c>
      <c r="BF266" s="106">
        <v>40.81</v>
      </c>
      <c r="BG266" s="106">
        <v>43.85</v>
      </c>
      <c r="BH266" s="106">
        <v>48.26</v>
      </c>
      <c r="BI266" s="106">
        <v>42.88</v>
      </c>
      <c r="BJ266" s="106">
        <v>44.4</v>
      </c>
      <c r="BK266" s="106">
        <v>68.33</v>
      </c>
      <c r="BL266" s="107">
        <f t="shared" si="17"/>
        <v>60</v>
      </c>
      <c r="BN266" s="110">
        <f>BN265++Setup!$J$15/24</f>
        <v>43228.819444444656</v>
      </c>
      <c r="BO266" s="57">
        <f>CN266</f>
        <v>0</v>
      </c>
      <c r="BP266" s="57">
        <f>CO266</f>
        <v>0</v>
      </c>
      <c r="BQ266" s="57">
        <f>CP266</f>
        <v>0</v>
      </c>
      <c r="BR266" s="57">
        <f>CQ266</f>
        <v>0</v>
      </c>
      <c r="BS266" s="87">
        <f>CT266</f>
        <v>0</v>
      </c>
      <c r="BT266" s="87">
        <f>CB695</f>
        <v>193</v>
      </c>
      <c r="BU266" s="87">
        <f>CD695</f>
        <v>34.72</v>
      </c>
      <c r="BV266" s="87">
        <f>CF695</f>
        <v>0</v>
      </c>
      <c r="BW266" s="87">
        <f>CH695</f>
        <v>0.28000000000000003</v>
      </c>
      <c r="BX266" s="87">
        <f>CJ695</f>
        <v>51.25</v>
      </c>
      <c r="CA266" s="111">
        <v>43225.840277777781</v>
      </c>
      <c r="CB266" s="87">
        <v>227</v>
      </c>
      <c r="CC266" s="111">
        <v>43225.840277777781</v>
      </c>
      <c r="CD266" s="87">
        <v>21</v>
      </c>
      <c r="CE266" s="111">
        <v>43225.840277777781</v>
      </c>
      <c r="CF266" s="87">
        <v>0</v>
      </c>
      <c r="CG266" s="111">
        <v>43225.840277777781</v>
      </c>
      <c r="CH266" s="87">
        <v>0.28000000000000003</v>
      </c>
      <c r="CI266" s="111">
        <v>43225.840277777781</v>
      </c>
      <c r="CJ266" s="87">
        <v>37.17</v>
      </c>
      <c r="CM266" s="111"/>
      <c r="CS266" s="111"/>
    </row>
    <row r="267" spans="1:97" x14ac:dyDescent="0.3">
      <c r="A267" s="87">
        <f t="shared" si="16"/>
        <v>2630</v>
      </c>
      <c r="B267" s="88">
        <f t="shared" si="15"/>
        <v>43.833333333333336</v>
      </c>
      <c r="C267" s="106">
        <v>20.75</v>
      </c>
      <c r="D267" s="106">
        <v>54.71</v>
      </c>
      <c r="E267" s="106">
        <v>49.79</v>
      </c>
      <c r="F267" s="106">
        <v>45.78</v>
      </c>
      <c r="G267" s="106">
        <v>51.75</v>
      </c>
      <c r="H267" s="106">
        <v>47.9</v>
      </c>
      <c r="I267" s="106">
        <v>46.73</v>
      </c>
      <c r="J267" s="106">
        <v>48.29</v>
      </c>
      <c r="K267" s="106">
        <v>44.08</v>
      </c>
      <c r="L267" s="106">
        <v>48.76</v>
      </c>
      <c r="M267" s="106">
        <v>45.25</v>
      </c>
      <c r="N267" s="106">
        <v>51.74</v>
      </c>
      <c r="O267" s="106">
        <v>54.76</v>
      </c>
      <c r="P267" s="106">
        <v>46.5</v>
      </c>
      <c r="Q267" s="106">
        <v>51.05</v>
      </c>
      <c r="R267" s="106">
        <v>49.19</v>
      </c>
      <c r="S267" s="106">
        <v>54.55</v>
      </c>
      <c r="T267" s="106">
        <v>53.35</v>
      </c>
      <c r="U267" s="106">
        <v>54.63</v>
      </c>
      <c r="V267" s="106">
        <v>51.45</v>
      </c>
      <c r="W267" s="106">
        <v>57.72</v>
      </c>
      <c r="X267" s="106">
        <v>53.74</v>
      </c>
      <c r="Y267" s="106">
        <v>55.08</v>
      </c>
      <c r="Z267" s="106">
        <v>52.69</v>
      </c>
      <c r="AA267" s="106">
        <v>54.53</v>
      </c>
      <c r="AB267" s="106">
        <v>52.85</v>
      </c>
      <c r="AC267" s="106">
        <v>57.21</v>
      </c>
      <c r="AD267" s="106">
        <v>55.78</v>
      </c>
      <c r="AE267" s="106">
        <v>53.94</v>
      </c>
      <c r="AF267" s="106">
        <v>56.04</v>
      </c>
      <c r="AG267" s="106">
        <v>57.78</v>
      </c>
      <c r="AH267" s="106">
        <v>54.29</v>
      </c>
      <c r="AI267" s="106">
        <v>55.24</v>
      </c>
      <c r="AJ267" s="106">
        <v>59.24</v>
      </c>
      <c r="AK267" s="106">
        <v>47.88</v>
      </c>
      <c r="AL267" s="106">
        <v>45.33</v>
      </c>
      <c r="AM267" s="106">
        <v>54.21</v>
      </c>
      <c r="AN267" s="106">
        <v>59.7</v>
      </c>
      <c r="AO267" s="106">
        <v>48.25</v>
      </c>
      <c r="AP267" s="106">
        <v>53.67</v>
      </c>
      <c r="AQ267" s="106">
        <v>54.66</v>
      </c>
      <c r="AR267" s="106">
        <v>49.58</v>
      </c>
      <c r="AS267" s="106">
        <v>53.33</v>
      </c>
      <c r="AT267" s="106">
        <v>50.18</v>
      </c>
      <c r="AU267" s="106">
        <v>73.09</v>
      </c>
      <c r="AV267" s="106">
        <v>49.84</v>
      </c>
      <c r="AW267" s="106">
        <v>51.5</v>
      </c>
      <c r="AX267" s="106">
        <v>42.53</v>
      </c>
      <c r="AY267" s="106">
        <v>41.47</v>
      </c>
      <c r="AZ267" s="106">
        <v>54.64</v>
      </c>
      <c r="BA267" s="106">
        <v>46.37</v>
      </c>
      <c r="BB267" s="106">
        <v>53.17</v>
      </c>
      <c r="BC267" s="106">
        <v>54.97</v>
      </c>
      <c r="BD267" s="106">
        <v>55.08</v>
      </c>
      <c r="BE267" s="106">
        <v>42.58</v>
      </c>
      <c r="BF267" s="106">
        <v>41.25</v>
      </c>
      <c r="BG267" s="106">
        <v>43.83</v>
      </c>
      <c r="BH267" s="106">
        <v>48.87</v>
      </c>
      <c r="BI267" s="106">
        <v>43.4</v>
      </c>
      <c r="BJ267" s="106">
        <v>44.32</v>
      </c>
      <c r="BK267" s="106">
        <v>69.25</v>
      </c>
      <c r="BL267" s="107">
        <f t="shared" si="17"/>
        <v>60</v>
      </c>
      <c r="BN267" s="110">
        <f>BN266++Setup!$J$15/24</f>
        <v>43228.826388889102</v>
      </c>
      <c r="BO267" s="57">
        <f>CN267</f>
        <v>0</v>
      </c>
      <c r="BP267" s="57">
        <f>CO267</f>
        <v>0</v>
      </c>
      <c r="BQ267" s="57">
        <f>CP267</f>
        <v>0</v>
      </c>
      <c r="BR267" s="57">
        <f>CQ267</f>
        <v>0</v>
      </c>
      <c r="BS267" s="87">
        <f>CT267</f>
        <v>0</v>
      </c>
      <c r="BT267" s="87">
        <f>CB696</f>
        <v>197</v>
      </c>
      <c r="BU267" s="87">
        <f>CD696</f>
        <v>34.97</v>
      </c>
      <c r="BV267" s="87">
        <f>CF696</f>
        <v>0</v>
      </c>
      <c r="BW267" s="87">
        <f>CH696</f>
        <v>0.28000000000000003</v>
      </c>
      <c r="BX267" s="87">
        <f>CJ696</f>
        <v>50.86</v>
      </c>
      <c r="CA267" s="111">
        <v>43225.847222222219</v>
      </c>
      <c r="CB267" s="87">
        <v>227</v>
      </c>
      <c r="CC267" s="111">
        <v>43225.847222222219</v>
      </c>
      <c r="CD267" s="87">
        <v>20.97</v>
      </c>
      <c r="CE267" s="111">
        <v>43225.847222222219</v>
      </c>
      <c r="CF267" s="87">
        <v>0</v>
      </c>
      <c r="CG267" s="111">
        <v>43225.847222222219</v>
      </c>
      <c r="CH267" s="87">
        <v>0.28000000000000003</v>
      </c>
      <c r="CI267" s="111">
        <v>43225.847222222219</v>
      </c>
      <c r="CJ267" s="87">
        <v>34.11</v>
      </c>
      <c r="CM267" s="111"/>
      <c r="CS267" s="111"/>
    </row>
    <row r="268" spans="1:97" x14ac:dyDescent="0.3">
      <c r="A268" s="87">
        <f t="shared" si="16"/>
        <v>2640</v>
      </c>
      <c r="B268" s="88">
        <f t="shared" si="15"/>
        <v>44</v>
      </c>
      <c r="C268" s="106">
        <v>20.96</v>
      </c>
      <c r="D268" s="106">
        <v>55.01</v>
      </c>
      <c r="E268" s="106">
        <v>49.3</v>
      </c>
      <c r="F268" s="106">
        <v>45.4</v>
      </c>
      <c r="G268" s="106">
        <v>51.5</v>
      </c>
      <c r="H268" s="106">
        <v>48.04</v>
      </c>
      <c r="I268" s="106">
        <v>46.22</v>
      </c>
      <c r="J268" s="106">
        <v>48.05</v>
      </c>
      <c r="K268" s="106">
        <v>44.28</v>
      </c>
      <c r="L268" s="106">
        <v>48.99</v>
      </c>
      <c r="M268" s="106">
        <v>44.85</v>
      </c>
      <c r="N268" s="106">
        <v>51.71</v>
      </c>
      <c r="O268" s="106">
        <v>54.54</v>
      </c>
      <c r="P268" s="106">
        <v>46.71</v>
      </c>
      <c r="Q268" s="106">
        <v>50.99</v>
      </c>
      <c r="R268" s="106">
        <v>48.99</v>
      </c>
      <c r="S268" s="106">
        <v>55.28</v>
      </c>
      <c r="T268" s="106">
        <v>53.23</v>
      </c>
      <c r="U268" s="106">
        <v>55.22</v>
      </c>
      <c r="V268" s="106">
        <v>51.3</v>
      </c>
      <c r="W268" s="106">
        <v>57.9</v>
      </c>
      <c r="X268" s="106">
        <v>55.8</v>
      </c>
      <c r="Y268" s="106">
        <v>55.48</v>
      </c>
      <c r="Z268" s="106">
        <v>52.68</v>
      </c>
      <c r="AA268" s="106">
        <v>54.66</v>
      </c>
      <c r="AB268" s="106">
        <v>52.8</v>
      </c>
      <c r="AC268" s="106">
        <v>57.17</v>
      </c>
      <c r="AD268" s="106">
        <v>56.38</v>
      </c>
      <c r="AE268" s="106">
        <v>53.88</v>
      </c>
      <c r="AF268" s="106">
        <v>56.28</v>
      </c>
      <c r="AG268" s="106">
        <v>57.87</v>
      </c>
      <c r="AH268" s="106">
        <v>54.38</v>
      </c>
      <c r="AI268" s="106">
        <v>55.52</v>
      </c>
      <c r="AJ268" s="106">
        <v>58.96</v>
      </c>
      <c r="AK268" s="106">
        <v>47.79</v>
      </c>
      <c r="AL268" s="106">
        <v>44.98</v>
      </c>
      <c r="AM268" s="106">
        <v>54.52</v>
      </c>
      <c r="AN268" s="106">
        <v>59.59</v>
      </c>
      <c r="AO268" s="106">
        <v>48.01</v>
      </c>
      <c r="AP268" s="106">
        <v>53.35</v>
      </c>
      <c r="AQ268" s="106">
        <v>54.82</v>
      </c>
      <c r="AR268" s="106">
        <v>49.5</v>
      </c>
      <c r="AS268" s="106">
        <v>53.15</v>
      </c>
      <c r="AT268" s="106">
        <v>50.59</v>
      </c>
      <c r="AU268" s="106">
        <v>73.06</v>
      </c>
      <c r="AV268" s="106">
        <v>49.75</v>
      </c>
      <c r="AW268" s="106">
        <v>51.76</v>
      </c>
      <c r="AX268" s="106">
        <v>42.2</v>
      </c>
      <c r="AY268" s="106">
        <v>41.21</v>
      </c>
      <c r="AZ268" s="106">
        <v>54.59</v>
      </c>
      <c r="BA268" s="106">
        <v>45.95</v>
      </c>
      <c r="BB268" s="106">
        <v>52.98</v>
      </c>
      <c r="BC268" s="106">
        <v>55.61</v>
      </c>
      <c r="BD268" s="106">
        <v>54.01</v>
      </c>
      <c r="BE268" s="106">
        <v>42.09</v>
      </c>
      <c r="BF268" s="106">
        <v>40.85</v>
      </c>
      <c r="BG268" s="106">
        <v>43.87</v>
      </c>
      <c r="BH268" s="106">
        <v>48.59</v>
      </c>
      <c r="BI268" s="106">
        <v>42.92</v>
      </c>
      <c r="BJ268" s="106">
        <v>44.47</v>
      </c>
      <c r="BK268" s="106">
        <v>68.819999999999993</v>
      </c>
      <c r="BL268" s="107">
        <f t="shared" si="17"/>
        <v>60</v>
      </c>
      <c r="BN268" s="110">
        <f>BN267++Setup!$J$15/24</f>
        <v>43228.833333333547</v>
      </c>
      <c r="BO268" s="57">
        <f>CN268</f>
        <v>0</v>
      </c>
      <c r="BP268" s="57">
        <f>CO268</f>
        <v>0</v>
      </c>
      <c r="BQ268" s="57">
        <f>CP268</f>
        <v>0</v>
      </c>
      <c r="BR268" s="57">
        <f>CQ268</f>
        <v>0</v>
      </c>
      <c r="BS268" s="87">
        <f>CT268</f>
        <v>0</v>
      </c>
      <c r="BT268" s="87">
        <f>CB697</f>
        <v>196</v>
      </c>
      <c r="BU268" s="87">
        <f>CD697</f>
        <v>34.72</v>
      </c>
      <c r="BV268" s="87">
        <f>CF697</f>
        <v>0</v>
      </c>
      <c r="BW268" s="87">
        <f>CH697</f>
        <v>0.28000000000000003</v>
      </c>
      <c r="BX268" s="87">
        <f>CJ697</f>
        <v>55.14</v>
      </c>
      <c r="CA268" s="111">
        <v>43225.854166666664</v>
      </c>
      <c r="CB268" s="87">
        <v>228</v>
      </c>
      <c r="CC268" s="111">
        <v>43225.854166666664</v>
      </c>
      <c r="CD268" s="87">
        <v>21.33</v>
      </c>
      <c r="CE268" s="111">
        <v>43225.854166666664</v>
      </c>
      <c r="CF268" s="87">
        <v>0</v>
      </c>
      <c r="CG268" s="111">
        <v>43225.854166666664</v>
      </c>
      <c r="CH268" s="87">
        <v>0.28000000000000003</v>
      </c>
      <c r="CI268" s="111">
        <v>43225.854166666664</v>
      </c>
      <c r="CJ268" s="87">
        <v>51.58</v>
      </c>
      <c r="CM268" s="111"/>
      <c r="CS268" s="111"/>
    </row>
    <row r="269" spans="1:97" x14ac:dyDescent="0.3">
      <c r="A269" s="87">
        <f t="shared" si="16"/>
        <v>2650</v>
      </c>
      <c r="B269" s="88">
        <f t="shared" si="15"/>
        <v>44.166666666666664</v>
      </c>
      <c r="C269" s="106">
        <v>20.79</v>
      </c>
      <c r="D269" s="106">
        <v>55.09</v>
      </c>
      <c r="E269" s="106">
        <v>49.02</v>
      </c>
      <c r="F269" s="106">
        <v>45.25</v>
      </c>
      <c r="G269" s="106">
        <v>51.82</v>
      </c>
      <c r="H269" s="106">
        <v>48.27</v>
      </c>
      <c r="I269" s="106">
        <v>46.21</v>
      </c>
      <c r="J269" s="106">
        <v>47.85</v>
      </c>
      <c r="K269" s="106">
        <v>44.46</v>
      </c>
      <c r="L269" s="106">
        <v>49.12</v>
      </c>
      <c r="M269" s="106">
        <v>44.82</v>
      </c>
      <c r="N269" s="106">
        <v>52.09</v>
      </c>
      <c r="O269" s="106">
        <v>54.57</v>
      </c>
      <c r="P269" s="106">
        <v>46.69</v>
      </c>
      <c r="Q269" s="106">
        <v>51.3</v>
      </c>
      <c r="R269" s="106">
        <v>49.13</v>
      </c>
      <c r="S269" s="106">
        <v>54.79</v>
      </c>
      <c r="T269" s="106">
        <v>53.48</v>
      </c>
      <c r="U269" s="106">
        <v>54.82</v>
      </c>
      <c r="V269" s="106">
        <v>51.6</v>
      </c>
      <c r="W269" s="106">
        <v>57.69</v>
      </c>
      <c r="X269" s="106">
        <v>56.01</v>
      </c>
      <c r="Y269" s="106">
        <v>56.27</v>
      </c>
      <c r="Z269" s="106">
        <v>52.6</v>
      </c>
      <c r="AA269" s="106">
        <v>54.69</v>
      </c>
      <c r="AB269" s="106">
        <v>52.93</v>
      </c>
      <c r="AC269" s="106">
        <v>57.84</v>
      </c>
      <c r="AD269" s="106">
        <v>56.33</v>
      </c>
      <c r="AE269" s="106">
        <v>54.19</v>
      </c>
      <c r="AF269" s="106">
        <v>56.45</v>
      </c>
      <c r="AG269" s="106">
        <v>57.95</v>
      </c>
      <c r="AH269" s="106">
        <v>54.54</v>
      </c>
      <c r="AI269" s="106">
        <v>55.08</v>
      </c>
      <c r="AJ269" s="106">
        <v>59.21</v>
      </c>
      <c r="AK269" s="106">
        <v>48.05</v>
      </c>
      <c r="AL269" s="106">
        <v>45.01</v>
      </c>
      <c r="AM269" s="106">
        <v>54.56</v>
      </c>
      <c r="AN269" s="106">
        <v>59.64</v>
      </c>
      <c r="AO269" s="106">
        <v>47.81</v>
      </c>
      <c r="AP269" s="106">
        <v>53.24</v>
      </c>
      <c r="AQ269" s="106">
        <v>54.84</v>
      </c>
      <c r="AR269" s="106">
        <v>49.71</v>
      </c>
      <c r="AS269" s="106">
        <v>53.16</v>
      </c>
      <c r="AT269" s="106">
        <v>50.46</v>
      </c>
      <c r="AU269" s="106">
        <v>73.17</v>
      </c>
      <c r="AV269" s="106">
        <v>50.05</v>
      </c>
      <c r="AW269" s="106">
        <v>51.88</v>
      </c>
      <c r="AX269" s="106">
        <v>42.04</v>
      </c>
      <c r="AY269" s="106">
        <v>41.15</v>
      </c>
      <c r="AZ269" s="106">
        <v>54.61</v>
      </c>
      <c r="BA269" s="106">
        <v>45.79</v>
      </c>
      <c r="BB269" s="106">
        <v>53.26</v>
      </c>
      <c r="BC269" s="106">
        <v>55.53</v>
      </c>
      <c r="BD269" s="106">
        <v>55.12</v>
      </c>
      <c r="BE269" s="106">
        <v>42.01</v>
      </c>
      <c r="BF269" s="106">
        <v>40.869999999999997</v>
      </c>
      <c r="BG269" s="106">
        <v>43.75</v>
      </c>
      <c r="BH269" s="106">
        <v>48.31</v>
      </c>
      <c r="BI269" s="106">
        <v>42.89</v>
      </c>
      <c r="BJ269" s="106">
        <v>44.3</v>
      </c>
      <c r="BK269" s="106">
        <v>68.98</v>
      </c>
      <c r="BL269" s="107">
        <f t="shared" si="17"/>
        <v>60</v>
      </c>
      <c r="BN269" s="110">
        <f>BN268++Setup!$J$15/24</f>
        <v>43228.840277777992</v>
      </c>
      <c r="BO269" s="57">
        <f>CN269</f>
        <v>0</v>
      </c>
      <c r="BP269" s="57">
        <f>CO269</f>
        <v>0</v>
      </c>
      <c r="BQ269" s="57">
        <f>CP269</f>
        <v>0</v>
      </c>
      <c r="BR269" s="57">
        <f>CQ269</f>
        <v>0</v>
      </c>
      <c r="BS269" s="87">
        <f>CT269</f>
        <v>0</v>
      </c>
      <c r="BT269" s="87">
        <f>CB698</f>
        <v>195</v>
      </c>
      <c r="BU269" s="87">
        <f>CD698</f>
        <v>34.56</v>
      </c>
      <c r="BV269" s="87">
        <f>CF698</f>
        <v>0</v>
      </c>
      <c r="BW269" s="87">
        <f>CH698</f>
        <v>0.28000000000000003</v>
      </c>
      <c r="BX269" s="87">
        <f>CJ698</f>
        <v>52.75</v>
      </c>
      <c r="CA269" s="111">
        <v>43225.861111111109</v>
      </c>
      <c r="CB269" s="87">
        <v>228</v>
      </c>
      <c r="CC269" s="111">
        <v>43225.861111111109</v>
      </c>
      <c r="CD269" s="87">
        <v>21.64</v>
      </c>
      <c r="CE269" s="111">
        <v>43225.861111111109</v>
      </c>
      <c r="CF269" s="87">
        <v>0</v>
      </c>
      <c r="CG269" s="111">
        <v>43225.861111111109</v>
      </c>
      <c r="CH269" s="87">
        <v>0.28000000000000003</v>
      </c>
      <c r="CI269" s="111">
        <v>43225.861111111109</v>
      </c>
      <c r="CJ269" s="87">
        <v>37.75</v>
      </c>
      <c r="CM269" s="111"/>
      <c r="CS269" s="111"/>
    </row>
    <row r="270" spans="1:97" x14ac:dyDescent="0.3">
      <c r="A270" s="87">
        <f t="shared" si="16"/>
        <v>2660</v>
      </c>
      <c r="B270" s="88">
        <f t="shared" si="15"/>
        <v>44.333333333333336</v>
      </c>
      <c r="C270" s="106">
        <v>20.89</v>
      </c>
      <c r="D270" s="106">
        <v>55.93</v>
      </c>
      <c r="E270" s="106">
        <v>49.31</v>
      </c>
      <c r="F270" s="106">
        <v>45.59</v>
      </c>
      <c r="G270" s="106">
        <v>52.42</v>
      </c>
      <c r="H270" s="106">
        <v>48.65</v>
      </c>
      <c r="I270" s="106">
        <v>46.64</v>
      </c>
      <c r="J270" s="106">
        <v>48.3</v>
      </c>
      <c r="K270" s="106">
        <v>44.73</v>
      </c>
      <c r="L270" s="106">
        <v>49.7</v>
      </c>
      <c r="M270" s="106">
        <v>45.12</v>
      </c>
      <c r="N270" s="106">
        <v>52.83</v>
      </c>
      <c r="O270" s="106">
        <v>55.46</v>
      </c>
      <c r="P270" s="106">
        <v>47.1</v>
      </c>
      <c r="Q270" s="106">
        <v>51.77</v>
      </c>
      <c r="R270" s="106">
        <v>49.76</v>
      </c>
      <c r="S270" s="106">
        <v>55.67</v>
      </c>
      <c r="T270" s="106">
        <v>53.93</v>
      </c>
      <c r="U270" s="106">
        <v>55.53</v>
      </c>
      <c r="V270" s="106">
        <v>52.01</v>
      </c>
      <c r="W270" s="106">
        <v>59.16</v>
      </c>
      <c r="X270" s="106">
        <v>57.2</v>
      </c>
      <c r="Y270" s="106">
        <v>56.9</v>
      </c>
      <c r="Z270" s="106">
        <v>52.93</v>
      </c>
      <c r="AA270" s="106">
        <v>55.56</v>
      </c>
      <c r="AB270" s="106">
        <v>53.32</v>
      </c>
      <c r="AC270" s="106">
        <v>58.52</v>
      </c>
      <c r="AD270" s="106">
        <v>57.31</v>
      </c>
      <c r="AE270" s="106">
        <v>55.1</v>
      </c>
      <c r="AF270" s="106">
        <v>57.24</v>
      </c>
      <c r="AG270" s="106">
        <v>59.01</v>
      </c>
      <c r="AH270" s="106">
        <v>55.65</v>
      </c>
      <c r="AI270" s="106">
        <v>56.61</v>
      </c>
      <c r="AJ270" s="106">
        <v>58.97</v>
      </c>
      <c r="AK270" s="106">
        <v>47.79</v>
      </c>
      <c r="AL270" s="106">
        <v>45.5</v>
      </c>
      <c r="AM270" s="106">
        <v>55.6</v>
      </c>
      <c r="AN270" s="106">
        <v>59.44</v>
      </c>
      <c r="AO270" s="106">
        <v>48.26</v>
      </c>
      <c r="AP270" s="106">
        <v>53.91</v>
      </c>
      <c r="AQ270" s="106">
        <v>56.21</v>
      </c>
      <c r="AR270" s="106">
        <v>50.17</v>
      </c>
      <c r="AS270" s="106">
        <v>53.58</v>
      </c>
      <c r="AT270" s="106">
        <v>50.86</v>
      </c>
      <c r="AU270" s="106">
        <v>72.849999999999994</v>
      </c>
      <c r="AV270" s="106">
        <v>50.46</v>
      </c>
      <c r="AW270" s="106">
        <v>52.15</v>
      </c>
      <c r="AX270" s="106">
        <v>42.29</v>
      </c>
      <c r="AY270" s="106">
        <v>41.14</v>
      </c>
      <c r="AZ270" s="106">
        <v>55.47</v>
      </c>
      <c r="BA270" s="106">
        <v>46.12</v>
      </c>
      <c r="BB270" s="106">
        <v>53.82</v>
      </c>
      <c r="BC270" s="106">
        <v>56.2</v>
      </c>
      <c r="BD270" s="106">
        <v>55.98</v>
      </c>
      <c r="BE270" s="106">
        <v>42.4</v>
      </c>
      <c r="BF270" s="106">
        <v>40.96</v>
      </c>
      <c r="BG270" s="106">
        <v>44.26</v>
      </c>
      <c r="BH270" s="106">
        <v>48.77</v>
      </c>
      <c r="BI270" s="106">
        <v>42.97</v>
      </c>
      <c r="BJ270" s="106">
        <v>44.3</v>
      </c>
      <c r="BK270" s="106">
        <v>68.7</v>
      </c>
      <c r="BL270" s="107">
        <f t="shared" si="17"/>
        <v>60</v>
      </c>
      <c r="BN270" s="110">
        <f>BN269++Setup!$J$15/24</f>
        <v>43228.847222222437</v>
      </c>
      <c r="BO270" s="57">
        <f>CN270</f>
        <v>0</v>
      </c>
      <c r="BP270" s="57">
        <f>CO270</f>
        <v>0</v>
      </c>
      <c r="BQ270" s="57">
        <f>CP270</f>
        <v>0</v>
      </c>
      <c r="BR270" s="57">
        <f>CQ270</f>
        <v>0</v>
      </c>
      <c r="BS270" s="87">
        <f>CT270</f>
        <v>0</v>
      </c>
      <c r="BT270" s="87">
        <f>CB699</f>
        <v>191</v>
      </c>
      <c r="BU270" s="87">
        <f>CD699</f>
        <v>34.06</v>
      </c>
      <c r="BV270" s="87">
        <f>CF699</f>
        <v>0</v>
      </c>
      <c r="BW270" s="87">
        <f>CH699</f>
        <v>0.28000000000000003</v>
      </c>
      <c r="BX270" s="87">
        <f>CJ699</f>
        <v>54.92</v>
      </c>
      <c r="CA270" s="111">
        <v>43225.868055555555</v>
      </c>
      <c r="CB270" s="87">
        <v>229</v>
      </c>
      <c r="CC270" s="111">
        <v>43225.868055555555</v>
      </c>
      <c r="CD270" s="87">
        <v>21.06</v>
      </c>
      <c r="CE270" s="111">
        <v>43225.868055555555</v>
      </c>
      <c r="CF270" s="87">
        <v>0</v>
      </c>
      <c r="CG270" s="111">
        <v>43225.868055555555</v>
      </c>
      <c r="CH270" s="87">
        <v>0.28000000000000003</v>
      </c>
      <c r="CI270" s="111">
        <v>43225.868055555555</v>
      </c>
      <c r="CJ270" s="87">
        <v>32.64</v>
      </c>
      <c r="CM270" s="111"/>
      <c r="CS270" s="111"/>
    </row>
    <row r="271" spans="1:97" x14ac:dyDescent="0.3">
      <c r="A271" s="87">
        <f t="shared" si="16"/>
        <v>2670</v>
      </c>
      <c r="B271" s="88">
        <f t="shared" si="15"/>
        <v>44.5</v>
      </c>
      <c r="C271" s="106">
        <v>21.13</v>
      </c>
      <c r="D271" s="106">
        <v>56.47</v>
      </c>
      <c r="E271" s="106">
        <v>49.2</v>
      </c>
      <c r="F271" s="106">
        <v>45.33</v>
      </c>
      <c r="G271" s="106">
        <v>52.9</v>
      </c>
      <c r="H271" s="106">
        <v>49.29</v>
      </c>
      <c r="I271" s="106">
        <v>46.37</v>
      </c>
      <c r="J271" s="106">
        <v>47.95</v>
      </c>
      <c r="K271" s="106">
        <v>45.66</v>
      </c>
      <c r="L271" s="106">
        <v>50.44</v>
      </c>
      <c r="M271" s="106">
        <v>44.93</v>
      </c>
      <c r="N271" s="106">
        <v>53.25</v>
      </c>
      <c r="O271" s="106">
        <v>55.71</v>
      </c>
      <c r="P271" s="106">
        <v>47.55</v>
      </c>
      <c r="Q271" s="106">
        <v>52.32</v>
      </c>
      <c r="R271" s="106">
        <v>50.03</v>
      </c>
      <c r="S271" s="106">
        <v>55.98</v>
      </c>
      <c r="T271" s="106">
        <v>54.4</v>
      </c>
      <c r="U271" s="106">
        <v>55.99</v>
      </c>
      <c r="V271" s="106">
        <v>52.51</v>
      </c>
      <c r="W271" s="106">
        <v>59.53</v>
      </c>
      <c r="X271" s="106">
        <v>57.61</v>
      </c>
      <c r="Y271" s="106">
        <v>57.91</v>
      </c>
      <c r="Z271" s="106">
        <v>53.22</v>
      </c>
      <c r="AA271" s="106">
        <v>55.87</v>
      </c>
      <c r="AB271" s="106">
        <v>53.6</v>
      </c>
      <c r="AC271" s="106">
        <v>59.14</v>
      </c>
      <c r="AD271" s="106">
        <v>57.76</v>
      </c>
      <c r="AE271" s="106">
        <v>55.36</v>
      </c>
      <c r="AF271" s="106">
        <v>57.78</v>
      </c>
      <c r="AG271" s="106">
        <v>59.42</v>
      </c>
      <c r="AH271" s="106">
        <v>56.05</v>
      </c>
      <c r="AI271" s="106">
        <v>56.97</v>
      </c>
      <c r="AJ271" s="106">
        <v>59.06</v>
      </c>
      <c r="AK271" s="106">
        <v>47.81</v>
      </c>
      <c r="AL271" s="106">
        <v>45.51</v>
      </c>
      <c r="AM271" s="106">
        <v>55.98</v>
      </c>
      <c r="AN271" s="106">
        <v>59.46</v>
      </c>
      <c r="AO271" s="106">
        <v>47.91</v>
      </c>
      <c r="AP271" s="106">
        <v>53.9</v>
      </c>
      <c r="AQ271" s="106">
        <v>56.32</v>
      </c>
      <c r="AR271" s="106">
        <v>50.53</v>
      </c>
      <c r="AS271" s="106">
        <v>53.8</v>
      </c>
      <c r="AT271" s="106">
        <v>51.47</v>
      </c>
      <c r="AU271" s="106">
        <v>72.97</v>
      </c>
      <c r="AV271" s="106">
        <v>50.78</v>
      </c>
      <c r="AW271" s="106">
        <v>52.74</v>
      </c>
      <c r="AX271" s="106">
        <v>42.15</v>
      </c>
      <c r="AY271" s="106">
        <v>41.16</v>
      </c>
      <c r="AZ271" s="106">
        <v>55.85</v>
      </c>
      <c r="BA271" s="106">
        <v>45.98</v>
      </c>
      <c r="BB271" s="106">
        <v>54.18</v>
      </c>
      <c r="BC271" s="106">
        <v>56.59</v>
      </c>
      <c r="BD271" s="106">
        <v>56.2</v>
      </c>
      <c r="BE271" s="106">
        <v>42.16</v>
      </c>
      <c r="BF271" s="106">
        <v>40.9</v>
      </c>
      <c r="BG271" s="106">
        <v>44.74</v>
      </c>
      <c r="BH271" s="106">
        <v>48.44</v>
      </c>
      <c r="BI271" s="106">
        <v>42.81</v>
      </c>
      <c r="BJ271" s="106">
        <v>44.35</v>
      </c>
      <c r="BK271" s="106">
        <v>68.28</v>
      </c>
      <c r="BL271" s="107">
        <f t="shared" si="17"/>
        <v>60</v>
      </c>
      <c r="BN271" s="110">
        <f>BN270++Setup!$J$15/24</f>
        <v>43228.854166666883</v>
      </c>
      <c r="BO271" s="57">
        <f>CN271</f>
        <v>0</v>
      </c>
      <c r="BP271" s="57">
        <f>CO271</f>
        <v>0</v>
      </c>
      <c r="BQ271" s="57">
        <f>CP271</f>
        <v>0</v>
      </c>
      <c r="BR271" s="57">
        <f>CQ271</f>
        <v>0</v>
      </c>
      <c r="BS271" s="87">
        <f>CT271</f>
        <v>0</v>
      </c>
      <c r="BT271" s="87">
        <f>CB700</f>
        <v>194</v>
      </c>
      <c r="BU271" s="87">
        <f>CD700</f>
        <v>33.83</v>
      </c>
      <c r="BV271" s="87">
        <f>CF700</f>
        <v>0</v>
      </c>
      <c r="BW271" s="87">
        <f>CH700</f>
        <v>0.28000000000000003</v>
      </c>
      <c r="BX271" s="87">
        <f>CJ700</f>
        <v>44.64</v>
      </c>
      <c r="CA271" s="111">
        <v>43225.875</v>
      </c>
      <c r="CB271" s="87">
        <v>230</v>
      </c>
      <c r="CC271" s="111">
        <v>43225.875</v>
      </c>
      <c r="CD271" s="87">
        <v>21.06</v>
      </c>
      <c r="CE271" s="111">
        <v>43225.875</v>
      </c>
      <c r="CF271" s="87">
        <v>0</v>
      </c>
      <c r="CG271" s="111">
        <v>43225.875</v>
      </c>
      <c r="CH271" s="87">
        <v>0</v>
      </c>
      <c r="CI271" s="111">
        <v>43225.875</v>
      </c>
      <c r="CJ271" s="87">
        <v>45.39</v>
      </c>
      <c r="CM271" s="111"/>
      <c r="CS271" s="111"/>
    </row>
    <row r="272" spans="1:97" x14ac:dyDescent="0.3">
      <c r="A272" s="87">
        <f t="shared" si="16"/>
        <v>2680</v>
      </c>
      <c r="B272" s="88">
        <f t="shared" si="15"/>
        <v>44.666666666666664</v>
      </c>
      <c r="C272" s="106">
        <v>20.96</v>
      </c>
      <c r="D272" s="106">
        <v>56.18</v>
      </c>
      <c r="E272" s="106">
        <v>49.86</v>
      </c>
      <c r="F272" s="106">
        <v>45.93</v>
      </c>
      <c r="G272" s="106">
        <v>52.44</v>
      </c>
      <c r="H272" s="106">
        <v>48.87</v>
      </c>
      <c r="I272" s="106">
        <v>46.95</v>
      </c>
      <c r="J272" s="106">
        <v>48.46</v>
      </c>
      <c r="K272" s="106">
        <v>45.03</v>
      </c>
      <c r="L272" s="106">
        <v>49.85</v>
      </c>
      <c r="M272" s="106">
        <v>45.63</v>
      </c>
      <c r="N272" s="106">
        <v>52.75</v>
      </c>
      <c r="O272" s="106">
        <v>55.36</v>
      </c>
      <c r="P272" s="106">
        <v>47.24</v>
      </c>
      <c r="Q272" s="106">
        <v>51.84</v>
      </c>
      <c r="R272" s="106">
        <v>49.77</v>
      </c>
      <c r="S272" s="106">
        <v>55.56</v>
      </c>
      <c r="T272" s="106">
        <v>53.91</v>
      </c>
      <c r="U272" s="106">
        <v>55.4</v>
      </c>
      <c r="V272" s="106">
        <v>52</v>
      </c>
      <c r="W272" s="106">
        <v>58.8</v>
      </c>
      <c r="X272" s="106">
        <v>57.07</v>
      </c>
      <c r="Y272" s="106">
        <v>57.36</v>
      </c>
      <c r="Z272" s="106">
        <v>52.8</v>
      </c>
      <c r="AA272" s="106">
        <v>55.47</v>
      </c>
      <c r="AB272" s="106">
        <v>53.22</v>
      </c>
      <c r="AC272" s="106">
        <v>58.57</v>
      </c>
      <c r="AD272" s="106">
        <v>57.16</v>
      </c>
      <c r="AE272" s="106">
        <v>54.98</v>
      </c>
      <c r="AF272" s="106">
        <v>57.36</v>
      </c>
      <c r="AG272" s="106">
        <v>58.96</v>
      </c>
      <c r="AH272" s="106">
        <v>55.54</v>
      </c>
      <c r="AI272" s="106">
        <v>56.53</v>
      </c>
      <c r="AJ272" s="106">
        <v>58.94</v>
      </c>
      <c r="AK272" s="106">
        <v>47.74</v>
      </c>
      <c r="AL272" s="106">
        <v>45.19</v>
      </c>
      <c r="AM272" s="106">
        <v>55.57</v>
      </c>
      <c r="AN272" s="106">
        <v>59.54</v>
      </c>
      <c r="AO272" s="106">
        <v>48.42</v>
      </c>
      <c r="AP272" s="106">
        <v>53.64</v>
      </c>
      <c r="AQ272" s="106">
        <v>55.83</v>
      </c>
      <c r="AR272" s="106">
        <v>49.93</v>
      </c>
      <c r="AS272" s="106">
        <v>53.39</v>
      </c>
      <c r="AT272" s="106">
        <v>51.13</v>
      </c>
      <c r="AU272" s="106">
        <v>72.77</v>
      </c>
      <c r="AV272" s="106">
        <v>50.32</v>
      </c>
      <c r="AW272" s="106">
        <v>52.25</v>
      </c>
      <c r="AX272" s="106">
        <v>42.67</v>
      </c>
      <c r="AY272" s="106">
        <v>41.63</v>
      </c>
      <c r="AZ272" s="106">
        <v>55.5</v>
      </c>
      <c r="BA272" s="106">
        <v>46.52</v>
      </c>
      <c r="BB272" s="106">
        <v>53.74</v>
      </c>
      <c r="BC272" s="106">
        <v>56.21</v>
      </c>
      <c r="BD272" s="106">
        <v>55.8</v>
      </c>
      <c r="BE272" s="106">
        <v>42.85</v>
      </c>
      <c r="BF272" s="106">
        <v>41.32</v>
      </c>
      <c r="BG272" s="106">
        <v>44.36</v>
      </c>
      <c r="BH272" s="106">
        <v>48.99</v>
      </c>
      <c r="BI272" s="106">
        <v>43.48</v>
      </c>
      <c r="BJ272" s="106">
        <v>44.42</v>
      </c>
      <c r="BK272" s="106">
        <v>68.58</v>
      </c>
      <c r="BL272" s="107">
        <f t="shared" si="17"/>
        <v>60</v>
      </c>
      <c r="BN272" s="110">
        <f>BN271++Setup!$J$15/24</f>
        <v>43228.861111111328</v>
      </c>
      <c r="BO272" s="57">
        <f>CN272</f>
        <v>0</v>
      </c>
      <c r="BP272" s="57">
        <f>CO272</f>
        <v>0</v>
      </c>
      <c r="BQ272" s="57">
        <f>CP272</f>
        <v>0</v>
      </c>
      <c r="BR272" s="57">
        <f>CQ272</f>
        <v>0</v>
      </c>
      <c r="BS272" s="87">
        <f>CT272</f>
        <v>0</v>
      </c>
      <c r="BT272" s="87">
        <f>CB701</f>
        <v>191</v>
      </c>
      <c r="BU272" s="87">
        <f>CD701</f>
        <v>33.11</v>
      </c>
      <c r="BV272" s="87">
        <f>CF701</f>
        <v>0</v>
      </c>
      <c r="BW272" s="87">
        <f>CH701</f>
        <v>0.28000000000000003</v>
      </c>
      <c r="BX272" s="87">
        <f>CJ701</f>
        <v>45.11</v>
      </c>
      <c r="CA272" s="111">
        <v>43225.881944444445</v>
      </c>
      <c r="CB272" s="87">
        <v>228</v>
      </c>
      <c r="CC272" s="111">
        <v>43225.881944444445</v>
      </c>
      <c r="CD272" s="87">
        <v>0</v>
      </c>
      <c r="CE272" s="111">
        <v>43225.881944444445</v>
      </c>
      <c r="CF272" s="87">
        <v>0</v>
      </c>
      <c r="CG272" s="111">
        <v>43225.881944444445</v>
      </c>
      <c r="CH272" s="87">
        <v>16.39</v>
      </c>
      <c r="CI272" s="111">
        <v>43225.881944444445</v>
      </c>
      <c r="CJ272" s="87">
        <v>0</v>
      </c>
      <c r="CM272" s="111"/>
      <c r="CS272" s="111"/>
    </row>
    <row r="273" spans="1:97" x14ac:dyDescent="0.3">
      <c r="A273" s="87">
        <f t="shared" si="16"/>
        <v>2690</v>
      </c>
      <c r="B273" s="88">
        <f t="shared" si="15"/>
        <v>44.833333333333336</v>
      </c>
      <c r="C273" s="106">
        <v>21.14</v>
      </c>
      <c r="D273" s="106">
        <v>56.66</v>
      </c>
      <c r="E273" s="106">
        <v>49.64</v>
      </c>
      <c r="F273" s="106">
        <v>45.61</v>
      </c>
      <c r="G273" s="106">
        <v>52.65</v>
      </c>
      <c r="H273" s="106">
        <v>49.22</v>
      </c>
      <c r="I273" s="106">
        <v>46.68</v>
      </c>
      <c r="J273" s="106">
        <v>48.25</v>
      </c>
      <c r="K273" s="106">
        <v>45.29</v>
      </c>
      <c r="L273" s="106">
        <v>50.17</v>
      </c>
      <c r="M273" s="106">
        <v>45.18</v>
      </c>
      <c r="N273" s="106">
        <v>53.14</v>
      </c>
      <c r="O273" s="106">
        <v>55.8</v>
      </c>
      <c r="P273" s="106">
        <v>47.4</v>
      </c>
      <c r="Q273" s="106">
        <v>52.1</v>
      </c>
      <c r="R273" s="106">
        <v>49.98</v>
      </c>
      <c r="S273" s="106">
        <v>55.95</v>
      </c>
      <c r="T273" s="106">
        <v>54.24</v>
      </c>
      <c r="U273" s="106">
        <v>56</v>
      </c>
      <c r="V273" s="106">
        <v>0</v>
      </c>
      <c r="W273" s="106">
        <v>59.09</v>
      </c>
      <c r="X273" s="106">
        <v>57.51</v>
      </c>
      <c r="Y273" s="106">
        <v>57.74</v>
      </c>
      <c r="Z273" s="106">
        <v>53.03</v>
      </c>
      <c r="AA273" s="106">
        <v>55.91</v>
      </c>
      <c r="AB273" s="106">
        <v>53.58</v>
      </c>
      <c r="AC273" s="106">
        <v>58.97</v>
      </c>
      <c r="AD273" s="106">
        <v>57.69</v>
      </c>
      <c r="AE273" s="106">
        <v>55.38</v>
      </c>
      <c r="AF273" s="106">
        <v>57.81</v>
      </c>
      <c r="AG273" s="106">
        <v>59.41</v>
      </c>
      <c r="AH273" s="106">
        <v>55.95</v>
      </c>
      <c r="AI273" s="106">
        <v>56.68</v>
      </c>
      <c r="AJ273" s="106">
        <v>58.93</v>
      </c>
      <c r="AK273" s="106">
        <v>47.67</v>
      </c>
      <c r="AL273" s="106">
        <v>45.55</v>
      </c>
      <c r="AM273" s="106">
        <v>55.82</v>
      </c>
      <c r="AN273" s="106">
        <v>59.43</v>
      </c>
      <c r="AO273" s="106">
        <v>48.21</v>
      </c>
      <c r="AP273" s="106">
        <v>54.06</v>
      </c>
      <c r="AQ273" s="106">
        <v>56.47</v>
      </c>
      <c r="AR273" s="106">
        <v>50.24</v>
      </c>
      <c r="AS273" s="106">
        <v>53.55</v>
      </c>
      <c r="AT273" s="106">
        <v>51.08</v>
      </c>
      <c r="AU273" s="106">
        <v>72.819999999999993</v>
      </c>
      <c r="AV273" s="106">
        <v>50.65</v>
      </c>
      <c r="AW273" s="106">
        <v>52.67</v>
      </c>
      <c r="AX273" s="106">
        <v>42.35</v>
      </c>
      <c r="AY273" s="106">
        <v>41.45</v>
      </c>
      <c r="AZ273" s="106">
        <v>55.83</v>
      </c>
      <c r="BA273" s="106">
        <v>46.24</v>
      </c>
      <c r="BB273" s="106">
        <v>53.93</v>
      </c>
      <c r="BC273" s="106">
        <v>56.56</v>
      </c>
      <c r="BD273" s="106">
        <v>56.28</v>
      </c>
      <c r="BE273" s="106">
        <v>42.48</v>
      </c>
      <c r="BF273" s="106">
        <v>41.06</v>
      </c>
      <c r="BG273" s="106">
        <v>44.57</v>
      </c>
      <c r="BH273" s="106">
        <v>48.71</v>
      </c>
      <c r="BI273" s="106">
        <v>43.37</v>
      </c>
      <c r="BJ273" s="106">
        <v>44.45</v>
      </c>
      <c r="BK273" s="106">
        <v>68.81</v>
      </c>
      <c r="BL273" s="107">
        <f t="shared" si="17"/>
        <v>60</v>
      </c>
      <c r="BN273" s="110">
        <f>BN272++Setup!$J$15/24</f>
        <v>43228.868055555773</v>
      </c>
      <c r="BO273" s="57">
        <f>CN273</f>
        <v>0</v>
      </c>
      <c r="BP273" s="57">
        <f>CO273</f>
        <v>0</v>
      </c>
      <c r="BQ273" s="57">
        <f>CP273</f>
        <v>0</v>
      </c>
      <c r="BR273" s="57">
        <f>CQ273</f>
        <v>0</v>
      </c>
      <c r="BS273" s="87">
        <f>CT273</f>
        <v>0</v>
      </c>
      <c r="BT273" s="87">
        <f>CB702</f>
        <v>190</v>
      </c>
      <c r="BU273" s="87">
        <f>CD702</f>
        <v>32.92</v>
      </c>
      <c r="BV273" s="87">
        <f>CF702</f>
        <v>0</v>
      </c>
      <c r="BW273" s="87">
        <f>CH702</f>
        <v>0.28000000000000003</v>
      </c>
      <c r="BX273" s="87">
        <f>CJ702</f>
        <v>49.56</v>
      </c>
      <c r="CA273" s="111">
        <v>43225.888888888891</v>
      </c>
      <c r="CB273" s="87">
        <v>225</v>
      </c>
      <c r="CC273" s="111">
        <v>43225.888888888891</v>
      </c>
      <c r="CD273" s="87">
        <v>0</v>
      </c>
      <c r="CE273" s="111">
        <v>43225.888888888891</v>
      </c>
      <c r="CF273" s="87">
        <v>0</v>
      </c>
      <c r="CG273" s="111">
        <v>43225.888888888891</v>
      </c>
      <c r="CH273" s="87">
        <v>35.28</v>
      </c>
      <c r="CI273" s="111">
        <v>43225.888888888891</v>
      </c>
      <c r="CJ273" s="87">
        <v>0</v>
      </c>
      <c r="CM273" s="111"/>
      <c r="CS273" s="111"/>
    </row>
    <row r="274" spans="1:97" x14ac:dyDescent="0.3">
      <c r="A274" s="87">
        <f t="shared" si="16"/>
        <v>2700</v>
      </c>
      <c r="B274" s="88">
        <f t="shared" si="15"/>
        <v>45</v>
      </c>
      <c r="C274" s="106">
        <v>20.87</v>
      </c>
      <c r="D274" s="106">
        <v>55.77</v>
      </c>
      <c r="E274" s="106">
        <v>48.82</v>
      </c>
      <c r="F274" s="106">
        <v>44.88</v>
      </c>
      <c r="G274" s="106">
        <v>51.99</v>
      </c>
      <c r="H274" s="106">
        <v>48.16</v>
      </c>
      <c r="I274" s="106">
        <v>45.94</v>
      </c>
      <c r="J274" s="106">
        <v>47.55</v>
      </c>
      <c r="K274" s="106">
        <v>44.41</v>
      </c>
      <c r="L274" s="106">
        <v>49.28</v>
      </c>
      <c r="M274" s="106">
        <v>44.44</v>
      </c>
      <c r="N274" s="106">
        <v>52.27</v>
      </c>
      <c r="O274" s="106">
        <v>55</v>
      </c>
      <c r="P274" s="106">
        <v>46.95</v>
      </c>
      <c r="Q274" s="106">
        <v>51.53</v>
      </c>
      <c r="R274" s="106">
        <v>49.49</v>
      </c>
      <c r="S274" s="106">
        <v>55.36</v>
      </c>
      <c r="T274" s="106">
        <v>53.7</v>
      </c>
      <c r="U274" s="106">
        <v>55.34</v>
      </c>
      <c r="V274" s="106">
        <v>51.79</v>
      </c>
      <c r="W274" s="106">
        <v>58.89</v>
      </c>
      <c r="X274" s="106">
        <v>56.97</v>
      </c>
      <c r="Y274" s="106">
        <v>57.22</v>
      </c>
      <c r="Z274" s="106">
        <v>0</v>
      </c>
      <c r="AA274" s="106">
        <v>55.29</v>
      </c>
      <c r="AB274" s="106">
        <v>53.08</v>
      </c>
      <c r="AC274" s="106">
        <v>58.33</v>
      </c>
      <c r="AD274" s="106">
        <v>56.93</v>
      </c>
      <c r="AE274" s="106">
        <v>54.96</v>
      </c>
      <c r="AF274" s="106">
        <v>57.12</v>
      </c>
      <c r="AG274" s="106">
        <v>58.84</v>
      </c>
      <c r="AH274" s="106">
        <v>55.54</v>
      </c>
      <c r="AI274" s="106">
        <v>56.49</v>
      </c>
      <c r="AJ274" s="106">
        <v>59.08</v>
      </c>
      <c r="AK274" s="106">
        <v>47.85</v>
      </c>
      <c r="AL274" s="106">
        <v>45.3</v>
      </c>
      <c r="AM274" s="106">
        <v>55.4</v>
      </c>
      <c r="AN274" s="106">
        <v>59.55</v>
      </c>
      <c r="AO274" s="106">
        <v>47.51</v>
      </c>
      <c r="AP274" s="106">
        <v>53.66</v>
      </c>
      <c r="AQ274" s="106">
        <v>55.92</v>
      </c>
      <c r="AR274" s="106">
        <v>49.91</v>
      </c>
      <c r="AS274" s="106">
        <v>53.36</v>
      </c>
      <c r="AT274" s="106">
        <v>50.79</v>
      </c>
      <c r="AU274" s="106">
        <v>72.959999999999994</v>
      </c>
      <c r="AV274" s="106">
        <v>50.28</v>
      </c>
      <c r="AW274" s="106">
        <v>51.96</v>
      </c>
      <c r="AX274" s="106">
        <v>41.43</v>
      </c>
      <c r="AY274" s="106">
        <v>40.76</v>
      </c>
      <c r="AZ274" s="106">
        <v>55.18</v>
      </c>
      <c r="BA274" s="106">
        <v>45.55</v>
      </c>
      <c r="BB274" s="106">
        <v>53.44</v>
      </c>
      <c r="BC274" s="106">
        <v>56.02</v>
      </c>
      <c r="BD274" s="106">
        <v>55.6</v>
      </c>
      <c r="BE274" s="106">
        <v>41.61</v>
      </c>
      <c r="BF274" s="106">
        <v>40.4</v>
      </c>
      <c r="BG274" s="106">
        <v>43.91</v>
      </c>
      <c r="BH274" s="106">
        <v>48.06</v>
      </c>
      <c r="BI274" s="106">
        <v>42.34</v>
      </c>
      <c r="BJ274" s="106">
        <v>44.39</v>
      </c>
      <c r="BK274" s="106">
        <v>68.72</v>
      </c>
      <c r="BL274" s="107">
        <f t="shared" si="17"/>
        <v>60</v>
      </c>
      <c r="BN274" s="110">
        <f>BN273++Setup!$J$15/24</f>
        <v>43228.875000000218</v>
      </c>
      <c r="BO274" s="57">
        <f>CN274</f>
        <v>0</v>
      </c>
      <c r="BP274" s="57">
        <f>CO274</f>
        <v>0</v>
      </c>
      <c r="BQ274" s="57">
        <f>CP274</f>
        <v>0</v>
      </c>
      <c r="BR274" s="57">
        <f>CQ274</f>
        <v>0</v>
      </c>
      <c r="BS274" s="87">
        <f>CT274</f>
        <v>0</v>
      </c>
      <c r="BT274" s="87">
        <f>CB703</f>
        <v>191</v>
      </c>
      <c r="BU274" s="87">
        <f>CD703</f>
        <v>33.81</v>
      </c>
      <c r="BV274" s="87">
        <f>CF703</f>
        <v>0</v>
      </c>
      <c r="BW274" s="87">
        <f>CH703</f>
        <v>0.28000000000000003</v>
      </c>
      <c r="BX274" s="87">
        <f>CJ703</f>
        <v>46.58</v>
      </c>
      <c r="CA274" s="111">
        <v>43225.895833333336</v>
      </c>
      <c r="CB274" s="87">
        <v>219</v>
      </c>
      <c r="CC274" s="111">
        <v>43225.895833333336</v>
      </c>
      <c r="CD274" s="87">
        <v>0</v>
      </c>
      <c r="CE274" s="111">
        <v>43225.895833333336</v>
      </c>
      <c r="CF274" s="87">
        <v>0</v>
      </c>
      <c r="CG274" s="111">
        <v>43225.895833333336</v>
      </c>
      <c r="CH274" s="87">
        <v>36.67</v>
      </c>
      <c r="CI274" s="111">
        <v>43225.895833333336</v>
      </c>
      <c r="CJ274" s="87">
        <v>0</v>
      </c>
      <c r="CM274" s="111"/>
      <c r="CS274" s="111"/>
    </row>
    <row r="275" spans="1:97" x14ac:dyDescent="0.3">
      <c r="A275" s="87">
        <f t="shared" si="16"/>
        <v>2710</v>
      </c>
      <c r="B275" s="88">
        <f t="shared" si="15"/>
        <v>45.166666666666664</v>
      </c>
      <c r="C275" s="106">
        <v>20.91</v>
      </c>
      <c r="D275" s="106">
        <v>50.71</v>
      </c>
      <c r="E275" s="106">
        <v>48.13</v>
      </c>
      <c r="F275" s="106">
        <v>44.36</v>
      </c>
      <c r="G275" s="106">
        <v>46.93</v>
      </c>
      <c r="H275" s="106">
        <v>43.33</v>
      </c>
      <c r="I275" s="106">
        <v>45.49</v>
      </c>
      <c r="J275" s="106">
        <v>46.95</v>
      </c>
      <c r="K275" s="106">
        <v>39.6</v>
      </c>
      <c r="L275" s="106">
        <v>44.46</v>
      </c>
      <c r="M275" s="106">
        <v>44.09</v>
      </c>
      <c r="N275" s="106">
        <v>47.38</v>
      </c>
      <c r="O275" s="106">
        <v>49.85</v>
      </c>
      <c r="P275" s="106">
        <v>41.91</v>
      </c>
      <c r="Q275" s="106">
        <v>46.63</v>
      </c>
      <c r="R275" s="106">
        <v>44.44</v>
      </c>
      <c r="S275" s="106">
        <v>50.28</v>
      </c>
      <c r="T275" s="106">
        <v>48.61</v>
      </c>
      <c r="U275" s="106">
        <v>50</v>
      </c>
      <c r="V275" s="106">
        <v>46.72</v>
      </c>
      <c r="W275" s="106">
        <v>53.37</v>
      </c>
      <c r="X275" s="106">
        <v>51.71</v>
      </c>
      <c r="Y275" s="106">
        <v>52.24</v>
      </c>
      <c r="Z275" s="106">
        <v>47.46</v>
      </c>
      <c r="AA275" s="106">
        <v>50.15</v>
      </c>
      <c r="AB275" s="106">
        <v>47.92</v>
      </c>
      <c r="AC275" s="106">
        <v>53.28</v>
      </c>
      <c r="AD275" s="106">
        <v>51.76</v>
      </c>
      <c r="AE275" s="106">
        <v>49.56</v>
      </c>
      <c r="AF275" s="106">
        <v>51.88</v>
      </c>
      <c r="AG275" s="106">
        <v>53.52</v>
      </c>
      <c r="AH275" s="106">
        <v>50.31</v>
      </c>
      <c r="AI275" s="106">
        <v>51.32</v>
      </c>
      <c r="AJ275" s="106">
        <v>59.08</v>
      </c>
      <c r="AK275" s="106">
        <v>47.8</v>
      </c>
      <c r="AL275" s="106">
        <v>46.77</v>
      </c>
      <c r="AM275" s="106">
        <v>50.05</v>
      </c>
      <c r="AN275" s="106">
        <v>59.61</v>
      </c>
      <c r="AO275" s="106">
        <v>46.91</v>
      </c>
      <c r="AP275" s="106">
        <v>55.1</v>
      </c>
      <c r="AQ275" s="106">
        <v>50.67</v>
      </c>
      <c r="AR275" s="106">
        <v>44.92</v>
      </c>
      <c r="AS275" s="106">
        <v>48.05</v>
      </c>
      <c r="AT275" s="106">
        <v>45.67</v>
      </c>
      <c r="AU275" s="106">
        <v>73.239999999999995</v>
      </c>
      <c r="AV275" s="106">
        <v>45.16</v>
      </c>
      <c r="AW275" s="106">
        <v>46.91</v>
      </c>
      <c r="AX275" s="106">
        <v>41.32</v>
      </c>
      <c r="AY275" s="106">
        <v>40.29</v>
      </c>
      <c r="AZ275" s="106">
        <v>49.78</v>
      </c>
      <c r="BA275" s="106">
        <v>45.62</v>
      </c>
      <c r="BB275" s="106">
        <v>48.35</v>
      </c>
      <c r="BC275" s="106">
        <v>50.94</v>
      </c>
      <c r="BD275" s="106">
        <v>50.51</v>
      </c>
      <c r="BE275" s="106">
        <v>41.41</v>
      </c>
      <c r="BF275" s="106">
        <v>40.01</v>
      </c>
      <c r="BG275" s="106">
        <v>39.03</v>
      </c>
      <c r="BH275" s="106">
        <v>47.65</v>
      </c>
      <c r="BI275" s="106">
        <v>41.98</v>
      </c>
      <c r="BJ275" s="106">
        <v>44.44</v>
      </c>
      <c r="BK275" s="106">
        <v>68.650000000000006</v>
      </c>
      <c r="BL275" s="107">
        <f t="shared" si="17"/>
        <v>60</v>
      </c>
      <c r="BN275" s="110">
        <f>BN274++Setup!$J$15/24</f>
        <v>43228.881944444664</v>
      </c>
      <c r="BO275" s="57">
        <f>CN275</f>
        <v>0</v>
      </c>
      <c r="BP275" s="57">
        <f>CO275</f>
        <v>0</v>
      </c>
      <c r="BQ275" s="57">
        <f>CP275</f>
        <v>0</v>
      </c>
      <c r="BR275" s="57">
        <f>CQ275</f>
        <v>0</v>
      </c>
      <c r="BS275" s="87">
        <f>CT275</f>
        <v>0</v>
      </c>
      <c r="BT275" s="87">
        <f>CB704</f>
        <v>194</v>
      </c>
      <c r="BU275" s="87">
        <f>CD704</f>
        <v>29.03</v>
      </c>
      <c r="BV275" s="87">
        <f>CF704</f>
        <v>0</v>
      </c>
      <c r="BW275" s="87">
        <f>CH704</f>
        <v>22.22</v>
      </c>
      <c r="BX275" s="87">
        <f>CJ704</f>
        <v>0</v>
      </c>
      <c r="CA275" s="111">
        <v>43225.902777777781</v>
      </c>
      <c r="CB275" s="87">
        <v>219</v>
      </c>
      <c r="CC275" s="111">
        <v>43225.902777777781</v>
      </c>
      <c r="CD275" s="87">
        <v>0</v>
      </c>
      <c r="CE275" s="111">
        <v>43225.902777777781</v>
      </c>
      <c r="CF275" s="87">
        <v>0</v>
      </c>
      <c r="CG275" s="111">
        <v>43225.902777777781</v>
      </c>
      <c r="CH275" s="87">
        <v>41.11</v>
      </c>
      <c r="CI275" s="111">
        <v>43225.902777777781</v>
      </c>
      <c r="CJ275" s="87">
        <v>0</v>
      </c>
      <c r="CM275" s="111"/>
      <c r="CS275" s="111"/>
    </row>
    <row r="276" spans="1:97" x14ac:dyDescent="0.3">
      <c r="A276" s="87">
        <f t="shared" si="16"/>
        <v>2720</v>
      </c>
      <c r="B276" s="88">
        <f t="shared" si="15"/>
        <v>45.333333333333336</v>
      </c>
      <c r="C276" s="106">
        <v>21.23</v>
      </c>
      <c r="D276" s="106">
        <v>52.29</v>
      </c>
      <c r="E276" s="106">
        <v>50.64</v>
      </c>
      <c r="F276" s="106">
        <v>46.39</v>
      </c>
      <c r="G276" s="106">
        <v>48.32</v>
      </c>
      <c r="H276" s="106">
        <v>44.96</v>
      </c>
      <c r="I276" s="106">
        <v>47.43</v>
      </c>
      <c r="J276" s="106">
        <v>48.98</v>
      </c>
      <c r="K276" s="106">
        <v>41.08</v>
      </c>
      <c r="L276" s="106">
        <v>45.93</v>
      </c>
      <c r="M276" s="106">
        <v>46.04</v>
      </c>
      <c r="N276" s="106">
        <v>48.89</v>
      </c>
      <c r="O276" s="106">
        <v>51.44</v>
      </c>
      <c r="P276" s="106">
        <v>42.99</v>
      </c>
      <c r="Q276" s="106">
        <v>47.67</v>
      </c>
      <c r="R276" s="106">
        <v>45.52</v>
      </c>
      <c r="S276" s="106">
        <v>51.66</v>
      </c>
      <c r="T276" s="106">
        <v>49.83</v>
      </c>
      <c r="U276" s="106">
        <v>51.41</v>
      </c>
      <c r="V276" s="106">
        <v>47.84</v>
      </c>
      <c r="W276" s="106">
        <v>55.11</v>
      </c>
      <c r="X276" s="106">
        <v>53.16</v>
      </c>
      <c r="Y276" s="106">
        <v>53.69</v>
      </c>
      <c r="Z276" s="106">
        <v>48.19</v>
      </c>
      <c r="AA276" s="106">
        <v>51.4</v>
      </c>
      <c r="AB276" s="106">
        <v>48.8</v>
      </c>
      <c r="AC276" s="106">
        <v>54.78</v>
      </c>
      <c r="AD276" s="106">
        <v>53.34</v>
      </c>
      <c r="AE276" s="106">
        <v>50.91</v>
      </c>
      <c r="AF276" s="106">
        <v>53.42</v>
      </c>
      <c r="AG276" s="106">
        <v>55.01</v>
      </c>
      <c r="AH276" s="106">
        <v>51.66</v>
      </c>
      <c r="AI276" s="106">
        <v>52.7</v>
      </c>
      <c r="AJ276" s="106">
        <v>59.19</v>
      </c>
      <c r="AK276" s="106">
        <v>47.82</v>
      </c>
      <c r="AL276" s="106">
        <v>46.47</v>
      </c>
      <c r="AM276" s="106">
        <v>51.63</v>
      </c>
      <c r="AN276" s="106">
        <v>59.54</v>
      </c>
      <c r="AO276" s="106">
        <v>48.94</v>
      </c>
      <c r="AP276" s="106">
        <v>54.86</v>
      </c>
      <c r="AQ276" s="106">
        <v>52.11</v>
      </c>
      <c r="AR276" s="106">
        <v>45.71</v>
      </c>
      <c r="AS276" s="106">
        <v>48.74</v>
      </c>
      <c r="AT276" s="106">
        <v>46.5</v>
      </c>
      <c r="AU276" s="106">
        <v>72.89</v>
      </c>
      <c r="AV276" s="106">
        <v>46.08</v>
      </c>
      <c r="AW276" s="106">
        <v>47.65</v>
      </c>
      <c r="AX276" s="106">
        <v>43.18</v>
      </c>
      <c r="AY276" s="106">
        <v>42.14</v>
      </c>
      <c r="AZ276" s="106">
        <v>51.27</v>
      </c>
      <c r="BA276" s="106">
        <v>47.03</v>
      </c>
      <c r="BB276" s="106">
        <v>49.33</v>
      </c>
      <c r="BC276" s="106">
        <v>52.19</v>
      </c>
      <c r="BD276" s="106">
        <v>51.66</v>
      </c>
      <c r="BE276" s="106">
        <v>43.3</v>
      </c>
      <c r="BF276" s="106">
        <v>41.89</v>
      </c>
      <c r="BG276" s="106">
        <v>39.89</v>
      </c>
      <c r="BH276" s="106">
        <v>49.5</v>
      </c>
      <c r="BI276" s="106">
        <v>43.89</v>
      </c>
      <c r="BJ276" s="106">
        <v>44.42</v>
      </c>
      <c r="BK276" s="106">
        <v>68.760000000000005</v>
      </c>
      <c r="BL276" s="107">
        <f t="shared" si="17"/>
        <v>60</v>
      </c>
      <c r="BN276" s="110">
        <f>BN275++Setup!$J$15/24</f>
        <v>43228.888888889109</v>
      </c>
      <c r="BO276" s="57">
        <f>CN276</f>
        <v>0</v>
      </c>
      <c r="BP276" s="57">
        <f>CO276</f>
        <v>0</v>
      </c>
      <c r="BQ276" s="57">
        <f>CP276</f>
        <v>0</v>
      </c>
      <c r="BR276" s="57">
        <f>CQ276</f>
        <v>0</v>
      </c>
      <c r="BS276" s="87">
        <f>CT276</f>
        <v>0</v>
      </c>
      <c r="BT276" s="87">
        <f>CB705</f>
        <v>198</v>
      </c>
      <c r="BU276" s="87">
        <f>CD705</f>
        <v>34.75</v>
      </c>
      <c r="BV276" s="87">
        <f>CF705</f>
        <v>0</v>
      </c>
      <c r="BW276" s="87">
        <f>CH705</f>
        <v>48.89</v>
      </c>
      <c r="BX276" s="87">
        <f>CJ705</f>
        <v>0</v>
      </c>
      <c r="CA276" s="111">
        <v>43225.909722222219</v>
      </c>
      <c r="CB276" s="87">
        <v>218</v>
      </c>
      <c r="CC276" s="111">
        <v>43225.909722222219</v>
      </c>
      <c r="CD276" s="87">
        <v>0</v>
      </c>
      <c r="CE276" s="111">
        <v>43225.909722222219</v>
      </c>
      <c r="CF276" s="87">
        <v>0</v>
      </c>
      <c r="CG276" s="111">
        <v>43225.909722222219</v>
      </c>
      <c r="CH276" s="87">
        <v>36.94</v>
      </c>
      <c r="CI276" s="111">
        <v>43225.909722222219</v>
      </c>
      <c r="CJ276" s="87">
        <v>0</v>
      </c>
      <c r="CM276" s="111"/>
      <c r="CS276" s="111"/>
    </row>
    <row r="277" spans="1:97" x14ac:dyDescent="0.3">
      <c r="A277" s="87">
        <f t="shared" si="16"/>
        <v>2730</v>
      </c>
      <c r="B277" s="88">
        <f t="shared" si="15"/>
        <v>45.5</v>
      </c>
      <c r="C277" s="106">
        <v>21.29</v>
      </c>
      <c r="D277" s="106">
        <v>52.67</v>
      </c>
      <c r="E277" s="106">
        <v>50.59</v>
      </c>
      <c r="F277" s="106">
        <v>46.18</v>
      </c>
      <c r="G277" s="106">
        <v>48.58</v>
      </c>
      <c r="H277" s="106">
        <v>45.42</v>
      </c>
      <c r="I277" s="106">
        <v>47.22</v>
      </c>
      <c r="J277" s="106">
        <v>48.86</v>
      </c>
      <c r="K277" s="106">
        <v>41.55</v>
      </c>
      <c r="L277" s="106">
        <v>46.54</v>
      </c>
      <c r="M277" s="106">
        <v>45.7</v>
      </c>
      <c r="N277" s="106">
        <v>49.33</v>
      </c>
      <c r="O277" s="106">
        <v>51.82</v>
      </c>
      <c r="P277" s="106">
        <v>43.28</v>
      </c>
      <c r="Q277" s="106">
        <v>48</v>
      </c>
      <c r="R277" s="106">
        <v>45.85</v>
      </c>
      <c r="S277" s="106">
        <v>51.97</v>
      </c>
      <c r="T277" s="106">
        <v>50.12</v>
      </c>
      <c r="U277" s="106">
        <v>51.73</v>
      </c>
      <c r="V277" s="106">
        <v>48.2</v>
      </c>
      <c r="W277" s="106">
        <v>55.35</v>
      </c>
      <c r="X277" s="106">
        <v>53.53</v>
      </c>
      <c r="Y277" s="106">
        <v>53.92</v>
      </c>
      <c r="Z277" s="106">
        <v>48.4</v>
      </c>
      <c r="AA277" s="106">
        <v>51.8</v>
      </c>
      <c r="AB277" s="106">
        <v>49.08</v>
      </c>
      <c r="AC277" s="106">
        <v>55.24</v>
      </c>
      <c r="AD277" s="106">
        <v>53.73</v>
      </c>
      <c r="AE277" s="106">
        <v>51.29</v>
      </c>
      <c r="AF277" s="106">
        <v>53.93</v>
      </c>
      <c r="AG277" s="106">
        <v>55.62</v>
      </c>
      <c r="AH277" s="106">
        <v>51.93</v>
      </c>
      <c r="AI277" s="106">
        <v>52.86</v>
      </c>
      <c r="AJ277" s="106">
        <v>59.04</v>
      </c>
      <c r="AK277" s="106">
        <v>47.7</v>
      </c>
      <c r="AL277" s="106">
        <v>46.5</v>
      </c>
      <c r="AM277" s="106">
        <v>52.04</v>
      </c>
      <c r="AN277" s="106">
        <v>59.47</v>
      </c>
      <c r="AO277" s="106">
        <v>48.82</v>
      </c>
      <c r="AP277" s="106">
        <v>54.68</v>
      </c>
      <c r="AQ277" s="106">
        <v>52.44</v>
      </c>
      <c r="AR277" s="106">
        <v>46.12</v>
      </c>
      <c r="AS277" s="106">
        <v>48.96</v>
      </c>
      <c r="AT277" s="106">
        <v>46.81</v>
      </c>
      <c r="AU277" s="106">
        <v>72.95</v>
      </c>
      <c r="AV277" s="106">
        <v>46.33</v>
      </c>
      <c r="AW277" s="106">
        <v>48.17</v>
      </c>
      <c r="AX277" s="106">
        <v>43.03</v>
      </c>
      <c r="AY277" s="106">
        <v>41.96</v>
      </c>
      <c r="AZ277" s="106">
        <v>51.78</v>
      </c>
      <c r="BA277" s="106">
        <v>46.78</v>
      </c>
      <c r="BB277" s="106">
        <v>49.68</v>
      </c>
      <c r="BC277" s="106">
        <v>52.69</v>
      </c>
      <c r="BD277" s="106">
        <v>52.25</v>
      </c>
      <c r="BE277" s="106">
        <v>43.08</v>
      </c>
      <c r="BF277" s="106">
        <v>41.73</v>
      </c>
      <c r="BG277" s="106">
        <v>40.31</v>
      </c>
      <c r="BH277" s="106">
        <v>49.35</v>
      </c>
      <c r="BI277" s="106">
        <v>43.65</v>
      </c>
      <c r="BJ277" s="106">
        <v>44.28</v>
      </c>
      <c r="BK277" s="106">
        <v>68.88</v>
      </c>
      <c r="BL277" s="107">
        <f t="shared" si="17"/>
        <v>60</v>
      </c>
      <c r="BN277" s="110">
        <f>BN276++Setup!$J$15/24</f>
        <v>43228.895833333554</v>
      </c>
      <c r="BO277" s="57">
        <f>CN277</f>
        <v>0</v>
      </c>
      <c r="BP277" s="57">
        <f>CO277</f>
        <v>0</v>
      </c>
      <c r="BQ277" s="57">
        <f>CP277</f>
        <v>0</v>
      </c>
      <c r="BR277" s="57">
        <f>CQ277</f>
        <v>0</v>
      </c>
      <c r="BS277" s="87">
        <f>CT277</f>
        <v>0</v>
      </c>
      <c r="BT277" s="87">
        <f>CB706</f>
        <v>197</v>
      </c>
      <c r="BU277" s="87">
        <f>CD706</f>
        <v>35.11</v>
      </c>
      <c r="BV277" s="87">
        <f>CF706</f>
        <v>0</v>
      </c>
      <c r="BW277" s="87">
        <f>CH706</f>
        <v>42.5</v>
      </c>
      <c r="BX277" s="87">
        <f>CJ706</f>
        <v>0</v>
      </c>
      <c r="CA277" s="111">
        <v>43225.916666666664</v>
      </c>
      <c r="CB277" s="87">
        <v>218</v>
      </c>
      <c r="CC277" s="111">
        <v>43225.916666666664</v>
      </c>
      <c r="CD277" s="87">
        <v>0</v>
      </c>
      <c r="CE277" s="111">
        <v>43225.916666666664</v>
      </c>
      <c r="CF277" s="87">
        <v>0</v>
      </c>
      <c r="CG277" s="111">
        <v>43225.916666666664</v>
      </c>
      <c r="CH277" s="87">
        <v>43.06</v>
      </c>
      <c r="CI277" s="111">
        <v>43225.916666666664</v>
      </c>
      <c r="CJ277" s="87">
        <v>0</v>
      </c>
      <c r="CM277" s="111"/>
      <c r="CS277" s="111"/>
    </row>
    <row r="278" spans="1:97" x14ac:dyDescent="0.3">
      <c r="A278" s="87">
        <f t="shared" si="16"/>
        <v>2740</v>
      </c>
      <c r="B278" s="88">
        <f t="shared" si="15"/>
        <v>45.666666666666664</v>
      </c>
      <c r="C278" s="106">
        <v>21.11</v>
      </c>
      <c r="D278" s="106">
        <v>52.45</v>
      </c>
      <c r="E278" s="106">
        <v>50.28</v>
      </c>
      <c r="F278" s="106">
        <v>45.67</v>
      </c>
      <c r="G278" s="106">
        <v>47.9</v>
      </c>
      <c r="H278" s="106">
        <v>44.43</v>
      </c>
      <c r="I278" s="106">
        <v>46.66</v>
      </c>
      <c r="J278" s="106">
        <v>48.15</v>
      </c>
      <c r="K278" s="106">
        <v>40.65</v>
      </c>
      <c r="L278" s="106">
        <v>45.46</v>
      </c>
      <c r="M278" s="106">
        <v>45.26</v>
      </c>
      <c r="N278" s="106">
        <v>48.49</v>
      </c>
      <c r="O278" s="106">
        <v>51.03</v>
      </c>
      <c r="P278" s="106">
        <v>42.61</v>
      </c>
      <c r="Q278" s="106">
        <v>47.4</v>
      </c>
      <c r="R278" s="106">
        <v>45.27</v>
      </c>
      <c r="S278" s="106">
        <v>51.29</v>
      </c>
      <c r="T278" s="106">
        <v>49.54</v>
      </c>
      <c r="U278" s="106">
        <v>51.32</v>
      </c>
      <c r="V278" s="106">
        <v>47.59</v>
      </c>
      <c r="W278" s="106">
        <v>54.92</v>
      </c>
      <c r="X278" s="106">
        <v>53.41</v>
      </c>
      <c r="Y278" s="106">
        <v>53.33</v>
      </c>
      <c r="Z278" s="106">
        <v>48.07</v>
      </c>
      <c r="AA278" s="106">
        <v>51.38</v>
      </c>
      <c r="AB278" s="106">
        <v>48.71</v>
      </c>
      <c r="AC278" s="106">
        <v>54.69</v>
      </c>
      <c r="AD278" s="106">
        <v>53.34</v>
      </c>
      <c r="AE278" s="106">
        <v>50.79</v>
      </c>
      <c r="AF278" s="106">
        <v>53.54</v>
      </c>
      <c r="AG278" s="106">
        <v>55.08</v>
      </c>
      <c r="AH278" s="106">
        <v>51.67</v>
      </c>
      <c r="AI278" s="106">
        <v>52.85</v>
      </c>
      <c r="AJ278" s="106">
        <v>58.61</v>
      </c>
      <c r="AK278" s="106">
        <v>47.41</v>
      </c>
      <c r="AL278" s="106">
        <v>46.23</v>
      </c>
      <c r="AM278" s="106">
        <v>51.58</v>
      </c>
      <c r="AN278" s="106">
        <v>59.12</v>
      </c>
      <c r="AO278" s="106">
        <v>48.11</v>
      </c>
      <c r="AP278" s="106">
        <v>54.91</v>
      </c>
      <c r="AQ278" s="106">
        <v>52.23</v>
      </c>
      <c r="AR278" s="106">
        <v>45.56</v>
      </c>
      <c r="AS278" s="106">
        <v>48.58</v>
      </c>
      <c r="AT278" s="106">
        <v>46.47</v>
      </c>
      <c r="AU278" s="106">
        <v>72.430000000000007</v>
      </c>
      <c r="AV278" s="106">
        <v>45.94</v>
      </c>
      <c r="AW278" s="106">
        <v>47.56</v>
      </c>
      <c r="AX278" s="106">
        <v>42.56</v>
      </c>
      <c r="AY278" s="106">
        <v>41.24</v>
      </c>
      <c r="AZ278" s="106">
        <v>51.14</v>
      </c>
      <c r="BA278" s="106">
        <v>46.3</v>
      </c>
      <c r="BB278" s="106">
        <v>49.24</v>
      </c>
      <c r="BC278" s="106">
        <v>52.05</v>
      </c>
      <c r="BD278" s="106">
        <v>51.81</v>
      </c>
      <c r="BE278" s="106">
        <v>42.44</v>
      </c>
      <c r="BF278" s="106">
        <v>41.14</v>
      </c>
      <c r="BG278" s="106">
        <v>39.68</v>
      </c>
      <c r="BH278" s="106">
        <v>48.78</v>
      </c>
      <c r="BI278" s="106">
        <v>43.26</v>
      </c>
      <c r="BJ278" s="106">
        <v>44.15</v>
      </c>
      <c r="BK278" s="106">
        <v>68.45</v>
      </c>
      <c r="BL278" s="107">
        <f t="shared" si="17"/>
        <v>60</v>
      </c>
      <c r="BN278" s="110">
        <f>BN277++Setup!$J$15/24</f>
        <v>43228.902777777999</v>
      </c>
      <c r="BO278" s="57">
        <f>CN278</f>
        <v>0</v>
      </c>
      <c r="BP278" s="57">
        <f>CO278</f>
        <v>0</v>
      </c>
      <c r="BQ278" s="57">
        <f>CP278</f>
        <v>0</v>
      </c>
      <c r="BR278" s="57">
        <f>CQ278</f>
        <v>0</v>
      </c>
      <c r="BS278" s="87">
        <f>CT278</f>
        <v>0</v>
      </c>
      <c r="BT278" s="87">
        <f>CB707</f>
        <v>196</v>
      </c>
      <c r="BU278" s="87">
        <f>CD707</f>
        <v>34.97</v>
      </c>
      <c r="BV278" s="87">
        <f>CF707</f>
        <v>0</v>
      </c>
      <c r="BW278" s="87">
        <f>CH707</f>
        <v>40.56</v>
      </c>
      <c r="BX278" s="87">
        <f>CJ707</f>
        <v>0</v>
      </c>
      <c r="CA278" s="111">
        <v>43225.923611111109</v>
      </c>
      <c r="CB278" s="87">
        <v>220</v>
      </c>
      <c r="CC278" s="111">
        <v>43225.923611111109</v>
      </c>
      <c r="CD278" s="87">
        <v>0</v>
      </c>
      <c r="CE278" s="111">
        <v>43225.923611111109</v>
      </c>
      <c r="CF278" s="87">
        <v>0</v>
      </c>
      <c r="CG278" s="111">
        <v>43225.923611111109</v>
      </c>
      <c r="CH278" s="87">
        <v>30.83</v>
      </c>
      <c r="CI278" s="111">
        <v>43225.923611111109</v>
      </c>
      <c r="CJ278" s="87">
        <v>0</v>
      </c>
      <c r="CM278" s="111"/>
      <c r="CS278" s="111"/>
    </row>
    <row r="279" spans="1:97" x14ac:dyDescent="0.3">
      <c r="A279" s="87">
        <f t="shared" si="16"/>
        <v>2750</v>
      </c>
      <c r="B279" s="88">
        <f t="shared" si="15"/>
        <v>45.833333333333336</v>
      </c>
      <c r="C279" s="106">
        <v>21.16</v>
      </c>
      <c r="D279" s="106">
        <v>52.3</v>
      </c>
      <c r="E279" s="106">
        <v>48.98</v>
      </c>
      <c r="F279" s="106">
        <v>44.33</v>
      </c>
      <c r="G279" s="106">
        <v>48.34</v>
      </c>
      <c r="H279" s="106">
        <v>44.9</v>
      </c>
      <c r="I279" s="106">
        <v>45.31</v>
      </c>
      <c r="J279" s="106">
        <v>46.88</v>
      </c>
      <c r="K279" s="106">
        <v>41.09</v>
      </c>
      <c r="L279" s="106">
        <v>45.9</v>
      </c>
      <c r="M279" s="106">
        <v>43.72</v>
      </c>
      <c r="N279" s="106">
        <v>48.91</v>
      </c>
      <c r="O279" s="106">
        <v>51.39</v>
      </c>
      <c r="P279" s="106">
        <v>42.92</v>
      </c>
      <c r="Q279" s="106">
        <v>47.71</v>
      </c>
      <c r="R279" s="106">
        <v>45.54</v>
      </c>
      <c r="S279" s="106">
        <v>51.56</v>
      </c>
      <c r="T279" s="106">
        <v>49.8</v>
      </c>
      <c r="U279" s="106">
        <v>51.42</v>
      </c>
      <c r="V279" s="106">
        <v>47.94</v>
      </c>
      <c r="W279" s="106">
        <v>55.22</v>
      </c>
      <c r="X279" s="106">
        <v>53.29</v>
      </c>
      <c r="Y279" s="106">
        <v>53.54</v>
      </c>
      <c r="Z279" s="106">
        <v>48.28</v>
      </c>
      <c r="AA279" s="106">
        <v>51.48</v>
      </c>
      <c r="AB279" s="106">
        <v>48.84</v>
      </c>
      <c r="AC279" s="106">
        <v>54.85</v>
      </c>
      <c r="AD279" s="106">
        <v>53.39</v>
      </c>
      <c r="AE279" s="106">
        <v>50.94</v>
      </c>
      <c r="AF279" s="106">
        <v>53.54</v>
      </c>
      <c r="AG279" s="106">
        <v>55.19</v>
      </c>
      <c r="AH279" s="106">
        <v>51.61</v>
      </c>
      <c r="AI279" s="106">
        <v>52.66</v>
      </c>
      <c r="AJ279" s="106">
        <v>58.97</v>
      </c>
      <c r="AK279" s="106">
        <v>47.67</v>
      </c>
      <c r="AL279" s="106">
        <v>46.45</v>
      </c>
      <c r="AM279" s="106">
        <v>51.52</v>
      </c>
      <c r="AN279" s="106">
        <v>59.35</v>
      </c>
      <c r="AO279" s="106">
        <v>46.84</v>
      </c>
      <c r="AP279" s="106">
        <v>54.77</v>
      </c>
      <c r="AQ279" s="106">
        <v>51.98</v>
      </c>
      <c r="AR279" s="106">
        <v>45.67</v>
      </c>
      <c r="AS279" s="106">
        <v>48.79</v>
      </c>
      <c r="AT279" s="106">
        <v>46.72</v>
      </c>
      <c r="AU279" s="106">
        <v>72.92</v>
      </c>
      <c r="AV279" s="106">
        <v>46</v>
      </c>
      <c r="AW279" s="106">
        <v>47.75</v>
      </c>
      <c r="AX279" s="106">
        <v>41.01</v>
      </c>
      <c r="AY279" s="106">
        <v>39.96</v>
      </c>
      <c r="AZ279" s="106">
        <v>51.42</v>
      </c>
      <c r="BA279" s="106">
        <v>44.87</v>
      </c>
      <c r="BB279" s="106">
        <v>49.42</v>
      </c>
      <c r="BC279" s="106">
        <v>52.23</v>
      </c>
      <c r="BD279" s="106">
        <v>52.01</v>
      </c>
      <c r="BE279" s="106">
        <v>41.05</v>
      </c>
      <c r="BF279" s="106">
        <v>39.630000000000003</v>
      </c>
      <c r="BG279" s="106">
        <v>39.9</v>
      </c>
      <c r="BH279" s="106">
        <v>47.41</v>
      </c>
      <c r="BI279" s="106">
        <v>41.82</v>
      </c>
      <c r="BJ279" s="106">
        <v>44.3</v>
      </c>
      <c r="BK279" s="106">
        <v>68.77</v>
      </c>
      <c r="BL279" s="107">
        <f t="shared" si="17"/>
        <v>60</v>
      </c>
      <c r="BN279" s="110">
        <f>BN278++Setup!$J$15/24</f>
        <v>43228.909722222445</v>
      </c>
      <c r="BO279" s="57">
        <f>CN279</f>
        <v>0</v>
      </c>
      <c r="BP279" s="57">
        <f>CO279</f>
        <v>0</v>
      </c>
      <c r="BQ279" s="57">
        <f>CP279</f>
        <v>0</v>
      </c>
      <c r="BR279" s="57">
        <f>CQ279</f>
        <v>0</v>
      </c>
      <c r="BS279" s="87">
        <f>CT279</f>
        <v>0</v>
      </c>
      <c r="BT279" s="87">
        <f>CB708</f>
        <v>195</v>
      </c>
      <c r="BU279" s="87">
        <f>CD708</f>
        <v>35.14</v>
      </c>
      <c r="BV279" s="87">
        <f>CF708</f>
        <v>0</v>
      </c>
      <c r="BW279" s="87">
        <f>CH708</f>
        <v>34.17</v>
      </c>
      <c r="BX279" s="87">
        <f>CJ708</f>
        <v>0</v>
      </c>
      <c r="CA279" s="111">
        <v>43225.930555555555</v>
      </c>
      <c r="CB279" s="87">
        <v>216</v>
      </c>
      <c r="CC279" s="111">
        <v>43225.930555555555</v>
      </c>
      <c r="CD279" s="87">
        <v>0</v>
      </c>
      <c r="CE279" s="111">
        <v>43225.930555555555</v>
      </c>
      <c r="CF279" s="87">
        <v>0</v>
      </c>
      <c r="CG279" s="111">
        <v>43225.930555555555</v>
      </c>
      <c r="CH279" s="87">
        <v>30</v>
      </c>
      <c r="CI279" s="111">
        <v>43225.930555555555</v>
      </c>
      <c r="CJ279" s="87">
        <v>0</v>
      </c>
      <c r="CM279" s="111"/>
      <c r="CS279" s="111"/>
    </row>
    <row r="280" spans="1:97" x14ac:dyDescent="0.3">
      <c r="A280" s="87">
        <f t="shared" si="16"/>
        <v>2760</v>
      </c>
      <c r="B280" s="88">
        <f t="shared" si="15"/>
        <v>46</v>
      </c>
      <c r="C280" s="106">
        <v>21.22</v>
      </c>
      <c r="D280" s="106">
        <v>52.21</v>
      </c>
      <c r="E280" s="106">
        <v>49.65</v>
      </c>
      <c r="F280" s="106">
        <v>45.34</v>
      </c>
      <c r="G280" s="106">
        <v>48.27</v>
      </c>
      <c r="H280" s="106">
        <v>44.77</v>
      </c>
      <c r="I280" s="106">
        <v>46.44</v>
      </c>
      <c r="J280" s="106">
        <v>47.96</v>
      </c>
      <c r="K280" s="106">
        <v>40.92</v>
      </c>
      <c r="L280" s="106">
        <v>45.84</v>
      </c>
      <c r="M280" s="106">
        <v>44.97</v>
      </c>
      <c r="N280" s="106">
        <v>48.76</v>
      </c>
      <c r="O280" s="106">
        <v>51.03</v>
      </c>
      <c r="P280" s="106">
        <v>43</v>
      </c>
      <c r="Q280" s="106">
        <v>47.68</v>
      </c>
      <c r="R280" s="106">
        <v>45.48</v>
      </c>
      <c r="S280" s="106">
        <v>51.38</v>
      </c>
      <c r="T280" s="106">
        <v>49.82</v>
      </c>
      <c r="U280" s="106">
        <v>51.34</v>
      </c>
      <c r="V280" s="106">
        <v>47.92</v>
      </c>
      <c r="W280" s="106">
        <v>54.65</v>
      </c>
      <c r="X280" s="106">
        <v>52.54</v>
      </c>
      <c r="Y280" s="106">
        <v>53.11</v>
      </c>
      <c r="Z280" s="106">
        <v>48.22</v>
      </c>
      <c r="AA280" s="106">
        <v>51.38</v>
      </c>
      <c r="AB280" s="106">
        <v>48.74</v>
      </c>
      <c r="AC280" s="106">
        <v>54.45</v>
      </c>
      <c r="AD280" s="106">
        <v>53.27</v>
      </c>
      <c r="AE280" s="106">
        <v>50.81</v>
      </c>
      <c r="AF280" s="106">
        <v>53.38</v>
      </c>
      <c r="AG280" s="106">
        <v>55.08</v>
      </c>
      <c r="AH280" s="106">
        <v>51.51</v>
      </c>
      <c r="AI280" s="106">
        <v>52.56</v>
      </c>
      <c r="AJ280" s="106">
        <v>58.86</v>
      </c>
      <c r="AK280" s="106">
        <v>47.67</v>
      </c>
      <c r="AL280" s="106">
        <v>47.3</v>
      </c>
      <c r="AM280" s="106">
        <v>51.46</v>
      </c>
      <c r="AN280" s="106">
        <v>59.44</v>
      </c>
      <c r="AO280" s="106">
        <v>47.92</v>
      </c>
      <c r="AP280" s="106">
        <v>55.73</v>
      </c>
      <c r="AQ280" s="106">
        <v>52.11</v>
      </c>
      <c r="AR280" s="106">
        <v>45.87</v>
      </c>
      <c r="AS280" s="106">
        <v>48.7</v>
      </c>
      <c r="AT280" s="106">
        <v>46.36</v>
      </c>
      <c r="AU280" s="106">
        <v>72.92</v>
      </c>
      <c r="AV280" s="106">
        <v>46.08</v>
      </c>
      <c r="AW280" s="106">
        <v>47.81</v>
      </c>
      <c r="AX280" s="106">
        <v>42.21</v>
      </c>
      <c r="AY280" s="106">
        <v>41.3</v>
      </c>
      <c r="AZ280" s="106">
        <v>51.24</v>
      </c>
      <c r="BA280" s="106">
        <v>46.05</v>
      </c>
      <c r="BB280" s="106">
        <v>49.38</v>
      </c>
      <c r="BC280" s="106">
        <v>52.18</v>
      </c>
      <c r="BD280" s="106">
        <v>51.82</v>
      </c>
      <c r="BE280" s="106">
        <v>42.21</v>
      </c>
      <c r="BF280" s="106">
        <v>40.909999999999997</v>
      </c>
      <c r="BG280" s="106">
        <v>39.979999999999997</v>
      </c>
      <c r="BH280" s="106">
        <v>48.5</v>
      </c>
      <c r="BI280" s="106">
        <v>42.82</v>
      </c>
      <c r="BJ280" s="106">
        <v>44.6</v>
      </c>
      <c r="BK280" s="106">
        <v>68.900000000000006</v>
      </c>
      <c r="BL280" s="107">
        <f t="shared" si="17"/>
        <v>60</v>
      </c>
      <c r="BN280" s="110">
        <f>BN279++Setup!$J$15/24</f>
        <v>43228.91666666689</v>
      </c>
      <c r="BO280" s="57">
        <f>CN280</f>
        <v>0</v>
      </c>
      <c r="BP280" s="57">
        <f>CO280</f>
        <v>0</v>
      </c>
      <c r="BQ280" s="57">
        <f>CP280</f>
        <v>0</v>
      </c>
      <c r="BR280" s="57">
        <f>CQ280</f>
        <v>0</v>
      </c>
      <c r="BS280" s="87">
        <f>CT280</f>
        <v>0</v>
      </c>
      <c r="BT280" s="87">
        <f>CB709</f>
        <v>193</v>
      </c>
      <c r="BU280" s="87">
        <f>CD709</f>
        <v>34.97</v>
      </c>
      <c r="BV280" s="87">
        <f>CF709</f>
        <v>0</v>
      </c>
      <c r="BW280" s="87">
        <f>CH709</f>
        <v>50</v>
      </c>
      <c r="BX280" s="87">
        <f>CJ709</f>
        <v>0</v>
      </c>
      <c r="CA280" s="111">
        <v>43225.9375</v>
      </c>
      <c r="CB280" s="87">
        <v>217</v>
      </c>
      <c r="CC280" s="111">
        <v>43225.9375</v>
      </c>
      <c r="CD280" s="87">
        <v>0</v>
      </c>
      <c r="CE280" s="111">
        <v>43225.9375</v>
      </c>
      <c r="CF280" s="87">
        <v>0</v>
      </c>
      <c r="CG280" s="111">
        <v>43225.9375</v>
      </c>
      <c r="CH280" s="87">
        <v>30.83</v>
      </c>
      <c r="CI280" s="111">
        <v>43225.9375</v>
      </c>
      <c r="CJ280" s="87">
        <v>0</v>
      </c>
      <c r="CM280" s="111"/>
      <c r="CS280" s="111"/>
    </row>
    <row r="281" spans="1:97" x14ac:dyDescent="0.3">
      <c r="A281" s="87">
        <f t="shared" si="16"/>
        <v>2770</v>
      </c>
      <c r="B281" s="88">
        <f t="shared" si="15"/>
        <v>46.166666666666664</v>
      </c>
      <c r="C281" s="106">
        <v>21.34</v>
      </c>
      <c r="D281" s="106">
        <v>52.78</v>
      </c>
      <c r="E281" s="106">
        <v>50.7</v>
      </c>
      <c r="F281" s="106">
        <v>46.27</v>
      </c>
      <c r="G281" s="106">
        <v>48.72</v>
      </c>
      <c r="H281" s="106">
        <v>45.34</v>
      </c>
      <c r="I281" s="106">
        <v>47.35</v>
      </c>
      <c r="J281" s="106">
        <v>49</v>
      </c>
      <c r="K281" s="106">
        <v>41.47</v>
      </c>
      <c r="L281" s="106">
        <v>46.38</v>
      </c>
      <c r="M281" s="106">
        <v>45.95</v>
      </c>
      <c r="N281" s="106">
        <v>49.23</v>
      </c>
      <c r="O281" s="106">
        <v>51.72</v>
      </c>
      <c r="P281" s="106">
        <v>43.29</v>
      </c>
      <c r="Q281" s="106">
        <v>48.05</v>
      </c>
      <c r="R281" s="106">
        <v>45.97</v>
      </c>
      <c r="S281" s="106">
        <v>52.08</v>
      </c>
      <c r="T281" s="106">
        <v>50.22</v>
      </c>
      <c r="U281" s="106">
        <v>51.85</v>
      </c>
      <c r="V281" s="106">
        <v>48.28</v>
      </c>
      <c r="W281" s="106">
        <v>55.52</v>
      </c>
      <c r="X281" s="106">
        <v>53.57</v>
      </c>
      <c r="Y281" s="106">
        <v>54.07</v>
      </c>
      <c r="Z281" s="106">
        <v>48.45</v>
      </c>
      <c r="AA281" s="106">
        <v>51.85</v>
      </c>
      <c r="AB281" s="106">
        <v>49.13</v>
      </c>
      <c r="AC281" s="106">
        <v>55.15</v>
      </c>
      <c r="AD281" s="106">
        <v>54.01</v>
      </c>
      <c r="AE281" s="106">
        <v>51.4</v>
      </c>
      <c r="AF281" s="106">
        <v>53.91</v>
      </c>
      <c r="AG281" s="106">
        <v>55.62</v>
      </c>
      <c r="AH281" s="106">
        <v>52.07</v>
      </c>
      <c r="AI281" s="106">
        <v>53.1</v>
      </c>
      <c r="AJ281" s="106">
        <v>58.9</v>
      </c>
      <c r="AK281" s="106">
        <v>47.56</v>
      </c>
      <c r="AL281" s="106">
        <v>46.56</v>
      </c>
      <c r="AM281" s="106">
        <v>52.17</v>
      </c>
      <c r="AN281" s="106">
        <v>59.42</v>
      </c>
      <c r="AO281" s="106">
        <v>48.96</v>
      </c>
      <c r="AP281" s="106">
        <v>54.82</v>
      </c>
      <c r="AQ281" s="106">
        <v>52.71</v>
      </c>
      <c r="AR281" s="106">
        <v>45.99</v>
      </c>
      <c r="AS281" s="106">
        <v>49.1</v>
      </c>
      <c r="AT281" s="106">
        <v>47.06</v>
      </c>
      <c r="AU281" s="106">
        <v>72.81</v>
      </c>
      <c r="AV281" s="106">
        <v>46.32</v>
      </c>
      <c r="AW281" s="106">
        <v>48.21</v>
      </c>
      <c r="AX281" s="106">
        <v>43.09</v>
      </c>
      <c r="AY281" s="106">
        <v>42.02</v>
      </c>
      <c r="AZ281" s="106">
        <v>51.69</v>
      </c>
      <c r="BA281" s="106">
        <v>46.91</v>
      </c>
      <c r="BB281" s="106">
        <v>49.69</v>
      </c>
      <c r="BC281" s="106">
        <v>52.71</v>
      </c>
      <c r="BD281" s="106">
        <v>52.17</v>
      </c>
      <c r="BE281" s="106">
        <v>43.15</v>
      </c>
      <c r="BF281" s="106">
        <v>41.88</v>
      </c>
      <c r="BG281" s="106">
        <v>40.28</v>
      </c>
      <c r="BH281" s="106">
        <v>49.42</v>
      </c>
      <c r="BI281" s="106">
        <v>43.86</v>
      </c>
      <c r="BJ281" s="106">
        <v>44.46</v>
      </c>
      <c r="BK281" s="106">
        <v>68.75</v>
      </c>
      <c r="BL281" s="107">
        <f t="shared" si="17"/>
        <v>60</v>
      </c>
      <c r="BN281" s="110">
        <f>BN280++Setup!$J$15/24</f>
        <v>43228.923611111335</v>
      </c>
      <c r="BO281" s="57">
        <f>CN281</f>
        <v>0</v>
      </c>
      <c r="BP281" s="57">
        <f>CO281</f>
        <v>0</v>
      </c>
      <c r="BQ281" s="57">
        <f>CP281</f>
        <v>0</v>
      </c>
      <c r="BR281" s="57">
        <f>CQ281</f>
        <v>0</v>
      </c>
      <c r="BS281" s="87">
        <f>CT281</f>
        <v>0</v>
      </c>
      <c r="BT281" s="87">
        <f>CB710</f>
        <v>193</v>
      </c>
      <c r="BU281" s="87">
        <f>CD710</f>
        <v>35.5</v>
      </c>
      <c r="BV281" s="87">
        <f>CF710</f>
        <v>0</v>
      </c>
      <c r="BW281" s="87">
        <f>CH710</f>
        <v>34.72</v>
      </c>
      <c r="BX281" s="87">
        <f>CJ710</f>
        <v>0</v>
      </c>
      <c r="CA281" s="111">
        <v>43225.944444444445</v>
      </c>
      <c r="CB281" s="87">
        <v>216</v>
      </c>
      <c r="CC281" s="111">
        <v>43225.944444444445</v>
      </c>
      <c r="CD281" s="87">
        <v>0</v>
      </c>
      <c r="CE281" s="111">
        <v>43225.944444444445</v>
      </c>
      <c r="CF281" s="87">
        <v>0</v>
      </c>
      <c r="CG281" s="111">
        <v>43225.944444444445</v>
      </c>
      <c r="CH281" s="87">
        <v>31.94</v>
      </c>
      <c r="CI281" s="111">
        <v>43225.944444444445</v>
      </c>
      <c r="CJ281" s="87">
        <v>0</v>
      </c>
      <c r="CM281" s="111"/>
      <c r="CS281" s="111"/>
    </row>
    <row r="282" spans="1:97" x14ac:dyDescent="0.3">
      <c r="A282" s="87">
        <f t="shared" si="16"/>
        <v>2780</v>
      </c>
      <c r="B282" s="88">
        <f t="shared" si="15"/>
        <v>46.333333333333336</v>
      </c>
      <c r="C282" s="106">
        <v>21.26</v>
      </c>
      <c r="D282" s="106">
        <v>52.5</v>
      </c>
      <c r="E282" s="106">
        <v>50.54</v>
      </c>
      <c r="F282" s="106">
        <v>46.3</v>
      </c>
      <c r="G282" s="106">
        <v>48.55</v>
      </c>
      <c r="H282" s="106">
        <v>45.12</v>
      </c>
      <c r="I282" s="106">
        <v>47.32</v>
      </c>
      <c r="J282" s="106">
        <v>48.83</v>
      </c>
      <c r="K282" s="106">
        <v>41.32</v>
      </c>
      <c r="L282" s="106">
        <v>46.17</v>
      </c>
      <c r="M282" s="106">
        <v>45.9</v>
      </c>
      <c r="N282" s="106">
        <v>49.02</v>
      </c>
      <c r="O282" s="106">
        <v>51.66</v>
      </c>
      <c r="P282" s="106">
        <v>43.13</v>
      </c>
      <c r="Q282" s="106">
        <v>47.89</v>
      </c>
      <c r="R282" s="106">
        <v>45.7</v>
      </c>
      <c r="S282" s="106">
        <v>51.9</v>
      </c>
      <c r="T282" s="106">
        <v>49.94</v>
      </c>
      <c r="U282" s="106">
        <v>51.71</v>
      </c>
      <c r="V282" s="106">
        <v>48.09</v>
      </c>
      <c r="W282" s="106">
        <v>55.35</v>
      </c>
      <c r="X282" s="106">
        <v>53.28</v>
      </c>
      <c r="Y282" s="106">
        <v>53.69</v>
      </c>
      <c r="Z282" s="106">
        <v>48.33</v>
      </c>
      <c r="AA282" s="106">
        <v>51.7</v>
      </c>
      <c r="AB282" s="106">
        <v>48.95</v>
      </c>
      <c r="AC282" s="106">
        <v>54.98</v>
      </c>
      <c r="AD282" s="106">
        <v>53.51</v>
      </c>
      <c r="AE282" s="106">
        <v>51.24</v>
      </c>
      <c r="AF282" s="106">
        <v>53.78</v>
      </c>
      <c r="AG282" s="106">
        <v>55.45</v>
      </c>
      <c r="AH282" s="106">
        <v>52.04</v>
      </c>
      <c r="AI282" s="106">
        <v>53.09</v>
      </c>
      <c r="AJ282" s="106">
        <v>59.04</v>
      </c>
      <c r="AK282" s="106">
        <v>47.63</v>
      </c>
      <c r="AL282" s="106">
        <v>46.38</v>
      </c>
      <c r="AM282" s="106">
        <v>51.89</v>
      </c>
      <c r="AN282" s="106">
        <v>59.53</v>
      </c>
      <c r="AO282" s="106">
        <v>48.79</v>
      </c>
      <c r="AP282" s="106">
        <v>54.54</v>
      </c>
      <c r="AQ282" s="106">
        <v>52.47</v>
      </c>
      <c r="AR282" s="106">
        <v>46.01</v>
      </c>
      <c r="AS282" s="106">
        <v>48.91</v>
      </c>
      <c r="AT282" s="106">
        <v>46.9</v>
      </c>
      <c r="AU282" s="106">
        <v>72.86</v>
      </c>
      <c r="AV282" s="106">
        <v>46.34</v>
      </c>
      <c r="AW282" s="106">
        <v>48.06</v>
      </c>
      <c r="AX282" s="106">
        <v>43.03</v>
      </c>
      <c r="AY282" s="106">
        <v>42.01</v>
      </c>
      <c r="AZ282" s="106">
        <v>51.54</v>
      </c>
      <c r="BA282" s="106">
        <v>46.84</v>
      </c>
      <c r="BB282" s="106">
        <v>49.58</v>
      </c>
      <c r="BC282" s="106">
        <v>52.49</v>
      </c>
      <c r="BD282" s="106">
        <v>52.02</v>
      </c>
      <c r="BE282" s="106">
        <v>43.11</v>
      </c>
      <c r="BF282" s="106">
        <v>41.75</v>
      </c>
      <c r="BG282" s="106">
        <v>40.14</v>
      </c>
      <c r="BH282" s="106">
        <v>49.41</v>
      </c>
      <c r="BI282" s="106">
        <v>43.93</v>
      </c>
      <c r="BJ282" s="106">
        <v>44.23</v>
      </c>
      <c r="BK282" s="106">
        <v>68.58</v>
      </c>
      <c r="BL282" s="107">
        <f t="shared" si="17"/>
        <v>60</v>
      </c>
      <c r="BN282" s="110">
        <f>BN281++Setup!$J$15/24</f>
        <v>43228.93055555578</v>
      </c>
      <c r="BO282" s="57">
        <f>CN282</f>
        <v>0</v>
      </c>
      <c r="BP282" s="57">
        <f>CO282</f>
        <v>0</v>
      </c>
      <c r="BQ282" s="57">
        <f>CP282</f>
        <v>0</v>
      </c>
      <c r="BR282" s="57">
        <f>CQ282</f>
        <v>0</v>
      </c>
      <c r="BS282" s="87">
        <f>CT282</f>
        <v>0</v>
      </c>
      <c r="BT282" s="87">
        <f>CB711</f>
        <v>192</v>
      </c>
      <c r="BU282" s="87">
        <f>CD711</f>
        <v>31.94</v>
      </c>
      <c r="BV282" s="87">
        <f>CF711</f>
        <v>0</v>
      </c>
      <c r="BW282" s="87">
        <f>CH711</f>
        <v>31.67</v>
      </c>
      <c r="BX282" s="87">
        <f>CJ711</f>
        <v>0</v>
      </c>
      <c r="CA282" s="111">
        <v>43225.951388888891</v>
      </c>
      <c r="CB282" s="87">
        <v>218</v>
      </c>
      <c r="CC282" s="111">
        <v>43225.951388888891</v>
      </c>
      <c r="CD282" s="87">
        <v>0</v>
      </c>
      <c r="CE282" s="111">
        <v>43225.951388888891</v>
      </c>
      <c r="CF282" s="87">
        <v>0</v>
      </c>
      <c r="CG282" s="111">
        <v>43225.951388888891</v>
      </c>
      <c r="CH282" s="87">
        <v>31.39</v>
      </c>
      <c r="CI282" s="111">
        <v>43225.951388888891</v>
      </c>
      <c r="CJ282" s="87">
        <v>0</v>
      </c>
      <c r="CM282" s="111"/>
      <c r="CS282" s="111"/>
    </row>
    <row r="283" spans="1:97" x14ac:dyDescent="0.3">
      <c r="A283" s="87">
        <f t="shared" si="16"/>
        <v>2790</v>
      </c>
      <c r="B283" s="88">
        <f t="shared" si="15"/>
        <v>46.5</v>
      </c>
      <c r="C283" s="106">
        <v>21.44</v>
      </c>
      <c r="D283" s="106">
        <v>53.05</v>
      </c>
      <c r="E283" s="106">
        <v>50.52</v>
      </c>
      <c r="F283" s="106">
        <v>46.24</v>
      </c>
      <c r="G283" s="106">
        <v>48.78</v>
      </c>
      <c r="H283" s="106">
        <v>45.59</v>
      </c>
      <c r="I283" s="106">
        <v>47.22</v>
      </c>
      <c r="J283" s="106">
        <v>48.71</v>
      </c>
      <c r="K283" s="106">
        <v>41.67</v>
      </c>
      <c r="L283" s="106">
        <v>46.36</v>
      </c>
      <c r="M283" s="106">
        <v>45.72</v>
      </c>
      <c r="N283" s="106">
        <v>49.43</v>
      </c>
      <c r="O283" s="106">
        <v>52.21</v>
      </c>
      <c r="P283" s="106">
        <v>43.44</v>
      </c>
      <c r="Q283" s="106">
        <v>48.3</v>
      </c>
      <c r="R283" s="106">
        <v>46.05</v>
      </c>
      <c r="S283" s="106">
        <v>52.27</v>
      </c>
      <c r="T283" s="106">
        <v>50.36</v>
      </c>
      <c r="U283" s="106">
        <v>52.03</v>
      </c>
      <c r="V283" s="106">
        <v>48.46</v>
      </c>
      <c r="W283" s="106">
        <v>55.73</v>
      </c>
      <c r="X283" s="106">
        <v>53.75</v>
      </c>
      <c r="Y283" s="106">
        <v>54.13</v>
      </c>
      <c r="Z283" s="106">
        <v>48.58</v>
      </c>
      <c r="AA283" s="106">
        <v>52.11</v>
      </c>
      <c r="AB283" s="106">
        <v>49.31</v>
      </c>
      <c r="AC283" s="106">
        <v>55.43</v>
      </c>
      <c r="AD283" s="106">
        <v>54.2</v>
      </c>
      <c r="AE283" s="106">
        <v>51.83</v>
      </c>
      <c r="AF283" s="106">
        <v>54.34</v>
      </c>
      <c r="AG283" s="106">
        <v>55.92</v>
      </c>
      <c r="AH283" s="106">
        <v>52.43</v>
      </c>
      <c r="AI283" s="106">
        <v>53.53</v>
      </c>
      <c r="AJ283" s="106">
        <v>58.82</v>
      </c>
      <c r="AK283" s="106">
        <v>47.54</v>
      </c>
      <c r="AL283" s="106">
        <v>46.52</v>
      </c>
      <c r="AM283" s="106">
        <v>52.3</v>
      </c>
      <c r="AN283" s="106">
        <v>59.31</v>
      </c>
      <c r="AO283" s="106">
        <v>48.67</v>
      </c>
      <c r="AP283" s="106">
        <v>55.11</v>
      </c>
      <c r="AQ283" s="106">
        <v>52.93</v>
      </c>
      <c r="AR283" s="106">
        <v>46.29</v>
      </c>
      <c r="AS283" s="106">
        <v>49.1</v>
      </c>
      <c r="AT283" s="106">
        <v>47.2</v>
      </c>
      <c r="AU283" s="106">
        <v>72.819999999999993</v>
      </c>
      <c r="AV283" s="106">
        <v>46.62</v>
      </c>
      <c r="AW283" s="106">
        <v>48.36</v>
      </c>
      <c r="AX283" s="106">
        <v>42.92</v>
      </c>
      <c r="AY283" s="106">
        <v>41.94</v>
      </c>
      <c r="AZ283" s="106">
        <v>52.04</v>
      </c>
      <c r="BA283" s="106">
        <v>46.73</v>
      </c>
      <c r="BB283" s="106">
        <v>49.85</v>
      </c>
      <c r="BC283" s="106">
        <v>52.78</v>
      </c>
      <c r="BD283" s="106">
        <v>52.48</v>
      </c>
      <c r="BE283" s="106">
        <v>43.05</v>
      </c>
      <c r="BF283" s="106">
        <v>41.64</v>
      </c>
      <c r="BG283" s="106">
        <v>40.47</v>
      </c>
      <c r="BH283" s="106">
        <v>49.15</v>
      </c>
      <c r="BI283" s="106">
        <v>43.8</v>
      </c>
      <c r="BJ283" s="106">
        <v>44.32</v>
      </c>
      <c r="BK283" s="106">
        <v>68.900000000000006</v>
      </c>
      <c r="BL283" s="107">
        <f t="shared" si="17"/>
        <v>60</v>
      </c>
      <c r="BN283" s="110">
        <f>BN282++Setup!$J$15/24</f>
        <v>43228.937500000226</v>
      </c>
      <c r="BO283" s="57">
        <f>CN283</f>
        <v>0</v>
      </c>
      <c r="BP283" s="57">
        <f>CO283</f>
        <v>0</v>
      </c>
      <c r="BQ283" s="57">
        <f>CP283</f>
        <v>0</v>
      </c>
      <c r="BR283" s="57">
        <f>CQ283</f>
        <v>0</v>
      </c>
      <c r="BS283" s="87">
        <f>CT283</f>
        <v>0</v>
      </c>
      <c r="BT283" s="87">
        <f>CB712</f>
        <v>193</v>
      </c>
      <c r="BU283" s="87">
        <f>CD712</f>
        <v>27.81</v>
      </c>
      <c r="BV283" s="87">
        <f>CF712</f>
        <v>0</v>
      </c>
      <c r="BW283" s="87">
        <f>CH712</f>
        <v>40.56</v>
      </c>
      <c r="BX283" s="87">
        <f>CJ712</f>
        <v>0</v>
      </c>
      <c r="CA283" s="111">
        <v>43225.958333333336</v>
      </c>
      <c r="CB283" s="87">
        <v>218</v>
      </c>
      <c r="CC283" s="111">
        <v>43225.958333333336</v>
      </c>
      <c r="CD283" s="87">
        <v>0</v>
      </c>
      <c r="CE283" s="111">
        <v>43225.958333333336</v>
      </c>
      <c r="CF283" s="87">
        <v>0</v>
      </c>
      <c r="CG283" s="111">
        <v>43225.958333333336</v>
      </c>
      <c r="CH283" s="87">
        <v>37.78</v>
      </c>
      <c r="CI283" s="111">
        <v>43225.958333333336</v>
      </c>
      <c r="CJ283" s="87">
        <v>0</v>
      </c>
      <c r="CM283" s="111"/>
      <c r="CS283" s="111"/>
    </row>
    <row r="284" spans="1:97" x14ac:dyDescent="0.3">
      <c r="A284" s="87">
        <f t="shared" si="16"/>
        <v>2800</v>
      </c>
      <c r="B284" s="88">
        <f t="shared" si="15"/>
        <v>46.666666666666664</v>
      </c>
      <c r="C284" s="106">
        <v>21.44</v>
      </c>
      <c r="D284" s="106">
        <v>53.17</v>
      </c>
      <c r="E284" s="106">
        <v>50.35</v>
      </c>
      <c r="F284" s="106">
        <v>46.17</v>
      </c>
      <c r="G284" s="106">
        <v>48.94</v>
      </c>
      <c r="H284" s="106">
        <v>45.65</v>
      </c>
      <c r="I284" s="106">
        <v>47.11</v>
      </c>
      <c r="J284" s="106">
        <v>48.69</v>
      </c>
      <c r="K284" s="106">
        <v>41.84</v>
      </c>
      <c r="L284" s="106">
        <v>46.77</v>
      </c>
      <c r="M284" s="106">
        <v>45.7</v>
      </c>
      <c r="N284" s="106">
        <v>49.68</v>
      </c>
      <c r="O284" s="106">
        <v>52.21</v>
      </c>
      <c r="P284" s="106">
        <v>43.56</v>
      </c>
      <c r="Q284" s="106">
        <v>48.32</v>
      </c>
      <c r="R284" s="106">
        <v>46.13</v>
      </c>
      <c r="S284" s="106">
        <v>52.51</v>
      </c>
      <c r="T284" s="106">
        <v>50.37</v>
      </c>
      <c r="U284" s="106">
        <v>52.28</v>
      </c>
      <c r="V284" s="106">
        <v>48.5</v>
      </c>
      <c r="W284" s="106">
        <v>55.89</v>
      </c>
      <c r="X284" s="106">
        <v>53.65</v>
      </c>
      <c r="Y284" s="106">
        <v>54.35</v>
      </c>
      <c r="Z284" s="106">
        <v>48.64</v>
      </c>
      <c r="AA284" s="106">
        <v>52.36</v>
      </c>
      <c r="AB284" s="106">
        <v>49.33</v>
      </c>
      <c r="AC284" s="106">
        <v>55.56</v>
      </c>
      <c r="AD284" s="106">
        <v>53.99</v>
      </c>
      <c r="AE284" s="106">
        <v>51.75</v>
      </c>
      <c r="AF284" s="106">
        <v>54.38</v>
      </c>
      <c r="AG284" s="106">
        <v>56.09</v>
      </c>
      <c r="AH284" s="106">
        <v>52.55</v>
      </c>
      <c r="AI284" s="106">
        <v>53.58</v>
      </c>
      <c r="AJ284" s="106">
        <v>58.7</v>
      </c>
      <c r="AK284" s="106">
        <v>47.55</v>
      </c>
      <c r="AL284" s="106">
        <v>46.5</v>
      </c>
      <c r="AM284" s="106">
        <v>52.55</v>
      </c>
      <c r="AN284" s="106">
        <v>59.27</v>
      </c>
      <c r="AO284" s="106">
        <v>48.65</v>
      </c>
      <c r="AP284" s="106">
        <v>54.88</v>
      </c>
      <c r="AQ284" s="106">
        <v>53.17</v>
      </c>
      <c r="AR284" s="106">
        <v>46.22</v>
      </c>
      <c r="AS284" s="106">
        <v>49.12</v>
      </c>
      <c r="AT284" s="106">
        <v>47.35</v>
      </c>
      <c r="AU284" s="106">
        <v>72.569999999999993</v>
      </c>
      <c r="AV284" s="106">
        <v>46.54</v>
      </c>
      <c r="AW284" s="106">
        <v>48.44</v>
      </c>
      <c r="AX284" s="106">
        <v>42.99</v>
      </c>
      <c r="AY284" s="106">
        <v>41.94</v>
      </c>
      <c r="AZ284" s="106">
        <v>52.21</v>
      </c>
      <c r="BA284" s="106">
        <v>46.76</v>
      </c>
      <c r="BB284" s="106">
        <v>49.94</v>
      </c>
      <c r="BC284" s="106">
        <v>53.21</v>
      </c>
      <c r="BD284" s="106">
        <v>52.55</v>
      </c>
      <c r="BE284" s="106">
        <v>43.05</v>
      </c>
      <c r="BF284" s="106">
        <v>41.7</v>
      </c>
      <c r="BG284" s="106">
        <v>40.450000000000003</v>
      </c>
      <c r="BH284" s="106">
        <v>49.27</v>
      </c>
      <c r="BI284" s="106">
        <v>43.75</v>
      </c>
      <c r="BJ284" s="106">
        <v>44.45</v>
      </c>
      <c r="BK284" s="106">
        <v>68.91</v>
      </c>
      <c r="BL284" s="107">
        <f t="shared" si="17"/>
        <v>60</v>
      </c>
      <c r="BN284" s="110">
        <f>BN283++Setup!$J$15/24</f>
        <v>43228.944444444671</v>
      </c>
      <c r="BO284" s="57">
        <f>CN284</f>
        <v>0</v>
      </c>
      <c r="BP284" s="57">
        <f>CO284</f>
        <v>0</v>
      </c>
      <c r="BQ284" s="57">
        <f>CP284</f>
        <v>0</v>
      </c>
      <c r="BR284" s="57">
        <f>CQ284</f>
        <v>0</v>
      </c>
      <c r="BS284" s="87">
        <f>CT284</f>
        <v>0</v>
      </c>
      <c r="BT284" s="87">
        <f>CB713</f>
        <v>192</v>
      </c>
      <c r="BU284" s="87">
        <f>CD713</f>
        <v>25.03</v>
      </c>
      <c r="BV284" s="87">
        <f>CF713</f>
        <v>0</v>
      </c>
      <c r="BW284" s="87">
        <f>CH713</f>
        <v>42.22</v>
      </c>
      <c r="BX284" s="87">
        <f>CJ713</f>
        <v>0</v>
      </c>
      <c r="CA284" s="111">
        <v>43225.965277777781</v>
      </c>
      <c r="CB284" s="87">
        <v>217</v>
      </c>
      <c r="CC284" s="111">
        <v>43225.965277777781</v>
      </c>
      <c r="CD284" s="87">
        <v>0</v>
      </c>
      <c r="CE284" s="111">
        <v>43225.965277777781</v>
      </c>
      <c r="CF284" s="87">
        <v>0</v>
      </c>
      <c r="CG284" s="111">
        <v>43225.965277777781</v>
      </c>
      <c r="CH284" s="87">
        <v>30</v>
      </c>
      <c r="CI284" s="111">
        <v>43225.965277777781</v>
      </c>
      <c r="CJ284" s="87">
        <v>0</v>
      </c>
      <c r="CM284" s="111"/>
      <c r="CS284" s="111"/>
    </row>
    <row r="285" spans="1:97" x14ac:dyDescent="0.3">
      <c r="A285" s="87">
        <f t="shared" si="16"/>
        <v>2810</v>
      </c>
      <c r="B285" s="88">
        <f t="shared" si="15"/>
        <v>46.833333333333336</v>
      </c>
      <c r="C285" s="106">
        <v>21.26</v>
      </c>
      <c r="D285" s="106">
        <v>52.25</v>
      </c>
      <c r="E285" s="106">
        <v>50.7</v>
      </c>
      <c r="F285" s="106">
        <v>46.52</v>
      </c>
      <c r="G285" s="106">
        <v>48.02</v>
      </c>
      <c r="H285" s="106">
        <v>44.69</v>
      </c>
      <c r="I285" s="106">
        <v>47.53</v>
      </c>
      <c r="J285" s="106">
        <v>49.07</v>
      </c>
      <c r="K285" s="106">
        <v>40.85</v>
      </c>
      <c r="L285" s="106">
        <v>45.74</v>
      </c>
      <c r="M285" s="106">
        <v>46.02</v>
      </c>
      <c r="N285" s="106">
        <v>48.61</v>
      </c>
      <c r="O285" s="106">
        <v>51.32</v>
      </c>
      <c r="P285" s="106">
        <v>42.4</v>
      </c>
      <c r="Q285" s="106">
        <v>47.35</v>
      </c>
      <c r="R285" s="106">
        <v>45.19</v>
      </c>
      <c r="S285" s="106">
        <v>51.87</v>
      </c>
      <c r="T285" s="106">
        <v>49.55</v>
      </c>
      <c r="U285" s="106">
        <v>51.47</v>
      </c>
      <c r="V285" s="106">
        <v>47.72</v>
      </c>
      <c r="W285" s="106">
        <v>55.06</v>
      </c>
      <c r="X285" s="106">
        <v>52.93</v>
      </c>
      <c r="Y285" s="106">
        <v>52.83</v>
      </c>
      <c r="Z285" s="106">
        <v>48.2</v>
      </c>
      <c r="AA285" s="106">
        <v>51.45</v>
      </c>
      <c r="AB285" s="106">
        <v>48.7</v>
      </c>
      <c r="AC285" s="106">
        <v>54.58</v>
      </c>
      <c r="AD285" s="106">
        <v>53.37</v>
      </c>
      <c r="AE285" s="106">
        <v>50.79</v>
      </c>
      <c r="AF285" s="106">
        <v>53.47</v>
      </c>
      <c r="AG285" s="106">
        <v>55.12</v>
      </c>
      <c r="AH285" s="106">
        <v>51.68</v>
      </c>
      <c r="AI285" s="106">
        <v>52.92</v>
      </c>
      <c r="AJ285" s="106">
        <v>59.03</v>
      </c>
      <c r="AK285" s="106">
        <v>47.63</v>
      </c>
      <c r="AL285" s="106">
        <v>46.67</v>
      </c>
      <c r="AM285" s="106">
        <v>51.57</v>
      </c>
      <c r="AN285" s="106">
        <v>59.55</v>
      </c>
      <c r="AO285" s="106">
        <v>49.03</v>
      </c>
      <c r="AP285" s="106">
        <v>54.98</v>
      </c>
      <c r="AQ285" s="106">
        <v>52.29</v>
      </c>
      <c r="AR285" s="106">
        <v>45.71</v>
      </c>
      <c r="AS285" s="106">
        <v>48.7</v>
      </c>
      <c r="AT285" s="106">
        <v>46.34</v>
      </c>
      <c r="AU285" s="106">
        <v>72.89</v>
      </c>
      <c r="AV285" s="106">
        <v>46.09</v>
      </c>
      <c r="AW285" s="106">
        <v>47.89</v>
      </c>
      <c r="AX285" s="106">
        <v>43.23</v>
      </c>
      <c r="AY285" s="106">
        <v>42.27</v>
      </c>
      <c r="AZ285" s="106">
        <v>51.3</v>
      </c>
      <c r="BA285" s="106">
        <v>47.03</v>
      </c>
      <c r="BB285" s="106">
        <v>49.19</v>
      </c>
      <c r="BC285" s="106">
        <v>52.3</v>
      </c>
      <c r="BD285" s="106">
        <v>51.66</v>
      </c>
      <c r="BE285" s="106">
        <v>43.32</v>
      </c>
      <c r="BF285" s="106">
        <v>41.93</v>
      </c>
      <c r="BG285" s="106">
        <v>39.78</v>
      </c>
      <c r="BH285" s="106">
        <v>49.54</v>
      </c>
      <c r="BI285" s="106">
        <v>44.01</v>
      </c>
      <c r="BJ285" s="106">
        <v>44.39</v>
      </c>
      <c r="BK285" s="106">
        <v>69.2</v>
      </c>
      <c r="BL285" s="107">
        <f t="shared" si="17"/>
        <v>60</v>
      </c>
      <c r="BN285" s="110">
        <f>BN284++Setup!$J$15/24</f>
        <v>43228.951388889116</v>
      </c>
      <c r="BO285" s="57">
        <f>CN285</f>
        <v>0</v>
      </c>
      <c r="BP285" s="57">
        <f>CO285</f>
        <v>0</v>
      </c>
      <c r="BQ285" s="57">
        <f>CP285</f>
        <v>0</v>
      </c>
      <c r="BR285" s="57">
        <f>CQ285</f>
        <v>0</v>
      </c>
      <c r="BS285" s="87">
        <f>CT285</f>
        <v>0</v>
      </c>
      <c r="BT285" s="87">
        <f>CB714</f>
        <v>195</v>
      </c>
      <c r="BU285" s="87">
        <f>CD714</f>
        <v>0</v>
      </c>
      <c r="BV285" s="87">
        <f>CF714</f>
        <v>0</v>
      </c>
      <c r="BW285" s="87">
        <f>CH714</f>
        <v>33.33</v>
      </c>
      <c r="BX285" s="87">
        <f>CJ714</f>
        <v>0</v>
      </c>
      <c r="CA285" s="111">
        <v>43225.972222222219</v>
      </c>
      <c r="CB285" s="87">
        <v>217</v>
      </c>
      <c r="CC285" s="111">
        <v>43225.972222222219</v>
      </c>
      <c r="CD285" s="87">
        <v>0</v>
      </c>
      <c r="CE285" s="111">
        <v>43225.972222222219</v>
      </c>
      <c r="CF285" s="87">
        <v>0</v>
      </c>
      <c r="CG285" s="111">
        <v>43225.972222222219</v>
      </c>
      <c r="CH285" s="87">
        <v>34.44</v>
      </c>
      <c r="CI285" s="111">
        <v>43225.972222222219</v>
      </c>
      <c r="CJ285" s="87">
        <v>0</v>
      </c>
      <c r="CM285" s="111"/>
      <c r="CS285" s="111"/>
    </row>
    <row r="286" spans="1:97" x14ac:dyDescent="0.3">
      <c r="A286" s="87">
        <f t="shared" si="16"/>
        <v>2820</v>
      </c>
      <c r="B286" s="88">
        <f t="shared" si="15"/>
        <v>47</v>
      </c>
      <c r="C286" s="106">
        <v>21.6</v>
      </c>
      <c r="D286" s="106">
        <v>53.54</v>
      </c>
      <c r="E286" s="106">
        <v>50.57</v>
      </c>
      <c r="F286" s="106">
        <v>46.4</v>
      </c>
      <c r="G286" s="106">
        <v>49.2</v>
      </c>
      <c r="H286" s="106">
        <v>46.15</v>
      </c>
      <c r="I286" s="106">
        <v>47.46</v>
      </c>
      <c r="J286" s="106">
        <v>49.08</v>
      </c>
      <c r="K286" s="106">
        <v>42.26</v>
      </c>
      <c r="L286" s="106">
        <v>47.14</v>
      </c>
      <c r="M286" s="106">
        <v>45.98</v>
      </c>
      <c r="N286" s="106">
        <v>50.15</v>
      </c>
      <c r="O286" s="106">
        <v>52.8</v>
      </c>
      <c r="P286" s="106">
        <v>43.59</v>
      </c>
      <c r="Q286" s="106">
        <v>48.52</v>
      </c>
      <c r="R286" s="106">
        <v>46.4</v>
      </c>
      <c r="S286" s="106">
        <v>53.34</v>
      </c>
      <c r="T286" s="106">
        <v>50.64</v>
      </c>
      <c r="U286" s="106">
        <v>52.64</v>
      </c>
      <c r="V286" s="106">
        <v>48.72</v>
      </c>
      <c r="W286" s="106">
        <v>56.57</v>
      </c>
      <c r="X286" s="106">
        <v>55.32</v>
      </c>
      <c r="Y286" s="106">
        <v>55.24</v>
      </c>
      <c r="Z286" s="106">
        <v>48.92</v>
      </c>
      <c r="AA286" s="106">
        <v>52.66</v>
      </c>
      <c r="AB286" s="106">
        <v>49.59</v>
      </c>
      <c r="AC286" s="106">
        <v>56.33</v>
      </c>
      <c r="AD286" s="106">
        <v>54.9</v>
      </c>
      <c r="AE286" s="106">
        <v>52.2</v>
      </c>
      <c r="AF286" s="106">
        <v>54.92</v>
      </c>
      <c r="AG286" s="106">
        <v>56.48</v>
      </c>
      <c r="AH286" s="106">
        <v>52.93</v>
      </c>
      <c r="AI286" s="106">
        <v>54.14</v>
      </c>
      <c r="AJ286" s="106">
        <v>58.79</v>
      </c>
      <c r="AK286" s="106">
        <v>47.45</v>
      </c>
      <c r="AL286" s="106">
        <v>46.6</v>
      </c>
      <c r="AM286" s="106">
        <v>52.86</v>
      </c>
      <c r="AN286" s="106">
        <v>59.33</v>
      </c>
      <c r="AO286" s="106">
        <v>49.04</v>
      </c>
      <c r="AP286" s="106">
        <v>54.91</v>
      </c>
      <c r="AQ286" s="106">
        <v>53.44</v>
      </c>
      <c r="AR286" s="106">
        <v>46.75</v>
      </c>
      <c r="AS286" s="106">
        <v>49.38</v>
      </c>
      <c r="AT286" s="106">
        <v>47.44</v>
      </c>
      <c r="AU286" s="106">
        <v>72.680000000000007</v>
      </c>
      <c r="AV286" s="106">
        <v>47.01</v>
      </c>
      <c r="AW286" s="106">
        <v>48.74</v>
      </c>
      <c r="AX286" s="106">
        <v>43.13</v>
      </c>
      <c r="AY286" s="106">
        <v>42.2</v>
      </c>
      <c r="AZ286" s="106">
        <v>52.47</v>
      </c>
      <c r="BA286" s="106">
        <v>46.96</v>
      </c>
      <c r="BB286" s="106">
        <v>50.12</v>
      </c>
      <c r="BC286" s="106">
        <v>53.62</v>
      </c>
      <c r="BD286" s="106">
        <v>52.98</v>
      </c>
      <c r="BE286" s="106">
        <v>43.22</v>
      </c>
      <c r="BF286" s="106">
        <v>41.9</v>
      </c>
      <c r="BG286" s="106">
        <v>40.9</v>
      </c>
      <c r="BH286" s="106">
        <v>49.49</v>
      </c>
      <c r="BI286" s="106">
        <v>43.94</v>
      </c>
      <c r="BJ286" s="106">
        <v>44.44</v>
      </c>
      <c r="BK286" s="106">
        <v>69.11</v>
      </c>
      <c r="BL286" s="107">
        <f t="shared" si="17"/>
        <v>60</v>
      </c>
      <c r="BN286" s="110">
        <f>BN285++Setup!$J$15/24</f>
        <v>43228.958333333561</v>
      </c>
      <c r="BO286" s="57">
        <f>CN286</f>
        <v>0</v>
      </c>
      <c r="BP286" s="57">
        <f>CO286</f>
        <v>0</v>
      </c>
      <c r="BQ286" s="57">
        <f>CP286</f>
        <v>0</v>
      </c>
      <c r="BR286" s="57">
        <f>CQ286</f>
        <v>0</v>
      </c>
      <c r="BS286" s="87">
        <f>CT286</f>
        <v>0</v>
      </c>
      <c r="BT286" s="87">
        <f>CB715</f>
        <v>195</v>
      </c>
      <c r="BU286" s="87">
        <f>CD715</f>
        <v>0</v>
      </c>
      <c r="BV286" s="87">
        <f>CF715</f>
        <v>0</v>
      </c>
      <c r="BW286" s="87">
        <f>CH715</f>
        <v>29.72</v>
      </c>
      <c r="BX286" s="87">
        <f>CJ715</f>
        <v>0</v>
      </c>
      <c r="CA286" s="111">
        <v>43225.979166666664</v>
      </c>
      <c r="CB286" s="87">
        <v>216</v>
      </c>
      <c r="CC286" s="111">
        <v>43225.979166666664</v>
      </c>
      <c r="CD286" s="87">
        <v>0</v>
      </c>
      <c r="CE286" s="111">
        <v>43225.979166666664</v>
      </c>
      <c r="CF286" s="87">
        <v>0</v>
      </c>
      <c r="CG286" s="111">
        <v>43225.979166666664</v>
      </c>
      <c r="CH286" s="87">
        <v>24.17</v>
      </c>
      <c r="CI286" s="111">
        <v>43225.979166666664</v>
      </c>
      <c r="CJ286" s="87">
        <v>0</v>
      </c>
      <c r="CM286" s="111"/>
      <c r="CS286" s="111"/>
    </row>
    <row r="287" spans="1:97" x14ac:dyDescent="0.3">
      <c r="A287" s="87">
        <f t="shared" si="16"/>
        <v>2830</v>
      </c>
      <c r="B287" s="88">
        <f t="shared" si="15"/>
        <v>47.166666666666664</v>
      </c>
      <c r="C287" s="106">
        <v>21.68</v>
      </c>
      <c r="D287" s="106">
        <v>53.98</v>
      </c>
      <c r="E287" s="106">
        <v>50.83</v>
      </c>
      <c r="F287" s="106">
        <v>46.53</v>
      </c>
      <c r="G287" s="106">
        <v>49.2</v>
      </c>
      <c r="H287" s="106">
        <v>46.04</v>
      </c>
      <c r="I287" s="106">
        <v>47.59</v>
      </c>
      <c r="J287" s="106">
        <v>49.17</v>
      </c>
      <c r="K287" s="106">
        <v>42.15</v>
      </c>
      <c r="L287" s="106">
        <v>47.24</v>
      </c>
      <c r="M287" s="106">
        <v>46.15</v>
      </c>
      <c r="N287" s="106">
        <v>50.17</v>
      </c>
      <c r="O287" s="106">
        <v>52.8</v>
      </c>
      <c r="P287" s="106">
        <v>43.65</v>
      </c>
      <c r="Q287" s="106">
        <v>48.51</v>
      </c>
      <c r="R287" s="106">
        <v>46.5</v>
      </c>
      <c r="S287" s="106">
        <v>53.06</v>
      </c>
      <c r="T287" s="106">
        <v>50.74</v>
      </c>
      <c r="U287" s="106">
        <v>52.64</v>
      </c>
      <c r="V287" s="106">
        <v>48.79</v>
      </c>
      <c r="W287" s="106">
        <v>56.86</v>
      </c>
      <c r="X287" s="106">
        <v>54.84</v>
      </c>
      <c r="Y287" s="106">
        <v>55.25</v>
      </c>
      <c r="Z287" s="106">
        <v>48.76</v>
      </c>
      <c r="AA287" s="106">
        <v>52.81</v>
      </c>
      <c r="AB287" s="106">
        <v>49.56</v>
      </c>
      <c r="AC287" s="106">
        <v>56.54</v>
      </c>
      <c r="AD287" s="106">
        <v>55.02</v>
      </c>
      <c r="AE287" s="106">
        <v>52.41</v>
      </c>
      <c r="AF287" s="106">
        <v>55.22</v>
      </c>
      <c r="AG287" s="106">
        <v>56.82</v>
      </c>
      <c r="AH287" s="106">
        <v>53.05</v>
      </c>
      <c r="AI287" s="106">
        <v>54.36</v>
      </c>
      <c r="AJ287" s="106">
        <v>58.83</v>
      </c>
      <c r="AK287" s="106">
        <v>47.56</v>
      </c>
      <c r="AL287" s="106">
        <v>46.58</v>
      </c>
      <c r="AM287" s="106">
        <v>53.17</v>
      </c>
      <c r="AN287" s="106">
        <v>59.45</v>
      </c>
      <c r="AO287" s="106">
        <v>49.13</v>
      </c>
      <c r="AP287" s="106">
        <v>54.91</v>
      </c>
      <c r="AQ287" s="106">
        <v>53.72</v>
      </c>
      <c r="AR287" s="106">
        <v>46.74</v>
      </c>
      <c r="AS287" s="106">
        <v>49.31</v>
      </c>
      <c r="AT287" s="106">
        <v>47.64</v>
      </c>
      <c r="AU287" s="106">
        <v>72.88</v>
      </c>
      <c r="AV287" s="106">
        <v>47</v>
      </c>
      <c r="AW287" s="106">
        <v>48.66</v>
      </c>
      <c r="AX287" s="106">
        <v>43.43</v>
      </c>
      <c r="AY287" s="106">
        <v>42.19</v>
      </c>
      <c r="AZ287" s="106">
        <v>52.59</v>
      </c>
      <c r="BA287" s="106">
        <v>47.21</v>
      </c>
      <c r="BB287" s="106">
        <v>50.26</v>
      </c>
      <c r="BC287" s="106">
        <v>53.71</v>
      </c>
      <c r="BD287" s="106">
        <v>53.18</v>
      </c>
      <c r="BE287" s="106">
        <v>43.48</v>
      </c>
      <c r="BF287" s="106">
        <v>42.12</v>
      </c>
      <c r="BG287" s="106">
        <v>40.869999999999997</v>
      </c>
      <c r="BH287" s="106">
        <v>49.68</v>
      </c>
      <c r="BI287" s="106">
        <v>44.08</v>
      </c>
      <c r="BJ287" s="106">
        <v>44.28</v>
      </c>
      <c r="BK287" s="106">
        <v>69.260000000000005</v>
      </c>
      <c r="BL287" s="107">
        <f t="shared" si="17"/>
        <v>60</v>
      </c>
      <c r="BN287" s="110">
        <f>BN286++Setup!$J$15/24</f>
        <v>43228.965277778007</v>
      </c>
      <c r="BO287" s="57">
        <f>CN287</f>
        <v>0</v>
      </c>
      <c r="BP287" s="57">
        <f>CO287</f>
        <v>0</v>
      </c>
      <c r="BQ287" s="57">
        <f>CP287</f>
        <v>0</v>
      </c>
      <c r="BR287" s="57">
        <f>CQ287</f>
        <v>0</v>
      </c>
      <c r="BS287" s="87">
        <f>CT287</f>
        <v>0</v>
      </c>
      <c r="BT287" s="87">
        <f>CB716</f>
        <v>196</v>
      </c>
      <c r="BU287" s="87">
        <f>CD716</f>
        <v>0</v>
      </c>
      <c r="BV287" s="87">
        <f>CF716</f>
        <v>0</v>
      </c>
      <c r="BW287" s="87">
        <f>CH716</f>
        <v>28.33</v>
      </c>
      <c r="BX287" s="87">
        <f>CJ716</f>
        <v>0</v>
      </c>
      <c r="CA287" s="111">
        <v>43225.986111111109</v>
      </c>
      <c r="CB287" s="87">
        <v>218</v>
      </c>
      <c r="CC287" s="111">
        <v>43225.986111111109</v>
      </c>
      <c r="CD287" s="87">
        <v>0</v>
      </c>
      <c r="CE287" s="111">
        <v>43225.986111111109</v>
      </c>
      <c r="CF287" s="87">
        <v>0</v>
      </c>
      <c r="CG287" s="111">
        <v>43225.986111111109</v>
      </c>
      <c r="CH287" s="87">
        <v>27.5</v>
      </c>
      <c r="CI287" s="111">
        <v>43225.986111111109</v>
      </c>
      <c r="CJ287" s="87">
        <v>0</v>
      </c>
      <c r="CM287" s="111"/>
      <c r="CS287" s="111"/>
    </row>
    <row r="288" spans="1:97" x14ac:dyDescent="0.3">
      <c r="A288" s="87">
        <f t="shared" si="16"/>
        <v>2840</v>
      </c>
      <c r="B288" s="88">
        <f t="shared" si="15"/>
        <v>47.333333333333336</v>
      </c>
      <c r="C288" s="106">
        <v>21.62</v>
      </c>
      <c r="D288" s="106">
        <v>54.09</v>
      </c>
      <c r="E288" s="106">
        <v>50.59</v>
      </c>
      <c r="F288" s="106">
        <v>46.26</v>
      </c>
      <c r="G288" s="106">
        <v>49.35</v>
      </c>
      <c r="H288" s="106">
        <v>46.32</v>
      </c>
      <c r="I288" s="106">
        <v>47.32</v>
      </c>
      <c r="J288" s="106">
        <v>48.89</v>
      </c>
      <c r="K288" s="106">
        <v>42.47</v>
      </c>
      <c r="L288" s="106">
        <v>47.31</v>
      </c>
      <c r="M288" s="106">
        <v>45.83</v>
      </c>
      <c r="N288" s="106">
        <v>50.29</v>
      </c>
      <c r="O288" s="106">
        <v>53.03</v>
      </c>
      <c r="P288" s="106">
        <v>43.79</v>
      </c>
      <c r="Q288" s="106">
        <v>48.65</v>
      </c>
      <c r="R288" s="106">
        <v>46.54</v>
      </c>
      <c r="S288" s="106">
        <v>53.2</v>
      </c>
      <c r="T288" s="106">
        <v>50.82</v>
      </c>
      <c r="U288" s="106">
        <v>52.78</v>
      </c>
      <c r="V288" s="106">
        <v>48.94</v>
      </c>
      <c r="W288" s="106">
        <v>56.94</v>
      </c>
      <c r="X288" s="106">
        <v>54.97</v>
      </c>
      <c r="Y288" s="106">
        <v>55.4</v>
      </c>
      <c r="Z288" s="106">
        <v>48.79</v>
      </c>
      <c r="AA288" s="106">
        <v>52.9</v>
      </c>
      <c r="AB288" s="106">
        <v>49.61</v>
      </c>
      <c r="AC288" s="106">
        <v>56.55</v>
      </c>
      <c r="AD288" s="106">
        <v>55.15</v>
      </c>
      <c r="AE288" s="106">
        <v>52.55</v>
      </c>
      <c r="AF288" s="106">
        <v>55.38</v>
      </c>
      <c r="AG288" s="106">
        <v>56.98</v>
      </c>
      <c r="AH288" s="106">
        <v>53.29</v>
      </c>
      <c r="AI288" s="106">
        <v>54.54</v>
      </c>
      <c r="AJ288" s="106">
        <v>59.3</v>
      </c>
      <c r="AK288" s="106">
        <v>47.87</v>
      </c>
      <c r="AL288" s="106">
        <v>46.77</v>
      </c>
      <c r="AM288" s="106">
        <v>53.29</v>
      </c>
      <c r="AN288" s="106">
        <v>59.96</v>
      </c>
      <c r="AO288" s="106">
        <v>48.85</v>
      </c>
      <c r="AP288" s="106">
        <v>55.15</v>
      </c>
      <c r="AQ288" s="106">
        <v>53.9</v>
      </c>
      <c r="AR288" s="106">
        <v>46.67</v>
      </c>
      <c r="AS288" s="106">
        <v>49.28</v>
      </c>
      <c r="AT288" s="106">
        <v>47.49</v>
      </c>
      <c r="AU288" s="106">
        <v>73.34</v>
      </c>
      <c r="AV288" s="106">
        <v>46.98</v>
      </c>
      <c r="AW288" s="106">
        <v>48.71</v>
      </c>
      <c r="AX288" s="106">
        <v>43.06</v>
      </c>
      <c r="AY288" s="106">
        <v>42.02</v>
      </c>
      <c r="AZ288" s="106">
        <v>52.82</v>
      </c>
      <c r="BA288" s="106">
        <v>46.89</v>
      </c>
      <c r="BB288" s="106">
        <v>50.35</v>
      </c>
      <c r="BC288" s="106">
        <v>53.74</v>
      </c>
      <c r="BD288" s="106">
        <v>53.29</v>
      </c>
      <c r="BE288" s="106">
        <v>43.12</v>
      </c>
      <c r="BF288" s="106">
        <v>41.79</v>
      </c>
      <c r="BG288" s="106">
        <v>40.909999999999997</v>
      </c>
      <c r="BH288" s="106">
        <v>49.41</v>
      </c>
      <c r="BI288" s="106">
        <v>43.8</v>
      </c>
      <c r="BJ288" s="106">
        <v>44.58</v>
      </c>
      <c r="BK288" s="106">
        <v>69.53</v>
      </c>
      <c r="BL288" s="107">
        <f t="shared" si="17"/>
        <v>60</v>
      </c>
      <c r="BN288" s="110">
        <f>BN287++Setup!$J$15/24</f>
        <v>43228.972222222452</v>
      </c>
      <c r="BO288" s="57">
        <f>CN288</f>
        <v>0</v>
      </c>
      <c r="BP288" s="57">
        <f>CO288</f>
        <v>0</v>
      </c>
      <c r="BQ288" s="57">
        <f>CP288</f>
        <v>0</v>
      </c>
      <c r="BR288" s="57">
        <f>CQ288</f>
        <v>0</v>
      </c>
      <c r="BS288" s="87">
        <f>CT288</f>
        <v>0</v>
      </c>
      <c r="BT288" s="87">
        <f>CB717</f>
        <v>197</v>
      </c>
      <c r="BU288" s="87">
        <f>CD717</f>
        <v>0</v>
      </c>
      <c r="BV288" s="87">
        <f>CF717</f>
        <v>0</v>
      </c>
      <c r="BW288" s="87">
        <f>CH717</f>
        <v>24.72</v>
      </c>
      <c r="BX288" s="87">
        <f>CJ717</f>
        <v>0</v>
      </c>
      <c r="CA288" s="111">
        <v>43225.993055555555</v>
      </c>
      <c r="CB288" s="87">
        <v>219</v>
      </c>
      <c r="CC288" s="111">
        <v>43225.993055555555</v>
      </c>
      <c r="CD288" s="87">
        <v>0</v>
      </c>
      <c r="CE288" s="111">
        <v>43225.993055555555</v>
      </c>
      <c r="CF288" s="87">
        <v>0</v>
      </c>
      <c r="CG288" s="111">
        <v>43225.993055555555</v>
      </c>
      <c r="CH288" s="87">
        <v>26.94</v>
      </c>
      <c r="CI288" s="111">
        <v>43225.993055555555</v>
      </c>
      <c r="CJ288" s="87">
        <v>0</v>
      </c>
      <c r="CM288" s="111"/>
      <c r="CS288" s="111"/>
    </row>
    <row r="289" spans="1:97" x14ac:dyDescent="0.3">
      <c r="A289" s="87">
        <f t="shared" si="16"/>
        <v>2850</v>
      </c>
      <c r="B289" s="88">
        <f t="shared" si="15"/>
        <v>47.5</v>
      </c>
      <c r="C289" s="106">
        <v>21.64</v>
      </c>
      <c r="D289" s="106">
        <v>53.98</v>
      </c>
      <c r="E289" s="106">
        <v>50.61</v>
      </c>
      <c r="F289" s="106">
        <v>46.41</v>
      </c>
      <c r="G289" s="106">
        <v>49.38</v>
      </c>
      <c r="H289" s="106">
        <v>46.53</v>
      </c>
      <c r="I289" s="106">
        <v>47.42</v>
      </c>
      <c r="J289" s="106">
        <v>48.99</v>
      </c>
      <c r="K289" s="106">
        <v>42.58</v>
      </c>
      <c r="L289" s="106">
        <v>47.6</v>
      </c>
      <c r="M289" s="106">
        <v>46.01</v>
      </c>
      <c r="N289" s="106">
        <v>50.39</v>
      </c>
      <c r="O289" s="106">
        <v>52.91</v>
      </c>
      <c r="P289" s="106">
        <v>43.77</v>
      </c>
      <c r="Q289" s="106">
        <v>48.7</v>
      </c>
      <c r="R289" s="106">
        <v>46.48</v>
      </c>
      <c r="S289" s="106">
        <v>53.16</v>
      </c>
      <c r="T289" s="106">
        <v>50.84</v>
      </c>
      <c r="U289" s="106">
        <v>52.87</v>
      </c>
      <c r="V289" s="106">
        <v>48.83</v>
      </c>
      <c r="W289" s="106">
        <v>56.9</v>
      </c>
      <c r="X289" s="106">
        <v>54.91</v>
      </c>
      <c r="Y289" s="106">
        <v>55.41</v>
      </c>
      <c r="Z289" s="106">
        <v>48.76</v>
      </c>
      <c r="AA289" s="106">
        <v>53.01</v>
      </c>
      <c r="AB289" s="106">
        <v>49.58</v>
      </c>
      <c r="AC289" s="106">
        <v>56.39</v>
      </c>
      <c r="AD289" s="106">
        <v>55.07</v>
      </c>
      <c r="AE289" s="106">
        <v>52.43</v>
      </c>
      <c r="AF289" s="106">
        <v>55.2</v>
      </c>
      <c r="AG289" s="106">
        <v>56.99</v>
      </c>
      <c r="AH289" s="106">
        <v>53.34</v>
      </c>
      <c r="AI289" s="106">
        <v>54.53</v>
      </c>
      <c r="AJ289" s="106">
        <v>59.42</v>
      </c>
      <c r="AK289" s="106">
        <v>47.99</v>
      </c>
      <c r="AL289" s="106">
        <v>46.6</v>
      </c>
      <c r="AM289" s="106">
        <v>53.22</v>
      </c>
      <c r="AN289" s="106">
        <v>60.03</v>
      </c>
      <c r="AO289" s="106">
        <v>48.95</v>
      </c>
      <c r="AP289" s="106">
        <v>54.95</v>
      </c>
      <c r="AQ289" s="106">
        <v>53.85</v>
      </c>
      <c r="AR289" s="106">
        <v>46.69</v>
      </c>
      <c r="AS289" s="106">
        <v>49.19</v>
      </c>
      <c r="AT289" s="106">
        <v>47.68</v>
      </c>
      <c r="AU289" s="106">
        <v>73.41</v>
      </c>
      <c r="AV289" s="106">
        <v>47.05</v>
      </c>
      <c r="AW289" s="106">
        <v>48.77</v>
      </c>
      <c r="AX289" s="106">
        <v>43.17</v>
      </c>
      <c r="AY289" s="106">
        <v>42.17</v>
      </c>
      <c r="AZ289" s="106">
        <v>52.84</v>
      </c>
      <c r="BA289" s="106">
        <v>47.01</v>
      </c>
      <c r="BB289" s="106">
        <v>50.24</v>
      </c>
      <c r="BC289" s="106">
        <v>53.81</v>
      </c>
      <c r="BD289" s="106">
        <v>53.27</v>
      </c>
      <c r="BE289" s="106">
        <v>43.15</v>
      </c>
      <c r="BF289" s="106">
        <v>41.87</v>
      </c>
      <c r="BG289" s="106">
        <v>40.880000000000003</v>
      </c>
      <c r="BH289" s="106">
        <v>49.52</v>
      </c>
      <c r="BI289" s="106">
        <v>43.9</v>
      </c>
      <c r="BJ289" s="106">
        <v>44.45</v>
      </c>
      <c r="BK289" s="106">
        <v>69.790000000000006</v>
      </c>
      <c r="BL289" s="107">
        <f t="shared" si="17"/>
        <v>60</v>
      </c>
      <c r="BN289" s="110">
        <f>BN288++Setup!$J$15/24</f>
        <v>43228.979166666897</v>
      </c>
      <c r="BO289" s="57">
        <f>CN289</f>
        <v>0</v>
      </c>
      <c r="BP289" s="57">
        <f>CO289</f>
        <v>0</v>
      </c>
      <c r="BQ289" s="57">
        <f>CP289</f>
        <v>0</v>
      </c>
      <c r="BR289" s="57">
        <f>CQ289</f>
        <v>0</v>
      </c>
      <c r="BS289" s="87">
        <f>CT289</f>
        <v>0</v>
      </c>
      <c r="BT289" s="87">
        <f>CB718</f>
        <v>194</v>
      </c>
      <c r="BU289" s="87">
        <f>CD718</f>
        <v>0</v>
      </c>
      <c r="BV289" s="87">
        <f>CF718</f>
        <v>0</v>
      </c>
      <c r="BW289" s="87">
        <f>CH718</f>
        <v>30.56</v>
      </c>
      <c r="BX289" s="87">
        <f>CJ718</f>
        <v>0</v>
      </c>
      <c r="CA289" s="111">
        <v>43256</v>
      </c>
      <c r="CB289" s="87">
        <v>217</v>
      </c>
      <c r="CC289" s="111">
        <v>43256</v>
      </c>
      <c r="CD289" s="87">
        <v>0</v>
      </c>
      <c r="CE289" s="111">
        <v>43256</v>
      </c>
      <c r="CF289" s="87">
        <v>0</v>
      </c>
      <c r="CG289" s="111">
        <v>43256</v>
      </c>
      <c r="CH289" s="87">
        <v>22.78</v>
      </c>
      <c r="CI289" s="111">
        <v>43256</v>
      </c>
      <c r="CJ289" s="87">
        <v>0</v>
      </c>
      <c r="CM289" s="111"/>
      <c r="CS289" s="111"/>
    </row>
    <row r="290" spans="1:97" x14ac:dyDescent="0.3">
      <c r="A290" s="87">
        <f t="shared" si="16"/>
        <v>2860</v>
      </c>
      <c r="B290" s="88">
        <f t="shared" si="15"/>
        <v>47.666666666666664</v>
      </c>
      <c r="C290" s="106">
        <v>21.64</v>
      </c>
      <c r="D290" s="106">
        <v>53.97</v>
      </c>
      <c r="E290" s="106">
        <v>50.8</v>
      </c>
      <c r="F290" s="106">
        <v>46.77</v>
      </c>
      <c r="G290" s="106">
        <v>49.34</v>
      </c>
      <c r="H290" s="106">
        <v>46.53</v>
      </c>
      <c r="I290" s="106">
        <v>47.76</v>
      </c>
      <c r="J290" s="106">
        <v>49.38</v>
      </c>
      <c r="K290" s="106">
        <v>42.55</v>
      </c>
      <c r="L290" s="106">
        <v>47.49</v>
      </c>
      <c r="M290" s="106">
        <v>46.38</v>
      </c>
      <c r="N290" s="106">
        <v>50.37</v>
      </c>
      <c r="O290" s="106">
        <v>53.11</v>
      </c>
      <c r="P290" s="106">
        <v>43.98</v>
      </c>
      <c r="Q290" s="106">
        <v>48.68</v>
      </c>
      <c r="R290" s="106">
        <v>46.48</v>
      </c>
      <c r="S290" s="106">
        <v>53.15</v>
      </c>
      <c r="T290" s="106">
        <v>50.78</v>
      </c>
      <c r="U290" s="106">
        <v>52.93</v>
      </c>
      <c r="V290" s="106">
        <v>48.84</v>
      </c>
      <c r="W290" s="106">
        <v>56.6</v>
      </c>
      <c r="X290" s="106">
        <v>54.58</v>
      </c>
      <c r="Y290" s="106">
        <v>55.07</v>
      </c>
      <c r="Z290" s="106">
        <v>48.89</v>
      </c>
      <c r="AA290" s="106">
        <v>52.93</v>
      </c>
      <c r="AB290" s="106">
        <v>49.6</v>
      </c>
      <c r="AC290" s="106">
        <v>56.06</v>
      </c>
      <c r="AD290" s="106">
        <v>54.88</v>
      </c>
      <c r="AE290" s="106">
        <v>52.33</v>
      </c>
      <c r="AF290" s="106">
        <v>55.22</v>
      </c>
      <c r="AG290" s="106">
        <v>56.93</v>
      </c>
      <c r="AH290" s="106">
        <v>53.24</v>
      </c>
      <c r="AI290" s="106">
        <v>54.54</v>
      </c>
      <c r="AJ290" s="106">
        <v>59.56</v>
      </c>
      <c r="AK290" s="106">
        <v>48.12</v>
      </c>
      <c r="AL290" s="106">
        <v>46.53</v>
      </c>
      <c r="AM290" s="106">
        <v>53.19</v>
      </c>
      <c r="AN290" s="106">
        <v>60.07</v>
      </c>
      <c r="AO290" s="106">
        <v>49.34</v>
      </c>
      <c r="AP290" s="106">
        <v>54.86</v>
      </c>
      <c r="AQ290" s="106">
        <v>53.95</v>
      </c>
      <c r="AR290" s="106">
        <v>46.74</v>
      </c>
      <c r="AS290" s="106">
        <v>49.19</v>
      </c>
      <c r="AT290" s="106">
        <v>47.75</v>
      </c>
      <c r="AU290" s="106">
        <v>73.53</v>
      </c>
      <c r="AV290" s="106">
        <v>47.01</v>
      </c>
      <c r="AW290" s="106">
        <v>48.91</v>
      </c>
      <c r="AX290" s="106">
        <v>43.52</v>
      </c>
      <c r="AY290" s="106">
        <v>42.65</v>
      </c>
      <c r="AZ290" s="106">
        <v>52.72</v>
      </c>
      <c r="BA290" s="106">
        <v>47.33</v>
      </c>
      <c r="BB290" s="106">
        <v>50.22</v>
      </c>
      <c r="BC290" s="106">
        <v>53.65</v>
      </c>
      <c r="BD290" s="106">
        <v>52.84</v>
      </c>
      <c r="BE290" s="106">
        <v>43.51</v>
      </c>
      <c r="BF290" s="106">
        <v>42.21</v>
      </c>
      <c r="BG290" s="106">
        <v>40.950000000000003</v>
      </c>
      <c r="BH290" s="106">
        <v>49.84</v>
      </c>
      <c r="BI290" s="106">
        <v>44.29</v>
      </c>
      <c r="BJ290" s="106">
        <v>44.45</v>
      </c>
      <c r="BK290" s="106">
        <v>69.75</v>
      </c>
      <c r="BL290" s="107">
        <f t="shared" si="17"/>
        <v>60</v>
      </c>
      <c r="BN290" s="110">
        <f>BN289++Setup!$J$15/24</f>
        <v>43228.986111111342</v>
      </c>
      <c r="BO290" s="57">
        <f>CN290</f>
        <v>0</v>
      </c>
      <c r="BP290" s="57">
        <f>CO290</f>
        <v>0</v>
      </c>
      <c r="BQ290" s="57">
        <f>CP290</f>
        <v>0</v>
      </c>
      <c r="BR290" s="57">
        <f>CQ290</f>
        <v>0</v>
      </c>
      <c r="BS290" s="87">
        <f>CT290</f>
        <v>0</v>
      </c>
      <c r="BT290" s="87">
        <f>CB719</f>
        <v>190</v>
      </c>
      <c r="BU290" s="87">
        <f>CD719</f>
        <v>0</v>
      </c>
      <c r="BV290" s="87">
        <f>CF719</f>
        <v>0</v>
      </c>
      <c r="BW290" s="87">
        <f>CH719</f>
        <v>32.22</v>
      </c>
      <c r="BX290" s="87">
        <f>CJ719</f>
        <v>0</v>
      </c>
      <c r="CA290" s="111">
        <v>43256.006944444445</v>
      </c>
      <c r="CB290" s="87">
        <v>4</v>
      </c>
      <c r="CC290" s="111">
        <v>43256.006944444445</v>
      </c>
      <c r="CD290" s="87">
        <v>0</v>
      </c>
      <c r="CE290" s="111">
        <v>43256.006944444445</v>
      </c>
      <c r="CF290" s="87">
        <v>0</v>
      </c>
      <c r="CG290" s="111">
        <v>43256.006944444445</v>
      </c>
      <c r="CH290" s="87">
        <v>23.33</v>
      </c>
      <c r="CI290" s="111">
        <v>43256.006944444445</v>
      </c>
      <c r="CJ290" s="87">
        <v>0</v>
      </c>
      <c r="CM290" s="111"/>
      <c r="CS290" s="111"/>
    </row>
    <row r="291" spans="1:97" x14ac:dyDescent="0.3">
      <c r="A291" s="87">
        <f t="shared" si="16"/>
        <v>2870</v>
      </c>
      <c r="B291" s="88">
        <f t="shared" si="15"/>
        <v>47.833333333333336</v>
      </c>
      <c r="C291" s="106">
        <v>21.72</v>
      </c>
      <c r="D291" s="106">
        <v>54.18</v>
      </c>
      <c r="E291" s="106">
        <v>50.87</v>
      </c>
      <c r="F291" s="106">
        <v>46.68</v>
      </c>
      <c r="G291" s="106">
        <v>49.55</v>
      </c>
      <c r="H291" s="106">
        <v>46.58</v>
      </c>
      <c r="I291" s="106">
        <v>47.7</v>
      </c>
      <c r="J291" s="106">
        <v>49.33</v>
      </c>
      <c r="K291" s="106">
        <v>42.67</v>
      </c>
      <c r="L291" s="106">
        <v>47.43</v>
      </c>
      <c r="M291" s="106">
        <v>46.27</v>
      </c>
      <c r="N291" s="106">
        <v>50.47</v>
      </c>
      <c r="O291" s="106">
        <v>53.5</v>
      </c>
      <c r="P291" s="106">
        <v>43.87</v>
      </c>
      <c r="Q291" s="106">
        <v>48.83</v>
      </c>
      <c r="R291" s="106">
        <v>46.67</v>
      </c>
      <c r="S291" s="106">
        <v>53.73</v>
      </c>
      <c r="T291" s="106">
        <v>51</v>
      </c>
      <c r="U291" s="106">
        <v>53.24</v>
      </c>
      <c r="V291" s="106">
        <v>49.08</v>
      </c>
      <c r="W291" s="106">
        <v>57.52</v>
      </c>
      <c r="X291" s="106">
        <v>54.82</v>
      </c>
      <c r="Y291" s="106">
        <v>55</v>
      </c>
      <c r="Z291" s="106">
        <v>48.79</v>
      </c>
      <c r="AA291" s="106">
        <v>53.16</v>
      </c>
      <c r="AB291" s="106">
        <v>49.72</v>
      </c>
      <c r="AC291" s="106">
        <v>57.07</v>
      </c>
      <c r="AD291" s="106">
        <v>55.41</v>
      </c>
      <c r="AE291" s="106">
        <v>52.56</v>
      </c>
      <c r="AF291" s="106">
        <v>55.57</v>
      </c>
      <c r="AG291" s="106">
        <v>57.22</v>
      </c>
      <c r="AH291" s="106">
        <v>53.47</v>
      </c>
      <c r="AI291" s="106">
        <v>54.61</v>
      </c>
      <c r="AJ291" s="106">
        <v>59.74</v>
      </c>
      <c r="AK291" s="106">
        <v>48.22</v>
      </c>
      <c r="AL291" s="106">
        <v>46.66</v>
      </c>
      <c r="AM291" s="106">
        <v>53.64</v>
      </c>
      <c r="AN291" s="106">
        <v>60.15</v>
      </c>
      <c r="AO291" s="106">
        <v>49.29</v>
      </c>
      <c r="AP291" s="106">
        <v>55.13</v>
      </c>
      <c r="AQ291" s="106">
        <v>53.93</v>
      </c>
      <c r="AR291" s="106">
        <v>46.89</v>
      </c>
      <c r="AS291" s="106">
        <v>49.31</v>
      </c>
      <c r="AT291" s="106">
        <v>47.79</v>
      </c>
      <c r="AU291" s="106">
        <v>73.709999999999994</v>
      </c>
      <c r="AV291" s="106">
        <v>47.18</v>
      </c>
      <c r="AW291" s="106">
        <v>48.93</v>
      </c>
      <c r="AX291" s="106">
        <v>43.47</v>
      </c>
      <c r="AY291" s="106">
        <v>42.44</v>
      </c>
      <c r="AZ291" s="106">
        <v>53.04</v>
      </c>
      <c r="BA291" s="106">
        <v>47.24</v>
      </c>
      <c r="BB291" s="106">
        <v>50.36</v>
      </c>
      <c r="BC291" s="106">
        <v>54.36</v>
      </c>
      <c r="BD291" s="106">
        <v>53.4</v>
      </c>
      <c r="BE291" s="106">
        <v>43.59</v>
      </c>
      <c r="BF291" s="106">
        <v>42.15</v>
      </c>
      <c r="BG291" s="106">
        <v>41.08</v>
      </c>
      <c r="BH291" s="106">
        <v>49.72</v>
      </c>
      <c r="BI291" s="106">
        <v>44.19</v>
      </c>
      <c r="BJ291" s="106">
        <v>44.4</v>
      </c>
      <c r="BK291" s="106">
        <v>69.77</v>
      </c>
      <c r="BL291" s="107">
        <f t="shared" si="17"/>
        <v>60</v>
      </c>
      <c r="BN291" s="110">
        <f>BN290++Setup!$J$15/24</f>
        <v>43228.993055555788</v>
      </c>
      <c r="BO291" s="57">
        <f>CN291</f>
        <v>0</v>
      </c>
      <c r="BP291" s="57">
        <f>CO291</f>
        <v>0</v>
      </c>
      <c r="BQ291" s="57">
        <f>CP291</f>
        <v>0</v>
      </c>
      <c r="BR291" s="57">
        <f>CQ291</f>
        <v>0</v>
      </c>
      <c r="BS291" s="87">
        <f>CT291</f>
        <v>0</v>
      </c>
      <c r="BT291" s="87">
        <f>CB720</f>
        <v>195</v>
      </c>
      <c r="BU291" s="87">
        <f>CD720</f>
        <v>0</v>
      </c>
      <c r="BV291" s="87">
        <f>CF720</f>
        <v>0</v>
      </c>
      <c r="BW291" s="87">
        <f>CH720</f>
        <v>23.06</v>
      </c>
      <c r="BX291" s="87">
        <f>CJ720</f>
        <v>0</v>
      </c>
      <c r="CA291" s="111">
        <v>43256.013888888891</v>
      </c>
      <c r="CB291" s="87">
        <v>208</v>
      </c>
      <c r="CC291" s="111">
        <v>43256.013888888891</v>
      </c>
      <c r="CD291" s="87">
        <v>0</v>
      </c>
      <c r="CE291" s="111">
        <v>43256.013888888891</v>
      </c>
      <c r="CF291" s="87">
        <v>0</v>
      </c>
      <c r="CG291" s="111">
        <v>43256.013888888891</v>
      </c>
      <c r="CH291" s="87">
        <v>28.33</v>
      </c>
      <c r="CI291" s="111">
        <v>43256.013888888891</v>
      </c>
      <c r="CJ291" s="87">
        <v>0</v>
      </c>
      <c r="CM291" s="111"/>
      <c r="CS291" s="111"/>
    </row>
    <row r="292" spans="1:97" x14ac:dyDescent="0.3">
      <c r="A292" s="87">
        <f t="shared" si="16"/>
        <v>2880</v>
      </c>
      <c r="B292" s="88">
        <f t="shared" si="15"/>
        <v>48</v>
      </c>
      <c r="C292" s="106">
        <v>21.65</v>
      </c>
      <c r="D292" s="106">
        <v>54.16</v>
      </c>
      <c r="E292" s="106">
        <v>50.76</v>
      </c>
      <c r="F292" s="106">
        <v>46.53</v>
      </c>
      <c r="G292" s="106">
        <v>49.37</v>
      </c>
      <c r="H292" s="106">
        <v>46.41</v>
      </c>
      <c r="I292" s="106">
        <v>47.57</v>
      </c>
      <c r="J292" s="106">
        <v>49.15</v>
      </c>
      <c r="K292" s="106">
        <v>42.49</v>
      </c>
      <c r="L292" s="106">
        <v>47.45</v>
      </c>
      <c r="M292" s="106">
        <v>46.16</v>
      </c>
      <c r="N292" s="106">
        <v>50.4</v>
      </c>
      <c r="O292" s="106">
        <v>52.91</v>
      </c>
      <c r="P292" s="106">
        <v>43.73</v>
      </c>
      <c r="Q292" s="106">
        <v>48.71</v>
      </c>
      <c r="R292" s="106">
        <v>46.57</v>
      </c>
      <c r="S292" s="106">
        <v>53.29</v>
      </c>
      <c r="T292" s="106">
        <v>50.87</v>
      </c>
      <c r="U292" s="106">
        <v>52.82</v>
      </c>
      <c r="V292" s="106">
        <v>48.91</v>
      </c>
      <c r="W292" s="106">
        <v>57.13</v>
      </c>
      <c r="X292" s="106">
        <v>55.05</v>
      </c>
      <c r="Y292" s="106">
        <v>55.49</v>
      </c>
      <c r="Z292" s="106">
        <v>48.75</v>
      </c>
      <c r="AA292" s="106">
        <v>53</v>
      </c>
      <c r="AB292" s="106">
        <v>49.61</v>
      </c>
      <c r="AC292" s="106">
        <v>56.71</v>
      </c>
      <c r="AD292" s="106">
        <v>55.18</v>
      </c>
      <c r="AE292" s="106">
        <v>52.51</v>
      </c>
      <c r="AF292" s="106">
        <v>55.41</v>
      </c>
      <c r="AG292" s="106">
        <v>56.97</v>
      </c>
      <c r="AH292" s="106">
        <v>53.39</v>
      </c>
      <c r="AI292" s="106">
        <v>54.57</v>
      </c>
      <c r="AJ292" s="106">
        <v>59.67</v>
      </c>
      <c r="AK292" s="106">
        <v>48.17</v>
      </c>
      <c r="AL292" s="106">
        <v>46.6</v>
      </c>
      <c r="AM292" s="106">
        <v>53.41</v>
      </c>
      <c r="AN292" s="106">
        <v>60.24</v>
      </c>
      <c r="AO292" s="106">
        <v>49.11</v>
      </c>
      <c r="AP292" s="106">
        <v>54.96</v>
      </c>
      <c r="AQ292" s="106">
        <v>53.9</v>
      </c>
      <c r="AR292" s="106">
        <v>46.77</v>
      </c>
      <c r="AS292" s="106">
        <v>49.28</v>
      </c>
      <c r="AT292" s="106">
        <v>47.56</v>
      </c>
      <c r="AU292" s="106">
        <v>73.650000000000006</v>
      </c>
      <c r="AV292" s="106">
        <v>47.06</v>
      </c>
      <c r="AW292" s="106">
        <v>48.87</v>
      </c>
      <c r="AX292" s="106">
        <v>43.39</v>
      </c>
      <c r="AY292" s="106">
        <v>42.31</v>
      </c>
      <c r="AZ292" s="106">
        <v>52.86</v>
      </c>
      <c r="BA292" s="106">
        <v>47.19</v>
      </c>
      <c r="BB292" s="106">
        <v>50.25</v>
      </c>
      <c r="BC292" s="106">
        <v>53.83</v>
      </c>
      <c r="BD292" s="106">
        <v>53.38</v>
      </c>
      <c r="BE292" s="106">
        <v>43.46</v>
      </c>
      <c r="BF292" s="106">
        <v>42.09</v>
      </c>
      <c r="BG292" s="106">
        <v>40.98</v>
      </c>
      <c r="BH292" s="106">
        <v>49.67</v>
      </c>
      <c r="BI292" s="106">
        <v>44.12</v>
      </c>
      <c r="BJ292" s="106">
        <v>44.35</v>
      </c>
      <c r="BK292" s="106">
        <v>69.95</v>
      </c>
      <c r="BL292" s="107">
        <f t="shared" si="17"/>
        <v>60</v>
      </c>
      <c r="BN292" s="110">
        <f>BN291++Setup!$J$15/24</f>
        <v>43229.000000000233</v>
      </c>
      <c r="BO292" s="57">
        <f>CN292</f>
        <v>0</v>
      </c>
      <c r="BP292" s="57">
        <f>CO292</f>
        <v>0</v>
      </c>
      <c r="BQ292" s="57">
        <f>CP292</f>
        <v>0</v>
      </c>
      <c r="BR292" s="57">
        <f>CQ292</f>
        <v>0</v>
      </c>
      <c r="BS292" s="87">
        <f>CT292</f>
        <v>0</v>
      </c>
      <c r="BT292" s="87">
        <f>CB721</f>
        <v>195</v>
      </c>
      <c r="BU292" s="87">
        <f>CD721</f>
        <v>0</v>
      </c>
      <c r="BV292" s="87">
        <f>CF721</f>
        <v>0</v>
      </c>
      <c r="BW292" s="87">
        <f>CH721</f>
        <v>20.83</v>
      </c>
      <c r="BX292" s="87">
        <f>CJ721</f>
        <v>0</v>
      </c>
      <c r="CA292" s="111">
        <v>43256.020833333336</v>
      </c>
      <c r="CB292" s="87">
        <v>213</v>
      </c>
      <c r="CC292" s="111">
        <v>43256.020833333336</v>
      </c>
      <c r="CD292" s="87">
        <v>0</v>
      </c>
      <c r="CE292" s="111">
        <v>43256.020833333336</v>
      </c>
      <c r="CF292" s="87">
        <v>0</v>
      </c>
      <c r="CG292" s="111">
        <v>43256.020833333336</v>
      </c>
      <c r="CH292" s="87">
        <v>28.61</v>
      </c>
      <c r="CI292" s="111">
        <v>43256.020833333336</v>
      </c>
      <c r="CJ292" s="87">
        <v>0</v>
      </c>
      <c r="CM292" s="111"/>
      <c r="CS292" s="111"/>
    </row>
    <row r="293" spans="1:97" x14ac:dyDescent="0.3">
      <c r="A293" s="87">
        <f t="shared" si="16"/>
        <v>2890</v>
      </c>
      <c r="B293" s="88">
        <f t="shared" si="15"/>
        <v>48.166666666666664</v>
      </c>
      <c r="C293" s="106">
        <v>21.92</v>
      </c>
      <c r="D293" s="106">
        <v>55.26</v>
      </c>
      <c r="E293" s="106">
        <v>50.46</v>
      </c>
      <c r="F293" s="106">
        <v>46.21</v>
      </c>
      <c r="G293" s="106">
        <v>50.57</v>
      </c>
      <c r="H293" s="106">
        <v>47.69</v>
      </c>
      <c r="I293" s="106">
        <v>47.21</v>
      </c>
      <c r="J293" s="106">
        <v>48.69</v>
      </c>
      <c r="K293" s="106">
        <v>43.68</v>
      </c>
      <c r="L293" s="106">
        <v>48.58</v>
      </c>
      <c r="M293" s="106">
        <v>45.71</v>
      </c>
      <c r="N293" s="106">
        <v>51.47</v>
      </c>
      <c r="O293" s="106">
        <v>53.88</v>
      </c>
      <c r="P293" s="106">
        <v>44.85</v>
      </c>
      <c r="Q293" s="106">
        <v>49.72</v>
      </c>
      <c r="R293" s="106">
        <v>47.65</v>
      </c>
      <c r="S293" s="106">
        <v>54.52</v>
      </c>
      <c r="T293" s="106">
        <v>51.98</v>
      </c>
      <c r="U293" s="106">
        <v>53.95</v>
      </c>
      <c r="V293" s="106">
        <v>49.96</v>
      </c>
      <c r="W293" s="106">
        <v>58.34</v>
      </c>
      <c r="X293" s="106">
        <v>56.13</v>
      </c>
      <c r="Y293" s="106">
        <v>56.56</v>
      </c>
      <c r="Z293" s="106">
        <v>49.63</v>
      </c>
      <c r="AA293" s="106">
        <v>54.03</v>
      </c>
      <c r="AB293" s="106">
        <v>50.44</v>
      </c>
      <c r="AC293" s="106">
        <v>57.82</v>
      </c>
      <c r="AD293" s="106">
        <v>56.26</v>
      </c>
      <c r="AE293" s="106">
        <v>53.52</v>
      </c>
      <c r="AF293" s="106">
        <v>56.48</v>
      </c>
      <c r="AG293" s="106">
        <v>58.12</v>
      </c>
      <c r="AH293" s="106">
        <v>54.44</v>
      </c>
      <c r="AI293" s="106">
        <v>55.7</v>
      </c>
      <c r="AJ293" s="106">
        <v>59.98</v>
      </c>
      <c r="AK293" s="106">
        <v>48.46</v>
      </c>
      <c r="AL293" s="106">
        <v>46.65</v>
      </c>
      <c r="AM293" s="106">
        <v>54.39</v>
      </c>
      <c r="AN293" s="106">
        <v>60.46</v>
      </c>
      <c r="AO293" s="106">
        <v>48.65</v>
      </c>
      <c r="AP293" s="106">
        <v>55.23</v>
      </c>
      <c r="AQ293" s="106">
        <v>55.09</v>
      </c>
      <c r="AR293" s="106">
        <v>47.79</v>
      </c>
      <c r="AS293" s="106">
        <v>50.16</v>
      </c>
      <c r="AT293" s="106">
        <v>48.74</v>
      </c>
      <c r="AU293" s="106">
        <v>73.92</v>
      </c>
      <c r="AV293" s="106">
        <v>47.99</v>
      </c>
      <c r="AW293" s="106">
        <v>49.61</v>
      </c>
      <c r="AX293" s="106">
        <v>43.02</v>
      </c>
      <c r="AY293" s="106">
        <v>41.9</v>
      </c>
      <c r="AZ293" s="106">
        <v>53.75</v>
      </c>
      <c r="BA293" s="106">
        <v>46.68</v>
      </c>
      <c r="BB293" s="106">
        <v>51.24</v>
      </c>
      <c r="BC293" s="106">
        <v>54.98</v>
      </c>
      <c r="BD293" s="106">
        <v>54.39</v>
      </c>
      <c r="BE293" s="106">
        <v>43.11</v>
      </c>
      <c r="BF293" s="106">
        <v>41.67</v>
      </c>
      <c r="BG293" s="106">
        <v>42.09</v>
      </c>
      <c r="BH293" s="106">
        <v>49.16</v>
      </c>
      <c r="BI293" s="106">
        <v>43.92</v>
      </c>
      <c r="BJ293" s="106">
        <v>44.48</v>
      </c>
      <c r="BK293" s="106">
        <v>69.97</v>
      </c>
      <c r="BL293" s="107">
        <f t="shared" si="17"/>
        <v>60</v>
      </c>
      <c r="BN293" s="110">
        <f>BN292++Setup!$J$15/24</f>
        <v>43229.006944444678</v>
      </c>
      <c r="BO293" s="57">
        <f>CN293</f>
        <v>0</v>
      </c>
      <c r="BP293" s="57">
        <f>CO293</f>
        <v>0</v>
      </c>
      <c r="BQ293" s="57">
        <f>CP293</f>
        <v>0</v>
      </c>
      <c r="BR293" s="57">
        <f>CQ293</f>
        <v>0</v>
      </c>
      <c r="BS293" s="87">
        <f>CT293</f>
        <v>0</v>
      </c>
      <c r="BT293" s="87">
        <f>CB722</f>
        <v>192</v>
      </c>
      <c r="BU293" s="87">
        <f>CD722</f>
        <v>0</v>
      </c>
      <c r="BV293" s="87">
        <f>CF722</f>
        <v>0</v>
      </c>
      <c r="BW293" s="87">
        <f>CH722</f>
        <v>20.56</v>
      </c>
      <c r="BX293" s="87">
        <f>CJ722</f>
        <v>0</v>
      </c>
      <c r="CA293" s="111">
        <v>43256.027777777781</v>
      </c>
      <c r="CB293" s="87">
        <v>215</v>
      </c>
      <c r="CC293" s="111">
        <v>43256.027777777781</v>
      </c>
      <c r="CD293" s="87">
        <v>0</v>
      </c>
      <c r="CE293" s="111">
        <v>43256.027777777781</v>
      </c>
      <c r="CF293" s="87">
        <v>0</v>
      </c>
      <c r="CG293" s="111">
        <v>43256.027777777781</v>
      </c>
      <c r="CH293" s="87">
        <v>22.5</v>
      </c>
      <c r="CI293" s="111">
        <v>43256.027777777781</v>
      </c>
      <c r="CJ293" s="87">
        <v>0</v>
      </c>
      <c r="CM293" s="111"/>
      <c r="CS293" s="111"/>
    </row>
    <row r="294" spans="1:97" x14ac:dyDescent="0.3">
      <c r="A294" s="87">
        <f t="shared" si="16"/>
        <v>2900</v>
      </c>
      <c r="B294" s="88">
        <f t="shared" si="15"/>
        <v>48.333333333333336</v>
      </c>
      <c r="C294" s="106">
        <v>21.67</v>
      </c>
      <c r="D294" s="106">
        <v>54.41</v>
      </c>
      <c r="E294" s="106">
        <v>50.83</v>
      </c>
      <c r="F294" s="106">
        <v>46.63</v>
      </c>
      <c r="G294" s="106">
        <v>49.61</v>
      </c>
      <c r="H294" s="106">
        <v>46.65</v>
      </c>
      <c r="I294" s="106">
        <v>47.68</v>
      </c>
      <c r="J294" s="106">
        <v>49.26</v>
      </c>
      <c r="K294" s="106">
        <v>42.74</v>
      </c>
      <c r="L294" s="106">
        <v>47.66</v>
      </c>
      <c r="M294" s="106">
        <v>46.25</v>
      </c>
      <c r="N294" s="106">
        <v>50.65</v>
      </c>
      <c r="O294" s="106">
        <v>53.32</v>
      </c>
      <c r="P294" s="106">
        <v>44.04</v>
      </c>
      <c r="Q294" s="106">
        <v>48.95</v>
      </c>
      <c r="R294" s="106">
        <v>46.78</v>
      </c>
      <c r="S294" s="106">
        <v>53.56</v>
      </c>
      <c r="T294" s="106">
        <v>51.11</v>
      </c>
      <c r="U294" s="106">
        <v>53.1</v>
      </c>
      <c r="V294" s="106">
        <v>49.13</v>
      </c>
      <c r="W294" s="106">
        <v>57.24</v>
      </c>
      <c r="X294" s="106">
        <v>55.28</v>
      </c>
      <c r="Y294" s="106">
        <v>55.6</v>
      </c>
      <c r="Z294" s="106">
        <v>48.79</v>
      </c>
      <c r="AA294" s="106">
        <v>53.22</v>
      </c>
      <c r="AB294" s="106">
        <v>49.66</v>
      </c>
      <c r="AC294" s="106">
        <v>56.88</v>
      </c>
      <c r="AD294" s="106">
        <v>55.42</v>
      </c>
      <c r="AE294" s="106">
        <v>52.77</v>
      </c>
      <c r="AF294" s="106">
        <v>55.7</v>
      </c>
      <c r="AG294" s="106">
        <v>57.35</v>
      </c>
      <c r="AH294" s="106">
        <v>53.51</v>
      </c>
      <c r="AI294" s="106">
        <v>54.78</v>
      </c>
      <c r="AJ294" s="106">
        <v>60.12</v>
      </c>
      <c r="AK294" s="106">
        <v>48.65</v>
      </c>
      <c r="AL294" s="106">
        <v>46.64</v>
      </c>
      <c r="AM294" s="106">
        <v>53.61</v>
      </c>
      <c r="AN294" s="106">
        <v>60.72</v>
      </c>
      <c r="AO294" s="106">
        <v>49.22</v>
      </c>
      <c r="AP294" s="106">
        <v>55.01</v>
      </c>
      <c r="AQ294" s="106">
        <v>54.17</v>
      </c>
      <c r="AR294" s="106">
        <v>46.91</v>
      </c>
      <c r="AS294" s="106">
        <v>49.36</v>
      </c>
      <c r="AT294" s="106">
        <v>47.8</v>
      </c>
      <c r="AU294" s="106">
        <v>74.12</v>
      </c>
      <c r="AV294" s="106">
        <v>47.18</v>
      </c>
      <c r="AW294" s="106">
        <v>48.92</v>
      </c>
      <c r="AX294" s="106">
        <v>43.42</v>
      </c>
      <c r="AY294" s="106">
        <v>42.34</v>
      </c>
      <c r="AZ294" s="106">
        <v>52.97</v>
      </c>
      <c r="BA294" s="106">
        <v>47.27</v>
      </c>
      <c r="BB294" s="106">
        <v>50.44</v>
      </c>
      <c r="BC294" s="106">
        <v>54.14</v>
      </c>
      <c r="BD294" s="106">
        <v>53.48</v>
      </c>
      <c r="BE294" s="106">
        <v>43.54</v>
      </c>
      <c r="BF294" s="106">
        <v>42.17</v>
      </c>
      <c r="BG294" s="106">
        <v>41.1</v>
      </c>
      <c r="BH294" s="106">
        <v>49.77</v>
      </c>
      <c r="BI294" s="106">
        <v>44.13</v>
      </c>
      <c r="BJ294" s="106">
        <v>44.3</v>
      </c>
      <c r="BK294" s="106">
        <v>70.36</v>
      </c>
      <c r="BL294" s="107">
        <f t="shared" si="17"/>
        <v>60</v>
      </c>
      <c r="BN294" s="110">
        <f>BN293++Setup!$J$15/24</f>
        <v>43229.013888889123</v>
      </c>
      <c r="BO294" s="57">
        <f>CN294</f>
        <v>0</v>
      </c>
      <c r="BP294" s="57">
        <f>CO294</f>
        <v>0</v>
      </c>
      <c r="BQ294" s="57">
        <f>CP294</f>
        <v>0</v>
      </c>
      <c r="BR294" s="57">
        <f>CQ294</f>
        <v>0</v>
      </c>
      <c r="BS294" s="87">
        <f>CT294</f>
        <v>0</v>
      </c>
      <c r="BT294" s="87">
        <f>CB723</f>
        <v>189</v>
      </c>
      <c r="BU294" s="87">
        <f>CD723</f>
        <v>0</v>
      </c>
      <c r="BV294" s="87">
        <f>CF723</f>
        <v>0</v>
      </c>
      <c r="BW294" s="87">
        <f>CH723</f>
        <v>29.72</v>
      </c>
      <c r="BX294" s="87">
        <f>CJ723</f>
        <v>0</v>
      </c>
      <c r="CA294" s="111">
        <v>43256.034722222219</v>
      </c>
      <c r="CB294" s="87">
        <v>216</v>
      </c>
      <c r="CC294" s="111">
        <v>43256.034722222219</v>
      </c>
      <c r="CD294" s="87">
        <v>0</v>
      </c>
      <c r="CE294" s="111">
        <v>43256.034722222219</v>
      </c>
      <c r="CF294" s="87">
        <v>0</v>
      </c>
      <c r="CG294" s="111">
        <v>43256.034722222219</v>
      </c>
      <c r="CH294" s="87">
        <v>20.56</v>
      </c>
      <c r="CI294" s="111">
        <v>43256.034722222219</v>
      </c>
      <c r="CJ294" s="87">
        <v>0</v>
      </c>
      <c r="CM294" s="111"/>
      <c r="CS294" s="111"/>
    </row>
    <row r="295" spans="1:97" x14ac:dyDescent="0.3">
      <c r="A295" s="87">
        <f t="shared" si="16"/>
        <v>2910</v>
      </c>
      <c r="B295" s="88">
        <f t="shared" si="15"/>
        <v>48.5</v>
      </c>
      <c r="C295" s="106">
        <v>21.82</v>
      </c>
      <c r="D295" s="106">
        <v>55.1</v>
      </c>
      <c r="E295" s="106">
        <v>50.13</v>
      </c>
      <c r="F295" s="106">
        <v>46.41</v>
      </c>
      <c r="G295" s="106">
        <v>50.29</v>
      </c>
      <c r="H295" s="106">
        <v>47.33</v>
      </c>
      <c r="I295" s="106">
        <v>47.57</v>
      </c>
      <c r="J295" s="106">
        <v>49.09</v>
      </c>
      <c r="K295" s="106">
        <v>43.45</v>
      </c>
      <c r="L295" s="106">
        <v>48.44</v>
      </c>
      <c r="M295" s="106">
        <v>46.43</v>
      </c>
      <c r="N295" s="106">
        <v>51.35</v>
      </c>
      <c r="O295" s="106">
        <v>53.7</v>
      </c>
      <c r="P295" s="106">
        <v>44.61</v>
      </c>
      <c r="Q295" s="106">
        <v>49.62</v>
      </c>
      <c r="R295" s="106">
        <v>47.4</v>
      </c>
      <c r="S295" s="106">
        <v>54.22</v>
      </c>
      <c r="T295" s="106">
        <v>51.71</v>
      </c>
      <c r="U295" s="106">
        <v>53.69</v>
      </c>
      <c r="V295" s="106">
        <v>49.78</v>
      </c>
      <c r="W295" s="106">
        <v>57.92</v>
      </c>
      <c r="X295" s="106">
        <v>55.81</v>
      </c>
      <c r="Y295" s="106">
        <v>56.29</v>
      </c>
      <c r="Z295" s="106">
        <v>49.45</v>
      </c>
      <c r="AA295" s="106">
        <v>53.85</v>
      </c>
      <c r="AB295" s="106">
        <v>50.35</v>
      </c>
      <c r="AC295" s="106">
        <v>57.7</v>
      </c>
      <c r="AD295" s="106">
        <v>56.21</v>
      </c>
      <c r="AE295" s="106">
        <v>53.48</v>
      </c>
      <c r="AF295" s="106">
        <v>56.38</v>
      </c>
      <c r="AG295" s="106">
        <v>58.02</v>
      </c>
      <c r="AH295" s="106">
        <v>54.28</v>
      </c>
      <c r="AI295" s="106">
        <v>55.61</v>
      </c>
      <c r="AJ295" s="106">
        <v>60.23</v>
      </c>
      <c r="AK295" s="106">
        <v>48.69</v>
      </c>
      <c r="AL295" s="106">
        <v>46.64</v>
      </c>
      <c r="AM295" s="106">
        <v>54.33</v>
      </c>
      <c r="AN295" s="106">
        <v>60.76</v>
      </c>
      <c r="AO295" s="106">
        <v>49.05</v>
      </c>
      <c r="AP295" s="106">
        <v>54.96</v>
      </c>
      <c r="AQ295" s="106">
        <v>54.96</v>
      </c>
      <c r="AR295" s="106">
        <v>47.55</v>
      </c>
      <c r="AS295" s="106">
        <v>50.01</v>
      </c>
      <c r="AT295" s="106">
        <v>48.44</v>
      </c>
      <c r="AU295" s="106">
        <v>74.16</v>
      </c>
      <c r="AV295" s="106">
        <v>47.88</v>
      </c>
      <c r="AW295" s="106">
        <v>49.58</v>
      </c>
      <c r="AX295" s="106">
        <v>43.28</v>
      </c>
      <c r="AY295" s="106">
        <v>42.57</v>
      </c>
      <c r="AZ295" s="106">
        <v>53.75</v>
      </c>
      <c r="BA295" s="106">
        <v>47.48</v>
      </c>
      <c r="BB295" s="106">
        <v>51.12</v>
      </c>
      <c r="BC295" s="106">
        <v>54.9</v>
      </c>
      <c r="BD295" s="106">
        <v>54.1</v>
      </c>
      <c r="BE295" s="106">
        <v>43.24</v>
      </c>
      <c r="BF295" s="106">
        <v>42.13</v>
      </c>
      <c r="BG295" s="106">
        <v>41.78</v>
      </c>
      <c r="BH295" s="106">
        <v>49.69</v>
      </c>
      <c r="BI295" s="106">
        <v>44</v>
      </c>
      <c r="BJ295" s="106">
        <v>44.57</v>
      </c>
      <c r="BK295" s="106">
        <v>70.349999999999994</v>
      </c>
      <c r="BL295" s="107">
        <f t="shared" si="17"/>
        <v>60</v>
      </c>
      <c r="BN295" s="110">
        <f>BN294++Setup!$J$15/24</f>
        <v>43229.020833333569</v>
      </c>
      <c r="BO295" s="57">
        <f>CN295</f>
        <v>0</v>
      </c>
      <c r="BP295" s="57">
        <f>CO295</f>
        <v>0</v>
      </c>
      <c r="BQ295" s="57">
        <f>CP295</f>
        <v>0</v>
      </c>
      <c r="BR295" s="57">
        <f>CQ295</f>
        <v>0</v>
      </c>
      <c r="BS295" s="87">
        <f>CT295</f>
        <v>0</v>
      </c>
      <c r="BT295" s="87">
        <f>CB724</f>
        <v>194</v>
      </c>
      <c r="BU295" s="87">
        <f>CD724</f>
        <v>0</v>
      </c>
      <c r="BV295" s="87">
        <f>CF724</f>
        <v>0</v>
      </c>
      <c r="BW295" s="87">
        <f>CH724</f>
        <v>27.5</v>
      </c>
      <c r="BX295" s="87">
        <f>CJ724</f>
        <v>0</v>
      </c>
      <c r="CA295" s="111">
        <v>43256.041666666664</v>
      </c>
      <c r="CB295" s="87">
        <v>218</v>
      </c>
      <c r="CC295" s="111">
        <v>43256.041666666664</v>
      </c>
      <c r="CD295" s="87">
        <v>0</v>
      </c>
      <c r="CE295" s="111">
        <v>43256.041666666664</v>
      </c>
      <c r="CF295" s="87">
        <v>0</v>
      </c>
      <c r="CG295" s="111">
        <v>43256.041666666664</v>
      </c>
      <c r="CH295" s="87">
        <v>27.78</v>
      </c>
      <c r="CI295" s="111">
        <v>43256.041666666664</v>
      </c>
      <c r="CJ295" s="87">
        <v>0</v>
      </c>
      <c r="CM295" s="111"/>
      <c r="CS295" s="111"/>
    </row>
    <row r="296" spans="1:97" x14ac:dyDescent="0.3">
      <c r="A296" s="87">
        <f t="shared" si="16"/>
        <v>2920</v>
      </c>
      <c r="B296" s="88">
        <f t="shared" si="15"/>
        <v>48.666666666666664</v>
      </c>
      <c r="C296" s="106">
        <v>21.73</v>
      </c>
      <c r="D296" s="106">
        <v>55.16</v>
      </c>
      <c r="E296" s="106">
        <v>50.72</v>
      </c>
      <c r="F296" s="106">
        <v>46.45</v>
      </c>
      <c r="G296" s="106">
        <v>50.35</v>
      </c>
      <c r="H296" s="106">
        <v>47.42</v>
      </c>
      <c r="I296" s="106">
        <v>47.53</v>
      </c>
      <c r="J296" s="106">
        <v>49.09</v>
      </c>
      <c r="K296" s="106">
        <v>43.57</v>
      </c>
      <c r="L296" s="106">
        <v>48.51</v>
      </c>
      <c r="M296" s="106">
        <v>46.15</v>
      </c>
      <c r="N296" s="106">
        <v>51.43</v>
      </c>
      <c r="O296" s="106">
        <v>53.96</v>
      </c>
      <c r="P296" s="106">
        <v>44.69</v>
      </c>
      <c r="Q296" s="106">
        <v>49.7</v>
      </c>
      <c r="R296" s="106">
        <v>47.41</v>
      </c>
      <c r="S296" s="106">
        <v>54.23</v>
      </c>
      <c r="T296" s="106">
        <v>51.79</v>
      </c>
      <c r="U296" s="106">
        <v>53.72</v>
      </c>
      <c r="V296" s="106">
        <v>49.82</v>
      </c>
      <c r="W296" s="106">
        <v>58.08</v>
      </c>
      <c r="X296" s="106">
        <v>55.97</v>
      </c>
      <c r="Y296" s="106">
        <v>56.36</v>
      </c>
      <c r="Z296" s="106">
        <v>49.47</v>
      </c>
      <c r="AA296" s="106">
        <v>53.9</v>
      </c>
      <c r="AB296" s="106">
        <v>50.37</v>
      </c>
      <c r="AC296" s="106">
        <v>57.7</v>
      </c>
      <c r="AD296" s="106">
        <v>56.31</v>
      </c>
      <c r="AE296" s="106">
        <v>53.48</v>
      </c>
      <c r="AF296" s="106">
        <v>56.39</v>
      </c>
      <c r="AG296" s="106">
        <v>58.05</v>
      </c>
      <c r="AH296" s="106">
        <v>54.27</v>
      </c>
      <c r="AI296" s="106">
        <v>55.62</v>
      </c>
      <c r="AJ296" s="106">
        <v>60.36</v>
      </c>
      <c r="AK296" s="106">
        <v>48.84</v>
      </c>
      <c r="AL296" s="106">
        <v>46.59</v>
      </c>
      <c r="AM296" s="106">
        <v>54.35</v>
      </c>
      <c r="AN296" s="106">
        <v>60.87</v>
      </c>
      <c r="AO296" s="106">
        <v>49.05</v>
      </c>
      <c r="AP296" s="106">
        <v>55</v>
      </c>
      <c r="AQ296" s="106">
        <v>54.99</v>
      </c>
      <c r="AR296" s="106">
        <v>47.56</v>
      </c>
      <c r="AS296" s="106">
        <v>50.02</v>
      </c>
      <c r="AT296" s="106">
        <v>48.44</v>
      </c>
      <c r="AU296" s="106">
        <v>74.319999999999993</v>
      </c>
      <c r="AV296" s="106">
        <v>47.84</v>
      </c>
      <c r="AW296" s="106">
        <v>49.54</v>
      </c>
      <c r="AX296" s="106">
        <v>43.32</v>
      </c>
      <c r="AY296" s="106">
        <v>42.33</v>
      </c>
      <c r="AZ296" s="106">
        <v>53.73</v>
      </c>
      <c r="BA296" s="106">
        <v>47.1</v>
      </c>
      <c r="BB296" s="106">
        <v>51.15</v>
      </c>
      <c r="BC296" s="106">
        <v>54.86</v>
      </c>
      <c r="BD296" s="106">
        <v>54.39</v>
      </c>
      <c r="BE296" s="106">
        <v>43.41</v>
      </c>
      <c r="BF296" s="106">
        <v>42.11</v>
      </c>
      <c r="BG296" s="106">
        <v>41.86</v>
      </c>
      <c r="BH296" s="106">
        <v>49.61</v>
      </c>
      <c r="BI296" s="106">
        <v>44.1</v>
      </c>
      <c r="BJ296" s="106">
        <v>44.41</v>
      </c>
      <c r="BK296" s="106">
        <v>70.58</v>
      </c>
      <c r="BL296" s="107">
        <f t="shared" si="17"/>
        <v>60</v>
      </c>
      <c r="BN296" s="110">
        <f>BN295++Setup!$J$15/24</f>
        <v>43229.027777778014</v>
      </c>
      <c r="BO296" s="57">
        <f>CN296</f>
        <v>0</v>
      </c>
      <c r="BP296" s="57">
        <f>CO296</f>
        <v>0</v>
      </c>
      <c r="BQ296" s="57">
        <f>CP296</f>
        <v>0</v>
      </c>
      <c r="BR296" s="57">
        <f>CQ296</f>
        <v>0</v>
      </c>
      <c r="BS296" s="87">
        <f>CT296</f>
        <v>0</v>
      </c>
      <c r="BT296" s="87">
        <f>CB725</f>
        <v>197</v>
      </c>
      <c r="BU296" s="87">
        <f>CD725</f>
        <v>0</v>
      </c>
      <c r="BV296" s="87">
        <f>CF725</f>
        <v>0</v>
      </c>
      <c r="BW296" s="87">
        <f>CH725</f>
        <v>21.67</v>
      </c>
      <c r="BX296" s="87">
        <f>CJ725</f>
        <v>0</v>
      </c>
      <c r="CA296" s="111">
        <v>43256.048611111109</v>
      </c>
      <c r="CB296" s="87">
        <v>214</v>
      </c>
      <c r="CC296" s="111">
        <v>43256.048611111109</v>
      </c>
      <c r="CD296" s="87">
        <v>0</v>
      </c>
      <c r="CE296" s="111">
        <v>43256.048611111109</v>
      </c>
      <c r="CF296" s="87">
        <v>0</v>
      </c>
      <c r="CG296" s="111">
        <v>43256.048611111109</v>
      </c>
      <c r="CH296" s="87">
        <v>26.11</v>
      </c>
      <c r="CI296" s="111">
        <v>43256.048611111109</v>
      </c>
      <c r="CJ296" s="87">
        <v>0</v>
      </c>
      <c r="CM296" s="111"/>
      <c r="CS296" s="111"/>
    </row>
    <row r="297" spans="1:97" x14ac:dyDescent="0.3">
      <c r="A297" s="87">
        <f t="shared" si="16"/>
        <v>2930</v>
      </c>
      <c r="B297" s="88">
        <f t="shared" si="15"/>
        <v>48.833333333333336</v>
      </c>
      <c r="C297" s="106">
        <v>21.73</v>
      </c>
      <c r="D297" s="106">
        <v>55.27</v>
      </c>
      <c r="E297" s="106">
        <v>50.72</v>
      </c>
      <c r="F297" s="106">
        <v>46.48</v>
      </c>
      <c r="G297" s="106">
        <v>50.48</v>
      </c>
      <c r="H297" s="106">
        <v>47.49</v>
      </c>
      <c r="I297" s="106">
        <v>47.43</v>
      </c>
      <c r="J297" s="106">
        <v>49.13</v>
      </c>
      <c r="K297" s="106">
        <v>43.63</v>
      </c>
      <c r="L297" s="106">
        <v>48.6</v>
      </c>
      <c r="M297" s="106">
        <v>46.19</v>
      </c>
      <c r="N297" s="106">
        <v>51.54</v>
      </c>
      <c r="O297" s="106">
        <v>54.02</v>
      </c>
      <c r="P297" s="106">
        <v>44.83</v>
      </c>
      <c r="Q297" s="106">
        <v>49.78</v>
      </c>
      <c r="R297" s="106">
        <v>47.61</v>
      </c>
      <c r="S297" s="106">
        <v>54.32</v>
      </c>
      <c r="T297" s="106">
        <v>51.94</v>
      </c>
      <c r="U297" s="106">
        <v>53.79</v>
      </c>
      <c r="V297" s="106">
        <v>49.97</v>
      </c>
      <c r="W297" s="106">
        <v>58.2</v>
      </c>
      <c r="X297" s="106">
        <v>56.08</v>
      </c>
      <c r="Y297" s="106">
        <v>56.29</v>
      </c>
      <c r="Z297" s="106">
        <v>49.54</v>
      </c>
      <c r="AA297" s="106">
        <v>54.05</v>
      </c>
      <c r="AB297" s="106">
        <v>50.47</v>
      </c>
      <c r="AC297" s="106">
        <v>57.8</v>
      </c>
      <c r="AD297" s="106">
        <v>56.29</v>
      </c>
      <c r="AE297" s="106">
        <v>53.64</v>
      </c>
      <c r="AF297" s="106">
        <v>56.48</v>
      </c>
      <c r="AG297" s="106">
        <v>58.18</v>
      </c>
      <c r="AH297" s="106">
        <v>54.38</v>
      </c>
      <c r="AI297" s="106">
        <v>55.67</v>
      </c>
      <c r="AJ297" s="106">
        <v>60.45</v>
      </c>
      <c r="AK297" s="106">
        <v>48.94</v>
      </c>
      <c r="AL297" s="106">
        <v>46.62</v>
      </c>
      <c r="AM297" s="106">
        <v>54.41</v>
      </c>
      <c r="AN297" s="106">
        <v>60.96</v>
      </c>
      <c r="AO297" s="106">
        <v>49.09</v>
      </c>
      <c r="AP297" s="106">
        <v>54.99</v>
      </c>
      <c r="AQ297" s="106">
        <v>55.02</v>
      </c>
      <c r="AR297" s="106">
        <v>47.68</v>
      </c>
      <c r="AS297" s="106">
        <v>50.16</v>
      </c>
      <c r="AT297" s="106">
        <v>48.53</v>
      </c>
      <c r="AU297" s="106">
        <v>74.41</v>
      </c>
      <c r="AV297" s="106">
        <v>48.02</v>
      </c>
      <c r="AW297" s="106">
        <v>49.72</v>
      </c>
      <c r="AX297" s="106">
        <v>43.38</v>
      </c>
      <c r="AY297" s="106">
        <v>42.42</v>
      </c>
      <c r="AZ297" s="106">
        <v>53.94</v>
      </c>
      <c r="BA297" s="106">
        <v>47.12</v>
      </c>
      <c r="BB297" s="106">
        <v>51.29</v>
      </c>
      <c r="BC297" s="106">
        <v>54.92</v>
      </c>
      <c r="BD297" s="106">
        <v>54.5</v>
      </c>
      <c r="BE297" s="106">
        <v>43.49</v>
      </c>
      <c r="BF297" s="106">
        <v>42.09</v>
      </c>
      <c r="BG297" s="106">
        <v>41.85</v>
      </c>
      <c r="BH297" s="106">
        <v>49.68</v>
      </c>
      <c r="BI297" s="106">
        <v>44.13</v>
      </c>
      <c r="BJ297" s="106">
        <v>44.48</v>
      </c>
      <c r="BK297" s="106">
        <v>70.760000000000005</v>
      </c>
      <c r="BL297" s="107">
        <f t="shared" si="17"/>
        <v>60</v>
      </c>
      <c r="BN297" s="110">
        <f>BN296++Setup!$J$15/24</f>
        <v>43229.034722222459</v>
      </c>
      <c r="BO297" s="57">
        <f>CN297</f>
        <v>0</v>
      </c>
      <c r="BP297" s="57">
        <f>CO297</f>
        <v>0</v>
      </c>
      <c r="BQ297" s="57">
        <f>CP297</f>
        <v>0</v>
      </c>
      <c r="BR297" s="57">
        <f>CQ297</f>
        <v>0</v>
      </c>
      <c r="BS297" s="87">
        <f>CT297</f>
        <v>0</v>
      </c>
      <c r="BT297" s="87">
        <f>CB726</f>
        <v>195</v>
      </c>
      <c r="BU297" s="87">
        <f>CD726</f>
        <v>0</v>
      </c>
      <c r="BV297" s="87">
        <f>CF726</f>
        <v>0</v>
      </c>
      <c r="BW297" s="87">
        <f>CH726</f>
        <v>18.61</v>
      </c>
      <c r="BX297" s="87">
        <f>CJ726</f>
        <v>0</v>
      </c>
      <c r="CA297" s="111">
        <v>43256.055555555555</v>
      </c>
      <c r="CB297" s="87">
        <v>219</v>
      </c>
      <c r="CC297" s="111">
        <v>43256.055555555555</v>
      </c>
      <c r="CD297" s="87">
        <v>0</v>
      </c>
      <c r="CE297" s="111">
        <v>43256.055555555555</v>
      </c>
      <c r="CF297" s="87">
        <v>0</v>
      </c>
      <c r="CG297" s="111">
        <v>43256.055555555555</v>
      </c>
      <c r="CH297" s="87">
        <v>19.440000000000001</v>
      </c>
      <c r="CI297" s="111">
        <v>43256.055555555555</v>
      </c>
      <c r="CJ297" s="87">
        <v>0</v>
      </c>
      <c r="CM297" s="111"/>
      <c r="CS297" s="111"/>
    </row>
    <row r="298" spans="1:97" x14ac:dyDescent="0.3">
      <c r="A298" s="87">
        <f t="shared" si="16"/>
        <v>2940</v>
      </c>
      <c r="B298" s="88">
        <f t="shared" si="15"/>
        <v>49</v>
      </c>
      <c r="C298" s="106">
        <v>21.78</v>
      </c>
      <c r="D298" s="106">
        <v>55.08</v>
      </c>
      <c r="E298" s="106">
        <v>50.75</v>
      </c>
      <c r="F298" s="106">
        <v>46.54</v>
      </c>
      <c r="G298" s="106">
        <v>50.25</v>
      </c>
      <c r="H298" s="106">
        <v>47.27</v>
      </c>
      <c r="I298" s="106">
        <v>47.63</v>
      </c>
      <c r="J298" s="106">
        <v>49.44</v>
      </c>
      <c r="K298" s="106">
        <v>43.36</v>
      </c>
      <c r="L298" s="106">
        <v>48.29</v>
      </c>
      <c r="M298" s="106">
        <v>46.14</v>
      </c>
      <c r="N298" s="106">
        <v>51.18</v>
      </c>
      <c r="O298" s="106">
        <v>53.87</v>
      </c>
      <c r="P298" s="106">
        <v>44.65</v>
      </c>
      <c r="Q298" s="106">
        <v>49.54</v>
      </c>
      <c r="R298" s="106">
        <v>47.39</v>
      </c>
      <c r="S298" s="106">
        <v>54.1</v>
      </c>
      <c r="T298" s="106">
        <v>51.71</v>
      </c>
      <c r="U298" s="106">
        <v>53.59</v>
      </c>
      <c r="V298" s="106">
        <v>49.74</v>
      </c>
      <c r="W298" s="106">
        <v>57.83</v>
      </c>
      <c r="X298" s="106">
        <v>55.94</v>
      </c>
      <c r="Y298" s="106">
        <v>56.19</v>
      </c>
      <c r="Z298" s="106">
        <v>49.3</v>
      </c>
      <c r="AA298" s="106">
        <v>53.81</v>
      </c>
      <c r="AB298" s="106">
        <v>50.26</v>
      </c>
      <c r="AC298" s="106">
        <v>57.46</v>
      </c>
      <c r="AD298" s="106">
        <v>55.97</v>
      </c>
      <c r="AE298" s="106">
        <v>53.37</v>
      </c>
      <c r="AF298" s="106">
        <v>56.31</v>
      </c>
      <c r="AG298" s="106">
        <v>57.92</v>
      </c>
      <c r="AH298" s="106">
        <v>54.23</v>
      </c>
      <c r="AI298" s="106">
        <v>55.55</v>
      </c>
      <c r="AJ298" s="106">
        <v>60.54</v>
      </c>
      <c r="AK298" s="106">
        <v>49.07</v>
      </c>
      <c r="AL298" s="106">
        <v>46.6</v>
      </c>
      <c r="AM298" s="106">
        <v>54.24</v>
      </c>
      <c r="AN298" s="106">
        <v>61.09</v>
      </c>
      <c r="AO298" s="106">
        <v>49.4</v>
      </c>
      <c r="AP298" s="106">
        <v>55.09</v>
      </c>
      <c r="AQ298" s="106">
        <v>54.89</v>
      </c>
      <c r="AR298" s="106">
        <v>47.53</v>
      </c>
      <c r="AS298" s="106">
        <v>49.95</v>
      </c>
      <c r="AT298" s="106">
        <v>48.44</v>
      </c>
      <c r="AU298" s="106">
        <v>74.540000000000006</v>
      </c>
      <c r="AV298" s="106">
        <v>47.63</v>
      </c>
      <c r="AW298" s="106">
        <v>49.31</v>
      </c>
      <c r="AX298" s="106">
        <v>43.43</v>
      </c>
      <c r="AY298" s="106">
        <v>42.5</v>
      </c>
      <c r="AZ298" s="106">
        <v>53.59</v>
      </c>
      <c r="BA298" s="106">
        <v>47.29</v>
      </c>
      <c r="BB298" s="106">
        <v>51.07</v>
      </c>
      <c r="BC298" s="106">
        <v>54.69</v>
      </c>
      <c r="BD298" s="106">
        <v>54.27</v>
      </c>
      <c r="BE298" s="106">
        <v>43.48</v>
      </c>
      <c r="BF298" s="106">
        <v>42.23</v>
      </c>
      <c r="BG298" s="106">
        <v>41.76</v>
      </c>
      <c r="BH298" s="106">
        <v>49.87</v>
      </c>
      <c r="BI298" s="106">
        <v>43.88</v>
      </c>
      <c r="BJ298" s="106">
        <v>44.94</v>
      </c>
      <c r="BK298" s="106">
        <v>70.84</v>
      </c>
      <c r="BL298" s="107">
        <f t="shared" si="17"/>
        <v>60</v>
      </c>
      <c r="BN298" s="110">
        <f>BN297++Setup!$J$15/24</f>
        <v>43229.041666666904</v>
      </c>
      <c r="BO298" s="57">
        <f>CN298</f>
        <v>0</v>
      </c>
      <c r="BP298" s="57">
        <f>CO298</f>
        <v>0</v>
      </c>
      <c r="BQ298" s="57">
        <f>CP298</f>
        <v>0</v>
      </c>
      <c r="BR298" s="57">
        <f>CQ298</f>
        <v>0</v>
      </c>
      <c r="BS298" s="87">
        <f>CT298</f>
        <v>0</v>
      </c>
      <c r="BT298" s="87">
        <f>CB727</f>
        <v>194</v>
      </c>
      <c r="BU298" s="87">
        <f>CD727</f>
        <v>0</v>
      </c>
      <c r="BV298" s="87">
        <f>CF727</f>
        <v>0</v>
      </c>
      <c r="BW298" s="87">
        <f>CH727</f>
        <v>17.5</v>
      </c>
      <c r="BX298" s="87">
        <f>CJ727</f>
        <v>0</v>
      </c>
      <c r="CA298" s="111">
        <v>43256.0625</v>
      </c>
      <c r="CB298" s="87">
        <v>221</v>
      </c>
      <c r="CC298" s="111">
        <v>43256.0625</v>
      </c>
      <c r="CD298" s="87">
        <v>0</v>
      </c>
      <c r="CE298" s="111">
        <v>43256.0625</v>
      </c>
      <c r="CF298" s="87">
        <v>0</v>
      </c>
      <c r="CG298" s="111">
        <v>43256.0625</v>
      </c>
      <c r="CH298" s="87">
        <v>17.78</v>
      </c>
      <c r="CI298" s="111">
        <v>43256.0625</v>
      </c>
      <c r="CJ298" s="87">
        <v>0</v>
      </c>
      <c r="CM298" s="111"/>
      <c r="CS298" s="111"/>
    </row>
    <row r="299" spans="1:97" x14ac:dyDescent="0.3">
      <c r="A299" s="87">
        <f t="shared" si="16"/>
        <v>2950</v>
      </c>
      <c r="B299" s="88">
        <f t="shared" si="15"/>
        <v>49.166666666666664</v>
      </c>
      <c r="C299" s="106">
        <v>21.69</v>
      </c>
      <c r="D299" s="106">
        <v>54.41</v>
      </c>
      <c r="E299" s="106">
        <v>50.65</v>
      </c>
      <c r="F299" s="106">
        <v>46.42</v>
      </c>
      <c r="G299" s="106">
        <v>50.48</v>
      </c>
      <c r="H299" s="106">
        <v>46.82</v>
      </c>
      <c r="I299" s="106">
        <v>47.45</v>
      </c>
      <c r="J299" s="106">
        <v>49.03</v>
      </c>
      <c r="K299" s="106">
        <v>42.96</v>
      </c>
      <c r="L299" s="106">
        <v>48.4</v>
      </c>
      <c r="M299" s="106">
        <v>46.07</v>
      </c>
      <c r="N299" s="106">
        <v>51.42</v>
      </c>
      <c r="O299" s="106">
        <v>53.83</v>
      </c>
      <c r="P299" s="106">
        <v>44.14</v>
      </c>
      <c r="Q299" s="106">
        <v>49.46</v>
      </c>
      <c r="R299" s="106">
        <v>47.2</v>
      </c>
      <c r="S299" s="106">
        <v>53.5</v>
      </c>
      <c r="T299" s="106">
        <v>51.69</v>
      </c>
      <c r="U299" s="106">
        <v>53.06</v>
      </c>
      <c r="V299" s="106">
        <v>49.71</v>
      </c>
      <c r="W299" s="106">
        <v>58.9</v>
      </c>
      <c r="X299" s="106">
        <v>55.48</v>
      </c>
      <c r="Y299" s="106">
        <v>56.44</v>
      </c>
      <c r="Z299" s="106">
        <v>49.11</v>
      </c>
      <c r="AA299" s="106">
        <v>53.59</v>
      </c>
      <c r="AB299" s="106">
        <v>50.12</v>
      </c>
      <c r="AC299" s="106">
        <v>58.43</v>
      </c>
      <c r="AD299" s="106">
        <v>56.06</v>
      </c>
      <c r="AE299" s="106">
        <v>53.25</v>
      </c>
      <c r="AF299" s="106">
        <v>56.24</v>
      </c>
      <c r="AG299" s="106">
        <v>57.65</v>
      </c>
      <c r="AH299" s="106">
        <v>53.87</v>
      </c>
      <c r="AI299" s="106">
        <v>54.98</v>
      </c>
      <c r="AJ299" s="106">
        <v>60.72</v>
      </c>
      <c r="AK299" s="106">
        <v>49.15</v>
      </c>
      <c r="AL299" s="106">
        <v>46.57</v>
      </c>
      <c r="AM299" s="106">
        <v>54.18</v>
      </c>
      <c r="AN299" s="106">
        <v>61.21</v>
      </c>
      <c r="AO299" s="106">
        <v>48.99</v>
      </c>
      <c r="AP299" s="106">
        <v>54.97</v>
      </c>
      <c r="AQ299" s="106">
        <v>54.48</v>
      </c>
      <c r="AR299" s="106">
        <v>47.29</v>
      </c>
      <c r="AS299" s="106">
        <v>49.8</v>
      </c>
      <c r="AT299" s="106">
        <v>47.87</v>
      </c>
      <c r="AU299" s="106">
        <v>74.64</v>
      </c>
      <c r="AV299" s="106">
        <v>47.72</v>
      </c>
      <c r="AW299" s="106">
        <v>49.33</v>
      </c>
      <c r="AX299" s="106">
        <v>43.26</v>
      </c>
      <c r="AY299" s="106">
        <v>42.24</v>
      </c>
      <c r="AZ299" s="106">
        <v>53.65</v>
      </c>
      <c r="BA299" s="106">
        <v>47</v>
      </c>
      <c r="BB299" s="106">
        <v>50.97</v>
      </c>
      <c r="BC299" s="106">
        <v>54.19</v>
      </c>
      <c r="BD299" s="106">
        <v>54.65</v>
      </c>
      <c r="BE299" s="106">
        <v>43.34</v>
      </c>
      <c r="BF299" s="106">
        <v>41.93</v>
      </c>
      <c r="BG299" s="106">
        <v>41.33</v>
      </c>
      <c r="BH299" s="106">
        <v>49.54</v>
      </c>
      <c r="BI299" s="106">
        <v>43.97</v>
      </c>
      <c r="BJ299" s="106">
        <v>44.52</v>
      </c>
      <c r="BK299" s="106">
        <v>70.89</v>
      </c>
      <c r="BL299" s="107">
        <f t="shared" si="17"/>
        <v>60</v>
      </c>
      <c r="BN299" s="110">
        <f>BN298++Setup!$J$15/24</f>
        <v>43229.04861111135</v>
      </c>
      <c r="BO299" s="57">
        <f>CN299</f>
        <v>0</v>
      </c>
      <c r="BP299" s="57">
        <f>CO299</f>
        <v>0</v>
      </c>
      <c r="BQ299" s="57">
        <f>CP299</f>
        <v>0</v>
      </c>
      <c r="BR299" s="57">
        <f>CQ299</f>
        <v>0</v>
      </c>
      <c r="BS299" s="87">
        <f>CT299</f>
        <v>0</v>
      </c>
      <c r="BT299" s="87">
        <f>CB728</f>
        <v>195</v>
      </c>
      <c r="BU299" s="87">
        <f>CD728</f>
        <v>0</v>
      </c>
      <c r="BV299" s="87">
        <f>CF728</f>
        <v>0</v>
      </c>
      <c r="BW299" s="87">
        <f>CH728</f>
        <v>26.94</v>
      </c>
      <c r="BX299" s="87">
        <f>CJ728</f>
        <v>0</v>
      </c>
      <c r="CA299" s="111">
        <v>43256.069444444445</v>
      </c>
      <c r="CB299" s="87">
        <v>219</v>
      </c>
      <c r="CC299" s="111">
        <v>43256.069444444445</v>
      </c>
      <c r="CD299" s="87">
        <v>0</v>
      </c>
      <c r="CE299" s="111">
        <v>43256.069444444445</v>
      </c>
      <c r="CF299" s="87">
        <v>0</v>
      </c>
      <c r="CG299" s="111">
        <v>43256.069444444445</v>
      </c>
      <c r="CH299" s="87">
        <v>21.39</v>
      </c>
      <c r="CI299" s="111">
        <v>43256.069444444445</v>
      </c>
      <c r="CJ299" s="87">
        <v>0</v>
      </c>
      <c r="CM299" s="111"/>
      <c r="CS299" s="111"/>
    </row>
    <row r="300" spans="1:97" x14ac:dyDescent="0.3">
      <c r="A300" s="87">
        <f t="shared" si="16"/>
        <v>2960</v>
      </c>
      <c r="B300" s="88">
        <f t="shared" si="15"/>
        <v>49.333333333333336</v>
      </c>
      <c r="C300" s="106">
        <v>21.76</v>
      </c>
      <c r="D300" s="106">
        <v>56.54</v>
      </c>
      <c r="E300" s="106">
        <v>47.04</v>
      </c>
      <c r="F300" s="106">
        <v>42.78</v>
      </c>
      <c r="G300" s="106">
        <v>51.78</v>
      </c>
      <c r="H300" s="106">
        <v>48.79</v>
      </c>
      <c r="I300" s="106">
        <v>43.78</v>
      </c>
      <c r="J300" s="106">
        <v>45.39</v>
      </c>
      <c r="K300" s="106">
        <v>44.9</v>
      </c>
      <c r="L300" s="106">
        <v>49.88</v>
      </c>
      <c r="M300" s="106">
        <v>42.36</v>
      </c>
      <c r="N300" s="106">
        <v>52.8</v>
      </c>
      <c r="O300" s="106">
        <v>55.56</v>
      </c>
      <c r="P300" s="106">
        <v>46.09</v>
      </c>
      <c r="Q300" s="106">
        <v>51.03</v>
      </c>
      <c r="R300" s="106">
        <v>48.81</v>
      </c>
      <c r="S300" s="106">
        <v>55.6</v>
      </c>
      <c r="T300" s="106">
        <v>53.21</v>
      </c>
      <c r="U300" s="106">
        <v>55.22</v>
      </c>
      <c r="V300" s="106">
        <v>51.26</v>
      </c>
      <c r="W300" s="106">
        <v>59.41</v>
      </c>
      <c r="X300" s="106">
        <v>57.4</v>
      </c>
      <c r="Y300" s="106">
        <v>57.83</v>
      </c>
      <c r="Z300" s="106">
        <v>50.83</v>
      </c>
      <c r="AA300" s="106">
        <v>55.28</v>
      </c>
      <c r="AB300" s="106">
        <v>51.73</v>
      </c>
      <c r="AC300" s="106">
        <v>59.04</v>
      </c>
      <c r="AD300" s="106">
        <v>57.58</v>
      </c>
      <c r="AE300" s="106">
        <v>54.87</v>
      </c>
      <c r="AF300" s="106">
        <v>57.75</v>
      </c>
      <c r="AG300" s="106">
        <v>59.48</v>
      </c>
      <c r="AH300" s="106">
        <v>55.74</v>
      </c>
      <c r="AI300" s="106">
        <v>57.05</v>
      </c>
      <c r="AJ300" s="106">
        <v>60.83</v>
      </c>
      <c r="AK300" s="106">
        <v>49.28</v>
      </c>
      <c r="AL300" s="106">
        <v>46.62</v>
      </c>
      <c r="AM300" s="106">
        <v>55.7</v>
      </c>
      <c r="AN300" s="106">
        <v>61.36</v>
      </c>
      <c r="AO300" s="106">
        <v>45.35</v>
      </c>
      <c r="AP300" s="106">
        <v>55.04</v>
      </c>
      <c r="AQ300" s="106">
        <v>56.34</v>
      </c>
      <c r="AR300" s="106">
        <v>49</v>
      </c>
      <c r="AS300" s="106">
        <v>51.36</v>
      </c>
      <c r="AT300" s="106">
        <v>49.82</v>
      </c>
      <c r="AU300" s="106">
        <v>74.760000000000005</v>
      </c>
      <c r="AV300" s="106">
        <v>49.29</v>
      </c>
      <c r="AW300" s="106">
        <v>50.99</v>
      </c>
      <c r="AX300" s="106">
        <v>39.58</v>
      </c>
      <c r="AY300" s="106">
        <v>38.520000000000003</v>
      </c>
      <c r="AZ300" s="106">
        <v>55.16</v>
      </c>
      <c r="BA300" s="106">
        <v>43.35</v>
      </c>
      <c r="BB300" s="106">
        <v>52.51</v>
      </c>
      <c r="BC300" s="106">
        <v>56.15</v>
      </c>
      <c r="BD300" s="106">
        <v>55.74</v>
      </c>
      <c r="BE300" s="106">
        <v>39.630000000000003</v>
      </c>
      <c r="BF300" s="106">
        <v>38.29</v>
      </c>
      <c r="BG300" s="106">
        <v>43.21</v>
      </c>
      <c r="BH300" s="106">
        <v>45.88</v>
      </c>
      <c r="BI300" s="106">
        <v>40.299999999999997</v>
      </c>
      <c r="BJ300" s="106">
        <v>44.51</v>
      </c>
      <c r="BK300" s="106">
        <v>70.97</v>
      </c>
      <c r="BL300" s="107">
        <f t="shared" si="17"/>
        <v>60</v>
      </c>
      <c r="BN300" s="110">
        <f>BN299++Setup!$J$15/24</f>
        <v>43229.055555555795</v>
      </c>
      <c r="BO300" s="57">
        <f>CN300</f>
        <v>0</v>
      </c>
      <c r="BP300" s="57">
        <f>CO300</f>
        <v>0</v>
      </c>
      <c r="BQ300" s="57">
        <f>CP300</f>
        <v>0</v>
      </c>
      <c r="BR300" s="57">
        <f>CQ300</f>
        <v>0</v>
      </c>
      <c r="BS300" s="87">
        <f>CT300</f>
        <v>0</v>
      </c>
      <c r="BT300" s="87">
        <f>CB729</f>
        <v>194</v>
      </c>
      <c r="BU300" s="87">
        <f>CD729</f>
        <v>0</v>
      </c>
      <c r="BV300" s="87">
        <f>CF729</f>
        <v>0</v>
      </c>
      <c r="BW300" s="87">
        <f>CH729</f>
        <v>26.11</v>
      </c>
      <c r="BX300" s="87">
        <f>CJ729</f>
        <v>0</v>
      </c>
      <c r="CA300" s="111">
        <v>43256.076388888891</v>
      </c>
      <c r="CB300" s="87">
        <v>218</v>
      </c>
      <c r="CC300" s="111">
        <v>43256.076388888891</v>
      </c>
      <c r="CD300" s="87">
        <v>0</v>
      </c>
      <c r="CE300" s="111">
        <v>43256.076388888891</v>
      </c>
      <c r="CF300" s="87">
        <v>0</v>
      </c>
      <c r="CG300" s="111">
        <v>43256.076388888891</v>
      </c>
      <c r="CH300" s="87">
        <v>26.67</v>
      </c>
      <c r="CI300" s="111">
        <v>43256.076388888891</v>
      </c>
      <c r="CJ300" s="87">
        <v>0</v>
      </c>
      <c r="CM300" s="111"/>
      <c r="CS300" s="111"/>
    </row>
    <row r="301" spans="1:97" x14ac:dyDescent="0.3">
      <c r="A301" s="87">
        <f t="shared" si="16"/>
        <v>2970</v>
      </c>
      <c r="B301" s="88">
        <f t="shared" si="15"/>
        <v>49.5</v>
      </c>
      <c r="C301" s="106">
        <v>21.76</v>
      </c>
      <c r="D301" s="106">
        <v>55.81</v>
      </c>
      <c r="E301" s="106">
        <v>50.78</v>
      </c>
      <c r="F301" s="106">
        <v>46.59</v>
      </c>
      <c r="G301" s="106">
        <v>50.91</v>
      </c>
      <c r="H301" s="106">
        <v>48.24</v>
      </c>
      <c r="I301" s="106">
        <v>47.61</v>
      </c>
      <c r="J301" s="106">
        <v>49.15</v>
      </c>
      <c r="K301" s="106">
        <v>44.27</v>
      </c>
      <c r="L301" s="106">
        <v>49.17</v>
      </c>
      <c r="M301" s="106">
        <v>46.21</v>
      </c>
      <c r="N301" s="106">
        <v>51.95</v>
      </c>
      <c r="O301" s="106">
        <v>55.12</v>
      </c>
      <c r="P301" s="106">
        <v>45.51</v>
      </c>
      <c r="Q301" s="106">
        <v>50.22</v>
      </c>
      <c r="R301" s="106">
        <v>48.11</v>
      </c>
      <c r="S301" s="106">
        <v>55.48</v>
      </c>
      <c r="T301" s="106">
        <v>52.46</v>
      </c>
      <c r="U301" s="106">
        <v>54.86</v>
      </c>
      <c r="V301" s="106">
        <v>50.52</v>
      </c>
      <c r="W301" s="106">
        <v>59.49</v>
      </c>
      <c r="X301" s="106">
        <v>57.13</v>
      </c>
      <c r="Y301" s="106">
        <v>57.16</v>
      </c>
      <c r="Z301" s="106">
        <v>50.28</v>
      </c>
      <c r="AA301" s="106">
        <v>54.62</v>
      </c>
      <c r="AB301" s="106">
        <v>51.04</v>
      </c>
      <c r="AC301" s="106">
        <v>58.33</v>
      </c>
      <c r="AD301" s="106">
        <v>57.08</v>
      </c>
      <c r="AE301" s="106">
        <v>53.9</v>
      </c>
      <c r="AF301" s="106">
        <v>57.05</v>
      </c>
      <c r="AG301" s="106">
        <v>58.69</v>
      </c>
      <c r="AH301" s="106">
        <v>54.81</v>
      </c>
      <c r="AI301" s="106">
        <v>56.15</v>
      </c>
      <c r="AJ301" s="106">
        <v>61.04</v>
      </c>
      <c r="AK301" s="106">
        <v>49.46</v>
      </c>
      <c r="AL301" s="106">
        <v>46.59</v>
      </c>
      <c r="AM301" s="106">
        <v>55.04</v>
      </c>
      <c r="AN301" s="106">
        <v>61.57</v>
      </c>
      <c r="AO301" s="106">
        <v>49.11</v>
      </c>
      <c r="AP301" s="106">
        <v>55.04</v>
      </c>
      <c r="AQ301" s="106">
        <v>55.64</v>
      </c>
      <c r="AR301" s="106">
        <v>48.37</v>
      </c>
      <c r="AS301" s="106">
        <v>50.59</v>
      </c>
      <c r="AT301" s="106">
        <v>49.43</v>
      </c>
      <c r="AU301" s="106">
        <v>75</v>
      </c>
      <c r="AV301" s="106">
        <v>48.6</v>
      </c>
      <c r="AW301" s="106">
        <v>50.47</v>
      </c>
      <c r="AX301" s="106">
        <v>43.44</v>
      </c>
      <c r="AY301" s="106">
        <v>42.39</v>
      </c>
      <c r="AZ301" s="106">
        <v>54.35</v>
      </c>
      <c r="BA301" s="106">
        <v>47.22</v>
      </c>
      <c r="BB301" s="106">
        <v>51.73</v>
      </c>
      <c r="BC301" s="106">
        <v>55.62</v>
      </c>
      <c r="BD301" s="106">
        <v>54.4</v>
      </c>
      <c r="BE301" s="106">
        <v>43.51</v>
      </c>
      <c r="BF301" s="106">
        <v>42.14</v>
      </c>
      <c r="BG301" s="106">
        <v>42.65</v>
      </c>
      <c r="BH301" s="106">
        <v>49.73</v>
      </c>
      <c r="BI301" s="106">
        <v>44.17</v>
      </c>
      <c r="BJ301" s="106">
        <v>44.43</v>
      </c>
      <c r="BK301" s="106">
        <v>71.150000000000006</v>
      </c>
      <c r="BL301" s="107">
        <f t="shared" si="17"/>
        <v>60</v>
      </c>
      <c r="BN301" s="110">
        <f>BN300++Setup!$J$15/24</f>
        <v>43229.06250000024</v>
      </c>
      <c r="BO301" s="57">
        <f>CN301</f>
        <v>0</v>
      </c>
      <c r="BP301" s="57">
        <f>CO301</f>
        <v>0</v>
      </c>
      <c r="BQ301" s="57">
        <f>CP301</f>
        <v>0</v>
      </c>
      <c r="BR301" s="57">
        <f>CQ301</f>
        <v>0</v>
      </c>
      <c r="BS301" s="87">
        <f>CT301</f>
        <v>0</v>
      </c>
      <c r="BT301" s="87">
        <f>CB730</f>
        <v>193</v>
      </c>
      <c r="BU301" s="87">
        <f>CD730</f>
        <v>0</v>
      </c>
      <c r="BV301" s="87">
        <f>CF730</f>
        <v>0</v>
      </c>
      <c r="BW301" s="87">
        <f>CH730</f>
        <v>17.5</v>
      </c>
      <c r="BX301" s="87">
        <f>CJ730</f>
        <v>0</v>
      </c>
      <c r="CA301" s="111">
        <v>43256.083333333336</v>
      </c>
      <c r="CB301" s="87">
        <v>218</v>
      </c>
      <c r="CC301" s="111">
        <v>43256.083333333336</v>
      </c>
      <c r="CD301" s="87">
        <v>0</v>
      </c>
      <c r="CE301" s="111">
        <v>43256.083333333336</v>
      </c>
      <c r="CF301" s="87">
        <v>0</v>
      </c>
      <c r="CG301" s="111">
        <v>43256.083333333336</v>
      </c>
      <c r="CH301" s="87">
        <v>0.28000000000000003</v>
      </c>
      <c r="CI301" s="111">
        <v>43256.083333333336</v>
      </c>
      <c r="CJ301" s="87">
        <v>0</v>
      </c>
      <c r="CM301" s="111"/>
      <c r="CS301" s="111"/>
    </row>
    <row r="302" spans="1:97" x14ac:dyDescent="0.3">
      <c r="A302" s="87">
        <f t="shared" si="16"/>
        <v>2980</v>
      </c>
      <c r="B302" s="88">
        <f t="shared" si="15"/>
        <v>49.666666666666664</v>
      </c>
      <c r="C302" s="106">
        <v>21.75</v>
      </c>
      <c r="D302" s="106">
        <v>57.55</v>
      </c>
      <c r="E302" s="106">
        <v>50.8</v>
      </c>
      <c r="F302" s="106">
        <v>46.56</v>
      </c>
      <c r="G302" s="106">
        <v>52.67</v>
      </c>
      <c r="H302" s="106">
        <v>49.76</v>
      </c>
      <c r="I302" s="106">
        <v>47.62</v>
      </c>
      <c r="J302" s="106">
        <v>49.12</v>
      </c>
      <c r="K302" s="106">
        <v>45.86</v>
      </c>
      <c r="L302" s="106">
        <v>50.77</v>
      </c>
      <c r="M302" s="106">
        <v>46.21</v>
      </c>
      <c r="N302" s="106">
        <v>53.75</v>
      </c>
      <c r="O302" s="106">
        <v>56.29</v>
      </c>
      <c r="P302" s="106">
        <v>47.08</v>
      </c>
      <c r="Q302" s="106">
        <v>51.96</v>
      </c>
      <c r="R302" s="106">
        <v>49.83</v>
      </c>
      <c r="S302" s="106">
        <v>56.6</v>
      </c>
      <c r="T302" s="106">
        <v>54.14</v>
      </c>
      <c r="U302" s="106">
        <v>56.09</v>
      </c>
      <c r="V302" s="106">
        <v>52.2</v>
      </c>
      <c r="W302" s="106">
        <v>60.35</v>
      </c>
      <c r="X302" s="106">
        <v>58.37</v>
      </c>
      <c r="Y302" s="106">
        <v>58.65</v>
      </c>
      <c r="Z302" s="106">
        <v>51.76</v>
      </c>
      <c r="AA302" s="106">
        <v>56.23</v>
      </c>
      <c r="AB302" s="106">
        <v>52.69</v>
      </c>
      <c r="AC302" s="106">
        <v>59.96</v>
      </c>
      <c r="AD302" s="106">
        <v>58.56</v>
      </c>
      <c r="AE302" s="106">
        <v>55.75</v>
      </c>
      <c r="AF302" s="106">
        <v>58.79</v>
      </c>
      <c r="AG302" s="106">
        <v>60.36</v>
      </c>
      <c r="AH302" s="106">
        <v>56.66</v>
      </c>
      <c r="AI302" s="106">
        <v>57.87</v>
      </c>
      <c r="AJ302" s="106">
        <v>60.99</v>
      </c>
      <c r="AK302" s="106">
        <v>49.46</v>
      </c>
      <c r="AL302" s="106">
        <v>46.59</v>
      </c>
      <c r="AM302" s="106">
        <v>56.66</v>
      </c>
      <c r="AN302" s="106">
        <v>61.51</v>
      </c>
      <c r="AO302" s="106">
        <v>49.08</v>
      </c>
      <c r="AP302" s="106">
        <v>55.02</v>
      </c>
      <c r="AQ302" s="106">
        <v>57.17</v>
      </c>
      <c r="AR302" s="106">
        <v>49.91</v>
      </c>
      <c r="AS302" s="106">
        <v>52.29</v>
      </c>
      <c r="AT302" s="106">
        <v>50.79</v>
      </c>
      <c r="AU302" s="106">
        <v>74.94</v>
      </c>
      <c r="AV302" s="106">
        <v>50.17</v>
      </c>
      <c r="AW302" s="106">
        <v>51.93</v>
      </c>
      <c r="AX302" s="106">
        <v>43.38</v>
      </c>
      <c r="AY302" s="106">
        <v>42.4</v>
      </c>
      <c r="AZ302" s="106">
        <v>56.07</v>
      </c>
      <c r="BA302" s="106">
        <v>47.18</v>
      </c>
      <c r="BB302" s="106">
        <v>53.46</v>
      </c>
      <c r="BC302" s="106">
        <v>57.19</v>
      </c>
      <c r="BD302" s="106">
        <v>56.69</v>
      </c>
      <c r="BE302" s="106">
        <v>43.48</v>
      </c>
      <c r="BF302" s="106">
        <v>42.1</v>
      </c>
      <c r="BG302" s="106">
        <v>44.23</v>
      </c>
      <c r="BH302" s="106">
        <v>49.76</v>
      </c>
      <c r="BI302" s="106">
        <v>44.14</v>
      </c>
      <c r="BJ302" s="106">
        <v>44.5</v>
      </c>
      <c r="BK302" s="106">
        <v>71.2</v>
      </c>
      <c r="BL302" s="107">
        <f t="shared" si="17"/>
        <v>60</v>
      </c>
      <c r="BN302" s="110">
        <f>BN301++Setup!$J$15/24</f>
        <v>43229.069444444685</v>
      </c>
      <c r="BO302" s="57">
        <f>CN302</f>
        <v>0</v>
      </c>
      <c r="BP302" s="57">
        <f>CO302</f>
        <v>0</v>
      </c>
      <c r="BQ302" s="57">
        <f>CP302</f>
        <v>0</v>
      </c>
      <c r="BR302" s="57">
        <f>CQ302</f>
        <v>0</v>
      </c>
      <c r="BS302" s="87">
        <f>CT302</f>
        <v>0</v>
      </c>
      <c r="BT302" s="87">
        <f>CB731</f>
        <v>196</v>
      </c>
      <c r="BU302" s="87">
        <f>CD731</f>
        <v>0</v>
      </c>
      <c r="BV302" s="87">
        <f>CF731</f>
        <v>0</v>
      </c>
      <c r="BW302" s="87">
        <f>CH731</f>
        <v>18.329999999999998</v>
      </c>
      <c r="BX302" s="87">
        <f>CJ731</f>
        <v>0</v>
      </c>
      <c r="CA302" s="111">
        <v>43256.090277777781</v>
      </c>
      <c r="CB302" s="87">
        <v>221</v>
      </c>
      <c r="CC302" s="111">
        <v>43256.090277777781</v>
      </c>
      <c r="CD302" s="87">
        <v>0</v>
      </c>
      <c r="CE302" s="111">
        <v>43256.090277777781</v>
      </c>
      <c r="CF302" s="87">
        <v>0</v>
      </c>
      <c r="CG302" s="111">
        <v>43256.090277777781</v>
      </c>
      <c r="CH302" s="87">
        <v>20.28</v>
      </c>
      <c r="CI302" s="111">
        <v>43256.090277777781</v>
      </c>
      <c r="CJ302" s="87">
        <v>0</v>
      </c>
      <c r="CM302" s="111"/>
      <c r="CS302" s="111"/>
    </row>
    <row r="303" spans="1:97" x14ac:dyDescent="0.3">
      <c r="A303" s="87">
        <f t="shared" si="16"/>
        <v>2990</v>
      </c>
      <c r="B303" s="88">
        <f t="shared" si="15"/>
        <v>49.833333333333336</v>
      </c>
      <c r="C303" s="106">
        <v>21.76</v>
      </c>
      <c r="D303" s="106">
        <v>54.33</v>
      </c>
      <c r="E303" s="106">
        <v>50.78</v>
      </c>
      <c r="F303" s="106">
        <v>46.58</v>
      </c>
      <c r="G303" s="106">
        <v>49.6</v>
      </c>
      <c r="H303" s="106">
        <v>46.8</v>
      </c>
      <c r="I303" s="106">
        <v>47.63</v>
      </c>
      <c r="J303" s="106">
        <v>49.17</v>
      </c>
      <c r="K303" s="106">
        <v>42.8</v>
      </c>
      <c r="L303" s="106">
        <v>47.26</v>
      </c>
      <c r="M303" s="106">
        <v>46.21</v>
      </c>
      <c r="N303" s="106">
        <v>50.29</v>
      </c>
      <c r="O303" s="106">
        <v>53.98</v>
      </c>
      <c r="P303" s="106">
        <v>43.97</v>
      </c>
      <c r="Q303" s="106">
        <v>48.86</v>
      </c>
      <c r="R303" s="106">
        <v>46.62</v>
      </c>
      <c r="S303" s="106">
        <v>53.66</v>
      </c>
      <c r="T303" s="106">
        <v>51.1</v>
      </c>
      <c r="U303" s="106">
        <v>53.11</v>
      </c>
      <c r="V303" s="106">
        <v>49.17</v>
      </c>
      <c r="W303" s="106">
        <v>57.83</v>
      </c>
      <c r="X303" s="106">
        <v>53.88</v>
      </c>
      <c r="Y303" s="106">
        <v>53.55</v>
      </c>
      <c r="Z303" s="106">
        <v>48.75</v>
      </c>
      <c r="AA303" s="106">
        <v>53.16</v>
      </c>
      <c r="AB303" s="106">
        <v>49.62</v>
      </c>
      <c r="AC303" s="106">
        <v>56.7</v>
      </c>
      <c r="AD303" s="106">
        <v>55.08</v>
      </c>
      <c r="AE303" s="106">
        <v>52.65</v>
      </c>
      <c r="AF303" s="106">
        <v>55.32</v>
      </c>
      <c r="AG303" s="106">
        <v>57.01</v>
      </c>
      <c r="AH303" s="106">
        <v>53.31</v>
      </c>
      <c r="AI303" s="106">
        <v>54.51</v>
      </c>
      <c r="AJ303" s="106">
        <v>61.02</v>
      </c>
      <c r="AK303" s="106">
        <v>49.46</v>
      </c>
      <c r="AL303" s="106">
        <v>46.65</v>
      </c>
      <c r="AM303" s="106">
        <v>53.31</v>
      </c>
      <c r="AN303" s="106">
        <v>61.6</v>
      </c>
      <c r="AO303" s="106">
        <v>49.13</v>
      </c>
      <c r="AP303" s="106">
        <v>54.99</v>
      </c>
      <c r="AQ303" s="106">
        <v>53.8</v>
      </c>
      <c r="AR303" s="106">
        <v>47</v>
      </c>
      <c r="AS303" s="106">
        <v>49.24</v>
      </c>
      <c r="AT303" s="106">
        <v>47.64</v>
      </c>
      <c r="AU303" s="106">
        <v>74.989999999999995</v>
      </c>
      <c r="AV303" s="106">
        <v>47.17</v>
      </c>
      <c r="AW303" s="106">
        <v>48.82</v>
      </c>
      <c r="AX303" s="106">
        <v>43.37</v>
      </c>
      <c r="AY303" s="106">
        <v>42.4</v>
      </c>
      <c r="AZ303" s="106">
        <v>53.01</v>
      </c>
      <c r="BA303" s="106">
        <v>47.2</v>
      </c>
      <c r="BB303" s="106">
        <v>50.35</v>
      </c>
      <c r="BC303" s="106">
        <v>53.79</v>
      </c>
      <c r="BD303" s="106">
        <v>53.53</v>
      </c>
      <c r="BE303" s="106">
        <v>43.52</v>
      </c>
      <c r="BF303" s="106">
        <v>42.14</v>
      </c>
      <c r="BG303" s="106">
        <v>41.36</v>
      </c>
      <c r="BH303" s="106">
        <v>49.71</v>
      </c>
      <c r="BI303" s="106">
        <v>44.17</v>
      </c>
      <c r="BJ303" s="106">
        <v>44.47</v>
      </c>
      <c r="BK303" s="106">
        <v>71.28</v>
      </c>
      <c r="BL303" s="107">
        <f t="shared" si="17"/>
        <v>60</v>
      </c>
      <c r="BN303" s="110">
        <f>BN302++Setup!$J$15/24</f>
        <v>43229.076388889131</v>
      </c>
      <c r="BO303" s="57">
        <f>CN303</f>
        <v>0</v>
      </c>
      <c r="BP303" s="57">
        <f>CO303</f>
        <v>0</v>
      </c>
      <c r="BQ303" s="57">
        <f>CP303</f>
        <v>0</v>
      </c>
      <c r="BR303" s="57">
        <f>CQ303</f>
        <v>0</v>
      </c>
      <c r="BS303" s="87">
        <f>CT303</f>
        <v>0</v>
      </c>
      <c r="BT303" s="87">
        <f>CB732</f>
        <v>196</v>
      </c>
      <c r="BU303" s="87">
        <f>CD732</f>
        <v>0</v>
      </c>
      <c r="BV303" s="87">
        <f>CF732</f>
        <v>0</v>
      </c>
      <c r="BW303" s="87">
        <f>CH732</f>
        <v>22.78</v>
      </c>
      <c r="BX303" s="87">
        <f>CJ732</f>
        <v>0</v>
      </c>
      <c r="CA303" s="111">
        <v>43256.097222222219</v>
      </c>
      <c r="CB303" s="87">
        <v>221</v>
      </c>
      <c r="CC303" s="111">
        <v>43256.097222222219</v>
      </c>
      <c r="CD303" s="87">
        <v>0</v>
      </c>
      <c r="CE303" s="111">
        <v>43256.097222222219</v>
      </c>
      <c r="CF303" s="87">
        <v>0</v>
      </c>
      <c r="CG303" s="111">
        <v>43256.097222222219</v>
      </c>
      <c r="CH303" s="87">
        <v>16.11</v>
      </c>
      <c r="CI303" s="111">
        <v>43256.097222222219</v>
      </c>
      <c r="CJ303" s="87">
        <v>0</v>
      </c>
      <c r="CM303" s="111"/>
      <c r="CS303" s="111"/>
    </row>
    <row r="304" spans="1:97" x14ac:dyDescent="0.3">
      <c r="A304" s="87">
        <f t="shared" si="16"/>
        <v>3000</v>
      </c>
      <c r="B304" s="88">
        <f t="shared" si="15"/>
        <v>50</v>
      </c>
      <c r="C304" s="106">
        <v>21.73</v>
      </c>
      <c r="D304" s="106">
        <v>54.16</v>
      </c>
      <c r="E304" s="106">
        <v>50.71</v>
      </c>
      <c r="F304" s="106">
        <v>46.37</v>
      </c>
      <c r="G304" s="106">
        <v>49.52</v>
      </c>
      <c r="H304" s="106">
        <v>46.33</v>
      </c>
      <c r="I304" s="106">
        <v>47.45</v>
      </c>
      <c r="J304" s="106">
        <v>49.02</v>
      </c>
      <c r="K304" s="106">
        <v>42.48</v>
      </c>
      <c r="L304" s="106">
        <v>47.76</v>
      </c>
      <c r="M304" s="106">
        <v>46.05</v>
      </c>
      <c r="N304" s="106">
        <v>50.6</v>
      </c>
      <c r="O304" s="106">
        <v>52.71</v>
      </c>
      <c r="P304" s="106">
        <v>43.8</v>
      </c>
      <c r="Q304" s="106">
        <v>48.85</v>
      </c>
      <c r="R304" s="106">
        <v>46.7</v>
      </c>
      <c r="S304" s="106">
        <v>52.97</v>
      </c>
      <c r="T304" s="106">
        <v>50.96</v>
      </c>
      <c r="U304" s="106">
        <v>52.69</v>
      </c>
      <c r="V304" s="106">
        <v>49.05</v>
      </c>
      <c r="W304" s="106">
        <v>56.68</v>
      </c>
      <c r="X304" s="106">
        <v>55.41</v>
      </c>
      <c r="Y304" s="106">
        <v>56.28</v>
      </c>
      <c r="Z304" s="106">
        <v>48.66</v>
      </c>
      <c r="AA304" s="106">
        <v>52.97</v>
      </c>
      <c r="AB304" s="106">
        <v>49.59</v>
      </c>
      <c r="AC304" s="106">
        <v>56.69</v>
      </c>
      <c r="AD304" s="106">
        <v>55.21</v>
      </c>
      <c r="AE304" s="106">
        <v>52.51</v>
      </c>
      <c r="AF304" s="106">
        <v>55.46</v>
      </c>
      <c r="AG304" s="106">
        <v>57.15</v>
      </c>
      <c r="AH304" s="106">
        <v>53.41</v>
      </c>
      <c r="AI304" s="106">
        <v>54.64</v>
      </c>
      <c r="AJ304" s="106">
        <v>60.94</v>
      </c>
      <c r="AK304" s="106">
        <v>49.41</v>
      </c>
      <c r="AL304" s="106">
        <v>46.6</v>
      </c>
      <c r="AM304" s="106">
        <v>53.46</v>
      </c>
      <c r="AN304" s="106">
        <v>61.49</v>
      </c>
      <c r="AO304" s="106">
        <v>48.98</v>
      </c>
      <c r="AP304" s="106">
        <v>55</v>
      </c>
      <c r="AQ304" s="106">
        <v>54.04</v>
      </c>
      <c r="AR304" s="106">
        <v>46.77</v>
      </c>
      <c r="AS304" s="106">
        <v>49.31</v>
      </c>
      <c r="AT304" s="106">
        <v>47.58</v>
      </c>
      <c r="AU304" s="106">
        <v>74.89</v>
      </c>
      <c r="AV304" s="106">
        <v>47.08</v>
      </c>
      <c r="AW304" s="106">
        <v>48.79</v>
      </c>
      <c r="AX304" s="106">
        <v>43.19</v>
      </c>
      <c r="AY304" s="106">
        <v>42.26</v>
      </c>
      <c r="AZ304" s="106">
        <v>52.79</v>
      </c>
      <c r="BA304" s="106">
        <v>47.05</v>
      </c>
      <c r="BB304" s="106">
        <v>50.41</v>
      </c>
      <c r="BC304" s="106">
        <v>53.82</v>
      </c>
      <c r="BD304" s="106">
        <v>53.34</v>
      </c>
      <c r="BE304" s="106">
        <v>43.35</v>
      </c>
      <c r="BF304" s="106">
        <v>42</v>
      </c>
      <c r="BG304" s="106">
        <v>40.98</v>
      </c>
      <c r="BH304" s="106">
        <v>49.53</v>
      </c>
      <c r="BI304" s="106">
        <v>43.95</v>
      </c>
      <c r="BJ304" s="106">
        <v>44.5</v>
      </c>
      <c r="BK304" s="106">
        <v>71.14</v>
      </c>
      <c r="BL304" s="107">
        <f t="shared" si="17"/>
        <v>60</v>
      </c>
      <c r="BN304" s="110">
        <f>BN303++Setup!$J$15/24</f>
        <v>43229.083333333576</v>
      </c>
      <c r="BO304" s="57">
        <f>CN304</f>
        <v>0</v>
      </c>
      <c r="BP304" s="57">
        <f>CO304</f>
        <v>0</v>
      </c>
      <c r="BQ304" s="57">
        <f>CP304</f>
        <v>0</v>
      </c>
      <c r="BR304" s="57">
        <f>CQ304</f>
        <v>0</v>
      </c>
      <c r="BS304" s="87">
        <f>CT304</f>
        <v>0</v>
      </c>
      <c r="BT304" s="87">
        <f>CB733</f>
        <v>193</v>
      </c>
      <c r="BU304" s="87">
        <f>CD733</f>
        <v>0</v>
      </c>
      <c r="BV304" s="87">
        <f>CF733</f>
        <v>0</v>
      </c>
      <c r="BW304" s="87">
        <f>CH733</f>
        <v>25.28</v>
      </c>
      <c r="BX304" s="87">
        <f>CJ733</f>
        <v>0</v>
      </c>
      <c r="CA304" s="111">
        <v>43256.104166666664</v>
      </c>
      <c r="CB304" s="87">
        <v>222</v>
      </c>
      <c r="CC304" s="111">
        <v>43256.104166666664</v>
      </c>
      <c r="CD304" s="87">
        <v>0</v>
      </c>
      <c r="CE304" s="111">
        <v>43256.104166666664</v>
      </c>
      <c r="CF304" s="87">
        <v>0</v>
      </c>
      <c r="CG304" s="111">
        <v>43256.104166666664</v>
      </c>
      <c r="CH304" s="87">
        <v>18.61</v>
      </c>
      <c r="CI304" s="111">
        <v>43256.104166666664</v>
      </c>
      <c r="CJ304" s="87">
        <v>0</v>
      </c>
      <c r="CM304" s="111"/>
      <c r="CS304" s="111"/>
    </row>
    <row r="305" spans="1:97" x14ac:dyDescent="0.3">
      <c r="A305" s="87">
        <f t="shared" si="16"/>
        <v>3010</v>
      </c>
      <c r="B305" s="88">
        <f t="shared" si="15"/>
        <v>50.166666666666664</v>
      </c>
      <c r="C305" s="106">
        <v>21.64</v>
      </c>
      <c r="D305" s="106">
        <v>53.78</v>
      </c>
      <c r="E305" s="106">
        <v>50.75</v>
      </c>
      <c r="F305" s="106">
        <v>46.5</v>
      </c>
      <c r="G305" s="106">
        <v>49.24</v>
      </c>
      <c r="H305" s="106">
        <v>46.12</v>
      </c>
      <c r="I305" s="106">
        <v>47.53</v>
      </c>
      <c r="J305" s="106">
        <v>49.07</v>
      </c>
      <c r="K305" s="106">
        <v>42.3</v>
      </c>
      <c r="L305" s="106">
        <v>47.5</v>
      </c>
      <c r="M305" s="106">
        <v>46.07</v>
      </c>
      <c r="N305" s="106">
        <v>50.38</v>
      </c>
      <c r="O305" s="106">
        <v>51.99</v>
      </c>
      <c r="P305" s="106">
        <v>43.7</v>
      </c>
      <c r="Q305" s="106">
        <v>48.83</v>
      </c>
      <c r="R305" s="106">
        <v>46.58</v>
      </c>
      <c r="S305" s="106">
        <v>52.5</v>
      </c>
      <c r="T305" s="106">
        <v>50.7</v>
      </c>
      <c r="U305" s="106">
        <v>52.22</v>
      </c>
      <c r="V305" s="106">
        <v>48.76</v>
      </c>
      <c r="W305" s="106">
        <v>55.94</v>
      </c>
      <c r="X305" s="106">
        <v>54.93</v>
      </c>
      <c r="Y305" s="106">
        <v>56.76</v>
      </c>
      <c r="Z305" s="106">
        <v>48.52</v>
      </c>
      <c r="AA305" s="106">
        <v>52.68</v>
      </c>
      <c r="AB305" s="106">
        <v>49.43</v>
      </c>
      <c r="AC305" s="106">
        <v>56.38</v>
      </c>
      <c r="AD305" s="106">
        <v>54.79</v>
      </c>
      <c r="AE305" s="106">
        <v>52.44</v>
      </c>
      <c r="AF305" s="106">
        <v>55.12</v>
      </c>
      <c r="AG305" s="106">
        <v>56.79</v>
      </c>
      <c r="AH305" s="106">
        <v>53.33</v>
      </c>
      <c r="AI305" s="106">
        <v>54.4</v>
      </c>
      <c r="AJ305" s="106">
        <v>60.92</v>
      </c>
      <c r="AK305" s="106">
        <v>49.43</v>
      </c>
      <c r="AL305" s="106">
        <v>46.67</v>
      </c>
      <c r="AM305" s="106">
        <v>53.17</v>
      </c>
      <c r="AN305" s="106">
        <v>61.53</v>
      </c>
      <c r="AO305" s="106">
        <v>49.03</v>
      </c>
      <c r="AP305" s="106">
        <v>55.02</v>
      </c>
      <c r="AQ305" s="106">
        <v>53.8</v>
      </c>
      <c r="AR305" s="106">
        <v>46.57</v>
      </c>
      <c r="AS305" s="106">
        <v>49.14</v>
      </c>
      <c r="AT305" s="106">
        <v>47.47</v>
      </c>
      <c r="AU305" s="106">
        <v>74.92</v>
      </c>
      <c r="AV305" s="106">
        <v>46.95</v>
      </c>
      <c r="AW305" s="106">
        <v>48.6</v>
      </c>
      <c r="AX305" s="106">
        <v>43.33</v>
      </c>
      <c r="AY305" s="106">
        <v>42.31</v>
      </c>
      <c r="AZ305" s="106">
        <v>52.46</v>
      </c>
      <c r="BA305" s="106">
        <v>47.12</v>
      </c>
      <c r="BB305" s="106">
        <v>50.23</v>
      </c>
      <c r="BC305" s="106">
        <v>53.74</v>
      </c>
      <c r="BD305" s="106">
        <v>53.13</v>
      </c>
      <c r="BE305" s="106">
        <v>43.34</v>
      </c>
      <c r="BF305" s="106">
        <v>42.11</v>
      </c>
      <c r="BG305" s="106">
        <v>40.67</v>
      </c>
      <c r="BH305" s="106">
        <v>49.64</v>
      </c>
      <c r="BI305" s="106">
        <v>44.05</v>
      </c>
      <c r="BJ305" s="106">
        <v>44.52</v>
      </c>
      <c r="BK305" s="106">
        <v>71.14</v>
      </c>
      <c r="BL305" s="107">
        <f t="shared" si="17"/>
        <v>60</v>
      </c>
      <c r="BN305" s="110">
        <f>BN304++Setup!$J$15/24</f>
        <v>43229.090277778021</v>
      </c>
      <c r="BO305" s="57">
        <f>CN305</f>
        <v>0</v>
      </c>
      <c r="BP305" s="57">
        <f>CO305</f>
        <v>0</v>
      </c>
      <c r="BQ305" s="57">
        <f>CP305</f>
        <v>0</v>
      </c>
      <c r="BR305" s="57">
        <f>CQ305</f>
        <v>0</v>
      </c>
      <c r="BS305" s="87">
        <f>CT305</f>
        <v>0</v>
      </c>
      <c r="BT305" s="87">
        <f>CB734</f>
        <v>192</v>
      </c>
      <c r="BU305" s="87">
        <f>CD734</f>
        <v>0</v>
      </c>
      <c r="BV305" s="87">
        <f>CF734</f>
        <v>0</v>
      </c>
      <c r="BW305" s="87">
        <f>CH734</f>
        <v>25.28</v>
      </c>
      <c r="BX305" s="87">
        <f>CJ734</f>
        <v>0</v>
      </c>
      <c r="CA305" s="111">
        <v>43256.111111111109</v>
      </c>
      <c r="CB305" s="87">
        <v>218</v>
      </c>
      <c r="CC305" s="111">
        <v>43256.111111111109</v>
      </c>
      <c r="CD305" s="87">
        <v>0</v>
      </c>
      <c r="CE305" s="111">
        <v>43256.111111111109</v>
      </c>
      <c r="CF305" s="87">
        <v>0</v>
      </c>
      <c r="CG305" s="111">
        <v>43256.111111111109</v>
      </c>
      <c r="CH305" s="87">
        <v>18.61</v>
      </c>
      <c r="CI305" s="111">
        <v>43256.111111111109</v>
      </c>
      <c r="CJ305" s="87">
        <v>0</v>
      </c>
      <c r="CM305" s="111"/>
      <c r="CS305" s="111"/>
    </row>
    <row r="306" spans="1:97" x14ac:dyDescent="0.3">
      <c r="A306" s="87">
        <f t="shared" si="16"/>
        <v>3020</v>
      </c>
      <c r="B306" s="88">
        <f t="shared" si="15"/>
        <v>50.333333333333336</v>
      </c>
      <c r="C306" s="106">
        <v>21.78</v>
      </c>
      <c r="D306" s="106">
        <v>54.49</v>
      </c>
      <c r="E306" s="106">
        <v>50.52</v>
      </c>
      <c r="F306" s="106">
        <v>46.3</v>
      </c>
      <c r="G306" s="106">
        <v>49.82</v>
      </c>
      <c r="H306" s="106">
        <v>46.81</v>
      </c>
      <c r="I306" s="106">
        <v>47.34</v>
      </c>
      <c r="J306" s="106">
        <v>48.86</v>
      </c>
      <c r="K306" s="106">
        <v>42.89</v>
      </c>
      <c r="L306" s="106">
        <v>47.84</v>
      </c>
      <c r="M306" s="106">
        <v>45.89</v>
      </c>
      <c r="N306" s="106">
        <v>50.82</v>
      </c>
      <c r="O306" s="106">
        <v>53.42</v>
      </c>
      <c r="P306" s="106">
        <v>44.18</v>
      </c>
      <c r="Q306" s="106">
        <v>49.12</v>
      </c>
      <c r="R306" s="106">
        <v>46.89</v>
      </c>
      <c r="S306" s="106">
        <v>53.55</v>
      </c>
      <c r="T306" s="106">
        <v>51.25</v>
      </c>
      <c r="U306" s="106">
        <v>53.11</v>
      </c>
      <c r="V306" s="106">
        <v>49.26</v>
      </c>
      <c r="W306" s="106">
        <v>57.26</v>
      </c>
      <c r="X306" s="106">
        <v>55.18</v>
      </c>
      <c r="Y306" s="106">
        <v>55.63</v>
      </c>
      <c r="Z306" s="106">
        <v>48.99</v>
      </c>
      <c r="AA306" s="106">
        <v>53.31</v>
      </c>
      <c r="AB306" s="106">
        <v>49.84</v>
      </c>
      <c r="AC306" s="106">
        <v>56.93</v>
      </c>
      <c r="AD306" s="106">
        <v>55.52</v>
      </c>
      <c r="AE306" s="106">
        <v>52.86</v>
      </c>
      <c r="AF306" s="106">
        <v>55.72</v>
      </c>
      <c r="AG306" s="106">
        <v>57.39</v>
      </c>
      <c r="AH306" s="106">
        <v>53.67</v>
      </c>
      <c r="AI306" s="106">
        <v>54.93</v>
      </c>
      <c r="AJ306" s="106">
        <v>60.99</v>
      </c>
      <c r="AK306" s="106">
        <v>49.42</v>
      </c>
      <c r="AL306" s="106">
        <v>46.82</v>
      </c>
      <c r="AM306" s="106">
        <v>53.65</v>
      </c>
      <c r="AN306" s="106">
        <v>61.63</v>
      </c>
      <c r="AO306" s="106">
        <v>48.82</v>
      </c>
      <c r="AP306" s="106">
        <v>55.22</v>
      </c>
      <c r="AQ306" s="106">
        <v>54.29</v>
      </c>
      <c r="AR306" s="106">
        <v>47.11</v>
      </c>
      <c r="AS306" s="106">
        <v>49.52</v>
      </c>
      <c r="AT306" s="106">
        <v>47.93</v>
      </c>
      <c r="AU306" s="106">
        <v>74.97</v>
      </c>
      <c r="AV306" s="106">
        <v>47.4</v>
      </c>
      <c r="AW306" s="106">
        <v>49.09</v>
      </c>
      <c r="AX306" s="106">
        <v>43.14</v>
      </c>
      <c r="AY306" s="106">
        <v>42.11</v>
      </c>
      <c r="AZ306" s="106">
        <v>53.14</v>
      </c>
      <c r="BA306" s="106">
        <v>46.93</v>
      </c>
      <c r="BB306" s="106">
        <v>50.6</v>
      </c>
      <c r="BC306" s="106">
        <v>54.19</v>
      </c>
      <c r="BD306" s="106">
        <v>53.69</v>
      </c>
      <c r="BE306" s="106">
        <v>43.09</v>
      </c>
      <c r="BF306" s="106">
        <v>41.83</v>
      </c>
      <c r="BG306" s="106">
        <v>41.34</v>
      </c>
      <c r="BH306" s="106">
        <v>49.44</v>
      </c>
      <c r="BI306" s="106">
        <v>43.85</v>
      </c>
      <c r="BJ306" s="106">
        <v>44.6</v>
      </c>
      <c r="BK306" s="106">
        <v>71.209999999999994</v>
      </c>
      <c r="BL306" s="107">
        <f t="shared" si="17"/>
        <v>60</v>
      </c>
      <c r="BN306" s="110">
        <f>BN305++Setup!$J$15/24</f>
        <v>43229.097222222466</v>
      </c>
      <c r="BO306" s="57">
        <f>CN306</f>
        <v>0</v>
      </c>
      <c r="BP306" s="57">
        <f>CO306</f>
        <v>0</v>
      </c>
      <c r="BQ306" s="57">
        <f>CP306</f>
        <v>0</v>
      </c>
      <c r="BR306" s="57">
        <f>CQ306</f>
        <v>0</v>
      </c>
      <c r="BS306" s="87">
        <f>CT306</f>
        <v>0</v>
      </c>
      <c r="BT306" s="87">
        <f>CB735</f>
        <v>194</v>
      </c>
      <c r="BU306" s="87">
        <f>CD735</f>
        <v>0</v>
      </c>
      <c r="BV306" s="87">
        <f>CF735</f>
        <v>0</v>
      </c>
      <c r="BW306" s="87">
        <f>CH735</f>
        <v>24.72</v>
      </c>
      <c r="BX306" s="87">
        <f>CJ735</f>
        <v>0</v>
      </c>
      <c r="CA306" s="111">
        <v>43256.118055555555</v>
      </c>
      <c r="CB306" s="87">
        <v>216</v>
      </c>
      <c r="CC306" s="111">
        <v>43256.118055555555</v>
      </c>
      <c r="CD306" s="87">
        <v>0</v>
      </c>
      <c r="CE306" s="111">
        <v>43256.118055555555</v>
      </c>
      <c r="CF306" s="87">
        <v>0</v>
      </c>
      <c r="CG306" s="111">
        <v>43256.118055555555</v>
      </c>
      <c r="CH306" s="87">
        <v>25.28</v>
      </c>
      <c r="CI306" s="111">
        <v>43256.118055555555</v>
      </c>
      <c r="CJ306" s="87">
        <v>0</v>
      </c>
      <c r="CM306" s="111"/>
      <c r="CS306" s="111"/>
    </row>
    <row r="307" spans="1:97" x14ac:dyDescent="0.3">
      <c r="A307" s="87">
        <f t="shared" si="16"/>
        <v>3030</v>
      </c>
      <c r="B307" s="88">
        <f t="shared" si="15"/>
        <v>50.5</v>
      </c>
      <c r="C307" s="106">
        <v>21.75</v>
      </c>
      <c r="D307" s="106">
        <v>54.28</v>
      </c>
      <c r="E307" s="106">
        <v>50.82</v>
      </c>
      <c r="F307" s="106">
        <v>46.61</v>
      </c>
      <c r="G307" s="106">
        <v>49.68</v>
      </c>
      <c r="H307" s="106">
        <v>46.69</v>
      </c>
      <c r="I307" s="106">
        <v>47.66</v>
      </c>
      <c r="J307" s="106">
        <v>49.16</v>
      </c>
      <c r="K307" s="106">
        <v>42.82</v>
      </c>
      <c r="L307" s="106">
        <v>47.77</v>
      </c>
      <c r="M307" s="106">
        <v>46.27</v>
      </c>
      <c r="N307" s="106">
        <v>50.75</v>
      </c>
      <c r="O307" s="106">
        <v>53.19</v>
      </c>
      <c r="P307" s="106">
        <v>43.95</v>
      </c>
      <c r="Q307" s="106">
        <v>48.98</v>
      </c>
      <c r="R307" s="106">
        <v>46.75</v>
      </c>
      <c r="S307" s="106">
        <v>53.4</v>
      </c>
      <c r="T307" s="106">
        <v>51.12</v>
      </c>
      <c r="U307" s="106">
        <v>52.99</v>
      </c>
      <c r="V307" s="106">
        <v>49.12</v>
      </c>
      <c r="W307" s="106">
        <v>57.07</v>
      </c>
      <c r="X307" s="106">
        <v>54.97</v>
      </c>
      <c r="Y307" s="106">
        <v>55.37</v>
      </c>
      <c r="Z307" s="106">
        <v>48.81</v>
      </c>
      <c r="AA307" s="106">
        <v>53.18</v>
      </c>
      <c r="AB307" s="106">
        <v>49.7</v>
      </c>
      <c r="AC307" s="106">
        <v>56.76</v>
      </c>
      <c r="AD307" s="106">
        <v>55.39</v>
      </c>
      <c r="AE307" s="106">
        <v>52.7</v>
      </c>
      <c r="AF307" s="106">
        <v>55.54</v>
      </c>
      <c r="AG307" s="106">
        <v>57.19</v>
      </c>
      <c r="AH307" s="106">
        <v>53.47</v>
      </c>
      <c r="AI307" s="106">
        <v>54.74</v>
      </c>
      <c r="AJ307" s="106">
        <v>60.9</v>
      </c>
      <c r="AK307" s="106">
        <v>49.37</v>
      </c>
      <c r="AL307" s="106">
        <v>46.67</v>
      </c>
      <c r="AM307" s="106">
        <v>53.51</v>
      </c>
      <c r="AN307" s="106">
        <v>61.43</v>
      </c>
      <c r="AO307" s="106">
        <v>49.12</v>
      </c>
      <c r="AP307" s="106">
        <v>55.03</v>
      </c>
      <c r="AQ307" s="106">
        <v>54.14</v>
      </c>
      <c r="AR307" s="106">
        <v>46.94</v>
      </c>
      <c r="AS307" s="106">
        <v>49.35</v>
      </c>
      <c r="AT307" s="106">
        <v>47.81</v>
      </c>
      <c r="AU307" s="106">
        <v>74.790000000000006</v>
      </c>
      <c r="AV307" s="106">
        <v>47.19</v>
      </c>
      <c r="AW307" s="106">
        <v>48.97</v>
      </c>
      <c r="AX307" s="106">
        <v>43.46</v>
      </c>
      <c r="AY307" s="106">
        <v>42.47</v>
      </c>
      <c r="AZ307" s="106">
        <v>53.02</v>
      </c>
      <c r="BA307" s="106">
        <v>47.23</v>
      </c>
      <c r="BB307" s="106">
        <v>50.41</v>
      </c>
      <c r="BC307" s="106">
        <v>54.05</v>
      </c>
      <c r="BD307" s="106">
        <v>53.66</v>
      </c>
      <c r="BE307" s="106">
        <v>43.5</v>
      </c>
      <c r="BF307" s="106">
        <v>42.18</v>
      </c>
      <c r="BG307" s="106">
        <v>41.12</v>
      </c>
      <c r="BH307" s="106">
        <v>49.76</v>
      </c>
      <c r="BI307" s="106">
        <v>44.15</v>
      </c>
      <c r="BJ307" s="106">
        <v>44.81</v>
      </c>
      <c r="BK307" s="106">
        <v>71.02</v>
      </c>
      <c r="BL307" s="107">
        <f t="shared" si="17"/>
        <v>60</v>
      </c>
      <c r="BN307" s="110">
        <f>BN306++Setup!$J$15/24</f>
        <v>43229.104166666912</v>
      </c>
      <c r="BO307" s="57">
        <f>CN307</f>
        <v>0</v>
      </c>
      <c r="BP307" s="57">
        <f>CO307</f>
        <v>0</v>
      </c>
      <c r="BQ307" s="57">
        <f>CP307</f>
        <v>0</v>
      </c>
      <c r="BR307" s="57">
        <f>CQ307</f>
        <v>0</v>
      </c>
      <c r="BS307" s="87">
        <f>CT307</f>
        <v>0</v>
      </c>
      <c r="BT307" s="87">
        <f>CB736</f>
        <v>223</v>
      </c>
      <c r="BU307" s="87">
        <f>CD736</f>
        <v>0</v>
      </c>
      <c r="BV307" s="87">
        <f>CF736</f>
        <v>0</v>
      </c>
      <c r="BW307" s="87">
        <f>CH736</f>
        <v>17.78</v>
      </c>
      <c r="BX307" s="87">
        <f>CJ736</f>
        <v>0</v>
      </c>
      <c r="CA307" s="111">
        <v>43256.125</v>
      </c>
      <c r="CB307" s="87">
        <v>219</v>
      </c>
      <c r="CC307" s="111">
        <v>43256.125</v>
      </c>
      <c r="CD307" s="87">
        <v>0</v>
      </c>
      <c r="CE307" s="111">
        <v>43256.125</v>
      </c>
      <c r="CF307" s="87">
        <v>0</v>
      </c>
      <c r="CG307" s="111">
        <v>43256.125</v>
      </c>
      <c r="CH307" s="87">
        <v>24.72</v>
      </c>
      <c r="CI307" s="111">
        <v>43256.125</v>
      </c>
      <c r="CJ307" s="87">
        <v>0</v>
      </c>
      <c r="CM307" s="111"/>
      <c r="CS307" s="111"/>
    </row>
    <row r="308" spans="1:97" x14ac:dyDescent="0.3">
      <c r="A308" s="87">
        <f t="shared" si="16"/>
        <v>3040</v>
      </c>
      <c r="B308" s="88">
        <f t="shared" si="15"/>
        <v>50.666666666666664</v>
      </c>
      <c r="C308" s="106">
        <v>21.78</v>
      </c>
      <c r="D308" s="106">
        <v>54.23</v>
      </c>
      <c r="E308" s="106">
        <v>50.75</v>
      </c>
      <c r="F308" s="106">
        <v>46.49</v>
      </c>
      <c r="G308" s="106">
        <v>49.67</v>
      </c>
      <c r="H308" s="106">
        <v>46.7</v>
      </c>
      <c r="I308" s="106">
        <v>47.56</v>
      </c>
      <c r="J308" s="106">
        <v>49.12</v>
      </c>
      <c r="K308" s="106">
        <v>42.87</v>
      </c>
      <c r="L308" s="106">
        <v>47.79</v>
      </c>
      <c r="M308" s="106">
        <v>46.12</v>
      </c>
      <c r="N308" s="106">
        <v>50.72</v>
      </c>
      <c r="O308" s="106">
        <v>53.16</v>
      </c>
      <c r="P308" s="106">
        <v>44.08</v>
      </c>
      <c r="Q308" s="106">
        <v>49</v>
      </c>
      <c r="R308" s="106">
        <v>46.88</v>
      </c>
      <c r="S308" s="106">
        <v>53.36</v>
      </c>
      <c r="T308" s="106">
        <v>51.15</v>
      </c>
      <c r="U308" s="106">
        <v>53</v>
      </c>
      <c r="V308" s="106">
        <v>49.23</v>
      </c>
      <c r="W308" s="106">
        <v>57.05</v>
      </c>
      <c r="X308" s="106">
        <v>54.98</v>
      </c>
      <c r="Y308" s="106">
        <v>55.58</v>
      </c>
      <c r="Z308" s="106">
        <v>48.87</v>
      </c>
      <c r="AA308" s="106">
        <v>53.13</v>
      </c>
      <c r="AB308" s="106">
        <v>49.76</v>
      </c>
      <c r="AC308" s="106">
        <v>56.76</v>
      </c>
      <c r="AD308" s="106">
        <v>55.35</v>
      </c>
      <c r="AE308" s="106">
        <v>52.77</v>
      </c>
      <c r="AF308" s="106">
        <v>55.45</v>
      </c>
      <c r="AG308" s="106">
        <v>57.12</v>
      </c>
      <c r="AH308" s="106">
        <v>53.55</v>
      </c>
      <c r="AI308" s="106">
        <v>54.7</v>
      </c>
      <c r="AJ308" s="106">
        <v>60.88</v>
      </c>
      <c r="AK308" s="106">
        <v>49.33</v>
      </c>
      <c r="AL308" s="106">
        <v>46.59</v>
      </c>
      <c r="AM308" s="106">
        <v>53.49</v>
      </c>
      <c r="AN308" s="106">
        <v>61.42</v>
      </c>
      <c r="AO308" s="106">
        <v>49.08</v>
      </c>
      <c r="AP308" s="106">
        <v>55.03</v>
      </c>
      <c r="AQ308" s="106">
        <v>54.08</v>
      </c>
      <c r="AR308" s="106">
        <v>47</v>
      </c>
      <c r="AS308" s="106">
        <v>49.42</v>
      </c>
      <c r="AT308" s="106">
        <v>47.81</v>
      </c>
      <c r="AU308" s="106">
        <v>74.84</v>
      </c>
      <c r="AV308" s="106">
        <v>47.21</v>
      </c>
      <c r="AW308" s="106">
        <v>49</v>
      </c>
      <c r="AX308" s="106">
        <v>43.33</v>
      </c>
      <c r="AY308" s="106">
        <v>42.32</v>
      </c>
      <c r="AZ308" s="106">
        <v>52.99</v>
      </c>
      <c r="BA308" s="106">
        <v>47.13</v>
      </c>
      <c r="BB308" s="106">
        <v>50.44</v>
      </c>
      <c r="BC308" s="106">
        <v>53.96</v>
      </c>
      <c r="BD308" s="106">
        <v>53.51</v>
      </c>
      <c r="BE308" s="106">
        <v>43.38</v>
      </c>
      <c r="BF308" s="106">
        <v>42.05</v>
      </c>
      <c r="BG308" s="106">
        <v>41.15</v>
      </c>
      <c r="BH308" s="106">
        <v>49.69</v>
      </c>
      <c r="BI308" s="106">
        <v>44.05</v>
      </c>
      <c r="BJ308" s="106">
        <v>44.5</v>
      </c>
      <c r="BK308" s="106">
        <v>70.989999999999995</v>
      </c>
      <c r="BL308" s="107">
        <f t="shared" si="17"/>
        <v>60</v>
      </c>
      <c r="BN308" s="110">
        <f>BN307++Setup!$J$15/24</f>
        <v>43229.111111111357</v>
      </c>
      <c r="BO308" s="57">
        <f>CN308</f>
        <v>0</v>
      </c>
      <c r="BP308" s="57">
        <f>CO308</f>
        <v>0</v>
      </c>
      <c r="BQ308" s="57">
        <f>CP308</f>
        <v>0</v>
      </c>
      <c r="BR308" s="57">
        <f>CQ308</f>
        <v>0</v>
      </c>
      <c r="BS308" s="87">
        <f>CT308</f>
        <v>0</v>
      </c>
      <c r="BT308" s="87">
        <f>CB737</f>
        <v>205</v>
      </c>
      <c r="BU308" s="87">
        <f>CD737</f>
        <v>0</v>
      </c>
      <c r="BV308" s="87">
        <f>CF737</f>
        <v>0</v>
      </c>
      <c r="BW308" s="87">
        <f>CH737</f>
        <v>18.89</v>
      </c>
      <c r="BX308" s="87">
        <f>CJ737</f>
        <v>0</v>
      </c>
      <c r="CA308" s="111">
        <v>43256.131944444445</v>
      </c>
      <c r="CB308" s="87">
        <v>220</v>
      </c>
      <c r="CC308" s="111">
        <v>43256.131944444445</v>
      </c>
      <c r="CD308" s="87">
        <v>0</v>
      </c>
      <c r="CE308" s="111">
        <v>43256.131944444445</v>
      </c>
      <c r="CF308" s="87">
        <v>0</v>
      </c>
      <c r="CG308" s="111">
        <v>43256.131944444445</v>
      </c>
      <c r="CH308" s="87">
        <v>17.78</v>
      </c>
      <c r="CI308" s="111">
        <v>43256.131944444445</v>
      </c>
      <c r="CJ308" s="87">
        <v>0</v>
      </c>
      <c r="CM308" s="111"/>
      <c r="CS308" s="111"/>
    </row>
    <row r="309" spans="1:97" x14ac:dyDescent="0.3">
      <c r="A309" s="87">
        <f t="shared" si="16"/>
        <v>3050</v>
      </c>
      <c r="B309" s="88">
        <f t="shared" si="15"/>
        <v>50.833333333333336</v>
      </c>
      <c r="C309" s="106">
        <v>21.77</v>
      </c>
      <c r="D309" s="106">
        <v>54.14</v>
      </c>
      <c r="E309" s="106">
        <v>50.06</v>
      </c>
      <c r="F309" s="106">
        <v>45.67</v>
      </c>
      <c r="G309" s="106">
        <v>49.49</v>
      </c>
      <c r="H309" s="106">
        <v>46.47</v>
      </c>
      <c r="I309" s="106">
        <v>46.69</v>
      </c>
      <c r="J309" s="106">
        <v>48.22</v>
      </c>
      <c r="K309" s="106">
        <v>42.6</v>
      </c>
      <c r="L309" s="106">
        <v>47.54</v>
      </c>
      <c r="M309" s="106">
        <v>45.4</v>
      </c>
      <c r="N309" s="106">
        <v>50.53</v>
      </c>
      <c r="O309" s="106">
        <v>53.1</v>
      </c>
      <c r="P309" s="106">
        <v>43.9</v>
      </c>
      <c r="Q309" s="106">
        <v>48.87</v>
      </c>
      <c r="R309" s="106">
        <v>46.65</v>
      </c>
      <c r="S309" s="106">
        <v>53.19</v>
      </c>
      <c r="T309" s="106">
        <v>50.99</v>
      </c>
      <c r="U309" s="106">
        <v>52.88</v>
      </c>
      <c r="V309" s="106">
        <v>49.06</v>
      </c>
      <c r="W309" s="106">
        <v>57.01</v>
      </c>
      <c r="X309" s="106">
        <v>54.73</v>
      </c>
      <c r="Y309" s="106">
        <v>55.43</v>
      </c>
      <c r="Z309" s="106">
        <v>48.68</v>
      </c>
      <c r="AA309" s="106">
        <v>52.97</v>
      </c>
      <c r="AB309" s="106">
        <v>49.59</v>
      </c>
      <c r="AC309" s="106">
        <v>56.61</v>
      </c>
      <c r="AD309" s="106">
        <v>55.11</v>
      </c>
      <c r="AE309" s="106">
        <v>52.6</v>
      </c>
      <c r="AF309" s="106">
        <v>55.4</v>
      </c>
      <c r="AG309" s="106">
        <v>57</v>
      </c>
      <c r="AH309" s="106">
        <v>53.36</v>
      </c>
      <c r="AI309" s="106">
        <v>54.59</v>
      </c>
      <c r="AJ309" s="106">
        <v>60.86</v>
      </c>
      <c r="AK309" s="106">
        <v>49.31</v>
      </c>
      <c r="AL309" s="106">
        <v>46.15</v>
      </c>
      <c r="AM309" s="106">
        <v>53.31</v>
      </c>
      <c r="AN309" s="106">
        <v>61.4</v>
      </c>
      <c r="AO309" s="106">
        <v>48.18</v>
      </c>
      <c r="AP309" s="106">
        <v>54.49</v>
      </c>
      <c r="AQ309" s="106">
        <v>53.94</v>
      </c>
      <c r="AR309" s="106">
        <v>46.78</v>
      </c>
      <c r="AS309" s="106">
        <v>49.24</v>
      </c>
      <c r="AT309" s="106">
        <v>47.61</v>
      </c>
      <c r="AU309" s="106">
        <v>74.849999999999994</v>
      </c>
      <c r="AV309" s="106">
        <v>47.1</v>
      </c>
      <c r="AW309" s="106">
        <v>48.74</v>
      </c>
      <c r="AX309" s="106">
        <v>42.58</v>
      </c>
      <c r="AY309" s="106">
        <v>41.6</v>
      </c>
      <c r="AZ309" s="106">
        <v>52.87</v>
      </c>
      <c r="BA309" s="106">
        <v>46.24</v>
      </c>
      <c r="BB309" s="106">
        <v>50.32</v>
      </c>
      <c r="BC309" s="106">
        <v>53.78</v>
      </c>
      <c r="BD309" s="106">
        <v>53.4</v>
      </c>
      <c r="BE309" s="106">
        <v>42.8</v>
      </c>
      <c r="BF309" s="106">
        <v>41.36</v>
      </c>
      <c r="BG309" s="106">
        <v>41.01</v>
      </c>
      <c r="BH309" s="106">
        <v>48.92</v>
      </c>
      <c r="BI309" s="106">
        <v>43.29</v>
      </c>
      <c r="BJ309" s="106">
        <v>44.81</v>
      </c>
      <c r="BK309" s="106">
        <v>70.78</v>
      </c>
      <c r="BL309" s="107">
        <f t="shared" si="17"/>
        <v>60</v>
      </c>
      <c r="BN309" s="110">
        <f>BN308++Setup!$J$15/24</f>
        <v>43229.118055555802</v>
      </c>
      <c r="BO309" s="57">
        <f>CN309</f>
        <v>0</v>
      </c>
      <c r="BP309" s="57">
        <f>CO309</f>
        <v>0</v>
      </c>
      <c r="BQ309" s="57">
        <f>CP309</f>
        <v>0</v>
      </c>
      <c r="BR309" s="57">
        <f>CQ309</f>
        <v>0</v>
      </c>
      <c r="BS309" s="87">
        <f>CT309</f>
        <v>0</v>
      </c>
      <c r="BT309" s="87">
        <f>CB738</f>
        <v>1</v>
      </c>
      <c r="BU309" s="87">
        <f>CD738</f>
        <v>0</v>
      </c>
      <c r="BV309" s="87">
        <f>CF738</f>
        <v>0</v>
      </c>
      <c r="BW309" s="87">
        <f>CH738</f>
        <v>24.17</v>
      </c>
      <c r="BX309" s="87">
        <f>CJ738</f>
        <v>0</v>
      </c>
      <c r="CA309" s="111">
        <v>43256.138888888891</v>
      </c>
      <c r="CB309" s="87">
        <v>220</v>
      </c>
      <c r="CC309" s="111">
        <v>43256.138888888891</v>
      </c>
      <c r="CD309" s="87">
        <v>0</v>
      </c>
      <c r="CE309" s="111">
        <v>43256.138888888891</v>
      </c>
      <c r="CF309" s="87">
        <v>0</v>
      </c>
      <c r="CG309" s="111">
        <v>43256.138888888891</v>
      </c>
      <c r="CH309" s="87">
        <v>25</v>
      </c>
      <c r="CI309" s="111">
        <v>43256.138888888891</v>
      </c>
      <c r="CJ309" s="87">
        <v>0</v>
      </c>
      <c r="CM309" s="111"/>
      <c r="CS309" s="111"/>
    </row>
    <row r="310" spans="1:97" x14ac:dyDescent="0.3">
      <c r="A310" s="87">
        <f t="shared" si="16"/>
        <v>3060</v>
      </c>
      <c r="B310" s="88">
        <f t="shared" si="15"/>
        <v>51</v>
      </c>
      <c r="C310" s="106">
        <v>21.88</v>
      </c>
      <c r="D310" s="106">
        <v>56.05</v>
      </c>
      <c r="E310" s="106">
        <v>47.76</v>
      </c>
      <c r="F310" s="106">
        <v>43.34</v>
      </c>
      <c r="G310" s="106">
        <v>51.18</v>
      </c>
      <c r="H310" s="106">
        <v>48.11</v>
      </c>
      <c r="I310" s="106">
        <v>44.24</v>
      </c>
      <c r="J310" s="106">
        <v>45.95</v>
      </c>
      <c r="K310" s="106">
        <v>44.19</v>
      </c>
      <c r="L310" s="106">
        <v>49.1</v>
      </c>
      <c r="M310" s="106">
        <v>42.86</v>
      </c>
      <c r="N310" s="106">
        <v>52.15</v>
      </c>
      <c r="O310" s="106">
        <v>54.75</v>
      </c>
      <c r="P310" s="106">
        <v>45.4</v>
      </c>
      <c r="Q310" s="106">
        <v>50.45</v>
      </c>
      <c r="R310" s="106">
        <v>48.28</v>
      </c>
      <c r="S310" s="106">
        <v>54.94</v>
      </c>
      <c r="T310" s="106">
        <v>52.62</v>
      </c>
      <c r="U310" s="106">
        <v>54.49</v>
      </c>
      <c r="V310" s="106">
        <v>50.66</v>
      </c>
      <c r="W310" s="106">
        <v>58.74</v>
      </c>
      <c r="X310" s="106">
        <v>56.49</v>
      </c>
      <c r="Y310" s="106">
        <v>57.59</v>
      </c>
      <c r="Z310" s="106">
        <v>50.1</v>
      </c>
      <c r="AA310" s="106">
        <v>54.72</v>
      </c>
      <c r="AB310" s="106">
        <v>51.11</v>
      </c>
      <c r="AC310" s="106">
        <v>58.54</v>
      </c>
      <c r="AD310" s="106">
        <v>56.94</v>
      </c>
      <c r="AE310" s="106">
        <v>54.34</v>
      </c>
      <c r="AF310" s="106">
        <v>57.2</v>
      </c>
      <c r="AG310" s="106">
        <v>58.93</v>
      </c>
      <c r="AH310" s="106">
        <v>55.19</v>
      </c>
      <c r="AI310" s="106">
        <v>56.43</v>
      </c>
      <c r="AJ310" s="106">
        <v>60.79</v>
      </c>
      <c r="AK310" s="106">
        <v>49.31</v>
      </c>
      <c r="AL310" s="106">
        <v>46.07</v>
      </c>
      <c r="AM310" s="106">
        <v>55.13</v>
      </c>
      <c r="AN310" s="106">
        <v>61.41</v>
      </c>
      <c r="AO310" s="106">
        <v>45.91</v>
      </c>
      <c r="AP310" s="106">
        <v>54.59</v>
      </c>
      <c r="AQ310" s="106">
        <v>55.73</v>
      </c>
      <c r="AR310" s="106">
        <v>48.39</v>
      </c>
      <c r="AS310" s="106">
        <v>50.81</v>
      </c>
      <c r="AT310" s="106">
        <v>49.1</v>
      </c>
      <c r="AU310" s="106">
        <v>74.84</v>
      </c>
      <c r="AV310" s="106">
        <v>48.57</v>
      </c>
      <c r="AW310" s="106">
        <v>50.24</v>
      </c>
      <c r="AX310" s="106">
        <v>40.21</v>
      </c>
      <c r="AY310" s="106">
        <v>38.950000000000003</v>
      </c>
      <c r="AZ310" s="106">
        <v>54.68</v>
      </c>
      <c r="BA310" s="106">
        <v>43.55</v>
      </c>
      <c r="BB310" s="106">
        <v>51.95</v>
      </c>
      <c r="BC310" s="106">
        <v>55.6</v>
      </c>
      <c r="BD310" s="106">
        <v>54.95</v>
      </c>
      <c r="BE310" s="106">
        <v>40.18</v>
      </c>
      <c r="BF310" s="106">
        <v>38.74</v>
      </c>
      <c r="BG310" s="106">
        <v>42.6</v>
      </c>
      <c r="BH310" s="106">
        <v>46.28</v>
      </c>
      <c r="BI310" s="106">
        <v>40.79</v>
      </c>
      <c r="BJ310" s="106">
        <v>44.3</v>
      </c>
      <c r="BK310" s="106">
        <v>70.72</v>
      </c>
      <c r="BL310" s="107">
        <f t="shared" si="17"/>
        <v>60</v>
      </c>
      <c r="BN310" s="110">
        <f>BN309++Setup!$J$15/24</f>
        <v>43229.125000000247</v>
      </c>
      <c r="BO310" s="57">
        <f>CN310</f>
        <v>0</v>
      </c>
      <c r="BP310" s="57">
        <f>CO310</f>
        <v>0</v>
      </c>
      <c r="BQ310" s="57">
        <f>CP310</f>
        <v>0</v>
      </c>
      <c r="BR310" s="57">
        <f>CQ310</f>
        <v>0</v>
      </c>
      <c r="BS310" s="87">
        <f>CT310</f>
        <v>0</v>
      </c>
      <c r="BT310" s="87">
        <f>CB739</f>
        <v>174</v>
      </c>
      <c r="BU310" s="87">
        <f>CD739</f>
        <v>0</v>
      </c>
      <c r="BV310" s="87">
        <f>CF739</f>
        <v>0</v>
      </c>
      <c r="BW310" s="87">
        <f>CH739</f>
        <v>18.329999999999998</v>
      </c>
      <c r="BX310" s="87">
        <f>CJ739</f>
        <v>0</v>
      </c>
      <c r="CA310" s="111">
        <v>43256.145833333336</v>
      </c>
      <c r="CB310" s="87">
        <v>221</v>
      </c>
      <c r="CC310" s="111">
        <v>43256.145833333336</v>
      </c>
      <c r="CD310" s="87">
        <v>0</v>
      </c>
      <c r="CE310" s="111">
        <v>43256.145833333336</v>
      </c>
      <c r="CF310" s="87">
        <v>0</v>
      </c>
      <c r="CG310" s="111">
        <v>43256.145833333336</v>
      </c>
      <c r="CH310" s="87">
        <v>24.72</v>
      </c>
      <c r="CI310" s="111">
        <v>43256.145833333336</v>
      </c>
      <c r="CJ310" s="87">
        <v>0</v>
      </c>
      <c r="CM310" s="111"/>
      <c r="CS310" s="111"/>
    </row>
    <row r="311" spans="1:97" x14ac:dyDescent="0.3">
      <c r="A311" s="87">
        <f t="shared" si="16"/>
        <v>3070</v>
      </c>
      <c r="B311" s="88">
        <f t="shared" si="15"/>
        <v>51.166666666666664</v>
      </c>
      <c r="C311" s="106">
        <v>21.81</v>
      </c>
      <c r="D311" s="106">
        <v>55</v>
      </c>
      <c r="E311" s="106">
        <v>50.05</v>
      </c>
      <c r="F311" s="106">
        <v>45.98</v>
      </c>
      <c r="G311" s="106">
        <v>50.38</v>
      </c>
      <c r="H311" s="106">
        <v>47.44</v>
      </c>
      <c r="I311" s="106">
        <v>47.08</v>
      </c>
      <c r="J311" s="106">
        <v>48.49</v>
      </c>
      <c r="K311" s="106">
        <v>43.63</v>
      </c>
      <c r="L311" s="106">
        <v>48.35</v>
      </c>
      <c r="M311" s="106">
        <v>45.74</v>
      </c>
      <c r="N311" s="106">
        <v>51.24</v>
      </c>
      <c r="O311" s="106">
        <v>53.9</v>
      </c>
      <c r="P311" s="106">
        <v>45.18</v>
      </c>
      <c r="Q311" s="106">
        <v>49.87</v>
      </c>
      <c r="R311" s="106">
        <v>47.7</v>
      </c>
      <c r="S311" s="106">
        <v>53.24</v>
      </c>
      <c r="T311" s="106">
        <v>52.01</v>
      </c>
      <c r="U311" s="106">
        <v>53.98</v>
      </c>
      <c r="V311" s="106">
        <v>50.11</v>
      </c>
      <c r="W311" s="106">
        <v>57.94</v>
      </c>
      <c r="X311" s="106">
        <v>54.23</v>
      </c>
      <c r="Y311" s="106">
        <v>55.84</v>
      </c>
      <c r="Z311" s="106">
        <v>49.62</v>
      </c>
      <c r="AA311" s="106">
        <v>54.1</v>
      </c>
      <c r="AB311" s="106">
        <v>50.58</v>
      </c>
      <c r="AC311" s="106">
        <v>57.52</v>
      </c>
      <c r="AD311" s="106">
        <v>56.03</v>
      </c>
      <c r="AE311" s="106">
        <v>53.65</v>
      </c>
      <c r="AF311" s="106">
        <v>56.41</v>
      </c>
      <c r="AG311" s="106">
        <v>57.93</v>
      </c>
      <c r="AH311" s="106">
        <v>54.04</v>
      </c>
      <c r="AI311" s="106">
        <v>54.98</v>
      </c>
      <c r="AJ311" s="106">
        <v>60.83</v>
      </c>
      <c r="AK311" s="106">
        <v>49.3</v>
      </c>
      <c r="AL311" s="106">
        <v>46.49</v>
      </c>
      <c r="AM311" s="106">
        <v>54.27</v>
      </c>
      <c r="AN311" s="106">
        <v>61.39</v>
      </c>
      <c r="AO311" s="106">
        <v>48.45</v>
      </c>
      <c r="AP311" s="106">
        <v>54.91</v>
      </c>
      <c r="AQ311" s="106">
        <v>54.69</v>
      </c>
      <c r="AR311" s="106">
        <v>48.02</v>
      </c>
      <c r="AS311" s="106">
        <v>50.21</v>
      </c>
      <c r="AT311" s="106">
        <v>48.75</v>
      </c>
      <c r="AU311" s="106">
        <v>74.849999999999994</v>
      </c>
      <c r="AV311" s="106">
        <v>48.15</v>
      </c>
      <c r="AW311" s="106">
        <v>49.61</v>
      </c>
      <c r="AX311" s="106">
        <v>42.89</v>
      </c>
      <c r="AY311" s="106">
        <v>41.88</v>
      </c>
      <c r="AZ311" s="106">
        <v>54.46</v>
      </c>
      <c r="BA311" s="106">
        <v>46.87</v>
      </c>
      <c r="BB311" s="106">
        <v>51.31</v>
      </c>
      <c r="BC311" s="106">
        <v>54.94</v>
      </c>
      <c r="BD311" s="106">
        <v>54.24</v>
      </c>
      <c r="BE311" s="106">
        <v>42.91</v>
      </c>
      <c r="BF311" s="106">
        <v>41.62</v>
      </c>
      <c r="BG311" s="106">
        <v>42.14</v>
      </c>
      <c r="BH311" s="106">
        <v>49.25</v>
      </c>
      <c r="BI311" s="106">
        <v>43.68</v>
      </c>
      <c r="BJ311" s="106">
        <v>44.92</v>
      </c>
      <c r="BK311" s="106">
        <v>70.8</v>
      </c>
      <c r="BL311" s="107">
        <f t="shared" si="17"/>
        <v>60</v>
      </c>
      <c r="BN311" s="110">
        <f>BN310++Setup!$J$15/24</f>
        <v>43229.131944444693</v>
      </c>
      <c r="BO311" s="57">
        <f>CN311</f>
        <v>0</v>
      </c>
      <c r="BP311" s="57">
        <f>CO311</f>
        <v>0</v>
      </c>
      <c r="BQ311" s="57">
        <f>CP311</f>
        <v>0</v>
      </c>
      <c r="BR311" s="57">
        <f>CQ311</f>
        <v>0</v>
      </c>
      <c r="BS311" s="87">
        <f>CT311</f>
        <v>0</v>
      </c>
      <c r="BT311" s="87">
        <f>CB740</f>
        <v>185</v>
      </c>
      <c r="BU311" s="87">
        <f>CD740</f>
        <v>0</v>
      </c>
      <c r="BV311" s="87">
        <f>CF740</f>
        <v>0</v>
      </c>
      <c r="BW311" s="87">
        <f>CH740</f>
        <v>16.11</v>
      </c>
      <c r="BX311" s="87">
        <f>CJ740</f>
        <v>0</v>
      </c>
      <c r="CA311" s="111">
        <v>43256.152777777781</v>
      </c>
      <c r="CB311" s="87">
        <v>217</v>
      </c>
      <c r="CC311" s="111">
        <v>43256.152777777781</v>
      </c>
      <c r="CD311" s="87">
        <v>0</v>
      </c>
      <c r="CE311" s="111">
        <v>43256.152777777781</v>
      </c>
      <c r="CF311" s="87">
        <v>0</v>
      </c>
      <c r="CG311" s="111">
        <v>43256.152777777781</v>
      </c>
      <c r="CH311" s="87">
        <v>17.5</v>
      </c>
      <c r="CI311" s="111">
        <v>43256.152777777781</v>
      </c>
      <c r="CJ311" s="87">
        <v>0</v>
      </c>
      <c r="CM311" s="111"/>
      <c r="CS311" s="111"/>
    </row>
    <row r="312" spans="1:97" x14ac:dyDescent="0.3">
      <c r="A312" s="87">
        <f t="shared" si="16"/>
        <v>3080</v>
      </c>
      <c r="B312" s="88">
        <f t="shared" si="15"/>
        <v>51.333333333333336</v>
      </c>
      <c r="C312" s="106">
        <v>21.82</v>
      </c>
      <c r="D312" s="106">
        <v>57.14</v>
      </c>
      <c r="E312" s="106">
        <v>50.72</v>
      </c>
      <c r="F312" s="106">
        <v>46.59</v>
      </c>
      <c r="G312" s="106">
        <v>52.27</v>
      </c>
      <c r="H312" s="106">
        <v>49.35</v>
      </c>
      <c r="I312" s="106">
        <v>47.6</v>
      </c>
      <c r="J312" s="106">
        <v>49.05</v>
      </c>
      <c r="K312" s="106">
        <v>45.49</v>
      </c>
      <c r="L312" s="106">
        <v>50.45</v>
      </c>
      <c r="M312" s="106">
        <v>46.14</v>
      </c>
      <c r="N312" s="106">
        <v>53.42</v>
      </c>
      <c r="O312" s="106">
        <v>55.98</v>
      </c>
      <c r="P312" s="106">
        <v>46.68</v>
      </c>
      <c r="Q312" s="106">
        <v>51.67</v>
      </c>
      <c r="R312" s="106">
        <v>49.49</v>
      </c>
      <c r="S312" s="106">
        <v>56.03</v>
      </c>
      <c r="T312" s="106">
        <v>53.79</v>
      </c>
      <c r="U312" s="106">
        <v>55.69</v>
      </c>
      <c r="V312" s="106">
        <v>51.81</v>
      </c>
      <c r="W312" s="106">
        <v>59.99</v>
      </c>
      <c r="X312" s="106">
        <v>58.38</v>
      </c>
      <c r="Y312" s="106">
        <v>58.5</v>
      </c>
      <c r="Z312" s="106">
        <v>51.35</v>
      </c>
      <c r="AA312" s="106">
        <v>55.87</v>
      </c>
      <c r="AB312" s="106">
        <v>52.3</v>
      </c>
      <c r="AC312" s="106">
        <v>59.61</v>
      </c>
      <c r="AD312" s="106">
        <v>58.18</v>
      </c>
      <c r="AE312" s="106">
        <v>55.45</v>
      </c>
      <c r="AF312" s="106">
        <v>58.31</v>
      </c>
      <c r="AG312" s="106">
        <v>59.99</v>
      </c>
      <c r="AH312" s="106">
        <v>56.34</v>
      </c>
      <c r="AI312" s="106">
        <v>57.61</v>
      </c>
      <c r="AJ312" s="106">
        <v>60.88</v>
      </c>
      <c r="AK312" s="106">
        <v>49.27</v>
      </c>
      <c r="AL312" s="106">
        <v>46.72</v>
      </c>
      <c r="AM312" s="106">
        <v>56.27</v>
      </c>
      <c r="AN312" s="106">
        <v>61.41</v>
      </c>
      <c r="AO312" s="106">
        <v>49.01</v>
      </c>
      <c r="AP312" s="106">
        <v>55.14</v>
      </c>
      <c r="AQ312" s="106">
        <v>56.89</v>
      </c>
      <c r="AR312" s="106">
        <v>49.58</v>
      </c>
      <c r="AS312" s="106">
        <v>51.95</v>
      </c>
      <c r="AT312" s="106">
        <v>50.34</v>
      </c>
      <c r="AU312" s="106">
        <v>74.8</v>
      </c>
      <c r="AV312" s="106">
        <v>49.76</v>
      </c>
      <c r="AW312" s="106">
        <v>51.55</v>
      </c>
      <c r="AX312" s="106">
        <v>43.37</v>
      </c>
      <c r="AY312" s="106">
        <v>42.41</v>
      </c>
      <c r="AZ312" s="106">
        <v>55.75</v>
      </c>
      <c r="BA312" s="106">
        <v>47.16</v>
      </c>
      <c r="BB312" s="106">
        <v>53.13</v>
      </c>
      <c r="BC312" s="106">
        <v>56.76</v>
      </c>
      <c r="BD312" s="106">
        <v>56.31</v>
      </c>
      <c r="BE312" s="106">
        <v>43.35</v>
      </c>
      <c r="BF312" s="106">
        <v>42.07</v>
      </c>
      <c r="BG312" s="106">
        <v>43.82</v>
      </c>
      <c r="BH312" s="106">
        <v>49.66</v>
      </c>
      <c r="BI312" s="106">
        <v>44.13</v>
      </c>
      <c r="BJ312" s="106">
        <v>44.76</v>
      </c>
      <c r="BK312" s="106">
        <v>70.760000000000005</v>
      </c>
      <c r="BL312" s="107">
        <f t="shared" si="17"/>
        <v>60</v>
      </c>
      <c r="BN312" s="110">
        <f>BN311++Setup!$J$15/24</f>
        <v>43229.138888889138</v>
      </c>
      <c r="BO312" s="57">
        <f>CN312</f>
        <v>0</v>
      </c>
      <c r="BP312" s="57">
        <f>CO312</f>
        <v>0</v>
      </c>
      <c r="BQ312" s="57">
        <f>CP312</f>
        <v>0</v>
      </c>
      <c r="BR312" s="57">
        <f>CQ312</f>
        <v>0</v>
      </c>
      <c r="BS312" s="87">
        <f>CT312</f>
        <v>0</v>
      </c>
      <c r="BT312" s="87">
        <f>CB741</f>
        <v>189</v>
      </c>
      <c r="BU312" s="87">
        <f>CD741</f>
        <v>0</v>
      </c>
      <c r="BV312" s="87">
        <f>CF741</f>
        <v>0</v>
      </c>
      <c r="BW312" s="87">
        <f>CH741</f>
        <v>10.83</v>
      </c>
      <c r="BX312" s="87">
        <f>CJ741</f>
        <v>0</v>
      </c>
      <c r="CA312" s="111">
        <v>43256.159722222219</v>
      </c>
      <c r="CB312" s="87">
        <v>217</v>
      </c>
      <c r="CC312" s="111">
        <v>43256.159722222219</v>
      </c>
      <c r="CD312" s="87">
        <v>0</v>
      </c>
      <c r="CE312" s="111">
        <v>43256.159722222219</v>
      </c>
      <c r="CF312" s="87">
        <v>0</v>
      </c>
      <c r="CG312" s="111">
        <v>43256.159722222219</v>
      </c>
      <c r="CH312" s="87">
        <v>24.44</v>
      </c>
      <c r="CI312" s="111">
        <v>43256.159722222219</v>
      </c>
      <c r="CJ312" s="87">
        <v>0</v>
      </c>
      <c r="CM312" s="111"/>
      <c r="CS312" s="111"/>
    </row>
    <row r="313" spans="1:97" x14ac:dyDescent="0.3">
      <c r="A313" s="87">
        <f t="shared" si="16"/>
        <v>3090</v>
      </c>
      <c r="B313" s="88">
        <f t="shared" si="15"/>
        <v>51.5</v>
      </c>
      <c r="C313" s="106">
        <v>21.88</v>
      </c>
      <c r="D313" s="106">
        <v>56.57</v>
      </c>
      <c r="E313" s="106">
        <v>50.73</v>
      </c>
      <c r="F313" s="106">
        <v>46.5</v>
      </c>
      <c r="G313" s="106">
        <v>51.83</v>
      </c>
      <c r="H313" s="106">
        <v>48.79</v>
      </c>
      <c r="I313" s="106">
        <v>47.51</v>
      </c>
      <c r="J313" s="106">
        <v>49.06</v>
      </c>
      <c r="K313" s="106">
        <v>44.93</v>
      </c>
      <c r="L313" s="106">
        <v>49.88</v>
      </c>
      <c r="M313" s="106">
        <v>46.09</v>
      </c>
      <c r="N313" s="106">
        <v>52.87</v>
      </c>
      <c r="O313" s="106">
        <v>55.43</v>
      </c>
      <c r="P313" s="106">
        <v>46.09</v>
      </c>
      <c r="Q313" s="106">
        <v>51.05</v>
      </c>
      <c r="R313" s="106">
        <v>48.89</v>
      </c>
      <c r="S313" s="106">
        <v>55.76</v>
      </c>
      <c r="T313" s="106">
        <v>53.25</v>
      </c>
      <c r="U313" s="106">
        <v>55.16</v>
      </c>
      <c r="V313" s="106">
        <v>51.33</v>
      </c>
      <c r="W313" s="106">
        <v>59.57</v>
      </c>
      <c r="X313" s="106">
        <v>57.48</v>
      </c>
      <c r="Y313" s="106">
        <v>57.2</v>
      </c>
      <c r="Z313" s="106">
        <v>50.8</v>
      </c>
      <c r="AA313" s="106">
        <v>55.33</v>
      </c>
      <c r="AB313" s="106">
        <v>51.76</v>
      </c>
      <c r="AC313" s="106">
        <v>59.14</v>
      </c>
      <c r="AD313" s="106">
        <v>57.69</v>
      </c>
      <c r="AE313" s="106">
        <v>54.92</v>
      </c>
      <c r="AF313" s="106">
        <v>57.79</v>
      </c>
      <c r="AG313" s="106">
        <v>59.45</v>
      </c>
      <c r="AH313" s="106">
        <v>55.65</v>
      </c>
      <c r="AI313" s="106">
        <v>56.97</v>
      </c>
      <c r="AJ313" s="106">
        <v>60.81</v>
      </c>
      <c r="AK313" s="106">
        <v>49.32</v>
      </c>
      <c r="AL313" s="106">
        <v>46.63</v>
      </c>
      <c r="AM313" s="106">
        <v>55.75</v>
      </c>
      <c r="AN313" s="106">
        <v>61.36</v>
      </c>
      <c r="AO313" s="106">
        <v>49.02</v>
      </c>
      <c r="AP313" s="106">
        <v>54.95</v>
      </c>
      <c r="AQ313" s="106">
        <v>56.34</v>
      </c>
      <c r="AR313" s="106">
        <v>49.04</v>
      </c>
      <c r="AS313" s="106">
        <v>51.46</v>
      </c>
      <c r="AT313" s="106">
        <v>49.88</v>
      </c>
      <c r="AU313" s="106">
        <v>74.81</v>
      </c>
      <c r="AV313" s="106">
        <v>49.26</v>
      </c>
      <c r="AW313" s="106">
        <v>50.94</v>
      </c>
      <c r="AX313" s="106">
        <v>43.32</v>
      </c>
      <c r="AY313" s="106">
        <v>42.37</v>
      </c>
      <c r="AZ313" s="106">
        <v>55.17</v>
      </c>
      <c r="BA313" s="106">
        <v>47.12</v>
      </c>
      <c r="BB313" s="106">
        <v>52.6</v>
      </c>
      <c r="BC313" s="106">
        <v>56.17</v>
      </c>
      <c r="BD313" s="106">
        <v>55.86</v>
      </c>
      <c r="BE313" s="106">
        <v>43.38</v>
      </c>
      <c r="BF313" s="106">
        <v>42</v>
      </c>
      <c r="BG313" s="106">
        <v>43.2</v>
      </c>
      <c r="BH313" s="106">
        <v>49.58</v>
      </c>
      <c r="BI313" s="106">
        <v>44.04</v>
      </c>
      <c r="BJ313" s="106">
        <v>44.45</v>
      </c>
      <c r="BK313" s="106">
        <v>70.680000000000007</v>
      </c>
      <c r="BL313" s="107">
        <f t="shared" si="17"/>
        <v>60</v>
      </c>
      <c r="BN313" s="110">
        <f>BN312++Setup!$J$15/24</f>
        <v>43229.145833333583</v>
      </c>
      <c r="BO313" s="57">
        <f>CN313</f>
        <v>0</v>
      </c>
      <c r="BP313" s="57">
        <f>CO313</f>
        <v>0</v>
      </c>
      <c r="BQ313" s="57">
        <f>CP313</f>
        <v>0</v>
      </c>
      <c r="BR313" s="57">
        <f>CQ313</f>
        <v>0</v>
      </c>
      <c r="BS313" s="87">
        <f>CT313</f>
        <v>0</v>
      </c>
      <c r="BT313" s="87">
        <f>CB742</f>
        <v>192</v>
      </c>
      <c r="BU313" s="87">
        <f>CD742</f>
        <v>0</v>
      </c>
      <c r="BV313" s="87">
        <f>CF742</f>
        <v>0</v>
      </c>
      <c r="BW313" s="87">
        <f>CH742</f>
        <v>26.11</v>
      </c>
      <c r="BX313" s="87">
        <f>CJ742</f>
        <v>0</v>
      </c>
      <c r="CA313" s="111">
        <v>43256.166666666664</v>
      </c>
      <c r="CB313" s="87">
        <v>218</v>
      </c>
      <c r="CC313" s="111">
        <v>43256.166666666664</v>
      </c>
      <c r="CD313" s="87">
        <v>0</v>
      </c>
      <c r="CE313" s="111">
        <v>43256.166666666664</v>
      </c>
      <c r="CF313" s="87">
        <v>0</v>
      </c>
      <c r="CG313" s="111">
        <v>43256.166666666664</v>
      </c>
      <c r="CH313" s="87">
        <v>23.61</v>
      </c>
      <c r="CI313" s="111">
        <v>43256.166666666664</v>
      </c>
      <c r="CJ313" s="87">
        <v>0</v>
      </c>
      <c r="CM313" s="111"/>
      <c r="CS313" s="111"/>
    </row>
    <row r="314" spans="1:97" x14ac:dyDescent="0.3">
      <c r="A314" s="87">
        <f t="shared" si="16"/>
        <v>3100</v>
      </c>
      <c r="B314" s="88">
        <f t="shared" si="15"/>
        <v>51.666666666666664</v>
      </c>
      <c r="C314" s="106">
        <v>21.88</v>
      </c>
      <c r="D314" s="106">
        <v>57.17</v>
      </c>
      <c r="E314" s="106">
        <v>49.61</v>
      </c>
      <c r="F314" s="106">
        <v>45.38</v>
      </c>
      <c r="G314" s="106">
        <v>52.42</v>
      </c>
      <c r="H314" s="106">
        <v>49.58</v>
      </c>
      <c r="I314" s="106">
        <v>46.47</v>
      </c>
      <c r="J314" s="106">
        <v>47.91</v>
      </c>
      <c r="K314" s="106">
        <v>45.65</v>
      </c>
      <c r="L314" s="106">
        <v>50.63</v>
      </c>
      <c r="M314" s="106">
        <v>44.98</v>
      </c>
      <c r="N314" s="106">
        <v>53.49</v>
      </c>
      <c r="O314" s="106">
        <v>56.1</v>
      </c>
      <c r="P314" s="106">
        <v>46.74</v>
      </c>
      <c r="Q314" s="106">
        <v>51.8</v>
      </c>
      <c r="R314" s="106">
        <v>49.47</v>
      </c>
      <c r="S314" s="106">
        <v>56.33</v>
      </c>
      <c r="T314" s="106">
        <v>53.88</v>
      </c>
      <c r="U314" s="106">
        <v>55.73</v>
      </c>
      <c r="V314" s="106">
        <v>51.92</v>
      </c>
      <c r="W314" s="106">
        <v>59.98</v>
      </c>
      <c r="X314" s="106">
        <v>58.07</v>
      </c>
      <c r="Y314" s="106">
        <v>58.47</v>
      </c>
      <c r="Z314" s="106">
        <v>51.49</v>
      </c>
      <c r="AA314" s="106">
        <v>55.92</v>
      </c>
      <c r="AB314" s="106">
        <v>52.36</v>
      </c>
      <c r="AC314" s="106">
        <v>59.64</v>
      </c>
      <c r="AD314" s="106">
        <v>58.22</v>
      </c>
      <c r="AE314" s="106">
        <v>55.5</v>
      </c>
      <c r="AF314" s="106">
        <v>58.48</v>
      </c>
      <c r="AG314" s="106">
        <v>60.08</v>
      </c>
      <c r="AH314" s="106">
        <v>56.35</v>
      </c>
      <c r="AI314" s="106">
        <v>57.61</v>
      </c>
      <c r="AJ314" s="106">
        <v>60.82</v>
      </c>
      <c r="AK314" s="106">
        <v>49.23</v>
      </c>
      <c r="AL314" s="106">
        <v>47.14</v>
      </c>
      <c r="AM314" s="106">
        <v>56.34</v>
      </c>
      <c r="AN314" s="106">
        <v>61.42</v>
      </c>
      <c r="AO314" s="106">
        <v>47.87</v>
      </c>
      <c r="AP314" s="106">
        <v>55.57</v>
      </c>
      <c r="AQ314" s="106">
        <v>56.95</v>
      </c>
      <c r="AR314" s="106">
        <v>49.68</v>
      </c>
      <c r="AS314" s="106">
        <v>52.05</v>
      </c>
      <c r="AT314" s="106">
        <v>50.56</v>
      </c>
      <c r="AU314" s="106">
        <v>74.84</v>
      </c>
      <c r="AV314" s="106">
        <v>49.95</v>
      </c>
      <c r="AW314" s="106">
        <v>51.65</v>
      </c>
      <c r="AX314" s="106">
        <v>42.21</v>
      </c>
      <c r="AY314" s="106">
        <v>41.21</v>
      </c>
      <c r="AZ314" s="106">
        <v>55.7</v>
      </c>
      <c r="BA314" s="106">
        <v>46.04</v>
      </c>
      <c r="BB314" s="106">
        <v>53.21</v>
      </c>
      <c r="BC314" s="106">
        <v>56.87</v>
      </c>
      <c r="BD314" s="106">
        <v>56.33</v>
      </c>
      <c r="BE314" s="106">
        <v>42.3</v>
      </c>
      <c r="BF314" s="106">
        <v>40.97</v>
      </c>
      <c r="BG314" s="106">
        <v>43.99</v>
      </c>
      <c r="BH314" s="106">
        <v>48.51</v>
      </c>
      <c r="BI314" s="106">
        <v>42.93</v>
      </c>
      <c r="BJ314" s="106">
        <v>44.49</v>
      </c>
      <c r="BK314" s="106">
        <v>70.650000000000006</v>
      </c>
      <c r="BL314" s="107">
        <f t="shared" si="17"/>
        <v>60</v>
      </c>
      <c r="BN314" s="110">
        <f>BN313++Setup!$J$15/24</f>
        <v>43229.152777778028</v>
      </c>
      <c r="BO314" s="57">
        <f>CN314</f>
        <v>0</v>
      </c>
      <c r="BP314" s="57">
        <f>CO314</f>
        <v>0</v>
      </c>
      <c r="BQ314" s="57">
        <f>CP314</f>
        <v>0</v>
      </c>
      <c r="BR314" s="57">
        <f>CQ314</f>
        <v>0</v>
      </c>
      <c r="BS314" s="87">
        <f>CT314</f>
        <v>0</v>
      </c>
      <c r="BT314" s="87">
        <f>CB743</f>
        <v>187</v>
      </c>
      <c r="BU314" s="87">
        <f>CD743</f>
        <v>0</v>
      </c>
      <c r="BV314" s="87">
        <f>CF743</f>
        <v>0</v>
      </c>
      <c r="BW314" s="87">
        <f>CH743</f>
        <v>26.67</v>
      </c>
      <c r="BX314" s="87">
        <f>CJ743</f>
        <v>0</v>
      </c>
      <c r="CA314" s="111">
        <v>43256.173611111109</v>
      </c>
      <c r="CB314" s="87">
        <v>219</v>
      </c>
      <c r="CC314" s="111">
        <v>43256.173611111109</v>
      </c>
      <c r="CD314" s="87">
        <v>0</v>
      </c>
      <c r="CE314" s="111">
        <v>43256.173611111109</v>
      </c>
      <c r="CF314" s="87">
        <v>0</v>
      </c>
      <c r="CG314" s="111">
        <v>43256.173611111109</v>
      </c>
      <c r="CH314" s="87">
        <v>25.28</v>
      </c>
      <c r="CI314" s="111">
        <v>43256.173611111109</v>
      </c>
      <c r="CJ314" s="87">
        <v>0</v>
      </c>
      <c r="CM314" s="111"/>
      <c r="CS314" s="111"/>
    </row>
    <row r="315" spans="1:97" x14ac:dyDescent="0.3">
      <c r="A315" s="87">
        <f t="shared" si="16"/>
        <v>3110</v>
      </c>
      <c r="B315" s="88">
        <f t="shared" si="15"/>
        <v>51.833333333333336</v>
      </c>
      <c r="C315" s="106">
        <v>21.9</v>
      </c>
      <c r="D315" s="106">
        <v>54.13</v>
      </c>
      <c r="E315" s="106">
        <v>48.55</v>
      </c>
      <c r="F315" s="106">
        <v>44.33</v>
      </c>
      <c r="G315" s="106">
        <v>48.87</v>
      </c>
      <c r="H315" s="106">
        <v>46.09</v>
      </c>
      <c r="I315" s="106">
        <v>45.33</v>
      </c>
      <c r="J315" s="106">
        <v>46.86</v>
      </c>
      <c r="K315" s="106">
        <v>42.17</v>
      </c>
      <c r="L315" s="106">
        <v>47.35</v>
      </c>
      <c r="M315" s="106">
        <v>43.9</v>
      </c>
      <c r="N315" s="106">
        <v>50.12</v>
      </c>
      <c r="O315" s="106">
        <v>52.47</v>
      </c>
      <c r="P315" s="106">
        <v>43.54</v>
      </c>
      <c r="Q315" s="106">
        <v>48.46</v>
      </c>
      <c r="R315" s="106">
        <v>46.32</v>
      </c>
      <c r="S315" s="106">
        <v>52.85</v>
      </c>
      <c r="T315" s="106">
        <v>50.45</v>
      </c>
      <c r="U315" s="106">
        <v>52.38</v>
      </c>
      <c r="V315" s="106">
        <v>48.56</v>
      </c>
      <c r="W315" s="106">
        <v>55.79</v>
      </c>
      <c r="X315" s="106">
        <v>55.04</v>
      </c>
      <c r="Y315" s="106">
        <v>54.97</v>
      </c>
      <c r="Z315" s="106">
        <v>48.43</v>
      </c>
      <c r="AA315" s="106">
        <v>52.75</v>
      </c>
      <c r="AB315" s="106">
        <v>49.3</v>
      </c>
      <c r="AC315" s="106">
        <v>55.55</v>
      </c>
      <c r="AD315" s="106">
        <v>54.99</v>
      </c>
      <c r="AE315" s="106">
        <v>52.16</v>
      </c>
      <c r="AF315" s="106">
        <v>55.12</v>
      </c>
      <c r="AG315" s="106">
        <v>56.91</v>
      </c>
      <c r="AH315" s="106">
        <v>53.15</v>
      </c>
      <c r="AI315" s="106">
        <v>54.67</v>
      </c>
      <c r="AJ315" s="106">
        <v>60.8</v>
      </c>
      <c r="AK315" s="106">
        <v>49.23</v>
      </c>
      <c r="AL315" s="106">
        <v>47.03</v>
      </c>
      <c r="AM315" s="106">
        <v>53.21</v>
      </c>
      <c r="AN315" s="106">
        <v>61.33</v>
      </c>
      <c r="AO315" s="106">
        <v>46.82</v>
      </c>
      <c r="AP315" s="106">
        <v>55.46</v>
      </c>
      <c r="AQ315" s="106">
        <v>53.95</v>
      </c>
      <c r="AR315" s="106">
        <v>46.43</v>
      </c>
      <c r="AS315" s="106">
        <v>48.88</v>
      </c>
      <c r="AT315" s="106">
        <v>47.5</v>
      </c>
      <c r="AU315" s="106">
        <v>74.760000000000005</v>
      </c>
      <c r="AV315" s="106">
        <v>46.79</v>
      </c>
      <c r="AW315" s="106">
        <v>48.59</v>
      </c>
      <c r="AX315" s="106">
        <v>41.08</v>
      </c>
      <c r="AY315" s="106">
        <v>40.06</v>
      </c>
      <c r="AZ315" s="106">
        <v>52.26</v>
      </c>
      <c r="BA315" s="106">
        <v>44.89</v>
      </c>
      <c r="BB315" s="106">
        <v>49.93</v>
      </c>
      <c r="BC315" s="106">
        <v>53.67</v>
      </c>
      <c r="BD315" s="106">
        <v>53.22</v>
      </c>
      <c r="BE315" s="106">
        <v>41.11</v>
      </c>
      <c r="BF315" s="106">
        <v>39.799999999999997</v>
      </c>
      <c r="BG315" s="106">
        <v>40.71</v>
      </c>
      <c r="BH315" s="106">
        <v>47.44</v>
      </c>
      <c r="BI315" s="106">
        <v>41.82</v>
      </c>
      <c r="BJ315" s="106">
        <v>44.75</v>
      </c>
      <c r="BK315" s="106">
        <v>70.78</v>
      </c>
      <c r="BL315" s="107">
        <f t="shared" si="17"/>
        <v>60</v>
      </c>
      <c r="BN315" s="110">
        <f>BN314++Setup!$J$15/24</f>
        <v>43229.159722222474</v>
      </c>
      <c r="BO315" s="57">
        <f>CN315</f>
        <v>0</v>
      </c>
      <c r="BP315" s="57">
        <f>CO315</f>
        <v>0</v>
      </c>
      <c r="BQ315" s="57">
        <f>CP315</f>
        <v>0</v>
      </c>
      <c r="BR315" s="57">
        <f>CQ315</f>
        <v>0</v>
      </c>
      <c r="BS315" s="87">
        <f>CT315</f>
        <v>0</v>
      </c>
      <c r="BT315" s="87">
        <f>CB744</f>
        <v>193</v>
      </c>
      <c r="BU315" s="87">
        <f>CD744</f>
        <v>0</v>
      </c>
      <c r="BV315" s="87">
        <f>CF744</f>
        <v>0</v>
      </c>
      <c r="BW315" s="87">
        <f>CH744</f>
        <v>18.059999999999999</v>
      </c>
      <c r="BX315" s="87">
        <f>CJ744</f>
        <v>0</v>
      </c>
      <c r="CA315" s="111">
        <v>43256.180555555555</v>
      </c>
      <c r="CB315" s="87">
        <v>219</v>
      </c>
      <c r="CC315" s="111">
        <v>43256.180555555555</v>
      </c>
      <c r="CD315" s="87">
        <v>0</v>
      </c>
      <c r="CE315" s="111">
        <v>43256.180555555555</v>
      </c>
      <c r="CF315" s="87">
        <v>0</v>
      </c>
      <c r="CG315" s="111">
        <v>43256.180555555555</v>
      </c>
      <c r="CH315" s="87">
        <v>18.61</v>
      </c>
      <c r="CI315" s="111">
        <v>43256.180555555555</v>
      </c>
      <c r="CJ315" s="87">
        <v>0</v>
      </c>
      <c r="CM315" s="111"/>
      <c r="CS315" s="111"/>
    </row>
    <row r="316" spans="1:97" x14ac:dyDescent="0.3">
      <c r="A316" s="87">
        <f t="shared" si="16"/>
        <v>3120</v>
      </c>
      <c r="B316" s="88">
        <f t="shared" si="15"/>
        <v>52</v>
      </c>
      <c r="C316" s="106">
        <v>21.92</v>
      </c>
      <c r="D316" s="106">
        <v>56.14</v>
      </c>
      <c r="E316" s="106">
        <v>47.64</v>
      </c>
      <c r="F316" s="106">
        <v>43.26</v>
      </c>
      <c r="G316" s="106">
        <v>51.42</v>
      </c>
      <c r="H316" s="106">
        <v>48.51</v>
      </c>
      <c r="I316" s="106">
        <v>44.32</v>
      </c>
      <c r="J316" s="106">
        <v>45.94</v>
      </c>
      <c r="K316" s="106">
        <v>44.6</v>
      </c>
      <c r="L316" s="106">
        <v>49.54</v>
      </c>
      <c r="M316" s="106">
        <v>42.92</v>
      </c>
      <c r="N316" s="106">
        <v>52.51</v>
      </c>
      <c r="O316" s="106">
        <v>55.12</v>
      </c>
      <c r="P316" s="106">
        <v>45.75</v>
      </c>
      <c r="Q316" s="106">
        <v>50.8</v>
      </c>
      <c r="R316" s="106">
        <v>48.55</v>
      </c>
      <c r="S316" s="106">
        <v>55.26</v>
      </c>
      <c r="T316" s="106">
        <v>52.94</v>
      </c>
      <c r="U316" s="106">
        <v>54.8</v>
      </c>
      <c r="V316" s="106">
        <v>50.94</v>
      </c>
      <c r="W316" s="106">
        <v>59.14</v>
      </c>
      <c r="X316" s="106">
        <v>57.66</v>
      </c>
      <c r="Y316" s="106">
        <v>57.62</v>
      </c>
      <c r="Z316" s="106">
        <v>50.57</v>
      </c>
      <c r="AA316" s="106">
        <v>54.95</v>
      </c>
      <c r="AB316" s="106">
        <v>51.47</v>
      </c>
      <c r="AC316" s="106">
        <v>58.68</v>
      </c>
      <c r="AD316" s="106">
        <v>57.26</v>
      </c>
      <c r="AE316" s="106">
        <v>54.58</v>
      </c>
      <c r="AF316" s="106">
        <v>57.42</v>
      </c>
      <c r="AG316" s="106">
        <v>59.07</v>
      </c>
      <c r="AH316" s="106">
        <v>55.32</v>
      </c>
      <c r="AI316" s="106">
        <v>56.61</v>
      </c>
      <c r="AJ316" s="106">
        <v>60.83</v>
      </c>
      <c r="AK316" s="106">
        <v>49.3</v>
      </c>
      <c r="AL316" s="106">
        <v>46.79</v>
      </c>
      <c r="AM316" s="106">
        <v>55.46</v>
      </c>
      <c r="AN316" s="106">
        <v>61.43</v>
      </c>
      <c r="AO316" s="106">
        <v>45.9</v>
      </c>
      <c r="AP316" s="106">
        <v>55.26</v>
      </c>
      <c r="AQ316" s="106">
        <v>55.98</v>
      </c>
      <c r="AR316" s="106">
        <v>48.74</v>
      </c>
      <c r="AS316" s="106">
        <v>51.14</v>
      </c>
      <c r="AT316" s="106">
        <v>49.55</v>
      </c>
      <c r="AU316" s="106">
        <v>74.84</v>
      </c>
      <c r="AV316" s="106">
        <v>48.97</v>
      </c>
      <c r="AW316" s="106">
        <v>50.74</v>
      </c>
      <c r="AX316" s="106">
        <v>40.14</v>
      </c>
      <c r="AY316" s="106">
        <v>39.14</v>
      </c>
      <c r="AZ316" s="106">
        <v>54.83</v>
      </c>
      <c r="BA316" s="106">
        <v>43.82</v>
      </c>
      <c r="BB316" s="106">
        <v>52.19</v>
      </c>
      <c r="BC316" s="106">
        <v>55.86</v>
      </c>
      <c r="BD316" s="106">
        <v>55.48</v>
      </c>
      <c r="BE316" s="106">
        <v>40.21</v>
      </c>
      <c r="BF316" s="106">
        <v>38.85</v>
      </c>
      <c r="BG316" s="106">
        <v>43.01</v>
      </c>
      <c r="BH316" s="106">
        <v>46.45</v>
      </c>
      <c r="BI316" s="106">
        <v>40.82</v>
      </c>
      <c r="BJ316" s="106">
        <v>44.75</v>
      </c>
      <c r="BK316" s="106">
        <v>70.78</v>
      </c>
      <c r="BL316" s="107">
        <f t="shared" si="17"/>
        <v>60</v>
      </c>
      <c r="BN316" s="110">
        <f>BN315++Setup!$J$15/24</f>
        <v>43229.166666666919</v>
      </c>
      <c r="BO316" s="57">
        <f>CN316</f>
        <v>0</v>
      </c>
      <c r="BP316" s="57">
        <f>CO316</f>
        <v>0</v>
      </c>
      <c r="BQ316" s="57">
        <f>CP316</f>
        <v>0</v>
      </c>
      <c r="BR316" s="57">
        <f>CQ316</f>
        <v>0</v>
      </c>
      <c r="BS316" s="87">
        <f>CT316</f>
        <v>0</v>
      </c>
      <c r="BT316" s="87">
        <f>CB745</f>
        <v>192</v>
      </c>
      <c r="BU316" s="87">
        <f>CD745</f>
        <v>0</v>
      </c>
      <c r="BV316" s="87">
        <f>CF745</f>
        <v>0</v>
      </c>
      <c r="BW316" s="87">
        <f>CH745</f>
        <v>19.170000000000002</v>
      </c>
      <c r="BX316" s="87">
        <f>CJ745</f>
        <v>0</v>
      </c>
      <c r="CA316" s="111">
        <v>43256.1875</v>
      </c>
      <c r="CB316" s="87">
        <v>217</v>
      </c>
      <c r="CC316" s="111">
        <v>43256.1875</v>
      </c>
      <c r="CD316" s="87">
        <v>0</v>
      </c>
      <c r="CE316" s="111">
        <v>43256.1875</v>
      </c>
      <c r="CF316" s="87">
        <v>0</v>
      </c>
      <c r="CG316" s="111">
        <v>43256.1875</v>
      </c>
      <c r="CH316" s="87">
        <v>25.28</v>
      </c>
      <c r="CI316" s="111">
        <v>43256.1875</v>
      </c>
      <c r="CJ316" s="87">
        <v>0</v>
      </c>
      <c r="CM316" s="111"/>
      <c r="CS316" s="111"/>
    </row>
    <row r="317" spans="1:97" x14ac:dyDescent="0.3">
      <c r="A317" s="87">
        <f t="shared" si="16"/>
        <v>3130</v>
      </c>
      <c r="B317" s="88">
        <f t="shared" si="15"/>
        <v>52.166666666666664</v>
      </c>
      <c r="C317" s="106">
        <v>21.62</v>
      </c>
      <c r="D317" s="106">
        <v>52.31</v>
      </c>
      <c r="E317" s="106">
        <v>50.75</v>
      </c>
      <c r="F317" s="106">
        <v>46.56</v>
      </c>
      <c r="G317" s="106">
        <v>47.67</v>
      </c>
      <c r="H317" s="106">
        <v>44.53</v>
      </c>
      <c r="I317" s="106">
        <v>47.59</v>
      </c>
      <c r="J317" s="106">
        <v>49.12</v>
      </c>
      <c r="K317" s="106">
        <v>40.65</v>
      </c>
      <c r="L317" s="106">
        <v>45.64</v>
      </c>
      <c r="M317" s="106">
        <v>46.17</v>
      </c>
      <c r="N317" s="106">
        <v>48.58</v>
      </c>
      <c r="O317" s="106">
        <v>51.32</v>
      </c>
      <c r="P317" s="106">
        <v>42.1</v>
      </c>
      <c r="Q317" s="106">
        <v>47.09</v>
      </c>
      <c r="R317" s="106">
        <v>44.91</v>
      </c>
      <c r="S317" s="106">
        <v>51.44</v>
      </c>
      <c r="T317" s="106">
        <v>49.22</v>
      </c>
      <c r="U317" s="106">
        <v>51.08</v>
      </c>
      <c r="V317" s="106">
        <v>47.26</v>
      </c>
      <c r="W317" s="106">
        <v>55.12</v>
      </c>
      <c r="X317" s="106">
        <v>53.02</v>
      </c>
      <c r="Y317" s="106">
        <v>53.49</v>
      </c>
      <c r="Z317" s="106">
        <v>47.06</v>
      </c>
      <c r="AA317" s="106">
        <v>51.19</v>
      </c>
      <c r="AB317" s="106">
        <v>47.94</v>
      </c>
      <c r="AC317" s="106">
        <v>54.81</v>
      </c>
      <c r="AD317" s="106">
        <v>53.43</v>
      </c>
      <c r="AE317" s="106">
        <v>50.74</v>
      </c>
      <c r="AF317" s="106">
        <v>53.57</v>
      </c>
      <c r="AG317" s="106">
        <v>55.24</v>
      </c>
      <c r="AH317" s="106">
        <v>51.48</v>
      </c>
      <c r="AI317" s="106">
        <v>52.68</v>
      </c>
      <c r="AJ317" s="106">
        <v>60.68</v>
      </c>
      <c r="AK317" s="106">
        <v>49.2</v>
      </c>
      <c r="AL317" s="106">
        <v>46.6</v>
      </c>
      <c r="AM317" s="106">
        <v>51.57</v>
      </c>
      <c r="AN317" s="106">
        <v>61.22</v>
      </c>
      <c r="AO317" s="106">
        <v>49.08</v>
      </c>
      <c r="AP317" s="106">
        <v>55.08</v>
      </c>
      <c r="AQ317" s="106">
        <v>52.18</v>
      </c>
      <c r="AR317" s="106">
        <v>45.1</v>
      </c>
      <c r="AS317" s="106">
        <v>47.68</v>
      </c>
      <c r="AT317" s="106">
        <v>45.92</v>
      </c>
      <c r="AU317" s="106">
        <v>74.66</v>
      </c>
      <c r="AV317" s="106">
        <v>45.48</v>
      </c>
      <c r="AW317" s="106">
        <v>47.12</v>
      </c>
      <c r="AX317" s="106">
        <v>43.33</v>
      </c>
      <c r="AY317" s="106">
        <v>42.4</v>
      </c>
      <c r="AZ317" s="106">
        <v>51.13</v>
      </c>
      <c r="BA317" s="106">
        <v>47.12</v>
      </c>
      <c r="BB317" s="106">
        <v>48.57</v>
      </c>
      <c r="BC317" s="106">
        <v>52.1</v>
      </c>
      <c r="BD317" s="106">
        <v>51.52</v>
      </c>
      <c r="BE317" s="106">
        <v>43.47</v>
      </c>
      <c r="BF317" s="106">
        <v>42.05</v>
      </c>
      <c r="BG317" s="106">
        <v>39.270000000000003</v>
      </c>
      <c r="BH317" s="106">
        <v>49.64</v>
      </c>
      <c r="BI317" s="106">
        <v>44.11</v>
      </c>
      <c r="BJ317" s="106">
        <v>44.52</v>
      </c>
      <c r="BK317" s="106">
        <v>70.56</v>
      </c>
      <c r="BL317" s="107">
        <f t="shared" si="17"/>
        <v>60</v>
      </c>
      <c r="BN317" s="110">
        <f>BN316++Setup!$J$15/24</f>
        <v>43229.173611111364</v>
      </c>
      <c r="BO317" s="57">
        <f>CN317</f>
        <v>0</v>
      </c>
      <c r="BP317" s="57">
        <f>CO317</f>
        <v>0</v>
      </c>
      <c r="BQ317" s="57">
        <f>CP317</f>
        <v>0</v>
      </c>
      <c r="BR317" s="57">
        <f>CQ317</f>
        <v>0</v>
      </c>
      <c r="BS317" s="87">
        <f>CT317</f>
        <v>0</v>
      </c>
      <c r="BT317" s="87">
        <f>CB746</f>
        <v>194</v>
      </c>
      <c r="BU317" s="87">
        <f>CD746</f>
        <v>0</v>
      </c>
      <c r="BV317" s="87">
        <f>CF746</f>
        <v>0</v>
      </c>
      <c r="BW317" s="87">
        <f>CH746</f>
        <v>18.059999999999999</v>
      </c>
      <c r="BX317" s="87">
        <f>CJ746</f>
        <v>0</v>
      </c>
      <c r="CA317" s="111">
        <v>43256.194444444445</v>
      </c>
      <c r="CB317" s="87">
        <v>219</v>
      </c>
      <c r="CC317" s="111">
        <v>43256.194444444445</v>
      </c>
      <c r="CD317" s="87">
        <v>0</v>
      </c>
      <c r="CE317" s="111">
        <v>43256.194444444445</v>
      </c>
      <c r="CF317" s="87">
        <v>0</v>
      </c>
      <c r="CG317" s="111">
        <v>43256.194444444445</v>
      </c>
      <c r="CH317" s="87">
        <v>25</v>
      </c>
      <c r="CI317" s="111">
        <v>43256.194444444445</v>
      </c>
      <c r="CJ317" s="87">
        <v>0</v>
      </c>
      <c r="CM317" s="111"/>
      <c r="CS317" s="111"/>
    </row>
    <row r="318" spans="1:97" x14ac:dyDescent="0.3">
      <c r="A318" s="87">
        <f t="shared" si="16"/>
        <v>3140</v>
      </c>
      <c r="B318" s="88">
        <f t="shared" si="15"/>
        <v>52.333333333333336</v>
      </c>
      <c r="C318" s="106">
        <v>21.9</v>
      </c>
      <c r="D318" s="106">
        <v>54.22</v>
      </c>
      <c r="E318" s="106">
        <v>50.72</v>
      </c>
      <c r="F318" s="106">
        <v>46.37</v>
      </c>
      <c r="G318" s="106">
        <v>49.66</v>
      </c>
      <c r="H318" s="106">
        <v>46.54</v>
      </c>
      <c r="I318" s="106">
        <v>47.43</v>
      </c>
      <c r="J318" s="106">
        <v>48.97</v>
      </c>
      <c r="K318" s="106">
        <v>42.69</v>
      </c>
      <c r="L318" s="106">
        <v>47.68</v>
      </c>
      <c r="M318" s="106">
        <v>45.99</v>
      </c>
      <c r="N318" s="106">
        <v>50.62</v>
      </c>
      <c r="O318" s="106">
        <v>53.19</v>
      </c>
      <c r="P318" s="106">
        <v>43.91</v>
      </c>
      <c r="Q318" s="106">
        <v>48.95</v>
      </c>
      <c r="R318" s="106">
        <v>46.73</v>
      </c>
      <c r="S318" s="106">
        <v>53.38</v>
      </c>
      <c r="T318" s="106">
        <v>51.09</v>
      </c>
      <c r="U318" s="106">
        <v>52.99</v>
      </c>
      <c r="V318" s="106">
        <v>49.12</v>
      </c>
      <c r="W318" s="106">
        <v>57.06</v>
      </c>
      <c r="X318" s="106">
        <v>54.99</v>
      </c>
      <c r="Y318" s="106">
        <v>55.36</v>
      </c>
      <c r="Z318" s="106">
        <v>48.88</v>
      </c>
      <c r="AA318" s="106">
        <v>53.15</v>
      </c>
      <c r="AB318" s="106">
        <v>49.71</v>
      </c>
      <c r="AC318" s="106">
        <v>56.74</v>
      </c>
      <c r="AD318" s="106">
        <v>55.34</v>
      </c>
      <c r="AE318" s="106">
        <v>52.75</v>
      </c>
      <c r="AF318" s="106">
        <v>55.51</v>
      </c>
      <c r="AG318" s="106">
        <v>57.25</v>
      </c>
      <c r="AH318" s="106">
        <v>53.6</v>
      </c>
      <c r="AI318" s="106">
        <v>54.71</v>
      </c>
      <c r="AJ318" s="106">
        <v>60.7</v>
      </c>
      <c r="AK318" s="106">
        <v>49.18</v>
      </c>
      <c r="AL318" s="106">
        <v>46.59</v>
      </c>
      <c r="AM318" s="106">
        <v>53.48</v>
      </c>
      <c r="AN318" s="106">
        <v>61.36</v>
      </c>
      <c r="AO318" s="106">
        <v>48.93</v>
      </c>
      <c r="AP318" s="106">
        <v>54.96</v>
      </c>
      <c r="AQ318" s="106">
        <v>54.1</v>
      </c>
      <c r="AR318" s="106">
        <v>46.95</v>
      </c>
      <c r="AS318" s="106">
        <v>49.4</v>
      </c>
      <c r="AT318" s="106">
        <v>47.84</v>
      </c>
      <c r="AU318" s="106">
        <v>74.709999999999994</v>
      </c>
      <c r="AV318" s="106">
        <v>47.26</v>
      </c>
      <c r="AW318" s="106">
        <v>48.96</v>
      </c>
      <c r="AX318" s="106">
        <v>43.21</v>
      </c>
      <c r="AY318" s="106">
        <v>42.23</v>
      </c>
      <c r="AZ318" s="106">
        <v>52.96</v>
      </c>
      <c r="BA318" s="106">
        <v>47</v>
      </c>
      <c r="BB318" s="106">
        <v>50.47</v>
      </c>
      <c r="BC318" s="106">
        <v>53.91</v>
      </c>
      <c r="BD318" s="106">
        <v>53.58</v>
      </c>
      <c r="BE318" s="106">
        <v>43.33</v>
      </c>
      <c r="BF318" s="106">
        <v>41.87</v>
      </c>
      <c r="BG318" s="106">
        <v>41.13</v>
      </c>
      <c r="BH318" s="106">
        <v>49.49</v>
      </c>
      <c r="BI318" s="106">
        <v>43.96</v>
      </c>
      <c r="BJ318" s="106">
        <v>45.08</v>
      </c>
      <c r="BK318" s="106">
        <v>70.72</v>
      </c>
      <c r="BL318" s="107">
        <f t="shared" si="17"/>
        <v>60</v>
      </c>
      <c r="BN318" s="110">
        <f>BN317++Setup!$J$15/24</f>
        <v>43229.180555555809</v>
      </c>
      <c r="BO318" s="57">
        <f>CN318</f>
        <v>0</v>
      </c>
      <c r="BP318" s="57">
        <f>CO318</f>
        <v>0</v>
      </c>
      <c r="BQ318" s="57">
        <f>CP318</f>
        <v>0</v>
      </c>
      <c r="BR318" s="57">
        <f>CQ318</f>
        <v>0</v>
      </c>
      <c r="BS318" s="87">
        <f>CT318</f>
        <v>0</v>
      </c>
      <c r="BT318" s="87">
        <f>CB747</f>
        <v>192</v>
      </c>
      <c r="BU318" s="87">
        <f>CD747</f>
        <v>0</v>
      </c>
      <c r="BV318" s="87">
        <f>CF747</f>
        <v>0</v>
      </c>
      <c r="BW318" s="87">
        <f>CH747</f>
        <v>23.89</v>
      </c>
      <c r="BX318" s="87">
        <f>CJ747</f>
        <v>0</v>
      </c>
      <c r="CA318" s="111">
        <v>43256.201388888891</v>
      </c>
      <c r="CB318" s="87">
        <v>220</v>
      </c>
      <c r="CC318" s="111">
        <v>43256.201388888891</v>
      </c>
      <c r="CD318" s="87">
        <v>0</v>
      </c>
      <c r="CE318" s="111">
        <v>43256.201388888891</v>
      </c>
      <c r="CF318" s="87">
        <v>0</v>
      </c>
      <c r="CG318" s="111">
        <v>43256.201388888891</v>
      </c>
      <c r="CH318" s="87">
        <v>25.56</v>
      </c>
      <c r="CI318" s="111">
        <v>43256.201388888891</v>
      </c>
      <c r="CJ318" s="87">
        <v>0</v>
      </c>
      <c r="CM318" s="111"/>
      <c r="CS318" s="111"/>
    </row>
    <row r="319" spans="1:97" x14ac:dyDescent="0.3">
      <c r="A319" s="87">
        <f t="shared" si="16"/>
        <v>3150</v>
      </c>
      <c r="B319" s="88">
        <f t="shared" si="15"/>
        <v>52.5</v>
      </c>
      <c r="C319" s="106">
        <v>21.85</v>
      </c>
      <c r="D319" s="106">
        <v>54.43</v>
      </c>
      <c r="E319" s="106">
        <v>50.82</v>
      </c>
      <c r="F319" s="106">
        <v>46.61</v>
      </c>
      <c r="G319" s="106">
        <v>49.38</v>
      </c>
      <c r="H319" s="106">
        <v>46.25</v>
      </c>
      <c r="I319" s="106">
        <v>47.5</v>
      </c>
      <c r="J319" s="106">
        <v>49.04</v>
      </c>
      <c r="K319" s="106">
        <v>42.34</v>
      </c>
      <c r="L319" s="106">
        <v>47.36</v>
      </c>
      <c r="M319" s="106">
        <v>46.3</v>
      </c>
      <c r="N319" s="106">
        <v>50.25</v>
      </c>
      <c r="O319" s="106">
        <v>53.02</v>
      </c>
      <c r="P319" s="106">
        <v>43.86</v>
      </c>
      <c r="Q319" s="106">
        <v>48.82</v>
      </c>
      <c r="R319" s="106">
        <v>46.54</v>
      </c>
      <c r="S319" s="106">
        <v>53.44</v>
      </c>
      <c r="T319" s="106">
        <v>50.91</v>
      </c>
      <c r="U319" s="106">
        <v>52.97</v>
      </c>
      <c r="V319" s="106">
        <v>49.01</v>
      </c>
      <c r="W319" s="106">
        <v>56.96</v>
      </c>
      <c r="X319" s="106">
        <v>54.87</v>
      </c>
      <c r="Y319" s="106">
        <v>54.71</v>
      </c>
      <c r="Z319" s="106">
        <v>48.7</v>
      </c>
      <c r="AA319" s="106">
        <v>53.12</v>
      </c>
      <c r="AB319" s="106">
        <v>49.6</v>
      </c>
      <c r="AC319" s="106">
        <v>56.61</v>
      </c>
      <c r="AD319" s="106">
        <v>55.28</v>
      </c>
      <c r="AE319" s="106">
        <v>52.7</v>
      </c>
      <c r="AF319" s="106">
        <v>55.6</v>
      </c>
      <c r="AG319" s="106">
        <v>57.32</v>
      </c>
      <c r="AH319" s="106">
        <v>53.58</v>
      </c>
      <c r="AI319" s="106">
        <v>54.86</v>
      </c>
      <c r="AJ319" s="106">
        <v>60.69</v>
      </c>
      <c r="AK319" s="106">
        <v>49.19</v>
      </c>
      <c r="AL319" s="106">
        <v>46.56</v>
      </c>
      <c r="AM319" s="106">
        <v>53.59</v>
      </c>
      <c r="AN319" s="106">
        <v>61.28</v>
      </c>
      <c r="AO319" s="106">
        <v>49</v>
      </c>
      <c r="AP319" s="106">
        <v>55.11</v>
      </c>
      <c r="AQ319" s="106">
        <v>54.18</v>
      </c>
      <c r="AR319" s="106">
        <v>46.75</v>
      </c>
      <c r="AS319" s="106">
        <v>49.3</v>
      </c>
      <c r="AT319" s="106">
        <v>47.72</v>
      </c>
      <c r="AU319" s="106">
        <v>74.650000000000006</v>
      </c>
      <c r="AV319" s="106">
        <v>46.95</v>
      </c>
      <c r="AW319" s="106">
        <v>48.73</v>
      </c>
      <c r="AX319" s="106">
        <v>43.42</v>
      </c>
      <c r="AY319" s="106">
        <v>42.37</v>
      </c>
      <c r="AZ319" s="106">
        <v>52.88</v>
      </c>
      <c r="BA319" s="106">
        <v>47.09</v>
      </c>
      <c r="BB319" s="106">
        <v>50.33</v>
      </c>
      <c r="BC319" s="106">
        <v>53.97</v>
      </c>
      <c r="BD319" s="106">
        <v>53.34</v>
      </c>
      <c r="BE319" s="106">
        <v>43.5</v>
      </c>
      <c r="BF319" s="106">
        <v>42.14</v>
      </c>
      <c r="BG319" s="106">
        <v>40.79</v>
      </c>
      <c r="BH319" s="106">
        <v>49.57</v>
      </c>
      <c r="BI319" s="106">
        <v>44.17</v>
      </c>
      <c r="BJ319" s="106">
        <v>44.5</v>
      </c>
      <c r="BK319" s="106">
        <v>70.849999999999994</v>
      </c>
      <c r="BL319" s="107">
        <f t="shared" si="17"/>
        <v>60</v>
      </c>
      <c r="BN319" s="110">
        <f>BN318++Setup!$J$15/24</f>
        <v>43229.187500000255</v>
      </c>
      <c r="BO319" s="57">
        <f>CN319</f>
        <v>0</v>
      </c>
      <c r="BP319" s="57">
        <f>CO319</f>
        <v>0</v>
      </c>
      <c r="BQ319" s="57">
        <f>CP319</f>
        <v>0</v>
      </c>
      <c r="BR319" s="57">
        <f>CQ319</f>
        <v>0</v>
      </c>
      <c r="BS319" s="87">
        <f>CT319</f>
        <v>0</v>
      </c>
      <c r="BT319" s="87">
        <f>CB748</f>
        <v>194</v>
      </c>
      <c r="BU319" s="87">
        <f>CD748</f>
        <v>0</v>
      </c>
      <c r="BV319" s="87">
        <f>CF748</f>
        <v>0</v>
      </c>
      <c r="BW319" s="87">
        <f>CH748</f>
        <v>27.5</v>
      </c>
      <c r="BX319" s="87">
        <f>CJ748</f>
        <v>0</v>
      </c>
      <c r="CA319" s="111">
        <v>43256.208333333336</v>
      </c>
      <c r="CB319" s="87">
        <v>219</v>
      </c>
      <c r="CC319" s="111">
        <v>43256.208333333336</v>
      </c>
      <c r="CD319" s="87">
        <v>0</v>
      </c>
      <c r="CE319" s="111">
        <v>43256.208333333336</v>
      </c>
      <c r="CF319" s="87">
        <v>0</v>
      </c>
      <c r="CG319" s="111">
        <v>43256.208333333336</v>
      </c>
      <c r="CH319" s="87">
        <v>19.72</v>
      </c>
      <c r="CI319" s="111">
        <v>43256.208333333336</v>
      </c>
      <c r="CJ319" s="87">
        <v>0</v>
      </c>
      <c r="CM319" s="111"/>
      <c r="CS319" s="111"/>
    </row>
    <row r="320" spans="1:97" x14ac:dyDescent="0.3">
      <c r="A320" s="87">
        <f t="shared" si="16"/>
        <v>3160</v>
      </c>
      <c r="B320" s="88">
        <f t="shared" si="15"/>
        <v>52.666666666666664</v>
      </c>
      <c r="C320" s="106">
        <v>21.85</v>
      </c>
      <c r="D320" s="106">
        <v>53.96</v>
      </c>
      <c r="E320" s="106">
        <v>50.86</v>
      </c>
      <c r="F320" s="106">
        <v>46.72</v>
      </c>
      <c r="G320" s="106">
        <v>49.4</v>
      </c>
      <c r="H320" s="106">
        <v>46.36</v>
      </c>
      <c r="I320" s="106">
        <v>47.71</v>
      </c>
      <c r="J320" s="106">
        <v>49.28</v>
      </c>
      <c r="K320" s="106">
        <v>42.49</v>
      </c>
      <c r="L320" s="106">
        <v>47.43</v>
      </c>
      <c r="M320" s="106">
        <v>46.34</v>
      </c>
      <c r="N320" s="106">
        <v>50.43</v>
      </c>
      <c r="O320" s="106">
        <v>53.05</v>
      </c>
      <c r="P320" s="106">
        <v>43.84</v>
      </c>
      <c r="Q320" s="106">
        <v>48.84</v>
      </c>
      <c r="R320" s="106">
        <v>46.61</v>
      </c>
      <c r="S320" s="106">
        <v>53.13</v>
      </c>
      <c r="T320" s="106">
        <v>50.88</v>
      </c>
      <c r="U320" s="106">
        <v>52.79</v>
      </c>
      <c r="V320" s="106">
        <v>48.94</v>
      </c>
      <c r="W320" s="106">
        <v>56.87</v>
      </c>
      <c r="X320" s="106">
        <v>54.75</v>
      </c>
      <c r="Y320" s="106">
        <v>55.1</v>
      </c>
      <c r="Z320" s="106">
        <v>48.69</v>
      </c>
      <c r="AA320" s="106">
        <v>52.95</v>
      </c>
      <c r="AB320" s="106">
        <v>49.59</v>
      </c>
      <c r="AC320" s="106">
        <v>56.55</v>
      </c>
      <c r="AD320" s="106">
        <v>55.07</v>
      </c>
      <c r="AE320" s="106">
        <v>52.54</v>
      </c>
      <c r="AF320" s="106">
        <v>55.28</v>
      </c>
      <c r="AG320" s="106">
        <v>56.91</v>
      </c>
      <c r="AH320" s="106">
        <v>53.27</v>
      </c>
      <c r="AI320" s="106">
        <v>54.47</v>
      </c>
      <c r="AJ320" s="106">
        <v>60.7</v>
      </c>
      <c r="AK320" s="106">
        <v>49.15</v>
      </c>
      <c r="AL320" s="106">
        <v>46.76</v>
      </c>
      <c r="AM320" s="106">
        <v>53.27</v>
      </c>
      <c r="AN320" s="106">
        <v>61.29</v>
      </c>
      <c r="AO320" s="106">
        <v>49.24</v>
      </c>
      <c r="AP320" s="106">
        <v>55.09</v>
      </c>
      <c r="AQ320" s="106">
        <v>53.87</v>
      </c>
      <c r="AR320" s="106">
        <v>46.76</v>
      </c>
      <c r="AS320" s="106">
        <v>49.24</v>
      </c>
      <c r="AT320" s="106">
        <v>47.64</v>
      </c>
      <c r="AU320" s="106">
        <v>74.7</v>
      </c>
      <c r="AV320" s="106">
        <v>47.01</v>
      </c>
      <c r="AW320" s="106">
        <v>48.83</v>
      </c>
      <c r="AX320" s="106">
        <v>43.54</v>
      </c>
      <c r="AY320" s="106">
        <v>42.46</v>
      </c>
      <c r="AZ320" s="106">
        <v>52.75</v>
      </c>
      <c r="BA320" s="106">
        <v>47.3</v>
      </c>
      <c r="BB320" s="106">
        <v>50.32</v>
      </c>
      <c r="BC320" s="106">
        <v>53.76</v>
      </c>
      <c r="BD320" s="106">
        <v>53.32</v>
      </c>
      <c r="BE320" s="106">
        <v>43.57</v>
      </c>
      <c r="BF320" s="106">
        <v>42.27</v>
      </c>
      <c r="BG320" s="106">
        <v>41.01</v>
      </c>
      <c r="BH320" s="106">
        <v>49.8</v>
      </c>
      <c r="BI320" s="106">
        <v>44.19</v>
      </c>
      <c r="BJ320" s="106">
        <v>44.28</v>
      </c>
      <c r="BK320" s="106">
        <v>70.739999999999995</v>
      </c>
      <c r="BL320" s="107">
        <f t="shared" si="17"/>
        <v>60</v>
      </c>
      <c r="BN320" s="110">
        <f>BN319++Setup!$J$15/24</f>
        <v>43229.1944444447</v>
      </c>
      <c r="BO320" s="57">
        <f>CN320</f>
        <v>0</v>
      </c>
      <c r="BP320" s="57">
        <f>CO320</f>
        <v>0</v>
      </c>
      <c r="BQ320" s="57">
        <f>CP320</f>
        <v>0</v>
      </c>
      <c r="BR320" s="57">
        <f>CQ320</f>
        <v>0</v>
      </c>
      <c r="BS320" s="87">
        <f>CT320</f>
        <v>0</v>
      </c>
      <c r="BT320" s="87">
        <f>CB749</f>
        <v>194</v>
      </c>
      <c r="BU320" s="87">
        <f>CD749</f>
        <v>0</v>
      </c>
      <c r="BV320" s="87">
        <f>CF749</f>
        <v>0</v>
      </c>
      <c r="BW320" s="87">
        <f>CH749</f>
        <v>19.72</v>
      </c>
      <c r="BX320" s="87">
        <f>CJ749</f>
        <v>0</v>
      </c>
      <c r="CA320" s="111">
        <v>43256.215277777781</v>
      </c>
      <c r="CB320" s="87">
        <v>218</v>
      </c>
      <c r="CC320" s="111">
        <v>43256.215277777781</v>
      </c>
      <c r="CD320" s="87">
        <v>0</v>
      </c>
      <c r="CE320" s="111">
        <v>43256.215277777781</v>
      </c>
      <c r="CF320" s="87">
        <v>0</v>
      </c>
      <c r="CG320" s="111">
        <v>43256.215277777781</v>
      </c>
      <c r="CH320" s="87">
        <v>19.72</v>
      </c>
      <c r="CI320" s="111">
        <v>43256.215277777781</v>
      </c>
      <c r="CJ320" s="87">
        <v>0</v>
      </c>
      <c r="CM320" s="111"/>
      <c r="CS320" s="111"/>
    </row>
    <row r="321" spans="1:97" x14ac:dyDescent="0.3">
      <c r="A321" s="87">
        <f t="shared" si="16"/>
        <v>3170</v>
      </c>
      <c r="B321" s="88">
        <f t="shared" si="15"/>
        <v>52.833333333333336</v>
      </c>
      <c r="C321" s="106">
        <v>21.86</v>
      </c>
      <c r="D321" s="106">
        <v>54.13</v>
      </c>
      <c r="E321" s="106">
        <v>50.86</v>
      </c>
      <c r="F321" s="106">
        <v>46.55</v>
      </c>
      <c r="G321" s="106">
        <v>49.48</v>
      </c>
      <c r="H321" s="106">
        <v>46.41</v>
      </c>
      <c r="I321" s="106">
        <v>47.76</v>
      </c>
      <c r="J321" s="106">
        <v>49.29</v>
      </c>
      <c r="K321" s="106">
        <v>42.52</v>
      </c>
      <c r="L321" s="106">
        <v>47.56</v>
      </c>
      <c r="M321" s="106">
        <v>46.19</v>
      </c>
      <c r="N321" s="106">
        <v>50.57</v>
      </c>
      <c r="O321" s="106">
        <v>53</v>
      </c>
      <c r="P321" s="106">
        <v>43.88</v>
      </c>
      <c r="Q321" s="106">
        <v>48.79</v>
      </c>
      <c r="R321" s="106">
        <v>46.64</v>
      </c>
      <c r="S321" s="106">
        <v>53.18</v>
      </c>
      <c r="T321" s="106">
        <v>50.96</v>
      </c>
      <c r="U321" s="106">
        <v>52.82</v>
      </c>
      <c r="V321" s="106">
        <v>49.08</v>
      </c>
      <c r="W321" s="106">
        <v>56.86</v>
      </c>
      <c r="X321" s="106">
        <v>54.73</v>
      </c>
      <c r="Y321" s="106">
        <v>55.12</v>
      </c>
      <c r="Z321" s="106">
        <v>48.77</v>
      </c>
      <c r="AA321" s="106">
        <v>53.05</v>
      </c>
      <c r="AB321" s="106">
        <v>49.68</v>
      </c>
      <c r="AC321" s="106">
        <v>56.56</v>
      </c>
      <c r="AD321" s="106">
        <v>55.09</v>
      </c>
      <c r="AE321" s="106">
        <v>52.53</v>
      </c>
      <c r="AF321" s="106">
        <v>55.42</v>
      </c>
      <c r="AG321" s="106">
        <v>57.07</v>
      </c>
      <c r="AH321" s="106">
        <v>53.29</v>
      </c>
      <c r="AI321" s="106">
        <v>54.45</v>
      </c>
      <c r="AJ321" s="106">
        <v>60.7</v>
      </c>
      <c r="AK321" s="106">
        <v>49.16</v>
      </c>
      <c r="AL321" s="106">
        <v>46.65</v>
      </c>
      <c r="AM321" s="106">
        <v>53.27</v>
      </c>
      <c r="AN321" s="106">
        <v>61.23</v>
      </c>
      <c r="AO321" s="106">
        <v>49.25</v>
      </c>
      <c r="AP321" s="106">
        <v>54.96</v>
      </c>
      <c r="AQ321" s="106">
        <v>53.94</v>
      </c>
      <c r="AR321" s="106">
        <v>46.79</v>
      </c>
      <c r="AS321" s="106">
        <v>49.35</v>
      </c>
      <c r="AT321" s="106">
        <v>47.87</v>
      </c>
      <c r="AU321" s="106">
        <v>74.66</v>
      </c>
      <c r="AV321" s="106">
        <v>47.15</v>
      </c>
      <c r="AW321" s="106">
        <v>48.87</v>
      </c>
      <c r="AX321" s="106">
        <v>43.44</v>
      </c>
      <c r="AY321" s="106">
        <v>42.31</v>
      </c>
      <c r="AZ321" s="106">
        <v>52.9</v>
      </c>
      <c r="BA321" s="106">
        <v>47.25</v>
      </c>
      <c r="BB321" s="106">
        <v>50.36</v>
      </c>
      <c r="BC321" s="106">
        <v>53.79</v>
      </c>
      <c r="BD321" s="106">
        <v>53.54</v>
      </c>
      <c r="BE321" s="106">
        <v>43.52</v>
      </c>
      <c r="BF321" s="106">
        <v>42.19</v>
      </c>
      <c r="BG321" s="106">
        <v>41.09</v>
      </c>
      <c r="BH321" s="106">
        <v>49.85</v>
      </c>
      <c r="BI321" s="106">
        <v>44.19</v>
      </c>
      <c r="BJ321" s="106">
        <v>44.49</v>
      </c>
      <c r="BK321" s="106">
        <v>70.86</v>
      </c>
      <c r="BL321" s="107">
        <f t="shared" si="17"/>
        <v>60</v>
      </c>
      <c r="BN321" s="110">
        <f>BN320++Setup!$J$15/24</f>
        <v>43229.201388889145</v>
      </c>
      <c r="BO321" s="57">
        <f>CN321</f>
        <v>0</v>
      </c>
      <c r="BP321" s="57">
        <f>CO321</f>
        <v>0</v>
      </c>
      <c r="BQ321" s="57">
        <f>CP321</f>
        <v>0</v>
      </c>
      <c r="BR321" s="57">
        <f>CQ321</f>
        <v>0</v>
      </c>
      <c r="BS321" s="87">
        <f>CT321</f>
        <v>0</v>
      </c>
      <c r="BT321" s="87">
        <f>CB750</f>
        <v>193</v>
      </c>
      <c r="BU321" s="87">
        <f>CD750</f>
        <v>0</v>
      </c>
      <c r="BV321" s="87">
        <f>CF750</f>
        <v>0</v>
      </c>
      <c r="BW321" s="87">
        <f>CH750</f>
        <v>21.39</v>
      </c>
      <c r="BX321" s="87">
        <f>CJ750</f>
        <v>0</v>
      </c>
      <c r="CA321" s="111">
        <v>43256.222222222219</v>
      </c>
      <c r="CB321" s="87">
        <v>217</v>
      </c>
      <c r="CC321" s="111">
        <v>43256.222222222219</v>
      </c>
      <c r="CD321" s="87">
        <v>0</v>
      </c>
      <c r="CE321" s="111">
        <v>43256.222222222219</v>
      </c>
      <c r="CF321" s="87">
        <v>0</v>
      </c>
      <c r="CG321" s="111">
        <v>43256.222222222219</v>
      </c>
      <c r="CH321" s="87">
        <v>18.61</v>
      </c>
      <c r="CI321" s="111">
        <v>43256.222222222219</v>
      </c>
      <c r="CJ321" s="87">
        <v>0</v>
      </c>
      <c r="CM321" s="111"/>
      <c r="CS321" s="111"/>
    </row>
    <row r="322" spans="1:97" x14ac:dyDescent="0.3">
      <c r="A322" s="87">
        <f t="shared" si="16"/>
        <v>3180</v>
      </c>
      <c r="B322" s="88">
        <f t="shared" si="15"/>
        <v>53</v>
      </c>
      <c r="C322" s="106">
        <v>21.84</v>
      </c>
      <c r="D322" s="106">
        <v>53.61</v>
      </c>
      <c r="E322" s="106">
        <v>50.82</v>
      </c>
      <c r="F322" s="106">
        <v>46.67</v>
      </c>
      <c r="G322" s="106">
        <v>48.92</v>
      </c>
      <c r="H322" s="106">
        <v>45.92</v>
      </c>
      <c r="I322" s="106">
        <v>47.69</v>
      </c>
      <c r="J322" s="106">
        <v>49.16</v>
      </c>
      <c r="K322" s="106">
        <v>41.96</v>
      </c>
      <c r="L322" s="106">
        <v>46.77</v>
      </c>
      <c r="M322" s="106">
        <v>46.33</v>
      </c>
      <c r="N322" s="106">
        <v>49.78</v>
      </c>
      <c r="O322" s="106">
        <v>52.55</v>
      </c>
      <c r="P322" s="106">
        <v>43.45</v>
      </c>
      <c r="Q322" s="106">
        <v>48.31</v>
      </c>
      <c r="R322" s="106">
        <v>46.11</v>
      </c>
      <c r="S322" s="106">
        <v>52.82</v>
      </c>
      <c r="T322" s="106">
        <v>50.46</v>
      </c>
      <c r="U322" s="106">
        <v>52.42</v>
      </c>
      <c r="V322" s="106">
        <v>48.6</v>
      </c>
      <c r="W322" s="106">
        <v>56.55</v>
      </c>
      <c r="X322" s="106">
        <v>54.38</v>
      </c>
      <c r="Y322" s="106">
        <v>54.55</v>
      </c>
      <c r="Z322" s="106">
        <v>48.45</v>
      </c>
      <c r="AA322" s="106">
        <v>52.47</v>
      </c>
      <c r="AB322" s="106">
        <v>49.27</v>
      </c>
      <c r="AC322" s="106">
        <v>55.9</v>
      </c>
      <c r="AD322" s="106">
        <v>54.57</v>
      </c>
      <c r="AE322" s="106">
        <v>52.04</v>
      </c>
      <c r="AF322" s="106">
        <v>54.78</v>
      </c>
      <c r="AG322" s="106">
        <v>56.47</v>
      </c>
      <c r="AH322" s="106">
        <v>52.83</v>
      </c>
      <c r="AI322" s="106">
        <v>53.98</v>
      </c>
      <c r="AJ322" s="106">
        <v>60.62</v>
      </c>
      <c r="AK322" s="106">
        <v>49.14</v>
      </c>
      <c r="AL322" s="106">
        <v>46.65</v>
      </c>
      <c r="AM322" s="106">
        <v>52.84</v>
      </c>
      <c r="AN322" s="106">
        <v>61.24</v>
      </c>
      <c r="AO322" s="106">
        <v>49.12</v>
      </c>
      <c r="AP322" s="106">
        <v>55.03</v>
      </c>
      <c r="AQ322" s="106">
        <v>53.27</v>
      </c>
      <c r="AR322" s="106">
        <v>46.52</v>
      </c>
      <c r="AS322" s="106">
        <v>49.06</v>
      </c>
      <c r="AT322" s="106">
        <v>47.42</v>
      </c>
      <c r="AU322" s="106">
        <v>74.63</v>
      </c>
      <c r="AV322" s="106">
        <v>46.81</v>
      </c>
      <c r="AW322" s="106">
        <v>48.51</v>
      </c>
      <c r="AX322" s="106">
        <v>43.47</v>
      </c>
      <c r="AY322" s="106">
        <v>42.43</v>
      </c>
      <c r="AZ322" s="106">
        <v>52.41</v>
      </c>
      <c r="BA322" s="106">
        <v>47.18</v>
      </c>
      <c r="BB322" s="106">
        <v>49.92</v>
      </c>
      <c r="BC322" s="106">
        <v>53.22</v>
      </c>
      <c r="BD322" s="106">
        <v>52.75</v>
      </c>
      <c r="BE322" s="106">
        <v>43.6</v>
      </c>
      <c r="BF322" s="106">
        <v>42.2</v>
      </c>
      <c r="BG322" s="106">
        <v>40.58</v>
      </c>
      <c r="BH322" s="106">
        <v>49.79</v>
      </c>
      <c r="BI322" s="106">
        <v>44.38</v>
      </c>
      <c r="BJ322" s="106">
        <v>44.83</v>
      </c>
      <c r="BK322" s="106">
        <v>70.61</v>
      </c>
      <c r="BL322" s="107">
        <f t="shared" si="17"/>
        <v>60</v>
      </c>
      <c r="BN322" s="110">
        <f>BN321++Setup!$J$15/24</f>
        <v>43229.20833333359</v>
      </c>
      <c r="BO322" s="57">
        <f>CN322</f>
        <v>0</v>
      </c>
      <c r="BP322" s="57">
        <f>CO322</f>
        <v>0</v>
      </c>
      <c r="BQ322" s="57">
        <f>CP322</f>
        <v>0</v>
      </c>
      <c r="BR322" s="57">
        <f>CQ322</f>
        <v>0</v>
      </c>
      <c r="BS322" s="87">
        <f>CT322</f>
        <v>0</v>
      </c>
      <c r="BT322" s="87">
        <f>CB751</f>
        <v>195</v>
      </c>
      <c r="BU322" s="87">
        <f>CD751</f>
        <v>0</v>
      </c>
      <c r="BV322" s="87">
        <f>CF751</f>
        <v>0</v>
      </c>
      <c r="BW322" s="87">
        <f>CH751</f>
        <v>19.72</v>
      </c>
      <c r="BX322" s="87">
        <f>CJ751</f>
        <v>0</v>
      </c>
      <c r="CA322" s="111">
        <v>43256.229166666664</v>
      </c>
      <c r="CB322" s="87">
        <v>216</v>
      </c>
      <c r="CC322" s="111">
        <v>43256.229166666664</v>
      </c>
      <c r="CD322" s="87">
        <v>0</v>
      </c>
      <c r="CE322" s="111">
        <v>43256.229166666664</v>
      </c>
      <c r="CF322" s="87">
        <v>0</v>
      </c>
      <c r="CG322" s="111">
        <v>43256.229166666664</v>
      </c>
      <c r="CH322" s="87">
        <v>26.94</v>
      </c>
      <c r="CI322" s="111">
        <v>43256.229166666664</v>
      </c>
      <c r="CJ322" s="87">
        <v>0</v>
      </c>
      <c r="CM322" s="111"/>
      <c r="CS322" s="111"/>
    </row>
    <row r="323" spans="1:97" x14ac:dyDescent="0.3">
      <c r="A323" s="87">
        <f t="shared" si="16"/>
        <v>3190</v>
      </c>
      <c r="B323" s="88">
        <f t="shared" si="15"/>
        <v>53.166666666666664</v>
      </c>
      <c r="C323" s="106">
        <v>21.8</v>
      </c>
      <c r="D323" s="106">
        <v>53.13</v>
      </c>
      <c r="E323" s="106">
        <v>50.73</v>
      </c>
      <c r="F323" s="106">
        <v>46.49</v>
      </c>
      <c r="G323" s="106">
        <v>48.85</v>
      </c>
      <c r="H323" s="106">
        <v>45.63</v>
      </c>
      <c r="I323" s="106">
        <v>47.45</v>
      </c>
      <c r="J323" s="106">
        <v>49.08</v>
      </c>
      <c r="K323" s="106">
        <v>41.74</v>
      </c>
      <c r="L323" s="106">
        <v>46.91</v>
      </c>
      <c r="M323" s="106">
        <v>46.16</v>
      </c>
      <c r="N323" s="106">
        <v>49.77</v>
      </c>
      <c r="O323" s="106">
        <v>52.27</v>
      </c>
      <c r="P323" s="106">
        <v>43.2</v>
      </c>
      <c r="Q323" s="106">
        <v>48.19</v>
      </c>
      <c r="R323" s="106">
        <v>46.02</v>
      </c>
      <c r="S323" s="106">
        <v>52.38</v>
      </c>
      <c r="T323" s="106">
        <v>50.27</v>
      </c>
      <c r="U323" s="106">
        <v>52.26</v>
      </c>
      <c r="V323" s="106">
        <v>48.42</v>
      </c>
      <c r="W323" s="106">
        <v>56.11</v>
      </c>
      <c r="X323" s="106">
        <v>54.17</v>
      </c>
      <c r="Y323" s="106">
        <v>54.62</v>
      </c>
      <c r="Z323" s="106">
        <v>48.51</v>
      </c>
      <c r="AA323" s="106">
        <v>52.18</v>
      </c>
      <c r="AB323" s="106">
        <v>49.22</v>
      </c>
      <c r="AC323" s="106">
        <v>55.65</v>
      </c>
      <c r="AD323" s="106">
        <v>54.37</v>
      </c>
      <c r="AE323" s="106">
        <v>51.72</v>
      </c>
      <c r="AF323" s="106">
        <v>54.43</v>
      </c>
      <c r="AG323" s="106">
        <v>56.04</v>
      </c>
      <c r="AH323" s="106">
        <v>52.48</v>
      </c>
      <c r="AI323" s="106">
        <v>53.62</v>
      </c>
      <c r="AJ323" s="106">
        <v>60.51</v>
      </c>
      <c r="AK323" s="106">
        <v>49.01</v>
      </c>
      <c r="AL323" s="106">
        <v>46.63</v>
      </c>
      <c r="AM323" s="106">
        <v>52.37</v>
      </c>
      <c r="AN323" s="106">
        <v>61.12</v>
      </c>
      <c r="AO323" s="106">
        <v>49.04</v>
      </c>
      <c r="AP323" s="106">
        <v>55.08</v>
      </c>
      <c r="AQ323" s="106">
        <v>53.01</v>
      </c>
      <c r="AR323" s="106">
        <v>46.36</v>
      </c>
      <c r="AS323" s="106">
        <v>49.02</v>
      </c>
      <c r="AT323" s="106">
        <v>47.18</v>
      </c>
      <c r="AU323" s="106">
        <v>74.540000000000006</v>
      </c>
      <c r="AV323" s="106">
        <v>46.74</v>
      </c>
      <c r="AW323" s="106">
        <v>48.51</v>
      </c>
      <c r="AX323" s="106">
        <v>43.22</v>
      </c>
      <c r="AY323" s="106">
        <v>42.33</v>
      </c>
      <c r="AZ323" s="106">
        <v>52.13</v>
      </c>
      <c r="BA323" s="106">
        <v>47.05</v>
      </c>
      <c r="BB323" s="106">
        <v>49.82</v>
      </c>
      <c r="BC323" s="106">
        <v>52.94</v>
      </c>
      <c r="BD323" s="106">
        <v>52.49</v>
      </c>
      <c r="BE323" s="106">
        <v>43.29</v>
      </c>
      <c r="BF323" s="106">
        <v>42.01</v>
      </c>
      <c r="BG323" s="106">
        <v>40.6</v>
      </c>
      <c r="BH323" s="106">
        <v>49.65</v>
      </c>
      <c r="BI323" s="106">
        <v>44.02</v>
      </c>
      <c r="BJ323" s="106">
        <v>44.46</v>
      </c>
      <c r="BK323" s="106">
        <v>70.540000000000006</v>
      </c>
      <c r="BL323" s="107">
        <f t="shared" si="17"/>
        <v>60</v>
      </c>
      <c r="BN323" s="110">
        <f>BN322++Setup!$J$15/24</f>
        <v>43229.215277778036</v>
      </c>
      <c r="BO323" s="57">
        <f>CN323</f>
        <v>0</v>
      </c>
      <c r="BP323" s="57">
        <f>CO323</f>
        <v>0</v>
      </c>
      <c r="BQ323" s="57">
        <f>CP323</f>
        <v>0</v>
      </c>
      <c r="BR323" s="57">
        <f>CQ323</f>
        <v>0</v>
      </c>
      <c r="BS323" s="87">
        <f>CT323</f>
        <v>0</v>
      </c>
      <c r="BT323" s="87">
        <f>CB752</f>
        <v>198</v>
      </c>
      <c r="BU323" s="87">
        <f>CD752</f>
        <v>0</v>
      </c>
      <c r="BV323" s="87">
        <f>CF752</f>
        <v>0</v>
      </c>
      <c r="BW323" s="87">
        <f>CH752</f>
        <v>21.39</v>
      </c>
      <c r="BX323" s="87">
        <f>CJ752</f>
        <v>0</v>
      </c>
      <c r="CA323" s="111">
        <v>43256.236111111109</v>
      </c>
      <c r="CB323" s="87">
        <v>220</v>
      </c>
      <c r="CC323" s="111">
        <v>43256.236111111109</v>
      </c>
      <c r="CD323" s="87">
        <v>0</v>
      </c>
      <c r="CE323" s="111">
        <v>43256.236111111109</v>
      </c>
      <c r="CF323" s="87">
        <v>0</v>
      </c>
      <c r="CG323" s="111">
        <v>43256.236111111109</v>
      </c>
      <c r="CH323" s="87">
        <v>25.28</v>
      </c>
      <c r="CI323" s="111">
        <v>43256.236111111109</v>
      </c>
      <c r="CJ323" s="87">
        <v>0</v>
      </c>
      <c r="CM323" s="111"/>
      <c r="CS323" s="111"/>
    </row>
    <row r="324" spans="1:97" x14ac:dyDescent="0.3">
      <c r="A324" s="87">
        <f t="shared" si="16"/>
        <v>3200</v>
      </c>
      <c r="B324" s="88">
        <f t="shared" ref="B324:B387" si="18">A324/60</f>
        <v>53.333333333333336</v>
      </c>
      <c r="C324" s="106">
        <v>21.8</v>
      </c>
      <c r="D324" s="106">
        <v>53.64</v>
      </c>
      <c r="E324" s="106">
        <v>44.95</v>
      </c>
      <c r="F324" s="106">
        <v>40.39</v>
      </c>
      <c r="G324" s="106">
        <v>49.15</v>
      </c>
      <c r="H324" s="106">
        <v>46.01</v>
      </c>
      <c r="I324" s="106">
        <v>41.55</v>
      </c>
      <c r="J324" s="106">
        <v>43.09</v>
      </c>
      <c r="K324" s="106">
        <v>42.08</v>
      </c>
      <c r="L324" s="106">
        <v>47.07</v>
      </c>
      <c r="M324" s="106">
        <v>39.97</v>
      </c>
      <c r="N324" s="106">
        <v>50.04</v>
      </c>
      <c r="O324" s="106">
        <v>52.65</v>
      </c>
      <c r="P324" s="106">
        <v>43.41</v>
      </c>
      <c r="Q324" s="106">
        <v>48.49</v>
      </c>
      <c r="R324" s="106">
        <v>46.4</v>
      </c>
      <c r="S324" s="106">
        <v>52.89</v>
      </c>
      <c r="T324" s="106">
        <v>50.68</v>
      </c>
      <c r="U324" s="106">
        <v>52.49</v>
      </c>
      <c r="V324" s="106">
        <v>48.76</v>
      </c>
      <c r="W324" s="106">
        <v>56.37</v>
      </c>
      <c r="X324" s="106">
        <v>54.53</v>
      </c>
      <c r="Y324" s="106">
        <v>54.62</v>
      </c>
      <c r="Z324" s="106">
        <v>48.74</v>
      </c>
      <c r="AA324" s="106">
        <v>52.61</v>
      </c>
      <c r="AB324" s="106">
        <v>49.51</v>
      </c>
      <c r="AC324" s="106">
        <v>56.07</v>
      </c>
      <c r="AD324" s="106">
        <v>54.65</v>
      </c>
      <c r="AE324" s="106">
        <v>52.21</v>
      </c>
      <c r="AF324" s="106">
        <v>54.86</v>
      </c>
      <c r="AG324" s="106">
        <v>56.53</v>
      </c>
      <c r="AH324" s="106">
        <v>52.88</v>
      </c>
      <c r="AI324" s="106">
        <v>54</v>
      </c>
      <c r="AJ324" s="106">
        <v>60.54</v>
      </c>
      <c r="AK324" s="106">
        <v>49.07</v>
      </c>
      <c r="AL324" s="106">
        <v>45.82</v>
      </c>
      <c r="AM324" s="106">
        <v>52.86</v>
      </c>
      <c r="AN324" s="106">
        <v>61.01</v>
      </c>
      <c r="AO324" s="106">
        <v>43.05</v>
      </c>
      <c r="AP324" s="106">
        <v>54.39</v>
      </c>
      <c r="AQ324" s="106">
        <v>53.53</v>
      </c>
      <c r="AR324" s="106">
        <v>46.66</v>
      </c>
      <c r="AS324" s="106">
        <v>49.39</v>
      </c>
      <c r="AT324" s="106">
        <v>47.51</v>
      </c>
      <c r="AU324" s="106">
        <v>74.47</v>
      </c>
      <c r="AV324" s="106">
        <v>46.91</v>
      </c>
      <c r="AW324" s="106">
        <v>48.78</v>
      </c>
      <c r="AX324" s="106">
        <v>37.24</v>
      </c>
      <c r="AY324" s="106">
        <v>36.06</v>
      </c>
      <c r="AZ324" s="106">
        <v>52.48</v>
      </c>
      <c r="BA324" s="106">
        <v>41.27</v>
      </c>
      <c r="BB324" s="106">
        <v>50.24</v>
      </c>
      <c r="BC324" s="106">
        <v>53.35</v>
      </c>
      <c r="BD324" s="106">
        <v>53</v>
      </c>
      <c r="BE324" s="106">
        <v>37.4</v>
      </c>
      <c r="BF324" s="106">
        <v>35.89</v>
      </c>
      <c r="BG324" s="106">
        <v>40.89</v>
      </c>
      <c r="BH324" s="106">
        <v>43.69</v>
      </c>
      <c r="BI324" s="106">
        <v>37.99</v>
      </c>
      <c r="BJ324" s="106">
        <v>44.33</v>
      </c>
      <c r="BK324" s="106">
        <v>70.180000000000007</v>
      </c>
      <c r="BL324" s="107">
        <f t="shared" si="17"/>
        <v>60</v>
      </c>
      <c r="BN324" s="110">
        <f>BN323++Setup!$J$15/24</f>
        <v>43229.222222222481</v>
      </c>
      <c r="BO324" s="57">
        <f>CN324</f>
        <v>0</v>
      </c>
      <c r="BP324" s="57">
        <f>CO324</f>
        <v>0</v>
      </c>
      <c r="BQ324" s="57">
        <f>CP324</f>
        <v>0</v>
      </c>
      <c r="BR324" s="57">
        <f>CQ324</f>
        <v>0</v>
      </c>
      <c r="BS324" s="87">
        <f>CT324</f>
        <v>0</v>
      </c>
      <c r="BT324" s="87">
        <f>CB753</f>
        <v>196</v>
      </c>
      <c r="BU324" s="87">
        <f>CD753</f>
        <v>0</v>
      </c>
      <c r="BV324" s="87">
        <f>CF753</f>
        <v>0</v>
      </c>
      <c r="BW324" s="87">
        <f>CH753</f>
        <v>31.67</v>
      </c>
      <c r="BX324" s="87">
        <f>CJ753</f>
        <v>0</v>
      </c>
      <c r="CA324" s="111">
        <v>43256.243055555555</v>
      </c>
      <c r="CB324" s="87">
        <v>219</v>
      </c>
      <c r="CC324" s="111">
        <v>43256.243055555555</v>
      </c>
      <c r="CD324" s="87">
        <v>0</v>
      </c>
      <c r="CE324" s="111">
        <v>43256.243055555555</v>
      </c>
      <c r="CF324" s="87">
        <v>0</v>
      </c>
      <c r="CG324" s="111">
        <v>43256.243055555555</v>
      </c>
      <c r="CH324" s="87">
        <v>17.78</v>
      </c>
      <c r="CI324" s="111">
        <v>43256.243055555555</v>
      </c>
      <c r="CJ324" s="87">
        <v>0</v>
      </c>
      <c r="CM324" s="111"/>
      <c r="CS324" s="111"/>
    </row>
    <row r="325" spans="1:97" x14ac:dyDescent="0.3">
      <c r="A325" s="87">
        <f t="shared" ref="A325:A388" si="19">A324+$A$1</f>
        <v>3210</v>
      </c>
      <c r="B325" s="88">
        <f t="shared" si="18"/>
        <v>53.5</v>
      </c>
      <c r="C325" s="106">
        <v>21.86</v>
      </c>
      <c r="D325" s="106">
        <v>53.76</v>
      </c>
      <c r="E325" s="106">
        <v>50.77</v>
      </c>
      <c r="F325" s="106">
        <v>46.38</v>
      </c>
      <c r="G325" s="106">
        <v>49.16</v>
      </c>
      <c r="H325" s="106">
        <v>46.17</v>
      </c>
      <c r="I325" s="106">
        <v>47.48</v>
      </c>
      <c r="J325" s="106">
        <v>49.02</v>
      </c>
      <c r="K325" s="106">
        <v>42.34</v>
      </c>
      <c r="L325" s="106">
        <v>47.3</v>
      </c>
      <c r="M325" s="106">
        <v>45.93</v>
      </c>
      <c r="N325" s="106">
        <v>50.22</v>
      </c>
      <c r="O325" s="106">
        <v>52.19</v>
      </c>
      <c r="P325" s="106">
        <v>43.8</v>
      </c>
      <c r="Q325" s="106">
        <v>48.54</v>
      </c>
      <c r="R325" s="106">
        <v>46.3</v>
      </c>
      <c r="S325" s="106">
        <v>52.61</v>
      </c>
      <c r="T325" s="106">
        <v>50.61</v>
      </c>
      <c r="U325" s="106">
        <v>52.26</v>
      </c>
      <c r="V325" s="106">
        <v>48.69</v>
      </c>
      <c r="W325" s="106">
        <v>55.81</v>
      </c>
      <c r="X325" s="106">
        <v>53.97</v>
      </c>
      <c r="Y325" s="106">
        <v>55.12</v>
      </c>
      <c r="Z325" s="106">
        <v>48.82</v>
      </c>
      <c r="AA325" s="106">
        <v>52.47</v>
      </c>
      <c r="AB325" s="106">
        <v>49.48</v>
      </c>
      <c r="AC325" s="106">
        <v>55.79</v>
      </c>
      <c r="AD325" s="106">
        <v>54.14</v>
      </c>
      <c r="AE325" s="106">
        <v>52.08</v>
      </c>
      <c r="AF325" s="106">
        <v>54.54</v>
      </c>
      <c r="AG325" s="106">
        <v>56.04</v>
      </c>
      <c r="AH325" s="106">
        <v>52.72</v>
      </c>
      <c r="AI325" s="106">
        <v>53.81</v>
      </c>
      <c r="AJ325" s="106">
        <v>60.67</v>
      </c>
      <c r="AK325" s="106">
        <v>49.17</v>
      </c>
      <c r="AL325" s="106">
        <v>46.88</v>
      </c>
      <c r="AM325" s="106">
        <v>52.53</v>
      </c>
      <c r="AN325" s="106">
        <v>61.3</v>
      </c>
      <c r="AO325" s="106">
        <v>48.98</v>
      </c>
      <c r="AP325" s="106">
        <v>55.35</v>
      </c>
      <c r="AQ325" s="106">
        <v>53.32</v>
      </c>
      <c r="AR325" s="106">
        <v>46.72</v>
      </c>
      <c r="AS325" s="106">
        <v>49.24</v>
      </c>
      <c r="AT325" s="106">
        <v>47.72</v>
      </c>
      <c r="AU325" s="106">
        <v>74.66</v>
      </c>
      <c r="AV325" s="106">
        <v>46.95</v>
      </c>
      <c r="AW325" s="106">
        <v>48.68</v>
      </c>
      <c r="AX325" s="106">
        <v>43.33</v>
      </c>
      <c r="AY325" s="106">
        <v>42.28</v>
      </c>
      <c r="AZ325" s="106">
        <v>52.24</v>
      </c>
      <c r="BA325" s="106">
        <v>47.03</v>
      </c>
      <c r="BB325" s="106">
        <v>50.09</v>
      </c>
      <c r="BC325" s="106">
        <v>53.22</v>
      </c>
      <c r="BD325" s="106">
        <v>52.89</v>
      </c>
      <c r="BE325" s="106">
        <v>43.35</v>
      </c>
      <c r="BF325" s="106">
        <v>41.98</v>
      </c>
      <c r="BG325" s="106">
        <v>41.02</v>
      </c>
      <c r="BH325" s="106">
        <v>49.52</v>
      </c>
      <c r="BI325" s="106">
        <v>43.96</v>
      </c>
      <c r="BJ325" s="106">
        <v>44.36</v>
      </c>
      <c r="BK325" s="106">
        <v>70.7</v>
      </c>
      <c r="BL325" s="107">
        <f t="shared" ref="BL325:BL388" si="20">BL324</f>
        <v>60</v>
      </c>
      <c r="BN325" s="110">
        <f>BN324++Setup!$J$15/24</f>
        <v>43229.229166666926</v>
      </c>
      <c r="BO325" s="57">
        <f>CN325</f>
        <v>0</v>
      </c>
      <c r="BP325" s="57">
        <f>CO325</f>
        <v>0</v>
      </c>
      <c r="BQ325" s="57">
        <f>CP325</f>
        <v>0</v>
      </c>
      <c r="BR325" s="57">
        <f>CQ325</f>
        <v>0</v>
      </c>
      <c r="BS325" s="87">
        <f>CT325</f>
        <v>0</v>
      </c>
      <c r="BT325" s="87">
        <f>CB754</f>
        <v>194</v>
      </c>
      <c r="BU325" s="87">
        <f>CD754</f>
        <v>0</v>
      </c>
      <c r="BV325" s="87">
        <f>CF754</f>
        <v>0</v>
      </c>
      <c r="BW325" s="87">
        <f>CH754</f>
        <v>53.61</v>
      </c>
      <c r="BX325" s="87">
        <f>CJ754</f>
        <v>0</v>
      </c>
      <c r="CA325" s="111">
        <v>43256.25</v>
      </c>
      <c r="CB325" s="87">
        <v>219</v>
      </c>
      <c r="CC325" s="111">
        <v>43256.25</v>
      </c>
      <c r="CD325" s="87">
        <v>0</v>
      </c>
      <c r="CE325" s="111">
        <v>43256.25</v>
      </c>
      <c r="CF325" s="87">
        <v>0</v>
      </c>
      <c r="CG325" s="111">
        <v>43256.25</v>
      </c>
      <c r="CH325" s="87">
        <v>18.61</v>
      </c>
      <c r="CI325" s="111">
        <v>43256.25</v>
      </c>
      <c r="CJ325" s="87">
        <v>0</v>
      </c>
      <c r="CM325" s="111"/>
      <c r="CS325" s="111"/>
    </row>
    <row r="326" spans="1:97" x14ac:dyDescent="0.3">
      <c r="A326" s="87">
        <f t="shared" si="19"/>
        <v>3220</v>
      </c>
      <c r="B326" s="88">
        <f t="shared" si="18"/>
        <v>53.666666666666664</v>
      </c>
      <c r="C326" s="106">
        <v>21.69</v>
      </c>
      <c r="D326" s="106">
        <v>53.26</v>
      </c>
      <c r="E326" s="106">
        <v>50.38</v>
      </c>
      <c r="F326" s="106">
        <v>45.67</v>
      </c>
      <c r="G326" s="106">
        <v>48.57</v>
      </c>
      <c r="H326" s="106">
        <v>45.42</v>
      </c>
      <c r="I326" s="106">
        <v>46.78</v>
      </c>
      <c r="J326" s="106">
        <v>48.3</v>
      </c>
      <c r="K326" s="106">
        <v>41.5</v>
      </c>
      <c r="L326" s="106">
        <v>46.42</v>
      </c>
      <c r="M326" s="106">
        <v>45.24</v>
      </c>
      <c r="N326" s="106">
        <v>49.41</v>
      </c>
      <c r="O326" s="106">
        <v>52</v>
      </c>
      <c r="P326" s="106">
        <v>43.09</v>
      </c>
      <c r="Q326" s="106">
        <v>47.97</v>
      </c>
      <c r="R326" s="106">
        <v>45.79</v>
      </c>
      <c r="S326" s="106">
        <v>52.36</v>
      </c>
      <c r="T326" s="106">
        <v>50.11</v>
      </c>
      <c r="U326" s="106">
        <v>52.09</v>
      </c>
      <c r="V326" s="106">
        <v>48.27</v>
      </c>
      <c r="W326" s="106">
        <v>56.07</v>
      </c>
      <c r="X326" s="106">
        <v>53.75</v>
      </c>
      <c r="Y326" s="106">
        <v>54.59</v>
      </c>
      <c r="Z326" s="106">
        <v>48.37</v>
      </c>
      <c r="AA326" s="106">
        <v>52.31</v>
      </c>
      <c r="AB326" s="106">
        <v>49.05</v>
      </c>
      <c r="AC326" s="106">
        <v>55.74</v>
      </c>
      <c r="AD326" s="106">
        <v>54.24</v>
      </c>
      <c r="AE326" s="106">
        <v>51.74</v>
      </c>
      <c r="AF326" s="106">
        <v>54.53</v>
      </c>
      <c r="AG326" s="106">
        <v>56.11</v>
      </c>
      <c r="AH326" s="106">
        <v>52.46</v>
      </c>
      <c r="AI326" s="106">
        <v>53.62</v>
      </c>
      <c r="AJ326" s="106">
        <v>60.32</v>
      </c>
      <c r="AK326" s="106">
        <v>48.92</v>
      </c>
      <c r="AL326" s="106">
        <v>46.95</v>
      </c>
      <c r="AM326" s="106">
        <v>52.49</v>
      </c>
      <c r="AN326" s="106">
        <v>60.93</v>
      </c>
      <c r="AO326" s="106">
        <v>48.26</v>
      </c>
      <c r="AP326" s="106">
        <v>55.11</v>
      </c>
      <c r="AQ326" s="106">
        <v>53.05</v>
      </c>
      <c r="AR326" s="106">
        <v>46.2</v>
      </c>
      <c r="AS326" s="106">
        <v>48.81</v>
      </c>
      <c r="AT326" s="106">
        <v>47.09</v>
      </c>
      <c r="AU326" s="106">
        <v>74.459999999999994</v>
      </c>
      <c r="AV326" s="106">
        <v>46.42</v>
      </c>
      <c r="AW326" s="106">
        <v>48.18</v>
      </c>
      <c r="AX326" s="106">
        <v>42.47</v>
      </c>
      <c r="AY326" s="106">
        <v>41.49</v>
      </c>
      <c r="AZ326" s="106">
        <v>52.11</v>
      </c>
      <c r="BA326" s="106">
        <v>46.35</v>
      </c>
      <c r="BB326" s="106">
        <v>49.62</v>
      </c>
      <c r="BC326" s="106">
        <v>53.08</v>
      </c>
      <c r="BD326" s="106">
        <v>52.73</v>
      </c>
      <c r="BE326" s="106">
        <v>42.67</v>
      </c>
      <c r="BF326" s="106">
        <v>41.19</v>
      </c>
      <c r="BG326" s="106">
        <v>40.28</v>
      </c>
      <c r="BH326" s="106">
        <v>48.85</v>
      </c>
      <c r="BI326" s="106">
        <v>43.27</v>
      </c>
      <c r="BJ326" s="106">
        <v>44.29</v>
      </c>
      <c r="BK326" s="106">
        <v>70.47</v>
      </c>
      <c r="BL326" s="107">
        <f t="shared" si="20"/>
        <v>60</v>
      </c>
      <c r="BN326" s="110">
        <f>BN325++Setup!$J$15/24</f>
        <v>43229.236111111371</v>
      </c>
      <c r="BO326" s="57">
        <f>CN326</f>
        <v>0</v>
      </c>
      <c r="BP326" s="57">
        <f>CO326</f>
        <v>0</v>
      </c>
      <c r="BQ326" s="57">
        <f>CP326</f>
        <v>0</v>
      </c>
      <c r="BR326" s="57">
        <f>CQ326</f>
        <v>0</v>
      </c>
      <c r="BS326" s="87">
        <f>CT326</f>
        <v>0</v>
      </c>
      <c r="BT326" s="87">
        <f>CB755</f>
        <v>195</v>
      </c>
      <c r="BU326" s="87">
        <f>CD755</f>
        <v>0</v>
      </c>
      <c r="BV326" s="87">
        <f>CF755</f>
        <v>0</v>
      </c>
      <c r="BW326" s="87">
        <f>CH755</f>
        <v>27.78</v>
      </c>
      <c r="BX326" s="87">
        <f>CJ755</f>
        <v>0</v>
      </c>
      <c r="CA326" s="111">
        <v>43256.256944444445</v>
      </c>
      <c r="CB326" s="87">
        <v>218</v>
      </c>
      <c r="CC326" s="111">
        <v>43256.256944444445</v>
      </c>
      <c r="CD326" s="87">
        <v>0</v>
      </c>
      <c r="CE326" s="111">
        <v>43256.256944444445</v>
      </c>
      <c r="CF326" s="87">
        <v>0</v>
      </c>
      <c r="CG326" s="111">
        <v>43256.256944444445</v>
      </c>
      <c r="CH326" s="87">
        <v>30</v>
      </c>
      <c r="CI326" s="111">
        <v>43256.256944444445</v>
      </c>
      <c r="CJ326" s="87">
        <v>0</v>
      </c>
      <c r="CM326" s="111"/>
      <c r="CS326" s="111"/>
    </row>
    <row r="327" spans="1:97" x14ac:dyDescent="0.3">
      <c r="A327" s="87">
        <f t="shared" si="19"/>
        <v>3230</v>
      </c>
      <c r="B327" s="88">
        <f t="shared" si="18"/>
        <v>53.833333333333336</v>
      </c>
      <c r="C327" s="106">
        <v>21.86</v>
      </c>
      <c r="D327" s="106">
        <v>54.35</v>
      </c>
      <c r="E327" s="106">
        <v>50.48</v>
      </c>
      <c r="F327" s="106">
        <v>45.84</v>
      </c>
      <c r="G327" s="106">
        <v>49.14</v>
      </c>
      <c r="H327" s="106">
        <v>46.01</v>
      </c>
      <c r="I327" s="106">
        <v>46.89</v>
      </c>
      <c r="J327" s="106">
        <v>48.53</v>
      </c>
      <c r="K327" s="106">
        <v>42.12</v>
      </c>
      <c r="L327" s="106">
        <v>47.16</v>
      </c>
      <c r="M327" s="106">
        <v>45.47</v>
      </c>
      <c r="N327" s="106">
        <v>50.14</v>
      </c>
      <c r="O327" s="106">
        <v>52.84</v>
      </c>
      <c r="P327" s="106">
        <v>43.55</v>
      </c>
      <c r="Q327" s="106">
        <v>48.59</v>
      </c>
      <c r="R327" s="106">
        <v>46.34</v>
      </c>
      <c r="S327" s="106">
        <v>53.22</v>
      </c>
      <c r="T327" s="106">
        <v>50.78</v>
      </c>
      <c r="U327" s="106">
        <v>52.82</v>
      </c>
      <c r="V327" s="106">
        <v>48.93</v>
      </c>
      <c r="W327" s="106">
        <v>56.53</v>
      </c>
      <c r="X327" s="106">
        <v>54.26</v>
      </c>
      <c r="Y327" s="106">
        <v>55.15</v>
      </c>
      <c r="Z327" s="106">
        <v>48.72</v>
      </c>
      <c r="AA327" s="106">
        <v>52.97</v>
      </c>
      <c r="AB327" s="106">
        <v>49.56</v>
      </c>
      <c r="AC327" s="106">
        <v>56.2</v>
      </c>
      <c r="AD327" s="106">
        <v>54.82</v>
      </c>
      <c r="AE327" s="106">
        <v>52.55</v>
      </c>
      <c r="AF327" s="106">
        <v>55.31</v>
      </c>
      <c r="AG327" s="106">
        <v>57.1</v>
      </c>
      <c r="AH327" s="106">
        <v>53.42</v>
      </c>
      <c r="AI327" s="106">
        <v>54.81</v>
      </c>
      <c r="AJ327" s="106">
        <v>60.49</v>
      </c>
      <c r="AK327" s="106">
        <v>49.02</v>
      </c>
      <c r="AL327" s="106">
        <v>46.57</v>
      </c>
      <c r="AM327" s="106">
        <v>53.3</v>
      </c>
      <c r="AN327" s="106">
        <v>60.99</v>
      </c>
      <c r="AO327" s="106">
        <v>48.49</v>
      </c>
      <c r="AP327" s="106">
        <v>54.86</v>
      </c>
      <c r="AQ327" s="106">
        <v>54.13</v>
      </c>
      <c r="AR327" s="106">
        <v>46.64</v>
      </c>
      <c r="AS327" s="106">
        <v>49.35</v>
      </c>
      <c r="AT327" s="106">
        <v>47.68</v>
      </c>
      <c r="AU327" s="106">
        <v>74.489999999999995</v>
      </c>
      <c r="AV327" s="106">
        <v>46.94</v>
      </c>
      <c r="AW327" s="106">
        <v>48.71</v>
      </c>
      <c r="AX327" s="106">
        <v>42.66</v>
      </c>
      <c r="AY327" s="106">
        <v>41.71</v>
      </c>
      <c r="AZ327" s="106">
        <v>52.89</v>
      </c>
      <c r="BA327" s="106">
        <v>46.47</v>
      </c>
      <c r="BB327" s="106">
        <v>50.18</v>
      </c>
      <c r="BC327" s="106">
        <v>53.87</v>
      </c>
      <c r="BD327" s="106">
        <v>53.12</v>
      </c>
      <c r="BE327" s="106">
        <v>42.77</v>
      </c>
      <c r="BF327" s="106">
        <v>41.43</v>
      </c>
      <c r="BG327" s="106">
        <v>40.78</v>
      </c>
      <c r="BH327" s="106">
        <v>48.95</v>
      </c>
      <c r="BI327" s="106">
        <v>43.41</v>
      </c>
      <c r="BJ327" s="106">
        <v>44.51</v>
      </c>
      <c r="BK327" s="106">
        <v>70.52</v>
      </c>
      <c r="BL327" s="107">
        <f t="shared" si="20"/>
        <v>60</v>
      </c>
      <c r="BN327" s="110">
        <f>BN326++Setup!$J$15/24</f>
        <v>43229.243055555817</v>
      </c>
      <c r="BO327" s="57">
        <f>CN327</f>
        <v>0</v>
      </c>
      <c r="BP327" s="57">
        <f>CO327</f>
        <v>0</v>
      </c>
      <c r="BQ327" s="57">
        <f>CP327</f>
        <v>0</v>
      </c>
      <c r="BR327" s="57">
        <f>CQ327</f>
        <v>0</v>
      </c>
      <c r="BS327" s="87">
        <f>CT327</f>
        <v>0</v>
      </c>
      <c r="BT327" s="87">
        <f>CB756</f>
        <v>194</v>
      </c>
      <c r="BU327" s="87">
        <f>CD756</f>
        <v>0</v>
      </c>
      <c r="BV327" s="87">
        <f>CF756</f>
        <v>0</v>
      </c>
      <c r="BW327" s="87">
        <f>CH756</f>
        <v>51.39</v>
      </c>
      <c r="BX327" s="87">
        <f>CJ756</f>
        <v>0</v>
      </c>
      <c r="CA327" s="111">
        <v>43256.263888888891</v>
      </c>
      <c r="CB327" s="87">
        <v>219</v>
      </c>
      <c r="CC327" s="111">
        <v>43256.263888888891</v>
      </c>
      <c r="CD327" s="87">
        <v>5.81</v>
      </c>
      <c r="CE327" s="111">
        <v>43256.263888888891</v>
      </c>
      <c r="CF327" s="87">
        <v>0</v>
      </c>
      <c r="CG327" s="111">
        <v>43256.263888888891</v>
      </c>
      <c r="CH327" s="87">
        <v>17.78</v>
      </c>
      <c r="CI327" s="111">
        <v>43256.263888888891</v>
      </c>
      <c r="CJ327" s="87">
        <v>0</v>
      </c>
      <c r="CM327" s="111"/>
      <c r="CS327" s="111"/>
    </row>
    <row r="328" spans="1:97" x14ac:dyDescent="0.3">
      <c r="A328" s="87">
        <f t="shared" si="19"/>
        <v>3240</v>
      </c>
      <c r="B328" s="88">
        <f t="shared" si="18"/>
        <v>54</v>
      </c>
      <c r="C328" s="106">
        <v>21.56</v>
      </c>
      <c r="D328" s="106">
        <v>50.87</v>
      </c>
      <c r="E328" s="106">
        <v>42.56</v>
      </c>
      <c r="F328" s="106">
        <v>37.76</v>
      </c>
      <c r="G328" s="106">
        <v>47.78</v>
      </c>
      <c r="H328" s="106">
        <v>44.21</v>
      </c>
      <c r="I328" s="106">
        <v>38.93</v>
      </c>
      <c r="J328" s="106">
        <v>40.51</v>
      </c>
      <c r="K328" s="106">
        <v>40.39</v>
      </c>
      <c r="L328" s="106">
        <v>45.48</v>
      </c>
      <c r="M328" s="106">
        <v>37.39</v>
      </c>
      <c r="N328" s="106">
        <v>48.49</v>
      </c>
      <c r="O328" s="106">
        <v>50.99</v>
      </c>
      <c r="P328" s="106">
        <v>42.09</v>
      </c>
      <c r="Q328" s="106">
        <v>47.23</v>
      </c>
      <c r="R328" s="106">
        <v>44.98</v>
      </c>
      <c r="S328" s="106">
        <v>51.2</v>
      </c>
      <c r="T328" s="106">
        <v>49.31</v>
      </c>
      <c r="U328" s="106">
        <v>51.11</v>
      </c>
      <c r="V328" s="106">
        <v>47.44</v>
      </c>
      <c r="W328" s="106">
        <v>54.85</v>
      </c>
      <c r="X328" s="106">
        <v>53.57</v>
      </c>
      <c r="Y328" s="106">
        <v>52.8</v>
      </c>
      <c r="Z328" s="106">
        <v>48.01</v>
      </c>
      <c r="AA328" s="106">
        <v>51.03</v>
      </c>
      <c r="AB328" s="106">
        <v>48.57</v>
      </c>
      <c r="AC328" s="106">
        <v>54.39</v>
      </c>
      <c r="AD328" s="106">
        <v>53.52</v>
      </c>
      <c r="AE328" s="106">
        <v>50.6</v>
      </c>
      <c r="AF328" s="106">
        <v>53.05</v>
      </c>
      <c r="AG328" s="106">
        <v>54.67</v>
      </c>
      <c r="AH328" s="106">
        <v>51.23</v>
      </c>
      <c r="AI328" s="106">
        <v>52.33</v>
      </c>
      <c r="AJ328" s="106">
        <v>60.22</v>
      </c>
      <c r="AK328" s="106">
        <v>48.93</v>
      </c>
      <c r="AL328" s="106">
        <v>46.9</v>
      </c>
      <c r="AM328" s="106">
        <v>51.39</v>
      </c>
      <c r="AN328" s="106">
        <v>60.76</v>
      </c>
      <c r="AO328" s="106">
        <v>40.47</v>
      </c>
      <c r="AP328" s="106">
        <v>55.38</v>
      </c>
      <c r="AQ328" s="106">
        <v>51.84</v>
      </c>
      <c r="AR328" s="106">
        <v>45.65</v>
      </c>
      <c r="AS328" s="106">
        <v>48.58</v>
      </c>
      <c r="AT328" s="106">
        <v>46.2</v>
      </c>
      <c r="AU328" s="106">
        <v>74.28</v>
      </c>
      <c r="AV328" s="106">
        <v>46.01</v>
      </c>
      <c r="AW328" s="106">
        <v>47.67</v>
      </c>
      <c r="AX328" s="106">
        <v>34.56</v>
      </c>
      <c r="AY328" s="106">
        <v>33.69</v>
      </c>
      <c r="AZ328" s="106">
        <v>50.82</v>
      </c>
      <c r="BA328" s="106">
        <v>38.6</v>
      </c>
      <c r="BB328" s="106">
        <v>49.1</v>
      </c>
      <c r="BC328" s="106">
        <v>51.92</v>
      </c>
      <c r="BD328" s="106">
        <v>51.82</v>
      </c>
      <c r="BE328" s="106">
        <v>34.67</v>
      </c>
      <c r="BF328" s="106">
        <v>33.25</v>
      </c>
      <c r="BG328" s="106">
        <v>39.58</v>
      </c>
      <c r="BH328" s="106">
        <v>41</v>
      </c>
      <c r="BI328" s="106">
        <v>35.409999999999997</v>
      </c>
      <c r="BJ328" s="106">
        <v>44.06</v>
      </c>
      <c r="BK328" s="106">
        <v>69.489999999999995</v>
      </c>
      <c r="BL328" s="107">
        <f t="shared" si="20"/>
        <v>60</v>
      </c>
      <c r="BN328" s="110">
        <f>BN327++Setup!$J$15/24</f>
        <v>43229.250000000262</v>
      </c>
      <c r="BO328" s="57">
        <f>CN328</f>
        <v>0</v>
      </c>
      <c r="BP328" s="57">
        <f>CO328</f>
        <v>0</v>
      </c>
      <c r="BQ328" s="57">
        <f>CP328</f>
        <v>0</v>
      </c>
      <c r="BR328" s="57">
        <f>CQ328</f>
        <v>0</v>
      </c>
      <c r="BS328" s="87">
        <f>CT328</f>
        <v>0</v>
      </c>
      <c r="BT328" s="87">
        <f>CB757</f>
        <v>194</v>
      </c>
      <c r="BU328" s="87">
        <f>CD757</f>
        <v>0</v>
      </c>
      <c r="BV328" s="87">
        <f>CF757</f>
        <v>0</v>
      </c>
      <c r="BW328" s="87">
        <f>CH757</f>
        <v>35</v>
      </c>
      <c r="BX328" s="87">
        <f>CJ757</f>
        <v>0</v>
      </c>
      <c r="CA328" s="111">
        <v>43256.270833333336</v>
      </c>
      <c r="CB328" s="87">
        <v>217</v>
      </c>
      <c r="CC328" s="111">
        <v>43256.270833333336</v>
      </c>
      <c r="CD328" s="87">
        <v>21.56</v>
      </c>
      <c r="CE328" s="111">
        <v>43256.270833333336</v>
      </c>
      <c r="CF328" s="87">
        <v>0</v>
      </c>
      <c r="CG328" s="111">
        <v>43256.270833333336</v>
      </c>
      <c r="CH328" s="87">
        <v>13.06</v>
      </c>
      <c r="CI328" s="111">
        <v>43256.270833333336</v>
      </c>
      <c r="CJ328" s="87">
        <v>0</v>
      </c>
      <c r="CM328" s="111"/>
      <c r="CS328" s="111"/>
    </row>
    <row r="329" spans="1:97" x14ac:dyDescent="0.3">
      <c r="A329" s="87">
        <f t="shared" si="19"/>
        <v>3250</v>
      </c>
      <c r="B329" s="88">
        <f t="shared" si="18"/>
        <v>54.166666666666664</v>
      </c>
      <c r="C329" s="106">
        <v>21.4</v>
      </c>
      <c r="D329" s="106">
        <v>51.03</v>
      </c>
      <c r="E329" s="106">
        <v>40.659999999999997</v>
      </c>
      <c r="F329" s="106">
        <v>35.86</v>
      </c>
      <c r="G329" s="106">
        <v>47.34</v>
      </c>
      <c r="H329" s="106">
        <v>43.81</v>
      </c>
      <c r="I329" s="106">
        <v>37.03</v>
      </c>
      <c r="J329" s="106">
        <v>38.61</v>
      </c>
      <c r="K329" s="106">
        <v>40.01</v>
      </c>
      <c r="L329" s="106">
        <v>44.95</v>
      </c>
      <c r="M329" s="106">
        <v>35.6</v>
      </c>
      <c r="N329" s="106">
        <v>47.8</v>
      </c>
      <c r="O329" s="106">
        <v>50.49</v>
      </c>
      <c r="P329" s="106">
        <v>41.72</v>
      </c>
      <c r="Q329" s="106">
        <v>46.85</v>
      </c>
      <c r="R329" s="106">
        <v>44.65</v>
      </c>
      <c r="S329" s="106">
        <v>50.7</v>
      </c>
      <c r="T329" s="106">
        <v>48.82</v>
      </c>
      <c r="U329" s="106">
        <v>50.52</v>
      </c>
      <c r="V329" s="106">
        <v>47.06</v>
      </c>
      <c r="W329" s="106">
        <v>54.37</v>
      </c>
      <c r="X329" s="106">
        <v>52.43</v>
      </c>
      <c r="Y329" s="106">
        <v>52.78</v>
      </c>
      <c r="Z329" s="106">
        <v>47.75</v>
      </c>
      <c r="AA329" s="106">
        <v>50.71</v>
      </c>
      <c r="AB329" s="106">
        <v>48.28</v>
      </c>
      <c r="AC329" s="106">
        <v>54.01</v>
      </c>
      <c r="AD329" s="106">
        <v>52.62</v>
      </c>
      <c r="AE329" s="106">
        <v>50.35</v>
      </c>
      <c r="AF329" s="106">
        <v>52.67</v>
      </c>
      <c r="AG329" s="106">
        <v>54.44</v>
      </c>
      <c r="AH329" s="106">
        <v>51.1</v>
      </c>
      <c r="AI329" s="106">
        <v>52.15</v>
      </c>
      <c r="AJ329" s="106">
        <v>60.17</v>
      </c>
      <c r="AK329" s="106">
        <v>48.76</v>
      </c>
      <c r="AL329" s="106">
        <v>46</v>
      </c>
      <c r="AM329" s="106">
        <v>50.85</v>
      </c>
      <c r="AN329" s="106">
        <v>60.6</v>
      </c>
      <c r="AO329" s="106">
        <v>38.57</v>
      </c>
      <c r="AP329" s="106">
        <v>54.51</v>
      </c>
      <c r="AQ329" s="106">
        <v>51.51</v>
      </c>
      <c r="AR329" s="106">
        <v>45.1</v>
      </c>
      <c r="AS329" s="106">
        <v>48.3</v>
      </c>
      <c r="AT329" s="106">
        <v>45.71</v>
      </c>
      <c r="AU329" s="106">
        <v>74.069999999999993</v>
      </c>
      <c r="AV329" s="106">
        <v>45.26</v>
      </c>
      <c r="AW329" s="106">
        <v>47.17</v>
      </c>
      <c r="AX329" s="106">
        <v>32.75</v>
      </c>
      <c r="AY329" s="106">
        <v>31.5</v>
      </c>
      <c r="AZ329" s="106">
        <v>50.62</v>
      </c>
      <c r="BA329" s="106">
        <v>36.57</v>
      </c>
      <c r="BB329" s="106">
        <v>48.63</v>
      </c>
      <c r="BC329" s="106">
        <v>51.33</v>
      </c>
      <c r="BD329" s="106">
        <v>51.18</v>
      </c>
      <c r="BE329" s="106">
        <v>32.69</v>
      </c>
      <c r="BF329" s="106">
        <v>31.24</v>
      </c>
      <c r="BG329" s="106">
        <v>39.229999999999997</v>
      </c>
      <c r="BH329" s="106">
        <v>39.08</v>
      </c>
      <c r="BI329" s="106">
        <v>33.549999999999997</v>
      </c>
      <c r="BJ329" s="106">
        <v>44.18</v>
      </c>
      <c r="BK329" s="106">
        <v>69.02</v>
      </c>
      <c r="BL329" s="107">
        <f t="shared" si="20"/>
        <v>60</v>
      </c>
      <c r="BN329" s="110">
        <f>BN328++Setup!$J$15/24</f>
        <v>43229.256944444707</v>
      </c>
      <c r="BO329" s="57">
        <f>CN329</f>
        <v>0</v>
      </c>
      <c r="BP329" s="57">
        <f>CO329</f>
        <v>0</v>
      </c>
      <c r="BQ329" s="57">
        <f>CP329</f>
        <v>0</v>
      </c>
      <c r="BR329" s="57">
        <f>CQ329</f>
        <v>0</v>
      </c>
      <c r="BS329" s="87">
        <f>CT329</f>
        <v>0</v>
      </c>
      <c r="BT329" s="87">
        <f>CB758</f>
        <v>193</v>
      </c>
      <c r="BU329" s="87">
        <f>CD758</f>
        <v>0</v>
      </c>
      <c r="BV329" s="87">
        <f>CF758</f>
        <v>0</v>
      </c>
      <c r="BW329" s="87">
        <f>CH758</f>
        <v>55</v>
      </c>
      <c r="BX329" s="87">
        <f>CJ758</f>
        <v>0</v>
      </c>
      <c r="CA329" s="111">
        <v>43256.277777777781</v>
      </c>
      <c r="CB329" s="87">
        <v>220</v>
      </c>
      <c r="CC329" s="111">
        <v>43256.277777777781</v>
      </c>
      <c r="CD329" s="87">
        <v>21.5</v>
      </c>
      <c r="CE329" s="111">
        <v>43256.277777777781</v>
      </c>
      <c r="CF329" s="87">
        <v>0</v>
      </c>
      <c r="CG329" s="111">
        <v>43256.277777777781</v>
      </c>
      <c r="CH329" s="87">
        <v>17.78</v>
      </c>
      <c r="CI329" s="111">
        <v>43256.277777777781</v>
      </c>
      <c r="CJ329" s="87">
        <v>2.42</v>
      </c>
      <c r="CM329" s="111"/>
      <c r="CS329" s="111"/>
    </row>
    <row r="330" spans="1:97" x14ac:dyDescent="0.3">
      <c r="A330" s="87">
        <f t="shared" si="19"/>
        <v>3260</v>
      </c>
      <c r="B330" s="88">
        <f t="shared" si="18"/>
        <v>54.333333333333336</v>
      </c>
      <c r="C330" s="106">
        <v>21.37</v>
      </c>
      <c r="D330" s="106">
        <v>56.35</v>
      </c>
      <c r="E330" s="106">
        <v>48.97</v>
      </c>
      <c r="F330" s="106">
        <v>44.76</v>
      </c>
      <c r="G330" s="106">
        <v>52.5</v>
      </c>
      <c r="H330" s="106">
        <v>48.69</v>
      </c>
      <c r="I330" s="106">
        <v>45.76</v>
      </c>
      <c r="J330" s="106">
        <v>47.33</v>
      </c>
      <c r="K330" s="106">
        <v>44.91</v>
      </c>
      <c r="L330" s="106">
        <v>49.84</v>
      </c>
      <c r="M330" s="106">
        <v>44.43</v>
      </c>
      <c r="N330" s="106">
        <v>52.76</v>
      </c>
      <c r="O330" s="106">
        <v>55.39</v>
      </c>
      <c r="P330" s="106">
        <v>47.09</v>
      </c>
      <c r="Q330" s="106">
        <v>52.04</v>
      </c>
      <c r="R330" s="106">
        <v>49.74</v>
      </c>
      <c r="S330" s="106">
        <v>55.7</v>
      </c>
      <c r="T330" s="106">
        <v>54.03</v>
      </c>
      <c r="U330" s="106">
        <v>55.81</v>
      </c>
      <c r="V330" s="106">
        <v>52.15</v>
      </c>
      <c r="W330" s="106">
        <v>59.25</v>
      </c>
      <c r="X330" s="106">
        <v>57.38</v>
      </c>
      <c r="Y330" s="106">
        <v>57.78</v>
      </c>
      <c r="Z330" s="106">
        <v>52.96</v>
      </c>
      <c r="AA330" s="106">
        <v>55.7</v>
      </c>
      <c r="AB330" s="106">
        <v>53.36</v>
      </c>
      <c r="AC330" s="106">
        <v>58.89</v>
      </c>
      <c r="AD330" s="106">
        <v>57.58</v>
      </c>
      <c r="AE330" s="106">
        <v>55.26</v>
      </c>
      <c r="AF330" s="106">
        <v>57.64</v>
      </c>
      <c r="AG330" s="106">
        <v>59.27</v>
      </c>
      <c r="AH330" s="106">
        <v>55.79</v>
      </c>
      <c r="AI330" s="106">
        <v>56.87</v>
      </c>
      <c r="AJ330" s="106">
        <v>60.12</v>
      </c>
      <c r="AK330" s="106">
        <v>48.79</v>
      </c>
      <c r="AL330" s="106">
        <v>44.9</v>
      </c>
      <c r="AM330" s="106">
        <v>55.8</v>
      </c>
      <c r="AN330" s="106">
        <v>60.6</v>
      </c>
      <c r="AO330" s="106">
        <v>47.29</v>
      </c>
      <c r="AP330" s="106">
        <v>53.39</v>
      </c>
      <c r="AQ330" s="106">
        <v>56.4</v>
      </c>
      <c r="AR330" s="106">
        <v>50.24</v>
      </c>
      <c r="AS330" s="106">
        <v>53.54</v>
      </c>
      <c r="AT330" s="106">
        <v>51.08</v>
      </c>
      <c r="AU330" s="106">
        <v>74.069999999999993</v>
      </c>
      <c r="AV330" s="106">
        <v>50.4</v>
      </c>
      <c r="AW330" s="106">
        <v>52.25</v>
      </c>
      <c r="AX330" s="106">
        <v>41.69</v>
      </c>
      <c r="AY330" s="106">
        <v>40.47</v>
      </c>
      <c r="AZ330" s="106">
        <v>55.61</v>
      </c>
      <c r="BA330" s="106">
        <v>45.55</v>
      </c>
      <c r="BB330" s="106">
        <v>53.7</v>
      </c>
      <c r="BC330" s="106">
        <v>56.44</v>
      </c>
      <c r="BD330" s="106">
        <v>55.89</v>
      </c>
      <c r="BE330" s="106">
        <v>41.53</v>
      </c>
      <c r="BF330" s="106">
        <v>40.340000000000003</v>
      </c>
      <c r="BG330" s="106">
        <v>44.22</v>
      </c>
      <c r="BH330" s="106">
        <v>47.99</v>
      </c>
      <c r="BI330" s="106">
        <v>42.41</v>
      </c>
      <c r="BJ330" s="106">
        <v>44.25</v>
      </c>
      <c r="BK330" s="106">
        <v>69.180000000000007</v>
      </c>
      <c r="BL330" s="107">
        <f t="shared" si="20"/>
        <v>60</v>
      </c>
      <c r="BN330" s="110">
        <f>BN329++Setup!$J$15/24</f>
        <v>43229.263888889152</v>
      </c>
      <c r="BO330" s="57">
        <f>CN330</f>
        <v>0</v>
      </c>
      <c r="BP330" s="57">
        <f>CO330</f>
        <v>0</v>
      </c>
      <c r="BQ330" s="57">
        <f>CP330</f>
        <v>0</v>
      </c>
      <c r="BR330" s="57">
        <f>CQ330</f>
        <v>0</v>
      </c>
      <c r="BS330" s="87">
        <f>CT330</f>
        <v>0</v>
      </c>
      <c r="BT330" s="87">
        <f>CB759</f>
        <v>193</v>
      </c>
      <c r="BU330" s="87">
        <f>CD759</f>
        <v>5.53</v>
      </c>
      <c r="BV330" s="87">
        <f>CF759</f>
        <v>0</v>
      </c>
      <c r="BW330" s="87">
        <f>CH759</f>
        <v>15.83</v>
      </c>
      <c r="BX330" s="87">
        <f>CJ759</f>
        <v>42.39</v>
      </c>
      <c r="CA330" s="111">
        <v>43256.284722222219</v>
      </c>
      <c r="CB330" s="87">
        <v>217</v>
      </c>
      <c r="CC330" s="111">
        <v>43256.284722222219</v>
      </c>
      <c r="CD330" s="87">
        <v>21.64</v>
      </c>
      <c r="CE330" s="111">
        <v>43256.284722222219</v>
      </c>
      <c r="CF330" s="87">
        <v>0</v>
      </c>
      <c r="CG330" s="111">
        <v>43256.284722222219</v>
      </c>
      <c r="CH330" s="87">
        <v>20</v>
      </c>
      <c r="CI330" s="111">
        <v>43256.284722222219</v>
      </c>
      <c r="CJ330" s="87">
        <v>0</v>
      </c>
      <c r="CM330" s="111"/>
      <c r="CS330" s="111"/>
    </row>
    <row r="331" spans="1:97" x14ac:dyDescent="0.3">
      <c r="A331" s="87">
        <f t="shared" si="19"/>
        <v>3270</v>
      </c>
      <c r="B331" s="88">
        <f t="shared" si="18"/>
        <v>54.5</v>
      </c>
      <c r="C331" s="106">
        <v>21.25</v>
      </c>
      <c r="D331" s="106">
        <v>55.66</v>
      </c>
      <c r="E331" s="106">
        <v>53.14</v>
      </c>
      <c r="F331" s="106">
        <v>48.89</v>
      </c>
      <c r="G331" s="106">
        <v>51.85</v>
      </c>
      <c r="H331" s="106">
        <v>48.05</v>
      </c>
      <c r="I331" s="106">
        <v>49.98</v>
      </c>
      <c r="J331" s="106">
        <v>51.47</v>
      </c>
      <c r="K331" s="106">
        <v>44.25</v>
      </c>
      <c r="L331" s="106">
        <v>49.02</v>
      </c>
      <c r="M331" s="106">
        <v>48.47</v>
      </c>
      <c r="N331" s="106">
        <v>51.97</v>
      </c>
      <c r="O331" s="106">
        <v>54.5</v>
      </c>
      <c r="P331" s="106">
        <v>46.57</v>
      </c>
      <c r="Q331" s="106">
        <v>51.38</v>
      </c>
      <c r="R331" s="106">
        <v>49.33</v>
      </c>
      <c r="S331" s="106">
        <v>54.93</v>
      </c>
      <c r="T331" s="106">
        <v>53.33</v>
      </c>
      <c r="U331" s="106">
        <v>54.98</v>
      </c>
      <c r="V331" s="106">
        <v>51.58</v>
      </c>
      <c r="W331" s="106">
        <v>58.53</v>
      </c>
      <c r="X331" s="106">
        <v>56.54</v>
      </c>
      <c r="Y331" s="106">
        <v>56.94</v>
      </c>
      <c r="Z331" s="106">
        <v>52.88</v>
      </c>
      <c r="AA331" s="106">
        <v>54.84</v>
      </c>
      <c r="AB331" s="106">
        <v>53.01</v>
      </c>
      <c r="AC331" s="106">
        <v>57.94</v>
      </c>
      <c r="AD331" s="106">
        <v>56.65</v>
      </c>
      <c r="AE331" s="106">
        <v>54.59</v>
      </c>
      <c r="AF331" s="106">
        <v>56.55</v>
      </c>
      <c r="AG331" s="106">
        <v>58.23</v>
      </c>
      <c r="AH331" s="106">
        <v>55.09</v>
      </c>
      <c r="AI331" s="106">
        <v>55.85</v>
      </c>
      <c r="AJ331" s="106">
        <v>59.85</v>
      </c>
      <c r="AK331" s="106">
        <v>48.6</v>
      </c>
      <c r="AL331" s="106">
        <v>45.51</v>
      </c>
      <c r="AM331" s="106">
        <v>54.9</v>
      </c>
      <c r="AN331" s="106">
        <v>60.34</v>
      </c>
      <c r="AO331" s="106">
        <v>51.43</v>
      </c>
      <c r="AP331" s="106">
        <v>53.93</v>
      </c>
      <c r="AQ331" s="106">
        <v>55.32</v>
      </c>
      <c r="AR331" s="106">
        <v>49.76</v>
      </c>
      <c r="AS331" s="106">
        <v>53.39</v>
      </c>
      <c r="AT331" s="106">
        <v>50.66</v>
      </c>
      <c r="AU331" s="106">
        <v>73.73</v>
      </c>
      <c r="AV331" s="106">
        <v>50.07</v>
      </c>
      <c r="AW331" s="106">
        <v>51.83</v>
      </c>
      <c r="AX331" s="106">
        <v>45.7</v>
      </c>
      <c r="AY331" s="106">
        <v>44.71</v>
      </c>
      <c r="AZ331" s="106">
        <v>54.83</v>
      </c>
      <c r="BA331" s="106">
        <v>49.65</v>
      </c>
      <c r="BB331" s="106">
        <v>53.23</v>
      </c>
      <c r="BC331" s="106">
        <v>55.51</v>
      </c>
      <c r="BD331" s="106">
        <v>55.1</v>
      </c>
      <c r="BE331" s="106">
        <v>45.75</v>
      </c>
      <c r="BF331" s="106">
        <v>44.47</v>
      </c>
      <c r="BG331" s="106">
        <v>43.87</v>
      </c>
      <c r="BH331" s="106">
        <v>52.11</v>
      </c>
      <c r="BI331" s="106">
        <v>46.46</v>
      </c>
      <c r="BJ331" s="106">
        <v>44.45</v>
      </c>
      <c r="BK331" s="106">
        <v>68.95</v>
      </c>
      <c r="BL331" s="107">
        <f t="shared" si="20"/>
        <v>60</v>
      </c>
      <c r="BN331" s="110">
        <f>BN330++Setup!$J$15/24</f>
        <v>43229.270833333598</v>
      </c>
      <c r="BO331" s="57">
        <f>CN331</f>
        <v>0</v>
      </c>
      <c r="BP331" s="57">
        <f>CO331</f>
        <v>0</v>
      </c>
      <c r="BQ331" s="57">
        <f>CP331</f>
        <v>0</v>
      </c>
      <c r="BR331" s="57">
        <f>CQ331</f>
        <v>0</v>
      </c>
      <c r="BS331" s="87">
        <f>CT331</f>
        <v>0</v>
      </c>
      <c r="BT331" s="87">
        <f>CB760</f>
        <v>191</v>
      </c>
      <c r="BU331" s="87">
        <f>CD760</f>
        <v>21.81</v>
      </c>
      <c r="BV331" s="87">
        <f>CF760</f>
        <v>0</v>
      </c>
      <c r="BW331" s="87">
        <f>CH760</f>
        <v>17.22</v>
      </c>
      <c r="BX331" s="87">
        <f>CJ760</f>
        <v>47.64</v>
      </c>
      <c r="CA331" s="111">
        <v>43256.291666666664</v>
      </c>
      <c r="CB331" s="87">
        <v>219</v>
      </c>
      <c r="CC331" s="111">
        <v>43256.291666666664</v>
      </c>
      <c r="CD331" s="87">
        <v>21.42</v>
      </c>
      <c r="CE331" s="111">
        <v>43256.291666666664</v>
      </c>
      <c r="CF331" s="87">
        <v>0</v>
      </c>
      <c r="CG331" s="111">
        <v>43256.291666666664</v>
      </c>
      <c r="CH331" s="87">
        <v>20.56</v>
      </c>
      <c r="CI331" s="111">
        <v>43256.291666666664</v>
      </c>
      <c r="CJ331" s="87">
        <v>0</v>
      </c>
      <c r="CM331" s="111"/>
      <c r="CS331" s="111"/>
    </row>
    <row r="332" spans="1:97" x14ac:dyDescent="0.3">
      <c r="A332" s="87">
        <f t="shared" si="19"/>
        <v>3280</v>
      </c>
      <c r="B332" s="88">
        <f t="shared" si="18"/>
        <v>54.666666666666664</v>
      </c>
      <c r="C332" s="106">
        <v>20.92</v>
      </c>
      <c r="D332" s="106">
        <v>54.42</v>
      </c>
      <c r="E332" s="106">
        <v>49.76</v>
      </c>
      <c r="F332" s="106">
        <v>45.85</v>
      </c>
      <c r="G332" s="106">
        <v>50.93</v>
      </c>
      <c r="H332" s="106">
        <v>46.88</v>
      </c>
      <c r="I332" s="106">
        <v>46.76</v>
      </c>
      <c r="J332" s="106">
        <v>48.37</v>
      </c>
      <c r="K332" s="106">
        <v>43.04</v>
      </c>
      <c r="L332" s="106">
        <v>47.86</v>
      </c>
      <c r="M332" s="106">
        <v>45.33</v>
      </c>
      <c r="N332" s="106">
        <v>50.88</v>
      </c>
      <c r="O332" s="106">
        <v>53.22</v>
      </c>
      <c r="P332" s="106">
        <v>45.84</v>
      </c>
      <c r="Q332" s="106">
        <v>50.52</v>
      </c>
      <c r="R332" s="106">
        <v>48.45</v>
      </c>
      <c r="S332" s="106">
        <v>53.88</v>
      </c>
      <c r="T332" s="106">
        <v>52.5</v>
      </c>
      <c r="U332" s="106">
        <v>53.84</v>
      </c>
      <c r="V332" s="106">
        <v>50.84</v>
      </c>
      <c r="W332" s="106">
        <v>56.62</v>
      </c>
      <c r="X332" s="106">
        <v>55.02</v>
      </c>
      <c r="Y332" s="106">
        <v>55.15</v>
      </c>
      <c r="Z332" s="106">
        <v>52.54</v>
      </c>
      <c r="AA332" s="106">
        <v>53.91</v>
      </c>
      <c r="AB332" s="106">
        <v>52.55</v>
      </c>
      <c r="AC332" s="106">
        <v>56.26</v>
      </c>
      <c r="AD332" s="106">
        <v>55.08</v>
      </c>
      <c r="AE332" s="106">
        <v>53.49</v>
      </c>
      <c r="AF332" s="106">
        <v>55.31</v>
      </c>
      <c r="AG332" s="106">
        <v>57.11</v>
      </c>
      <c r="AH332" s="106">
        <v>53.97</v>
      </c>
      <c r="AI332" s="106">
        <v>54.84</v>
      </c>
      <c r="AJ332" s="106">
        <v>59.39</v>
      </c>
      <c r="AK332" s="106">
        <v>48.31</v>
      </c>
      <c r="AL332" s="106">
        <v>45.47</v>
      </c>
      <c r="AM332" s="106">
        <v>53.55</v>
      </c>
      <c r="AN332" s="106">
        <v>59.73</v>
      </c>
      <c r="AO332" s="106">
        <v>48.33</v>
      </c>
      <c r="AP332" s="106">
        <v>54.12</v>
      </c>
      <c r="AQ332" s="106">
        <v>54.01</v>
      </c>
      <c r="AR332" s="106">
        <v>49.12</v>
      </c>
      <c r="AS332" s="106">
        <v>52.99</v>
      </c>
      <c r="AT332" s="106">
        <v>49.93</v>
      </c>
      <c r="AU332" s="106">
        <v>73.2</v>
      </c>
      <c r="AV332" s="106">
        <v>49.5</v>
      </c>
      <c r="AW332" s="106">
        <v>51.31</v>
      </c>
      <c r="AX332" s="106">
        <v>42.44</v>
      </c>
      <c r="AY332" s="106">
        <v>41.54</v>
      </c>
      <c r="AZ332" s="106">
        <v>53.65</v>
      </c>
      <c r="BA332" s="106">
        <v>46.46</v>
      </c>
      <c r="BB332" s="106">
        <v>52.63</v>
      </c>
      <c r="BC332" s="106">
        <v>54.34</v>
      </c>
      <c r="BD332" s="106">
        <v>53.96</v>
      </c>
      <c r="BE332" s="106">
        <v>42.62</v>
      </c>
      <c r="BF332" s="106">
        <v>41.17</v>
      </c>
      <c r="BG332" s="106">
        <v>43.18</v>
      </c>
      <c r="BH332" s="106">
        <v>48.98</v>
      </c>
      <c r="BI332" s="106">
        <v>43.36</v>
      </c>
      <c r="BJ332" s="106">
        <v>44.18</v>
      </c>
      <c r="BK332" s="106">
        <v>67.930000000000007</v>
      </c>
      <c r="BL332" s="107">
        <f t="shared" si="20"/>
        <v>60</v>
      </c>
      <c r="BN332" s="110">
        <f>BN331++Setup!$J$15/24</f>
        <v>43229.277777778043</v>
      </c>
      <c r="BO332" s="57">
        <f>CN332</f>
        <v>0</v>
      </c>
      <c r="BP332" s="57">
        <f>CO332</f>
        <v>0</v>
      </c>
      <c r="BQ332" s="57">
        <f>CP332</f>
        <v>0</v>
      </c>
      <c r="BR332" s="57">
        <f>CQ332</f>
        <v>0</v>
      </c>
      <c r="BS332" s="87">
        <f>CT332</f>
        <v>0</v>
      </c>
      <c r="BT332" s="87">
        <f>CB761</f>
        <v>192</v>
      </c>
      <c r="BU332" s="87">
        <f>CD761</f>
        <v>26.25</v>
      </c>
      <c r="BV332" s="87">
        <f>CF761</f>
        <v>0</v>
      </c>
      <c r="BW332" s="87">
        <f>CH761</f>
        <v>0.28000000000000003</v>
      </c>
      <c r="BX332" s="87">
        <f>CJ761</f>
        <v>53.69</v>
      </c>
      <c r="CA332" s="111">
        <v>43256.298611111109</v>
      </c>
      <c r="CB332" s="87">
        <v>217</v>
      </c>
      <c r="CC332" s="111">
        <v>43256.298611111109</v>
      </c>
      <c r="CD332" s="87">
        <v>21.58</v>
      </c>
      <c r="CE332" s="111">
        <v>43256.298611111109</v>
      </c>
      <c r="CF332" s="87">
        <v>0</v>
      </c>
      <c r="CG332" s="111">
        <v>43256.298611111109</v>
      </c>
      <c r="CH332" s="87">
        <v>20.83</v>
      </c>
      <c r="CI332" s="111">
        <v>43256.298611111109</v>
      </c>
      <c r="CJ332" s="87">
        <v>0</v>
      </c>
      <c r="CM332" s="111"/>
      <c r="CS332" s="111"/>
    </row>
    <row r="333" spans="1:97" x14ac:dyDescent="0.3">
      <c r="A333" s="87">
        <f t="shared" si="19"/>
        <v>3290</v>
      </c>
      <c r="B333" s="88">
        <f t="shared" si="18"/>
        <v>54.833333333333336</v>
      </c>
      <c r="C333" s="106">
        <v>20.77</v>
      </c>
      <c r="D333" s="106">
        <v>52.37</v>
      </c>
      <c r="E333" s="106">
        <v>48.47</v>
      </c>
      <c r="F333" s="106">
        <v>44.57</v>
      </c>
      <c r="G333" s="106">
        <v>50</v>
      </c>
      <c r="H333" s="106">
        <v>45.92</v>
      </c>
      <c r="I333" s="106">
        <v>45.63</v>
      </c>
      <c r="J333" s="106">
        <v>47.12</v>
      </c>
      <c r="K333" s="106">
        <v>42.23</v>
      </c>
      <c r="L333" s="106">
        <v>46.72</v>
      </c>
      <c r="M333" s="106">
        <v>44.09</v>
      </c>
      <c r="N333" s="106">
        <v>49.62</v>
      </c>
      <c r="O333" s="106">
        <v>52.31</v>
      </c>
      <c r="P333" s="106">
        <v>45.16</v>
      </c>
      <c r="Q333" s="106">
        <v>49.73</v>
      </c>
      <c r="R333" s="106">
        <v>47.67</v>
      </c>
      <c r="S333" s="106">
        <v>52.81</v>
      </c>
      <c r="T333" s="106">
        <v>51.79</v>
      </c>
      <c r="U333" s="106">
        <v>53.21</v>
      </c>
      <c r="V333" s="106">
        <v>50.07</v>
      </c>
      <c r="W333" s="106">
        <v>55.59</v>
      </c>
      <c r="X333" s="106">
        <v>54.13</v>
      </c>
      <c r="Y333" s="106">
        <v>54.49</v>
      </c>
      <c r="Z333" s="106">
        <v>52.09</v>
      </c>
      <c r="AA333" s="106">
        <v>52.98</v>
      </c>
      <c r="AB333" s="106">
        <v>52.02</v>
      </c>
      <c r="AC333" s="106">
        <v>55.47</v>
      </c>
      <c r="AD333" s="106">
        <v>54.28</v>
      </c>
      <c r="AE333" s="106">
        <v>52.53</v>
      </c>
      <c r="AF333" s="106">
        <v>54</v>
      </c>
      <c r="AG333" s="106">
        <v>55.69</v>
      </c>
      <c r="AH333" s="106">
        <v>52.99</v>
      </c>
      <c r="AI333" s="106">
        <v>53.48</v>
      </c>
      <c r="AJ333" s="106">
        <v>59.24</v>
      </c>
      <c r="AK333" s="106">
        <v>48.25</v>
      </c>
      <c r="AL333" s="106">
        <v>44.08</v>
      </c>
      <c r="AM333" s="106">
        <v>52.52</v>
      </c>
      <c r="AN333" s="106">
        <v>59.58</v>
      </c>
      <c r="AO333" s="106">
        <v>47.08</v>
      </c>
      <c r="AP333" s="106">
        <v>52.63</v>
      </c>
      <c r="AQ333" s="106">
        <v>52.89</v>
      </c>
      <c r="AR333" s="106">
        <v>48.32</v>
      </c>
      <c r="AS333" s="106">
        <v>52.59</v>
      </c>
      <c r="AT333" s="106">
        <v>48.96</v>
      </c>
      <c r="AU333" s="106">
        <v>73.03</v>
      </c>
      <c r="AV333" s="106">
        <v>48.86</v>
      </c>
      <c r="AW333" s="106">
        <v>50.66</v>
      </c>
      <c r="AX333" s="106">
        <v>41.29</v>
      </c>
      <c r="AY333" s="106">
        <v>40.119999999999997</v>
      </c>
      <c r="AZ333" s="106">
        <v>52.81</v>
      </c>
      <c r="BA333" s="106">
        <v>45.16</v>
      </c>
      <c r="BB333" s="106">
        <v>51.96</v>
      </c>
      <c r="BC333" s="106">
        <v>53.36</v>
      </c>
      <c r="BD333" s="106">
        <v>53.02</v>
      </c>
      <c r="BE333" s="106">
        <v>41.16</v>
      </c>
      <c r="BF333" s="106">
        <v>39.97</v>
      </c>
      <c r="BG333" s="106">
        <v>42.39</v>
      </c>
      <c r="BH333" s="106">
        <v>47.76</v>
      </c>
      <c r="BI333" s="106">
        <v>42.34</v>
      </c>
      <c r="BJ333" s="106">
        <v>44.4</v>
      </c>
      <c r="BK333" s="106">
        <v>68.11</v>
      </c>
      <c r="BL333" s="107">
        <f t="shared" si="20"/>
        <v>60</v>
      </c>
      <c r="BN333" s="110">
        <f>BN332++Setup!$J$15/24</f>
        <v>43229.284722222488</v>
      </c>
      <c r="BO333" s="57">
        <f>CN333</f>
        <v>0</v>
      </c>
      <c r="BP333" s="57">
        <f>CO333</f>
        <v>0</v>
      </c>
      <c r="BQ333" s="57">
        <f>CP333</f>
        <v>0</v>
      </c>
      <c r="BR333" s="57">
        <f>CQ333</f>
        <v>0</v>
      </c>
      <c r="BS333" s="87">
        <f>CT333</f>
        <v>0</v>
      </c>
      <c r="BT333" s="87">
        <f>CB762</f>
        <v>194</v>
      </c>
      <c r="BU333" s="87">
        <f>CD762</f>
        <v>35.5</v>
      </c>
      <c r="BV333" s="87">
        <f>CF762</f>
        <v>0</v>
      </c>
      <c r="BW333" s="87">
        <f>CH762</f>
        <v>0.28000000000000003</v>
      </c>
      <c r="BX333" s="87">
        <f>CJ762</f>
        <v>75.33</v>
      </c>
      <c r="CA333" s="111">
        <v>43256.305555555555</v>
      </c>
      <c r="CB333" s="87">
        <v>216</v>
      </c>
      <c r="CC333" s="111">
        <v>43256.305555555555</v>
      </c>
      <c r="CD333" s="87">
        <v>22</v>
      </c>
      <c r="CE333" s="111">
        <v>43256.305555555555</v>
      </c>
      <c r="CF333" s="87">
        <v>0</v>
      </c>
      <c r="CG333" s="111">
        <v>43256.305555555555</v>
      </c>
      <c r="CH333" s="87">
        <v>14.44</v>
      </c>
      <c r="CI333" s="111">
        <v>43256.305555555555</v>
      </c>
      <c r="CJ333" s="87">
        <v>0</v>
      </c>
      <c r="CM333" s="111"/>
      <c r="CS333" s="111"/>
    </row>
    <row r="334" spans="1:97" x14ac:dyDescent="0.3">
      <c r="A334" s="87">
        <f t="shared" si="19"/>
        <v>3300</v>
      </c>
      <c r="B334" s="88">
        <f t="shared" si="18"/>
        <v>55</v>
      </c>
      <c r="C334" s="106">
        <v>20.420000000000002</v>
      </c>
      <c r="D334" s="106">
        <v>51.46</v>
      </c>
      <c r="E334" s="106">
        <v>48.95</v>
      </c>
      <c r="F334" s="106">
        <v>45.09</v>
      </c>
      <c r="G334" s="106">
        <v>49.48</v>
      </c>
      <c r="H334" s="106">
        <v>44.6</v>
      </c>
      <c r="I334" s="106">
        <v>46.25</v>
      </c>
      <c r="J334" s="106">
        <v>47.7</v>
      </c>
      <c r="K334" s="106">
        <v>40.92</v>
      </c>
      <c r="L334" s="106">
        <v>45.64</v>
      </c>
      <c r="M334" s="106">
        <v>44.42</v>
      </c>
      <c r="N334" s="106">
        <v>48.85</v>
      </c>
      <c r="O334" s="106">
        <v>51.51</v>
      </c>
      <c r="P334" s="106">
        <v>44.34</v>
      </c>
      <c r="Q334" s="106">
        <v>49.14</v>
      </c>
      <c r="R334" s="106">
        <v>47.11</v>
      </c>
      <c r="S334" s="106">
        <v>51.62</v>
      </c>
      <c r="T334" s="106">
        <v>51.15</v>
      </c>
      <c r="U334" s="106">
        <v>52.43</v>
      </c>
      <c r="V334" s="106">
        <v>49.47</v>
      </c>
      <c r="W334" s="106">
        <v>55.02</v>
      </c>
      <c r="X334" s="106">
        <v>53.41</v>
      </c>
      <c r="Y334" s="106">
        <v>54.18</v>
      </c>
      <c r="Z334" s="106">
        <v>51.93</v>
      </c>
      <c r="AA334" s="106">
        <v>52.19</v>
      </c>
      <c r="AB334" s="106">
        <v>51.67</v>
      </c>
      <c r="AC334" s="106">
        <v>54.65</v>
      </c>
      <c r="AD334" s="106">
        <v>53.45</v>
      </c>
      <c r="AE334" s="106">
        <v>51.7</v>
      </c>
      <c r="AF334" s="106">
        <v>53.43</v>
      </c>
      <c r="AG334" s="106">
        <v>55.02</v>
      </c>
      <c r="AH334" s="106">
        <v>52.09</v>
      </c>
      <c r="AI334" s="106">
        <v>52.52</v>
      </c>
      <c r="AJ334" s="106">
        <v>59.27</v>
      </c>
      <c r="AK334" s="106">
        <v>48.27</v>
      </c>
      <c r="AL334" s="106">
        <v>43.93</v>
      </c>
      <c r="AM334" s="106">
        <v>51.84</v>
      </c>
      <c r="AN334" s="106">
        <v>59.74</v>
      </c>
      <c r="AO334" s="106">
        <v>47.66</v>
      </c>
      <c r="AP334" s="106">
        <v>52.79</v>
      </c>
      <c r="AQ334" s="106">
        <v>52.3</v>
      </c>
      <c r="AR334" s="106">
        <v>47.76</v>
      </c>
      <c r="AS334" s="106">
        <v>52.46</v>
      </c>
      <c r="AT334" s="106">
        <v>48.53</v>
      </c>
      <c r="AU334" s="106">
        <v>73.11</v>
      </c>
      <c r="AV334" s="106">
        <v>48.17</v>
      </c>
      <c r="AW334" s="106">
        <v>49.99</v>
      </c>
      <c r="AX334" s="106">
        <v>41.8</v>
      </c>
      <c r="AY334" s="106">
        <v>40.83</v>
      </c>
      <c r="AZ334" s="106">
        <v>52.02</v>
      </c>
      <c r="BA334" s="106">
        <v>45.81</v>
      </c>
      <c r="BB334" s="106">
        <v>51.54</v>
      </c>
      <c r="BC334" s="106">
        <v>52.6</v>
      </c>
      <c r="BD334" s="106">
        <v>52.5</v>
      </c>
      <c r="BE334" s="106">
        <v>41.57</v>
      </c>
      <c r="BF334" s="106">
        <v>40.42</v>
      </c>
      <c r="BG334" s="106">
        <v>41.82</v>
      </c>
      <c r="BH334" s="106">
        <v>48.34</v>
      </c>
      <c r="BI334" s="106">
        <v>42.72</v>
      </c>
      <c r="BJ334" s="106">
        <v>44.26</v>
      </c>
      <c r="BK334" s="106">
        <v>68.099999999999994</v>
      </c>
      <c r="BL334" s="107">
        <f t="shared" si="20"/>
        <v>60</v>
      </c>
      <c r="BN334" s="110">
        <f>BN333++Setup!$J$15/24</f>
        <v>43229.291666666933</v>
      </c>
      <c r="BO334" s="57">
        <f>CN334</f>
        <v>0</v>
      </c>
      <c r="BP334" s="57">
        <f>CO334</f>
        <v>0</v>
      </c>
      <c r="BQ334" s="57">
        <f>CP334</f>
        <v>0</v>
      </c>
      <c r="BR334" s="57">
        <f>CQ334</f>
        <v>0</v>
      </c>
      <c r="BS334" s="87">
        <f>CT334</f>
        <v>0</v>
      </c>
      <c r="BT334" s="87">
        <f>CB763</f>
        <v>197</v>
      </c>
      <c r="BU334" s="87">
        <f>CD763</f>
        <v>34.83</v>
      </c>
      <c r="BV334" s="87">
        <f>CF763</f>
        <v>0</v>
      </c>
      <c r="BW334" s="87">
        <f>CH763</f>
        <v>0.28000000000000003</v>
      </c>
      <c r="BX334" s="87">
        <f>CJ763</f>
        <v>91.64</v>
      </c>
      <c r="CA334" s="111">
        <v>43256.3125</v>
      </c>
      <c r="CB334" s="87">
        <v>218</v>
      </c>
      <c r="CC334" s="111">
        <v>43256.3125</v>
      </c>
      <c r="CD334" s="87">
        <v>21.83</v>
      </c>
      <c r="CE334" s="111">
        <v>43256.3125</v>
      </c>
      <c r="CF334" s="87">
        <v>0</v>
      </c>
      <c r="CG334" s="111">
        <v>43256.3125</v>
      </c>
      <c r="CH334" s="87">
        <v>14.72</v>
      </c>
      <c r="CI334" s="111">
        <v>43256.3125</v>
      </c>
      <c r="CJ334" s="87">
        <v>0</v>
      </c>
      <c r="CM334" s="111"/>
      <c r="CS334" s="111"/>
    </row>
    <row r="335" spans="1:97" x14ac:dyDescent="0.3">
      <c r="A335" s="87">
        <f t="shared" si="19"/>
        <v>3310</v>
      </c>
      <c r="B335" s="88">
        <f t="shared" si="18"/>
        <v>55.166666666666664</v>
      </c>
      <c r="C335" s="106">
        <v>20.09</v>
      </c>
      <c r="D335" s="106">
        <v>50.07</v>
      </c>
      <c r="E335" s="106">
        <v>49.56</v>
      </c>
      <c r="F335" s="106">
        <v>45.72</v>
      </c>
      <c r="G335" s="106">
        <v>48.09</v>
      </c>
      <c r="H335" s="106">
        <v>43.57</v>
      </c>
      <c r="I335" s="106">
        <v>46.62</v>
      </c>
      <c r="J335" s="106">
        <v>48.18</v>
      </c>
      <c r="K335" s="106">
        <v>39.82</v>
      </c>
      <c r="L335" s="106">
        <v>44.62</v>
      </c>
      <c r="M335" s="106">
        <v>45.21</v>
      </c>
      <c r="N335" s="106">
        <v>47.47</v>
      </c>
      <c r="O335" s="106">
        <v>50.01</v>
      </c>
      <c r="P335" s="106">
        <v>43.31</v>
      </c>
      <c r="Q335" s="106">
        <v>47.66</v>
      </c>
      <c r="R335" s="106">
        <v>45.89</v>
      </c>
      <c r="S335" s="106">
        <v>50.52</v>
      </c>
      <c r="T335" s="106">
        <v>49.84</v>
      </c>
      <c r="U335" s="106">
        <v>51.39</v>
      </c>
      <c r="V335" s="106">
        <v>48.29</v>
      </c>
      <c r="W335" s="106">
        <v>52.79</v>
      </c>
      <c r="X335" s="106">
        <v>52.01</v>
      </c>
      <c r="Y335" s="106">
        <v>51.48</v>
      </c>
      <c r="Z335" s="106">
        <v>51.31</v>
      </c>
      <c r="AA335" s="106">
        <v>50.83</v>
      </c>
      <c r="AB335" s="106">
        <v>50.82</v>
      </c>
      <c r="AC335" s="106">
        <v>52.47</v>
      </c>
      <c r="AD335" s="106">
        <v>51.91</v>
      </c>
      <c r="AE335" s="106">
        <v>50.16</v>
      </c>
      <c r="AF335" s="106">
        <v>51.62</v>
      </c>
      <c r="AG335" s="106">
        <v>53.26</v>
      </c>
      <c r="AH335" s="106">
        <v>50.21</v>
      </c>
      <c r="AI335" s="106">
        <v>50.45</v>
      </c>
      <c r="AJ335" s="106">
        <v>58.54</v>
      </c>
      <c r="AK335" s="106">
        <v>47.73</v>
      </c>
      <c r="AL335" s="106">
        <v>44.17</v>
      </c>
      <c r="AM335" s="106">
        <v>50.34</v>
      </c>
      <c r="AN335" s="106">
        <v>58.83</v>
      </c>
      <c r="AO335" s="106">
        <v>48.14</v>
      </c>
      <c r="AP335" s="106">
        <v>52.4</v>
      </c>
      <c r="AQ335" s="106">
        <v>50.24</v>
      </c>
      <c r="AR335" s="106">
        <v>46.52</v>
      </c>
      <c r="AS335" s="106">
        <v>51.69</v>
      </c>
      <c r="AT335" s="106">
        <v>47.46</v>
      </c>
      <c r="AU335" s="106">
        <v>72.3</v>
      </c>
      <c r="AV335" s="106">
        <v>46.91</v>
      </c>
      <c r="AW335" s="106">
        <v>49.13</v>
      </c>
      <c r="AX335" s="106">
        <v>42.33</v>
      </c>
      <c r="AY335" s="106">
        <v>41.47</v>
      </c>
      <c r="AZ335" s="106">
        <v>50.55</v>
      </c>
      <c r="BA335" s="106">
        <v>46.21</v>
      </c>
      <c r="BB335" s="106">
        <v>50.34</v>
      </c>
      <c r="BC335" s="106">
        <v>51.53</v>
      </c>
      <c r="BD335" s="106">
        <v>50.84</v>
      </c>
      <c r="BE335" s="106">
        <v>42.43</v>
      </c>
      <c r="BF335" s="106">
        <v>41.11</v>
      </c>
      <c r="BG335" s="106">
        <v>40.79</v>
      </c>
      <c r="BH335" s="106">
        <v>48.73</v>
      </c>
      <c r="BI335" s="106">
        <v>43.34</v>
      </c>
      <c r="BJ335" s="106">
        <v>44.07</v>
      </c>
      <c r="BK335" s="106">
        <v>66.66</v>
      </c>
      <c r="BL335" s="107">
        <f t="shared" si="20"/>
        <v>60</v>
      </c>
      <c r="BN335" s="110">
        <f>BN334++Setup!$J$15/24</f>
        <v>43229.298611111379</v>
      </c>
      <c r="BO335" s="57">
        <f>CN335</f>
        <v>0</v>
      </c>
      <c r="BP335" s="57">
        <f>CO335</f>
        <v>0</v>
      </c>
      <c r="BQ335" s="57">
        <f>CP335</f>
        <v>0</v>
      </c>
      <c r="BR335" s="57">
        <f>CQ335</f>
        <v>0</v>
      </c>
      <c r="BS335" s="87">
        <f>CT335</f>
        <v>0</v>
      </c>
      <c r="BT335" s="87">
        <f>CB764</f>
        <v>220</v>
      </c>
      <c r="BU335" s="87">
        <f>CD764</f>
        <v>35.39</v>
      </c>
      <c r="BV335" s="87">
        <f>CF764</f>
        <v>0</v>
      </c>
      <c r="BW335" s="87">
        <f>CH764</f>
        <v>0.28000000000000003</v>
      </c>
      <c r="BX335" s="87">
        <f>CJ764</f>
        <v>71.67</v>
      </c>
      <c r="CA335" s="111">
        <v>43256.319444444445</v>
      </c>
      <c r="CB335" s="87">
        <v>219</v>
      </c>
      <c r="CC335" s="111">
        <v>43256.319444444445</v>
      </c>
      <c r="CD335" s="87">
        <v>21.42</v>
      </c>
      <c r="CE335" s="111">
        <v>43256.319444444445</v>
      </c>
      <c r="CF335" s="87">
        <v>0</v>
      </c>
      <c r="CG335" s="111">
        <v>43256.319444444445</v>
      </c>
      <c r="CH335" s="87">
        <v>12.22</v>
      </c>
      <c r="CI335" s="111">
        <v>43256.319444444445</v>
      </c>
      <c r="CJ335" s="87">
        <v>54.67</v>
      </c>
      <c r="CM335" s="111"/>
      <c r="CS335" s="111"/>
    </row>
    <row r="336" spans="1:97" x14ac:dyDescent="0.3">
      <c r="A336" s="87">
        <f t="shared" si="19"/>
        <v>3320</v>
      </c>
      <c r="B336" s="88">
        <f t="shared" si="18"/>
        <v>55.333333333333336</v>
      </c>
      <c r="C336" s="106">
        <v>20.29</v>
      </c>
      <c r="D336" s="106">
        <v>51.54</v>
      </c>
      <c r="E336" s="106">
        <v>49.43</v>
      </c>
      <c r="F336" s="106">
        <v>45.85</v>
      </c>
      <c r="G336" s="106">
        <v>49.2</v>
      </c>
      <c r="H336" s="106">
        <v>44.52</v>
      </c>
      <c r="I336" s="106">
        <v>46.8</v>
      </c>
      <c r="J336" s="106">
        <v>48.35</v>
      </c>
      <c r="K336" s="106">
        <v>40.65</v>
      </c>
      <c r="L336" s="106">
        <v>45.68</v>
      </c>
      <c r="M336" s="106">
        <v>45.23</v>
      </c>
      <c r="N336" s="106">
        <v>48.78</v>
      </c>
      <c r="O336" s="106">
        <v>51.74</v>
      </c>
      <c r="P336" s="106">
        <v>44.13</v>
      </c>
      <c r="Q336" s="106">
        <v>48.79</v>
      </c>
      <c r="R336" s="106">
        <v>46.88</v>
      </c>
      <c r="S336" s="106">
        <v>52.51</v>
      </c>
      <c r="T336" s="106">
        <v>50.96</v>
      </c>
      <c r="U336" s="106">
        <v>52.73</v>
      </c>
      <c r="V336" s="106">
        <v>49.37</v>
      </c>
      <c r="W336" s="106">
        <v>55.11</v>
      </c>
      <c r="X336" s="106">
        <v>53.99</v>
      </c>
      <c r="Y336" s="106">
        <v>54.1</v>
      </c>
      <c r="Z336" s="106">
        <v>51.56</v>
      </c>
      <c r="AA336" s="106">
        <v>52.84</v>
      </c>
      <c r="AB336" s="106">
        <v>51.51</v>
      </c>
      <c r="AC336" s="106">
        <v>54.76</v>
      </c>
      <c r="AD336" s="106">
        <v>53.65</v>
      </c>
      <c r="AE336" s="106">
        <v>52</v>
      </c>
      <c r="AF336" s="106">
        <v>53.49</v>
      </c>
      <c r="AG336" s="106">
        <v>55.09</v>
      </c>
      <c r="AH336" s="106">
        <v>52.15</v>
      </c>
      <c r="AI336" s="106">
        <v>52.65</v>
      </c>
      <c r="AJ336" s="106">
        <v>58.59</v>
      </c>
      <c r="AK336" s="106">
        <v>47.77</v>
      </c>
      <c r="AL336" s="106">
        <v>43.85</v>
      </c>
      <c r="AM336" s="106">
        <v>52.13</v>
      </c>
      <c r="AN336" s="106">
        <v>58.7</v>
      </c>
      <c r="AO336" s="106">
        <v>48.31</v>
      </c>
      <c r="AP336" s="106">
        <v>52.35</v>
      </c>
      <c r="AQ336" s="106">
        <v>52.33</v>
      </c>
      <c r="AR336" s="106">
        <v>47.33</v>
      </c>
      <c r="AS336" s="106">
        <v>52.19</v>
      </c>
      <c r="AT336" s="106">
        <v>48.22</v>
      </c>
      <c r="AU336" s="106">
        <v>72.040000000000006</v>
      </c>
      <c r="AV336" s="106">
        <v>47.49</v>
      </c>
      <c r="AW336" s="106">
        <v>49.31</v>
      </c>
      <c r="AX336" s="106">
        <v>42.59</v>
      </c>
      <c r="AY336" s="106">
        <v>41.36</v>
      </c>
      <c r="AZ336" s="106">
        <v>52.64</v>
      </c>
      <c r="BA336" s="106">
        <v>46.46</v>
      </c>
      <c r="BB336" s="106">
        <v>51.21</v>
      </c>
      <c r="BC336" s="106">
        <v>53.06</v>
      </c>
      <c r="BD336" s="106">
        <v>53.39</v>
      </c>
      <c r="BE336" s="106">
        <v>42.73</v>
      </c>
      <c r="BF336" s="106">
        <v>41.16</v>
      </c>
      <c r="BG336" s="106">
        <v>41.35</v>
      </c>
      <c r="BH336" s="106">
        <v>48.94</v>
      </c>
      <c r="BI336" s="106">
        <v>43.48</v>
      </c>
      <c r="BJ336" s="106">
        <v>44.33</v>
      </c>
      <c r="BK336" s="106">
        <v>66.55</v>
      </c>
      <c r="BL336" s="107">
        <f t="shared" si="20"/>
        <v>60</v>
      </c>
      <c r="BN336" s="110">
        <f>BN335++Setup!$J$15/24</f>
        <v>43229.305555555824</v>
      </c>
      <c r="BO336" s="57">
        <f>CN336</f>
        <v>0</v>
      </c>
      <c r="BP336" s="57">
        <f>CO336</f>
        <v>0</v>
      </c>
      <c r="BQ336" s="57">
        <f>CP336</f>
        <v>0</v>
      </c>
      <c r="BR336" s="57">
        <f>CQ336</f>
        <v>0</v>
      </c>
      <c r="BS336" s="87">
        <f>CT336</f>
        <v>0</v>
      </c>
      <c r="BT336" s="87">
        <f>CB765</f>
        <v>227</v>
      </c>
      <c r="BU336" s="87">
        <f>CD765</f>
        <v>34.86</v>
      </c>
      <c r="BV336" s="87">
        <f>CF765</f>
        <v>33.89</v>
      </c>
      <c r="BW336" s="87">
        <f>CH765</f>
        <v>0.28000000000000003</v>
      </c>
      <c r="BX336" s="87">
        <f>CJ765</f>
        <v>77.17</v>
      </c>
      <c r="CA336" s="111">
        <v>43256.326388888891</v>
      </c>
      <c r="CB336" s="87">
        <v>218</v>
      </c>
      <c r="CC336" s="111">
        <v>43256.326388888891</v>
      </c>
      <c r="CD336" s="87">
        <v>21.83</v>
      </c>
      <c r="CE336" s="111">
        <v>43256.326388888891</v>
      </c>
      <c r="CF336" s="87">
        <v>0</v>
      </c>
      <c r="CG336" s="111">
        <v>43256.326388888891</v>
      </c>
      <c r="CH336" s="87">
        <v>12.5</v>
      </c>
      <c r="CI336" s="111">
        <v>43256.326388888891</v>
      </c>
      <c r="CJ336" s="87">
        <v>30.72</v>
      </c>
      <c r="CM336" s="111"/>
      <c r="CS336" s="111"/>
    </row>
    <row r="337" spans="1:97" x14ac:dyDescent="0.3">
      <c r="A337" s="87">
        <f t="shared" si="19"/>
        <v>3330</v>
      </c>
      <c r="B337" s="88">
        <f t="shared" si="18"/>
        <v>55.5</v>
      </c>
      <c r="C337" s="106">
        <v>20.440000000000001</v>
      </c>
      <c r="D337" s="106">
        <v>52.82</v>
      </c>
      <c r="E337" s="106">
        <v>48.15</v>
      </c>
      <c r="F337" s="106">
        <v>44.62</v>
      </c>
      <c r="G337" s="106">
        <v>49.57</v>
      </c>
      <c r="H337" s="106">
        <v>44.63</v>
      </c>
      <c r="I337" s="106">
        <v>45.68</v>
      </c>
      <c r="J337" s="106">
        <v>47.27</v>
      </c>
      <c r="K337" s="106">
        <v>40.86</v>
      </c>
      <c r="L337" s="106">
        <v>45.89</v>
      </c>
      <c r="M337" s="106">
        <v>44.08</v>
      </c>
      <c r="N337" s="106">
        <v>48.88</v>
      </c>
      <c r="O337" s="106">
        <v>51.79</v>
      </c>
      <c r="P337" s="106">
        <v>44.64</v>
      </c>
      <c r="Q337" s="106">
        <v>49.39</v>
      </c>
      <c r="R337" s="106">
        <v>47.38</v>
      </c>
      <c r="S337" s="106">
        <v>52.86</v>
      </c>
      <c r="T337" s="106">
        <v>51.38</v>
      </c>
      <c r="U337" s="106">
        <v>53.29</v>
      </c>
      <c r="V337" s="106">
        <v>49.81</v>
      </c>
      <c r="W337" s="106">
        <v>56.01</v>
      </c>
      <c r="X337" s="106">
        <v>54.74</v>
      </c>
      <c r="Y337" s="106">
        <v>55.09</v>
      </c>
      <c r="Z337" s="106">
        <v>51.85</v>
      </c>
      <c r="AA337" s="106">
        <v>53.65</v>
      </c>
      <c r="AB337" s="106">
        <v>51.9</v>
      </c>
      <c r="AC337" s="106">
        <v>55.77</v>
      </c>
      <c r="AD337" s="106">
        <v>54.34</v>
      </c>
      <c r="AE337" s="106">
        <v>52.95</v>
      </c>
      <c r="AF337" s="106">
        <v>54.2</v>
      </c>
      <c r="AG337" s="106">
        <v>55.86</v>
      </c>
      <c r="AH337" s="106">
        <v>53.31</v>
      </c>
      <c r="AI337" s="106">
        <v>53.53</v>
      </c>
      <c r="AJ337" s="106">
        <v>58.12</v>
      </c>
      <c r="AK337" s="106">
        <v>47.51</v>
      </c>
      <c r="AL337" s="106">
        <v>43.88</v>
      </c>
      <c r="AM337" s="106">
        <v>52.67</v>
      </c>
      <c r="AN337" s="106">
        <v>58.47</v>
      </c>
      <c r="AO337" s="106">
        <v>47.23</v>
      </c>
      <c r="AP337" s="106">
        <v>52.46</v>
      </c>
      <c r="AQ337" s="106">
        <v>52.96</v>
      </c>
      <c r="AR337" s="106">
        <v>47.86</v>
      </c>
      <c r="AS337" s="106">
        <v>52.41</v>
      </c>
      <c r="AT337" s="106">
        <v>48.44</v>
      </c>
      <c r="AU337" s="106">
        <v>71.900000000000006</v>
      </c>
      <c r="AV337" s="106">
        <v>48.23</v>
      </c>
      <c r="AW337" s="106">
        <v>49.93</v>
      </c>
      <c r="AX337" s="106">
        <v>41.37</v>
      </c>
      <c r="AY337" s="106">
        <v>40.43</v>
      </c>
      <c r="AZ337" s="106">
        <v>53.44</v>
      </c>
      <c r="BA337" s="106">
        <v>45.25</v>
      </c>
      <c r="BB337" s="106">
        <v>51.67</v>
      </c>
      <c r="BC337" s="106">
        <v>53.71</v>
      </c>
      <c r="BD337" s="106">
        <v>54.44</v>
      </c>
      <c r="BE337" s="106">
        <v>41.04</v>
      </c>
      <c r="BF337" s="106">
        <v>40.049999999999997</v>
      </c>
      <c r="BG337" s="106">
        <v>42</v>
      </c>
      <c r="BH337" s="106">
        <v>47.77</v>
      </c>
      <c r="BI337" s="106">
        <v>42.38</v>
      </c>
      <c r="BJ337" s="106">
        <v>44.17</v>
      </c>
      <c r="BK337" s="106">
        <v>66.209999999999994</v>
      </c>
      <c r="BL337" s="107">
        <f t="shared" si="20"/>
        <v>60</v>
      </c>
      <c r="BN337" s="110">
        <f>BN336++Setup!$J$15/24</f>
        <v>43229.312500000269</v>
      </c>
      <c r="BO337" s="57">
        <f>CN337</f>
        <v>0</v>
      </c>
      <c r="BP337" s="57">
        <f>CO337</f>
        <v>0</v>
      </c>
      <c r="BQ337" s="57">
        <f>CP337</f>
        <v>0</v>
      </c>
      <c r="BR337" s="57">
        <f>CQ337</f>
        <v>0</v>
      </c>
      <c r="BS337" s="87">
        <f>CT337</f>
        <v>0</v>
      </c>
      <c r="BT337" s="87">
        <f>CB766</f>
        <v>227</v>
      </c>
      <c r="BU337" s="87">
        <f>CD766</f>
        <v>35.36</v>
      </c>
      <c r="BV337" s="87">
        <f>CF766</f>
        <v>71.94</v>
      </c>
      <c r="BW337" s="87">
        <f>CH766</f>
        <v>0.28000000000000003</v>
      </c>
      <c r="BX337" s="87">
        <f>CJ766</f>
        <v>112.14</v>
      </c>
      <c r="CA337" s="111">
        <v>43256.333333333336</v>
      </c>
      <c r="CB337" s="87">
        <v>218</v>
      </c>
      <c r="CC337" s="111">
        <v>43256.333333333336</v>
      </c>
      <c r="CD337" s="87">
        <v>21.44</v>
      </c>
      <c r="CE337" s="111">
        <v>43256.333333333336</v>
      </c>
      <c r="CF337" s="87">
        <v>0</v>
      </c>
      <c r="CG337" s="111">
        <v>43256.333333333336</v>
      </c>
      <c r="CH337" s="87">
        <v>16.670000000000002</v>
      </c>
      <c r="CI337" s="111">
        <v>43256.333333333336</v>
      </c>
      <c r="CJ337" s="87">
        <v>0</v>
      </c>
      <c r="CM337" s="111"/>
      <c r="CS337" s="111"/>
    </row>
    <row r="338" spans="1:97" x14ac:dyDescent="0.3">
      <c r="A338" s="87">
        <f t="shared" si="19"/>
        <v>3340</v>
      </c>
      <c r="B338" s="88">
        <f t="shared" si="18"/>
        <v>55.666666666666664</v>
      </c>
      <c r="C338" s="106">
        <v>20.39</v>
      </c>
      <c r="D338" s="106">
        <v>51.54</v>
      </c>
      <c r="E338" s="106">
        <v>49.27</v>
      </c>
      <c r="F338" s="106">
        <v>45.63</v>
      </c>
      <c r="G338" s="106">
        <v>49.49</v>
      </c>
      <c r="H338" s="106">
        <v>44.84</v>
      </c>
      <c r="I338" s="106">
        <v>46.59</v>
      </c>
      <c r="J338" s="106">
        <v>48.07</v>
      </c>
      <c r="K338" s="106">
        <v>40.909999999999997</v>
      </c>
      <c r="L338" s="106">
        <v>45.83</v>
      </c>
      <c r="M338" s="106">
        <v>44.94</v>
      </c>
      <c r="N338" s="106">
        <v>48.92</v>
      </c>
      <c r="O338" s="106">
        <v>51.78</v>
      </c>
      <c r="P338" s="106">
        <v>44.49</v>
      </c>
      <c r="Q338" s="106">
        <v>48.75</v>
      </c>
      <c r="R338" s="106">
        <v>47.06</v>
      </c>
      <c r="S338" s="106">
        <v>52.53</v>
      </c>
      <c r="T338" s="106">
        <v>51.19</v>
      </c>
      <c r="U338" s="106">
        <v>53.3</v>
      </c>
      <c r="V338" s="106">
        <v>49.57</v>
      </c>
      <c r="W338" s="106">
        <v>55.22</v>
      </c>
      <c r="X338" s="106">
        <v>52.37</v>
      </c>
      <c r="Y338" s="106">
        <v>53.81</v>
      </c>
      <c r="Z338" s="106">
        <v>51.55</v>
      </c>
      <c r="AA338" s="106">
        <v>53.05</v>
      </c>
      <c r="AB338" s="106">
        <v>51.41</v>
      </c>
      <c r="AC338" s="106">
        <v>54.82</v>
      </c>
      <c r="AD338" s="106">
        <v>53.71</v>
      </c>
      <c r="AE338" s="106">
        <v>52.13</v>
      </c>
      <c r="AF338" s="106">
        <v>53.65</v>
      </c>
      <c r="AG338" s="106">
        <v>55.26</v>
      </c>
      <c r="AH338" s="106">
        <v>52.24</v>
      </c>
      <c r="AI338" s="106">
        <v>52.62</v>
      </c>
      <c r="AJ338" s="106">
        <v>58.18</v>
      </c>
      <c r="AK338" s="106">
        <v>47.46</v>
      </c>
      <c r="AL338" s="106">
        <v>44.47</v>
      </c>
      <c r="AM338" s="106">
        <v>52.28</v>
      </c>
      <c r="AN338" s="106">
        <v>58.57</v>
      </c>
      <c r="AO338" s="106">
        <v>48.03</v>
      </c>
      <c r="AP338" s="106">
        <v>53.05</v>
      </c>
      <c r="AQ338" s="106">
        <v>52.32</v>
      </c>
      <c r="AR338" s="106">
        <v>47.41</v>
      </c>
      <c r="AS338" s="106">
        <v>52.11</v>
      </c>
      <c r="AT338" s="106">
        <v>48.54</v>
      </c>
      <c r="AU338" s="106">
        <v>72</v>
      </c>
      <c r="AV338" s="106">
        <v>47.88</v>
      </c>
      <c r="AW338" s="106">
        <v>49.76</v>
      </c>
      <c r="AX338" s="106">
        <v>42.26</v>
      </c>
      <c r="AY338" s="106">
        <v>41.32</v>
      </c>
      <c r="AZ338" s="106">
        <v>52.7</v>
      </c>
      <c r="BA338" s="106">
        <v>46.16</v>
      </c>
      <c r="BB338" s="106">
        <v>51.23</v>
      </c>
      <c r="BC338" s="106">
        <v>53.66</v>
      </c>
      <c r="BD338" s="106">
        <v>53.76</v>
      </c>
      <c r="BE338" s="106">
        <v>42.18</v>
      </c>
      <c r="BF338" s="106">
        <v>41</v>
      </c>
      <c r="BG338" s="106">
        <v>41.7</v>
      </c>
      <c r="BH338" s="106">
        <v>48.61</v>
      </c>
      <c r="BI338" s="106">
        <v>43.32</v>
      </c>
      <c r="BJ338" s="106">
        <v>44.17</v>
      </c>
      <c r="BK338" s="106">
        <v>66.75</v>
      </c>
      <c r="BL338" s="107">
        <f t="shared" si="20"/>
        <v>60</v>
      </c>
      <c r="BN338" s="110">
        <f>BN337++Setup!$J$15/24</f>
        <v>43229.319444444714</v>
      </c>
      <c r="BO338" s="57">
        <f>CN338</f>
        <v>0</v>
      </c>
      <c r="BP338" s="57">
        <f>CO338</f>
        <v>0</v>
      </c>
      <c r="BQ338" s="57">
        <f>CP338</f>
        <v>0</v>
      </c>
      <c r="BR338" s="57">
        <f>CQ338</f>
        <v>0</v>
      </c>
      <c r="BS338" s="87">
        <f>CT338</f>
        <v>0</v>
      </c>
      <c r="BT338" s="87">
        <f>CB767</f>
        <v>227</v>
      </c>
      <c r="BU338" s="87">
        <f>CD767</f>
        <v>35.08</v>
      </c>
      <c r="BV338" s="87">
        <f>CF767</f>
        <v>73.61</v>
      </c>
      <c r="BW338" s="87">
        <f>CH767</f>
        <v>0.28000000000000003</v>
      </c>
      <c r="BX338" s="87">
        <f>CJ767</f>
        <v>71.61</v>
      </c>
      <c r="CA338" s="111">
        <v>43256.340277777781</v>
      </c>
      <c r="CB338" s="87">
        <v>218</v>
      </c>
      <c r="CC338" s="111">
        <v>43256.340277777781</v>
      </c>
      <c r="CD338" s="87">
        <v>22.44</v>
      </c>
      <c r="CE338" s="111">
        <v>43256.340277777781</v>
      </c>
      <c r="CF338" s="87">
        <v>0</v>
      </c>
      <c r="CG338" s="111">
        <v>43256.340277777781</v>
      </c>
      <c r="CH338" s="87">
        <v>14.44</v>
      </c>
      <c r="CI338" s="111">
        <v>43256.340277777781</v>
      </c>
      <c r="CJ338" s="87">
        <v>42.11</v>
      </c>
      <c r="CM338" s="111"/>
      <c r="CS338" s="111"/>
    </row>
    <row r="339" spans="1:97" x14ac:dyDescent="0.3">
      <c r="A339" s="87">
        <f t="shared" si="19"/>
        <v>3350</v>
      </c>
      <c r="B339" s="88">
        <f t="shared" si="18"/>
        <v>55.833333333333336</v>
      </c>
      <c r="C339" s="106">
        <v>20.57</v>
      </c>
      <c r="D339" s="106">
        <v>52.54</v>
      </c>
      <c r="E339" s="106">
        <v>47.94</v>
      </c>
      <c r="F339" s="106">
        <v>44.33</v>
      </c>
      <c r="G339" s="106">
        <v>49.86</v>
      </c>
      <c r="H339" s="106">
        <v>44.97</v>
      </c>
      <c r="I339" s="106">
        <v>45.22</v>
      </c>
      <c r="J339" s="106">
        <v>46.73</v>
      </c>
      <c r="K339" s="106">
        <v>41.38</v>
      </c>
      <c r="L339" s="106">
        <v>45.94</v>
      </c>
      <c r="M339" s="106">
        <v>43.86</v>
      </c>
      <c r="N339" s="106">
        <v>49.06</v>
      </c>
      <c r="O339" s="106">
        <v>52.21</v>
      </c>
      <c r="P339" s="106">
        <v>44.94</v>
      </c>
      <c r="Q339" s="106">
        <v>49.51</v>
      </c>
      <c r="R339" s="106">
        <v>47.55</v>
      </c>
      <c r="S339" s="106">
        <v>53.08</v>
      </c>
      <c r="T339" s="106">
        <v>51.58</v>
      </c>
      <c r="U339" s="106">
        <v>53.88</v>
      </c>
      <c r="V339" s="106">
        <v>49.95</v>
      </c>
      <c r="W339" s="106">
        <v>56.11</v>
      </c>
      <c r="X339" s="106">
        <v>54.43</v>
      </c>
      <c r="Y339" s="106">
        <v>54.87</v>
      </c>
      <c r="Z339" s="106">
        <v>52</v>
      </c>
      <c r="AA339" s="106">
        <v>53.67</v>
      </c>
      <c r="AB339" s="106">
        <v>51.95</v>
      </c>
      <c r="AC339" s="106">
        <v>55.75</v>
      </c>
      <c r="AD339" s="106">
        <v>54.68</v>
      </c>
      <c r="AE339" s="106">
        <v>52.87</v>
      </c>
      <c r="AF339" s="106">
        <v>54.45</v>
      </c>
      <c r="AG339" s="106">
        <v>55.98</v>
      </c>
      <c r="AH339" s="106">
        <v>53.07</v>
      </c>
      <c r="AI339" s="106">
        <v>53.47</v>
      </c>
      <c r="AJ339" s="106">
        <v>58.88</v>
      </c>
      <c r="AK339" s="106">
        <v>47.95</v>
      </c>
      <c r="AL339" s="106">
        <v>44.33</v>
      </c>
      <c r="AM339" s="106">
        <v>52.89</v>
      </c>
      <c r="AN339" s="106">
        <v>59.01</v>
      </c>
      <c r="AO339" s="106">
        <v>46.69</v>
      </c>
      <c r="AP339" s="106">
        <v>52.47</v>
      </c>
      <c r="AQ339" s="106">
        <v>53.08</v>
      </c>
      <c r="AR339" s="106">
        <v>47.93</v>
      </c>
      <c r="AS339" s="106">
        <v>52.48</v>
      </c>
      <c r="AT339" s="106">
        <v>48.99</v>
      </c>
      <c r="AU339" s="106">
        <v>72.599999999999994</v>
      </c>
      <c r="AV339" s="106">
        <v>48.16</v>
      </c>
      <c r="AW339" s="106">
        <v>49.98</v>
      </c>
      <c r="AX339" s="106">
        <v>41.04</v>
      </c>
      <c r="AY339" s="106">
        <v>40.36</v>
      </c>
      <c r="AZ339" s="106">
        <v>53.49</v>
      </c>
      <c r="BA339" s="106">
        <v>44.8</v>
      </c>
      <c r="BB339" s="106">
        <v>51.74</v>
      </c>
      <c r="BC339" s="106">
        <v>54.07</v>
      </c>
      <c r="BD339" s="106">
        <v>53.92</v>
      </c>
      <c r="BE339" s="106">
        <v>40.950000000000003</v>
      </c>
      <c r="BF339" s="106">
        <v>39.880000000000003</v>
      </c>
      <c r="BG339" s="106">
        <v>42.28</v>
      </c>
      <c r="BH339" s="106">
        <v>47.2</v>
      </c>
      <c r="BI339" s="106">
        <v>41.99</v>
      </c>
      <c r="BJ339" s="106">
        <v>44.31</v>
      </c>
      <c r="BK339" s="106">
        <v>66</v>
      </c>
      <c r="BL339" s="107">
        <f t="shared" si="20"/>
        <v>60</v>
      </c>
      <c r="BN339" s="110">
        <f>BN338++Setup!$J$15/24</f>
        <v>43229.32638888916</v>
      </c>
      <c r="BO339" s="57">
        <f>CN339</f>
        <v>0</v>
      </c>
      <c r="BP339" s="57">
        <f>CO339</f>
        <v>0</v>
      </c>
      <c r="BQ339" s="57">
        <f>CP339</f>
        <v>0</v>
      </c>
      <c r="BR339" s="57">
        <f>CQ339</f>
        <v>0</v>
      </c>
      <c r="BS339" s="87">
        <f>CT339</f>
        <v>0</v>
      </c>
      <c r="BT339" s="87">
        <f>CB768</f>
        <v>225</v>
      </c>
      <c r="BU339" s="87">
        <f>CD768</f>
        <v>34.58</v>
      </c>
      <c r="BV339" s="87">
        <f>CF768</f>
        <v>68.61</v>
      </c>
      <c r="BW339" s="87">
        <f>CH768</f>
        <v>0.28000000000000003</v>
      </c>
      <c r="BX339" s="87">
        <f>CJ768</f>
        <v>98.11</v>
      </c>
      <c r="CA339" s="111">
        <v>43256.347222222219</v>
      </c>
      <c r="CB339" s="87">
        <v>219</v>
      </c>
      <c r="CC339" s="111">
        <v>43256.347222222219</v>
      </c>
      <c r="CD339" s="87">
        <v>22.08</v>
      </c>
      <c r="CE339" s="111">
        <v>43256.347222222219</v>
      </c>
      <c r="CF339" s="87">
        <v>0</v>
      </c>
      <c r="CG339" s="111">
        <v>43256.347222222219</v>
      </c>
      <c r="CH339" s="87">
        <v>0.28000000000000003</v>
      </c>
      <c r="CI339" s="111">
        <v>43256.347222222219</v>
      </c>
      <c r="CJ339" s="87">
        <v>42.14</v>
      </c>
      <c r="CM339" s="111"/>
      <c r="CS339" s="111"/>
    </row>
    <row r="340" spans="1:97" x14ac:dyDescent="0.3">
      <c r="A340" s="87">
        <f t="shared" si="19"/>
        <v>3360</v>
      </c>
      <c r="B340" s="88">
        <f t="shared" si="18"/>
        <v>56</v>
      </c>
      <c r="C340" s="106">
        <v>20.52</v>
      </c>
      <c r="D340" s="106">
        <v>53.08</v>
      </c>
      <c r="E340" s="106">
        <v>49.4</v>
      </c>
      <c r="F340" s="106">
        <v>45.74</v>
      </c>
      <c r="G340" s="106">
        <v>50.46</v>
      </c>
      <c r="H340" s="106">
        <v>45.99</v>
      </c>
      <c r="I340" s="106">
        <v>46.78</v>
      </c>
      <c r="J340" s="106">
        <v>48.31</v>
      </c>
      <c r="K340" s="106">
        <v>42.38</v>
      </c>
      <c r="L340" s="106">
        <v>47.27</v>
      </c>
      <c r="M340" s="106">
        <v>45.25</v>
      </c>
      <c r="N340" s="106">
        <v>50.33</v>
      </c>
      <c r="O340" s="106">
        <v>53.2</v>
      </c>
      <c r="P340" s="106">
        <v>45.31</v>
      </c>
      <c r="Q340" s="106">
        <v>50.04</v>
      </c>
      <c r="R340" s="106">
        <v>47.94</v>
      </c>
      <c r="S340" s="106">
        <v>53.79</v>
      </c>
      <c r="T340" s="106">
        <v>52.14</v>
      </c>
      <c r="U340" s="106">
        <v>53.91</v>
      </c>
      <c r="V340" s="106">
        <v>50.36</v>
      </c>
      <c r="W340" s="106">
        <v>56.67</v>
      </c>
      <c r="X340" s="106">
        <v>55.31</v>
      </c>
      <c r="Y340" s="106">
        <v>55.62</v>
      </c>
      <c r="Z340" s="106">
        <v>51.87</v>
      </c>
      <c r="AA340" s="106">
        <v>53.97</v>
      </c>
      <c r="AB340" s="106">
        <v>52.1</v>
      </c>
      <c r="AC340" s="106">
        <v>56.34</v>
      </c>
      <c r="AD340" s="106">
        <v>55.18</v>
      </c>
      <c r="AE340" s="106">
        <v>53.17</v>
      </c>
      <c r="AF340" s="106">
        <v>55.1</v>
      </c>
      <c r="AG340" s="106">
        <v>56.63</v>
      </c>
      <c r="AH340" s="106">
        <v>53.66</v>
      </c>
      <c r="AI340" s="106">
        <v>54.05</v>
      </c>
      <c r="AJ340" s="106">
        <v>58.72</v>
      </c>
      <c r="AK340" s="106">
        <v>47.84</v>
      </c>
      <c r="AL340" s="106">
        <v>44.5</v>
      </c>
      <c r="AM340" s="106">
        <v>53.68</v>
      </c>
      <c r="AN340" s="106">
        <v>59.12</v>
      </c>
      <c r="AO340" s="106">
        <v>48.27</v>
      </c>
      <c r="AP340" s="106">
        <v>53.23</v>
      </c>
      <c r="AQ340" s="106">
        <v>53.92</v>
      </c>
      <c r="AR340" s="106">
        <v>48.38</v>
      </c>
      <c r="AS340" s="106">
        <v>52.52</v>
      </c>
      <c r="AT340" s="106">
        <v>49.04</v>
      </c>
      <c r="AU340" s="106">
        <v>72.599999999999994</v>
      </c>
      <c r="AV340" s="106">
        <v>48.46</v>
      </c>
      <c r="AW340" s="106">
        <v>50.12</v>
      </c>
      <c r="AX340" s="106">
        <v>42.58</v>
      </c>
      <c r="AY340" s="106">
        <v>41.38</v>
      </c>
      <c r="AZ340" s="106">
        <v>53.55</v>
      </c>
      <c r="BA340" s="106">
        <v>46.29</v>
      </c>
      <c r="BB340" s="106">
        <v>52.12</v>
      </c>
      <c r="BC340" s="106">
        <v>54.67</v>
      </c>
      <c r="BD340" s="106">
        <v>54.52</v>
      </c>
      <c r="BE340" s="106">
        <v>42.24</v>
      </c>
      <c r="BF340" s="106">
        <v>41.07</v>
      </c>
      <c r="BG340" s="106">
        <v>42.5</v>
      </c>
      <c r="BH340" s="106">
        <v>48.75</v>
      </c>
      <c r="BI340" s="106">
        <v>43.36</v>
      </c>
      <c r="BJ340" s="106">
        <v>44.26</v>
      </c>
      <c r="BK340" s="106">
        <v>66.430000000000007</v>
      </c>
      <c r="BL340" s="107">
        <f t="shared" si="20"/>
        <v>60</v>
      </c>
      <c r="BN340" s="110">
        <f>BN339++Setup!$J$15/24</f>
        <v>43229.333333333605</v>
      </c>
      <c r="BO340" s="57">
        <f>CN340</f>
        <v>0</v>
      </c>
      <c r="BP340" s="57">
        <f>CO340</f>
        <v>0</v>
      </c>
      <c r="BQ340" s="57">
        <f>CP340</f>
        <v>0</v>
      </c>
      <c r="BR340" s="57">
        <f>CQ340</f>
        <v>0</v>
      </c>
      <c r="BS340" s="87">
        <f>CT340</f>
        <v>0</v>
      </c>
      <c r="BT340" s="87">
        <f>CB769</f>
        <v>225</v>
      </c>
      <c r="BU340" s="87">
        <f>CD769</f>
        <v>35.22</v>
      </c>
      <c r="BV340" s="87">
        <f>CF769</f>
        <v>65.56</v>
      </c>
      <c r="BW340" s="87">
        <f>CH769</f>
        <v>0.28000000000000003</v>
      </c>
      <c r="BX340" s="87">
        <f>CJ769</f>
        <v>70.25</v>
      </c>
      <c r="CA340" s="111">
        <v>43256.354166666664</v>
      </c>
      <c r="CB340" s="87">
        <v>219</v>
      </c>
      <c r="CC340" s="111">
        <v>43256.354166666664</v>
      </c>
      <c r="CD340" s="87">
        <v>35.11</v>
      </c>
      <c r="CE340" s="111">
        <v>43256.354166666664</v>
      </c>
      <c r="CF340" s="87">
        <v>0</v>
      </c>
      <c r="CG340" s="111">
        <v>43256.354166666664</v>
      </c>
      <c r="CH340" s="87">
        <v>0.28000000000000003</v>
      </c>
      <c r="CI340" s="111">
        <v>43256.354166666664</v>
      </c>
      <c r="CJ340" s="87">
        <v>57.36</v>
      </c>
      <c r="CM340" s="111"/>
      <c r="CS340" s="111"/>
    </row>
    <row r="341" spans="1:97" x14ac:dyDescent="0.3">
      <c r="A341" s="87">
        <f t="shared" si="19"/>
        <v>3370</v>
      </c>
      <c r="B341" s="88">
        <f t="shared" si="18"/>
        <v>56.166666666666664</v>
      </c>
      <c r="C341" s="106">
        <v>20.399999999999999</v>
      </c>
      <c r="D341" s="106">
        <v>52.48</v>
      </c>
      <c r="E341" s="106">
        <v>49.2</v>
      </c>
      <c r="F341" s="106">
        <v>45.56</v>
      </c>
      <c r="G341" s="106">
        <v>50.3</v>
      </c>
      <c r="H341" s="106">
        <v>45.81</v>
      </c>
      <c r="I341" s="106">
        <v>46.51</v>
      </c>
      <c r="J341" s="106">
        <v>48.09</v>
      </c>
      <c r="K341" s="106">
        <v>42.04</v>
      </c>
      <c r="L341" s="106">
        <v>47.26</v>
      </c>
      <c r="M341" s="106">
        <v>44.92</v>
      </c>
      <c r="N341" s="106">
        <v>50.41</v>
      </c>
      <c r="O341" s="106">
        <v>52.44</v>
      </c>
      <c r="P341" s="106">
        <v>45.08</v>
      </c>
      <c r="Q341" s="106">
        <v>49.94</v>
      </c>
      <c r="R341" s="106">
        <v>47.73</v>
      </c>
      <c r="S341" s="106">
        <v>52.93</v>
      </c>
      <c r="T341" s="106">
        <v>51.89</v>
      </c>
      <c r="U341" s="106">
        <v>53.24</v>
      </c>
      <c r="V341" s="106">
        <v>50.14</v>
      </c>
      <c r="W341" s="106">
        <v>55.49</v>
      </c>
      <c r="X341" s="106">
        <v>55.18</v>
      </c>
      <c r="Y341" s="106">
        <v>56.5</v>
      </c>
      <c r="Z341" s="106">
        <v>51.82</v>
      </c>
      <c r="AA341" s="106">
        <v>53.6</v>
      </c>
      <c r="AB341" s="106">
        <v>52.05</v>
      </c>
      <c r="AC341" s="106">
        <v>55.58</v>
      </c>
      <c r="AD341" s="106">
        <v>54.43</v>
      </c>
      <c r="AE341" s="106">
        <v>52.83</v>
      </c>
      <c r="AF341" s="106">
        <v>54.19</v>
      </c>
      <c r="AG341" s="106">
        <v>55.81</v>
      </c>
      <c r="AH341" s="106">
        <v>53.17</v>
      </c>
      <c r="AI341" s="106">
        <v>53.51</v>
      </c>
      <c r="AJ341" s="106">
        <v>58.49</v>
      </c>
      <c r="AK341" s="106">
        <v>47.74</v>
      </c>
      <c r="AL341" s="106">
        <v>44.93</v>
      </c>
      <c r="AM341" s="106">
        <v>52.78</v>
      </c>
      <c r="AN341" s="106">
        <v>58.76</v>
      </c>
      <c r="AO341" s="106">
        <v>48.05</v>
      </c>
      <c r="AP341" s="106">
        <v>53.48</v>
      </c>
      <c r="AQ341" s="106">
        <v>53.18</v>
      </c>
      <c r="AR341" s="106">
        <v>48.22</v>
      </c>
      <c r="AS341" s="106">
        <v>52.46</v>
      </c>
      <c r="AT341" s="106">
        <v>48.78</v>
      </c>
      <c r="AU341" s="106">
        <v>72.08</v>
      </c>
      <c r="AV341" s="106">
        <v>48.39</v>
      </c>
      <c r="AW341" s="106">
        <v>50.19</v>
      </c>
      <c r="AX341" s="106">
        <v>42.27</v>
      </c>
      <c r="AY341" s="106">
        <v>41.32</v>
      </c>
      <c r="AZ341" s="106">
        <v>53.57</v>
      </c>
      <c r="BA341" s="106">
        <v>46.05</v>
      </c>
      <c r="BB341" s="106">
        <v>51.98</v>
      </c>
      <c r="BC341" s="106">
        <v>53.78</v>
      </c>
      <c r="BD341" s="106">
        <v>54.48</v>
      </c>
      <c r="BE341" s="106">
        <v>41.9</v>
      </c>
      <c r="BF341" s="106">
        <v>40.92</v>
      </c>
      <c r="BG341" s="106">
        <v>42.28</v>
      </c>
      <c r="BH341" s="106">
        <v>48.59</v>
      </c>
      <c r="BI341" s="106">
        <v>43.22</v>
      </c>
      <c r="BJ341" s="106">
        <v>44.54</v>
      </c>
      <c r="BK341" s="106">
        <v>66.63</v>
      </c>
      <c r="BL341" s="107">
        <f t="shared" si="20"/>
        <v>60</v>
      </c>
      <c r="BN341" s="110">
        <f>BN340++Setup!$J$15/24</f>
        <v>43229.34027777805</v>
      </c>
      <c r="BO341" s="57">
        <f>CN341</f>
        <v>0</v>
      </c>
      <c r="BP341" s="57">
        <f>CO341</f>
        <v>0</v>
      </c>
      <c r="BQ341" s="57">
        <f>CP341</f>
        <v>0</v>
      </c>
      <c r="BR341" s="57">
        <f>CQ341</f>
        <v>0</v>
      </c>
      <c r="BS341" s="87">
        <f>CT341</f>
        <v>0</v>
      </c>
      <c r="BT341" s="87">
        <f>CB770</f>
        <v>226</v>
      </c>
      <c r="BU341" s="87">
        <f>CD770</f>
        <v>35.72</v>
      </c>
      <c r="BV341" s="87">
        <f>CF770</f>
        <v>53.89</v>
      </c>
      <c r="BW341" s="87">
        <f>CH770</f>
        <v>0.28000000000000003</v>
      </c>
      <c r="BX341" s="87">
        <f>CJ770</f>
        <v>88.17</v>
      </c>
      <c r="CA341" s="111">
        <v>43256.361111111109</v>
      </c>
      <c r="CB341" s="87">
        <v>218</v>
      </c>
      <c r="CC341" s="111">
        <v>43256.361111111109</v>
      </c>
      <c r="CD341" s="87">
        <v>35.22</v>
      </c>
      <c r="CE341" s="111">
        <v>43256.361111111109</v>
      </c>
      <c r="CF341" s="87">
        <v>0</v>
      </c>
      <c r="CG341" s="111">
        <v>43256.361111111109</v>
      </c>
      <c r="CH341" s="87">
        <v>0.28000000000000003</v>
      </c>
      <c r="CI341" s="111">
        <v>43256.361111111109</v>
      </c>
      <c r="CJ341" s="87">
        <v>59.83</v>
      </c>
      <c r="CM341" s="111"/>
      <c r="CS341" s="111"/>
    </row>
    <row r="342" spans="1:97" x14ac:dyDescent="0.3">
      <c r="A342" s="87">
        <f t="shared" si="19"/>
        <v>3380</v>
      </c>
      <c r="B342" s="88">
        <f t="shared" si="18"/>
        <v>56.333333333333336</v>
      </c>
      <c r="C342" s="106">
        <v>20.34</v>
      </c>
      <c r="D342" s="106">
        <v>52.57</v>
      </c>
      <c r="E342" s="106">
        <v>49.74</v>
      </c>
      <c r="F342" s="106">
        <v>46.23</v>
      </c>
      <c r="G342" s="106">
        <v>49.56</v>
      </c>
      <c r="H342" s="106">
        <v>45</v>
      </c>
      <c r="I342" s="106">
        <v>47.13</v>
      </c>
      <c r="J342" s="106">
        <v>48.67</v>
      </c>
      <c r="K342" s="106">
        <v>41.24</v>
      </c>
      <c r="L342" s="106">
        <v>46.21</v>
      </c>
      <c r="M342" s="106">
        <v>45.78</v>
      </c>
      <c r="N342" s="106">
        <v>49.26</v>
      </c>
      <c r="O342" s="106">
        <v>52.3</v>
      </c>
      <c r="P342" s="106">
        <v>44.17</v>
      </c>
      <c r="Q342" s="106">
        <v>49.05</v>
      </c>
      <c r="R342" s="106">
        <v>47.03</v>
      </c>
      <c r="S342" s="106">
        <v>52.76</v>
      </c>
      <c r="T342" s="106">
        <v>51.12</v>
      </c>
      <c r="U342" s="106">
        <v>53.05</v>
      </c>
      <c r="V342" s="106">
        <v>49.47</v>
      </c>
      <c r="W342" s="106">
        <v>55.88</v>
      </c>
      <c r="X342" s="106">
        <v>54.38</v>
      </c>
      <c r="Y342" s="106">
        <v>54.46</v>
      </c>
      <c r="Z342" s="106">
        <v>51.51</v>
      </c>
      <c r="AA342" s="106">
        <v>53.06</v>
      </c>
      <c r="AB342" s="106">
        <v>51.61</v>
      </c>
      <c r="AC342" s="106">
        <v>55.3</v>
      </c>
      <c r="AD342" s="106">
        <v>54.32</v>
      </c>
      <c r="AE342" s="106">
        <v>52.44</v>
      </c>
      <c r="AF342" s="106">
        <v>54.09</v>
      </c>
      <c r="AG342" s="106">
        <v>55.61</v>
      </c>
      <c r="AH342" s="106">
        <v>52.74</v>
      </c>
      <c r="AI342" s="106">
        <v>53.14</v>
      </c>
      <c r="AJ342" s="106">
        <v>58.65</v>
      </c>
      <c r="AK342" s="106">
        <v>47.69</v>
      </c>
      <c r="AL342" s="106">
        <v>44.79</v>
      </c>
      <c r="AM342" s="106">
        <v>52.58</v>
      </c>
      <c r="AN342" s="106">
        <v>59.02</v>
      </c>
      <c r="AO342" s="106">
        <v>48.63</v>
      </c>
      <c r="AP342" s="106">
        <v>53.06</v>
      </c>
      <c r="AQ342" s="106">
        <v>52.67</v>
      </c>
      <c r="AR342" s="106">
        <v>47.66</v>
      </c>
      <c r="AS342" s="106">
        <v>52.05</v>
      </c>
      <c r="AT342" s="106">
        <v>48.35</v>
      </c>
      <c r="AU342" s="106">
        <v>72.55</v>
      </c>
      <c r="AV342" s="106">
        <v>47.91</v>
      </c>
      <c r="AW342" s="106">
        <v>49.98</v>
      </c>
      <c r="AX342" s="106">
        <v>42.98</v>
      </c>
      <c r="AY342" s="106">
        <v>41.85</v>
      </c>
      <c r="AZ342" s="106">
        <v>52.88</v>
      </c>
      <c r="BA342" s="106">
        <v>46.47</v>
      </c>
      <c r="BB342" s="106">
        <v>51.33</v>
      </c>
      <c r="BC342" s="106">
        <v>53.41</v>
      </c>
      <c r="BD342" s="106">
        <v>53.43</v>
      </c>
      <c r="BE342" s="106">
        <v>42.84</v>
      </c>
      <c r="BF342" s="106">
        <v>41.66</v>
      </c>
      <c r="BG342" s="106">
        <v>41.03</v>
      </c>
      <c r="BH342" s="106">
        <v>49.18</v>
      </c>
      <c r="BI342" s="106">
        <v>43.91</v>
      </c>
      <c r="BJ342" s="106">
        <v>44.31</v>
      </c>
      <c r="BK342" s="106">
        <v>66.56</v>
      </c>
      <c r="BL342" s="107">
        <f t="shared" si="20"/>
        <v>60</v>
      </c>
      <c r="BN342" s="110">
        <f>BN341++Setup!$J$15/24</f>
        <v>43229.347222222495</v>
      </c>
      <c r="BO342" s="57">
        <f>CN342</f>
        <v>0</v>
      </c>
      <c r="BP342" s="57">
        <f>CO342</f>
        <v>0</v>
      </c>
      <c r="BQ342" s="57">
        <f>CP342</f>
        <v>0</v>
      </c>
      <c r="BR342" s="57">
        <f>CQ342</f>
        <v>0</v>
      </c>
      <c r="BS342" s="87">
        <f>CT342</f>
        <v>0</v>
      </c>
      <c r="BT342" s="87">
        <f>CB771</f>
        <v>226</v>
      </c>
      <c r="BU342" s="87">
        <f>CD771</f>
        <v>35</v>
      </c>
      <c r="BV342" s="87">
        <f>CF771</f>
        <v>45</v>
      </c>
      <c r="BW342" s="87">
        <f>CH771</f>
        <v>0.28000000000000003</v>
      </c>
      <c r="BX342" s="87">
        <f>CJ771</f>
        <v>86.86</v>
      </c>
      <c r="CA342" s="111">
        <v>43256.368055555555</v>
      </c>
      <c r="CB342" s="87">
        <v>220</v>
      </c>
      <c r="CC342" s="111">
        <v>43256.368055555555</v>
      </c>
      <c r="CD342" s="87">
        <v>35.25</v>
      </c>
      <c r="CE342" s="111">
        <v>43256.368055555555</v>
      </c>
      <c r="CF342" s="87">
        <v>4.4400000000000004</v>
      </c>
      <c r="CG342" s="111">
        <v>43256.368055555555</v>
      </c>
      <c r="CH342" s="87">
        <v>0.28000000000000003</v>
      </c>
      <c r="CI342" s="111">
        <v>43256.368055555555</v>
      </c>
      <c r="CJ342" s="87">
        <v>65.42</v>
      </c>
      <c r="CM342" s="111"/>
      <c r="CS342" s="111"/>
    </row>
    <row r="343" spans="1:97" x14ac:dyDescent="0.3">
      <c r="A343" s="87">
        <f t="shared" si="19"/>
        <v>3390</v>
      </c>
      <c r="B343" s="88">
        <f t="shared" si="18"/>
        <v>56.5</v>
      </c>
      <c r="C343" s="106">
        <v>20.6</v>
      </c>
      <c r="D343" s="106">
        <v>53.92</v>
      </c>
      <c r="E343" s="106">
        <v>48.71</v>
      </c>
      <c r="F343" s="106">
        <v>45.13</v>
      </c>
      <c r="G343" s="106">
        <v>50.71</v>
      </c>
      <c r="H343" s="106">
        <v>46.76</v>
      </c>
      <c r="I343" s="106">
        <v>46.01</v>
      </c>
      <c r="J343" s="106">
        <v>47.55</v>
      </c>
      <c r="K343" s="106">
        <v>42.86</v>
      </c>
      <c r="L343" s="106">
        <v>47.62</v>
      </c>
      <c r="M343" s="106">
        <v>44.72</v>
      </c>
      <c r="N343" s="106">
        <v>50.8</v>
      </c>
      <c r="O343" s="106">
        <v>53.63</v>
      </c>
      <c r="P343" s="106">
        <v>45.46</v>
      </c>
      <c r="Q343" s="106">
        <v>50.28</v>
      </c>
      <c r="R343" s="106">
        <v>48.22</v>
      </c>
      <c r="S343" s="106">
        <v>54.03</v>
      </c>
      <c r="T343" s="106">
        <v>52.35</v>
      </c>
      <c r="U343" s="106">
        <v>54.18</v>
      </c>
      <c r="V343" s="106">
        <v>50.64</v>
      </c>
      <c r="W343" s="106">
        <v>57.25</v>
      </c>
      <c r="X343" s="106">
        <v>55.62</v>
      </c>
      <c r="Y343" s="106">
        <v>55.99</v>
      </c>
      <c r="Z343" s="106">
        <v>52.28</v>
      </c>
      <c r="AA343" s="106">
        <v>54.28</v>
      </c>
      <c r="AB343" s="106">
        <v>52.44</v>
      </c>
      <c r="AC343" s="106">
        <v>56.62</v>
      </c>
      <c r="AD343" s="106">
        <v>55.53</v>
      </c>
      <c r="AE343" s="106">
        <v>53.76</v>
      </c>
      <c r="AF343" s="106">
        <v>55.51</v>
      </c>
      <c r="AG343" s="106">
        <v>57.07</v>
      </c>
      <c r="AH343" s="106">
        <v>54.09</v>
      </c>
      <c r="AI343" s="106">
        <v>54.75</v>
      </c>
      <c r="AJ343" s="106">
        <v>58.85</v>
      </c>
      <c r="AK343" s="106">
        <v>47.86</v>
      </c>
      <c r="AL343" s="106">
        <v>44.31</v>
      </c>
      <c r="AM343" s="106">
        <v>53.9</v>
      </c>
      <c r="AN343" s="106">
        <v>59.22</v>
      </c>
      <c r="AO343" s="106">
        <v>47.51</v>
      </c>
      <c r="AP343" s="106">
        <v>53.13</v>
      </c>
      <c r="AQ343" s="106">
        <v>54.44</v>
      </c>
      <c r="AR343" s="106">
        <v>48.76</v>
      </c>
      <c r="AS343" s="106">
        <v>52.81</v>
      </c>
      <c r="AT343" s="106">
        <v>49.49</v>
      </c>
      <c r="AU343" s="106">
        <v>72.790000000000006</v>
      </c>
      <c r="AV343" s="106">
        <v>49.19</v>
      </c>
      <c r="AW343" s="106">
        <v>50.71</v>
      </c>
      <c r="AX343" s="106">
        <v>41.76</v>
      </c>
      <c r="AY343" s="106">
        <v>41.1</v>
      </c>
      <c r="AZ343" s="106">
        <v>54.12</v>
      </c>
      <c r="BA343" s="106">
        <v>45.56</v>
      </c>
      <c r="BB343" s="106">
        <v>52.4</v>
      </c>
      <c r="BC343" s="106">
        <v>54.83</v>
      </c>
      <c r="BD343" s="106">
        <v>54.75</v>
      </c>
      <c r="BE343" s="106">
        <v>41.82</v>
      </c>
      <c r="BF343" s="106">
        <v>40.5</v>
      </c>
      <c r="BG343" s="106">
        <v>42.09</v>
      </c>
      <c r="BH343" s="106">
        <v>48.08</v>
      </c>
      <c r="BI343" s="106">
        <v>42.85</v>
      </c>
      <c r="BJ343" s="106">
        <v>44.15</v>
      </c>
      <c r="BK343" s="106">
        <v>66.739999999999995</v>
      </c>
      <c r="BL343" s="107">
        <f t="shared" si="20"/>
        <v>60</v>
      </c>
      <c r="BN343" s="110">
        <f>BN342++Setup!$J$15/24</f>
        <v>43229.354166666941</v>
      </c>
      <c r="BO343" s="57">
        <f>CN343</f>
        <v>0</v>
      </c>
      <c r="BP343" s="57">
        <f>CO343</f>
        <v>0</v>
      </c>
      <c r="BQ343" s="57">
        <f>CP343</f>
        <v>0</v>
      </c>
      <c r="BR343" s="57">
        <f>CQ343</f>
        <v>0</v>
      </c>
      <c r="BS343" s="87">
        <f>CT343</f>
        <v>0</v>
      </c>
      <c r="BT343" s="87">
        <f>CB772</f>
        <v>224</v>
      </c>
      <c r="BU343" s="87">
        <f>CD772</f>
        <v>35.33</v>
      </c>
      <c r="BV343" s="87">
        <f>CF772</f>
        <v>39.72</v>
      </c>
      <c r="BW343" s="87">
        <f>CH772</f>
        <v>0.28000000000000003</v>
      </c>
      <c r="BX343" s="87">
        <f>CJ772</f>
        <v>65.94</v>
      </c>
      <c r="CA343" s="111">
        <v>43256.375</v>
      </c>
      <c r="CB343" s="87">
        <v>214</v>
      </c>
      <c r="CC343" s="111">
        <v>43256.375</v>
      </c>
      <c r="CD343" s="87">
        <v>34.72</v>
      </c>
      <c r="CE343" s="111">
        <v>43256.375</v>
      </c>
      <c r="CF343" s="87">
        <v>61.11</v>
      </c>
      <c r="CG343" s="111">
        <v>43256.375</v>
      </c>
      <c r="CH343" s="87">
        <v>0.28000000000000003</v>
      </c>
      <c r="CI343" s="111">
        <v>43256.375</v>
      </c>
      <c r="CJ343" s="87">
        <v>69</v>
      </c>
      <c r="CM343" s="111"/>
      <c r="CS343" s="111"/>
    </row>
    <row r="344" spans="1:97" x14ac:dyDescent="0.3">
      <c r="A344" s="87">
        <f t="shared" si="19"/>
        <v>3400</v>
      </c>
      <c r="B344" s="88">
        <f t="shared" si="18"/>
        <v>56.666666666666664</v>
      </c>
      <c r="C344" s="106">
        <v>20.23</v>
      </c>
      <c r="D344" s="106">
        <v>51.85</v>
      </c>
      <c r="E344" s="106">
        <v>48.75</v>
      </c>
      <c r="F344" s="106">
        <v>45.08</v>
      </c>
      <c r="G344" s="106">
        <v>48.89</v>
      </c>
      <c r="H344" s="106">
        <v>44.72</v>
      </c>
      <c r="I344" s="106">
        <v>45.93</v>
      </c>
      <c r="J344" s="106">
        <v>47.48</v>
      </c>
      <c r="K344" s="106">
        <v>40.9</v>
      </c>
      <c r="L344" s="106">
        <v>45.79</v>
      </c>
      <c r="M344" s="106">
        <v>44.69</v>
      </c>
      <c r="N344" s="106">
        <v>48.8</v>
      </c>
      <c r="O344" s="106">
        <v>52.06</v>
      </c>
      <c r="P344" s="106">
        <v>43.82</v>
      </c>
      <c r="Q344" s="106">
        <v>48.61</v>
      </c>
      <c r="R344" s="106">
        <v>46.38</v>
      </c>
      <c r="S344" s="106">
        <v>52.16</v>
      </c>
      <c r="T344" s="106">
        <v>50.66</v>
      </c>
      <c r="U344" s="106">
        <v>52.4</v>
      </c>
      <c r="V344" s="106">
        <v>48.93</v>
      </c>
      <c r="W344" s="106">
        <v>55.57</v>
      </c>
      <c r="X344" s="106">
        <v>53.69</v>
      </c>
      <c r="Y344" s="106">
        <v>54.29</v>
      </c>
      <c r="Z344" s="106">
        <v>50.96</v>
      </c>
      <c r="AA344" s="106">
        <v>52.59</v>
      </c>
      <c r="AB344" s="106">
        <v>50.92</v>
      </c>
      <c r="AC344" s="106">
        <v>55.31</v>
      </c>
      <c r="AD344" s="106">
        <v>53.95</v>
      </c>
      <c r="AE344" s="106">
        <v>51.91</v>
      </c>
      <c r="AF344" s="106">
        <v>53.78</v>
      </c>
      <c r="AG344" s="106">
        <v>55.22</v>
      </c>
      <c r="AH344" s="106">
        <v>52.21</v>
      </c>
      <c r="AI344" s="106">
        <v>52.58</v>
      </c>
      <c r="AJ344" s="106">
        <v>58.77</v>
      </c>
      <c r="AK344" s="106">
        <v>47.71</v>
      </c>
      <c r="AL344" s="106">
        <v>44.8</v>
      </c>
      <c r="AM344" s="106">
        <v>52.19</v>
      </c>
      <c r="AN344" s="106">
        <v>59.29</v>
      </c>
      <c r="AO344" s="106">
        <v>47.44</v>
      </c>
      <c r="AP344" s="106">
        <v>53.21</v>
      </c>
      <c r="AQ344" s="106">
        <v>52.58</v>
      </c>
      <c r="AR344" s="106">
        <v>47.27</v>
      </c>
      <c r="AS344" s="106">
        <v>51.53</v>
      </c>
      <c r="AT344" s="106">
        <v>47.81</v>
      </c>
      <c r="AU344" s="106">
        <v>72.8</v>
      </c>
      <c r="AV344" s="106">
        <v>47.72</v>
      </c>
      <c r="AW344" s="106">
        <v>49.47</v>
      </c>
      <c r="AX344" s="106">
        <v>41.74</v>
      </c>
      <c r="AY344" s="106">
        <v>41.09</v>
      </c>
      <c r="AZ344" s="106">
        <v>52.28</v>
      </c>
      <c r="BA344" s="106">
        <v>45.44</v>
      </c>
      <c r="BB344" s="106">
        <v>50.73</v>
      </c>
      <c r="BC344" s="106">
        <v>52.95</v>
      </c>
      <c r="BD344" s="106">
        <v>52.83</v>
      </c>
      <c r="BE344" s="106">
        <v>41.72</v>
      </c>
      <c r="BF344" s="106">
        <v>40.49</v>
      </c>
      <c r="BG344" s="106">
        <v>39.93</v>
      </c>
      <c r="BH344" s="106">
        <v>48</v>
      </c>
      <c r="BI344" s="106">
        <v>42.59</v>
      </c>
      <c r="BJ344" s="106">
        <v>44.49</v>
      </c>
      <c r="BK344" s="106">
        <v>67.17</v>
      </c>
      <c r="BL344" s="107">
        <f t="shared" si="20"/>
        <v>60</v>
      </c>
      <c r="BN344" s="110">
        <f>BN343++Setup!$J$15/24</f>
        <v>43229.361111111386</v>
      </c>
      <c r="BO344" s="57">
        <f>CN344</f>
        <v>0</v>
      </c>
      <c r="BP344" s="57">
        <f>CO344</f>
        <v>0</v>
      </c>
      <c r="BQ344" s="57">
        <f>CP344</f>
        <v>0</v>
      </c>
      <c r="BR344" s="57">
        <f>CQ344</f>
        <v>0</v>
      </c>
      <c r="BS344" s="87">
        <f>CT344</f>
        <v>0</v>
      </c>
      <c r="BT344" s="87">
        <f>CB773</f>
        <v>223</v>
      </c>
      <c r="BU344" s="87">
        <f>CD773</f>
        <v>35.11</v>
      </c>
      <c r="BV344" s="87">
        <f>CF773</f>
        <v>28.33</v>
      </c>
      <c r="BW344" s="87">
        <f>CH773</f>
        <v>0.28000000000000003</v>
      </c>
      <c r="BX344" s="87">
        <f>CJ773</f>
        <v>85.83</v>
      </c>
      <c r="CA344" s="111">
        <v>43256.381944444445</v>
      </c>
      <c r="CB344" s="87">
        <v>83</v>
      </c>
      <c r="CC344" s="111">
        <v>43256.381944444445</v>
      </c>
      <c r="CD344" s="87">
        <v>35.08</v>
      </c>
      <c r="CE344" s="111">
        <v>43256.381944444445</v>
      </c>
      <c r="CF344" s="87">
        <v>64.44</v>
      </c>
      <c r="CG344" s="111">
        <v>43256.381944444445</v>
      </c>
      <c r="CH344" s="87">
        <v>0.28000000000000003</v>
      </c>
      <c r="CI344" s="111">
        <v>43256.381944444445</v>
      </c>
      <c r="CJ344" s="87">
        <v>77.33</v>
      </c>
      <c r="CM344" s="111"/>
      <c r="CS344" s="111"/>
    </row>
    <row r="345" spans="1:97" x14ac:dyDescent="0.3">
      <c r="A345" s="87">
        <f t="shared" si="19"/>
        <v>3410</v>
      </c>
      <c r="B345" s="88">
        <f t="shared" si="18"/>
        <v>56.833333333333336</v>
      </c>
      <c r="C345" s="106">
        <v>20.96</v>
      </c>
      <c r="D345" s="106">
        <v>55.1</v>
      </c>
      <c r="E345" s="106">
        <v>49.2</v>
      </c>
      <c r="F345" s="106">
        <v>45.37</v>
      </c>
      <c r="G345" s="106">
        <v>51.78</v>
      </c>
      <c r="H345" s="106">
        <v>47.78</v>
      </c>
      <c r="I345" s="106">
        <v>46.33</v>
      </c>
      <c r="J345" s="106">
        <v>47.86</v>
      </c>
      <c r="K345" s="106">
        <v>44.06</v>
      </c>
      <c r="L345" s="106">
        <v>48.91</v>
      </c>
      <c r="M345" s="106">
        <v>44.85</v>
      </c>
      <c r="N345" s="106">
        <v>51.93</v>
      </c>
      <c r="O345" s="106">
        <v>54.89</v>
      </c>
      <c r="P345" s="106">
        <v>46.44</v>
      </c>
      <c r="Q345" s="106">
        <v>51.26</v>
      </c>
      <c r="R345" s="106">
        <v>49.11</v>
      </c>
      <c r="S345" s="106">
        <v>55.21</v>
      </c>
      <c r="T345" s="106">
        <v>53.26</v>
      </c>
      <c r="U345" s="106">
        <v>55.2</v>
      </c>
      <c r="V345" s="106">
        <v>51.49</v>
      </c>
      <c r="W345" s="106">
        <v>58.41</v>
      </c>
      <c r="X345" s="106">
        <v>56.94</v>
      </c>
      <c r="Y345" s="106">
        <v>57.44</v>
      </c>
      <c r="Z345" s="106">
        <v>52.74</v>
      </c>
      <c r="AA345" s="106">
        <v>55.41</v>
      </c>
      <c r="AB345" s="106">
        <v>53.05</v>
      </c>
      <c r="AC345" s="106">
        <v>58.04</v>
      </c>
      <c r="AD345" s="106">
        <v>56.87</v>
      </c>
      <c r="AE345" s="106">
        <v>54.78</v>
      </c>
      <c r="AF345" s="106">
        <v>56.84</v>
      </c>
      <c r="AG345" s="106">
        <v>58.59</v>
      </c>
      <c r="AH345" s="106">
        <v>55.18</v>
      </c>
      <c r="AI345" s="106">
        <v>55.96</v>
      </c>
      <c r="AJ345" s="106">
        <v>59.13</v>
      </c>
      <c r="AK345" s="106">
        <v>47.89</v>
      </c>
      <c r="AL345" s="106">
        <v>44.92</v>
      </c>
      <c r="AM345" s="106">
        <v>55.16</v>
      </c>
      <c r="AN345" s="106">
        <v>59.57</v>
      </c>
      <c r="AO345" s="106">
        <v>47.82</v>
      </c>
      <c r="AP345" s="106">
        <v>53.3</v>
      </c>
      <c r="AQ345" s="106">
        <v>55.58</v>
      </c>
      <c r="AR345" s="106">
        <v>49.32</v>
      </c>
      <c r="AS345" s="106">
        <v>53.3</v>
      </c>
      <c r="AT345" s="106">
        <v>50.36</v>
      </c>
      <c r="AU345" s="106">
        <v>73.09</v>
      </c>
      <c r="AV345" s="106">
        <v>49.6</v>
      </c>
      <c r="AW345" s="106">
        <v>51.32</v>
      </c>
      <c r="AX345" s="106">
        <v>42.22</v>
      </c>
      <c r="AY345" s="106">
        <v>41.06</v>
      </c>
      <c r="AZ345" s="106">
        <v>55.17</v>
      </c>
      <c r="BA345" s="106">
        <v>45.87</v>
      </c>
      <c r="BB345" s="106">
        <v>53.15</v>
      </c>
      <c r="BC345" s="106">
        <v>56.04</v>
      </c>
      <c r="BD345" s="106">
        <v>55.88</v>
      </c>
      <c r="BE345" s="106">
        <v>42.01</v>
      </c>
      <c r="BF345" s="106">
        <v>40.74</v>
      </c>
      <c r="BG345" s="106">
        <v>42.72</v>
      </c>
      <c r="BH345" s="106">
        <v>48.35</v>
      </c>
      <c r="BI345" s="106">
        <v>42.98</v>
      </c>
      <c r="BJ345" s="106">
        <v>44.53</v>
      </c>
      <c r="BK345" s="106">
        <v>67.62</v>
      </c>
      <c r="BL345" s="107">
        <f t="shared" si="20"/>
        <v>60</v>
      </c>
      <c r="BN345" s="110">
        <f>BN344++Setup!$J$15/24</f>
        <v>43229.368055555831</v>
      </c>
      <c r="BO345" s="57">
        <f>CN345</f>
        <v>0</v>
      </c>
      <c r="BP345" s="57">
        <f>CO345</f>
        <v>0</v>
      </c>
      <c r="BQ345" s="57">
        <f>CP345</f>
        <v>0</v>
      </c>
      <c r="BR345" s="57">
        <f>CQ345</f>
        <v>0</v>
      </c>
      <c r="BS345" s="87">
        <f>CT345</f>
        <v>0</v>
      </c>
      <c r="BT345" s="87">
        <f>CB774</f>
        <v>227</v>
      </c>
      <c r="BU345" s="87">
        <f>CD774</f>
        <v>35.14</v>
      </c>
      <c r="BV345" s="87">
        <f>CF774</f>
        <v>31.39</v>
      </c>
      <c r="BW345" s="87">
        <f>CH774</f>
        <v>0.28000000000000003</v>
      </c>
      <c r="BX345" s="87">
        <f>CJ774</f>
        <v>57.58</v>
      </c>
      <c r="CA345" s="111">
        <v>43256.388888888891</v>
      </c>
      <c r="CB345" s="87">
        <v>210</v>
      </c>
      <c r="CC345" s="111">
        <v>43256.388888888891</v>
      </c>
      <c r="CD345" s="87">
        <v>35.08</v>
      </c>
      <c r="CE345" s="111">
        <v>43256.388888888891</v>
      </c>
      <c r="CF345" s="87">
        <v>83.61</v>
      </c>
      <c r="CG345" s="111">
        <v>43256.388888888891</v>
      </c>
      <c r="CH345" s="87">
        <v>0.28000000000000003</v>
      </c>
      <c r="CI345" s="111">
        <v>43256.388888888891</v>
      </c>
      <c r="CJ345" s="87">
        <v>71.47</v>
      </c>
      <c r="CM345" s="111"/>
      <c r="CS345" s="111"/>
    </row>
    <row r="346" spans="1:97" x14ac:dyDescent="0.3">
      <c r="A346" s="87">
        <f t="shared" si="19"/>
        <v>3420</v>
      </c>
      <c r="B346" s="88">
        <f t="shared" si="18"/>
        <v>57</v>
      </c>
      <c r="C346" s="106">
        <v>20.63</v>
      </c>
      <c r="D346" s="106">
        <v>54.11</v>
      </c>
      <c r="E346" s="106">
        <v>49.01</v>
      </c>
      <c r="F346" s="106">
        <v>45.29</v>
      </c>
      <c r="G346" s="106">
        <v>50.8</v>
      </c>
      <c r="H346" s="106">
        <v>46.63</v>
      </c>
      <c r="I346" s="106">
        <v>46.38</v>
      </c>
      <c r="J346" s="106">
        <v>47.74</v>
      </c>
      <c r="K346" s="106">
        <v>42.86</v>
      </c>
      <c r="L346" s="106">
        <v>47.9</v>
      </c>
      <c r="M346" s="106">
        <v>44.91</v>
      </c>
      <c r="N346" s="106">
        <v>50.88</v>
      </c>
      <c r="O346" s="106">
        <v>53.61</v>
      </c>
      <c r="P346" s="106">
        <v>45.49</v>
      </c>
      <c r="Q346" s="106">
        <v>50.26</v>
      </c>
      <c r="R346" s="106">
        <v>48.22</v>
      </c>
      <c r="S346" s="106">
        <v>54.13</v>
      </c>
      <c r="T346" s="106">
        <v>52.25</v>
      </c>
      <c r="U346" s="106">
        <v>54.23</v>
      </c>
      <c r="V346" s="106">
        <v>50.56</v>
      </c>
      <c r="W346" s="106">
        <v>57.62</v>
      </c>
      <c r="X346" s="106">
        <v>55.93</v>
      </c>
      <c r="Y346" s="106">
        <v>56.28</v>
      </c>
      <c r="Z346" s="106">
        <v>52.18</v>
      </c>
      <c r="AA346" s="106">
        <v>54.4</v>
      </c>
      <c r="AB346" s="106">
        <v>52.34</v>
      </c>
      <c r="AC346" s="106">
        <v>57.2</v>
      </c>
      <c r="AD346" s="106">
        <v>55.88</v>
      </c>
      <c r="AE346" s="106">
        <v>53.92</v>
      </c>
      <c r="AF346" s="106">
        <v>55.79</v>
      </c>
      <c r="AG346" s="106">
        <v>57.49</v>
      </c>
      <c r="AH346" s="106">
        <v>54.36</v>
      </c>
      <c r="AI346" s="106">
        <v>55.08</v>
      </c>
      <c r="AJ346" s="106">
        <v>59.33</v>
      </c>
      <c r="AK346" s="106">
        <v>48.12</v>
      </c>
      <c r="AL346" s="106">
        <v>44.88</v>
      </c>
      <c r="AM346" s="106">
        <v>54.12</v>
      </c>
      <c r="AN346" s="106">
        <v>59.76</v>
      </c>
      <c r="AO346" s="106">
        <v>47.7</v>
      </c>
      <c r="AP346" s="106">
        <v>53.28</v>
      </c>
      <c r="AQ346" s="106">
        <v>54.51</v>
      </c>
      <c r="AR346" s="106">
        <v>48.58</v>
      </c>
      <c r="AS346" s="106">
        <v>52.73</v>
      </c>
      <c r="AT346" s="106">
        <v>49.33</v>
      </c>
      <c r="AU346" s="106">
        <v>73.290000000000006</v>
      </c>
      <c r="AV346" s="106">
        <v>48.94</v>
      </c>
      <c r="AW346" s="106">
        <v>50.78</v>
      </c>
      <c r="AX346" s="106">
        <v>42.11</v>
      </c>
      <c r="AY346" s="106">
        <v>41.22</v>
      </c>
      <c r="AZ346" s="106">
        <v>54.26</v>
      </c>
      <c r="BA346" s="106">
        <v>45.91</v>
      </c>
      <c r="BB346" s="106">
        <v>52.29</v>
      </c>
      <c r="BC346" s="106">
        <v>54.97</v>
      </c>
      <c r="BD346" s="106">
        <v>54.74</v>
      </c>
      <c r="BE346" s="106">
        <v>42.15</v>
      </c>
      <c r="BF346" s="106">
        <v>40.869999999999997</v>
      </c>
      <c r="BG346" s="106">
        <v>42.22</v>
      </c>
      <c r="BH346" s="106">
        <v>48.39</v>
      </c>
      <c r="BI346" s="106">
        <v>43.07</v>
      </c>
      <c r="BJ346" s="106">
        <v>44.43</v>
      </c>
      <c r="BK346" s="106">
        <v>67.86</v>
      </c>
      <c r="BL346" s="107">
        <f t="shared" si="20"/>
        <v>60</v>
      </c>
      <c r="BN346" s="110">
        <f>BN345++Setup!$J$15/24</f>
        <v>43229.375000000276</v>
      </c>
      <c r="BO346" s="57">
        <f>CN346</f>
        <v>0</v>
      </c>
      <c r="BP346" s="57">
        <f>CO346</f>
        <v>0</v>
      </c>
      <c r="BQ346" s="57">
        <f>CP346</f>
        <v>0</v>
      </c>
      <c r="BR346" s="57">
        <f>CQ346</f>
        <v>0</v>
      </c>
      <c r="BS346" s="87">
        <f>CT346</f>
        <v>0</v>
      </c>
      <c r="BT346" s="87">
        <f>CB775</f>
        <v>225</v>
      </c>
      <c r="BU346" s="87">
        <f>CD775</f>
        <v>35.25</v>
      </c>
      <c r="BV346" s="87">
        <f>CF775</f>
        <v>27.5</v>
      </c>
      <c r="BW346" s="87">
        <f>CH775</f>
        <v>0.28000000000000003</v>
      </c>
      <c r="BX346" s="87">
        <f>CJ775</f>
        <v>81.5</v>
      </c>
      <c r="CA346" s="111">
        <v>43256.395833333336</v>
      </c>
      <c r="CB346" s="87">
        <v>211</v>
      </c>
      <c r="CC346" s="111">
        <v>43256.395833333336</v>
      </c>
      <c r="CD346" s="87">
        <v>35.25</v>
      </c>
      <c r="CE346" s="111">
        <v>43256.395833333336</v>
      </c>
      <c r="CF346" s="87">
        <v>86.39</v>
      </c>
      <c r="CG346" s="111">
        <v>43256.395833333336</v>
      </c>
      <c r="CH346" s="87">
        <v>0.28000000000000003</v>
      </c>
      <c r="CI346" s="111">
        <v>43256.395833333336</v>
      </c>
      <c r="CJ346" s="87">
        <v>73.86</v>
      </c>
      <c r="CM346" s="111"/>
      <c r="CS346" s="111"/>
    </row>
    <row r="347" spans="1:97" x14ac:dyDescent="0.3">
      <c r="A347" s="87">
        <f t="shared" si="19"/>
        <v>3430</v>
      </c>
      <c r="B347" s="88">
        <f t="shared" si="18"/>
        <v>57.166666666666664</v>
      </c>
      <c r="C347" s="106">
        <v>20.57</v>
      </c>
      <c r="D347" s="106">
        <v>53.31</v>
      </c>
      <c r="E347" s="106">
        <v>48.89</v>
      </c>
      <c r="F347" s="106">
        <v>45.11</v>
      </c>
      <c r="G347" s="106">
        <v>50.41</v>
      </c>
      <c r="H347" s="106">
        <v>45.88</v>
      </c>
      <c r="I347" s="106">
        <v>46.21</v>
      </c>
      <c r="J347" s="106">
        <v>47.77</v>
      </c>
      <c r="K347" s="106">
        <v>42.29</v>
      </c>
      <c r="L347" s="106">
        <v>47.18</v>
      </c>
      <c r="M347" s="106">
        <v>44.74</v>
      </c>
      <c r="N347" s="106">
        <v>50.34</v>
      </c>
      <c r="O347" s="106">
        <v>53.24</v>
      </c>
      <c r="P347" s="106">
        <v>45.17</v>
      </c>
      <c r="Q347" s="106">
        <v>49.85</v>
      </c>
      <c r="R347" s="106">
        <v>47.75</v>
      </c>
      <c r="S347" s="106">
        <v>53.7</v>
      </c>
      <c r="T347" s="106">
        <v>52.05</v>
      </c>
      <c r="U347" s="106">
        <v>54.11</v>
      </c>
      <c r="V347" s="106">
        <v>50.38</v>
      </c>
      <c r="W347" s="106">
        <v>57.38</v>
      </c>
      <c r="X347" s="106">
        <v>55.34</v>
      </c>
      <c r="Y347" s="106">
        <v>55.69</v>
      </c>
      <c r="Z347" s="106">
        <v>52.1</v>
      </c>
      <c r="AA347" s="106">
        <v>54.07</v>
      </c>
      <c r="AB347" s="106">
        <v>52.2</v>
      </c>
      <c r="AC347" s="106">
        <v>56.69</v>
      </c>
      <c r="AD347" s="106">
        <v>55.45</v>
      </c>
      <c r="AE347" s="106">
        <v>53.44</v>
      </c>
      <c r="AF347" s="106">
        <v>55.5</v>
      </c>
      <c r="AG347" s="106">
        <v>57.24</v>
      </c>
      <c r="AH347" s="106">
        <v>54.04</v>
      </c>
      <c r="AI347" s="106">
        <v>54.64</v>
      </c>
      <c r="AJ347" s="106">
        <v>59.1</v>
      </c>
      <c r="AK347" s="106">
        <v>47.9</v>
      </c>
      <c r="AL347" s="106">
        <v>44.94</v>
      </c>
      <c r="AM347" s="106">
        <v>53.87</v>
      </c>
      <c r="AN347" s="106">
        <v>59.48</v>
      </c>
      <c r="AO347" s="106">
        <v>47.73</v>
      </c>
      <c r="AP347" s="106">
        <v>53.42</v>
      </c>
      <c r="AQ347" s="106">
        <v>54.32</v>
      </c>
      <c r="AR347" s="106">
        <v>48.36</v>
      </c>
      <c r="AS347" s="106">
        <v>52.62</v>
      </c>
      <c r="AT347" s="106">
        <v>49.13</v>
      </c>
      <c r="AU347" s="106">
        <v>73.03</v>
      </c>
      <c r="AV347" s="106">
        <v>48.82</v>
      </c>
      <c r="AW347" s="106">
        <v>50.88</v>
      </c>
      <c r="AX347" s="106">
        <v>41.86</v>
      </c>
      <c r="AY347" s="106">
        <v>41.01</v>
      </c>
      <c r="AZ347" s="106">
        <v>54</v>
      </c>
      <c r="BA347" s="106">
        <v>45.74</v>
      </c>
      <c r="BB347" s="106">
        <v>52.19</v>
      </c>
      <c r="BC347" s="106">
        <v>54.54</v>
      </c>
      <c r="BD347" s="106">
        <v>54.37</v>
      </c>
      <c r="BE347" s="106">
        <v>41.95</v>
      </c>
      <c r="BF347" s="106">
        <v>40.61</v>
      </c>
      <c r="BG347" s="106">
        <v>41.93</v>
      </c>
      <c r="BH347" s="106">
        <v>48.28</v>
      </c>
      <c r="BI347" s="106">
        <v>42.74</v>
      </c>
      <c r="BJ347" s="106">
        <v>44.43</v>
      </c>
      <c r="BK347" s="106">
        <v>67.42</v>
      </c>
      <c r="BL347" s="107">
        <f t="shared" si="20"/>
        <v>60</v>
      </c>
      <c r="BN347" s="110">
        <f>BN346++Setup!$J$15/24</f>
        <v>43229.381944444722</v>
      </c>
      <c r="BO347" s="57">
        <f>CN347</f>
        <v>0</v>
      </c>
      <c r="BP347" s="57">
        <f>CO347</f>
        <v>0</v>
      </c>
      <c r="BQ347" s="57">
        <f>CP347</f>
        <v>0</v>
      </c>
      <c r="BR347" s="57">
        <f>CQ347</f>
        <v>0</v>
      </c>
      <c r="BS347" s="87">
        <f>CT347</f>
        <v>0</v>
      </c>
      <c r="BT347" s="87">
        <f>CB776</f>
        <v>259</v>
      </c>
      <c r="BU347" s="87">
        <f>CD776</f>
        <v>35.25</v>
      </c>
      <c r="BV347" s="87">
        <f>CF776</f>
        <v>28.61</v>
      </c>
      <c r="BW347" s="87">
        <f>CH776</f>
        <v>0.28000000000000003</v>
      </c>
      <c r="BX347" s="87">
        <f>CJ776</f>
        <v>79.31</v>
      </c>
      <c r="CA347" s="111">
        <v>43256.402777777781</v>
      </c>
      <c r="CB347" s="87">
        <v>217</v>
      </c>
      <c r="CC347" s="111">
        <v>43256.402777777781</v>
      </c>
      <c r="CD347" s="87">
        <v>35.39</v>
      </c>
      <c r="CE347" s="111">
        <v>43256.402777777781</v>
      </c>
      <c r="CF347" s="87">
        <v>91.67</v>
      </c>
      <c r="CG347" s="111">
        <v>43256.402777777781</v>
      </c>
      <c r="CH347" s="87">
        <v>0.28000000000000003</v>
      </c>
      <c r="CI347" s="111">
        <v>43256.402777777781</v>
      </c>
      <c r="CJ347" s="87">
        <v>83.94</v>
      </c>
      <c r="CM347" s="111"/>
      <c r="CS347" s="111"/>
    </row>
    <row r="348" spans="1:97" x14ac:dyDescent="0.3">
      <c r="A348" s="87">
        <f t="shared" si="19"/>
        <v>3440</v>
      </c>
      <c r="B348" s="88">
        <f t="shared" si="18"/>
        <v>57.333333333333336</v>
      </c>
      <c r="C348" s="106">
        <v>20.59</v>
      </c>
      <c r="D348" s="106">
        <v>53.7</v>
      </c>
      <c r="E348" s="106">
        <v>49.6</v>
      </c>
      <c r="F348" s="106">
        <v>45.61</v>
      </c>
      <c r="G348" s="106">
        <v>50.6</v>
      </c>
      <c r="H348" s="106">
        <v>46.59</v>
      </c>
      <c r="I348" s="106">
        <v>46.61</v>
      </c>
      <c r="J348" s="106">
        <v>48.31</v>
      </c>
      <c r="K348" s="106">
        <v>42.79</v>
      </c>
      <c r="L348" s="106">
        <v>47.65</v>
      </c>
      <c r="M348" s="106">
        <v>45.12</v>
      </c>
      <c r="N348" s="106">
        <v>50.62</v>
      </c>
      <c r="O348" s="106">
        <v>53.04</v>
      </c>
      <c r="P348" s="106">
        <v>45.19</v>
      </c>
      <c r="Q348" s="106">
        <v>50.15</v>
      </c>
      <c r="R348" s="106">
        <v>48.06</v>
      </c>
      <c r="S348" s="106">
        <v>53.67</v>
      </c>
      <c r="T348" s="106">
        <v>52.22</v>
      </c>
      <c r="U348" s="106">
        <v>53.99</v>
      </c>
      <c r="V348" s="106">
        <v>50.33</v>
      </c>
      <c r="W348" s="106">
        <v>56.67</v>
      </c>
      <c r="X348" s="106">
        <v>55.06</v>
      </c>
      <c r="Y348" s="106">
        <v>55.65</v>
      </c>
      <c r="Z348" s="106">
        <v>51.92</v>
      </c>
      <c r="AA348" s="106">
        <v>53.84</v>
      </c>
      <c r="AB348" s="106">
        <v>52.04</v>
      </c>
      <c r="AC348" s="106">
        <v>56.48</v>
      </c>
      <c r="AD348" s="106">
        <v>55.29</v>
      </c>
      <c r="AE348" s="106">
        <v>53.26</v>
      </c>
      <c r="AF348" s="106">
        <v>55.21</v>
      </c>
      <c r="AG348" s="106">
        <v>56.97</v>
      </c>
      <c r="AH348" s="106">
        <v>53.86</v>
      </c>
      <c r="AI348" s="106">
        <v>54.61</v>
      </c>
      <c r="AJ348" s="106">
        <v>59.11</v>
      </c>
      <c r="AK348" s="106">
        <v>47.87</v>
      </c>
      <c r="AL348" s="106">
        <v>44.82</v>
      </c>
      <c r="AM348" s="106">
        <v>53.68</v>
      </c>
      <c r="AN348" s="106">
        <v>59.37</v>
      </c>
      <c r="AO348" s="106">
        <v>48.27</v>
      </c>
      <c r="AP348" s="106">
        <v>53.31</v>
      </c>
      <c r="AQ348" s="106">
        <v>54.14</v>
      </c>
      <c r="AR348" s="106">
        <v>48.12</v>
      </c>
      <c r="AS348" s="106">
        <v>52.52</v>
      </c>
      <c r="AT348" s="106">
        <v>48.97</v>
      </c>
      <c r="AU348" s="106">
        <v>72.94</v>
      </c>
      <c r="AV348" s="106">
        <v>48.56</v>
      </c>
      <c r="AW348" s="106">
        <v>50.43</v>
      </c>
      <c r="AX348" s="106">
        <v>42.45</v>
      </c>
      <c r="AY348" s="106">
        <v>41.28</v>
      </c>
      <c r="AZ348" s="106">
        <v>53.75</v>
      </c>
      <c r="BA348" s="106">
        <v>46.25</v>
      </c>
      <c r="BB348" s="106">
        <v>52.07</v>
      </c>
      <c r="BC348" s="106">
        <v>54.54</v>
      </c>
      <c r="BD348" s="106">
        <v>54.22</v>
      </c>
      <c r="BE348" s="106">
        <v>42.48</v>
      </c>
      <c r="BF348" s="106">
        <v>41.2</v>
      </c>
      <c r="BG348" s="106">
        <v>42.34</v>
      </c>
      <c r="BH348" s="106">
        <v>48.8</v>
      </c>
      <c r="BI348" s="106">
        <v>43.12</v>
      </c>
      <c r="BJ348" s="106">
        <v>44.47</v>
      </c>
      <c r="BK348" s="106">
        <v>67.67</v>
      </c>
      <c r="BL348" s="107">
        <f t="shared" si="20"/>
        <v>60</v>
      </c>
      <c r="BN348" s="110">
        <f>BN347++Setup!$J$15/24</f>
        <v>43229.388888889167</v>
      </c>
      <c r="BO348" s="57">
        <f>CN348</f>
        <v>0</v>
      </c>
      <c r="BP348" s="57">
        <f>CO348</f>
        <v>0</v>
      </c>
      <c r="BQ348" s="57">
        <f>CP348</f>
        <v>0</v>
      </c>
      <c r="BR348" s="57">
        <f>CQ348</f>
        <v>0</v>
      </c>
      <c r="BS348" s="87">
        <f>CT348</f>
        <v>0</v>
      </c>
      <c r="BT348" s="87">
        <f>CB777</f>
        <v>200</v>
      </c>
      <c r="BU348" s="87">
        <f>CD777</f>
        <v>35.19</v>
      </c>
      <c r="BV348" s="87">
        <f>CF777</f>
        <v>27.5</v>
      </c>
      <c r="BW348" s="87">
        <f>CH777</f>
        <v>0.28000000000000003</v>
      </c>
      <c r="BX348" s="87">
        <f>CJ777</f>
        <v>57.25</v>
      </c>
      <c r="CA348" s="111">
        <v>43256.409722222219</v>
      </c>
      <c r="CB348" s="87">
        <v>218</v>
      </c>
      <c r="CC348" s="111">
        <v>43256.409722222219</v>
      </c>
      <c r="CD348" s="87">
        <v>35.14</v>
      </c>
      <c r="CE348" s="111">
        <v>43256.409722222219</v>
      </c>
      <c r="CF348" s="87">
        <v>96.11</v>
      </c>
      <c r="CG348" s="111">
        <v>43256.409722222219</v>
      </c>
      <c r="CH348" s="87">
        <v>0.28000000000000003</v>
      </c>
      <c r="CI348" s="111">
        <v>43256.409722222219</v>
      </c>
      <c r="CJ348" s="87">
        <v>84.72</v>
      </c>
      <c r="CM348" s="111"/>
      <c r="CS348" s="111"/>
    </row>
    <row r="349" spans="1:97" x14ac:dyDescent="0.3">
      <c r="A349" s="87">
        <f t="shared" si="19"/>
        <v>3450</v>
      </c>
      <c r="B349" s="88">
        <f t="shared" si="18"/>
        <v>57.5</v>
      </c>
      <c r="C349" s="106">
        <v>20.420000000000002</v>
      </c>
      <c r="D349" s="106">
        <v>52.87</v>
      </c>
      <c r="E349" s="106">
        <v>49.64</v>
      </c>
      <c r="F349" s="106">
        <v>45.75</v>
      </c>
      <c r="G349" s="106">
        <v>50.19</v>
      </c>
      <c r="H349" s="106">
        <v>46.03</v>
      </c>
      <c r="I349" s="106">
        <v>46.73</v>
      </c>
      <c r="J349" s="106">
        <v>48.46</v>
      </c>
      <c r="K349" s="106">
        <v>42.33</v>
      </c>
      <c r="L349" s="106">
        <v>47.21</v>
      </c>
      <c r="M349" s="106">
        <v>45.27</v>
      </c>
      <c r="N349" s="106">
        <v>50.16</v>
      </c>
      <c r="O349" s="106">
        <v>52.72</v>
      </c>
      <c r="P349" s="106">
        <v>44.88</v>
      </c>
      <c r="Q349" s="106">
        <v>49.51</v>
      </c>
      <c r="R349" s="106">
        <v>47.55</v>
      </c>
      <c r="S349" s="106">
        <v>52.87</v>
      </c>
      <c r="T349" s="106">
        <v>51.69</v>
      </c>
      <c r="U349" s="106">
        <v>53.1</v>
      </c>
      <c r="V349" s="106">
        <v>49.89</v>
      </c>
      <c r="W349" s="106">
        <v>56.06</v>
      </c>
      <c r="X349" s="106">
        <v>54.36</v>
      </c>
      <c r="Y349" s="106">
        <v>54.8</v>
      </c>
      <c r="Z349" s="106">
        <v>52.04</v>
      </c>
      <c r="AA349" s="106">
        <v>53.08</v>
      </c>
      <c r="AB349" s="106">
        <v>52</v>
      </c>
      <c r="AC349" s="106">
        <v>55.91</v>
      </c>
      <c r="AD349" s="106">
        <v>54.68</v>
      </c>
      <c r="AE349" s="106">
        <v>52.57</v>
      </c>
      <c r="AF349" s="106">
        <v>54.51</v>
      </c>
      <c r="AG349" s="106">
        <v>56.17</v>
      </c>
      <c r="AH349" s="106">
        <v>53</v>
      </c>
      <c r="AI349" s="106">
        <v>53.63</v>
      </c>
      <c r="AJ349" s="106">
        <v>59.12</v>
      </c>
      <c r="AK349" s="106">
        <v>47.92</v>
      </c>
      <c r="AL349" s="106">
        <v>45.15</v>
      </c>
      <c r="AM349" s="106">
        <v>52.84</v>
      </c>
      <c r="AN349" s="106">
        <v>59.61</v>
      </c>
      <c r="AO349" s="106">
        <v>48.42</v>
      </c>
      <c r="AP349" s="106">
        <v>53.3</v>
      </c>
      <c r="AQ349" s="106">
        <v>53.31</v>
      </c>
      <c r="AR349" s="106">
        <v>47.99</v>
      </c>
      <c r="AS349" s="106">
        <v>52.69</v>
      </c>
      <c r="AT349" s="106">
        <v>49.06</v>
      </c>
      <c r="AU349" s="106">
        <v>73.010000000000005</v>
      </c>
      <c r="AV349" s="106">
        <v>48.68</v>
      </c>
      <c r="AW349" s="106">
        <v>50.62</v>
      </c>
      <c r="AX349" s="106">
        <v>42.48</v>
      </c>
      <c r="AY349" s="106">
        <v>41.54</v>
      </c>
      <c r="AZ349" s="106">
        <v>52.83</v>
      </c>
      <c r="BA349" s="106">
        <v>46.2</v>
      </c>
      <c r="BB349" s="106">
        <v>51.84</v>
      </c>
      <c r="BC349" s="106">
        <v>53.71</v>
      </c>
      <c r="BD349" s="106">
        <v>53.13</v>
      </c>
      <c r="BE349" s="106">
        <v>42.6</v>
      </c>
      <c r="BF349" s="106">
        <v>41.18</v>
      </c>
      <c r="BG349" s="106">
        <v>42.04</v>
      </c>
      <c r="BH349" s="106">
        <v>48.84</v>
      </c>
      <c r="BI349" s="106">
        <v>43.28</v>
      </c>
      <c r="BJ349" s="106">
        <v>44.48</v>
      </c>
      <c r="BK349" s="106">
        <v>67.900000000000006</v>
      </c>
      <c r="BL349" s="107">
        <f t="shared" si="20"/>
        <v>60</v>
      </c>
      <c r="BN349" s="110">
        <f>BN348++Setup!$J$15/24</f>
        <v>43229.395833333612</v>
      </c>
      <c r="BO349" s="57">
        <f>CN349</f>
        <v>0</v>
      </c>
      <c r="BP349" s="57">
        <f>CO349</f>
        <v>0</v>
      </c>
      <c r="BQ349" s="57">
        <f>CP349</f>
        <v>0</v>
      </c>
      <c r="BR349" s="57">
        <f>CQ349</f>
        <v>0</v>
      </c>
      <c r="BS349" s="87">
        <f>CT349</f>
        <v>0</v>
      </c>
      <c r="BT349" s="87">
        <f>CB778</f>
        <v>217</v>
      </c>
      <c r="BU349" s="87">
        <f>CD778</f>
        <v>35.14</v>
      </c>
      <c r="BV349" s="87">
        <f>CF778</f>
        <v>0</v>
      </c>
      <c r="BW349" s="87">
        <f>CH778</f>
        <v>0.28000000000000003</v>
      </c>
      <c r="BX349" s="87">
        <f>CJ778</f>
        <v>59.42</v>
      </c>
      <c r="CA349" s="111">
        <v>43256.416666666664</v>
      </c>
      <c r="CB349" s="87">
        <v>218</v>
      </c>
      <c r="CC349" s="111">
        <v>43256.416666666664</v>
      </c>
      <c r="CD349" s="87">
        <v>34.94</v>
      </c>
      <c r="CE349" s="111">
        <v>43256.416666666664</v>
      </c>
      <c r="CF349" s="87">
        <v>89.17</v>
      </c>
      <c r="CG349" s="111">
        <v>43256.416666666664</v>
      </c>
      <c r="CH349" s="87">
        <v>0.28000000000000003</v>
      </c>
      <c r="CI349" s="111">
        <v>43256.416666666664</v>
      </c>
      <c r="CJ349" s="87">
        <v>80.97</v>
      </c>
      <c r="CM349" s="111"/>
      <c r="CS349" s="111"/>
    </row>
    <row r="350" spans="1:97" x14ac:dyDescent="0.3">
      <c r="A350" s="87">
        <f t="shared" si="19"/>
        <v>3460</v>
      </c>
      <c r="B350" s="88">
        <f t="shared" si="18"/>
        <v>57.666666666666664</v>
      </c>
      <c r="C350" s="106">
        <v>20.73</v>
      </c>
      <c r="D350" s="106">
        <v>53.64</v>
      </c>
      <c r="E350" s="106">
        <v>48.28</v>
      </c>
      <c r="F350" s="106">
        <v>44.78</v>
      </c>
      <c r="G350" s="106">
        <v>50.73</v>
      </c>
      <c r="H350" s="106">
        <v>47.25</v>
      </c>
      <c r="I350" s="106">
        <v>45.75</v>
      </c>
      <c r="J350" s="106">
        <v>47.26</v>
      </c>
      <c r="K350" s="106">
        <v>43.59</v>
      </c>
      <c r="L350" s="106">
        <v>48.48</v>
      </c>
      <c r="M350" s="106">
        <v>44.31</v>
      </c>
      <c r="N350" s="106">
        <v>51.24</v>
      </c>
      <c r="O350" s="106">
        <v>53.19</v>
      </c>
      <c r="P350" s="106">
        <v>45.62</v>
      </c>
      <c r="Q350" s="106">
        <v>50.35</v>
      </c>
      <c r="R350" s="106">
        <v>48.14</v>
      </c>
      <c r="S350" s="106">
        <v>53.46</v>
      </c>
      <c r="T350" s="106">
        <v>52.44</v>
      </c>
      <c r="U350" s="106">
        <v>53.62</v>
      </c>
      <c r="V350" s="106">
        <v>50.59</v>
      </c>
      <c r="W350" s="106">
        <v>56.47</v>
      </c>
      <c r="X350" s="106">
        <v>54.57</v>
      </c>
      <c r="Y350" s="106">
        <v>54.94</v>
      </c>
      <c r="Z350" s="106">
        <v>52.1</v>
      </c>
      <c r="AA350" s="106">
        <v>53.81</v>
      </c>
      <c r="AB350" s="106">
        <v>52.22</v>
      </c>
      <c r="AC350" s="106">
        <v>56.24</v>
      </c>
      <c r="AD350" s="106">
        <v>54.84</v>
      </c>
      <c r="AE350" s="106">
        <v>53.21</v>
      </c>
      <c r="AF350" s="106">
        <v>55.18</v>
      </c>
      <c r="AG350" s="106">
        <v>56.75</v>
      </c>
      <c r="AH350" s="106">
        <v>53.72</v>
      </c>
      <c r="AI350" s="106">
        <v>54.36</v>
      </c>
      <c r="AJ350" s="106">
        <v>58.71</v>
      </c>
      <c r="AK350" s="106">
        <v>47.62</v>
      </c>
      <c r="AL350" s="106">
        <v>45.48</v>
      </c>
      <c r="AM350" s="106">
        <v>53.4</v>
      </c>
      <c r="AN350" s="106">
        <v>59.03</v>
      </c>
      <c r="AO350" s="106">
        <v>47.22</v>
      </c>
      <c r="AP350" s="106">
        <v>53.93</v>
      </c>
      <c r="AQ350" s="106">
        <v>53.86</v>
      </c>
      <c r="AR350" s="106">
        <v>48.09</v>
      </c>
      <c r="AS350" s="106">
        <v>52.45</v>
      </c>
      <c r="AT350" s="106">
        <v>49.48</v>
      </c>
      <c r="AU350" s="106">
        <v>72.62</v>
      </c>
      <c r="AV350" s="106">
        <v>48.88</v>
      </c>
      <c r="AW350" s="106">
        <v>50.94</v>
      </c>
      <c r="AX350" s="106">
        <v>41.55</v>
      </c>
      <c r="AY350" s="106">
        <v>40.520000000000003</v>
      </c>
      <c r="AZ350" s="106">
        <v>53.66</v>
      </c>
      <c r="BA350" s="106">
        <v>45.35</v>
      </c>
      <c r="BB350" s="106">
        <v>52.3</v>
      </c>
      <c r="BC350" s="106">
        <v>54.32</v>
      </c>
      <c r="BD350" s="106">
        <v>54.45</v>
      </c>
      <c r="BE350" s="106">
        <v>41.75</v>
      </c>
      <c r="BF350" s="106">
        <v>40.340000000000003</v>
      </c>
      <c r="BG350" s="106">
        <v>42.8</v>
      </c>
      <c r="BH350" s="106">
        <v>47.79</v>
      </c>
      <c r="BI350" s="106">
        <v>42.52</v>
      </c>
      <c r="BJ350" s="106">
        <v>44.42</v>
      </c>
      <c r="BK350" s="106">
        <v>67.040000000000006</v>
      </c>
      <c r="BL350" s="107">
        <f t="shared" si="20"/>
        <v>60</v>
      </c>
      <c r="BN350" s="110">
        <f>BN349++Setup!$J$15/24</f>
        <v>43229.402777778057</v>
      </c>
      <c r="BO350" s="57">
        <f>CN350</f>
        <v>0</v>
      </c>
      <c r="BP350" s="57">
        <f>CO350</f>
        <v>0</v>
      </c>
      <c r="BQ350" s="57">
        <f>CP350</f>
        <v>0</v>
      </c>
      <c r="BR350" s="57">
        <f>CQ350</f>
        <v>0</v>
      </c>
      <c r="BS350" s="87">
        <f>CT350</f>
        <v>0</v>
      </c>
      <c r="BT350" s="87">
        <f>CB779</f>
        <v>205</v>
      </c>
      <c r="BU350" s="87">
        <f>CD779</f>
        <v>35.22</v>
      </c>
      <c r="BV350" s="87">
        <f>CF779</f>
        <v>0</v>
      </c>
      <c r="BW350" s="87">
        <f>CH779</f>
        <v>0.28000000000000003</v>
      </c>
      <c r="BX350" s="87">
        <f>CJ779</f>
        <v>82.53</v>
      </c>
      <c r="CA350" s="111">
        <v>43256.423611111109</v>
      </c>
      <c r="CB350" s="87">
        <v>219</v>
      </c>
      <c r="CC350" s="111">
        <v>43256.423611111109</v>
      </c>
      <c r="CD350" s="87">
        <v>35.19</v>
      </c>
      <c r="CE350" s="111">
        <v>43256.423611111109</v>
      </c>
      <c r="CF350" s="87">
        <v>87.5</v>
      </c>
      <c r="CG350" s="111">
        <v>43256.423611111109</v>
      </c>
      <c r="CH350" s="87">
        <v>0.28000000000000003</v>
      </c>
      <c r="CI350" s="111">
        <v>43256.423611111109</v>
      </c>
      <c r="CJ350" s="87">
        <v>70.97</v>
      </c>
      <c r="CM350" s="111"/>
      <c r="CS350" s="111"/>
    </row>
    <row r="351" spans="1:97" x14ac:dyDescent="0.3">
      <c r="A351" s="87">
        <f t="shared" si="19"/>
        <v>3470</v>
      </c>
      <c r="B351" s="88">
        <f t="shared" si="18"/>
        <v>57.833333333333336</v>
      </c>
      <c r="C351" s="106">
        <v>20.5</v>
      </c>
      <c r="D351" s="106">
        <v>53.82</v>
      </c>
      <c r="E351" s="106">
        <v>48.93</v>
      </c>
      <c r="F351" s="106">
        <v>45.41</v>
      </c>
      <c r="G351" s="106">
        <v>50.4</v>
      </c>
      <c r="H351" s="106">
        <v>46.35</v>
      </c>
      <c r="I351" s="106">
        <v>46.24</v>
      </c>
      <c r="J351" s="106">
        <v>47.71</v>
      </c>
      <c r="K351" s="106">
        <v>42.55</v>
      </c>
      <c r="L351" s="106">
        <v>47.39</v>
      </c>
      <c r="M351" s="106">
        <v>44.88</v>
      </c>
      <c r="N351" s="106">
        <v>50.5</v>
      </c>
      <c r="O351" s="106">
        <v>53.19</v>
      </c>
      <c r="P351" s="106">
        <v>45.1</v>
      </c>
      <c r="Q351" s="106">
        <v>49.91</v>
      </c>
      <c r="R351" s="106">
        <v>47.83</v>
      </c>
      <c r="S351" s="106">
        <v>53.64</v>
      </c>
      <c r="T351" s="106">
        <v>52.11</v>
      </c>
      <c r="U351" s="106">
        <v>53.74</v>
      </c>
      <c r="V351" s="106">
        <v>50.2</v>
      </c>
      <c r="W351" s="106">
        <v>57.1</v>
      </c>
      <c r="X351" s="106">
        <v>55.27</v>
      </c>
      <c r="Y351" s="106">
        <v>55.58</v>
      </c>
      <c r="Z351" s="106">
        <v>52.03</v>
      </c>
      <c r="AA351" s="106">
        <v>53.72</v>
      </c>
      <c r="AB351" s="106">
        <v>52.17</v>
      </c>
      <c r="AC351" s="106">
        <v>56.64</v>
      </c>
      <c r="AD351" s="106">
        <v>55.22</v>
      </c>
      <c r="AE351" s="106">
        <v>53.25</v>
      </c>
      <c r="AF351" s="106">
        <v>55.28</v>
      </c>
      <c r="AG351" s="106">
        <v>57.09</v>
      </c>
      <c r="AH351" s="106">
        <v>53.85</v>
      </c>
      <c r="AI351" s="106">
        <v>54.47</v>
      </c>
      <c r="AJ351" s="106">
        <v>58.81</v>
      </c>
      <c r="AK351" s="106">
        <v>47.75</v>
      </c>
      <c r="AL351" s="106">
        <v>44.49</v>
      </c>
      <c r="AM351" s="106">
        <v>53.72</v>
      </c>
      <c r="AN351" s="106">
        <v>59.31</v>
      </c>
      <c r="AO351" s="106">
        <v>47.67</v>
      </c>
      <c r="AP351" s="106">
        <v>52.68</v>
      </c>
      <c r="AQ351" s="106">
        <v>53.99</v>
      </c>
      <c r="AR351" s="106">
        <v>47.59</v>
      </c>
      <c r="AS351" s="106">
        <v>52.53</v>
      </c>
      <c r="AT351" s="106">
        <v>49.1</v>
      </c>
      <c r="AU351" s="106">
        <v>72.760000000000005</v>
      </c>
      <c r="AV351" s="106">
        <v>48.61</v>
      </c>
      <c r="AW351" s="106">
        <v>50.65</v>
      </c>
      <c r="AX351" s="106">
        <v>42.19</v>
      </c>
      <c r="AY351" s="106">
        <v>41.18</v>
      </c>
      <c r="AZ351" s="106">
        <v>53.62</v>
      </c>
      <c r="BA351" s="106">
        <v>45.58</v>
      </c>
      <c r="BB351" s="106">
        <v>52.01</v>
      </c>
      <c r="BC351" s="106">
        <v>54.18</v>
      </c>
      <c r="BD351" s="106">
        <v>54.05</v>
      </c>
      <c r="BE351" s="106">
        <v>42.32</v>
      </c>
      <c r="BF351" s="106">
        <v>41.03</v>
      </c>
      <c r="BG351" s="106">
        <v>42.47</v>
      </c>
      <c r="BH351" s="106">
        <v>48.11</v>
      </c>
      <c r="BI351" s="106">
        <v>42.75</v>
      </c>
      <c r="BJ351" s="106">
        <v>44.41</v>
      </c>
      <c r="BK351" s="106">
        <v>67.06</v>
      </c>
      <c r="BL351" s="107">
        <f t="shared" si="20"/>
        <v>60</v>
      </c>
      <c r="BN351" s="110">
        <f>BN350++Setup!$J$15/24</f>
        <v>43229.409722222503</v>
      </c>
      <c r="BO351" s="57">
        <f>CN351</f>
        <v>0</v>
      </c>
      <c r="BP351" s="57">
        <f>CO351</f>
        <v>0</v>
      </c>
      <c r="BQ351" s="57">
        <f>CP351</f>
        <v>0</v>
      </c>
      <c r="BR351" s="57">
        <f>CQ351</f>
        <v>0</v>
      </c>
      <c r="BS351" s="87">
        <f>CT351</f>
        <v>0</v>
      </c>
      <c r="BT351" s="87">
        <f>CB780</f>
        <v>222</v>
      </c>
      <c r="BU351" s="87">
        <f>CD780</f>
        <v>35.53</v>
      </c>
      <c r="BV351" s="87">
        <f>CF780</f>
        <v>0</v>
      </c>
      <c r="BW351" s="87">
        <f>CH780</f>
        <v>0</v>
      </c>
      <c r="BX351" s="87">
        <f>CJ780</f>
        <v>85.33</v>
      </c>
      <c r="CA351" s="111">
        <v>43256.430555555555</v>
      </c>
      <c r="CB351" s="87">
        <v>218</v>
      </c>
      <c r="CC351" s="111">
        <v>43256.430555555555</v>
      </c>
      <c r="CD351" s="87">
        <v>35.44</v>
      </c>
      <c r="CE351" s="111">
        <v>43256.430555555555</v>
      </c>
      <c r="CF351" s="87">
        <v>89.17</v>
      </c>
      <c r="CG351" s="111">
        <v>43256.430555555555</v>
      </c>
      <c r="CH351" s="87">
        <v>0.28000000000000003</v>
      </c>
      <c r="CI351" s="111">
        <v>43256.430555555555</v>
      </c>
      <c r="CJ351" s="87">
        <v>67.89</v>
      </c>
      <c r="CM351" s="111"/>
      <c r="CS351" s="111"/>
    </row>
    <row r="352" spans="1:97" x14ac:dyDescent="0.3">
      <c r="A352" s="87">
        <f t="shared" si="19"/>
        <v>3480</v>
      </c>
      <c r="B352" s="88">
        <f t="shared" si="18"/>
        <v>58</v>
      </c>
      <c r="C352" s="106">
        <v>20.88</v>
      </c>
      <c r="D352" s="106">
        <v>53.71</v>
      </c>
      <c r="E352" s="106">
        <v>49.26</v>
      </c>
      <c r="F352" s="106">
        <v>45.32</v>
      </c>
      <c r="G352" s="106">
        <v>50.58</v>
      </c>
      <c r="H352" s="106">
        <v>46.68</v>
      </c>
      <c r="I352" s="106">
        <v>46.36</v>
      </c>
      <c r="J352" s="106">
        <v>47.79</v>
      </c>
      <c r="K352" s="106">
        <v>42.83</v>
      </c>
      <c r="L352" s="106">
        <v>47.58</v>
      </c>
      <c r="M352" s="106">
        <v>45.06</v>
      </c>
      <c r="N352" s="106">
        <v>50.43</v>
      </c>
      <c r="O352" s="106">
        <v>53.01</v>
      </c>
      <c r="P352" s="106">
        <v>45.91</v>
      </c>
      <c r="Q352" s="106">
        <v>50.38</v>
      </c>
      <c r="R352" s="106">
        <v>48.4</v>
      </c>
      <c r="S352" s="106">
        <v>53.59</v>
      </c>
      <c r="T352" s="106">
        <v>52.41</v>
      </c>
      <c r="U352" s="106">
        <v>53.9</v>
      </c>
      <c r="V352" s="106">
        <v>50.69</v>
      </c>
      <c r="W352" s="106">
        <v>56.48</v>
      </c>
      <c r="X352" s="106">
        <v>54.81</v>
      </c>
      <c r="Y352" s="106">
        <v>55.49</v>
      </c>
      <c r="Z352" s="106">
        <v>52.62</v>
      </c>
      <c r="AA352" s="106">
        <v>53.78</v>
      </c>
      <c r="AB352" s="106">
        <v>52.42</v>
      </c>
      <c r="AC352" s="106">
        <v>56.13</v>
      </c>
      <c r="AD352" s="106">
        <v>55.01</v>
      </c>
      <c r="AE352" s="106">
        <v>53.34</v>
      </c>
      <c r="AF352" s="106">
        <v>55.23</v>
      </c>
      <c r="AG352" s="106">
        <v>56.76</v>
      </c>
      <c r="AH352" s="106">
        <v>53.93</v>
      </c>
      <c r="AI352" s="106">
        <v>54.8</v>
      </c>
      <c r="AJ352" s="106">
        <v>58.98</v>
      </c>
      <c r="AK352" s="106">
        <v>47.66</v>
      </c>
      <c r="AL352" s="106">
        <v>44.97</v>
      </c>
      <c r="AM352" s="106">
        <v>53.68</v>
      </c>
      <c r="AN352" s="106">
        <v>59.23</v>
      </c>
      <c r="AO352" s="106">
        <v>47.75</v>
      </c>
      <c r="AP352" s="106">
        <v>53.36</v>
      </c>
      <c r="AQ352" s="106">
        <v>54.21</v>
      </c>
      <c r="AR352" s="106">
        <v>49.21</v>
      </c>
      <c r="AS352" s="106">
        <v>52.94</v>
      </c>
      <c r="AT352" s="106">
        <v>50.1</v>
      </c>
      <c r="AU352" s="106">
        <v>72.91</v>
      </c>
      <c r="AV352" s="106">
        <v>49.86</v>
      </c>
      <c r="AW352" s="106">
        <v>51.71</v>
      </c>
      <c r="AX352" s="106">
        <v>42.23</v>
      </c>
      <c r="AY352" s="106">
        <v>41.42</v>
      </c>
      <c r="AZ352" s="106">
        <v>53.7</v>
      </c>
      <c r="BA352" s="106">
        <v>45.83</v>
      </c>
      <c r="BB352" s="106">
        <v>52.49</v>
      </c>
      <c r="BC352" s="106">
        <v>54.42</v>
      </c>
      <c r="BD352" s="106">
        <v>53.4</v>
      </c>
      <c r="BE352" s="106">
        <v>42.32</v>
      </c>
      <c r="BF352" s="106">
        <v>41.06</v>
      </c>
      <c r="BG352" s="106">
        <v>43.31</v>
      </c>
      <c r="BH352" s="106">
        <v>48.44</v>
      </c>
      <c r="BI352" s="106">
        <v>42.95</v>
      </c>
      <c r="BJ352" s="106">
        <v>44.39</v>
      </c>
      <c r="BK352" s="106">
        <v>67.03</v>
      </c>
      <c r="BL352" s="107">
        <f t="shared" si="20"/>
        <v>60</v>
      </c>
      <c r="BN352" s="110">
        <f>BN351++Setup!$J$15/24</f>
        <v>43229.416666666948</v>
      </c>
      <c r="BO352" s="57">
        <f>CN352</f>
        <v>0</v>
      </c>
      <c r="BP352" s="57">
        <f>CO352</f>
        <v>0</v>
      </c>
      <c r="BQ352" s="57">
        <f>CP352</f>
        <v>0</v>
      </c>
      <c r="BR352" s="57">
        <f>CQ352</f>
        <v>0</v>
      </c>
      <c r="BS352" s="87">
        <f>CT352</f>
        <v>0</v>
      </c>
      <c r="BT352" s="87">
        <f>CB781</f>
        <v>221</v>
      </c>
      <c r="BU352" s="87">
        <f>CD781</f>
        <v>35.5</v>
      </c>
      <c r="BV352" s="87">
        <f>CF781</f>
        <v>0</v>
      </c>
      <c r="BW352" s="87">
        <f>CH781</f>
        <v>0.28000000000000003</v>
      </c>
      <c r="BX352" s="87">
        <f>CJ781</f>
        <v>59.42</v>
      </c>
      <c r="CA352" s="111">
        <v>43256.4375</v>
      </c>
      <c r="CB352" s="87">
        <v>221</v>
      </c>
      <c r="CC352" s="111">
        <v>43256.4375</v>
      </c>
      <c r="CD352" s="87">
        <v>35.08</v>
      </c>
      <c r="CE352" s="111">
        <v>43256.4375</v>
      </c>
      <c r="CF352" s="87">
        <v>83.06</v>
      </c>
      <c r="CG352" s="111">
        <v>43256.4375</v>
      </c>
      <c r="CH352" s="87">
        <v>0.28000000000000003</v>
      </c>
      <c r="CI352" s="111">
        <v>43256.4375</v>
      </c>
      <c r="CJ352" s="87">
        <v>63.78</v>
      </c>
      <c r="CM352" s="111"/>
      <c r="CS352" s="111"/>
    </row>
    <row r="353" spans="1:97" x14ac:dyDescent="0.3">
      <c r="A353" s="87">
        <f t="shared" si="19"/>
        <v>3490</v>
      </c>
      <c r="B353" s="88">
        <f t="shared" si="18"/>
        <v>58.166666666666664</v>
      </c>
      <c r="C353" s="106">
        <v>20.91</v>
      </c>
      <c r="D353" s="106">
        <v>55.88</v>
      </c>
      <c r="E353" s="106">
        <v>49.22</v>
      </c>
      <c r="F353" s="106">
        <v>45.37</v>
      </c>
      <c r="G353" s="106">
        <v>51.71</v>
      </c>
      <c r="H353" s="106">
        <v>48.18</v>
      </c>
      <c r="I353" s="106">
        <v>46.42</v>
      </c>
      <c r="J353" s="106">
        <v>47.99</v>
      </c>
      <c r="K353" s="106">
        <v>44.23</v>
      </c>
      <c r="L353" s="106">
        <v>49.21</v>
      </c>
      <c r="M353" s="106">
        <v>45.06</v>
      </c>
      <c r="N353" s="106">
        <v>52.1</v>
      </c>
      <c r="O353" s="106">
        <v>54.76</v>
      </c>
      <c r="P353" s="106">
        <v>46.61</v>
      </c>
      <c r="Q353" s="106">
        <v>51.28</v>
      </c>
      <c r="R353" s="106">
        <v>49.22</v>
      </c>
      <c r="S353" s="106">
        <v>55.14</v>
      </c>
      <c r="T353" s="106">
        <v>53.34</v>
      </c>
      <c r="U353" s="106">
        <v>54.67</v>
      </c>
      <c r="V353" s="106">
        <v>51.55</v>
      </c>
      <c r="W353" s="106">
        <v>58.59</v>
      </c>
      <c r="X353" s="106">
        <v>56.9</v>
      </c>
      <c r="Y353" s="106">
        <v>57.16</v>
      </c>
      <c r="Z353" s="106">
        <v>52.69</v>
      </c>
      <c r="AA353" s="106">
        <v>55.2</v>
      </c>
      <c r="AB353" s="106">
        <v>52.96</v>
      </c>
      <c r="AC353" s="106">
        <v>58.3</v>
      </c>
      <c r="AD353" s="106">
        <v>56.92</v>
      </c>
      <c r="AE353" s="106">
        <v>54.72</v>
      </c>
      <c r="AF353" s="106">
        <v>57.14</v>
      </c>
      <c r="AG353" s="106">
        <v>58.82</v>
      </c>
      <c r="AH353" s="106">
        <v>55.42</v>
      </c>
      <c r="AI353" s="106">
        <v>56.56</v>
      </c>
      <c r="AJ353" s="106">
        <v>58.89</v>
      </c>
      <c r="AK353" s="106">
        <v>47.7</v>
      </c>
      <c r="AL353" s="106">
        <v>45.24</v>
      </c>
      <c r="AM353" s="106">
        <v>55.22</v>
      </c>
      <c r="AN353" s="106">
        <v>59.23</v>
      </c>
      <c r="AO353" s="106">
        <v>47.95</v>
      </c>
      <c r="AP353" s="106">
        <v>53.56</v>
      </c>
      <c r="AQ353" s="106">
        <v>55.94</v>
      </c>
      <c r="AR353" s="106">
        <v>49.72</v>
      </c>
      <c r="AS353" s="106">
        <v>53.14</v>
      </c>
      <c r="AT353" s="106">
        <v>50.36</v>
      </c>
      <c r="AU353" s="106">
        <v>72.66</v>
      </c>
      <c r="AV353" s="106">
        <v>50.18</v>
      </c>
      <c r="AW353" s="106">
        <v>51.9</v>
      </c>
      <c r="AX353" s="106">
        <v>42.1</v>
      </c>
      <c r="AY353" s="106">
        <v>41.28</v>
      </c>
      <c r="AZ353" s="106">
        <v>55.05</v>
      </c>
      <c r="BA353" s="106">
        <v>45.78</v>
      </c>
      <c r="BB353" s="106">
        <v>53.14</v>
      </c>
      <c r="BC353" s="106">
        <v>55.93</v>
      </c>
      <c r="BD353" s="106">
        <v>55.38</v>
      </c>
      <c r="BE353" s="106">
        <v>42.04</v>
      </c>
      <c r="BF353" s="106">
        <v>40.799999999999997</v>
      </c>
      <c r="BG353" s="106">
        <v>43.8</v>
      </c>
      <c r="BH353" s="106">
        <v>48.42</v>
      </c>
      <c r="BI353" s="106">
        <v>42.98</v>
      </c>
      <c r="BJ353" s="106">
        <v>44.35</v>
      </c>
      <c r="BK353" s="106">
        <v>67.17</v>
      </c>
      <c r="BL353" s="107">
        <f t="shared" si="20"/>
        <v>60</v>
      </c>
      <c r="BN353" s="110">
        <f>BN352++Setup!$J$15/24</f>
        <v>43229.423611111393</v>
      </c>
      <c r="BO353" s="57">
        <f>CN353</f>
        <v>0</v>
      </c>
      <c r="BP353" s="57">
        <f>CO353</f>
        <v>0</v>
      </c>
      <c r="BQ353" s="57">
        <f>CP353</f>
        <v>0</v>
      </c>
      <c r="BR353" s="57">
        <f>CQ353</f>
        <v>0</v>
      </c>
      <c r="BS353" s="87">
        <f>CT353</f>
        <v>0</v>
      </c>
      <c r="BT353" s="87">
        <f>CB782</f>
        <v>220</v>
      </c>
      <c r="BU353" s="87">
        <f>CD782</f>
        <v>34.86</v>
      </c>
      <c r="BV353" s="87">
        <f>CF782</f>
        <v>0</v>
      </c>
      <c r="BW353" s="87">
        <f>CH782</f>
        <v>0</v>
      </c>
      <c r="BX353" s="87">
        <f>CJ782</f>
        <v>69.58</v>
      </c>
      <c r="CA353" s="111">
        <v>43256.444444444445</v>
      </c>
      <c r="CB353" s="87">
        <v>228</v>
      </c>
      <c r="CC353" s="111">
        <v>43256.444444444445</v>
      </c>
      <c r="CD353" s="87">
        <v>34.97</v>
      </c>
      <c r="CE353" s="111">
        <v>43256.444444444445</v>
      </c>
      <c r="CF353" s="87">
        <v>83.33</v>
      </c>
      <c r="CG353" s="111">
        <v>43256.444444444445</v>
      </c>
      <c r="CH353" s="87">
        <v>0.28000000000000003</v>
      </c>
      <c r="CI353" s="111">
        <v>43256.444444444445</v>
      </c>
      <c r="CJ353" s="87">
        <v>65.94</v>
      </c>
      <c r="CM353" s="111"/>
      <c r="CS353" s="111"/>
    </row>
    <row r="354" spans="1:97" x14ac:dyDescent="0.3">
      <c r="A354" s="87">
        <f t="shared" si="19"/>
        <v>3500</v>
      </c>
      <c r="B354" s="88">
        <f t="shared" si="18"/>
        <v>58.333333333333336</v>
      </c>
      <c r="C354" s="106">
        <v>21.03</v>
      </c>
      <c r="D354" s="106">
        <v>55.72</v>
      </c>
      <c r="E354" s="106">
        <v>49.19</v>
      </c>
      <c r="F354" s="106">
        <v>45.43</v>
      </c>
      <c r="G354" s="106">
        <v>52.1</v>
      </c>
      <c r="H354" s="106">
        <v>48.16</v>
      </c>
      <c r="I354" s="106">
        <v>46.24</v>
      </c>
      <c r="J354" s="106">
        <v>47.78</v>
      </c>
      <c r="K354" s="106">
        <v>44.35</v>
      </c>
      <c r="L354" s="106">
        <v>49.37</v>
      </c>
      <c r="M354" s="106">
        <v>45.03</v>
      </c>
      <c r="N354" s="106">
        <v>52.29</v>
      </c>
      <c r="O354" s="106">
        <v>54.95</v>
      </c>
      <c r="P354" s="106">
        <v>46.77</v>
      </c>
      <c r="Q354" s="106">
        <v>51.35</v>
      </c>
      <c r="R354" s="106">
        <v>49.53</v>
      </c>
      <c r="S354" s="106">
        <v>55.18</v>
      </c>
      <c r="T354" s="106">
        <v>53.53</v>
      </c>
      <c r="U354" s="106">
        <v>55.33</v>
      </c>
      <c r="V354" s="106">
        <v>51.83</v>
      </c>
      <c r="W354" s="106">
        <v>58.53</v>
      </c>
      <c r="X354" s="106">
        <v>56.9</v>
      </c>
      <c r="Y354" s="106">
        <v>57.19</v>
      </c>
      <c r="Z354" s="106">
        <v>53.07</v>
      </c>
      <c r="AA354" s="106">
        <v>55.28</v>
      </c>
      <c r="AB354" s="106">
        <v>53.12</v>
      </c>
      <c r="AC354" s="106">
        <v>58.17</v>
      </c>
      <c r="AD354" s="106">
        <v>57.04</v>
      </c>
      <c r="AE354" s="106">
        <v>54.7</v>
      </c>
      <c r="AF354" s="106">
        <v>57.06</v>
      </c>
      <c r="AG354" s="106">
        <v>58.68</v>
      </c>
      <c r="AH354" s="106">
        <v>55.32</v>
      </c>
      <c r="AI354" s="106">
        <v>56.41</v>
      </c>
      <c r="AJ354" s="106">
        <v>58.79</v>
      </c>
      <c r="AK354" s="106">
        <v>47.66</v>
      </c>
      <c r="AL354" s="106">
        <v>45.44</v>
      </c>
      <c r="AM354" s="106">
        <v>55.11</v>
      </c>
      <c r="AN354" s="106">
        <v>59.26</v>
      </c>
      <c r="AO354" s="106">
        <v>47.74</v>
      </c>
      <c r="AP354" s="106">
        <v>53.76</v>
      </c>
      <c r="AQ354" s="106">
        <v>55.83</v>
      </c>
      <c r="AR354" s="106">
        <v>50.08</v>
      </c>
      <c r="AS354" s="106">
        <v>53.45</v>
      </c>
      <c r="AT354" s="106">
        <v>50.96</v>
      </c>
      <c r="AU354" s="106">
        <v>72.64</v>
      </c>
      <c r="AV354" s="106">
        <v>50.59</v>
      </c>
      <c r="AW354" s="106">
        <v>52.35</v>
      </c>
      <c r="AX354" s="106">
        <v>42.22</v>
      </c>
      <c r="AY354" s="106">
        <v>41.15</v>
      </c>
      <c r="AZ354" s="106">
        <v>55.15</v>
      </c>
      <c r="BA354" s="106">
        <v>45.65</v>
      </c>
      <c r="BB354" s="106">
        <v>53.53</v>
      </c>
      <c r="BC354" s="106">
        <v>55.87</v>
      </c>
      <c r="BD354" s="106">
        <v>55.5</v>
      </c>
      <c r="BE354" s="106">
        <v>42.27</v>
      </c>
      <c r="BF354" s="106">
        <v>40.86</v>
      </c>
      <c r="BG354" s="106">
        <v>44.26</v>
      </c>
      <c r="BH354" s="106">
        <v>48.19</v>
      </c>
      <c r="BI354" s="106">
        <v>42.91</v>
      </c>
      <c r="BJ354" s="106">
        <v>44.37</v>
      </c>
      <c r="BK354" s="106">
        <v>67.03</v>
      </c>
      <c r="BL354" s="107">
        <f t="shared" si="20"/>
        <v>60</v>
      </c>
      <c r="BN354" s="110">
        <f>BN353++Setup!$J$15/24</f>
        <v>43229.430555555839</v>
      </c>
      <c r="BO354" s="57">
        <f>CN354</f>
        <v>0</v>
      </c>
      <c r="BP354" s="57">
        <f>CO354</f>
        <v>0</v>
      </c>
      <c r="BQ354" s="57">
        <f>CP354</f>
        <v>0</v>
      </c>
      <c r="BR354" s="57">
        <f>CQ354</f>
        <v>0</v>
      </c>
      <c r="BS354" s="87">
        <f>CT354</f>
        <v>0</v>
      </c>
      <c r="BT354" s="87">
        <f>CB783</f>
        <v>221</v>
      </c>
      <c r="BU354" s="87">
        <f>CD783</f>
        <v>35</v>
      </c>
      <c r="BV354" s="87">
        <f>CF783</f>
        <v>0</v>
      </c>
      <c r="BW354" s="87">
        <f>CH783</f>
        <v>0.28000000000000003</v>
      </c>
      <c r="BX354" s="87">
        <f>CJ783</f>
        <v>70.36</v>
      </c>
      <c r="CA354" s="111">
        <v>43256.451388888891</v>
      </c>
      <c r="CB354" s="87">
        <v>231</v>
      </c>
      <c r="CC354" s="111">
        <v>43256.451388888891</v>
      </c>
      <c r="CD354" s="87">
        <v>34.64</v>
      </c>
      <c r="CE354" s="111">
        <v>43256.451388888891</v>
      </c>
      <c r="CF354" s="87">
        <v>75.28</v>
      </c>
      <c r="CG354" s="111">
        <v>43256.451388888891</v>
      </c>
      <c r="CH354" s="87">
        <v>0.28000000000000003</v>
      </c>
      <c r="CI354" s="111">
        <v>43256.451388888891</v>
      </c>
      <c r="CJ354" s="87">
        <v>66.14</v>
      </c>
      <c r="CM354" s="111"/>
      <c r="CS354" s="111"/>
    </row>
    <row r="355" spans="1:97" x14ac:dyDescent="0.3">
      <c r="A355" s="87">
        <f t="shared" si="19"/>
        <v>3510</v>
      </c>
      <c r="B355" s="88">
        <f t="shared" si="18"/>
        <v>58.5</v>
      </c>
      <c r="C355" s="106">
        <v>20.81</v>
      </c>
      <c r="D355" s="106">
        <v>53.96</v>
      </c>
      <c r="E355" s="106">
        <v>49.34</v>
      </c>
      <c r="F355" s="106">
        <v>45.45</v>
      </c>
      <c r="G355" s="106">
        <v>50.97</v>
      </c>
      <c r="H355" s="106">
        <v>47.74</v>
      </c>
      <c r="I355" s="106">
        <v>46.51</v>
      </c>
      <c r="J355" s="106">
        <v>48.08</v>
      </c>
      <c r="K355" s="106">
        <v>43.85</v>
      </c>
      <c r="L355" s="106">
        <v>48.46</v>
      </c>
      <c r="M355" s="106">
        <v>45.07</v>
      </c>
      <c r="N355" s="106">
        <v>51.3</v>
      </c>
      <c r="O355" s="106">
        <v>53.92</v>
      </c>
      <c r="P355" s="106">
        <v>46.05</v>
      </c>
      <c r="Q355" s="106">
        <v>50.52</v>
      </c>
      <c r="R355" s="106">
        <v>48.5</v>
      </c>
      <c r="S355" s="106">
        <v>53.93</v>
      </c>
      <c r="T355" s="106">
        <v>52.58</v>
      </c>
      <c r="U355" s="106">
        <v>54.1</v>
      </c>
      <c r="V355" s="106">
        <v>50.85</v>
      </c>
      <c r="W355" s="106">
        <v>56.9</v>
      </c>
      <c r="X355" s="106">
        <v>55.96</v>
      </c>
      <c r="Y355" s="106">
        <v>57.07</v>
      </c>
      <c r="Z355" s="106">
        <v>52.23</v>
      </c>
      <c r="AA355" s="106">
        <v>53.86</v>
      </c>
      <c r="AB355" s="106">
        <v>52.44</v>
      </c>
      <c r="AC355" s="106">
        <v>56.45</v>
      </c>
      <c r="AD355" s="106">
        <v>55.42</v>
      </c>
      <c r="AE355" s="106">
        <v>53.35</v>
      </c>
      <c r="AF355" s="106">
        <v>55.25</v>
      </c>
      <c r="AG355" s="106">
        <v>57.01</v>
      </c>
      <c r="AH355" s="106">
        <v>53.85</v>
      </c>
      <c r="AI355" s="106">
        <v>54.68</v>
      </c>
      <c r="AJ355" s="106">
        <v>58.96</v>
      </c>
      <c r="AK355" s="106">
        <v>47.65</v>
      </c>
      <c r="AL355" s="106">
        <v>45.3</v>
      </c>
      <c r="AM355" s="106">
        <v>53.76</v>
      </c>
      <c r="AN355" s="106">
        <v>59.3</v>
      </c>
      <c r="AO355" s="106">
        <v>48.04</v>
      </c>
      <c r="AP355" s="106">
        <v>53.69</v>
      </c>
      <c r="AQ355" s="106">
        <v>54.11</v>
      </c>
      <c r="AR355" s="106">
        <v>49.32</v>
      </c>
      <c r="AS355" s="106">
        <v>52.67</v>
      </c>
      <c r="AT355" s="106">
        <v>49.92</v>
      </c>
      <c r="AU355" s="106">
        <v>72.849999999999994</v>
      </c>
      <c r="AV355" s="106">
        <v>49.74</v>
      </c>
      <c r="AW355" s="106">
        <v>51.42</v>
      </c>
      <c r="AX355" s="106">
        <v>42.21</v>
      </c>
      <c r="AY355" s="106">
        <v>41.41</v>
      </c>
      <c r="AZ355" s="106">
        <v>53.8</v>
      </c>
      <c r="BA355" s="106">
        <v>45.84</v>
      </c>
      <c r="BB355" s="106">
        <v>52.58</v>
      </c>
      <c r="BC355" s="106">
        <v>54.31</v>
      </c>
      <c r="BD355" s="106">
        <v>53.83</v>
      </c>
      <c r="BE355" s="106">
        <v>42.19</v>
      </c>
      <c r="BF355" s="106">
        <v>41.03</v>
      </c>
      <c r="BG355" s="106">
        <v>43.15</v>
      </c>
      <c r="BH355" s="106">
        <v>48.63</v>
      </c>
      <c r="BI355" s="106">
        <v>43.04</v>
      </c>
      <c r="BJ355" s="106">
        <v>44.3</v>
      </c>
      <c r="BK355" s="106">
        <v>67.209999999999994</v>
      </c>
      <c r="BL355" s="107">
        <f t="shared" si="20"/>
        <v>60</v>
      </c>
      <c r="BN355" s="110">
        <f>BN354++Setup!$J$15/24</f>
        <v>43229.437500000284</v>
      </c>
      <c r="BO355" s="57">
        <f>CN355</f>
        <v>0</v>
      </c>
      <c r="BP355" s="57">
        <f>CO355</f>
        <v>0</v>
      </c>
      <c r="BQ355" s="57">
        <f>CP355</f>
        <v>0</v>
      </c>
      <c r="BR355" s="57">
        <f>CQ355</f>
        <v>0</v>
      </c>
      <c r="BS355" s="87">
        <f>CT355</f>
        <v>0</v>
      </c>
      <c r="BT355" s="87">
        <f>CB784</f>
        <v>223</v>
      </c>
      <c r="BU355" s="87">
        <f>CD784</f>
        <v>35</v>
      </c>
      <c r="BV355" s="87">
        <f>CF784</f>
        <v>0</v>
      </c>
      <c r="BW355" s="87">
        <f>CH784</f>
        <v>0.28000000000000003</v>
      </c>
      <c r="BX355" s="87">
        <f>CJ784</f>
        <v>53.64</v>
      </c>
      <c r="CA355" s="111">
        <v>43256.458333333336</v>
      </c>
      <c r="CB355" s="87">
        <v>230</v>
      </c>
      <c r="CC355" s="111">
        <v>43256.458333333336</v>
      </c>
      <c r="CD355" s="87">
        <v>34.61</v>
      </c>
      <c r="CE355" s="111">
        <v>43256.458333333336</v>
      </c>
      <c r="CF355" s="87">
        <v>73.06</v>
      </c>
      <c r="CG355" s="111">
        <v>43256.458333333336</v>
      </c>
      <c r="CH355" s="87">
        <v>0</v>
      </c>
      <c r="CI355" s="111">
        <v>43256.458333333336</v>
      </c>
      <c r="CJ355" s="87">
        <v>64.39</v>
      </c>
      <c r="CM355" s="111"/>
      <c r="CS355" s="111"/>
    </row>
    <row r="356" spans="1:97" x14ac:dyDescent="0.3">
      <c r="A356" s="87">
        <f t="shared" si="19"/>
        <v>3520</v>
      </c>
      <c r="B356" s="88">
        <f t="shared" si="18"/>
        <v>58.666666666666664</v>
      </c>
      <c r="C356" s="106">
        <v>21.2</v>
      </c>
      <c r="D356" s="106">
        <v>56.76</v>
      </c>
      <c r="E356" s="106">
        <v>48.32</v>
      </c>
      <c r="F356" s="106">
        <v>44.81</v>
      </c>
      <c r="G356" s="106">
        <v>52.36</v>
      </c>
      <c r="H356" s="106">
        <v>48.37</v>
      </c>
      <c r="I356" s="106">
        <v>45.66</v>
      </c>
      <c r="J356" s="106">
        <v>47.26</v>
      </c>
      <c r="K356" s="106">
        <v>44.51</v>
      </c>
      <c r="L356" s="106">
        <v>49.54</v>
      </c>
      <c r="M356" s="106">
        <v>44.36</v>
      </c>
      <c r="N356" s="106">
        <v>52.66</v>
      </c>
      <c r="O356" s="106">
        <v>55.1</v>
      </c>
      <c r="P356" s="106">
        <v>47.11</v>
      </c>
      <c r="Q356" s="106">
        <v>51.8</v>
      </c>
      <c r="R356" s="106">
        <v>49.72</v>
      </c>
      <c r="S356" s="106">
        <v>55.67</v>
      </c>
      <c r="T356" s="106">
        <v>53.94</v>
      </c>
      <c r="U356" s="106">
        <v>55.36</v>
      </c>
      <c r="V356" s="106">
        <v>52.11</v>
      </c>
      <c r="W356" s="106">
        <v>59.39</v>
      </c>
      <c r="X356" s="106">
        <v>57.6</v>
      </c>
      <c r="Y356" s="106">
        <v>57.81</v>
      </c>
      <c r="Z356" s="106">
        <v>53.1</v>
      </c>
      <c r="AA356" s="106">
        <v>55.83</v>
      </c>
      <c r="AB356" s="106">
        <v>53.47</v>
      </c>
      <c r="AC356" s="106">
        <v>59.46</v>
      </c>
      <c r="AD356" s="106">
        <v>57.95</v>
      </c>
      <c r="AE356" s="106">
        <v>55.45</v>
      </c>
      <c r="AF356" s="106">
        <v>57.96</v>
      </c>
      <c r="AG356" s="106">
        <v>59.62</v>
      </c>
      <c r="AH356" s="106">
        <v>56.04</v>
      </c>
      <c r="AI356" s="106">
        <v>56.9</v>
      </c>
      <c r="AJ356" s="106">
        <v>58.9</v>
      </c>
      <c r="AK356" s="106">
        <v>47.57</v>
      </c>
      <c r="AL356" s="106">
        <v>44.72</v>
      </c>
      <c r="AM356" s="106">
        <v>56.02</v>
      </c>
      <c r="AN356" s="106">
        <v>59.16</v>
      </c>
      <c r="AO356" s="106">
        <v>47.22</v>
      </c>
      <c r="AP356" s="106">
        <v>52.83</v>
      </c>
      <c r="AQ356" s="106">
        <v>56.44</v>
      </c>
      <c r="AR356" s="106">
        <v>50.31</v>
      </c>
      <c r="AS356" s="106">
        <v>53.74</v>
      </c>
      <c r="AT356" s="106">
        <v>50.85</v>
      </c>
      <c r="AU356" s="106">
        <v>72.66</v>
      </c>
      <c r="AV356" s="106">
        <v>50.61</v>
      </c>
      <c r="AW356" s="106">
        <v>52.28</v>
      </c>
      <c r="AX356" s="106">
        <v>41.58</v>
      </c>
      <c r="AY356" s="106">
        <v>40.58</v>
      </c>
      <c r="AZ356" s="106">
        <v>55.86</v>
      </c>
      <c r="BA356" s="106">
        <v>45.11</v>
      </c>
      <c r="BB356" s="106">
        <v>53.91</v>
      </c>
      <c r="BC356" s="106">
        <v>56.6</v>
      </c>
      <c r="BD356" s="106">
        <v>56.23</v>
      </c>
      <c r="BE356" s="106">
        <v>41.57</v>
      </c>
      <c r="BF356" s="106">
        <v>40.29</v>
      </c>
      <c r="BG356" s="106">
        <v>44.19</v>
      </c>
      <c r="BH356" s="106">
        <v>47.78</v>
      </c>
      <c r="BI356" s="106">
        <v>42.38</v>
      </c>
      <c r="BJ356" s="106">
        <v>44.21</v>
      </c>
      <c r="BK356" s="106">
        <v>67.040000000000006</v>
      </c>
      <c r="BL356" s="107">
        <f t="shared" si="20"/>
        <v>60</v>
      </c>
      <c r="BN356" s="110">
        <f>BN355++Setup!$J$15/24</f>
        <v>43229.444444444729</v>
      </c>
      <c r="BO356" s="57">
        <f>CN356</f>
        <v>0</v>
      </c>
      <c r="BP356" s="57">
        <f>CO356</f>
        <v>0</v>
      </c>
      <c r="BQ356" s="57">
        <f>CP356</f>
        <v>0</v>
      </c>
      <c r="BR356" s="57">
        <f>CQ356</f>
        <v>0</v>
      </c>
      <c r="BS356" s="87">
        <f>CT356</f>
        <v>0</v>
      </c>
      <c r="BT356" s="87">
        <f>CB785</f>
        <v>220</v>
      </c>
      <c r="BU356" s="87">
        <f>CD785</f>
        <v>34.39</v>
      </c>
      <c r="BV356" s="87">
        <f>CF785</f>
        <v>0</v>
      </c>
      <c r="BW356" s="87">
        <f>CH785</f>
        <v>0.28000000000000003</v>
      </c>
      <c r="BX356" s="87">
        <f>CJ785</f>
        <v>75.83</v>
      </c>
      <c r="CA356" s="111">
        <v>43256.465277777781</v>
      </c>
      <c r="CB356" s="87">
        <v>229</v>
      </c>
      <c r="CC356" s="111">
        <v>43256.465277777781</v>
      </c>
      <c r="CD356" s="87">
        <v>35.11</v>
      </c>
      <c r="CE356" s="111">
        <v>43256.465277777781</v>
      </c>
      <c r="CF356" s="87">
        <v>70.83</v>
      </c>
      <c r="CG356" s="111">
        <v>43256.465277777781</v>
      </c>
      <c r="CH356" s="87">
        <v>0.28000000000000003</v>
      </c>
      <c r="CI356" s="111">
        <v>43256.465277777781</v>
      </c>
      <c r="CJ356" s="87">
        <v>69.33</v>
      </c>
      <c r="CM356" s="111"/>
      <c r="CS356" s="111"/>
    </row>
    <row r="357" spans="1:97" x14ac:dyDescent="0.3">
      <c r="A357" s="87">
        <f t="shared" si="19"/>
        <v>3530</v>
      </c>
      <c r="B357" s="88">
        <f t="shared" si="18"/>
        <v>58.833333333333336</v>
      </c>
      <c r="C357" s="106">
        <v>21.07</v>
      </c>
      <c r="D357" s="106">
        <v>55.7</v>
      </c>
      <c r="E357" s="106">
        <v>48.21</v>
      </c>
      <c r="F357" s="106">
        <v>44.49</v>
      </c>
      <c r="G357" s="106">
        <v>52.49</v>
      </c>
      <c r="H357" s="106">
        <v>48.53</v>
      </c>
      <c r="I357" s="106">
        <v>45.35</v>
      </c>
      <c r="J357" s="106">
        <v>47.08</v>
      </c>
      <c r="K357" s="106">
        <v>44.73</v>
      </c>
      <c r="L357" s="106">
        <v>49.76</v>
      </c>
      <c r="M357" s="106">
        <v>44.14</v>
      </c>
      <c r="N357" s="106">
        <v>52.78</v>
      </c>
      <c r="O357" s="106">
        <v>55.35</v>
      </c>
      <c r="P357" s="106">
        <v>46.96</v>
      </c>
      <c r="Q357" s="106">
        <v>51.95</v>
      </c>
      <c r="R357" s="106">
        <v>49.66</v>
      </c>
      <c r="S357" s="106">
        <v>54.97</v>
      </c>
      <c r="T357" s="106">
        <v>53.9</v>
      </c>
      <c r="U357" s="106">
        <v>55.04</v>
      </c>
      <c r="V357" s="106">
        <v>52.02</v>
      </c>
      <c r="W357" s="106">
        <v>58.85</v>
      </c>
      <c r="X357" s="106">
        <v>56.91</v>
      </c>
      <c r="Y357" s="106">
        <v>57.42</v>
      </c>
      <c r="Z357" s="106">
        <v>52.91</v>
      </c>
      <c r="AA357" s="106">
        <v>55.4</v>
      </c>
      <c r="AB357" s="106">
        <v>53.36</v>
      </c>
      <c r="AC357" s="106">
        <v>58.72</v>
      </c>
      <c r="AD357" s="106">
        <v>57.12</v>
      </c>
      <c r="AE357" s="106">
        <v>54.97</v>
      </c>
      <c r="AF357" s="106">
        <v>57.22</v>
      </c>
      <c r="AG357" s="106">
        <v>58.78</v>
      </c>
      <c r="AH357" s="106">
        <v>55.45</v>
      </c>
      <c r="AI357" s="106">
        <v>56.17</v>
      </c>
      <c r="AJ357" s="106">
        <v>58.98</v>
      </c>
      <c r="AK357" s="106">
        <v>47.63</v>
      </c>
      <c r="AL357" s="106">
        <v>45.2</v>
      </c>
      <c r="AM357" s="106">
        <v>55.29</v>
      </c>
      <c r="AN357" s="106">
        <v>59.32</v>
      </c>
      <c r="AO357" s="106">
        <v>47.04</v>
      </c>
      <c r="AP357" s="106">
        <v>53.75</v>
      </c>
      <c r="AQ357" s="106">
        <v>55.78</v>
      </c>
      <c r="AR357" s="106">
        <v>50.23</v>
      </c>
      <c r="AS357" s="106">
        <v>53.54</v>
      </c>
      <c r="AT357" s="106">
        <v>50.49</v>
      </c>
      <c r="AU357" s="106">
        <v>72.86</v>
      </c>
      <c r="AV357" s="106">
        <v>50.63</v>
      </c>
      <c r="AW357" s="106">
        <v>52.12</v>
      </c>
      <c r="AX357" s="106">
        <v>41.47</v>
      </c>
      <c r="AY357" s="106">
        <v>40.32</v>
      </c>
      <c r="AZ357" s="106">
        <v>55.45</v>
      </c>
      <c r="BA357" s="106">
        <v>44.9</v>
      </c>
      <c r="BB357" s="106">
        <v>53.72</v>
      </c>
      <c r="BC357" s="106">
        <v>55.72</v>
      </c>
      <c r="BD357" s="106">
        <v>56.13</v>
      </c>
      <c r="BE357" s="106">
        <v>41.23</v>
      </c>
      <c r="BF357" s="106">
        <v>40.06</v>
      </c>
      <c r="BG357" s="106">
        <v>44.17</v>
      </c>
      <c r="BH357" s="106">
        <v>47.47</v>
      </c>
      <c r="BI357" s="106">
        <v>41.95</v>
      </c>
      <c r="BJ357" s="106">
        <v>44.4</v>
      </c>
      <c r="BK357" s="106">
        <v>67.13</v>
      </c>
      <c r="BL357" s="107">
        <f t="shared" si="20"/>
        <v>60</v>
      </c>
      <c r="BN357" s="110">
        <f>BN356++Setup!$J$15/24</f>
        <v>43229.451388889174</v>
      </c>
      <c r="BO357" s="57">
        <f>CN357</f>
        <v>0</v>
      </c>
      <c r="BP357" s="57">
        <f>CO357</f>
        <v>0</v>
      </c>
      <c r="BQ357" s="57">
        <f>CP357</f>
        <v>0</v>
      </c>
      <c r="BR357" s="57">
        <f>CQ357</f>
        <v>0</v>
      </c>
      <c r="BS357" s="87">
        <f>CT357</f>
        <v>0</v>
      </c>
      <c r="BT357" s="87">
        <f>CB786</f>
        <v>223</v>
      </c>
      <c r="BU357" s="87">
        <f>CD786</f>
        <v>35.47</v>
      </c>
      <c r="BV357" s="87">
        <f>CF786</f>
        <v>0</v>
      </c>
      <c r="BW357" s="87">
        <f>CH786</f>
        <v>0.28000000000000003</v>
      </c>
      <c r="BX357" s="87">
        <f>CJ786</f>
        <v>69.86</v>
      </c>
      <c r="CA357" s="111">
        <v>43256.472222222219</v>
      </c>
      <c r="CB357" s="87">
        <v>232</v>
      </c>
      <c r="CC357" s="111">
        <v>43256.472222222219</v>
      </c>
      <c r="CD357" s="87">
        <v>35.22</v>
      </c>
      <c r="CE357" s="111">
        <v>43256.472222222219</v>
      </c>
      <c r="CF357" s="87">
        <v>65</v>
      </c>
      <c r="CG357" s="111">
        <v>43256.472222222219</v>
      </c>
      <c r="CH357" s="87">
        <v>0.28000000000000003</v>
      </c>
      <c r="CI357" s="111">
        <v>43256.472222222219</v>
      </c>
      <c r="CJ357" s="87">
        <v>61</v>
      </c>
      <c r="CM357" s="111"/>
      <c r="CS357" s="111"/>
    </row>
    <row r="358" spans="1:97" x14ac:dyDescent="0.3">
      <c r="A358" s="87">
        <f t="shared" si="19"/>
        <v>3540</v>
      </c>
      <c r="B358" s="88">
        <f t="shared" si="18"/>
        <v>59</v>
      </c>
      <c r="C358" s="106">
        <v>20.57</v>
      </c>
      <c r="D358" s="106">
        <v>53.54</v>
      </c>
      <c r="E358" s="106">
        <v>49.36</v>
      </c>
      <c r="F358" s="106">
        <v>45.51</v>
      </c>
      <c r="G358" s="106">
        <v>50.04</v>
      </c>
      <c r="H358" s="106">
        <v>46.06</v>
      </c>
      <c r="I358" s="106">
        <v>46.38</v>
      </c>
      <c r="J358" s="106">
        <v>47.97</v>
      </c>
      <c r="K358" s="106">
        <v>42.3</v>
      </c>
      <c r="L358" s="106">
        <v>46.63</v>
      </c>
      <c r="M358" s="106">
        <v>45.13</v>
      </c>
      <c r="N358" s="106">
        <v>49.81</v>
      </c>
      <c r="O358" s="106">
        <v>53.08</v>
      </c>
      <c r="P358" s="106">
        <v>45.32</v>
      </c>
      <c r="Q358" s="106">
        <v>49.75</v>
      </c>
      <c r="R358" s="106">
        <v>47.67</v>
      </c>
      <c r="S358" s="106">
        <v>53.41</v>
      </c>
      <c r="T358" s="106">
        <v>51.9</v>
      </c>
      <c r="U358" s="106">
        <v>53.45</v>
      </c>
      <c r="V358" s="106">
        <v>50.15</v>
      </c>
      <c r="W358" s="106">
        <v>57.13</v>
      </c>
      <c r="X358" s="106">
        <v>55.71</v>
      </c>
      <c r="Y358" s="106">
        <v>55.61</v>
      </c>
      <c r="Z358" s="106">
        <v>51.52</v>
      </c>
      <c r="AA358" s="106">
        <v>53.49</v>
      </c>
      <c r="AB358" s="106">
        <v>51.78</v>
      </c>
      <c r="AC358" s="106">
        <v>56.7</v>
      </c>
      <c r="AD358" s="106">
        <v>55.46</v>
      </c>
      <c r="AE358" s="106">
        <v>53.19</v>
      </c>
      <c r="AF358" s="106">
        <v>55.12</v>
      </c>
      <c r="AG358" s="106">
        <v>56.72</v>
      </c>
      <c r="AH358" s="106">
        <v>53.47</v>
      </c>
      <c r="AI358" s="106">
        <v>54.23</v>
      </c>
      <c r="AJ358" s="106">
        <v>59.23</v>
      </c>
      <c r="AK358" s="106">
        <v>47.7</v>
      </c>
      <c r="AL358" s="106">
        <v>44.94</v>
      </c>
      <c r="AM358" s="106">
        <v>53.17</v>
      </c>
      <c r="AN358" s="106">
        <v>59.62</v>
      </c>
      <c r="AO358" s="106">
        <v>47.93</v>
      </c>
      <c r="AP358" s="106">
        <v>53.28</v>
      </c>
      <c r="AQ358" s="106">
        <v>53.69</v>
      </c>
      <c r="AR358" s="106">
        <v>48.55</v>
      </c>
      <c r="AS358" s="106">
        <v>52.08</v>
      </c>
      <c r="AT358" s="106">
        <v>48.87</v>
      </c>
      <c r="AU358" s="106">
        <v>73.09</v>
      </c>
      <c r="AV358" s="106">
        <v>49.01</v>
      </c>
      <c r="AW358" s="106">
        <v>50.74</v>
      </c>
      <c r="AX358" s="106">
        <v>42.4</v>
      </c>
      <c r="AY358" s="106">
        <v>41.52</v>
      </c>
      <c r="AZ358" s="106">
        <v>53.55</v>
      </c>
      <c r="BA358" s="106">
        <v>45.9</v>
      </c>
      <c r="BB358" s="106">
        <v>51.98</v>
      </c>
      <c r="BC358" s="106">
        <v>54.05</v>
      </c>
      <c r="BD358" s="106">
        <v>53.55</v>
      </c>
      <c r="BE358" s="106">
        <v>42.47</v>
      </c>
      <c r="BF358" s="106">
        <v>41.1</v>
      </c>
      <c r="BG358" s="106">
        <v>42.39</v>
      </c>
      <c r="BH358" s="106">
        <v>48.42</v>
      </c>
      <c r="BI358" s="106">
        <v>43.18</v>
      </c>
      <c r="BJ358" s="106">
        <v>44.49</v>
      </c>
      <c r="BK358" s="106">
        <v>67.790000000000006</v>
      </c>
      <c r="BL358" s="107">
        <f t="shared" si="20"/>
        <v>60</v>
      </c>
      <c r="BN358" s="110">
        <f>BN357++Setup!$J$15/24</f>
        <v>43229.45833333362</v>
      </c>
      <c r="BO358" s="57">
        <f>CN358</f>
        <v>0</v>
      </c>
      <c r="BP358" s="57">
        <f>CO358</f>
        <v>0</v>
      </c>
      <c r="BQ358" s="57">
        <f>CP358</f>
        <v>0</v>
      </c>
      <c r="BR358" s="57">
        <f>CQ358</f>
        <v>0</v>
      </c>
      <c r="BS358" s="87">
        <f>CT358</f>
        <v>0</v>
      </c>
      <c r="BT358" s="87">
        <f>CB787</f>
        <v>224</v>
      </c>
      <c r="BU358" s="87">
        <f>CD787</f>
        <v>35.19</v>
      </c>
      <c r="BV358" s="87">
        <f>CF787</f>
        <v>0</v>
      </c>
      <c r="BW358" s="87">
        <f>CH787</f>
        <v>0.28000000000000003</v>
      </c>
      <c r="BX358" s="87">
        <f>CJ787</f>
        <v>77.97</v>
      </c>
      <c r="CA358" s="111">
        <v>43256.479166666664</v>
      </c>
      <c r="CB358" s="87">
        <v>230</v>
      </c>
      <c r="CC358" s="111">
        <v>43256.479166666664</v>
      </c>
      <c r="CD358" s="87">
        <v>35.53</v>
      </c>
      <c r="CE358" s="111">
        <v>43256.479166666664</v>
      </c>
      <c r="CF358" s="87">
        <v>56.11</v>
      </c>
      <c r="CG358" s="111">
        <v>43256.479166666664</v>
      </c>
      <c r="CH358" s="87">
        <v>0.28000000000000003</v>
      </c>
      <c r="CI358" s="111">
        <v>43256.479166666664</v>
      </c>
      <c r="CJ358" s="87">
        <v>64.58</v>
      </c>
      <c r="CM358" s="111"/>
      <c r="CS358" s="111"/>
    </row>
    <row r="359" spans="1:97" x14ac:dyDescent="0.3">
      <c r="A359" s="87">
        <f t="shared" si="19"/>
        <v>3550</v>
      </c>
      <c r="B359" s="88">
        <f t="shared" si="18"/>
        <v>59.166666666666664</v>
      </c>
      <c r="C359" s="106">
        <v>20.73</v>
      </c>
      <c r="D359" s="106">
        <v>55.1</v>
      </c>
      <c r="E359" s="106">
        <v>49.66</v>
      </c>
      <c r="F359" s="106">
        <v>45.81</v>
      </c>
      <c r="G359" s="106">
        <v>50.95</v>
      </c>
      <c r="H359" s="106">
        <v>46.69</v>
      </c>
      <c r="I359" s="106">
        <v>46.76</v>
      </c>
      <c r="J359" s="106">
        <v>48.41</v>
      </c>
      <c r="K359" s="106">
        <v>43.01</v>
      </c>
      <c r="L359" s="106">
        <v>47.96</v>
      </c>
      <c r="M359" s="106">
        <v>45.43</v>
      </c>
      <c r="N359" s="106">
        <v>51</v>
      </c>
      <c r="O359" s="106">
        <v>53.67</v>
      </c>
      <c r="P359" s="106">
        <v>45.69</v>
      </c>
      <c r="Q359" s="106">
        <v>50.33</v>
      </c>
      <c r="R359" s="106">
        <v>48.38</v>
      </c>
      <c r="S359" s="106">
        <v>54.31</v>
      </c>
      <c r="T359" s="106">
        <v>52.56</v>
      </c>
      <c r="U359" s="106">
        <v>54.38</v>
      </c>
      <c r="V359" s="106">
        <v>50.72</v>
      </c>
      <c r="W359" s="106">
        <v>57.9</v>
      </c>
      <c r="X359" s="106">
        <v>56.14</v>
      </c>
      <c r="Y359" s="106">
        <v>56.1</v>
      </c>
      <c r="Z359" s="106">
        <v>52.34</v>
      </c>
      <c r="AA359" s="106">
        <v>54.39</v>
      </c>
      <c r="AB359" s="106">
        <v>52.48</v>
      </c>
      <c r="AC359" s="106">
        <v>57.43</v>
      </c>
      <c r="AD359" s="106">
        <v>56.19</v>
      </c>
      <c r="AE359" s="106">
        <v>53.9</v>
      </c>
      <c r="AF359" s="106">
        <v>56.26</v>
      </c>
      <c r="AG359" s="106">
        <v>57.92</v>
      </c>
      <c r="AH359" s="106">
        <v>54.47</v>
      </c>
      <c r="AI359" s="106">
        <v>55.6</v>
      </c>
      <c r="AJ359" s="106">
        <v>59.15</v>
      </c>
      <c r="AK359" s="106">
        <v>47.85</v>
      </c>
      <c r="AL359" s="106">
        <v>45.38</v>
      </c>
      <c r="AM359" s="106">
        <v>54.51</v>
      </c>
      <c r="AN359" s="106">
        <v>59.49</v>
      </c>
      <c r="AO359" s="106">
        <v>48.37</v>
      </c>
      <c r="AP359" s="106">
        <v>53.41</v>
      </c>
      <c r="AQ359" s="106">
        <v>54.94</v>
      </c>
      <c r="AR359" s="106">
        <v>49.28</v>
      </c>
      <c r="AS359" s="106">
        <v>52.87</v>
      </c>
      <c r="AT359" s="106">
        <v>49.97</v>
      </c>
      <c r="AU359" s="106">
        <v>73.11</v>
      </c>
      <c r="AV359" s="106">
        <v>49.75</v>
      </c>
      <c r="AW359" s="106">
        <v>51.53</v>
      </c>
      <c r="AX359" s="106">
        <v>42.65</v>
      </c>
      <c r="AY359" s="106">
        <v>41.85</v>
      </c>
      <c r="AZ359" s="106">
        <v>54.16</v>
      </c>
      <c r="BA359" s="106">
        <v>46.41</v>
      </c>
      <c r="BB359" s="106">
        <v>52.62</v>
      </c>
      <c r="BC359" s="106">
        <v>55.07</v>
      </c>
      <c r="BD359" s="106">
        <v>54.6</v>
      </c>
      <c r="BE359" s="106">
        <v>42.77</v>
      </c>
      <c r="BF359" s="106">
        <v>41.38</v>
      </c>
      <c r="BG359" s="106">
        <v>43.32</v>
      </c>
      <c r="BH359" s="106">
        <v>49.03</v>
      </c>
      <c r="BI359" s="106">
        <v>43.37</v>
      </c>
      <c r="BJ359" s="106">
        <v>44.33</v>
      </c>
      <c r="BK359" s="106">
        <v>67.59</v>
      </c>
      <c r="BL359" s="107">
        <f t="shared" si="20"/>
        <v>60</v>
      </c>
      <c r="BN359" s="110">
        <f>BN358++Setup!$J$15/24</f>
        <v>43229.465277778065</v>
      </c>
      <c r="BO359" s="57">
        <f>CN359</f>
        <v>0</v>
      </c>
      <c r="BP359" s="57">
        <f>CO359</f>
        <v>0</v>
      </c>
      <c r="BQ359" s="57">
        <f>CP359</f>
        <v>0</v>
      </c>
      <c r="BR359" s="57">
        <f>CQ359</f>
        <v>0</v>
      </c>
      <c r="BS359" s="87">
        <f>CT359</f>
        <v>0</v>
      </c>
      <c r="BT359" s="87">
        <f>CB788</f>
        <v>226</v>
      </c>
      <c r="BU359" s="87">
        <f>CD788</f>
        <v>34.19</v>
      </c>
      <c r="BV359" s="87">
        <f>CF788</f>
        <v>0</v>
      </c>
      <c r="BW359" s="87">
        <f>CH788</f>
        <v>0.28000000000000003</v>
      </c>
      <c r="BX359" s="87">
        <f>CJ788</f>
        <v>82.17</v>
      </c>
      <c r="CA359" s="111">
        <v>43256.486111111109</v>
      </c>
      <c r="CB359" s="87">
        <v>233</v>
      </c>
      <c r="CC359" s="111">
        <v>43256.486111111109</v>
      </c>
      <c r="CD359" s="87">
        <v>34.69</v>
      </c>
      <c r="CE359" s="111">
        <v>43256.486111111109</v>
      </c>
      <c r="CF359" s="87">
        <v>53.61</v>
      </c>
      <c r="CG359" s="111">
        <v>43256.486111111109</v>
      </c>
      <c r="CH359" s="87">
        <v>0.28000000000000003</v>
      </c>
      <c r="CI359" s="111">
        <v>43256.486111111109</v>
      </c>
      <c r="CJ359" s="87">
        <v>64.36</v>
      </c>
      <c r="CM359" s="111"/>
      <c r="CS359" s="111"/>
    </row>
    <row r="360" spans="1:97" x14ac:dyDescent="0.3">
      <c r="A360" s="87">
        <f t="shared" si="19"/>
        <v>3560</v>
      </c>
      <c r="B360" s="88">
        <f t="shared" si="18"/>
        <v>59.333333333333336</v>
      </c>
      <c r="C360" s="106">
        <v>20.76</v>
      </c>
      <c r="D360" s="106">
        <v>55.02</v>
      </c>
      <c r="E360" s="106">
        <v>50.05</v>
      </c>
      <c r="F360" s="106">
        <v>46.29</v>
      </c>
      <c r="G360" s="106">
        <v>51.22</v>
      </c>
      <c r="H360" s="106">
        <v>47.16</v>
      </c>
      <c r="I360" s="106">
        <v>47.05</v>
      </c>
      <c r="J360" s="106">
        <v>48.73</v>
      </c>
      <c r="K360" s="106">
        <v>43.28</v>
      </c>
      <c r="L360" s="106">
        <v>48.26</v>
      </c>
      <c r="M360" s="106">
        <v>46.07</v>
      </c>
      <c r="N360" s="106">
        <v>51.23</v>
      </c>
      <c r="O360" s="106">
        <v>53.92</v>
      </c>
      <c r="P360" s="106">
        <v>46.09</v>
      </c>
      <c r="Q360" s="106">
        <v>50.63</v>
      </c>
      <c r="R360" s="106">
        <v>48.61</v>
      </c>
      <c r="S360" s="106">
        <v>54.29</v>
      </c>
      <c r="T360" s="106">
        <v>52.73</v>
      </c>
      <c r="U360" s="106">
        <v>54.38</v>
      </c>
      <c r="V360" s="106">
        <v>50.97</v>
      </c>
      <c r="W360" s="106">
        <v>57.89</v>
      </c>
      <c r="X360" s="106">
        <v>56.06</v>
      </c>
      <c r="Y360" s="106">
        <v>56.29</v>
      </c>
      <c r="Z360" s="106">
        <v>52.34</v>
      </c>
      <c r="AA360" s="106">
        <v>54.5</v>
      </c>
      <c r="AB360" s="106">
        <v>52.62</v>
      </c>
      <c r="AC360" s="106">
        <v>57.66</v>
      </c>
      <c r="AD360" s="106">
        <v>56.26</v>
      </c>
      <c r="AE360" s="106">
        <v>54.13</v>
      </c>
      <c r="AF360" s="106">
        <v>56.38</v>
      </c>
      <c r="AG360" s="106">
        <v>58.06</v>
      </c>
      <c r="AH360" s="106">
        <v>54.8</v>
      </c>
      <c r="AI360" s="106">
        <v>55.63</v>
      </c>
      <c r="AJ360" s="106">
        <v>58.76</v>
      </c>
      <c r="AK360" s="106">
        <v>47.65</v>
      </c>
      <c r="AL360" s="106">
        <v>45.57</v>
      </c>
      <c r="AM360" s="106">
        <v>54.62</v>
      </c>
      <c r="AN360" s="106">
        <v>59.25</v>
      </c>
      <c r="AO360" s="106">
        <v>48.69</v>
      </c>
      <c r="AP360" s="106">
        <v>53.88</v>
      </c>
      <c r="AQ360" s="106">
        <v>54.94</v>
      </c>
      <c r="AR360" s="106">
        <v>49.27</v>
      </c>
      <c r="AS360" s="106">
        <v>52.77</v>
      </c>
      <c r="AT360" s="106">
        <v>50.04</v>
      </c>
      <c r="AU360" s="106">
        <v>72.709999999999994</v>
      </c>
      <c r="AV360" s="106">
        <v>49.78</v>
      </c>
      <c r="AW360" s="106">
        <v>51.62</v>
      </c>
      <c r="AX360" s="106">
        <v>43.26</v>
      </c>
      <c r="AY360" s="106">
        <v>41.96</v>
      </c>
      <c r="AZ360" s="106">
        <v>54.45</v>
      </c>
      <c r="BA360" s="106">
        <v>46.32</v>
      </c>
      <c r="BB360" s="106">
        <v>52.8</v>
      </c>
      <c r="BC360" s="106">
        <v>55.07</v>
      </c>
      <c r="BD360" s="106">
        <v>54.97</v>
      </c>
      <c r="BE360" s="106">
        <v>43.01</v>
      </c>
      <c r="BF360" s="106">
        <v>41.68</v>
      </c>
      <c r="BG360" s="106">
        <v>43.35</v>
      </c>
      <c r="BH360" s="106">
        <v>49.04</v>
      </c>
      <c r="BI360" s="106">
        <v>43.79</v>
      </c>
      <c r="BJ360" s="106">
        <v>44.43</v>
      </c>
      <c r="BK360" s="106">
        <v>67.27</v>
      </c>
      <c r="BL360" s="107">
        <f t="shared" si="20"/>
        <v>60</v>
      </c>
      <c r="BN360" s="110">
        <f>BN359++Setup!$J$15/24</f>
        <v>43229.47222222251</v>
      </c>
      <c r="BO360" s="57">
        <f>CN360</f>
        <v>0</v>
      </c>
      <c r="BP360" s="57">
        <f>CO360</f>
        <v>0</v>
      </c>
      <c r="BQ360" s="57">
        <f>CP360</f>
        <v>0</v>
      </c>
      <c r="BR360" s="57">
        <f>CQ360</f>
        <v>0</v>
      </c>
      <c r="BS360" s="87">
        <f>CT360</f>
        <v>0</v>
      </c>
      <c r="BT360" s="87">
        <f>CB789</f>
        <v>229</v>
      </c>
      <c r="BU360" s="87">
        <f>CD789</f>
        <v>34.64</v>
      </c>
      <c r="BV360" s="87">
        <f>CF789</f>
        <v>0</v>
      </c>
      <c r="BW360" s="87">
        <f>CH789</f>
        <v>0.28000000000000003</v>
      </c>
      <c r="BX360" s="87">
        <f>CJ789</f>
        <v>74.97</v>
      </c>
      <c r="CA360" s="111">
        <v>43256.493055555555</v>
      </c>
      <c r="CB360" s="87">
        <v>232</v>
      </c>
      <c r="CC360" s="111">
        <v>43256.493055555555</v>
      </c>
      <c r="CD360" s="87">
        <v>34.97</v>
      </c>
      <c r="CE360" s="111">
        <v>43256.493055555555</v>
      </c>
      <c r="CF360" s="87">
        <v>55.28</v>
      </c>
      <c r="CG360" s="111">
        <v>43256.493055555555</v>
      </c>
      <c r="CH360" s="87">
        <v>0.28000000000000003</v>
      </c>
      <c r="CI360" s="111">
        <v>43256.493055555555</v>
      </c>
      <c r="CJ360" s="87">
        <v>64.11</v>
      </c>
      <c r="CM360" s="111"/>
      <c r="CS360" s="111"/>
    </row>
    <row r="361" spans="1:97" x14ac:dyDescent="0.3">
      <c r="A361" s="87">
        <f t="shared" si="19"/>
        <v>3570</v>
      </c>
      <c r="B361" s="88">
        <f t="shared" si="18"/>
        <v>59.5</v>
      </c>
      <c r="C361" s="106">
        <v>20.96</v>
      </c>
      <c r="D361" s="106">
        <v>55.82</v>
      </c>
      <c r="E361" s="106">
        <v>49.81</v>
      </c>
      <c r="F361" s="106">
        <v>45.97</v>
      </c>
      <c r="G361" s="106">
        <v>51.9</v>
      </c>
      <c r="H361" s="106">
        <v>48.21</v>
      </c>
      <c r="I361" s="106">
        <v>46.86</v>
      </c>
      <c r="J361" s="106">
        <v>48.35</v>
      </c>
      <c r="K361" s="106">
        <v>44.23</v>
      </c>
      <c r="L361" s="106">
        <v>49.22</v>
      </c>
      <c r="M361" s="106">
        <v>45.56</v>
      </c>
      <c r="N361" s="106">
        <v>52.16</v>
      </c>
      <c r="O361" s="106">
        <v>54.88</v>
      </c>
      <c r="P361" s="106">
        <v>46.66</v>
      </c>
      <c r="Q361" s="106">
        <v>51.38</v>
      </c>
      <c r="R361" s="106">
        <v>49.28</v>
      </c>
      <c r="S361" s="106">
        <v>54.97</v>
      </c>
      <c r="T361" s="106">
        <v>53.45</v>
      </c>
      <c r="U361" s="106">
        <v>54.95</v>
      </c>
      <c r="V361" s="106">
        <v>51.66</v>
      </c>
      <c r="W361" s="106">
        <v>58.56</v>
      </c>
      <c r="X361" s="106">
        <v>56.85</v>
      </c>
      <c r="Y361" s="106">
        <v>57.35</v>
      </c>
      <c r="Z361" s="106">
        <v>52.71</v>
      </c>
      <c r="AA361" s="106">
        <v>55.2</v>
      </c>
      <c r="AB361" s="106">
        <v>53.03</v>
      </c>
      <c r="AC361" s="106">
        <v>58.37</v>
      </c>
      <c r="AD361" s="106">
        <v>56.93</v>
      </c>
      <c r="AE361" s="106">
        <v>54.82</v>
      </c>
      <c r="AF361" s="106">
        <v>57.14</v>
      </c>
      <c r="AG361" s="106">
        <v>58.78</v>
      </c>
      <c r="AH361" s="106">
        <v>55.38</v>
      </c>
      <c r="AI361" s="106">
        <v>56.3</v>
      </c>
      <c r="AJ361" s="106">
        <v>59.01</v>
      </c>
      <c r="AK361" s="106">
        <v>47.8</v>
      </c>
      <c r="AL361" s="106">
        <v>45.3</v>
      </c>
      <c r="AM361" s="106">
        <v>55.2</v>
      </c>
      <c r="AN361" s="106">
        <v>59.51</v>
      </c>
      <c r="AO361" s="106">
        <v>48.31</v>
      </c>
      <c r="AP361" s="106">
        <v>53.44</v>
      </c>
      <c r="AQ361" s="106">
        <v>55.75</v>
      </c>
      <c r="AR361" s="106">
        <v>50.03</v>
      </c>
      <c r="AS361" s="106">
        <v>53.2</v>
      </c>
      <c r="AT361" s="106">
        <v>50.94</v>
      </c>
      <c r="AU361" s="106">
        <v>73.06</v>
      </c>
      <c r="AV361" s="106">
        <v>50.34</v>
      </c>
      <c r="AW361" s="106">
        <v>52.04</v>
      </c>
      <c r="AX361" s="106">
        <v>42.78</v>
      </c>
      <c r="AY361" s="106">
        <v>41.77</v>
      </c>
      <c r="AZ361" s="106">
        <v>55.21</v>
      </c>
      <c r="BA361" s="106">
        <v>46.21</v>
      </c>
      <c r="BB361" s="106">
        <v>53.37</v>
      </c>
      <c r="BC361" s="106">
        <v>55.94</v>
      </c>
      <c r="BD361" s="106">
        <v>55.43</v>
      </c>
      <c r="BE361" s="106">
        <v>42.72</v>
      </c>
      <c r="BF361" s="106">
        <v>41.57</v>
      </c>
      <c r="BG361" s="106">
        <v>44.09</v>
      </c>
      <c r="BH361" s="106">
        <v>49.06</v>
      </c>
      <c r="BI361" s="106">
        <v>43.51</v>
      </c>
      <c r="BJ361" s="106">
        <v>44.45</v>
      </c>
      <c r="BK361" s="106">
        <v>67.81</v>
      </c>
      <c r="BL361" s="107">
        <f t="shared" si="20"/>
        <v>60</v>
      </c>
      <c r="BN361" s="110">
        <f>BN360++Setup!$J$15/24</f>
        <v>43229.479166666955</v>
      </c>
      <c r="BO361" s="57">
        <f>CN361</f>
        <v>0</v>
      </c>
      <c r="BP361" s="57">
        <f>CO361</f>
        <v>0</v>
      </c>
      <c r="BQ361" s="57">
        <f>CP361</f>
        <v>0</v>
      </c>
      <c r="BR361" s="57">
        <f>CQ361</f>
        <v>0</v>
      </c>
      <c r="BS361" s="87">
        <f>CT361</f>
        <v>0</v>
      </c>
      <c r="BT361" s="87">
        <f>CB790</f>
        <v>228</v>
      </c>
      <c r="BU361" s="87">
        <f>CD790</f>
        <v>35.22</v>
      </c>
      <c r="BV361" s="87">
        <f>CF790</f>
        <v>0</v>
      </c>
      <c r="BW361" s="87">
        <f>CH790</f>
        <v>0.28000000000000003</v>
      </c>
      <c r="BX361" s="87">
        <f>CJ790</f>
        <v>57.97</v>
      </c>
      <c r="CA361" s="111">
        <v>43256.5</v>
      </c>
      <c r="CB361" s="87">
        <v>227</v>
      </c>
      <c r="CC361" s="111">
        <v>43256.5</v>
      </c>
      <c r="CD361" s="87">
        <v>34.75</v>
      </c>
      <c r="CE361" s="111">
        <v>43256.5</v>
      </c>
      <c r="CF361" s="87">
        <v>53.33</v>
      </c>
      <c r="CG361" s="111">
        <v>43256.5</v>
      </c>
      <c r="CH361" s="87">
        <v>0.28000000000000003</v>
      </c>
      <c r="CI361" s="111">
        <v>43256.5</v>
      </c>
      <c r="CJ361" s="87">
        <v>57.39</v>
      </c>
      <c r="CM361" s="111"/>
      <c r="CS361" s="111"/>
    </row>
    <row r="362" spans="1:97" x14ac:dyDescent="0.3">
      <c r="A362" s="87">
        <f t="shared" si="19"/>
        <v>3580</v>
      </c>
      <c r="B362" s="88">
        <f t="shared" si="18"/>
        <v>59.666666666666664</v>
      </c>
      <c r="C362" s="106">
        <v>20.99</v>
      </c>
      <c r="D362" s="106">
        <v>55.37</v>
      </c>
      <c r="E362" s="106">
        <v>48.13</v>
      </c>
      <c r="F362" s="106">
        <v>44.39</v>
      </c>
      <c r="G362" s="106">
        <v>51.45</v>
      </c>
      <c r="H362" s="106">
        <v>47.58</v>
      </c>
      <c r="I362" s="106">
        <v>45.22</v>
      </c>
      <c r="J362" s="106">
        <v>46.82</v>
      </c>
      <c r="K362" s="106">
        <v>43.75</v>
      </c>
      <c r="L362" s="106">
        <v>48.46</v>
      </c>
      <c r="M362" s="106">
        <v>43.92</v>
      </c>
      <c r="N362" s="106">
        <v>51.75</v>
      </c>
      <c r="O362" s="106">
        <v>54.34</v>
      </c>
      <c r="P362" s="106">
        <v>46.75</v>
      </c>
      <c r="Q362" s="106">
        <v>51.05</v>
      </c>
      <c r="R362" s="106">
        <v>49.09</v>
      </c>
      <c r="S362" s="106">
        <v>54.52</v>
      </c>
      <c r="T362" s="106">
        <v>53.07</v>
      </c>
      <c r="U362" s="106">
        <v>54.76</v>
      </c>
      <c r="V362" s="106">
        <v>51.3</v>
      </c>
      <c r="W362" s="106">
        <v>58.34</v>
      </c>
      <c r="X362" s="106">
        <v>56.13</v>
      </c>
      <c r="Y362" s="106">
        <v>56.67</v>
      </c>
      <c r="Z362" s="106">
        <v>52.79</v>
      </c>
      <c r="AA362" s="106">
        <v>54.77</v>
      </c>
      <c r="AB362" s="106">
        <v>53.02</v>
      </c>
      <c r="AC362" s="106">
        <v>57.91</v>
      </c>
      <c r="AD362" s="106">
        <v>56.56</v>
      </c>
      <c r="AE362" s="106">
        <v>54.31</v>
      </c>
      <c r="AF362" s="106">
        <v>56.64</v>
      </c>
      <c r="AG362" s="106">
        <v>58.34</v>
      </c>
      <c r="AH362" s="106">
        <v>55.02</v>
      </c>
      <c r="AI362" s="106">
        <v>56.09</v>
      </c>
      <c r="AJ362" s="106">
        <v>59.37</v>
      </c>
      <c r="AK362" s="106">
        <v>48.1</v>
      </c>
      <c r="AL362" s="106">
        <v>45.47</v>
      </c>
      <c r="AM362" s="106">
        <v>54.91</v>
      </c>
      <c r="AN362" s="106">
        <v>59.82</v>
      </c>
      <c r="AO362" s="106">
        <v>46.78</v>
      </c>
      <c r="AP362" s="106">
        <v>53.78</v>
      </c>
      <c r="AQ362" s="106">
        <v>55.44</v>
      </c>
      <c r="AR362" s="106">
        <v>49.74</v>
      </c>
      <c r="AS362" s="106">
        <v>53.28</v>
      </c>
      <c r="AT362" s="106">
        <v>50.59</v>
      </c>
      <c r="AU362" s="106">
        <v>73.22</v>
      </c>
      <c r="AV362" s="106">
        <v>50.13</v>
      </c>
      <c r="AW362" s="106">
        <v>52.06</v>
      </c>
      <c r="AX362" s="106">
        <v>41.28</v>
      </c>
      <c r="AY362" s="106">
        <v>40.32</v>
      </c>
      <c r="AZ362" s="106">
        <v>54.75</v>
      </c>
      <c r="BA362" s="106">
        <v>44.72</v>
      </c>
      <c r="BB362" s="106">
        <v>53.12</v>
      </c>
      <c r="BC362" s="106">
        <v>55.35</v>
      </c>
      <c r="BD362" s="106">
        <v>54.94</v>
      </c>
      <c r="BE362" s="106">
        <v>41.08</v>
      </c>
      <c r="BF362" s="106">
        <v>39.92</v>
      </c>
      <c r="BG362" s="106">
        <v>43.75</v>
      </c>
      <c r="BH362" s="106">
        <v>47.25</v>
      </c>
      <c r="BI362" s="106">
        <v>42.04</v>
      </c>
      <c r="BJ362" s="106">
        <v>44.71</v>
      </c>
      <c r="BK362" s="106">
        <v>67.86</v>
      </c>
      <c r="BL362" s="107">
        <f t="shared" si="20"/>
        <v>60</v>
      </c>
      <c r="BN362" s="110">
        <f>BN361++Setup!$J$15/24</f>
        <v>43229.486111111401</v>
      </c>
      <c r="BO362" s="57">
        <f>CN362</f>
        <v>0</v>
      </c>
      <c r="BP362" s="57">
        <f>CO362</f>
        <v>0</v>
      </c>
      <c r="BQ362" s="57">
        <f>CP362</f>
        <v>0</v>
      </c>
      <c r="BR362" s="57">
        <f>CQ362</f>
        <v>0</v>
      </c>
      <c r="BS362" s="87">
        <f>CT362</f>
        <v>0</v>
      </c>
      <c r="BT362" s="87">
        <f>CB791</f>
        <v>225</v>
      </c>
      <c r="BU362" s="87">
        <f>CD791</f>
        <v>35.33</v>
      </c>
      <c r="BV362" s="87">
        <f>CF791</f>
        <v>0</v>
      </c>
      <c r="BW362" s="87">
        <f>CH791</f>
        <v>0.28000000000000003</v>
      </c>
      <c r="BX362" s="87">
        <f>CJ791</f>
        <v>63.25</v>
      </c>
      <c r="CA362" s="111">
        <v>43256.506944444445</v>
      </c>
      <c r="CB362" s="87">
        <v>230</v>
      </c>
      <c r="CC362" s="111">
        <v>43256.506944444445</v>
      </c>
      <c r="CD362" s="87">
        <v>35.08</v>
      </c>
      <c r="CE362" s="111">
        <v>43256.506944444445</v>
      </c>
      <c r="CF362" s="87">
        <v>47.5</v>
      </c>
      <c r="CG362" s="111">
        <v>43256.506944444445</v>
      </c>
      <c r="CH362" s="87">
        <v>0.28000000000000003</v>
      </c>
      <c r="CI362" s="111">
        <v>43256.506944444445</v>
      </c>
      <c r="CJ362" s="87">
        <v>57.69</v>
      </c>
      <c r="CM362" s="111"/>
      <c r="CS362" s="111"/>
    </row>
    <row r="363" spans="1:97" x14ac:dyDescent="0.3">
      <c r="A363" s="87">
        <f t="shared" si="19"/>
        <v>3590</v>
      </c>
      <c r="B363" s="88">
        <f t="shared" si="18"/>
        <v>59.833333333333336</v>
      </c>
      <c r="C363" s="106">
        <v>21.11</v>
      </c>
      <c r="D363" s="106">
        <v>56.15</v>
      </c>
      <c r="E363" s="106">
        <v>49.42</v>
      </c>
      <c r="F363" s="106">
        <v>45.54</v>
      </c>
      <c r="G363" s="106">
        <v>52.37</v>
      </c>
      <c r="H363" s="106">
        <v>48.69</v>
      </c>
      <c r="I363" s="106">
        <v>46.48</v>
      </c>
      <c r="J363" s="106">
        <v>48.04</v>
      </c>
      <c r="K363" s="106">
        <v>44.96</v>
      </c>
      <c r="L363" s="106">
        <v>49.81</v>
      </c>
      <c r="M363" s="106">
        <v>45.18</v>
      </c>
      <c r="N363" s="106">
        <v>52.62</v>
      </c>
      <c r="O363" s="106">
        <v>55.12</v>
      </c>
      <c r="P363" s="106">
        <v>47.18</v>
      </c>
      <c r="Q363" s="106">
        <v>51.87</v>
      </c>
      <c r="R363" s="106">
        <v>49.72</v>
      </c>
      <c r="S363" s="106">
        <v>55.35</v>
      </c>
      <c r="T363" s="106">
        <v>53.9</v>
      </c>
      <c r="U363" s="106">
        <v>55.46</v>
      </c>
      <c r="V363" s="106">
        <v>52.08</v>
      </c>
      <c r="W363" s="106">
        <v>59.02</v>
      </c>
      <c r="X363" s="106">
        <v>56.88</v>
      </c>
      <c r="Y363" s="106">
        <v>57.25</v>
      </c>
      <c r="Z363" s="106">
        <v>53.16</v>
      </c>
      <c r="AA363" s="106">
        <v>55.46</v>
      </c>
      <c r="AB363" s="106">
        <v>53.41</v>
      </c>
      <c r="AC363" s="106">
        <v>58.54</v>
      </c>
      <c r="AD363" s="106">
        <v>57.2</v>
      </c>
      <c r="AE363" s="106">
        <v>54.88</v>
      </c>
      <c r="AF363" s="106">
        <v>57.37</v>
      </c>
      <c r="AG363" s="106">
        <v>59.01</v>
      </c>
      <c r="AH363" s="106">
        <v>55.73</v>
      </c>
      <c r="AI363" s="106">
        <v>56.59</v>
      </c>
      <c r="AJ363" s="106">
        <v>59.44</v>
      </c>
      <c r="AK363" s="106">
        <v>48.1</v>
      </c>
      <c r="AL363" s="106">
        <v>45.18</v>
      </c>
      <c r="AM363" s="106">
        <v>55.51</v>
      </c>
      <c r="AN363" s="106">
        <v>59.91</v>
      </c>
      <c r="AO363" s="106">
        <v>48</v>
      </c>
      <c r="AP363" s="106">
        <v>53.56</v>
      </c>
      <c r="AQ363" s="106">
        <v>56</v>
      </c>
      <c r="AR363" s="106">
        <v>50.23</v>
      </c>
      <c r="AS363" s="106">
        <v>53.62</v>
      </c>
      <c r="AT363" s="106">
        <v>51.22</v>
      </c>
      <c r="AU363" s="106">
        <v>73.41</v>
      </c>
      <c r="AV363" s="106">
        <v>50.9</v>
      </c>
      <c r="AW363" s="106">
        <v>52.63</v>
      </c>
      <c r="AX363" s="106">
        <v>42.4</v>
      </c>
      <c r="AY363" s="106">
        <v>41.41</v>
      </c>
      <c r="AZ363" s="106">
        <v>55.43</v>
      </c>
      <c r="BA363" s="106">
        <v>45.9</v>
      </c>
      <c r="BB363" s="106">
        <v>53.75</v>
      </c>
      <c r="BC363" s="106">
        <v>56.15</v>
      </c>
      <c r="BD363" s="106">
        <v>55.7</v>
      </c>
      <c r="BE363" s="106">
        <v>42.61</v>
      </c>
      <c r="BF363" s="106">
        <v>41.12</v>
      </c>
      <c r="BG363" s="106">
        <v>44.4</v>
      </c>
      <c r="BH363" s="106">
        <v>48.51</v>
      </c>
      <c r="BI363" s="106">
        <v>43.1</v>
      </c>
      <c r="BJ363" s="106">
        <v>44.52</v>
      </c>
      <c r="BK363" s="106">
        <v>67.75</v>
      </c>
      <c r="BL363" s="107">
        <f t="shared" si="20"/>
        <v>60</v>
      </c>
      <c r="BN363" s="110">
        <f>BN362++Setup!$J$15/24</f>
        <v>43229.493055555846</v>
      </c>
      <c r="BO363" s="57">
        <f>CN363</f>
        <v>0</v>
      </c>
      <c r="BP363" s="57">
        <f>CO363</f>
        <v>0</v>
      </c>
      <c r="BQ363" s="57">
        <f>CP363</f>
        <v>0</v>
      </c>
      <c r="BR363" s="57">
        <f>CQ363</f>
        <v>0</v>
      </c>
      <c r="BS363" s="87">
        <f>CT363</f>
        <v>0</v>
      </c>
      <c r="BT363" s="87">
        <f>CB792</f>
        <v>227</v>
      </c>
      <c r="BU363" s="87">
        <f>CD792</f>
        <v>35.22</v>
      </c>
      <c r="BV363" s="87">
        <f>CF792</f>
        <v>0</v>
      </c>
      <c r="BW363" s="87">
        <f>CH792</f>
        <v>0.28000000000000003</v>
      </c>
      <c r="BX363" s="87">
        <f>CJ792</f>
        <v>75.58</v>
      </c>
      <c r="CA363" s="111">
        <v>43256.513888888891</v>
      </c>
      <c r="CB363" s="87">
        <v>228</v>
      </c>
      <c r="CC363" s="111">
        <v>43256.513888888891</v>
      </c>
      <c r="CD363" s="87">
        <v>34.5</v>
      </c>
      <c r="CE363" s="111">
        <v>43256.513888888891</v>
      </c>
      <c r="CF363" s="87">
        <v>46.39</v>
      </c>
      <c r="CG363" s="111">
        <v>43256.513888888891</v>
      </c>
      <c r="CH363" s="87">
        <v>0.28000000000000003</v>
      </c>
      <c r="CI363" s="111">
        <v>43256.513888888891</v>
      </c>
      <c r="CJ363" s="87">
        <v>61.03</v>
      </c>
      <c r="CM363" s="111"/>
      <c r="CS363" s="111"/>
    </row>
    <row r="364" spans="1:97" x14ac:dyDescent="0.3">
      <c r="A364" s="87">
        <f t="shared" si="19"/>
        <v>3600</v>
      </c>
      <c r="B364" s="88">
        <f t="shared" si="18"/>
        <v>60</v>
      </c>
      <c r="C364" s="106">
        <v>20.92</v>
      </c>
      <c r="D364" s="106">
        <v>54.71</v>
      </c>
      <c r="E364" s="106">
        <v>49.12</v>
      </c>
      <c r="F364" s="106">
        <v>45.43</v>
      </c>
      <c r="G364" s="106">
        <v>51.8</v>
      </c>
      <c r="H364" s="106">
        <v>48.05</v>
      </c>
      <c r="I364" s="106">
        <v>46.28</v>
      </c>
      <c r="J364" s="106">
        <v>47.86</v>
      </c>
      <c r="K364" s="106">
        <v>44.13</v>
      </c>
      <c r="L364" s="106">
        <v>49.25</v>
      </c>
      <c r="M364" s="106">
        <v>45.16</v>
      </c>
      <c r="N364" s="106">
        <v>52.02</v>
      </c>
      <c r="O364" s="106">
        <v>54.24</v>
      </c>
      <c r="P364" s="106">
        <v>46.66</v>
      </c>
      <c r="Q364" s="106">
        <v>51.18</v>
      </c>
      <c r="R364" s="106">
        <v>49.24</v>
      </c>
      <c r="S364" s="106">
        <v>55.16</v>
      </c>
      <c r="T364" s="106">
        <v>53.33</v>
      </c>
      <c r="U364" s="106">
        <v>55.03</v>
      </c>
      <c r="V364" s="106">
        <v>51.47</v>
      </c>
      <c r="W364" s="106">
        <v>58.07</v>
      </c>
      <c r="X364" s="106">
        <v>55.85</v>
      </c>
      <c r="Y364" s="106">
        <v>56.28</v>
      </c>
      <c r="Z364" s="106">
        <v>52.8</v>
      </c>
      <c r="AA364" s="106">
        <v>54.83</v>
      </c>
      <c r="AB364" s="106">
        <v>52.96</v>
      </c>
      <c r="AC364" s="106">
        <v>57.89</v>
      </c>
      <c r="AD364" s="106">
        <v>56.3</v>
      </c>
      <c r="AE364" s="106">
        <v>54.09</v>
      </c>
      <c r="AF364" s="106">
        <v>56.34</v>
      </c>
      <c r="AG364" s="106">
        <v>58</v>
      </c>
      <c r="AH364" s="106">
        <v>54.83</v>
      </c>
      <c r="AI364" s="106">
        <v>55.59</v>
      </c>
      <c r="AJ364" s="106">
        <v>59.54</v>
      </c>
      <c r="AK364" s="106">
        <v>48.2</v>
      </c>
      <c r="AL364" s="106">
        <v>44.73</v>
      </c>
      <c r="AM364" s="106">
        <v>54.65</v>
      </c>
      <c r="AN364" s="106">
        <v>59.98</v>
      </c>
      <c r="AO364" s="106">
        <v>47.82</v>
      </c>
      <c r="AP364" s="106">
        <v>53.21</v>
      </c>
      <c r="AQ364" s="106">
        <v>54.99</v>
      </c>
      <c r="AR364" s="106">
        <v>49.87</v>
      </c>
      <c r="AS364" s="106">
        <v>53.33</v>
      </c>
      <c r="AT364" s="106">
        <v>50.63</v>
      </c>
      <c r="AU364" s="106">
        <v>73.42</v>
      </c>
      <c r="AV364" s="106">
        <v>50.27</v>
      </c>
      <c r="AW364" s="106">
        <v>52.12</v>
      </c>
      <c r="AX364" s="106">
        <v>42.17</v>
      </c>
      <c r="AY364" s="106">
        <v>41.36</v>
      </c>
      <c r="AZ364" s="106">
        <v>54.59</v>
      </c>
      <c r="BA364" s="106">
        <v>45.91</v>
      </c>
      <c r="BB364" s="106">
        <v>53.31</v>
      </c>
      <c r="BC364" s="106">
        <v>55.76</v>
      </c>
      <c r="BD364" s="106">
        <v>55.12</v>
      </c>
      <c r="BE364" s="106">
        <v>42.13</v>
      </c>
      <c r="BF364" s="106">
        <v>40.880000000000003</v>
      </c>
      <c r="BG364" s="106">
        <v>43.9</v>
      </c>
      <c r="BH364" s="106">
        <v>48.4</v>
      </c>
      <c r="BI364" s="106">
        <v>43.13</v>
      </c>
      <c r="BJ364" s="106">
        <v>44.39</v>
      </c>
      <c r="BK364" s="106">
        <v>68</v>
      </c>
      <c r="BL364" s="107">
        <f t="shared" si="20"/>
        <v>60</v>
      </c>
      <c r="BN364" s="110">
        <f>BN363++Setup!$J$15/24</f>
        <v>43229.500000000291</v>
      </c>
      <c r="BO364" s="57">
        <f>CN364</f>
        <v>0</v>
      </c>
      <c r="BP364" s="57">
        <f>CO364</f>
        <v>0</v>
      </c>
      <c r="BQ364" s="57">
        <f>CP364</f>
        <v>0</v>
      </c>
      <c r="BR364" s="57">
        <f>CQ364</f>
        <v>0</v>
      </c>
      <c r="BS364" s="87">
        <f>CT364</f>
        <v>0</v>
      </c>
      <c r="BT364" s="87">
        <f>CB793</f>
        <v>225</v>
      </c>
      <c r="BU364" s="87">
        <f>CD793</f>
        <v>35.25</v>
      </c>
      <c r="BV364" s="87">
        <f>CF793</f>
        <v>0</v>
      </c>
      <c r="BW364" s="87">
        <f>CH793</f>
        <v>0.28000000000000003</v>
      </c>
      <c r="BX364" s="87">
        <f>CJ793</f>
        <v>55.31</v>
      </c>
      <c r="CA364" s="111">
        <v>43256.520833333336</v>
      </c>
      <c r="CB364" s="87">
        <v>228</v>
      </c>
      <c r="CC364" s="111">
        <v>43256.520833333336</v>
      </c>
      <c r="CD364" s="87">
        <v>33.44</v>
      </c>
      <c r="CE364" s="111">
        <v>43256.520833333336</v>
      </c>
      <c r="CF364" s="87">
        <v>41.39</v>
      </c>
      <c r="CG364" s="111">
        <v>43256.520833333336</v>
      </c>
      <c r="CH364" s="87">
        <v>0.28000000000000003</v>
      </c>
      <c r="CI364" s="111">
        <v>43256.520833333336</v>
      </c>
      <c r="CJ364" s="87">
        <v>61.92</v>
      </c>
      <c r="CM364" s="111"/>
      <c r="CS364" s="111"/>
    </row>
    <row r="365" spans="1:97" x14ac:dyDescent="0.3">
      <c r="A365" s="87">
        <f t="shared" si="19"/>
        <v>3610</v>
      </c>
      <c r="B365" s="88">
        <f t="shared" si="18"/>
        <v>60.166666666666664</v>
      </c>
      <c r="C365" s="106">
        <v>20.76</v>
      </c>
      <c r="D365" s="106">
        <v>54.71</v>
      </c>
      <c r="E365" s="106">
        <v>49.39</v>
      </c>
      <c r="F365" s="106">
        <v>45.45</v>
      </c>
      <c r="G365" s="106">
        <v>51.5</v>
      </c>
      <c r="H365" s="106">
        <v>47.64</v>
      </c>
      <c r="I365" s="106">
        <v>46.43</v>
      </c>
      <c r="J365" s="106">
        <v>48</v>
      </c>
      <c r="K365" s="106">
        <v>43.77</v>
      </c>
      <c r="L365" s="106">
        <v>48.65</v>
      </c>
      <c r="M365" s="106">
        <v>45.07</v>
      </c>
      <c r="N365" s="106">
        <v>51.69</v>
      </c>
      <c r="O365" s="106">
        <v>53.99</v>
      </c>
      <c r="P365" s="106">
        <v>46.46</v>
      </c>
      <c r="Q365" s="106">
        <v>50.99</v>
      </c>
      <c r="R365" s="106">
        <v>48.99</v>
      </c>
      <c r="S365" s="106">
        <v>54.32</v>
      </c>
      <c r="T365" s="106">
        <v>53.09</v>
      </c>
      <c r="U365" s="106">
        <v>54.54</v>
      </c>
      <c r="V365" s="106">
        <v>51.22</v>
      </c>
      <c r="W365" s="106">
        <v>57.31</v>
      </c>
      <c r="X365" s="106">
        <v>55.78</v>
      </c>
      <c r="Y365" s="106">
        <v>56.22</v>
      </c>
      <c r="Z365" s="106">
        <v>52.51</v>
      </c>
      <c r="AA365" s="106">
        <v>54.4</v>
      </c>
      <c r="AB365" s="106">
        <v>52.67</v>
      </c>
      <c r="AC365" s="106">
        <v>57.39</v>
      </c>
      <c r="AD365" s="106">
        <v>56.24</v>
      </c>
      <c r="AE365" s="106">
        <v>54.13</v>
      </c>
      <c r="AF365" s="106">
        <v>56.09</v>
      </c>
      <c r="AG365" s="106">
        <v>57.69</v>
      </c>
      <c r="AH365" s="106">
        <v>54.99</v>
      </c>
      <c r="AI365" s="106">
        <v>55.55</v>
      </c>
      <c r="AJ365" s="106">
        <v>59.64</v>
      </c>
      <c r="AK365" s="106">
        <v>48.3</v>
      </c>
      <c r="AL365" s="106">
        <v>45.57</v>
      </c>
      <c r="AM365" s="106">
        <v>54.57</v>
      </c>
      <c r="AN365" s="106">
        <v>59.92</v>
      </c>
      <c r="AO365" s="106">
        <v>47.96</v>
      </c>
      <c r="AP365" s="106">
        <v>53.85</v>
      </c>
      <c r="AQ365" s="106">
        <v>54.87</v>
      </c>
      <c r="AR365" s="106">
        <v>49.61</v>
      </c>
      <c r="AS365" s="106">
        <v>53.02</v>
      </c>
      <c r="AT365" s="106">
        <v>50.34</v>
      </c>
      <c r="AU365" s="106">
        <v>73.42</v>
      </c>
      <c r="AV365" s="106">
        <v>50.12</v>
      </c>
      <c r="AW365" s="106">
        <v>51.87</v>
      </c>
      <c r="AX365" s="106">
        <v>42.4</v>
      </c>
      <c r="AY365" s="106">
        <v>41.23</v>
      </c>
      <c r="AZ365" s="106">
        <v>54.39</v>
      </c>
      <c r="BA365" s="106">
        <v>46.03</v>
      </c>
      <c r="BB365" s="106">
        <v>53.1</v>
      </c>
      <c r="BC365" s="106">
        <v>55.08</v>
      </c>
      <c r="BD365" s="106">
        <v>54.92</v>
      </c>
      <c r="BE365" s="106">
        <v>42.28</v>
      </c>
      <c r="BF365" s="106">
        <v>41.09</v>
      </c>
      <c r="BG365" s="106">
        <v>43.58</v>
      </c>
      <c r="BH365" s="106">
        <v>48.49</v>
      </c>
      <c r="BI365" s="106">
        <v>43.1</v>
      </c>
      <c r="BJ365" s="106">
        <v>44.24</v>
      </c>
      <c r="BK365" s="106">
        <v>68.069999999999993</v>
      </c>
      <c r="BL365" s="107">
        <f t="shared" si="20"/>
        <v>60</v>
      </c>
      <c r="BN365" s="110">
        <f>BN364++Setup!$J$15/24</f>
        <v>43229.506944444736</v>
      </c>
      <c r="BO365" s="57">
        <f>CN365</f>
        <v>0</v>
      </c>
      <c r="BP365" s="57">
        <f>CO365</f>
        <v>0</v>
      </c>
      <c r="BQ365" s="57">
        <f>CP365</f>
        <v>0</v>
      </c>
      <c r="BR365" s="57">
        <f>CQ365</f>
        <v>0</v>
      </c>
      <c r="BS365" s="87">
        <f>CT365</f>
        <v>0</v>
      </c>
      <c r="BT365" s="87">
        <f>CB794</f>
        <v>222</v>
      </c>
      <c r="BU365" s="87">
        <f>CD794</f>
        <v>35.14</v>
      </c>
      <c r="BV365" s="87">
        <f>CF794</f>
        <v>0</v>
      </c>
      <c r="BW365" s="87">
        <f>CH794</f>
        <v>0.28000000000000003</v>
      </c>
      <c r="BX365" s="87">
        <f>CJ794</f>
        <v>58.97</v>
      </c>
      <c r="CA365" s="111">
        <v>43256.527777777781</v>
      </c>
      <c r="CB365" s="87">
        <v>229</v>
      </c>
      <c r="CC365" s="111">
        <v>43256.527777777781</v>
      </c>
      <c r="CD365" s="87">
        <v>32.97</v>
      </c>
      <c r="CE365" s="111">
        <v>43256.527777777781</v>
      </c>
      <c r="CF365" s="87">
        <v>41.39</v>
      </c>
      <c r="CG365" s="111">
        <v>43256.527777777781</v>
      </c>
      <c r="CH365" s="87">
        <v>0.28000000000000003</v>
      </c>
      <c r="CI365" s="111">
        <v>43256.527777777781</v>
      </c>
      <c r="CJ365" s="87">
        <v>64.19</v>
      </c>
      <c r="CM365" s="111"/>
      <c r="CS365" s="111"/>
    </row>
    <row r="366" spans="1:97" x14ac:dyDescent="0.3">
      <c r="A366" s="87">
        <f t="shared" si="19"/>
        <v>3620</v>
      </c>
      <c r="B366" s="88">
        <f t="shared" si="18"/>
        <v>60.333333333333336</v>
      </c>
      <c r="C366" s="106">
        <v>21.13</v>
      </c>
      <c r="D366" s="106">
        <v>56.68</v>
      </c>
      <c r="E366" s="106">
        <v>49.76</v>
      </c>
      <c r="F366" s="106">
        <v>46.23</v>
      </c>
      <c r="G366" s="106">
        <v>52.45</v>
      </c>
      <c r="H366" s="106">
        <v>48.69</v>
      </c>
      <c r="I366" s="106">
        <v>47.16</v>
      </c>
      <c r="J366" s="106">
        <v>48.82</v>
      </c>
      <c r="K366" s="106">
        <v>44.91</v>
      </c>
      <c r="L366" s="106">
        <v>49.75</v>
      </c>
      <c r="M366" s="106">
        <v>45.87</v>
      </c>
      <c r="N366" s="106">
        <v>52.82</v>
      </c>
      <c r="O366" s="106">
        <v>55.44</v>
      </c>
      <c r="P366" s="106">
        <v>47.41</v>
      </c>
      <c r="Q366" s="106">
        <v>51.97</v>
      </c>
      <c r="R366" s="106">
        <v>49.78</v>
      </c>
      <c r="S366" s="106">
        <v>56.04</v>
      </c>
      <c r="T366" s="106">
        <v>54.09</v>
      </c>
      <c r="U366" s="106">
        <v>55.79</v>
      </c>
      <c r="V366" s="106">
        <v>52.14</v>
      </c>
      <c r="W366" s="106">
        <v>59.38</v>
      </c>
      <c r="X366" s="106">
        <v>58.33</v>
      </c>
      <c r="Y366" s="106">
        <v>57.4</v>
      </c>
      <c r="Z366" s="106">
        <v>53.16</v>
      </c>
      <c r="AA366" s="106">
        <v>55.9</v>
      </c>
      <c r="AB366" s="106">
        <v>53.55</v>
      </c>
      <c r="AC366" s="106">
        <v>58.84</v>
      </c>
      <c r="AD366" s="106">
        <v>57.98</v>
      </c>
      <c r="AE366" s="106">
        <v>55.36</v>
      </c>
      <c r="AF366" s="106">
        <v>57.83</v>
      </c>
      <c r="AG366" s="106">
        <v>59.55</v>
      </c>
      <c r="AH366" s="106">
        <v>56.25</v>
      </c>
      <c r="AI366" s="106">
        <v>57.29</v>
      </c>
      <c r="AJ366" s="106">
        <v>59.95</v>
      </c>
      <c r="AK366" s="106">
        <v>48.53</v>
      </c>
      <c r="AL366" s="106">
        <v>45.81</v>
      </c>
      <c r="AM366" s="106">
        <v>56.19</v>
      </c>
      <c r="AN366" s="106">
        <v>60.43</v>
      </c>
      <c r="AO366" s="106">
        <v>48.78</v>
      </c>
      <c r="AP366" s="106">
        <v>53.98</v>
      </c>
      <c r="AQ366" s="106">
        <v>56.71</v>
      </c>
      <c r="AR366" s="106">
        <v>50.27</v>
      </c>
      <c r="AS366" s="106">
        <v>53.5</v>
      </c>
      <c r="AT366" s="106">
        <v>51.24</v>
      </c>
      <c r="AU366" s="106">
        <v>74.06</v>
      </c>
      <c r="AV366" s="106">
        <v>50.81</v>
      </c>
      <c r="AW366" s="106">
        <v>52.65</v>
      </c>
      <c r="AX366" s="106">
        <v>42.8</v>
      </c>
      <c r="AY366" s="106">
        <v>42.25</v>
      </c>
      <c r="AZ366" s="106">
        <v>55.66</v>
      </c>
      <c r="BA366" s="106">
        <v>46.8</v>
      </c>
      <c r="BB366" s="106">
        <v>53.87</v>
      </c>
      <c r="BC366" s="106">
        <v>56.57</v>
      </c>
      <c r="BD366" s="106">
        <v>56.13</v>
      </c>
      <c r="BE366" s="106">
        <v>42.76</v>
      </c>
      <c r="BF366" s="106">
        <v>41.6</v>
      </c>
      <c r="BG366" s="106">
        <v>44.54</v>
      </c>
      <c r="BH366" s="106">
        <v>49.28</v>
      </c>
      <c r="BI366" s="106">
        <v>43.77</v>
      </c>
      <c r="BJ366" s="106">
        <v>44.61</v>
      </c>
      <c r="BK366" s="106">
        <v>68.72</v>
      </c>
      <c r="BL366" s="107">
        <f t="shared" si="20"/>
        <v>60</v>
      </c>
      <c r="BN366" s="110">
        <f>BN365++Setup!$J$15/24</f>
        <v>43229.513888889182</v>
      </c>
      <c r="BO366" s="57">
        <f>CN366</f>
        <v>0</v>
      </c>
      <c r="BP366" s="57">
        <f>CO366</f>
        <v>0</v>
      </c>
      <c r="BQ366" s="57">
        <f>CP366</f>
        <v>0</v>
      </c>
      <c r="BR366" s="57">
        <f>CQ366</f>
        <v>0</v>
      </c>
      <c r="BS366" s="87">
        <f>CT366</f>
        <v>0</v>
      </c>
      <c r="BT366" s="87">
        <f>CB795</f>
        <v>225</v>
      </c>
      <c r="BU366" s="87">
        <f>CD795</f>
        <v>35.06</v>
      </c>
      <c r="BV366" s="87">
        <f>CF795</f>
        <v>0</v>
      </c>
      <c r="BW366" s="87">
        <f>CH795</f>
        <v>0.28000000000000003</v>
      </c>
      <c r="BX366" s="87">
        <f>CJ795</f>
        <v>77.33</v>
      </c>
      <c r="CA366" s="111">
        <v>43256.534722222219</v>
      </c>
      <c r="CB366" s="87">
        <v>226</v>
      </c>
      <c r="CC366" s="111">
        <v>43256.534722222219</v>
      </c>
      <c r="CD366" s="87">
        <v>31.56</v>
      </c>
      <c r="CE366" s="111">
        <v>43256.534722222219</v>
      </c>
      <c r="CF366" s="87">
        <v>36.94</v>
      </c>
      <c r="CG366" s="111">
        <v>43256.534722222219</v>
      </c>
      <c r="CH366" s="87">
        <v>0.28000000000000003</v>
      </c>
      <c r="CI366" s="111">
        <v>43256.534722222219</v>
      </c>
      <c r="CJ366" s="87">
        <v>51.31</v>
      </c>
      <c r="CM366" s="111"/>
      <c r="CS366" s="111"/>
    </row>
    <row r="367" spans="1:97" x14ac:dyDescent="0.3">
      <c r="A367" s="87">
        <f t="shared" si="19"/>
        <v>3630</v>
      </c>
      <c r="B367" s="88">
        <f t="shared" si="18"/>
        <v>60.5</v>
      </c>
      <c r="C367" s="106">
        <v>20.85</v>
      </c>
      <c r="D367" s="106">
        <v>54.75</v>
      </c>
      <c r="E367" s="106">
        <v>42.04</v>
      </c>
      <c r="F367" s="106">
        <v>38.119999999999997</v>
      </c>
      <c r="G367" s="106">
        <v>51.77</v>
      </c>
      <c r="H367" s="106">
        <v>47.95</v>
      </c>
      <c r="I367" s="106">
        <v>38.950000000000003</v>
      </c>
      <c r="J367" s="106">
        <v>40.619999999999997</v>
      </c>
      <c r="K367" s="106">
        <v>44.11</v>
      </c>
      <c r="L367" s="106">
        <v>49.1</v>
      </c>
      <c r="M367" s="106">
        <v>37.729999999999997</v>
      </c>
      <c r="N367" s="106">
        <v>52.12</v>
      </c>
      <c r="O367" s="106">
        <v>54.4</v>
      </c>
      <c r="P367" s="106">
        <v>46.5</v>
      </c>
      <c r="Q367" s="106">
        <v>51.15</v>
      </c>
      <c r="R367" s="106">
        <v>49.06</v>
      </c>
      <c r="S367" s="106">
        <v>54.69</v>
      </c>
      <c r="T367" s="106">
        <v>53.32</v>
      </c>
      <c r="U367" s="106">
        <v>54.84</v>
      </c>
      <c r="V367" s="106">
        <v>51.44</v>
      </c>
      <c r="W367" s="106">
        <v>58.07</v>
      </c>
      <c r="X367" s="106">
        <v>56.14</v>
      </c>
      <c r="Y367" s="106">
        <v>56.52</v>
      </c>
      <c r="Z367" s="106">
        <v>52.78</v>
      </c>
      <c r="AA367" s="106">
        <v>54.9</v>
      </c>
      <c r="AB367" s="106">
        <v>53.02</v>
      </c>
      <c r="AC367" s="106">
        <v>57.81</v>
      </c>
      <c r="AD367" s="106">
        <v>56.43</v>
      </c>
      <c r="AE367" s="106">
        <v>54.36</v>
      </c>
      <c r="AF367" s="106">
        <v>56.57</v>
      </c>
      <c r="AG367" s="106">
        <v>58.21</v>
      </c>
      <c r="AH367" s="106">
        <v>55.02</v>
      </c>
      <c r="AI367" s="106">
        <v>55.9</v>
      </c>
      <c r="AJ367" s="106">
        <v>60.02</v>
      </c>
      <c r="AK367" s="106">
        <v>48.63</v>
      </c>
      <c r="AL367" s="106">
        <v>43.45</v>
      </c>
      <c r="AM367" s="106">
        <v>54.91</v>
      </c>
      <c r="AN367" s="106">
        <v>60.38</v>
      </c>
      <c r="AO367" s="106">
        <v>40.58</v>
      </c>
      <c r="AP367" s="106">
        <v>52.17</v>
      </c>
      <c r="AQ367" s="106">
        <v>55.27</v>
      </c>
      <c r="AR367" s="106">
        <v>49.77</v>
      </c>
      <c r="AS367" s="106">
        <v>53.31</v>
      </c>
      <c r="AT367" s="106">
        <v>50.62</v>
      </c>
      <c r="AU367" s="106">
        <v>73.86</v>
      </c>
      <c r="AV367" s="106">
        <v>50.43</v>
      </c>
      <c r="AW367" s="106">
        <v>52.13</v>
      </c>
      <c r="AX367" s="106">
        <v>34.97</v>
      </c>
      <c r="AY367" s="106">
        <v>33.86</v>
      </c>
      <c r="AZ367" s="106">
        <v>54.9</v>
      </c>
      <c r="BA367" s="106">
        <v>38.479999999999997</v>
      </c>
      <c r="BB367" s="106">
        <v>53.41</v>
      </c>
      <c r="BC367" s="106">
        <v>55.57</v>
      </c>
      <c r="BD367" s="106">
        <v>55.17</v>
      </c>
      <c r="BE367" s="106">
        <v>34.869999999999997</v>
      </c>
      <c r="BF367" s="106">
        <v>33.6</v>
      </c>
      <c r="BG367" s="106">
        <v>43.74</v>
      </c>
      <c r="BH367" s="106">
        <v>41.17</v>
      </c>
      <c r="BI367" s="106">
        <v>35.67</v>
      </c>
      <c r="BJ367" s="106">
        <v>44.38</v>
      </c>
      <c r="BK367" s="106">
        <v>68.52</v>
      </c>
      <c r="BL367" s="107">
        <f t="shared" si="20"/>
        <v>60</v>
      </c>
      <c r="BN367" s="110">
        <f>BN366++Setup!$J$15/24</f>
        <v>43229.520833333627</v>
      </c>
      <c r="BO367" s="57">
        <f>CN367</f>
        <v>0</v>
      </c>
      <c r="BP367" s="57">
        <f>CO367</f>
        <v>0</v>
      </c>
      <c r="BQ367" s="57">
        <f>CP367</f>
        <v>0</v>
      </c>
      <c r="BR367" s="57">
        <f>CQ367</f>
        <v>0</v>
      </c>
      <c r="BS367" s="87">
        <f>CT367</f>
        <v>0</v>
      </c>
      <c r="BT367" s="87">
        <f>CB796</f>
        <v>223</v>
      </c>
      <c r="BU367" s="87">
        <f>CD796</f>
        <v>36</v>
      </c>
      <c r="BV367" s="87">
        <f>CF796</f>
        <v>0</v>
      </c>
      <c r="BW367" s="87">
        <f>CH796</f>
        <v>0.28000000000000003</v>
      </c>
      <c r="BX367" s="87">
        <f>CJ796</f>
        <v>37.5</v>
      </c>
      <c r="CA367" s="111">
        <v>43256.541666666664</v>
      </c>
      <c r="CB367" s="87">
        <v>229</v>
      </c>
      <c r="CC367" s="111">
        <v>43256.541666666664</v>
      </c>
      <c r="CD367" s="87">
        <v>35.11</v>
      </c>
      <c r="CE367" s="111">
        <v>43256.541666666664</v>
      </c>
      <c r="CF367" s="87">
        <v>41.94</v>
      </c>
      <c r="CG367" s="111">
        <v>43256.541666666664</v>
      </c>
      <c r="CH367" s="87">
        <v>0.28000000000000003</v>
      </c>
      <c r="CI367" s="111">
        <v>43256.541666666664</v>
      </c>
      <c r="CJ367" s="87">
        <v>53.83</v>
      </c>
      <c r="CM367" s="111"/>
      <c r="CS367" s="111"/>
    </row>
    <row r="368" spans="1:97" x14ac:dyDescent="0.3">
      <c r="A368" s="87">
        <f t="shared" si="19"/>
        <v>3640</v>
      </c>
      <c r="B368" s="88">
        <f t="shared" si="18"/>
        <v>60.666666666666664</v>
      </c>
      <c r="C368" s="106">
        <v>20.68</v>
      </c>
      <c r="D368" s="106">
        <v>54.81</v>
      </c>
      <c r="E368" s="106">
        <v>48.97</v>
      </c>
      <c r="F368" s="106">
        <v>45.17</v>
      </c>
      <c r="G368" s="106">
        <v>51.4</v>
      </c>
      <c r="H368" s="106">
        <v>47.41</v>
      </c>
      <c r="I368" s="106">
        <v>46.19</v>
      </c>
      <c r="J368" s="106">
        <v>47.76</v>
      </c>
      <c r="K368" s="106">
        <v>43.56</v>
      </c>
      <c r="L368" s="106">
        <v>48.63</v>
      </c>
      <c r="M368" s="106">
        <v>44.66</v>
      </c>
      <c r="N368" s="106">
        <v>51.57</v>
      </c>
      <c r="O368" s="106">
        <v>54.14</v>
      </c>
      <c r="P368" s="106">
        <v>46.25</v>
      </c>
      <c r="Q368" s="106">
        <v>50.82</v>
      </c>
      <c r="R368" s="106">
        <v>48.74</v>
      </c>
      <c r="S368" s="106">
        <v>54.44</v>
      </c>
      <c r="T368" s="106">
        <v>52.85</v>
      </c>
      <c r="U368" s="106">
        <v>54.31</v>
      </c>
      <c r="V368" s="106">
        <v>51.04</v>
      </c>
      <c r="W368" s="106">
        <v>57.34</v>
      </c>
      <c r="X368" s="106">
        <v>55.67</v>
      </c>
      <c r="Y368" s="106">
        <v>55.26</v>
      </c>
      <c r="Z368" s="106">
        <v>52.31</v>
      </c>
      <c r="AA368" s="106">
        <v>54.32</v>
      </c>
      <c r="AB368" s="106">
        <v>52.62</v>
      </c>
      <c r="AC368" s="106">
        <v>57.03</v>
      </c>
      <c r="AD368" s="106">
        <v>55.96</v>
      </c>
      <c r="AE368" s="106">
        <v>53.92</v>
      </c>
      <c r="AF368" s="106">
        <v>55.9</v>
      </c>
      <c r="AG368" s="106">
        <v>57.7</v>
      </c>
      <c r="AH368" s="106">
        <v>54.4</v>
      </c>
      <c r="AI368" s="106">
        <v>55.47</v>
      </c>
      <c r="AJ368" s="106">
        <v>60</v>
      </c>
      <c r="AK368" s="106">
        <v>48.69</v>
      </c>
      <c r="AL368" s="106">
        <v>45.24</v>
      </c>
      <c r="AM368" s="106">
        <v>54.36</v>
      </c>
      <c r="AN368" s="106">
        <v>60.41</v>
      </c>
      <c r="AO368" s="106">
        <v>47.72</v>
      </c>
      <c r="AP368" s="106">
        <v>53.53</v>
      </c>
      <c r="AQ368" s="106">
        <v>55</v>
      </c>
      <c r="AR368" s="106">
        <v>49.47</v>
      </c>
      <c r="AS368" s="106">
        <v>53.01</v>
      </c>
      <c r="AT368" s="106">
        <v>50.18</v>
      </c>
      <c r="AU368" s="106">
        <v>74.02</v>
      </c>
      <c r="AV368" s="106">
        <v>49.91</v>
      </c>
      <c r="AW368" s="106">
        <v>51.71</v>
      </c>
      <c r="AX368" s="106">
        <v>41.97</v>
      </c>
      <c r="AY368" s="106">
        <v>41.22</v>
      </c>
      <c r="AZ368" s="106">
        <v>54.24</v>
      </c>
      <c r="BA368" s="106">
        <v>45.81</v>
      </c>
      <c r="BB368" s="106">
        <v>53.01</v>
      </c>
      <c r="BC368" s="106">
        <v>55.09</v>
      </c>
      <c r="BD368" s="106">
        <v>54.8</v>
      </c>
      <c r="BE368" s="106">
        <v>41.94</v>
      </c>
      <c r="BF368" s="106">
        <v>40.76</v>
      </c>
      <c r="BG368" s="106">
        <v>43.48</v>
      </c>
      <c r="BH368" s="106">
        <v>48.28</v>
      </c>
      <c r="BI368" s="106">
        <v>42.77</v>
      </c>
      <c r="BJ368" s="106">
        <v>44.39</v>
      </c>
      <c r="BK368" s="106">
        <v>68.58</v>
      </c>
      <c r="BL368" s="107">
        <f t="shared" si="20"/>
        <v>60</v>
      </c>
      <c r="BN368" s="110">
        <f>BN367++Setup!$J$15/24</f>
        <v>43229.527777778072</v>
      </c>
      <c r="BO368" s="57">
        <f>CN368</f>
        <v>0</v>
      </c>
      <c r="BP368" s="57">
        <f>CO368</f>
        <v>0</v>
      </c>
      <c r="BQ368" s="57">
        <f>CP368</f>
        <v>0</v>
      </c>
      <c r="BR368" s="57">
        <f>CQ368</f>
        <v>0</v>
      </c>
      <c r="BS368" s="87">
        <f>CT368</f>
        <v>0</v>
      </c>
      <c r="BT368" s="87">
        <f>CB797</f>
        <v>223</v>
      </c>
      <c r="BU368" s="87">
        <f>CD797</f>
        <v>35.22</v>
      </c>
      <c r="BV368" s="87">
        <f>CF797</f>
        <v>0</v>
      </c>
      <c r="BW368" s="87">
        <f>CH797</f>
        <v>0.28000000000000003</v>
      </c>
      <c r="BX368" s="87">
        <f>CJ797</f>
        <v>64.17</v>
      </c>
      <c r="CA368" s="111">
        <v>43256.548611111109</v>
      </c>
      <c r="CB368" s="87">
        <v>229</v>
      </c>
      <c r="CC368" s="111">
        <v>43256.548611111109</v>
      </c>
      <c r="CD368" s="87">
        <v>34.94</v>
      </c>
      <c r="CE368" s="111">
        <v>43256.548611111109</v>
      </c>
      <c r="CF368" s="87">
        <v>41.11</v>
      </c>
      <c r="CG368" s="111">
        <v>43256.548611111109</v>
      </c>
      <c r="CH368" s="87">
        <v>0.28000000000000003</v>
      </c>
      <c r="CI368" s="111">
        <v>43256.548611111109</v>
      </c>
      <c r="CJ368" s="87">
        <v>60.78</v>
      </c>
      <c r="CM368" s="111"/>
      <c r="CS368" s="111"/>
    </row>
    <row r="369" spans="1:97" x14ac:dyDescent="0.3">
      <c r="A369" s="87">
        <f t="shared" si="19"/>
        <v>3650</v>
      </c>
      <c r="B369" s="88">
        <f t="shared" si="18"/>
        <v>60.833333333333336</v>
      </c>
      <c r="C369" s="106">
        <v>21.23</v>
      </c>
      <c r="D369" s="106">
        <v>56.79</v>
      </c>
      <c r="E369" s="106">
        <v>49.52</v>
      </c>
      <c r="F369" s="106">
        <v>45.65</v>
      </c>
      <c r="G369" s="106">
        <v>53.08</v>
      </c>
      <c r="H369" s="106">
        <v>49.4</v>
      </c>
      <c r="I369" s="106">
        <v>46.64</v>
      </c>
      <c r="J369" s="106">
        <v>48.22</v>
      </c>
      <c r="K369" s="106">
        <v>45.57</v>
      </c>
      <c r="L369" s="106">
        <v>50.48</v>
      </c>
      <c r="M369" s="106">
        <v>45.34</v>
      </c>
      <c r="N369" s="106">
        <v>53.31</v>
      </c>
      <c r="O369" s="106">
        <v>55.94</v>
      </c>
      <c r="P369" s="106">
        <v>47.94</v>
      </c>
      <c r="Q369" s="106">
        <v>52.38</v>
      </c>
      <c r="R369" s="106">
        <v>50.23</v>
      </c>
      <c r="S369" s="106">
        <v>56</v>
      </c>
      <c r="T369" s="106">
        <v>54.62</v>
      </c>
      <c r="U369" s="106">
        <v>56.06</v>
      </c>
      <c r="V369" s="106">
        <v>52.73</v>
      </c>
      <c r="W369" s="106">
        <v>59.56</v>
      </c>
      <c r="X369" s="106">
        <v>57.23</v>
      </c>
      <c r="Y369" s="106">
        <v>57.85</v>
      </c>
      <c r="Z369" s="106">
        <v>53.69</v>
      </c>
      <c r="AA369" s="106">
        <v>56.14</v>
      </c>
      <c r="AB369" s="106">
        <v>53.9</v>
      </c>
      <c r="AC369" s="106">
        <v>59.2</v>
      </c>
      <c r="AD369" s="106">
        <v>57.81</v>
      </c>
      <c r="AE369" s="106">
        <v>55.74</v>
      </c>
      <c r="AF369" s="106">
        <v>58.01</v>
      </c>
      <c r="AG369" s="106">
        <v>59.76</v>
      </c>
      <c r="AH369" s="106">
        <v>56.5</v>
      </c>
      <c r="AI369" s="106">
        <v>57.33</v>
      </c>
      <c r="AJ369" s="106">
        <v>60.23</v>
      </c>
      <c r="AK369" s="106">
        <v>48.97</v>
      </c>
      <c r="AL369" s="106">
        <v>45.08</v>
      </c>
      <c r="AM369" s="106">
        <v>56.19</v>
      </c>
      <c r="AN369" s="106">
        <v>60.67</v>
      </c>
      <c r="AO369" s="106">
        <v>48.18</v>
      </c>
      <c r="AP369" s="106">
        <v>53.48</v>
      </c>
      <c r="AQ369" s="106">
        <v>56.69</v>
      </c>
      <c r="AR369" s="106">
        <v>50.77</v>
      </c>
      <c r="AS369" s="106">
        <v>54.13</v>
      </c>
      <c r="AT369" s="106">
        <v>51.81</v>
      </c>
      <c r="AU369" s="106">
        <v>74.2</v>
      </c>
      <c r="AV369" s="106">
        <v>51.36</v>
      </c>
      <c r="AW369" s="106">
        <v>53.16</v>
      </c>
      <c r="AX369" s="106">
        <v>42.36</v>
      </c>
      <c r="AY369" s="106">
        <v>41.35</v>
      </c>
      <c r="AZ369" s="106">
        <v>56.17</v>
      </c>
      <c r="BA369" s="106">
        <v>46.16</v>
      </c>
      <c r="BB369" s="106">
        <v>54.38</v>
      </c>
      <c r="BC369" s="106">
        <v>56.69</v>
      </c>
      <c r="BD369" s="106">
        <v>56.41</v>
      </c>
      <c r="BE369" s="106">
        <v>42.38</v>
      </c>
      <c r="BF369" s="106">
        <v>40.909999999999997</v>
      </c>
      <c r="BG369" s="106">
        <v>45.09</v>
      </c>
      <c r="BH369" s="106">
        <v>48.68</v>
      </c>
      <c r="BI369" s="106">
        <v>43.15</v>
      </c>
      <c r="BJ369" s="106">
        <v>44.3</v>
      </c>
      <c r="BK369" s="106">
        <v>68.78</v>
      </c>
      <c r="BL369" s="107">
        <f t="shared" si="20"/>
        <v>60</v>
      </c>
      <c r="BN369" s="110">
        <f>BN368++Setup!$J$15/24</f>
        <v>43229.534722222517</v>
      </c>
      <c r="BO369" s="57">
        <f>CN369</f>
        <v>0</v>
      </c>
      <c r="BP369" s="57">
        <f>CO369</f>
        <v>0</v>
      </c>
      <c r="BQ369" s="57">
        <f>CP369</f>
        <v>0</v>
      </c>
      <c r="BR369" s="57">
        <f>CQ369</f>
        <v>0</v>
      </c>
      <c r="BS369" s="87">
        <f>CT369</f>
        <v>0</v>
      </c>
      <c r="BT369" s="87">
        <f>CB798</f>
        <v>224</v>
      </c>
      <c r="BU369" s="87">
        <f>CD798</f>
        <v>35.25</v>
      </c>
      <c r="BV369" s="87">
        <f>CF798</f>
        <v>0</v>
      </c>
      <c r="BW369" s="87">
        <f>CH798</f>
        <v>0.28000000000000003</v>
      </c>
      <c r="BX369" s="87">
        <f>CJ798</f>
        <v>76.03</v>
      </c>
      <c r="CA369" s="111">
        <v>43256.555555555555</v>
      </c>
      <c r="CB369" s="87">
        <v>227</v>
      </c>
      <c r="CC369" s="111">
        <v>43256.555555555555</v>
      </c>
      <c r="CD369" s="87">
        <v>32.56</v>
      </c>
      <c r="CE369" s="111">
        <v>43256.555555555555</v>
      </c>
      <c r="CF369" s="87">
        <v>31.39</v>
      </c>
      <c r="CG369" s="111">
        <v>43256.555555555555</v>
      </c>
      <c r="CH369" s="87">
        <v>0.28000000000000003</v>
      </c>
      <c r="CI369" s="111">
        <v>43256.555555555555</v>
      </c>
      <c r="CJ369" s="87">
        <v>66.14</v>
      </c>
      <c r="CM369" s="111"/>
      <c r="CS369" s="111"/>
    </row>
    <row r="370" spans="1:97" x14ac:dyDescent="0.3">
      <c r="A370" s="87">
        <f t="shared" si="19"/>
        <v>3660</v>
      </c>
      <c r="B370" s="88">
        <f t="shared" si="18"/>
        <v>61</v>
      </c>
      <c r="C370" s="106">
        <v>20.96</v>
      </c>
      <c r="D370" s="106">
        <v>56.01</v>
      </c>
      <c r="E370" s="106">
        <v>49.95</v>
      </c>
      <c r="F370" s="106">
        <v>46.15</v>
      </c>
      <c r="G370" s="106">
        <v>52.1</v>
      </c>
      <c r="H370" s="106">
        <v>48.71</v>
      </c>
      <c r="I370" s="106">
        <v>47.06</v>
      </c>
      <c r="J370" s="106">
        <v>48.52</v>
      </c>
      <c r="K370" s="106">
        <v>44.86</v>
      </c>
      <c r="L370" s="106">
        <v>49.78</v>
      </c>
      <c r="M370" s="106">
        <v>45.73</v>
      </c>
      <c r="N370" s="106">
        <v>52.66</v>
      </c>
      <c r="O370" s="106">
        <v>55.4</v>
      </c>
      <c r="P370" s="106">
        <v>47.08</v>
      </c>
      <c r="Q370" s="106">
        <v>51.83</v>
      </c>
      <c r="R370" s="106">
        <v>49.5</v>
      </c>
      <c r="S370" s="106">
        <v>55.76</v>
      </c>
      <c r="T370" s="106">
        <v>53.82</v>
      </c>
      <c r="U370" s="106">
        <v>55.2</v>
      </c>
      <c r="V370" s="106">
        <v>51.89</v>
      </c>
      <c r="W370" s="106">
        <v>59.34</v>
      </c>
      <c r="X370" s="106">
        <v>57.32</v>
      </c>
      <c r="Y370" s="106">
        <v>57.66</v>
      </c>
      <c r="Z370" s="106">
        <v>52.69</v>
      </c>
      <c r="AA370" s="106">
        <v>55.67</v>
      </c>
      <c r="AB370" s="106">
        <v>53.23</v>
      </c>
      <c r="AC370" s="106">
        <v>58.85</v>
      </c>
      <c r="AD370" s="106">
        <v>57.3</v>
      </c>
      <c r="AE370" s="106">
        <v>55.16</v>
      </c>
      <c r="AF370" s="106">
        <v>57.64</v>
      </c>
      <c r="AG370" s="106">
        <v>59.41</v>
      </c>
      <c r="AH370" s="106">
        <v>55.73</v>
      </c>
      <c r="AI370" s="106">
        <v>56.55</v>
      </c>
      <c r="AJ370" s="106">
        <v>60.1</v>
      </c>
      <c r="AK370" s="106">
        <v>48.78</v>
      </c>
      <c r="AL370" s="106">
        <v>47.05</v>
      </c>
      <c r="AM370" s="106">
        <v>55.75</v>
      </c>
      <c r="AN370" s="106">
        <v>60.6</v>
      </c>
      <c r="AO370" s="106">
        <v>48.48</v>
      </c>
      <c r="AP370" s="106">
        <v>55.27</v>
      </c>
      <c r="AQ370" s="106">
        <v>56.1</v>
      </c>
      <c r="AR370" s="106">
        <v>50.13</v>
      </c>
      <c r="AS370" s="106">
        <v>53.23</v>
      </c>
      <c r="AT370" s="106">
        <v>50.8</v>
      </c>
      <c r="AU370" s="106">
        <v>74.11</v>
      </c>
      <c r="AV370" s="106">
        <v>50.44</v>
      </c>
      <c r="AW370" s="106">
        <v>52.28</v>
      </c>
      <c r="AX370" s="106">
        <v>42.98</v>
      </c>
      <c r="AY370" s="106">
        <v>42.13</v>
      </c>
      <c r="AZ370" s="106">
        <v>55.58</v>
      </c>
      <c r="BA370" s="106">
        <v>46.78</v>
      </c>
      <c r="BB370" s="106">
        <v>53.49</v>
      </c>
      <c r="BC370" s="106">
        <v>56.43</v>
      </c>
      <c r="BD370" s="106">
        <v>56.08</v>
      </c>
      <c r="BE370" s="106">
        <v>42.92</v>
      </c>
      <c r="BF370" s="106">
        <v>41.57</v>
      </c>
      <c r="BG370" s="106">
        <v>44.03</v>
      </c>
      <c r="BH370" s="106">
        <v>49.06</v>
      </c>
      <c r="BI370" s="106">
        <v>43.59</v>
      </c>
      <c r="BJ370" s="106">
        <v>44.39</v>
      </c>
      <c r="BK370" s="106">
        <v>68.569999999999993</v>
      </c>
      <c r="BL370" s="107">
        <f t="shared" si="20"/>
        <v>60</v>
      </c>
      <c r="BN370" s="110">
        <f>BN369++Setup!$J$15/24</f>
        <v>43229.541666666963</v>
      </c>
      <c r="BO370" s="57">
        <f>CN370</f>
        <v>0</v>
      </c>
      <c r="BP370" s="57">
        <f>CO370</f>
        <v>0</v>
      </c>
      <c r="BQ370" s="57">
        <f>CP370</f>
        <v>0</v>
      </c>
      <c r="BR370" s="57">
        <f>CQ370</f>
        <v>0</v>
      </c>
      <c r="BS370" s="87">
        <f>CT370</f>
        <v>0</v>
      </c>
      <c r="BT370" s="87">
        <f>CB799</f>
        <v>227</v>
      </c>
      <c r="BU370" s="87">
        <f>CD799</f>
        <v>34.47</v>
      </c>
      <c r="BV370" s="87">
        <f>CF799</f>
        <v>0</v>
      </c>
      <c r="BW370" s="87">
        <f>CH799</f>
        <v>0.28000000000000003</v>
      </c>
      <c r="BX370" s="87">
        <f>CJ799</f>
        <v>65.31</v>
      </c>
      <c r="CA370" s="111">
        <v>43256.5625</v>
      </c>
      <c r="CB370" s="87">
        <v>228</v>
      </c>
      <c r="CC370" s="111">
        <v>43256.5625</v>
      </c>
      <c r="CD370" s="87">
        <v>29.31</v>
      </c>
      <c r="CE370" s="111">
        <v>43256.5625</v>
      </c>
      <c r="CF370" s="87">
        <v>26.67</v>
      </c>
      <c r="CG370" s="111">
        <v>43256.5625</v>
      </c>
      <c r="CH370" s="87">
        <v>0.28000000000000003</v>
      </c>
      <c r="CI370" s="111">
        <v>43256.5625</v>
      </c>
      <c r="CJ370" s="87">
        <v>53.22</v>
      </c>
      <c r="CM370" s="111"/>
      <c r="CS370" s="111"/>
    </row>
    <row r="371" spans="1:97" x14ac:dyDescent="0.3">
      <c r="A371" s="87">
        <f t="shared" si="19"/>
        <v>3670</v>
      </c>
      <c r="B371" s="88">
        <f t="shared" si="18"/>
        <v>61.166666666666664</v>
      </c>
      <c r="C371" s="106">
        <v>21.18</v>
      </c>
      <c r="D371" s="106">
        <v>56.65</v>
      </c>
      <c r="E371" s="106">
        <v>51.14</v>
      </c>
      <c r="F371" s="106">
        <v>47.34</v>
      </c>
      <c r="G371" s="106">
        <v>52.33</v>
      </c>
      <c r="H371" s="106">
        <v>49.1</v>
      </c>
      <c r="I371" s="106">
        <v>48.2</v>
      </c>
      <c r="J371" s="106">
        <v>49.96</v>
      </c>
      <c r="K371" s="106">
        <v>45.12</v>
      </c>
      <c r="L371" s="106">
        <v>49.73</v>
      </c>
      <c r="M371" s="106">
        <v>46.85</v>
      </c>
      <c r="N371" s="106">
        <v>52.66</v>
      </c>
      <c r="O371" s="106">
        <v>55.99</v>
      </c>
      <c r="P371" s="106">
        <v>47.23</v>
      </c>
      <c r="Q371" s="106">
        <v>51.81</v>
      </c>
      <c r="R371" s="106">
        <v>49.76</v>
      </c>
      <c r="S371" s="106">
        <v>56.06</v>
      </c>
      <c r="T371" s="106">
        <v>53.92</v>
      </c>
      <c r="U371" s="106">
        <v>55.85</v>
      </c>
      <c r="V371" s="106">
        <v>52.06</v>
      </c>
      <c r="W371" s="106">
        <v>59.69</v>
      </c>
      <c r="X371" s="106">
        <v>57.45</v>
      </c>
      <c r="Y371" s="106">
        <v>57.11</v>
      </c>
      <c r="Z371" s="106">
        <v>53.02</v>
      </c>
      <c r="AA371" s="106">
        <v>55.78</v>
      </c>
      <c r="AB371" s="106">
        <v>53.3</v>
      </c>
      <c r="AC371" s="106">
        <v>58.88</v>
      </c>
      <c r="AD371" s="106">
        <v>57.89</v>
      </c>
      <c r="AE371" s="106">
        <v>55.12</v>
      </c>
      <c r="AF371" s="106">
        <v>57.94</v>
      </c>
      <c r="AG371" s="106">
        <v>59.52</v>
      </c>
      <c r="AH371" s="106">
        <v>55.78</v>
      </c>
      <c r="AI371" s="106">
        <v>56.82</v>
      </c>
      <c r="AJ371" s="106">
        <v>60.14</v>
      </c>
      <c r="AK371" s="106">
        <v>48.91</v>
      </c>
      <c r="AL371" s="106">
        <v>44.77</v>
      </c>
      <c r="AM371" s="106">
        <v>55.94</v>
      </c>
      <c r="AN371" s="106">
        <v>60.72</v>
      </c>
      <c r="AO371" s="106">
        <v>49.92</v>
      </c>
      <c r="AP371" s="106">
        <v>53.01</v>
      </c>
      <c r="AQ371" s="106">
        <v>56.23</v>
      </c>
      <c r="AR371" s="106">
        <v>50.25</v>
      </c>
      <c r="AS371" s="106">
        <v>53.42</v>
      </c>
      <c r="AT371" s="106">
        <v>51.34</v>
      </c>
      <c r="AU371" s="106">
        <v>74.099999999999994</v>
      </c>
      <c r="AV371" s="106">
        <v>50.64</v>
      </c>
      <c r="AW371" s="106">
        <v>52.41</v>
      </c>
      <c r="AX371" s="106">
        <v>44.05</v>
      </c>
      <c r="AY371" s="106">
        <v>43.43</v>
      </c>
      <c r="AZ371" s="106">
        <v>55.77</v>
      </c>
      <c r="BA371" s="106">
        <v>48.09</v>
      </c>
      <c r="BB371" s="106">
        <v>53.68</v>
      </c>
      <c r="BC371" s="106">
        <v>56.63</v>
      </c>
      <c r="BD371" s="106">
        <v>55.98</v>
      </c>
      <c r="BE371" s="106">
        <v>44.34</v>
      </c>
      <c r="BF371" s="106">
        <v>42.75</v>
      </c>
      <c r="BG371" s="106">
        <v>44.36</v>
      </c>
      <c r="BH371" s="106">
        <v>50.51</v>
      </c>
      <c r="BI371" s="106">
        <v>44.81</v>
      </c>
      <c r="BJ371" s="106">
        <v>44.29</v>
      </c>
      <c r="BK371" s="106">
        <v>69.02</v>
      </c>
      <c r="BL371" s="107">
        <f t="shared" si="20"/>
        <v>60</v>
      </c>
      <c r="BN371" s="110">
        <f>BN370++Setup!$J$15/24</f>
        <v>43229.548611111408</v>
      </c>
      <c r="BO371" s="57">
        <f>CN371</f>
        <v>0</v>
      </c>
      <c r="BP371" s="57">
        <f>CO371</f>
        <v>0</v>
      </c>
      <c r="BQ371" s="57">
        <f>CP371</f>
        <v>0</v>
      </c>
      <c r="BR371" s="57">
        <f>CQ371</f>
        <v>0</v>
      </c>
      <c r="BS371" s="87">
        <f>CT371</f>
        <v>0</v>
      </c>
      <c r="BT371" s="87">
        <f>CB800</f>
        <v>230</v>
      </c>
      <c r="BU371" s="87">
        <f>CD800</f>
        <v>35.5</v>
      </c>
      <c r="BV371" s="87">
        <f>CF800</f>
        <v>0</v>
      </c>
      <c r="BW371" s="87">
        <f>CH800</f>
        <v>0.28000000000000003</v>
      </c>
      <c r="BX371" s="87">
        <f>CJ800</f>
        <v>33.75</v>
      </c>
      <c r="CA371" s="111">
        <v>43256.569444444445</v>
      </c>
      <c r="CB371" s="87">
        <v>227</v>
      </c>
      <c r="CC371" s="111">
        <v>43256.569444444445</v>
      </c>
      <c r="CD371" s="87">
        <v>25.64</v>
      </c>
      <c r="CE371" s="111">
        <v>43256.569444444445</v>
      </c>
      <c r="CF371" s="87">
        <v>29.44</v>
      </c>
      <c r="CG371" s="111">
        <v>43256.569444444445</v>
      </c>
      <c r="CH371" s="87">
        <v>0.28000000000000003</v>
      </c>
      <c r="CI371" s="111">
        <v>43256.569444444445</v>
      </c>
      <c r="CJ371" s="87">
        <v>56.83</v>
      </c>
      <c r="CM371" s="111"/>
      <c r="CS371" s="111"/>
    </row>
    <row r="372" spans="1:97" x14ac:dyDescent="0.3">
      <c r="A372" s="87">
        <f t="shared" si="19"/>
        <v>3680</v>
      </c>
      <c r="B372" s="88">
        <f t="shared" si="18"/>
        <v>61.333333333333336</v>
      </c>
      <c r="C372" s="106">
        <v>21.17</v>
      </c>
      <c r="D372" s="106">
        <v>56.34</v>
      </c>
      <c r="E372" s="106">
        <v>49.07</v>
      </c>
      <c r="F372" s="106">
        <v>45.2</v>
      </c>
      <c r="G372" s="106">
        <v>52.42</v>
      </c>
      <c r="H372" s="106">
        <v>48.71</v>
      </c>
      <c r="I372" s="106">
        <v>46.01</v>
      </c>
      <c r="J372" s="106">
        <v>47.73</v>
      </c>
      <c r="K372" s="106">
        <v>44.93</v>
      </c>
      <c r="L372" s="106">
        <v>50.08</v>
      </c>
      <c r="M372" s="106">
        <v>44.85</v>
      </c>
      <c r="N372" s="106">
        <v>53.01</v>
      </c>
      <c r="O372" s="106">
        <v>55.52</v>
      </c>
      <c r="P372" s="106">
        <v>47.25</v>
      </c>
      <c r="Q372" s="106">
        <v>51.98</v>
      </c>
      <c r="R372" s="106">
        <v>49.79</v>
      </c>
      <c r="S372" s="106">
        <v>55.97</v>
      </c>
      <c r="T372" s="106">
        <v>54.03</v>
      </c>
      <c r="U372" s="106">
        <v>55.95</v>
      </c>
      <c r="V372" s="106">
        <v>52.14</v>
      </c>
      <c r="W372" s="106">
        <v>59.76</v>
      </c>
      <c r="X372" s="106">
        <v>58.18</v>
      </c>
      <c r="Y372" s="106">
        <v>58.67</v>
      </c>
      <c r="Z372" s="106">
        <v>53.43</v>
      </c>
      <c r="AA372" s="106">
        <v>55.88</v>
      </c>
      <c r="AB372" s="106">
        <v>53.51</v>
      </c>
      <c r="AC372" s="106">
        <v>59.22</v>
      </c>
      <c r="AD372" s="106">
        <v>57.79</v>
      </c>
      <c r="AE372" s="106">
        <v>55.23</v>
      </c>
      <c r="AF372" s="106">
        <v>57.97</v>
      </c>
      <c r="AG372" s="106">
        <v>59.63</v>
      </c>
      <c r="AH372" s="106">
        <v>56.04</v>
      </c>
      <c r="AI372" s="106">
        <v>57.16</v>
      </c>
      <c r="AJ372" s="106">
        <v>60.45</v>
      </c>
      <c r="AK372" s="106">
        <v>49.05</v>
      </c>
      <c r="AL372" s="106">
        <v>45.14</v>
      </c>
      <c r="AM372" s="106">
        <v>56.26</v>
      </c>
      <c r="AN372" s="106">
        <v>60.85</v>
      </c>
      <c r="AO372" s="106">
        <v>47.69</v>
      </c>
      <c r="AP372" s="106">
        <v>53.42</v>
      </c>
      <c r="AQ372" s="106">
        <v>56.55</v>
      </c>
      <c r="AR372" s="106">
        <v>50.43</v>
      </c>
      <c r="AS372" s="106">
        <v>53.71</v>
      </c>
      <c r="AT372" s="106">
        <v>51.35</v>
      </c>
      <c r="AU372" s="106">
        <v>74.209999999999994</v>
      </c>
      <c r="AV372" s="106">
        <v>50.93</v>
      </c>
      <c r="AW372" s="106">
        <v>52.9</v>
      </c>
      <c r="AX372" s="106">
        <v>42.01</v>
      </c>
      <c r="AY372" s="106">
        <v>41.08</v>
      </c>
      <c r="AZ372" s="106">
        <v>55.95</v>
      </c>
      <c r="BA372" s="106">
        <v>45.57</v>
      </c>
      <c r="BB372" s="106">
        <v>53.98</v>
      </c>
      <c r="BC372" s="106">
        <v>56.37</v>
      </c>
      <c r="BD372" s="106">
        <v>55.68</v>
      </c>
      <c r="BE372" s="106">
        <v>42.04</v>
      </c>
      <c r="BF372" s="106">
        <v>40.58</v>
      </c>
      <c r="BG372" s="106">
        <v>44.38</v>
      </c>
      <c r="BH372" s="106">
        <v>48.13</v>
      </c>
      <c r="BI372" s="106">
        <v>42.62</v>
      </c>
      <c r="BJ372" s="106">
        <v>44.46</v>
      </c>
      <c r="BK372" s="106">
        <v>68.739999999999995</v>
      </c>
      <c r="BL372" s="107">
        <f t="shared" si="20"/>
        <v>60</v>
      </c>
      <c r="BN372" s="110">
        <f>BN371++Setup!$J$15/24</f>
        <v>43229.555555555853</v>
      </c>
      <c r="BO372" s="57">
        <f>CN372</f>
        <v>0</v>
      </c>
      <c r="BP372" s="57">
        <f>CO372</f>
        <v>0</v>
      </c>
      <c r="BQ372" s="57">
        <f>CP372</f>
        <v>0</v>
      </c>
      <c r="BR372" s="57">
        <f>CQ372</f>
        <v>0</v>
      </c>
      <c r="BS372" s="87">
        <f>CT372</f>
        <v>0</v>
      </c>
      <c r="BT372" s="87">
        <f>CB801</f>
        <v>223</v>
      </c>
      <c r="BU372" s="87">
        <f>CD801</f>
        <v>32.33</v>
      </c>
      <c r="BV372" s="87">
        <f>CF801</f>
        <v>0</v>
      </c>
      <c r="BW372" s="87">
        <f>CH801</f>
        <v>0.28000000000000003</v>
      </c>
      <c r="BX372" s="87">
        <f>CJ801</f>
        <v>70.58</v>
      </c>
      <c r="CA372" s="111">
        <v>43256.576388888891</v>
      </c>
      <c r="CB372" s="87">
        <v>227</v>
      </c>
      <c r="CC372" s="111">
        <v>43256.576388888891</v>
      </c>
      <c r="CD372" s="87">
        <v>24.58</v>
      </c>
      <c r="CE372" s="111">
        <v>43256.576388888891</v>
      </c>
      <c r="CF372" s="87">
        <v>0</v>
      </c>
      <c r="CG372" s="111">
        <v>43256.576388888891</v>
      </c>
      <c r="CH372" s="87">
        <v>0.28000000000000003</v>
      </c>
      <c r="CI372" s="111">
        <v>43256.576388888891</v>
      </c>
      <c r="CJ372" s="87">
        <v>60.36</v>
      </c>
      <c r="CM372" s="111"/>
      <c r="CS372" s="111"/>
    </row>
    <row r="373" spans="1:97" x14ac:dyDescent="0.3">
      <c r="A373" s="87">
        <f t="shared" si="19"/>
        <v>3690</v>
      </c>
      <c r="B373" s="88">
        <f t="shared" si="18"/>
        <v>61.5</v>
      </c>
      <c r="C373" s="106">
        <v>21.14</v>
      </c>
      <c r="D373" s="106">
        <v>56.98</v>
      </c>
      <c r="E373" s="106">
        <v>50.07</v>
      </c>
      <c r="F373" s="106">
        <v>46.55</v>
      </c>
      <c r="G373" s="106">
        <v>53.44</v>
      </c>
      <c r="H373" s="106">
        <v>49.51</v>
      </c>
      <c r="I373" s="106">
        <v>47.22</v>
      </c>
      <c r="J373" s="106">
        <v>48.9</v>
      </c>
      <c r="K373" s="106">
        <v>45.75</v>
      </c>
      <c r="L373" s="106">
        <v>50.7</v>
      </c>
      <c r="M373" s="106">
        <v>46.06</v>
      </c>
      <c r="N373" s="106">
        <v>53.85</v>
      </c>
      <c r="O373" s="106">
        <v>56.22</v>
      </c>
      <c r="P373" s="106">
        <v>47.96</v>
      </c>
      <c r="Q373" s="106">
        <v>52.57</v>
      </c>
      <c r="R373" s="106">
        <v>50.4</v>
      </c>
      <c r="S373" s="106">
        <v>55.85</v>
      </c>
      <c r="T373" s="106">
        <v>54.84</v>
      </c>
      <c r="U373" s="106">
        <v>56</v>
      </c>
      <c r="V373" s="106">
        <v>52.89</v>
      </c>
      <c r="W373" s="106">
        <v>60.17</v>
      </c>
      <c r="X373" s="106">
        <v>57.48</v>
      </c>
      <c r="Y373" s="106">
        <v>59.69</v>
      </c>
      <c r="Z373" s="106">
        <v>53.39</v>
      </c>
      <c r="AA373" s="106">
        <v>56.38</v>
      </c>
      <c r="AB373" s="106">
        <v>53.97</v>
      </c>
      <c r="AC373" s="106">
        <v>60.06</v>
      </c>
      <c r="AD373" s="106">
        <v>58.18</v>
      </c>
      <c r="AE373" s="106">
        <v>56.34</v>
      </c>
      <c r="AF373" s="106">
        <v>58.37</v>
      </c>
      <c r="AG373" s="106">
        <v>60.28</v>
      </c>
      <c r="AH373" s="106">
        <v>56.89</v>
      </c>
      <c r="AI373" s="106">
        <v>57.98</v>
      </c>
      <c r="AJ373" s="106">
        <v>55.89</v>
      </c>
      <c r="AK373" s="106">
        <v>46.79</v>
      </c>
      <c r="AL373" s="106">
        <v>45.27</v>
      </c>
      <c r="AM373" s="106">
        <v>56.45</v>
      </c>
      <c r="AN373" s="106">
        <v>55.46</v>
      </c>
      <c r="AO373" s="106">
        <v>48.86</v>
      </c>
      <c r="AP373" s="106">
        <v>53.41</v>
      </c>
      <c r="AQ373" s="106">
        <v>57.16</v>
      </c>
      <c r="AR373" s="106">
        <v>50.95</v>
      </c>
      <c r="AS373" s="106">
        <v>54.18</v>
      </c>
      <c r="AT373" s="106">
        <v>51.5</v>
      </c>
      <c r="AU373" s="106">
        <v>67.98</v>
      </c>
      <c r="AV373" s="106">
        <v>51.45</v>
      </c>
      <c r="AW373" s="106">
        <v>53.11</v>
      </c>
      <c r="AX373" s="106">
        <v>43.27</v>
      </c>
      <c r="AY373" s="106">
        <v>42.2</v>
      </c>
      <c r="AZ373" s="106">
        <v>56.58</v>
      </c>
      <c r="BA373" s="106">
        <v>46.59</v>
      </c>
      <c r="BB373" s="106">
        <v>54.59</v>
      </c>
      <c r="BC373" s="106">
        <v>56.99</v>
      </c>
      <c r="BD373" s="106">
        <v>56.96</v>
      </c>
      <c r="BE373" s="106">
        <v>43.42</v>
      </c>
      <c r="BF373" s="106">
        <v>42.02</v>
      </c>
      <c r="BG373" s="106">
        <v>45</v>
      </c>
      <c r="BH373" s="106">
        <v>49.27</v>
      </c>
      <c r="BI373" s="106">
        <v>44</v>
      </c>
      <c r="BJ373" s="106">
        <v>44.6</v>
      </c>
      <c r="BK373" s="106">
        <v>63.8</v>
      </c>
      <c r="BL373" s="107">
        <f t="shared" si="20"/>
        <v>60</v>
      </c>
      <c r="BN373" s="110">
        <f>BN372++Setup!$J$15/24</f>
        <v>43229.562500000298</v>
      </c>
      <c r="BO373" s="57">
        <f>CN373</f>
        <v>0</v>
      </c>
      <c r="BP373" s="57">
        <f>CO373</f>
        <v>0</v>
      </c>
      <c r="BQ373" s="57">
        <f>CP373</f>
        <v>0</v>
      </c>
      <c r="BR373" s="57">
        <f>CQ373</f>
        <v>0</v>
      </c>
      <c r="BS373" s="87">
        <f>CT373</f>
        <v>0</v>
      </c>
      <c r="BT373" s="87">
        <f>CB802</f>
        <v>227</v>
      </c>
      <c r="BU373" s="87">
        <f>CD802</f>
        <v>33.72</v>
      </c>
      <c r="BV373" s="87">
        <f>CF802</f>
        <v>0</v>
      </c>
      <c r="BW373" s="87">
        <f>CH802</f>
        <v>0.28000000000000003</v>
      </c>
      <c r="BX373" s="87">
        <f>CJ802</f>
        <v>59.97</v>
      </c>
      <c r="CA373" s="111">
        <v>43256.583333333336</v>
      </c>
      <c r="CB373" s="87">
        <v>227</v>
      </c>
      <c r="CC373" s="111">
        <v>43256.583333333336</v>
      </c>
      <c r="CD373" s="87">
        <v>25.78</v>
      </c>
      <c r="CE373" s="111">
        <v>43256.583333333336</v>
      </c>
      <c r="CF373" s="87">
        <v>0</v>
      </c>
      <c r="CG373" s="111">
        <v>43256.583333333336</v>
      </c>
      <c r="CH373" s="87">
        <v>0.28000000000000003</v>
      </c>
      <c r="CI373" s="111">
        <v>43256.583333333336</v>
      </c>
      <c r="CJ373" s="87">
        <v>48.92</v>
      </c>
      <c r="CM373" s="111"/>
      <c r="CS373" s="111"/>
    </row>
    <row r="374" spans="1:97" x14ac:dyDescent="0.3">
      <c r="A374" s="87">
        <f t="shared" si="19"/>
        <v>3700</v>
      </c>
      <c r="B374" s="88">
        <f t="shared" si="18"/>
        <v>61.666666666666664</v>
      </c>
      <c r="C374" s="106">
        <v>20.98</v>
      </c>
      <c r="D374" s="106">
        <v>56.41</v>
      </c>
      <c r="E374" s="106">
        <v>47.98</v>
      </c>
      <c r="F374" s="106">
        <v>44.25</v>
      </c>
      <c r="G374" s="106">
        <v>52.18</v>
      </c>
      <c r="H374" s="106">
        <v>48.76</v>
      </c>
      <c r="I374" s="106">
        <v>44.99</v>
      </c>
      <c r="J374" s="106">
        <v>46.68</v>
      </c>
      <c r="K374" s="106">
        <v>44.81</v>
      </c>
      <c r="L374" s="106">
        <v>49.83</v>
      </c>
      <c r="M374" s="106">
        <v>43.85</v>
      </c>
      <c r="N374" s="106">
        <v>52.91</v>
      </c>
      <c r="O374" s="106">
        <v>55.65</v>
      </c>
      <c r="P374" s="106">
        <v>47.08</v>
      </c>
      <c r="Q374" s="106">
        <v>51.82</v>
      </c>
      <c r="R374" s="106">
        <v>49.58</v>
      </c>
      <c r="S374" s="106">
        <v>55.71</v>
      </c>
      <c r="T374" s="106">
        <v>53.79</v>
      </c>
      <c r="U374" s="106">
        <v>55.43</v>
      </c>
      <c r="V374" s="106">
        <v>51.98</v>
      </c>
      <c r="W374" s="106">
        <v>59.3</v>
      </c>
      <c r="X374" s="106">
        <v>57.51</v>
      </c>
      <c r="Y374" s="106">
        <v>57.8</v>
      </c>
      <c r="Z374" s="106">
        <v>52.97</v>
      </c>
      <c r="AA374" s="106">
        <v>55.66</v>
      </c>
      <c r="AB374" s="106">
        <v>53.23</v>
      </c>
      <c r="AC374" s="106">
        <v>59.03</v>
      </c>
      <c r="AD374" s="106">
        <v>57.5</v>
      </c>
      <c r="AE374" s="106">
        <v>55.05</v>
      </c>
      <c r="AF374" s="106">
        <v>57.63</v>
      </c>
      <c r="AG374" s="106">
        <v>59.37</v>
      </c>
      <c r="AH374" s="106">
        <v>55.68</v>
      </c>
      <c r="AI374" s="106">
        <v>56.71</v>
      </c>
      <c r="AJ374" s="106">
        <v>60.6</v>
      </c>
      <c r="AK374" s="106">
        <v>49.24</v>
      </c>
      <c r="AL374" s="106">
        <v>45.07</v>
      </c>
      <c r="AM374" s="106">
        <v>55.86</v>
      </c>
      <c r="AN374" s="106">
        <v>61.09</v>
      </c>
      <c r="AO374" s="106">
        <v>46.64</v>
      </c>
      <c r="AP374" s="106">
        <v>53.41</v>
      </c>
      <c r="AQ374" s="106">
        <v>56.26</v>
      </c>
      <c r="AR374" s="106">
        <v>50.13</v>
      </c>
      <c r="AS374" s="106">
        <v>53.36</v>
      </c>
      <c r="AT374" s="106">
        <v>51.02</v>
      </c>
      <c r="AU374" s="106">
        <v>74.5</v>
      </c>
      <c r="AV374" s="106">
        <v>50.61</v>
      </c>
      <c r="AW374" s="106">
        <v>52.46</v>
      </c>
      <c r="AX374" s="106">
        <v>40.86</v>
      </c>
      <c r="AY374" s="106">
        <v>40.08</v>
      </c>
      <c r="AZ374" s="106">
        <v>55.62</v>
      </c>
      <c r="BA374" s="106">
        <v>44.7</v>
      </c>
      <c r="BB374" s="106">
        <v>53.73</v>
      </c>
      <c r="BC374" s="106">
        <v>56.22</v>
      </c>
      <c r="BD374" s="106">
        <v>56.01</v>
      </c>
      <c r="BE374" s="106">
        <v>41.11</v>
      </c>
      <c r="BF374" s="106">
        <v>39.549999999999997</v>
      </c>
      <c r="BG374" s="106">
        <v>44.29</v>
      </c>
      <c r="BH374" s="106">
        <v>47.31</v>
      </c>
      <c r="BI374" s="106">
        <v>41.82</v>
      </c>
      <c r="BJ374" s="106">
        <v>44.25</v>
      </c>
      <c r="BK374" s="106">
        <v>68.400000000000006</v>
      </c>
      <c r="BL374" s="107">
        <f t="shared" si="20"/>
        <v>60</v>
      </c>
      <c r="BN374" s="110">
        <f>BN373++Setup!$J$15/24</f>
        <v>43229.569444444744</v>
      </c>
      <c r="BO374" s="57">
        <f>CN374</f>
        <v>0</v>
      </c>
      <c r="BP374" s="57">
        <f>CO374</f>
        <v>0</v>
      </c>
      <c r="BQ374" s="57">
        <f>CP374</f>
        <v>0</v>
      </c>
      <c r="BR374" s="57">
        <f>CQ374</f>
        <v>0</v>
      </c>
      <c r="BS374" s="87">
        <f>CT374</f>
        <v>0</v>
      </c>
      <c r="BT374" s="87">
        <f>CB803</f>
        <v>225</v>
      </c>
      <c r="BU374" s="87">
        <f>CD803</f>
        <v>33.44</v>
      </c>
      <c r="BV374" s="87">
        <f>CF803</f>
        <v>0</v>
      </c>
      <c r="BW374" s="87">
        <f>CH803</f>
        <v>0.28000000000000003</v>
      </c>
      <c r="BX374" s="87">
        <f>CJ803</f>
        <v>46.36</v>
      </c>
      <c r="CA374" s="111">
        <v>43256.590277777781</v>
      </c>
      <c r="CB374" s="87">
        <v>230</v>
      </c>
      <c r="CC374" s="111">
        <v>43256.590277777781</v>
      </c>
      <c r="CD374" s="87">
        <v>23.25</v>
      </c>
      <c r="CE374" s="111">
        <v>43256.590277777781</v>
      </c>
      <c r="CF374" s="87">
        <v>0</v>
      </c>
      <c r="CG374" s="111">
        <v>43256.590277777781</v>
      </c>
      <c r="CH374" s="87">
        <v>0.28000000000000003</v>
      </c>
      <c r="CI374" s="111">
        <v>43256.590277777781</v>
      </c>
      <c r="CJ374" s="87">
        <v>52.11</v>
      </c>
      <c r="CM374" s="111"/>
      <c r="CS374" s="111"/>
    </row>
    <row r="375" spans="1:97" x14ac:dyDescent="0.3">
      <c r="A375" s="87">
        <f t="shared" si="19"/>
        <v>3710</v>
      </c>
      <c r="B375" s="88">
        <f t="shared" si="18"/>
        <v>61.833333333333336</v>
      </c>
      <c r="C375" s="106">
        <v>21.04</v>
      </c>
      <c r="D375" s="106">
        <v>56.29</v>
      </c>
      <c r="E375" s="106">
        <v>49.72</v>
      </c>
      <c r="F375" s="106">
        <v>45.88</v>
      </c>
      <c r="G375" s="106">
        <v>52.44</v>
      </c>
      <c r="H375" s="106">
        <v>48.93</v>
      </c>
      <c r="I375" s="106">
        <v>46.74</v>
      </c>
      <c r="J375" s="106">
        <v>48.4</v>
      </c>
      <c r="K375" s="106">
        <v>45.08</v>
      </c>
      <c r="L375" s="106">
        <v>49.91</v>
      </c>
      <c r="M375" s="106">
        <v>45.68</v>
      </c>
      <c r="N375" s="106">
        <v>52.7</v>
      </c>
      <c r="O375" s="106">
        <v>55.17</v>
      </c>
      <c r="P375" s="106">
        <v>47.28</v>
      </c>
      <c r="Q375" s="106">
        <v>51.88</v>
      </c>
      <c r="R375" s="106">
        <v>49.83</v>
      </c>
      <c r="S375" s="106">
        <v>55.78</v>
      </c>
      <c r="T375" s="106">
        <v>54.09</v>
      </c>
      <c r="U375" s="106">
        <v>55.83</v>
      </c>
      <c r="V375" s="106">
        <v>52.18</v>
      </c>
      <c r="W375" s="106">
        <v>59.31</v>
      </c>
      <c r="X375" s="106">
        <v>57.14</v>
      </c>
      <c r="Y375" s="106">
        <v>57.95</v>
      </c>
      <c r="Z375" s="106">
        <v>53.03</v>
      </c>
      <c r="AA375" s="106">
        <v>55.65</v>
      </c>
      <c r="AB375" s="106">
        <v>53.22</v>
      </c>
      <c r="AC375" s="106">
        <v>59.13</v>
      </c>
      <c r="AD375" s="106">
        <v>57.84</v>
      </c>
      <c r="AE375" s="106">
        <v>54.97</v>
      </c>
      <c r="AF375" s="106">
        <v>57.66</v>
      </c>
      <c r="AG375" s="106">
        <v>59.25</v>
      </c>
      <c r="AH375" s="106">
        <v>55.75</v>
      </c>
      <c r="AI375" s="106">
        <v>56.89</v>
      </c>
      <c r="AJ375" s="106">
        <v>57.22</v>
      </c>
      <c r="AK375" s="106">
        <v>47.54</v>
      </c>
      <c r="AL375" s="106">
        <v>44.75</v>
      </c>
      <c r="AM375" s="106">
        <v>55.78</v>
      </c>
      <c r="AN375" s="106">
        <v>56.73</v>
      </c>
      <c r="AO375" s="106">
        <v>48.36</v>
      </c>
      <c r="AP375" s="106">
        <v>52.82</v>
      </c>
      <c r="AQ375" s="106">
        <v>56.36</v>
      </c>
      <c r="AR375" s="106">
        <v>50.44</v>
      </c>
      <c r="AS375" s="106">
        <v>53.57</v>
      </c>
      <c r="AT375" s="106">
        <v>51.02</v>
      </c>
      <c r="AU375" s="106">
        <v>70.52</v>
      </c>
      <c r="AV375" s="106">
        <v>50.7</v>
      </c>
      <c r="AW375" s="106">
        <v>52.66</v>
      </c>
      <c r="AX375" s="106">
        <v>42.72</v>
      </c>
      <c r="AY375" s="106">
        <v>41.7</v>
      </c>
      <c r="AZ375" s="106">
        <v>55.66</v>
      </c>
      <c r="BA375" s="106">
        <v>46.44</v>
      </c>
      <c r="BB375" s="106">
        <v>53.85</v>
      </c>
      <c r="BC375" s="106">
        <v>56.81</v>
      </c>
      <c r="BD375" s="106">
        <v>55.81</v>
      </c>
      <c r="BE375" s="106">
        <v>42.84</v>
      </c>
      <c r="BF375" s="106">
        <v>41.39</v>
      </c>
      <c r="BG375" s="106">
        <v>44.46</v>
      </c>
      <c r="BH375" s="106">
        <v>48.8</v>
      </c>
      <c r="BI375" s="106">
        <v>43.46</v>
      </c>
      <c r="BJ375" s="106">
        <v>35.32</v>
      </c>
      <c r="BK375" s="106">
        <v>64.63</v>
      </c>
      <c r="BL375" s="107">
        <f t="shared" si="20"/>
        <v>60</v>
      </c>
      <c r="BN375" s="110">
        <f>BN374++Setup!$J$15/24</f>
        <v>43229.576388889189</v>
      </c>
      <c r="BO375" s="57">
        <f>CN375</f>
        <v>0</v>
      </c>
      <c r="BP375" s="57">
        <f>CO375</f>
        <v>0</v>
      </c>
      <c r="BQ375" s="57">
        <f>CP375</f>
        <v>0</v>
      </c>
      <c r="BR375" s="57">
        <f>CQ375</f>
        <v>0</v>
      </c>
      <c r="BS375" s="87">
        <f>CT375</f>
        <v>0</v>
      </c>
      <c r="BT375" s="87">
        <f>CB804</f>
        <v>227</v>
      </c>
      <c r="BU375" s="87">
        <f>CD804</f>
        <v>34.5</v>
      </c>
      <c r="BV375" s="87">
        <f>CF804</f>
        <v>0</v>
      </c>
      <c r="BW375" s="87">
        <f>CH804</f>
        <v>0.28000000000000003</v>
      </c>
      <c r="BX375" s="87">
        <f>CJ804</f>
        <v>65.81</v>
      </c>
      <c r="CA375" s="111">
        <v>43256.597222222219</v>
      </c>
      <c r="CB375" s="87">
        <v>229</v>
      </c>
      <c r="CC375" s="111">
        <v>43256.597222222219</v>
      </c>
      <c r="CD375" s="87">
        <v>23.83</v>
      </c>
      <c r="CE375" s="111">
        <v>43256.597222222219</v>
      </c>
      <c r="CF375" s="87">
        <v>0</v>
      </c>
      <c r="CG375" s="111">
        <v>43256.597222222219</v>
      </c>
      <c r="CH375" s="87">
        <v>0.28000000000000003</v>
      </c>
      <c r="CI375" s="111">
        <v>43256.597222222219</v>
      </c>
      <c r="CJ375" s="87">
        <v>54.56</v>
      </c>
      <c r="CM375" s="111"/>
      <c r="CS375" s="111"/>
    </row>
    <row r="376" spans="1:97" x14ac:dyDescent="0.3">
      <c r="A376" s="87">
        <f t="shared" si="19"/>
        <v>3720</v>
      </c>
      <c r="B376" s="88">
        <f t="shared" si="18"/>
        <v>62</v>
      </c>
      <c r="C376" s="106">
        <v>20.81</v>
      </c>
      <c r="D376" s="106">
        <v>54.88</v>
      </c>
      <c r="E376" s="106">
        <v>48.87</v>
      </c>
      <c r="F376" s="106">
        <v>45.21</v>
      </c>
      <c r="G376" s="106">
        <v>51.16</v>
      </c>
      <c r="H376" s="106">
        <v>47.95</v>
      </c>
      <c r="I376" s="106">
        <v>45.86</v>
      </c>
      <c r="J376" s="106">
        <v>47.49</v>
      </c>
      <c r="K376" s="106">
        <v>44.09</v>
      </c>
      <c r="L376" s="106">
        <v>48.98</v>
      </c>
      <c r="M376" s="106">
        <v>44.74</v>
      </c>
      <c r="N376" s="106">
        <v>51.82</v>
      </c>
      <c r="O376" s="106">
        <v>54.15</v>
      </c>
      <c r="P376" s="106">
        <v>46.45</v>
      </c>
      <c r="Q376" s="106">
        <v>50.74</v>
      </c>
      <c r="R376" s="106">
        <v>48.72</v>
      </c>
      <c r="S376" s="106">
        <v>54.74</v>
      </c>
      <c r="T376" s="106">
        <v>52.92</v>
      </c>
      <c r="U376" s="106">
        <v>54.75</v>
      </c>
      <c r="V376" s="106">
        <v>51.19</v>
      </c>
      <c r="W376" s="106">
        <v>57.89</v>
      </c>
      <c r="X376" s="106">
        <v>56.15</v>
      </c>
      <c r="Y376" s="106">
        <v>57.28</v>
      </c>
      <c r="Z376" s="106">
        <v>52.38</v>
      </c>
      <c r="AA376" s="106">
        <v>54.57</v>
      </c>
      <c r="AB376" s="106">
        <v>52.59</v>
      </c>
      <c r="AC376" s="106">
        <v>57.64</v>
      </c>
      <c r="AD376" s="106">
        <v>56.19</v>
      </c>
      <c r="AE376" s="106">
        <v>54.23</v>
      </c>
      <c r="AF376" s="106">
        <v>56.36</v>
      </c>
      <c r="AG376" s="106">
        <v>57.97</v>
      </c>
      <c r="AH376" s="106">
        <v>54.7</v>
      </c>
      <c r="AI376" s="106">
        <v>55.67</v>
      </c>
      <c r="AJ376" s="106">
        <v>60.22</v>
      </c>
      <c r="AK376" s="106">
        <v>49.04</v>
      </c>
      <c r="AL376" s="106">
        <v>45.01</v>
      </c>
      <c r="AM376" s="106">
        <v>54.68</v>
      </c>
      <c r="AN376" s="106">
        <v>60.69</v>
      </c>
      <c r="AO376" s="106">
        <v>47.45</v>
      </c>
      <c r="AP376" s="106">
        <v>53.08</v>
      </c>
      <c r="AQ376" s="106">
        <v>55.31</v>
      </c>
      <c r="AR376" s="106">
        <v>49.5</v>
      </c>
      <c r="AS376" s="106">
        <v>52.7</v>
      </c>
      <c r="AT376" s="106">
        <v>50.48</v>
      </c>
      <c r="AU376" s="106">
        <v>74.25</v>
      </c>
      <c r="AV376" s="106">
        <v>49.92</v>
      </c>
      <c r="AW376" s="106">
        <v>51.82</v>
      </c>
      <c r="AX376" s="106">
        <v>41.99</v>
      </c>
      <c r="AY376" s="106">
        <v>41.03</v>
      </c>
      <c r="AZ376" s="106">
        <v>54.52</v>
      </c>
      <c r="BA376" s="106">
        <v>45.66</v>
      </c>
      <c r="BB376" s="106">
        <v>52.95</v>
      </c>
      <c r="BC376" s="106">
        <v>55.43</v>
      </c>
      <c r="BD376" s="106">
        <v>54.54</v>
      </c>
      <c r="BE376" s="106">
        <v>42</v>
      </c>
      <c r="BF376" s="106">
        <v>40.64</v>
      </c>
      <c r="BG376" s="106">
        <v>43.62</v>
      </c>
      <c r="BH376" s="106">
        <v>48.15</v>
      </c>
      <c r="BI376" s="106">
        <v>42.55</v>
      </c>
      <c r="BJ376" s="106">
        <v>43.91</v>
      </c>
      <c r="BK376" s="106">
        <v>67.930000000000007</v>
      </c>
      <c r="BL376" s="107">
        <f t="shared" si="20"/>
        <v>60</v>
      </c>
      <c r="BN376" s="110">
        <f>BN375++Setup!$J$15/24</f>
        <v>43229.583333333634</v>
      </c>
      <c r="BO376" s="57">
        <f>CN376</f>
        <v>0</v>
      </c>
      <c r="BP376" s="57">
        <f>CO376</f>
        <v>0</v>
      </c>
      <c r="BQ376" s="57">
        <f>CP376</f>
        <v>0</v>
      </c>
      <c r="BR376" s="57">
        <f>CQ376</f>
        <v>0</v>
      </c>
      <c r="BS376" s="87">
        <f>CT376</f>
        <v>0</v>
      </c>
      <c r="BT376" s="87">
        <f>CB805</f>
        <v>228</v>
      </c>
      <c r="BU376" s="87">
        <f>CD805</f>
        <v>35.78</v>
      </c>
      <c r="BV376" s="87">
        <f>CF805</f>
        <v>0</v>
      </c>
      <c r="BW376" s="87">
        <f>CH805</f>
        <v>0.28000000000000003</v>
      </c>
      <c r="BX376" s="87">
        <f>CJ805</f>
        <v>62.39</v>
      </c>
      <c r="CA376" s="111">
        <v>43256.604166666664</v>
      </c>
      <c r="CB376" s="87">
        <v>228</v>
      </c>
      <c r="CC376" s="111">
        <v>43256.604166666664</v>
      </c>
      <c r="CD376" s="87">
        <v>21.5</v>
      </c>
      <c r="CE376" s="111">
        <v>43256.604166666664</v>
      </c>
      <c r="CF376" s="87">
        <v>0</v>
      </c>
      <c r="CG376" s="111">
        <v>43256.604166666664</v>
      </c>
      <c r="CH376" s="87">
        <v>0.28000000000000003</v>
      </c>
      <c r="CI376" s="111">
        <v>43256.604166666664</v>
      </c>
      <c r="CJ376" s="87">
        <v>51.19</v>
      </c>
      <c r="CM376" s="111"/>
      <c r="CS376" s="111"/>
    </row>
    <row r="377" spans="1:97" x14ac:dyDescent="0.3">
      <c r="A377" s="87">
        <f t="shared" si="19"/>
        <v>3730</v>
      </c>
      <c r="B377" s="88">
        <f t="shared" si="18"/>
        <v>62.166666666666664</v>
      </c>
      <c r="C377" s="106">
        <v>20.95</v>
      </c>
      <c r="D377" s="106">
        <v>56.42</v>
      </c>
      <c r="E377" s="106">
        <v>49.63</v>
      </c>
      <c r="F377" s="106">
        <v>45.9</v>
      </c>
      <c r="G377" s="106">
        <v>52.69</v>
      </c>
      <c r="H377" s="106">
        <v>49.15</v>
      </c>
      <c r="I377" s="106">
        <v>46.64</v>
      </c>
      <c r="J377" s="106">
        <v>48.27</v>
      </c>
      <c r="K377" s="106">
        <v>45.26</v>
      </c>
      <c r="L377" s="106">
        <v>50.23</v>
      </c>
      <c r="M377" s="106">
        <v>45.54</v>
      </c>
      <c r="N377" s="106">
        <v>53.13</v>
      </c>
      <c r="O377" s="106">
        <v>55.54</v>
      </c>
      <c r="P377" s="106">
        <v>47.37</v>
      </c>
      <c r="Q377" s="106">
        <v>52.01</v>
      </c>
      <c r="R377" s="106">
        <v>49.76</v>
      </c>
      <c r="S377" s="106">
        <v>55.84</v>
      </c>
      <c r="T377" s="106">
        <v>54.13</v>
      </c>
      <c r="U377" s="106">
        <v>55.66</v>
      </c>
      <c r="V377" s="106">
        <v>52.3</v>
      </c>
      <c r="W377" s="106">
        <v>59.41</v>
      </c>
      <c r="X377" s="106">
        <v>57.37</v>
      </c>
      <c r="Y377" s="106">
        <v>57.98</v>
      </c>
      <c r="Z377" s="106">
        <v>52.95</v>
      </c>
      <c r="AA377" s="106">
        <v>55.8</v>
      </c>
      <c r="AB377" s="106">
        <v>53.4</v>
      </c>
      <c r="AC377" s="106">
        <v>59.05</v>
      </c>
      <c r="AD377" s="106">
        <v>57.82</v>
      </c>
      <c r="AE377" s="106">
        <v>55.39</v>
      </c>
      <c r="AF377" s="106">
        <v>57.79</v>
      </c>
      <c r="AG377" s="106">
        <v>59.29</v>
      </c>
      <c r="AH377" s="106">
        <v>56.06</v>
      </c>
      <c r="AI377" s="106">
        <v>57.1</v>
      </c>
      <c r="AJ377" s="106">
        <v>58.38</v>
      </c>
      <c r="AK377" s="106">
        <v>47.43</v>
      </c>
      <c r="AL377" s="106">
        <v>44.97</v>
      </c>
      <c r="AM377" s="106">
        <v>55.92</v>
      </c>
      <c r="AN377" s="106">
        <v>58.61</v>
      </c>
      <c r="AO377" s="106">
        <v>48.23</v>
      </c>
      <c r="AP377" s="106">
        <v>53.28</v>
      </c>
      <c r="AQ377" s="106">
        <v>56.53</v>
      </c>
      <c r="AR377" s="106">
        <v>50.36</v>
      </c>
      <c r="AS377" s="106">
        <v>53.48</v>
      </c>
      <c r="AT377" s="106">
        <v>51.17</v>
      </c>
      <c r="AU377" s="106">
        <v>72.25</v>
      </c>
      <c r="AV377" s="106">
        <v>50.88</v>
      </c>
      <c r="AW377" s="106">
        <v>52.64</v>
      </c>
      <c r="AX377" s="106">
        <v>42.72</v>
      </c>
      <c r="AY377" s="106">
        <v>41.43</v>
      </c>
      <c r="AZ377" s="106">
        <v>55.83</v>
      </c>
      <c r="BA377" s="106">
        <v>46.27</v>
      </c>
      <c r="BB377" s="106">
        <v>54.05</v>
      </c>
      <c r="BC377" s="106">
        <v>56.52</v>
      </c>
      <c r="BD377" s="106">
        <v>56.21</v>
      </c>
      <c r="BE377" s="106">
        <v>42.54</v>
      </c>
      <c r="BF377" s="106">
        <v>41.34</v>
      </c>
      <c r="BG377" s="106">
        <v>44.5</v>
      </c>
      <c r="BH377" s="106">
        <v>48.76</v>
      </c>
      <c r="BI377" s="106">
        <v>43.27</v>
      </c>
      <c r="BJ377" s="106">
        <v>44.24</v>
      </c>
      <c r="BK377" s="106">
        <v>66.06</v>
      </c>
      <c r="BL377" s="107">
        <f t="shared" si="20"/>
        <v>60</v>
      </c>
      <c r="BN377" s="110">
        <f>BN376++Setup!$J$15/24</f>
        <v>43229.590277778079</v>
      </c>
      <c r="BO377" s="57">
        <f>CN377</f>
        <v>0</v>
      </c>
      <c r="BP377" s="57">
        <f>CO377</f>
        <v>0</v>
      </c>
      <c r="BQ377" s="57">
        <f>CP377</f>
        <v>0</v>
      </c>
      <c r="BR377" s="57">
        <f>CQ377</f>
        <v>0</v>
      </c>
      <c r="BS377" s="87">
        <f>CT377</f>
        <v>0</v>
      </c>
      <c r="BT377" s="87">
        <f>CB806</f>
        <v>224</v>
      </c>
      <c r="BU377" s="87">
        <f>CD806</f>
        <v>35.33</v>
      </c>
      <c r="BV377" s="87">
        <f>CF806</f>
        <v>0</v>
      </c>
      <c r="BW377" s="87">
        <f>CH806</f>
        <v>0.28000000000000003</v>
      </c>
      <c r="BX377" s="87">
        <f>CJ806</f>
        <v>60.28</v>
      </c>
      <c r="CA377" s="111">
        <v>43256.611111111109</v>
      </c>
      <c r="CB377" s="87">
        <v>228</v>
      </c>
      <c r="CC377" s="111">
        <v>43256.611111111109</v>
      </c>
      <c r="CD377" s="87">
        <v>21.56</v>
      </c>
      <c r="CE377" s="111">
        <v>43256.611111111109</v>
      </c>
      <c r="CF377" s="87">
        <v>0</v>
      </c>
      <c r="CG377" s="111">
        <v>43256.611111111109</v>
      </c>
      <c r="CH377" s="87">
        <v>0.28000000000000003</v>
      </c>
      <c r="CI377" s="111">
        <v>43256.611111111109</v>
      </c>
      <c r="CJ377" s="87">
        <v>44.28</v>
      </c>
      <c r="CM377" s="111"/>
      <c r="CS377" s="111"/>
    </row>
    <row r="378" spans="1:97" x14ac:dyDescent="0.3">
      <c r="A378" s="87">
        <f t="shared" si="19"/>
        <v>3740</v>
      </c>
      <c r="B378" s="88">
        <f t="shared" si="18"/>
        <v>62.333333333333336</v>
      </c>
      <c r="C378" s="106">
        <v>21.17</v>
      </c>
      <c r="D378" s="106">
        <v>56.47</v>
      </c>
      <c r="E378" s="106">
        <v>49.25</v>
      </c>
      <c r="F378" s="106">
        <v>45.33</v>
      </c>
      <c r="G378" s="106">
        <v>52.97</v>
      </c>
      <c r="H378" s="106">
        <v>49.26</v>
      </c>
      <c r="I378" s="106">
        <v>46.12</v>
      </c>
      <c r="J378" s="106">
        <v>47.58</v>
      </c>
      <c r="K378" s="106">
        <v>45.42</v>
      </c>
      <c r="L378" s="106">
        <v>50.33</v>
      </c>
      <c r="M378" s="106">
        <v>45.01</v>
      </c>
      <c r="N378" s="106">
        <v>53.31</v>
      </c>
      <c r="O378" s="106">
        <v>55.72</v>
      </c>
      <c r="P378" s="106">
        <v>47.75</v>
      </c>
      <c r="Q378" s="106">
        <v>52.31</v>
      </c>
      <c r="R378" s="106">
        <v>50.11</v>
      </c>
      <c r="S378" s="106">
        <v>56.02</v>
      </c>
      <c r="T378" s="106">
        <v>54.45</v>
      </c>
      <c r="U378" s="106">
        <v>55.92</v>
      </c>
      <c r="V378" s="106">
        <v>52.57</v>
      </c>
      <c r="W378" s="106">
        <v>59.43</v>
      </c>
      <c r="X378" s="106">
        <v>57.5</v>
      </c>
      <c r="Y378" s="106">
        <v>57.86</v>
      </c>
      <c r="Z378" s="106">
        <v>53.31</v>
      </c>
      <c r="AA378" s="106">
        <v>56</v>
      </c>
      <c r="AB378" s="106">
        <v>53.65</v>
      </c>
      <c r="AC378" s="106">
        <v>59.29</v>
      </c>
      <c r="AD378" s="106">
        <v>57.93</v>
      </c>
      <c r="AE378" s="106">
        <v>55.33</v>
      </c>
      <c r="AF378" s="106">
        <v>58.05</v>
      </c>
      <c r="AG378" s="106">
        <v>59.51</v>
      </c>
      <c r="AH378" s="106">
        <v>56.07</v>
      </c>
      <c r="AI378" s="106">
        <v>56.94</v>
      </c>
      <c r="AJ378" s="106">
        <v>60.37</v>
      </c>
      <c r="AK378" s="106">
        <v>49.12</v>
      </c>
      <c r="AL378" s="106">
        <v>45.33</v>
      </c>
      <c r="AM378" s="106">
        <v>56.13</v>
      </c>
      <c r="AN378" s="106">
        <v>60.92</v>
      </c>
      <c r="AO378" s="106">
        <v>47.54</v>
      </c>
      <c r="AP378" s="106">
        <v>53.23</v>
      </c>
      <c r="AQ378" s="106">
        <v>56.45</v>
      </c>
      <c r="AR378" s="106">
        <v>50.89</v>
      </c>
      <c r="AS378" s="106">
        <v>53.85</v>
      </c>
      <c r="AT378" s="106">
        <v>51.32</v>
      </c>
      <c r="AU378" s="106">
        <v>74.39</v>
      </c>
      <c r="AV378" s="106">
        <v>51.08</v>
      </c>
      <c r="AW378" s="106">
        <v>52.77</v>
      </c>
      <c r="AX378" s="106">
        <v>42.24</v>
      </c>
      <c r="AY378" s="106">
        <v>41.02</v>
      </c>
      <c r="AZ378" s="106">
        <v>55.88</v>
      </c>
      <c r="BA378" s="106">
        <v>45.6</v>
      </c>
      <c r="BB378" s="106">
        <v>54.21</v>
      </c>
      <c r="BC378" s="106">
        <v>56.72</v>
      </c>
      <c r="BD378" s="106">
        <v>56.31</v>
      </c>
      <c r="BE378" s="106">
        <v>42.18</v>
      </c>
      <c r="BF378" s="106">
        <v>40.880000000000003</v>
      </c>
      <c r="BG378" s="106">
        <v>44.9</v>
      </c>
      <c r="BH378" s="106">
        <v>48.16</v>
      </c>
      <c r="BI378" s="106">
        <v>42.96</v>
      </c>
      <c r="BJ378" s="106">
        <v>44.24</v>
      </c>
      <c r="BK378" s="106">
        <v>68.38</v>
      </c>
      <c r="BL378" s="107">
        <f t="shared" si="20"/>
        <v>60</v>
      </c>
      <c r="BN378" s="110">
        <f>BN377++Setup!$J$15/24</f>
        <v>43229.597222222525</v>
      </c>
      <c r="BO378" s="57">
        <f>CN378</f>
        <v>0</v>
      </c>
      <c r="BP378" s="57">
        <f>CO378</f>
        <v>0</v>
      </c>
      <c r="BQ378" s="57">
        <f>CP378</f>
        <v>0</v>
      </c>
      <c r="BR378" s="57">
        <f>CQ378</f>
        <v>0</v>
      </c>
      <c r="BS378" s="87">
        <f>CT378</f>
        <v>0</v>
      </c>
      <c r="BT378" s="87">
        <f>CB807</f>
        <v>225</v>
      </c>
      <c r="BU378" s="87">
        <f>CD807</f>
        <v>35.25</v>
      </c>
      <c r="BV378" s="87">
        <f>CF807</f>
        <v>0</v>
      </c>
      <c r="BW378" s="87">
        <f>CH807</f>
        <v>0.28000000000000003</v>
      </c>
      <c r="BX378" s="87">
        <f>CJ807</f>
        <v>71.47</v>
      </c>
      <c r="CA378" s="111">
        <v>43256.618055555555</v>
      </c>
      <c r="CB378" s="87">
        <v>225</v>
      </c>
      <c r="CC378" s="111">
        <v>43256.618055555555</v>
      </c>
      <c r="CD378" s="87">
        <v>21.86</v>
      </c>
      <c r="CE378" s="111">
        <v>43256.618055555555</v>
      </c>
      <c r="CF378" s="87">
        <v>0</v>
      </c>
      <c r="CG378" s="111">
        <v>43256.618055555555</v>
      </c>
      <c r="CH378" s="87">
        <v>0.28000000000000003</v>
      </c>
      <c r="CI378" s="111">
        <v>43256.618055555555</v>
      </c>
      <c r="CJ378" s="87">
        <v>54.39</v>
      </c>
      <c r="CM378" s="111"/>
      <c r="CS378" s="111"/>
    </row>
    <row r="379" spans="1:97" x14ac:dyDescent="0.3">
      <c r="A379" s="87">
        <f t="shared" si="19"/>
        <v>3750</v>
      </c>
      <c r="B379" s="88">
        <f t="shared" si="18"/>
        <v>62.5</v>
      </c>
      <c r="C379" s="106">
        <v>21.23</v>
      </c>
      <c r="D379" s="106">
        <v>57.2</v>
      </c>
      <c r="E379" s="106">
        <v>40.4</v>
      </c>
      <c r="F379" s="106">
        <v>36.159999999999997</v>
      </c>
      <c r="G379" s="106">
        <v>53.17</v>
      </c>
      <c r="H379" s="106">
        <v>49.51</v>
      </c>
      <c r="I379" s="106">
        <v>37.54</v>
      </c>
      <c r="J379" s="106">
        <v>38.96</v>
      </c>
      <c r="K379" s="106">
        <v>45.7</v>
      </c>
      <c r="L379" s="106">
        <v>50.47</v>
      </c>
      <c r="M379" s="106">
        <v>35.9</v>
      </c>
      <c r="N379" s="106">
        <v>53.5</v>
      </c>
      <c r="O379" s="106">
        <v>56.16</v>
      </c>
      <c r="P379" s="106">
        <v>47.96</v>
      </c>
      <c r="Q379" s="106">
        <v>52.61</v>
      </c>
      <c r="R379" s="106">
        <v>50.45</v>
      </c>
      <c r="S379" s="106">
        <v>56.35</v>
      </c>
      <c r="T379" s="106">
        <v>54.78</v>
      </c>
      <c r="U379" s="106">
        <v>56.02</v>
      </c>
      <c r="V379" s="106">
        <v>52.76</v>
      </c>
      <c r="W379" s="106">
        <v>59.95</v>
      </c>
      <c r="X379" s="106">
        <v>57.89</v>
      </c>
      <c r="Y379" s="106">
        <v>58.33</v>
      </c>
      <c r="Z379" s="106">
        <v>53.48</v>
      </c>
      <c r="AA379" s="106">
        <v>56.34</v>
      </c>
      <c r="AB379" s="106">
        <v>53.96</v>
      </c>
      <c r="AC379" s="106">
        <v>59.5</v>
      </c>
      <c r="AD379" s="106">
        <v>58.11</v>
      </c>
      <c r="AE379" s="106">
        <v>55.93</v>
      </c>
      <c r="AF379" s="106">
        <v>58.29</v>
      </c>
      <c r="AG379" s="106">
        <v>59.96</v>
      </c>
      <c r="AH379" s="106">
        <v>56.77</v>
      </c>
      <c r="AI379" s="106">
        <v>57.66</v>
      </c>
      <c r="AJ379" s="106">
        <v>58.55</v>
      </c>
      <c r="AK379" s="106">
        <v>48.01</v>
      </c>
      <c r="AL379" s="106">
        <v>45.87</v>
      </c>
      <c r="AM379" s="106">
        <v>56.47</v>
      </c>
      <c r="AN379" s="106">
        <v>58.22</v>
      </c>
      <c r="AO379" s="106">
        <v>38.92</v>
      </c>
      <c r="AP379" s="106">
        <v>53.14</v>
      </c>
      <c r="AQ379" s="106">
        <v>57.05</v>
      </c>
      <c r="AR379" s="106">
        <v>50.91</v>
      </c>
      <c r="AS379" s="106">
        <v>53.99</v>
      </c>
      <c r="AT379" s="106">
        <v>51.71</v>
      </c>
      <c r="AU379" s="106">
        <v>71.930000000000007</v>
      </c>
      <c r="AV379" s="106">
        <v>51.39</v>
      </c>
      <c r="AW379" s="106">
        <v>52.99</v>
      </c>
      <c r="AX379" s="106">
        <v>33.04</v>
      </c>
      <c r="AY379" s="106">
        <v>32.049999999999997</v>
      </c>
      <c r="AZ379" s="106">
        <v>56.44</v>
      </c>
      <c r="BA379" s="106">
        <v>37.49</v>
      </c>
      <c r="BB379" s="106">
        <v>54.56</v>
      </c>
      <c r="BC379" s="106">
        <v>57.01</v>
      </c>
      <c r="BD379" s="106">
        <v>56.7</v>
      </c>
      <c r="BE379" s="106">
        <v>32.799999999999997</v>
      </c>
      <c r="BF379" s="106">
        <v>31.94</v>
      </c>
      <c r="BG379" s="106">
        <v>44.98</v>
      </c>
      <c r="BH379" s="106">
        <v>40.06</v>
      </c>
      <c r="BI379" s="106">
        <v>33.74</v>
      </c>
      <c r="BJ379" s="106">
        <v>38.86</v>
      </c>
      <c r="BK379" s="106">
        <v>65.900000000000006</v>
      </c>
      <c r="BL379" s="107">
        <f t="shared" si="20"/>
        <v>60</v>
      </c>
      <c r="BN379" s="110">
        <f>BN378++Setup!$J$15/24</f>
        <v>43229.60416666697</v>
      </c>
      <c r="BO379" s="57">
        <f>CN379</f>
        <v>0</v>
      </c>
      <c r="BP379" s="57">
        <f>CO379</f>
        <v>0</v>
      </c>
      <c r="BQ379" s="57">
        <f>CP379</f>
        <v>0</v>
      </c>
      <c r="BR379" s="57">
        <f>CQ379</f>
        <v>0</v>
      </c>
      <c r="BS379" s="87">
        <f>CT379</f>
        <v>0</v>
      </c>
      <c r="BT379" s="87">
        <f>CB808</f>
        <v>222</v>
      </c>
      <c r="BU379" s="87">
        <f>CD808</f>
        <v>35.08</v>
      </c>
      <c r="BV379" s="87">
        <f>CF808</f>
        <v>0</v>
      </c>
      <c r="BW379" s="87">
        <f>CH808</f>
        <v>0.28000000000000003</v>
      </c>
      <c r="BX379" s="87">
        <f>CJ808</f>
        <v>70.89</v>
      </c>
      <c r="CA379" s="111">
        <v>43256.625</v>
      </c>
      <c r="CB379" s="87">
        <v>231</v>
      </c>
      <c r="CC379" s="111">
        <v>43256.625</v>
      </c>
      <c r="CD379" s="87">
        <v>21.42</v>
      </c>
      <c r="CE379" s="111">
        <v>43256.625</v>
      </c>
      <c r="CF379" s="87">
        <v>0</v>
      </c>
      <c r="CG379" s="111">
        <v>43256.625</v>
      </c>
      <c r="CH379" s="87">
        <v>0.28000000000000003</v>
      </c>
      <c r="CI379" s="111">
        <v>43256.625</v>
      </c>
      <c r="CJ379" s="87">
        <v>40.64</v>
      </c>
      <c r="CM379" s="111"/>
      <c r="CS379" s="111"/>
    </row>
    <row r="380" spans="1:97" x14ac:dyDescent="0.3">
      <c r="A380" s="87">
        <f t="shared" si="19"/>
        <v>3760</v>
      </c>
      <c r="B380" s="88">
        <f t="shared" si="18"/>
        <v>62.666666666666664</v>
      </c>
      <c r="C380" s="106">
        <v>20.9</v>
      </c>
      <c r="D380" s="106">
        <v>55.66</v>
      </c>
      <c r="E380" s="106">
        <v>49.42</v>
      </c>
      <c r="F380" s="106">
        <v>45.68</v>
      </c>
      <c r="G380" s="106">
        <v>51.87</v>
      </c>
      <c r="H380" s="106">
        <v>48.36</v>
      </c>
      <c r="I380" s="106">
        <v>46.71</v>
      </c>
      <c r="J380" s="106">
        <v>48.08</v>
      </c>
      <c r="K380" s="106">
        <v>44.33</v>
      </c>
      <c r="L380" s="106">
        <v>49.27</v>
      </c>
      <c r="M380" s="106">
        <v>45.18</v>
      </c>
      <c r="N380" s="106">
        <v>52.21</v>
      </c>
      <c r="O380" s="106">
        <v>54.6</v>
      </c>
      <c r="P380" s="106">
        <v>46.59</v>
      </c>
      <c r="Q380" s="106">
        <v>51.35</v>
      </c>
      <c r="R380" s="106">
        <v>49.17</v>
      </c>
      <c r="S380" s="106">
        <v>55.01</v>
      </c>
      <c r="T380" s="106">
        <v>53.39</v>
      </c>
      <c r="U380" s="106">
        <v>55</v>
      </c>
      <c r="V380" s="106">
        <v>51.57</v>
      </c>
      <c r="W380" s="106">
        <v>58.08</v>
      </c>
      <c r="X380" s="106">
        <v>56.43</v>
      </c>
      <c r="Y380" s="106">
        <v>56.96</v>
      </c>
      <c r="Z380" s="106">
        <v>52.69</v>
      </c>
      <c r="AA380" s="106">
        <v>55.14</v>
      </c>
      <c r="AB380" s="106">
        <v>52.94</v>
      </c>
      <c r="AC380" s="106">
        <v>58</v>
      </c>
      <c r="AD380" s="106">
        <v>56.61</v>
      </c>
      <c r="AE380" s="106">
        <v>54.63</v>
      </c>
      <c r="AF380" s="106">
        <v>56.98</v>
      </c>
      <c r="AG380" s="106">
        <v>58.58</v>
      </c>
      <c r="AH380" s="106">
        <v>55.04</v>
      </c>
      <c r="AI380" s="106">
        <v>56.08</v>
      </c>
      <c r="AJ380" s="106">
        <v>60.47</v>
      </c>
      <c r="AK380" s="106">
        <v>49.02</v>
      </c>
      <c r="AL380" s="106">
        <v>45.31</v>
      </c>
      <c r="AM380" s="106">
        <v>54.98</v>
      </c>
      <c r="AN380" s="106">
        <v>60.7</v>
      </c>
      <c r="AO380" s="106">
        <v>48.04</v>
      </c>
      <c r="AP380" s="106">
        <v>53.88</v>
      </c>
      <c r="AQ380" s="106">
        <v>55.64</v>
      </c>
      <c r="AR380" s="106">
        <v>49.87</v>
      </c>
      <c r="AS380" s="106">
        <v>53.1</v>
      </c>
      <c r="AT380" s="106">
        <v>50.85</v>
      </c>
      <c r="AU380" s="106">
        <v>74.38</v>
      </c>
      <c r="AV380" s="106">
        <v>50.35</v>
      </c>
      <c r="AW380" s="106">
        <v>52.11</v>
      </c>
      <c r="AX380" s="106">
        <v>42.25</v>
      </c>
      <c r="AY380" s="106">
        <v>41.45</v>
      </c>
      <c r="AZ380" s="106">
        <v>54.91</v>
      </c>
      <c r="BA380" s="106">
        <v>46.1</v>
      </c>
      <c r="BB380" s="106">
        <v>53.43</v>
      </c>
      <c r="BC380" s="106">
        <v>55.8</v>
      </c>
      <c r="BD380" s="106">
        <v>55.37</v>
      </c>
      <c r="BE380" s="106">
        <v>42.29</v>
      </c>
      <c r="BF380" s="106">
        <v>40.92</v>
      </c>
      <c r="BG380" s="106">
        <v>43.91</v>
      </c>
      <c r="BH380" s="106">
        <v>48.5</v>
      </c>
      <c r="BI380" s="106">
        <v>43.34</v>
      </c>
      <c r="BJ380" s="106">
        <v>44.12</v>
      </c>
      <c r="BK380" s="106">
        <v>68.489999999999995</v>
      </c>
      <c r="BL380" s="107">
        <f t="shared" si="20"/>
        <v>60</v>
      </c>
      <c r="BN380" s="110">
        <f>BN379++Setup!$J$15/24</f>
        <v>43229.611111111415</v>
      </c>
      <c r="BO380" s="57">
        <f>CN380</f>
        <v>0</v>
      </c>
      <c r="BP380" s="57">
        <f>CO380</f>
        <v>0</v>
      </c>
      <c r="BQ380" s="57">
        <f>CP380</f>
        <v>0</v>
      </c>
      <c r="BR380" s="57">
        <f>CQ380</f>
        <v>0</v>
      </c>
      <c r="BS380" s="87">
        <f>CT380</f>
        <v>0</v>
      </c>
      <c r="BT380" s="87">
        <f>CB809</f>
        <v>224</v>
      </c>
      <c r="BU380" s="87">
        <f>CD809</f>
        <v>34.47</v>
      </c>
      <c r="BV380" s="87">
        <f>CF809</f>
        <v>0</v>
      </c>
      <c r="BW380" s="87">
        <f>CH809</f>
        <v>0.28000000000000003</v>
      </c>
      <c r="BX380" s="87">
        <f>CJ809</f>
        <v>54.75</v>
      </c>
      <c r="CA380" s="111">
        <v>43256.631944444445</v>
      </c>
      <c r="CB380" s="87">
        <v>228</v>
      </c>
      <c r="CC380" s="111">
        <v>43256.631944444445</v>
      </c>
      <c r="CD380" s="87">
        <v>22</v>
      </c>
      <c r="CE380" s="111">
        <v>43256.631944444445</v>
      </c>
      <c r="CF380" s="87">
        <v>0</v>
      </c>
      <c r="CG380" s="111">
        <v>43256.631944444445</v>
      </c>
      <c r="CH380" s="87">
        <v>0.28000000000000003</v>
      </c>
      <c r="CI380" s="111">
        <v>43256.631944444445</v>
      </c>
      <c r="CJ380" s="87">
        <v>42.47</v>
      </c>
      <c r="CM380" s="111"/>
      <c r="CS380" s="111"/>
    </row>
    <row r="381" spans="1:97" x14ac:dyDescent="0.3">
      <c r="A381" s="87">
        <f t="shared" si="19"/>
        <v>3770</v>
      </c>
      <c r="B381" s="88">
        <f t="shared" si="18"/>
        <v>62.833333333333336</v>
      </c>
      <c r="C381" s="106">
        <v>21.11</v>
      </c>
      <c r="D381" s="106">
        <v>57.36</v>
      </c>
      <c r="E381" s="106">
        <v>51.31</v>
      </c>
      <c r="F381" s="106">
        <v>47.46</v>
      </c>
      <c r="G381" s="106">
        <v>52.55</v>
      </c>
      <c r="H381" s="106">
        <v>49.31</v>
      </c>
      <c r="I381" s="106">
        <v>48.47</v>
      </c>
      <c r="J381" s="106">
        <v>50.03</v>
      </c>
      <c r="K381" s="106">
        <v>45.32</v>
      </c>
      <c r="L381" s="106">
        <v>50.26</v>
      </c>
      <c r="M381" s="106">
        <v>46.93</v>
      </c>
      <c r="N381" s="106">
        <v>53.32</v>
      </c>
      <c r="O381" s="106">
        <v>56.09</v>
      </c>
      <c r="P381" s="106">
        <v>47.65</v>
      </c>
      <c r="Q381" s="106">
        <v>52.14</v>
      </c>
      <c r="R381" s="106">
        <v>50.15</v>
      </c>
      <c r="S381" s="106">
        <v>56.34</v>
      </c>
      <c r="T381" s="106">
        <v>54.35</v>
      </c>
      <c r="U381" s="106">
        <v>56.04</v>
      </c>
      <c r="V381" s="106">
        <v>52.5</v>
      </c>
      <c r="W381" s="106">
        <v>59.94</v>
      </c>
      <c r="X381" s="106">
        <v>58</v>
      </c>
      <c r="Y381" s="106">
        <v>58.44</v>
      </c>
      <c r="Z381" s="106">
        <v>53.09</v>
      </c>
      <c r="AA381" s="106">
        <v>56.18</v>
      </c>
      <c r="AB381" s="106">
        <v>53.53</v>
      </c>
      <c r="AC381" s="106">
        <v>59.3</v>
      </c>
      <c r="AD381" s="106">
        <v>57.96</v>
      </c>
      <c r="AE381" s="106">
        <v>55.77</v>
      </c>
      <c r="AF381" s="106">
        <v>58.37</v>
      </c>
      <c r="AG381" s="106">
        <v>59.98</v>
      </c>
      <c r="AH381" s="106">
        <v>56.44</v>
      </c>
      <c r="AI381" s="106">
        <v>57.53</v>
      </c>
      <c r="AJ381" s="106">
        <v>60.36</v>
      </c>
      <c r="AK381" s="106">
        <v>49.1</v>
      </c>
      <c r="AL381" s="106">
        <v>47.25</v>
      </c>
      <c r="AM381" s="106">
        <v>56.43</v>
      </c>
      <c r="AN381" s="106">
        <v>60.85</v>
      </c>
      <c r="AO381" s="106">
        <v>49.99</v>
      </c>
      <c r="AP381" s="106">
        <v>55.34</v>
      </c>
      <c r="AQ381" s="106">
        <v>57.05</v>
      </c>
      <c r="AR381" s="106">
        <v>50.5</v>
      </c>
      <c r="AS381" s="106">
        <v>53.62</v>
      </c>
      <c r="AT381" s="106">
        <v>51.5</v>
      </c>
      <c r="AU381" s="106">
        <v>74.41</v>
      </c>
      <c r="AV381" s="106">
        <v>51</v>
      </c>
      <c r="AW381" s="106">
        <v>52.88</v>
      </c>
      <c r="AX381" s="106">
        <v>44.26</v>
      </c>
      <c r="AY381" s="106">
        <v>43.25</v>
      </c>
      <c r="AZ381" s="106">
        <v>56.24</v>
      </c>
      <c r="BA381" s="106">
        <v>47.93</v>
      </c>
      <c r="BB381" s="106">
        <v>54.17</v>
      </c>
      <c r="BC381" s="106">
        <v>56.83</v>
      </c>
      <c r="BD381" s="106">
        <v>56.53</v>
      </c>
      <c r="BE381" s="106">
        <v>44.24</v>
      </c>
      <c r="BF381" s="106">
        <v>42.89</v>
      </c>
      <c r="BG381" s="106">
        <v>44.74</v>
      </c>
      <c r="BH381" s="106">
        <v>50.44</v>
      </c>
      <c r="BI381" s="106">
        <v>44.92</v>
      </c>
      <c r="BJ381" s="106">
        <v>44.1</v>
      </c>
      <c r="BK381" s="106">
        <v>68.52</v>
      </c>
      <c r="BL381" s="107">
        <f t="shared" si="20"/>
        <v>60</v>
      </c>
      <c r="BN381" s="110">
        <f>BN380++Setup!$J$15/24</f>
        <v>43229.61805555586</v>
      </c>
      <c r="BO381" s="57">
        <f>CN381</f>
        <v>0</v>
      </c>
      <c r="BP381" s="57">
        <f>CO381</f>
        <v>0</v>
      </c>
      <c r="BQ381" s="57">
        <f>CP381</f>
        <v>0</v>
      </c>
      <c r="BR381" s="57">
        <f>CQ381</f>
        <v>0</v>
      </c>
      <c r="BS381" s="87">
        <f>CT381</f>
        <v>0</v>
      </c>
      <c r="BT381" s="87">
        <f>CB810</f>
        <v>260</v>
      </c>
      <c r="BU381" s="87">
        <f>CD810</f>
        <v>35.22</v>
      </c>
      <c r="BV381" s="87">
        <f>CF810</f>
        <v>0</v>
      </c>
      <c r="BW381" s="87">
        <f>CH810</f>
        <v>0.28000000000000003</v>
      </c>
      <c r="BX381" s="87">
        <f>CJ810</f>
        <v>37.56</v>
      </c>
      <c r="CA381" s="111">
        <v>43256.638888888891</v>
      </c>
      <c r="CB381" s="87">
        <v>229</v>
      </c>
      <c r="CC381" s="111">
        <v>43256.638888888891</v>
      </c>
      <c r="CD381" s="87">
        <v>21.44</v>
      </c>
      <c r="CE381" s="111">
        <v>43256.638888888891</v>
      </c>
      <c r="CF381" s="87">
        <v>0</v>
      </c>
      <c r="CG381" s="111">
        <v>43256.638888888891</v>
      </c>
      <c r="CH381" s="87">
        <v>0.28000000000000003</v>
      </c>
      <c r="CI381" s="111">
        <v>43256.638888888891</v>
      </c>
      <c r="CJ381" s="87">
        <v>45.92</v>
      </c>
      <c r="CM381" s="111"/>
      <c r="CS381" s="111"/>
    </row>
    <row r="382" spans="1:97" x14ac:dyDescent="0.3">
      <c r="A382" s="87">
        <f t="shared" si="19"/>
        <v>3780</v>
      </c>
      <c r="B382" s="88">
        <f t="shared" si="18"/>
        <v>63</v>
      </c>
      <c r="C382" s="106">
        <v>21.13</v>
      </c>
      <c r="D382" s="106">
        <v>57.08</v>
      </c>
      <c r="E382" s="106">
        <v>48.19</v>
      </c>
      <c r="F382" s="106">
        <v>44.57</v>
      </c>
      <c r="G382" s="106">
        <v>52.79</v>
      </c>
      <c r="H382" s="106">
        <v>49.22</v>
      </c>
      <c r="I382" s="106">
        <v>45.47</v>
      </c>
      <c r="J382" s="106">
        <v>47.32</v>
      </c>
      <c r="K382" s="106">
        <v>45.38</v>
      </c>
      <c r="L382" s="106">
        <v>50.42</v>
      </c>
      <c r="M382" s="106">
        <v>43.85</v>
      </c>
      <c r="N382" s="106">
        <v>53.46</v>
      </c>
      <c r="O382" s="106">
        <v>55.83</v>
      </c>
      <c r="P382" s="106">
        <v>47.37</v>
      </c>
      <c r="Q382" s="106">
        <v>52.27</v>
      </c>
      <c r="R382" s="106">
        <v>50</v>
      </c>
      <c r="S382" s="106">
        <v>56.16</v>
      </c>
      <c r="T382" s="106">
        <v>54.37</v>
      </c>
      <c r="U382" s="106">
        <v>56.08</v>
      </c>
      <c r="V382" s="106">
        <v>52.43</v>
      </c>
      <c r="W382" s="106">
        <v>60</v>
      </c>
      <c r="X382" s="106">
        <v>58</v>
      </c>
      <c r="Y382" s="106">
        <v>58.53</v>
      </c>
      <c r="Z382" s="106">
        <v>53.07</v>
      </c>
      <c r="AA382" s="106">
        <v>56.15</v>
      </c>
      <c r="AB382" s="106">
        <v>53.44</v>
      </c>
      <c r="AC382" s="106">
        <v>59.73</v>
      </c>
      <c r="AD382" s="106">
        <v>58.31</v>
      </c>
      <c r="AE382" s="106">
        <v>55.63</v>
      </c>
      <c r="AF382" s="106">
        <v>58.44</v>
      </c>
      <c r="AG382" s="106">
        <v>59.95</v>
      </c>
      <c r="AH382" s="106">
        <v>56.48</v>
      </c>
      <c r="AI382" s="106">
        <v>57.79</v>
      </c>
      <c r="AJ382" s="106">
        <v>60.21</v>
      </c>
      <c r="AK382" s="106">
        <v>48.96</v>
      </c>
      <c r="AL382" s="106">
        <v>45.01</v>
      </c>
      <c r="AM382" s="106">
        <v>56.45</v>
      </c>
      <c r="AN382" s="106">
        <v>60.85</v>
      </c>
      <c r="AO382" s="106">
        <v>47.28</v>
      </c>
      <c r="AP382" s="106">
        <v>53.47</v>
      </c>
      <c r="AQ382" s="106">
        <v>57.09</v>
      </c>
      <c r="AR382" s="106">
        <v>50.48</v>
      </c>
      <c r="AS382" s="106">
        <v>53.46</v>
      </c>
      <c r="AT382" s="106">
        <v>51.29</v>
      </c>
      <c r="AU382" s="106">
        <v>74.41</v>
      </c>
      <c r="AV382" s="106">
        <v>50.87</v>
      </c>
      <c r="AW382" s="106">
        <v>52.55</v>
      </c>
      <c r="AX382" s="106">
        <v>40.49</v>
      </c>
      <c r="AY382" s="106">
        <v>37.85</v>
      </c>
      <c r="AZ382" s="106">
        <v>56.01</v>
      </c>
      <c r="BA382" s="106">
        <v>44.89</v>
      </c>
      <c r="BB382" s="106">
        <v>54.22</v>
      </c>
      <c r="BC382" s="106">
        <v>56.99</v>
      </c>
      <c r="BD382" s="106">
        <v>56.66</v>
      </c>
      <c r="BE382" s="106">
        <v>41.13</v>
      </c>
      <c r="BF382" s="106">
        <v>38.700000000000003</v>
      </c>
      <c r="BG382" s="106">
        <v>44.78</v>
      </c>
      <c r="BH382" s="106">
        <v>47.46</v>
      </c>
      <c r="BI382" s="106">
        <v>41.82</v>
      </c>
      <c r="BJ382" s="106">
        <v>43.89</v>
      </c>
      <c r="BK382" s="106">
        <v>67.989999999999995</v>
      </c>
      <c r="BL382" s="107">
        <f t="shared" si="20"/>
        <v>60</v>
      </c>
      <c r="BN382" s="110">
        <f>BN381++Setup!$J$15/24</f>
        <v>43229.625000000306</v>
      </c>
      <c r="BO382" s="57">
        <f>CN382</f>
        <v>0</v>
      </c>
      <c r="BP382" s="57">
        <f>CO382</f>
        <v>0</v>
      </c>
      <c r="BQ382" s="57">
        <f>CP382</f>
        <v>0</v>
      </c>
      <c r="BR382" s="57">
        <f>CQ382</f>
        <v>0</v>
      </c>
      <c r="BS382" s="87">
        <f>CT382</f>
        <v>0</v>
      </c>
      <c r="BT382" s="87">
        <f>CB811</f>
        <v>234</v>
      </c>
      <c r="BU382" s="87">
        <f>CD811</f>
        <v>26.64</v>
      </c>
      <c r="BV382" s="87">
        <f>CF811</f>
        <v>0</v>
      </c>
      <c r="BW382" s="87">
        <f>CH811</f>
        <v>0.28000000000000003</v>
      </c>
      <c r="BX382" s="87">
        <f>CJ811</f>
        <v>83</v>
      </c>
      <c r="CA382" s="111">
        <v>43256.645833333336</v>
      </c>
      <c r="CB382" s="87">
        <v>227</v>
      </c>
      <c r="CC382" s="111">
        <v>43256.645833333336</v>
      </c>
      <c r="CD382" s="87">
        <v>21.47</v>
      </c>
      <c r="CE382" s="111">
        <v>43256.645833333336</v>
      </c>
      <c r="CF382" s="87">
        <v>0</v>
      </c>
      <c r="CG382" s="111">
        <v>43256.645833333336</v>
      </c>
      <c r="CH382" s="87">
        <v>0.28000000000000003</v>
      </c>
      <c r="CI382" s="111">
        <v>43256.645833333336</v>
      </c>
      <c r="CJ382" s="87">
        <v>52.28</v>
      </c>
      <c r="CM382" s="111"/>
      <c r="CS382" s="111"/>
    </row>
    <row r="383" spans="1:97" x14ac:dyDescent="0.3">
      <c r="A383" s="87">
        <f t="shared" si="19"/>
        <v>3790</v>
      </c>
      <c r="B383" s="88">
        <f t="shared" si="18"/>
        <v>63.166666666666664</v>
      </c>
      <c r="C383" s="106">
        <v>21.01</v>
      </c>
      <c r="D383" s="106">
        <v>56.49</v>
      </c>
      <c r="E383" s="106">
        <v>48.99</v>
      </c>
      <c r="F383" s="106">
        <v>45.14</v>
      </c>
      <c r="G383" s="106">
        <v>52.73</v>
      </c>
      <c r="H383" s="106">
        <v>49.13</v>
      </c>
      <c r="I383" s="106">
        <v>45.93</v>
      </c>
      <c r="J383" s="106">
        <v>47.38</v>
      </c>
      <c r="K383" s="106">
        <v>45.21</v>
      </c>
      <c r="L383" s="106">
        <v>50.25</v>
      </c>
      <c r="M383" s="106">
        <v>44.62</v>
      </c>
      <c r="N383" s="106">
        <v>53.28</v>
      </c>
      <c r="O383" s="106">
        <v>55.76</v>
      </c>
      <c r="P383" s="106">
        <v>47.58</v>
      </c>
      <c r="Q383" s="106">
        <v>51.98</v>
      </c>
      <c r="R383" s="106">
        <v>49.93</v>
      </c>
      <c r="S383" s="106">
        <v>55.95</v>
      </c>
      <c r="T383" s="106">
        <v>54.22</v>
      </c>
      <c r="U383" s="106">
        <v>55.89</v>
      </c>
      <c r="V383" s="106">
        <v>52.32</v>
      </c>
      <c r="W383" s="106">
        <v>59.42</v>
      </c>
      <c r="X383" s="106">
        <v>57.87</v>
      </c>
      <c r="Y383" s="106">
        <v>58.28</v>
      </c>
      <c r="Z383" s="106">
        <v>53.17</v>
      </c>
      <c r="AA383" s="106">
        <v>56.05</v>
      </c>
      <c r="AB383" s="106">
        <v>53.55</v>
      </c>
      <c r="AC383" s="106">
        <v>59.26</v>
      </c>
      <c r="AD383" s="106">
        <v>57.98</v>
      </c>
      <c r="AE383" s="106">
        <v>55.55</v>
      </c>
      <c r="AF383" s="106">
        <v>58</v>
      </c>
      <c r="AG383" s="106">
        <v>59.7</v>
      </c>
      <c r="AH383" s="106">
        <v>56.23</v>
      </c>
      <c r="AI383" s="106">
        <v>57.18</v>
      </c>
      <c r="AJ383" s="106">
        <v>60.16</v>
      </c>
      <c r="AK383" s="106">
        <v>48.9</v>
      </c>
      <c r="AL383" s="106">
        <v>45.39</v>
      </c>
      <c r="AM383" s="106">
        <v>56.2</v>
      </c>
      <c r="AN383" s="106">
        <v>60.59</v>
      </c>
      <c r="AO383" s="106">
        <v>47.34</v>
      </c>
      <c r="AP383" s="106">
        <v>53.39</v>
      </c>
      <c r="AQ383" s="106">
        <v>56.69</v>
      </c>
      <c r="AR383" s="106">
        <v>50.58</v>
      </c>
      <c r="AS383" s="106">
        <v>53.59</v>
      </c>
      <c r="AT383" s="106">
        <v>51.26</v>
      </c>
      <c r="AU383" s="106">
        <v>74.16</v>
      </c>
      <c r="AV383" s="106">
        <v>50.9</v>
      </c>
      <c r="AW383" s="106">
        <v>52.68</v>
      </c>
      <c r="AX383" s="106">
        <v>41.06</v>
      </c>
      <c r="AY383" s="106">
        <v>38.47</v>
      </c>
      <c r="AZ383" s="106">
        <v>55.94</v>
      </c>
      <c r="BA383" s="106">
        <v>45.42</v>
      </c>
      <c r="BB383" s="106">
        <v>54.14</v>
      </c>
      <c r="BC383" s="106">
        <v>56.78</v>
      </c>
      <c r="BD383" s="106">
        <v>56.45</v>
      </c>
      <c r="BE383" s="106">
        <v>41.8</v>
      </c>
      <c r="BF383" s="106">
        <v>39.36</v>
      </c>
      <c r="BG383" s="106">
        <v>44.5</v>
      </c>
      <c r="BH383" s="106">
        <v>47.94</v>
      </c>
      <c r="BI383" s="106">
        <v>42.7</v>
      </c>
      <c r="BJ383" s="106">
        <v>44.16</v>
      </c>
      <c r="BK383" s="106">
        <v>68.08</v>
      </c>
      <c r="BL383" s="107">
        <f t="shared" si="20"/>
        <v>60</v>
      </c>
      <c r="BN383" s="110">
        <f>BN382++Setup!$J$15/24</f>
        <v>43229.631944444751</v>
      </c>
      <c r="BO383" s="57">
        <f>CN383</f>
        <v>0</v>
      </c>
      <c r="BP383" s="57">
        <f>CO383</f>
        <v>0</v>
      </c>
      <c r="BQ383" s="57">
        <f>CP383</f>
        <v>0</v>
      </c>
      <c r="BR383" s="57">
        <f>CQ383</f>
        <v>0</v>
      </c>
      <c r="BS383" s="87">
        <f>CT383</f>
        <v>0</v>
      </c>
      <c r="BT383" s="87">
        <f>CB812</f>
        <v>67</v>
      </c>
      <c r="BU383" s="87">
        <f>CD812</f>
        <v>26.64</v>
      </c>
      <c r="BV383" s="87">
        <f>CF812</f>
        <v>0</v>
      </c>
      <c r="BW383" s="87">
        <f>CH812</f>
        <v>0.28000000000000003</v>
      </c>
      <c r="BX383" s="87">
        <f>CJ812</f>
        <v>69.78</v>
      </c>
      <c r="CA383" s="111">
        <v>43256.652777777781</v>
      </c>
      <c r="CB383" s="87">
        <v>227</v>
      </c>
      <c r="CC383" s="111">
        <v>43256.652777777781</v>
      </c>
      <c r="CD383" s="87">
        <v>22.06</v>
      </c>
      <c r="CE383" s="111">
        <v>43256.652777777781</v>
      </c>
      <c r="CF383" s="87">
        <v>0</v>
      </c>
      <c r="CG383" s="111">
        <v>43256.652777777781</v>
      </c>
      <c r="CH383" s="87">
        <v>0.28000000000000003</v>
      </c>
      <c r="CI383" s="111">
        <v>43256.652777777781</v>
      </c>
      <c r="CJ383" s="87">
        <v>51.92</v>
      </c>
      <c r="CM383" s="111"/>
      <c r="CS383" s="111"/>
    </row>
    <row r="384" spans="1:97" x14ac:dyDescent="0.3">
      <c r="A384" s="87">
        <f t="shared" si="19"/>
        <v>3800</v>
      </c>
      <c r="B384" s="88">
        <f t="shared" si="18"/>
        <v>63.333333333333336</v>
      </c>
      <c r="C384" s="106">
        <v>20.84</v>
      </c>
      <c r="D384" s="106">
        <v>55.98</v>
      </c>
      <c r="E384" s="106">
        <v>62.49</v>
      </c>
      <c r="F384" s="106">
        <v>58.79</v>
      </c>
      <c r="G384" s="106">
        <v>52.05</v>
      </c>
      <c r="H384" s="106">
        <v>48.35</v>
      </c>
      <c r="I384" s="106">
        <v>59.78</v>
      </c>
      <c r="J384" s="106">
        <v>61.21</v>
      </c>
      <c r="K384" s="106">
        <v>44.57</v>
      </c>
      <c r="L384" s="106">
        <v>49.59</v>
      </c>
      <c r="M384" s="106">
        <v>58.27</v>
      </c>
      <c r="N384" s="106">
        <v>52.46</v>
      </c>
      <c r="O384" s="106">
        <v>54.39</v>
      </c>
      <c r="P384" s="106">
        <v>47.16</v>
      </c>
      <c r="Q384" s="106">
        <v>51.77</v>
      </c>
      <c r="R384" s="106">
        <v>49.53</v>
      </c>
      <c r="S384" s="106">
        <v>54.52</v>
      </c>
      <c r="T384" s="106">
        <v>53.67</v>
      </c>
      <c r="U384" s="106">
        <v>54.91</v>
      </c>
      <c r="V384" s="106">
        <v>51.84</v>
      </c>
      <c r="W384" s="106">
        <v>57.79</v>
      </c>
      <c r="X384" s="106">
        <v>56.38</v>
      </c>
      <c r="Y384" s="106">
        <v>57.28</v>
      </c>
      <c r="Z384" s="106">
        <v>52.66</v>
      </c>
      <c r="AA384" s="106">
        <v>55.35</v>
      </c>
      <c r="AB384" s="106">
        <v>53.12</v>
      </c>
      <c r="AC384" s="106">
        <v>57.96</v>
      </c>
      <c r="AD384" s="106">
        <v>56.68</v>
      </c>
      <c r="AE384" s="106">
        <v>54.98</v>
      </c>
      <c r="AF384" s="106">
        <v>57.15</v>
      </c>
      <c r="AG384" s="106">
        <v>58.85</v>
      </c>
      <c r="AH384" s="106">
        <v>55.82</v>
      </c>
      <c r="AI384" s="106">
        <v>56.64</v>
      </c>
      <c r="AJ384" s="106">
        <v>60.07</v>
      </c>
      <c r="AK384" s="106">
        <v>48.82</v>
      </c>
      <c r="AL384" s="106">
        <v>46.03</v>
      </c>
      <c r="AM384" s="106">
        <v>55.35</v>
      </c>
      <c r="AN384" s="106">
        <v>60.52</v>
      </c>
      <c r="AO384" s="106">
        <v>61.17</v>
      </c>
      <c r="AP384" s="106">
        <v>54</v>
      </c>
      <c r="AQ384" s="106">
        <v>55.94</v>
      </c>
      <c r="AR384" s="106">
        <v>49.75</v>
      </c>
      <c r="AS384" s="106">
        <v>53.23</v>
      </c>
      <c r="AT384" s="106">
        <v>50.64</v>
      </c>
      <c r="AU384" s="106">
        <v>74.14</v>
      </c>
      <c r="AV384" s="106">
        <v>50.16</v>
      </c>
      <c r="AW384" s="106">
        <v>51.96</v>
      </c>
      <c r="AX384" s="106">
        <v>55.4</v>
      </c>
      <c r="AY384" s="106">
        <v>54.57</v>
      </c>
      <c r="AZ384" s="106">
        <v>55.47</v>
      </c>
      <c r="BA384" s="106">
        <v>59.11</v>
      </c>
      <c r="BB384" s="106">
        <v>53.66</v>
      </c>
      <c r="BC384" s="106">
        <v>55.56</v>
      </c>
      <c r="BD384" s="106">
        <v>55.58</v>
      </c>
      <c r="BE384" s="106">
        <v>55.53</v>
      </c>
      <c r="BF384" s="106">
        <v>54.25</v>
      </c>
      <c r="BG384" s="106">
        <v>44.1</v>
      </c>
      <c r="BH384" s="106">
        <v>61.68</v>
      </c>
      <c r="BI384" s="106">
        <v>56.24</v>
      </c>
      <c r="BJ384" s="106">
        <v>44.09</v>
      </c>
      <c r="BK384" s="106">
        <v>67.42</v>
      </c>
      <c r="BL384" s="107">
        <f t="shared" si="20"/>
        <v>60</v>
      </c>
      <c r="BN384" s="110">
        <f>BN383++Setup!$J$15/24</f>
        <v>43229.638888889196</v>
      </c>
      <c r="BO384" s="57">
        <f>CN384</f>
        <v>0</v>
      </c>
      <c r="BP384" s="57">
        <f>CO384</f>
        <v>0</v>
      </c>
      <c r="BQ384" s="57">
        <f>CP384</f>
        <v>0</v>
      </c>
      <c r="BR384" s="57">
        <f>CQ384</f>
        <v>0</v>
      </c>
      <c r="BS384" s="87">
        <f>CT384</f>
        <v>0</v>
      </c>
      <c r="BT384" s="87">
        <f>CB813</f>
        <v>207</v>
      </c>
      <c r="BU384" s="87">
        <f>CD813</f>
        <v>28.92</v>
      </c>
      <c r="BV384" s="87">
        <f>CF813</f>
        <v>0</v>
      </c>
      <c r="BW384" s="87">
        <f>CH813</f>
        <v>0.28000000000000003</v>
      </c>
      <c r="BX384" s="87">
        <f>CJ813</f>
        <v>74.22</v>
      </c>
      <c r="CA384" s="111">
        <v>43256.659722222219</v>
      </c>
      <c r="CB384" s="87">
        <v>225</v>
      </c>
      <c r="CC384" s="111">
        <v>43256.659722222219</v>
      </c>
      <c r="CD384" s="87">
        <v>21.44</v>
      </c>
      <c r="CE384" s="111">
        <v>43256.659722222219</v>
      </c>
      <c r="CF384" s="87">
        <v>0</v>
      </c>
      <c r="CG384" s="111">
        <v>43256.659722222219</v>
      </c>
      <c r="CH384" s="87">
        <v>0.28000000000000003</v>
      </c>
      <c r="CI384" s="111">
        <v>43256.659722222219</v>
      </c>
      <c r="CJ384" s="87">
        <v>49.61</v>
      </c>
      <c r="CM384" s="111"/>
      <c r="CS384" s="111"/>
    </row>
    <row r="385" spans="1:97" x14ac:dyDescent="0.3">
      <c r="A385" s="87">
        <f t="shared" si="19"/>
        <v>3810</v>
      </c>
      <c r="B385" s="88">
        <f t="shared" si="18"/>
        <v>63.5</v>
      </c>
      <c r="C385" s="106">
        <v>20.92</v>
      </c>
      <c r="D385" s="106">
        <v>55.33</v>
      </c>
      <c r="E385" s="106">
        <v>49.52</v>
      </c>
      <c r="F385" s="106">
        <v>45.6</v>
      </c>
      <c r="G385" s="106">
        <v>52.09</v>
      </c>
      <c r="H385" s="106">
        <v>48.26</v>
      </c>
      <c r="I385" s="106">
        <v>46.62</v>
      </c>
      <c r="J385" s="106">
        <v>47.98</v>
      </c>
      <c r="K385" s="106">
        <v>44.5</v>
      </c>
      <c r="L385" s="106">
        <v>49.55</v>
      </c>
      <c r="M385" s="106">
        <v>45.21</v>
      </c>
      <c r="N385" s="106">
        <v>52.6</v>
      </c>
      <c r="O385" s="106">
        <v>54.24</v>
      </c>
      <c r="P385" s="106">
        <v>46.98</v>
      </c>
      <c r="Q385" s="106">
        <v>51.72</v>
      </c>
      <c r="R385" s="106">
        <v>49.64</v>
      </c>
      <c r="S385" s="106">
        <v>54.98</v>
      </c>
      <c r="T385" s="106">
        <v>53.62</v>
      </c>
      <c r="U385" s="106">
        <v>54.92</v>
      </c>
      <c r="V385" s="106">
        <v>51.83</v>
      </c>
      <c r="W385" s="106">
        <v>57.51</v>
      </c>
      <c r="X385" s="106">
        <v>57.45</v>
      </c>
      <c r="Y385" s="106">
        <v>58.33</v>
      </c>
      <c r="Z385" s="106">
        <v>52.89</v>
      </c>
      <c r="AA385" s="106">
        <v>55.14</v>
      </c>
      <c r="AB385" s="106">
        <v>53.27</v>
      </c>
      <c r="AC385" s="106">
        <v>58.27</v>
      </c>
      <c r="AD385" s="106">
        <v>56.94</v>
      </c>
      <c r="AE385" s="106">
        <v>54.94</v>
      </c>
      <c r="AF385" s="106">
        <v>56.99</v>
      </c>
      <c r="AG385" s="106">
        <v>58.65</v>
      </c>
      <c r="AH385" s="106">
        <v>55.34</v>
      </c>
      <c r="AI385" s="106">
        <v>56.21</v>
      </c>
      <c r="AJ385" s="106">
        <v>60.13</v>
      </c>
      <c r="AK385" s="106">
        <v>48.83</v>
      </c>
      <c r="AL385" s="106">
        <v>45.87</v>
      </c>
      <c r="AM385" s="106">
        <v>55.19</v>
      </c>
      <c r="AN385" s="106">
        <v>60.56</v>
      </c>
      <c r="AO385" s="106">
        <v>47.94</v>
      </c>
      <c r="AP385" s="106">
        <v>54.07</v>
      </c>
      <c r="AQ385" s="106">
        <v>55.85</v>
      </c>
      <c r="AR385" s="106">
        <v>49.93</v>
      </c>
      <c r="AS385" s="106">
        <v>53.49</v>
      </c>
      <c r="AT385" s="106">
        <v>50.83</v>
      </c>
      <c r="AU385" s="106">
        <v>74.11</v>
      </c>
      <c r="AV385" s="106">
        <v>50.31</v>
      </c>
      <c r="AW385" s="106">
        <v>52.14</v>
      </c>
      <c r="AX385" s="106">
        <v>42.34</v>
      </c>
      <c r="AY385" s="106">
        <v>41.48</v>
      </c>
      <c r="AZ385" s="106">
        <v>55.05</v>
      </c>
      <c r="BA385" s="106">
        <v>45.87</v>
      </c>
      <c r="BB385" s="106">
        <v>53.82</v>
      </c>
      <c r="BC385" s="106">
        <v>56.02</v>
      </c>
      <c r="BD385" s="106">
        <v>55.65</v>
      </c>
      <c r="BE385" s="106">
        <v>42.22</v>
      </c>
      <c r="BF385" s="106">
        <v>41.02</v>
      </c>
      <c r="BG385" s="106">
        <v>44.1</v>
      </c>
      <c r="BH385" s="106">
        <v>48.34</v>
      </c>
      <c r="BI385" s="106">
        <v>43.06</v>
      </c>
      <c r="BJ385" s="106">
        <v>44</v>
      </c>
      <c r="BK385" s="106">
        <v>68.06</v>
      </c>
      <c r="BL385" s="107">
        <f t="shared" si="20"/>
        <v>60</v>
      </c>
      <c r="BN385" s="110">
        <f>BN384++Setup!$J$15/24</f>
        <v>43229.645833333641</v>
      </c>
      <c r="BO385" s="57">
        <f>CN385</f>
        <v>0</v>
      </c>
      <c r="BP385" s="57">
        <f>CO385</f>
        <v>0</v>
      </c>
      <c r="BQ385" s="57">
        <f>CP385</f>
        <v>0</v>
      </c>
      <c r="BR385" s="57">
        <f>CQ385</f>
        <v>0</v>
      </c>
      <c r="BS385" s="87">
        <f>CT385</f>
        <v>0</v>
      </c>
      <c r="BT385" s="87">
        <f>CB814</f>
        <v>214</v>
      </c>
      <c r="BU385" s="87">
        <f>CD814</f>
        <v>28.75</v>
      </c>
      <c r="BV385" s="87">
        <f>CF814</f>
        <v>0</v>
      </c>
      <c r="BW385" s="87">
        <f>CH814</f>
        <v>0.28000000000000003</v>
      </c>
      <c r="BX385" s="87">
        <f>CJ814</f>
        <v>63.36</v>
      </c>
      <c r="CA385" s="111">
        <v>43256.666666666664</v>
      </c>
      <c r="CB385" s="87">
        <v>227</v>
      </c>
      <c r="CC385" s="111">
        <v>43256.666666666664</v>
      </c>
      <c r="CD385" s="87">
        <v>22.06</v>
      </c>
      <c r="CE385" s="111">
        <v>43256.666666666664</v>
      </c>
      <c r="CF385" s="87">
        <v>0</v>
      </c>
      <c r="CG385" s="111">
        <v>43256.666666666664</v>
      </c>
      <c r="CH385" s="87">
        <v>0.28000000000000003</v>
      </c>
      <c r="CI385" s="111">
        <v>43256.666666666664</v>
      </c>
      <c r="CJ385" s="87">
        <v>49.22</v>
      </c>
      <c r="CM385" s="111"/>
      <c r="CS385" s="111"/>
    </row>
    <row r="386" spans="1:97" x14ac:dyDescent="0.3">
      <c r="A386" s="87">
        <f t="shared" si="19"/>
        <v>3820</v>
      </c>
      <c r="B386" s="88">
        <f t="shared" si="18"/>
        <v>63.666666666666664</v>
      </c>
      <c r="C386" s="106">
        <v>20.99</v>
      </c>
      <c r="D386" s="106">
        <v>55.76</v>
      </c>
      <c r="E386" s="106">
        <v>49.69</v>
      </c>
      <c r="F386" s="106">
        <v>45.92</v>
      </c>
      <c r="G386" s="106">
        <v>52.35</v>
      </c>
      <c r="H386" s="106">
        <v>48.77</v>
      </c>
      <c r="I386" s="106">
        <v>46.83</v>
      </c>
      <c r="J386" s="106">
        <v>48.39</v>
      </c>
      <c r="K386" s="106">
        <v>44.95</v>
      </c>
      <c r="L386" s="106">
        <v>49.68</v>
      </c>
      <c r="M386" s="106">
        <v>45.5</v>
      </c>
      <c r="N386" s="106">
        <v>52.69</v>
      </c>
      <c r="O386" s="106">
        <v>55.33</v>
      </c>
      <c r="P386" s="106">
        <v>47.3</v>
      </c>
      <c r="Q386" s="106">
        <v>51.76</v>
      </c>
      <c r="R386" s="106">
        <v>49.72</v>
      </c>
      <c r="S386" s="106">
        <v>55.59</v>
      </c>
      <c r="T386" s="106">
        <v>53.97</v>
      </c>
      <c r="U386" s="106">
        <v>55.49</v>
      </c>
      <c r="V386" s="106">
        <v>52.14</v>
      </c>
      <c r="W386" s="106">
        <v>59.22</v>
      </c>
      <c r="X386" s="106">
        <v>57.21</v>
      </c>
      <c r="Y386" s="106">
        <v>57.68</v>
      </c>
      <c r="Z386" s="106">
        <v>52.92</v>
      </c>
      <c r="AA386" s="106">
        <v>55.69</v>
      </c>
      <c r="AB386" s="106">
        <v>53.32</v>
      </c>
      <c r="AC386" s="106">
        <v>58.79</v>
      </c>
      <c r="AD386" s="106">
        <v>57.43</v>
      </c>
      <c r="AE386" s="106">
        <v>55.38</v>
      </c>
      <c r="AF386" s="106">
        <v>57.45</v>
      </c>
      <c r="AG386" s="106">
        <v>59.04</v>
      </c>
      <c r="AH386" s="106">
        <v>56.12</v>
      </c>
      <c r="AI386" s="106">
        <v>56.84</v>
      </c>
      <c r="AJ386" s="106">
        <v>60.23</v>
      </c>
      <c r="AK386" s="106">
        <v>48.94</v>
      </c>
      <c r="AL386" s="106">
        <v>45.54</v>
      </c>
      <c r="AM386" s="106">
        <v>55.71</v>
      </c>
      <c r="AN386" s="106">
        <v>60.68</v>
      </c>
      <c r="AO386" s="106">
        <v>48.35</v>
      </c>
      <c r="AP386" s="106">
        <v>53.83</v>
      </c>
      <c r="AQ386" s="106">
        <v>56.19</v>
      </c>
      <c r="AR386" s="106">
        <v>50.32</v>
      </c>
      <c r="AS386" s="106">
        <v>53.55</v>
      </c>
      <c r="AT386" s="106">
        <v>51</v>
      </c>
      <c r="AU386" s="106">
        <v>74.3</v>
      </c>
      <c r="AV386" s="106">
        <v>50.7</v>
      </c>
      <c r="AW386" s="106">
        <v>52.4</v>
      </c>
      <c r="AX386" s="106">
        <v>42.67</v>
      </c>
      <c r="AY386" s="106">
        <v>41.82</v>
      </c>
      <c r="AZ386" s="106">
        <v>55.7</v>
      </c>
      <c r="BA386" s="106">
        <v>46.15</v>
      </c>
      <c r="BB386" s="106">
        <v>53.9</v>
      </c>
      <c r="BC386" s="106">
        <v>56.23</v>
      </c>
      <c r="BD386" s="106">
        <v>56.07</v>
      </c>
      <c r="BE386" s="106">
        <v>42.67</v>
      </c>
      <c r="BF386" s="106">
        <v>41.39</v>
      </c>
      <c r="BG386" s="106">
        <v>44.24</v>
      </c>
      <c r="BH386" s="106">
        <v>48.86</v>
      </c>
      <c r="BI386" s="106">
        <v>43.34</v>
      </c>
      <c r="BJ386" s="106">
        <v>44.18</v>
      </c>
      <c r="BK386" s="106">
        <v>68.319999999999993</v>
      </c>
      <c r="BL386" s="107">
        <f t="shared" si="20"/>
        <v>60</v>
      </c>
      <c r="BN386" s="110">
        <f>BN385++Setup!$J$15/24</f>
        <v>43229.652777778087</v>
      </c>
      <c r="BO386" s="57">
        <f>CN386</f>
        <v>0</v>
      </c>
      <c r="BP386" s="57">
        <f>CO386</f>
        <v>0</v>
      </c>
      <c r="BQ386" s="57">
        <f>CP386</f>
        <v>0</v>
      </c>
      <c r="BR386" s="57">
        <f>CQ386</f>
        <v>0</v>
      </c>
      <c r="BS386" s="87">
        <f>CT386</f>
        <v>0</v>
      </c>
      <c r="BT386" s="87">
        <f>CB815</f>
        <v>248</v>
      </c>
      <c r="BU386" s="87">
        <f>CD815</f>
        <v>33.61</v>
      </c>
      <c r="BV386" s="87">
        <f>CF815</f>
        <v>0</v>
      </c>
      <c r="BW386" s="87">
        <f>CH815</f>
        <v>0.28000000000000003</v>
      </c>
      <c r="BX386" s="87">
        <f>CJ815</f>
        <v>55.06</v>
      </c>
      <c r="CA386" s="111">
        <v>43256.673611111109</v>
      </c>
      <c r="CB386" s="87">
        <v>227</v>
      </c>
      <c r="CC386" s="111">
        <v>43256.673611111109</v>
      </c>
      <c r="CD386" s="87">
        <v>21.47</v>
      </c>
      <c r="CE386" s="111">
        <v>43256.673611111109</v>
      </c>
      <c r="CF386" s="87">
        <v>0</v>
      </c>
      <c r="CG386" s="111">
        <v>43256.673611111109</v>
      </c>
      <c r="CH386" s="87">
        <v>0.28000000000000003</v>
      </c>
      <c r="CI386" s="111">
        <v>43256.673611111109</v>
      </c>
      <c r="CJ386" s="87">
        <v>46.17</v>
      </c>
      <c r="CM386" s="111"/>
      <c r="CS386" s="111"/>
    </row>
    <row r="387" spans="1:97" x14ac:dyDescent="0.3">
      <c r="A387" s="87">
        <f t="shared" si="19"/>
        <v>3830</v>
      </c>
      <c r="B387" s="88">
        <f t="shared" si="18"/>
        <v>63.833333333333336</v>
      </c>
      <c r="C387" s="106">
        <v>21</v>
      </c>
      <c r="D387" s="106">
        <v>56.17</v>
      </c>
      <c r="E387" s="106">
        <v>49.96</v>
      </c>
      <c r="F387" s="106">
        <v>46.03</v>
      </c>
      <c r="G387" s="106">
        <v>52.99</v>
      </c>
      <c r="H387" s="106">
        <v>48.83</v>
      </c>
      <c r="I387" s="106">
        <v>46.82</v>
      </c>
      <c r="J387" s="106">
        <v>48.43</v>
      </c>
      <c r="K387" s="106">
        <v>45.07</v>
      </c>
      <c r="L387" s="106">
        <v>50.02</v>
      </c>
      <c r="M387" s="106">
        <v>45.82</v>
      </c>
      <c r="N387" s="106">
        <v>53.11</v>
      </c>
      <c r="O387" s="106">
        <v>55.48</v>
      </c>
      <c r="P387" s="106">
        <v>47.47</v>
      </c>
      <c r="Q387" s="106">
        <v>52.1</v>
      </c>
      <c r="R387" s="106">
        <v>50.14</v>
      </c>
      <c r="S387" s="106">
        <v>55.38</v>
      </c>
      <c r="T387" s="106">
        <v>54.31</v>
      </c>
      <c r="U387" s="106">
        <v>55.49</v>
      </c>
      <c r="V387" s="106">
        <v>52.44</v>
      </c>
      <c r="W387" s="106">
        <v>59.24</v>
      </c>
      <c r="X387" s="106">
        <v>57.23</v>
      </c>
      <c r="Y387" s="106">
        <v>59.16</v>
      </c>
      <c r="Z387" s="106">
        <v>53.13</v>
      </c>
      <c r="AA387" s="106">
        <v>55.88</v>
      </c>
      <c r="AB387" s="106">
        <v>53.52</v>
      </c>
      <c r="AC387" s="106">
        <v>59.49</v>
      </c>
      <c r="AD387" s="106">
        <v>57.66</v>
      </c>
      <c r="AE387" s="106">
        <v>55.85</v>
      </c>
      <c r="AF387" s="106">
        <v>58.01</v>
      </c>
      <c r="AG387" s="106">
        <v>59.68</v>
      </c>
      <c r="AH387" s="106">
        <v>56.5</v>
      </c>
      <c r="AI387" s="106">
        <v>57.48</v>
      </c>
      <c r="AJ387" s="106">
        <v>60.01</v>
      </c>
      <c r="AK387" s="106">
        <v>48.71</v>
      </c>
      <c r="AL387" s="106">
        <v>45.86</v>
      </c>
      <c r="AM387" s="106">
        <v>56.06</v>
      </c>
      <c r="AN387" s="106">
        <v>60.49</v>
      </c>
      <c r="AO387" s="106">
        <v>48.39</v>
      </c>
      <c r="AP387" s="106">
        <v>54.07</v>
      </c>
      <c r="AQ387" s="106">
        <v>56.99</v>
      </c>
      <c r="AR387" s="106">
        <v>50.39</v>
      </c>
      <c r="AS387" s="106">
        <v>53.71</v>
      </c>
      <c r="AT387" s="106">
        <v>51.27</v>
      </c>
      <c r="AU387" s="106">
        <v>74.08</v>
      </c>
      <c r="AV387" s="106">
        <v>50.88</v>
      </c>
      <c r="AW387" s="106">
        <v>52.55</v>
      </c>
      <c r="AX387" s="106">
        <v>42.84</v>
      </c>
      <c r="AY387" s="106">
        <v>41.95</v>
      </c>
      <c r="AZ387" s="106">
        <v>55.86</v>
      </c>
      <c r="BA387" s="106">
        <v>46.41</v>
      </c>
      <c r="BB387" s="106">
        <v>54.34</v>
      </c>
      <c r="BC387" s="106">
        <v>56.48</v>
      </c>
      <c r="BD387" s="106">
        <v>56.76</v>
      </c>
      <c r="BE387" s="106">
        <v>43.02</v>
      </c>
      <c r="BF387" s="106">
        <v>41.5</v>
      </c>
      <c r="BG387" s="106">
        <v>44.55</v>
      </c>
      <c r="BH387" s="106">
        <v>49.11</v>
      </c>
      <c r="BI387" s="106">
        <v>43.37</v>
      </c>
      <c r="BJ387" s="106">
        <v>44.3</v>
      </c>
      <c r="BK387" s="106">
        <v>67.95</v>
      </c>
      <c r="BL387" s="107">
        <f t="shared" si="20"/>
        <v>60</v>
      </c>
      <c r="BN387" s="110">
        <f>BN386++Setup!$J$15/24</f>
        <v>43229.659722222532</v>
      </c>
      <c r="BO387" s="57">
        <f>CN387</f>
        <v>0</v>
      </c>
      <c r="BP387" s="57">
        <f>CO387</f>
        <v>0</v>
      </c>
      <c r="BQ387" s="57">
        <f>CP387</f>
        <v>0</v>
      </c>
      <c r="BR387" s="57">
        <f>CQ387</f>
        <v>0</v>
      </c>
      <c r="BS387" s="87">
        <f>CT387</f>
        <v>0</v>
      </c>
      <c r="BT387" s="87">
        <f>CB816</f>
        <v>133</v>
      </c>
      <c r="BU387" s="87">
        <f>CD816</f>
        <v>34.69</v>
      </c>
      <c r="BV387" s="87">
        <f>CF816</f>
        <v>0</v>
      </c>
      <c r="BW387" s="87">
        <f>CH816</f>
        <v>0.28000000000000003</v>
      </c>
      <c r="BX387" s="87">
        <f>CJ816</f>
        <v>42.22</v>
      </c>
      <c r="CA387" s="111">
        <v>43256.680555555555</v>
      </c>
      <c r="CB387" s="87">
        <v>3</v>
      </c>
      <c r="CC387" s="111">
        <v>43256.680555555555</v>
      </c>
      <c r="CD387" s="87">
        <v>21.69</v>
      </c>
      <c r="CE387" s="111">
        <v>43256.680555555555</v>
      </c>
      <c r="CF387" s="87">
        <v>0</v>
      </c>
      <c r="CG387" s="111">
        <v>43256.680555555555</v>
      </c>
      <c r="CH387" s="87">
        <v>0.28000000000000003</v>
      </c>
      <c r="CI387" s="111">
        <v>43256.680555555555</v>
      </c>
      <c r="CJ387" s="87">
        <v>57.33</v>
      </c>
      <c r="CM387" s="111"/>
      <c r="CS387" s="111"/>
    </row>
    <row r="388" spans="1:97" x14ac:dyDescent="0.3">
      <c r="A388" s="87">
        <f t="shared" si="19"/>
        <v>3840</v>
      </c>
      <c r="B388" s="88">
        <f t="shared" ref="B388:B451" si="21">A388/60</f>
        <v>64</v>
      </c>
      <c r="C388" s="106">
        <v>20.85</v>
      </c>
      <c r="D388" s="106">
        <v>56.43</v>
      </c>
      <c r="E388" s="106">
        <v>49.71</v>
      </c>
      <c r="F388" s="106">
        <v>45.79</v>
      </c>
      <c r="G388" s="106">
        <v>52.26</v>
      </c>
      <c r="H388" s="106">
        <v>48.39</v>
      </c>
      <c r="I388" s="106">
        <v>46.52</v>
      </c>
      <c r="J388" s="106">
        <v>48.09</v>
      </c>
      <c r="K388" s="106">
        <v>44.35</v>
      </c>
      <c r="L388" s="106">
        <v>49.53</v>
      </c>
      <c r="M388" s="106">
        <v>45.37</v>
      </c>
      <c r="N388" s="106">
        <v>52.58</v>
      </c>
      <c r="O388" s="106">
        <v>55.49</v>
      </c>
      <c r="P388" s="106">
        <v>47.22</v>
      </c>
      <c r="Q388" s="106">
        <v>51.76</v>
      </c>
      <c r="R388" s="106">
        <v>49.64</v>
      </c>
      <c r="S388" s="106">
        <v>55.73</v>
      </c>
      <c r="T388" s="106">
        <v>53.9</v>
      </c>
      <c r="U388" s="106">
        <v>55.57</v>
      </c>
      <c r="V388" s="106">
        <v>52.11</v>
      </c>
      <c r="W388" s="106">
        <v>59.42</v>
      </c>
      <c r="X388" s="106">
        <v>57.49</v>
      </c>
      <c r="Y388" s="106">
        <v>58.06</v>
      </c>
      <c r="Z388" s="106">
        <v>52.85</v>
      </c>
      <c r="AA388" s="106">
        <v>55.94</v>
      </c>
      <c r="AB388" s="106">
        <v>53.32</v>
      </c>
      <c r="AC388" s="106">
        <v>59.28</v>
      </c>
      <c r="AD388" s="106">
        <v>57.61</v>
      </c>
      <c r="AE388" s="106">
        <v>55.52</v>
      </c>
      <c r="AF388" s="106">
        <v>57.86</v>
      </c>
      <c r="AG388" s="106">
        <v>59.4</v>
      </c>
      <c r="AH388" s="106">
        <v>56.22</v>
      </c>
      <c r="AI388" s="106">
        <v>57.16</v>
      </c>
      <c r="AJ388" s="106">
        <v>59.97</v>
      </c>
      <c r="AK388" s="106">
        <v>48.71</v>
      </c>
      <c r="AL388" s="106">
        <v>45.78</v>
      </c>
      <c r="AM388" s="106">
        <v>55.86</v>
      </c>
      <c r="AN388" s="106">
        <v>60.39</v>
      </c>
      <c r="AO388" s="106">
        <v>48.05</v>
      </c>
      <c r="AP388" s="106">
        <v>53.94</v>
      </c>
      <c r="AQ388" s="106">
        <v>56.69</v>
      </c>
      <c r="AR388" s="106">
        <v>50.05</v>
      </c>
      <c r="AS388" s="106">
        <v>53.35</v>
      </c>
      <c r="AT388" s="106">
        <v>51.06</v>
      </c>
      <c r="AU388" s="106">
        <v>73.989999999999995</v>
      </c>
      <c r="AV388" s="106">
        <v>50.36</v>
      </c>
      <c r="AW388" s="106">
        <v>52.2</v>
      </c>
      <c r="AX388" s="106">
        <v>42.68</v>
      </c>
      <c r="AY388" s="106">
        <v>41.67</v>
      </c>
      <c r="AZ388" s="106">
        <v>55.72</v>
      </c>
      <c r="BA388" s="106">
        <v>45.77</v>
      </c>
      <c r="BB388" s="106">
        <v>53.84</v>
      </c>
      <c r="BC388" s="106">
        <v>56.63</v>
      </c>
      <c r="BD388" s="106">
        <v>56.33</v>
      </c>
      <c r="BE388" s="106">
        <v>42.46</v>
      </c>
      <c r="BF388" s="106">
        <v>41.27</v>
      </c>
      <c r="BG388" s="106">
        <v>44.13</v>
      </c>
      <c r="BH388" s="106">
        <v>48.55</v>
      </c>
      <c r="BI388" s="106">
        <v>43.21</v>
      </c>
      <c r="BJ388" s="106">
        <v>44.25</v>
      </c>
      <c r="BK388" s="106">
        <v>68.13</v>
      </c>
      <c r="BL388" s="107">
        <f t="shared" si="20"/>
        <v>60</v>
      </c>
      <c r="BN388" s="110">
        <f>BN387++Setup!$J$15/24</f>
        <v>43229.666666666977</v>
      </c>
      <c r="BO388" s="57">
        <f>CN388</f>
        <v>0</v>
      </c>
      <c r="BP388" s="57">
        <f>CO388</f>
        <v>0</v>
      </c>
      <c r="BQ388" s="57">
        <f>CP388</f>
        <v>0</v>
      </c>
      <c r="BR388" s="57">
        <f>CQ388</f>
        <v>0</v>
      </c>
      <c r="BS388" s="87">
        <f>CT388</f>
        <v>0</v>
      </c>
      <c r="BT388" s="87">
        <f>CB817</f>
        <v>234</v>
      </c>
      <c r="BU388" s="87">
        <f>CD817</f>
        <v>33.92</v>
      </c>
      <c r="BV388" s="87">
        <f>CF817</f>
        <v>0</v>
      </c>
      <c r="BW388" s="87">
        <f>CH817</f>
        <v>0.28000000000000003</v>
      </c>
      <c r="BX388" s="87">
        <f>CJ817</f>
        <v>54.36</v>
      </c>
      <c r="CA388" s="111">
        <v>43256.6875</v>
      </c>
      <c r="CB388" s="87">
        <v>214</v>
      </c>
      <c r="CC388" s="111">
        <v>43256.6875</v>
      </c>
      <c r="CD388" s="87">
        <v>21.17</v>
      </c>
      <c r="CE388" s="111">
        <v>43256.6875</v>
      </c>
      <c r="CF388" s="87">
        <v>0</v>
      </c>
      <c r="CG388" s="111">
        <v>43256.6875</v>
      </c>
      <c r="CH388" s="87">
        <v>0</v>
      </c>
      <c r="CI388" s="111">
        <v>43256.6875</v>
      </c>
      <c r="CJ388" s="87">
        <v>48.25</v>
      </c>
      <c r="CM388" s="111"/>
      <c r="CS388" s="111"/>
    </row>
    <row r="389" spans="1:97" x14ac:dyDescent="0.3">
      <c r="A389" s="87">
        <f t="shared" ref="A389:A452" si="22">A388+$A$1</f>
        <v>3850</v>
      </c>
      <c r="B389" s="88">
        <f t="shared" si="21"/>
        <v>64.166666666666671</v>
      </c>
      <c r="C389" s="106">
        <v>20.83</v>
      </c>
      <c r="D389" s="106">
        <v>55.9</v>
      </c>
      <c r="E389" s="106">
        <v>50.43</v>
      </c>
      <c r="F389" s="106">
        <v>46.67</v>
      </c>
      <c r="G389" s="106">
        <v>52.08</v>
      </c>
      <c r="H389" s="106">
        <v>48.2</v>
      </c>
      <c r="I389" s="106">
        <v>47.5</v>
      </c>
      <c r="J389" s="106">
        <v>48.99</v>
      </c>
      <c r="K389" s="106">
        <v>44.47</v>
      </c>
      <c r="L389" s="106">
        <v>49.24</v>
      </c>
      <c r="M389" s="106">
        <v>46.2</v>
      </c>
      <c r="N389" s="106">
        <v>52.34</v>
      </c>
      <c r="O389" s="106">
        <v>55.04</v>
      </c>
      <c r="P389" s="106">
        <v>46.93</v>
      </c>
      <c r="Q389" s="106">
        <v>51.54</v>
      </c>
      <c r="R389" s="106">
        <v>49.36</v>
      </c>
      <c r="S389" s="106">
        <v>55.24</v>
      </c>
      <c r="T389" s="106">
        <v>53.68</v>
      </c>
      <c r="U389" s="106">
        <v>55.39</v>
      </c>
      <c r="V389" s="106">
        <v>51.72</v>
      </c>
      <c r="W389" s="106">
        <v>58.72</v>
      </c>
      <c r="X389" s="106">
        <v>57.02</v>
      </c>
      <c r="Y389" s="106">
        <v>57.4</v>
      </c>
      <c r="Z389" s="106">
        <v>52.89</v>
      </c>
      <c r="AA389" s="106">
        <v>55.32</v>
      </c>
      <c r="AB389" s="106">
        <v>53.19</v>
      </c>
      <c r="AC389" s="106">
        <v>58.41</v>
      </c>
      <c r="AD389" s="106">
        <v>57.19</v>
      </c>
      <c r="AE389" s="106">
        <v>54.87</v>
      </c>
      <c r="AF389" s="106">
        <v>57.24</v>
      </c>
      <c r="AG389" s="106">
        <v>58.95</v>
      </c>
      <c r="AH389" s="106">
        <v>55.46</v>
      </c>
      <c r="AI389" s="106">
        <v>56.48</v>
      </c>
      <c r="AJ389" s="106">
        <v>59.96</v>
      </c>
      <c r="AK389" s="106">
        <v>48.75</v>
      </c>
      <c r="AL389" s="106">
        <v>45.76</v>
      </c>
      <c r="AM389" s="106">
        <v>55.56</v>
      </c>
      <c r="AN389" s="106">
        <v>60.59</v>
      </c>
      <c r="AO389" s="106">
        <v>48.95</v>
      </c>
      <c r="AP389" s="106">
        <v>54.16</v>
      </c>
      <c r="AQ389" s="106">
        <v>55.85</v>
      </c>
      <c r="AR389" s="106">
        <v>49.89</v>
      </c>
      <c r="AS389" s="106">
        <v>53.4</v>
      </c>
      <c r="AT389" s="106">
        <v>50.93</v>
      </c>
      <c r="AU389" s="106">
        <v>74.11</v>
      </c>
      <c r="AV389" s="106">
        <v>50.23</v>
      </c>
      <c r="AW389" s="106">
        <v>52.07</v>
      </c>
      <c r="AX389" s="106">
        <v>43.38</v>
      </c>
      <c r="AY389" s="106">
        <v>42.29</v>
      </c>
      <c r="AZ389" s="106">
        <v>55.41</v>
      </c>
      <c r="BA389" s="106">
        <v>46.81</v>
      </c>
      <c r="BB389" s="106">
        <v>53.61</v>
      </c>
      <c r="BC389" s="106">
        <v>56.15</v>
      </c>
      <c r="BD389" s="106">
        <v>55.61</v>
      </c>
      <c r="BE389" s="106">
        <v>43.37</v>
      </c>
      <c r="BF389" s="106">
        <v>41.96</v>
      </c>
      <c r="BG389" s="106">
        <v>44.14</v>
      </c>
      <c r="BH389" s="106">
        <v>49.54</v>
      </c>
      <c r="BI389" s="106">
        <v>44.19</v>
      </c>
      <c r="BJ389" s="106">
        <v>44.46</v>
      </c>
      <c r="BK389" s="106">
        <v>68.95</v>
      </c>
      <c r="BL389" s="107">
        <f t="shared" ref="BL389:BL452" si="23">BL388</f>
        <v>60</v>
      </c>
      <c r="BN389" s="110">
        <f>BN388++Setup!$J$15/24</f>
        <v>43229.673611111422</v>
      </c>
      <c r="BO389" s="57">
        <f>CN389</f>
        <v>0</v>
      </c>
      <c r="BP389" s="57">
        <f>CO389</f>
        <v>0</v>
      </c>
      <c r="BQ389" s="57">
        <f>CP389</f>
        <v>0</v>
      </c>
      <c r="BR389" s="57">
        <f>CQ389</f>
        <v>0</v>
      </c>
      <c r="BS389" s="87">
        <f>CT389</f>
        <v>0</v>
      </c>
      <c r="BT389" s="87">
        <f>CB818</f>
        <v>234</v>
      </c>
      <c r="BU389" s="87">
        <f>CD818</f>
        <v>35.31</v>
      </c>
      <c r="BV389" s="87">
        <f>CF818</f>
        <v>0</v>
      </c>
      <c r="BW389" s="87">
        <f>CH818</f>
        <v>0.28000000000000003</v>
      </c>
      <c r="BX389" s="87">
        <f>CJ818</f>
        <v>57</v>
      </c>
      <c r="CA389" s="111">
        <v>43256.694444444445</v>
      </c>
      <c r="CB389" s="87">
        <v>224</v>
      </c>
      <c r="CC389" s="111">
        <v>43256.694444444445</v>
      </c>
      <c r="CD389" s="87">
        <v>21.33</v>
      </c>
      <c r="CE389" s="111">
        <v>43256.694444444445</v>
      </c>
      <c r="CF389" s="87">
        <v>0</v>
      </c>
      <c r="CG389" s="111">
        <v>43256.694444444445</v>
      </c>
      <c r="CH389" s="87">
        <v>0.28000000000000003</v>
      </c>
      <c r="CI389" s="111">
        <v>43256.694444444445</v>
      </c>
      <c r="CJ389" s="87">
        <v>47.44</v>
      </c>
      <c r="CM389" s="111"/>
      <c r="CS389" s="111"/>
    </row>
    <row r="390" spans="1:97" x14ac:dyDescent="0.3">
      <c r="A390" s="87">
        <f t="shared" si="22"/>
        <v>3860</v>
      </c>
      <c r="B390" s="88">
        <f t="shared" si="21"/>
        <v>64.333333333333329</v>
      </c>
      <c r="C390" s="106">
        <v>21.11</v>
      </c>
      <c r="D390" s="106">
        <v>55.84</v>
      </c>
      <c r="E390" s="106">
        <v>49.32</v>
      </c>
      <c r="F390" s="106">
        <v>45.76</v>
      </c>
      <c r="G390" s="106">
        <v>51.97</v>
      </c>
      <c r="H390" s="106">
        <v>48.51</v>
      </c>
      <c r="I390" s="106">
        <v>46.39</v>
      </c>
      <c r="J390" s="106">
        <v>47.98</v>
      </c>
      <c r="K390" s="106">
        <v>44.63</v>
      </c>
      <c r="L390" s="106">
        <v>49.26</v>
      </c>
      <c r="M390" s="106">
        <v>45.35</v>
      </c>
      <c r="N390" s="106">
        <v>52.18</v>
      </c>
      <c r="O390" s="106">
        <v>55.54</v>
      </c>
      <c r="P390" s="106">
        <v>47.26</v>
      </c>
      <c r="Q390" s="106">
        <v>51.38</v>
      </c>
      <c r="R390" s="106">
        <v>49.46</v>
      </c>
      <c r="S390" s="106">
        <v>56.45</v>
      </c>
      <c r="T390" s="106">
        <v>53.65</v>
      </c>
      <c r="U390" s="106">
        <v>55.83</v>
      </c>
      <c r="V390" s="106">
        <v>51.76</v>
      </c>
      <c r="W390" s="106">
        <v>59.22</v>
      </c>
      <c r="X390" s="106">
        <v>57.22</v>
      </c>
      <c r="Y390" s="106">
        <v>55.36</v>
      </c>
      <c r="Z390" s="106">
        <v>52.89</v>
      </c>
      <c r="AA390" s="106">
        <v>55.28</v>
      </c>
      <c r="AB390" s="106">
        <v>53.09</v>
      </c>
      <c r="AC390" s="106">
        <v>58.37</v>
      </c>
      <c r="AD390" s="106">
        <v>57.08</v>
      </c>
      <c r="AE390" s="106">
        <v>54.71</v>
      </c>
      <c r="AF390" s="106">
        <v>57.07</v>
      </c>
      <c r="AG390" s="106">
        <v>58.87</v>
      </c>
      <c r="AH390" s="106">
        <v>55.53</v>
      </c>
      <c r="AI390" s="106">
        <v>56.86</v>
      </c>
      <c r="AJ390" s="106">
        <v>59.74</v>
      </c>
      <c r="AK390" s="106">
        <v>48.58</v>
      </c>
      <c r="AL390" s="106">
        <v>45.71</v>
      </c>
      <c r="AM390" s="106">
        <v>55.39</v>
      </c>
      <c r="AN390" s="106">
        <v>60.1</v>
      </c>
      <c r="AO390" s="106">
        <v>47.94</v>
      </c>
      <c r="AP390" s="106">
        <v>54.2</v>
      </c>
      <c r="AQ390" s="106">
        <v>56.1</v>
      </c>
      <c r="AR390" s="106">
        <v>49.99</v>
      </c>
      <c r="AS390" s="106">
        <v>53.4</v>
      </c>
      <c r="AT390" s="106">
        <v>51.32</v>
      </c>
      <c r="AU390" s="106">
        <v>73.62</v>
      </c>
      <c r="AV390" s="106">
        <v>50.3</v>
      </c>
      <c r="AW390" s="106">
        <v>52.3</v>
      </c>
      <c r="AX390" s="106">
        <v>42.6</v>
      </c>
      <c r="AY390" s="106">
        <v>41.45</v>
      </c>
      <c r="AZ390" s="106">
        <v>55.07</v>
      </c>
      <c r="BA390" s="106">
        <v>45.87</v>
      </c>
      <c r="BB390" s="106">
        <v>53.61</v>
      </c>
      <c r="BC390" s="106">
        <v>56.39</v>
      </c>
      <c r="BD390" s="106">
        <v>55.18</v>
      </c>
      <c r="BE390" s="106">
        <v>42.34</v>
      </c>
      <c r="BF390" s="106">
        <v>41.08</v>
      </c>
      <c r="BG390" s="106">
        <v>44.38</v>
      </c>
      <c r="BH390" s="106">
        <v>48.41</v>
      </c>
      <c r="BI390" s="106">
        <v>43.31</v>
      </c>
      <c r="BJ390" s="106">
        <v>44.29</v>
      </c>
      <c r="BK390" s="106">
        <v>68.430000000000007</v>
      </c>
      <c r="BL390" s="107">
        <f t="shared" si="23"/>
        <v>60</v>
      </c>
      <c r="BN390" s="110">
        <f>BN389++Setup!$J$15/24</f>
        <v>43229.680555555868</v>
      </c>
      <c r="BO390" s="57">
        <f>CN390</f>
        <v>0</v>
      </c>
      <c r="BP390" s="57">
        <f>CO390</f>
        <v>0</v>
      </c>
      <c r="BQ390" s="57">
        <f>CP390</f>
        <v>0</v>
      </c>
      <c r="BR390" s="57">
        <f>CQ390</f>
        <v>0</v>
      </c>
      <c r="BS390" s="87">
        <f>CT390</f>
        <v>0</v>
      </c>
      <c r="BT390" s="87">
        <f>CB819</f>
        <v>208</v>
      </c>
      <c r="BU390" s="87">
        <f>CD819</f>
        <v>35.14</v>
      </c>
      <c r="BV390" s="87">
        <f>CF819</f>
        <v>0</v>
      </c>
      <c r="BW390" s="87">
        <f>CH819</f>
        <v>0.28000000000000003</v>
      </c>
      <c r="BX390" s="87">
        <f>CJ819</f>
        <v>57.25</v>
      </c>
      <c r="CA390" s="111">
        <v>43256.701388888891</v>
      </c>
      <c r="CB390" s="87">
        <v>229</v>
      </c>
      <c r="CC390" s="111">
        <v>43256.701388888891</v>
      </c>
      <c r="CD390" s="87">
        <v>20.86</v>
      </c>
      <c r="CE390" s="111">
        <v>43256.701388888891</v>
      </c>
      <c r="CF390" s="87">
        <v>0</v>
      </c>
      <c r="CG390" s="111">
        <v>43256.701388888891</v>
      </c>
      <c r="CH390" s="87">
        <v>0.28000000000000003</v>
      </c>
      <c r="CI390" s="111">
        <v>43256.701388888891</v>
      </c>
      <c r="CJ390" s="87">
        <v>61.69</v>
      </c>
      <c r="CM390" s="111"/>
      <c r="CS390" s="111"/>
    </row>
    <row r="391" spans="1:97" x14ac:dyDescent="0.3">
      <c r="A391" s="87">
        <f t="shared" si="22"/>
        <v>3870</v>
      </c>
      <c r="B391" s="88">
        <f t="shared" si="21"/>
        <v>64.5</v>
      </c>
      <c r="C391" s="106">
        <v>20.7</v>
      </c>
      <c r="D391" s="106">
        <v>55.22</v>
      </c>
      <c r="E391" s="106">
        <v>49.69</v>
      </c>
      <c r="F391" s="106">
        <v>45.83</v>
      </c>
      <c r="G391" s="106">
        <v>51.75</v>
      </c>
      <c r="H391" s="106">
        <v>47.82</v>
      </c>
      <c r="I391" s="106">
        <v>46.82</v>
      </c>
      <c r="J391" s="106">
        <v>48.36</v>
      </c>
      <c r="K391" s="106">
        <v>43.89</v>
      </c>
      <c r="L391" s="106">
        <v>48.73</v>
      </c>
      <c r="M391" s="106">
        <v>45.34</v>
      </c>
      <c r="N391" s="106">
        <v>51.75</v>
      </c>
      <c r="O391" s="106">
        <v>54.42</v>
      </c>
      <c r="P391" s="106">
        <v>46.69</v>
      </c>
      <c r="Q391" s="106">
        <v>51.27</v>
      </c>
      <c r="R391" s="106">
        <v>49.16</v>
      </c>
      <c r="S391" s="106">
        <v>54.97</v>
      </c>
      <c r="T391" s="106">
        <v>53.52</v>
      </c>
      <c r="U391" s="106">
        <v>55.01</v>
      </c>
      <c r="V391" s="106">
        <v>51.6</v>
      </c>
      <c r="W391" s="106">
        <v>58.77</v>
      </c>
      <c r="X391" s="106">
        <v>56.6</v>
      </c>
      <c r="Y391" s="106">
        <v>57.14</v>
      </c>
      <c r="Z391" s="106">
        <v>52.71</v>
      </c>
      <c r="AA391" s="106">
        <v>54.92</v>
      </c>
      <c r="AB391" s="106">
        <v>52.87</v>
      </c>
      <c r="AC391" s="106">
        <v>58.31</v>
      </c>
      <c r="AD391" s="106">
        <v>56.91</v>
      </c>
      <c r="AE391" s="106">
        <v>54.36</v>
      </c>
      <c r="AF391" s="106">
        <v>56.9</v>
      </c>
      <c r="AG391" s="106">
        <v>58.47</v>
      </c>
      <c r="AH391" s="106">
        <v>54.88</v>
      </c>
      <c r="AI391" s="106">
        <v>55.75</v>
      </c>
      <c r="AJ391" s="106">
        <v>59.78</v>
      </c>
      <c r="AK391" s="106">
        <v>48.6</v>
      </c>
      <c r="AL391" s="106">
        <v>45.22</v>
      </c>
      <c r="AM391" s="106">
        <v>55.01</v>
      </c>
      <c r="AN391" s="106">
        <v>60.24</v>
      </c>
      <c r="AO391" s="106">
        <v>48.32</v>
      </c>
      <c r="AP391" s="106">
        <v>53.63</v>
      </c>
      <c r="AQ391" s="106">
        <v>55.31</v>
      </c>
      <c r="AR391" s="106">
        <v>49.78</v>
      </c>
      <c r="AS391" s="106">
        <v>53.22</v>
      </c>
      <c r="AT391" s="106">
        <v>50.26</v>
      </c>
      <c r="AU391" s="106">
        <v>73.91</v>
      </c>
      <c r="AV391" s="106">
        <v>50.16</v>
      </c>
      <c r="AW391" s="106">
        <v>52.04</v>
      </c>
      <c r="AX391" s="106">
        <v>42.71</v>
      </c>
      <c r="AY391" s="106">
        <v>41.44</v>
      </c>
      <c r="AZ391" s="106">
        <v>54.99</v>
      </c>
      <c r="BA391" s="106">
        <v>46.33</v>
      </c>
      <c r="BB391" s="106">
        <v>53.42</v>
      </c>
      <c r="BC391" s="106">
        <v>55.47</v>
      </c>
      <c r="BD391" s="106">
        <v>55.4</v>
      </c>
      <c r="BE391" s="106">
        <v>42.55</v>
      </c>
      <c r="BF391" s="106">
        <v>41.36</v>
      </c>
      <c r="BG391" s="106">
        <v>43.83</v>
      </c>
      <c r="BH391" s="106">
        <v>48.88</v>
      </c>
      <c r="BI391" s="106">
        <v>43.24</v>
      </c>
      <c r="BJ391" s="106">
        <v>44.38</v>
      </c>
      <c r="BK391" s="106">
        <v>68.569999999999993</v>
      </c>
      <c r="BL391" s="107">
        <f t="shared" si="23"/>
        <v>60</v>
      </c>
      <c r="BN391" s="110">
        <f>BN390++Setup!$J$15/24</f>
        <v>43229.687500000313</v>
      </c>
      <c r="BO391" s="57">
        <f>CN391</f>
        <v>0</v>
      </c>
      <c r="BP391" s="57">
        <f>CO391</f>
        <v>0</v>
      </c>
      <c r="BQ391" s="57">
        <f>CP391</f>
        <v>0</v>
      </c>
      <c r="BR391" s="57">
        <f>CQ391</f>
        <v>0</v>
      </c>
      <c r="BS391" s="87">
        <f>CT391</f>
        <v>0</v>
      </c>
      <c r="BT391" s="87">
        <f>CB820</f>
        <v>219</v>
      </c>
      <c r="BU391" s="87">
        <f>CD820</f>
        <v>35.39</v>
      </c>
      <c r="BV391" s="87">
        <f>CF820</f>
        <v>0</v>
      </c>
      <c r="BW391" s="87">
        <f>CH820</f>
        <v>0.28000000000000003</v>
      </c>
      <c r="BX391" s="87">
        <f>CJ820</f>
        <v>45.86</v>
      </c>
      <c r="CA391" s="111">
        <v>43256.708333333336</v>
      </c>
      <c r="CB391" s="87">
        <v>229</v>
      </c>
      <c r="CC391" s="111">
        <v>43256.708333333336</v>
      </c>
      <c r="CD391" s="87">
        <v>21.56</v>
      </c>
      <c r="CE391" s="111">
        <v>43256.708333333336</v>
      </c>
      <c r="CF391" s="87">
        <v>0</v>
      </c>
      <c r="CG391" s="111">
        <v>43256.708333333336</v>
      </c>
      <c r="CH391" s="87">
        <v>0.28000000000000003</v>
      </c>
      <c r="CI391" s="111">
        <v>43256.708333333336</v>
      </c>
      <c r="CJ391" s="87">
        <v>60.94</v>
      </c>
      <c r="CM391" s="111"/>
      <c r="CS391" s="111"/>
    </row>
    <row r="392" spans="1:97" x14ac:dyDescent="0.3">
      <c r="A392" s="87">
        <f t="shared" si="22"/>
        <v>3880</v>
      </c>
      <c r="B392" s="88">
        <f t="shared" si="21"/>
        <v>64.666666666666671</v>
      </c>
      <c r="C392" s="106">
        <v>20.51</v>
      </c>
      <c r="D392" s="106">
        <v>54.25</v>
      </c>
      <c r="E392" s="106">
        <v>50.13</v>
      </c>
      <c r="F392" s="106">
        <v>46.29</v>
      </c>
      <c r="G392" s="106">
        <v>51.02</v>
      </c>
      <c r="H392" s="106">
        <v>47.07</v>
      </c>
      <c r="I392" s="106">
        <v>47.28</v>
      </c>
      <c r="J392" s="106">
        <v>48.95</v>
      </c>
      <c r="K392" s="106">
        <v>43.17</v>
      </c>
      <c r="L392" s="106">
        <v>48.34</v>
      </c>
      <c r="M392" s="106">
        <v>45.82</v>
      </c>
      <c r="N392" s="106">
        <v>51.51</v>
      </c>
      <c r="O392" s="106">
        <v>54.2</v>
      </c>
      <c r="P392" s="106">
        <v>46.12</v>
      </c>
      <c r="Q392" s="106">
        <v>50.61</v>
      </c>
      <c r="R392" s="106">
        <v>48.5</v>
      </c>
      <c r="S392" s="106">
        <v>54.41</v>
      </c>
      <c r="T392" s="106">
        <v>52.69</v>
      </c>
      <c r="U392" s="106">
        <v>54.09</v>
      </c>
      <c r="V392" s="106">
        <v>50.76</v>
      </c>
      <c r="W392" s="106">
        <v>57.87</v>
      </c>
      <c r="X392" s="106">
        <v>55.99</v>
      </c>
      <c r="Y392" s="106">
        <v>56.3</v>
      </c>
      <c r="Z392" s="106">
        <v>52.19</v>
      </c>
      <c r="AA392" s="106">
        <v>54.39</v>
      </c>
      <c r="AB392" s="106">
        <v>52.36</v>
      </c>
      <c r="AC392" s="106">
        <v>57.55</v>
      </c>
      <c r="AD392" s="106">
        <v>56.17</v>
      </c>
      <c r="AE392" s="106">
        <v>53.9</v>
      </c>
      <c r="AF392" s="106">
        <v>56.15</v>
      </c>
      <c r="AG392" s="106">
        <v>57.96</v>
      </c>
      <c r="AH392" s="106">
        <v>54.54</v>
      </c>
      <c r="AI392" s="106">
        <v>55.52</v>
      </c>
      <c r="AJ392" s="106">
        <v>60.03</v>
      </c>
      <c r="AK392" s="106">
        <v>48.67</v>
      </c>
      <c r="AL392" s="106">
        <v>45.35</v>
      </c>
      <c r="AM392" s="106">
        <v>54.42</v>
      </c>
      <c r="AN392" s="106">
        <v>60.43</v>
      </c>
      <c r="AO392" s="106">
        <v>48.91</v>
      </c>
      <c r="AP392" s="106">
        <v>53.42</v>
      </c>
      <c r="AQ392" s="106">
        <v>54.97</v>
      </c>
      <c r="AR392" s="106">
        <v>49.2</v>
      </c>
      <c r="AS392" s="106">
        <v>52.64</v>
      </c>
      <c r="AT392" s="106">
        <v>49.79</v>
      </c>
      <c r="AU392" s="106">
        <v>74.06</v>
      </c>
      <c r="AV392" s="106">
        <v>49.48</v>
      </c>
      <c r="AW392" s="106">
        <v>51.25</v>
      </c>
      <c r="AX392" s="106">
        <v>43.05</v>
      </c>
      <c r="AY392" s="106">
        <v>42.21</v>
      </c>
      <c r="AZ392" s="106">
        <v>54.35</v>
      </c>
      <c r="BA392" s="106">
        <v>46.83</v>
      </c>
      <c r="BB392" s="106">
        <v>52.71</v>
      </c>
      <c r="BC392" s="106">
        <v>55.06</v>
      </c>
      <c r="BD392" s="106">
        <v>54.79</v>
      </c>
      <c r="BE392" s="106">
        <v>43.17</v>
      </c>
      <c r="BF392" s="106">
        <v>41.62</v>
      </c>
      <c r="BG392" s="106">
        <v>43.23</v>
      </c>
      <c r="BH392" s="106">
        <v>49.34</v>
      </c>
      <c r="BI392" s="106">
        <v>43.8</v>
      </c>
      <c r="BJ392" s="106">
        <v>44.36</v>
      </c>
      <c r="BK392" s="106">
        <v>68.680000000000007</v>
      </c>
      <c r="BL392" s="107">
        <f t="shared" si="23"/>
        <v>60</v>
      </c>
      <c r="BN392" s="110">
        <f>BN391++Setup!$J$15/24</f>
        <v>43229.694444444758</v>
      </c>
      <c r="BO392" s="57">
        <f>CN392</f>
        <v>0</v>
      </c>
      <c r="BP392" s="57">
        <f>CO392</f>
        <v>0</v>
      </c>
      <c r="BQ392" s="57">
        <f>CP392</f>
        <v>0</v>
      </c>
      <c r="BR392" s="57">
        <f>CQ392</f>
        <v>0</v>
      </c>
      <c r="BS392" s="87">
        <f>CT392</f>
        <v>0</v>
      </c>
      <c r="BT392" s="87">
        <f>CB821</f>
        <v>223</v>
      </c>
      <c r="BU392" s="87">
        <f>CD821</f>
        <v>35.33</v>
      </c>
      <c r="BV392" s="87">
        <f>CF821</f>
        <v>0</v>
      </c>
      <c r="BW392" s="87">
        <f>CH821</f>
        <v>0.28000000000000003</v>
      </c>
      <c r="BX392" s="87">
        <f>CJ821</f>
        <v>50.25</v>
      </c>
      <c r="CA392" s="111">
        <v>43256.715277777781</v>
      </c>
      <c r="CB392" s="87">
        <v>226</v>
      </c>
      <c r="CC392" s="111">
        <v>43256.715277777781</v>
      </c>
      <c r="CD392" s="87">
        <v>23.44</v>
      </c>
      <c r="CE392" s="111">
        <v>43256.715277777781</v>
      </c>
      <c r="CF392" s="87">
        <v>0</v>
      </c>
      <c r="CG392" s="111">
        <v>43256.715277777781</v>
      </c>
      <c r="CH392" s="87">
        <v>0.28000000000000003</v>
      </c>
      <c r="CI392" s="111">
        <v>43256.715277777781</v>
      </c>
      <c r="CJ392" s="87">
        <v>61.47</v>
      </c>
      <c r="CM392" s="111"/>
      <c r="CS392" s="111"/>
    </row>
    <row r="393" spans="1:97" x14ac:dyDescent="0.3">
      <c r="A393" s="87">
        <f t="shared" si="22"/>
        <v>3890</v>
      </c>
      <c r="B393" s="88">
        <f t="shared" si="21"/>
        <v>64.833333333333329</v>
      </c>
      <c r="C393" s="106">
        <v>20.55</v>
      </c>
      <c r="D393" s="106">
        <v>54.04</v>
      </c>
      <c r="E393" s="106">
        <v>48.29</v>
      </c>
      <c r="F393" s="106">
        <v>44.61</v>
      </c>
      <c r="G393" s="106">
        <v>51.02</v>
      </c>
      <c r="H393" s="106">
        <v>47.28</v>
      </c>
      <c r="I393" s="106">
        <v>45.37</v>
      </c>
      <c r="J393" s="106">
        <v>47.04</v>
      </c>
      <c r="K393" s="106">
        <v>43.46</v>
      </c>
      <c r="L393" s="106">
        <v>48.44</v>
      </c>
      <c r="M393" s="106">
        <v>44.08</v>
      </c>
      <c r="N393" s="106">
        <v>51.3</v>
      </c>
      <c r="O393" s="106">
        <v>53.38</v>
      </c>
      <c r="P393" s="106">
        <v>46.04</v>
      </c>
      <c r="Q393" s="106">
        <v>50.59</v>
      </c>
      <c r="R393" s="106">
        <v>48.49</v>
      </c>
      <c r="S393" s="106">
        <v>53.78</v>
      </c>
      <c r="T393" s="106">
        <v>52.71</v>
      </c>
      <c r="U393" s="106">
        <v>53.96</v>
      </c>
      <c r="V393" s="106">
        <v>50.83</v>
      </c>
      <c r="W393" s="106">
        <v>56.91</v>
      </c>
      <c r="X393" s="106">
        <v>55.47</v>
      </c>
      <c r="Y393" s="106">
        <v>55.58</v>
      </c>
      <c r="Z393" s="106">
        <v>52.47</v>
      </c>
      <c r="AA393" s="106">
        <v>54.27</v>
      </c>
      <c r="AB393" s="106">
        <v>52.58</v>
      </c>
      <c r="AC393" s="106">
        <v>56.93</v>
      </c>
      <c r="AD393" s="106">
        <v>55.63</v>
      </c>
      <c r="AE393" s="106">
        <v>53.42</v>
      </c>
      <c r="AF393" s="106">
        <v>55.68</v>
      </c>
      <c r="AG393" s="106">
        <v>57.3</v>
      </c>
      <c r="AH393" s="106">
        <v>54</v>
      </c>
      <c r="AI393" s="106">
        <v>54.85</v>
      </c>
      <c r="AJ393" s="106">
        <v>59.76</v>
      </c>
      <c r="AK393" s="106">
        <v>48.49</v>
      </c>
      <c r="AL393" s="106">
        <v>45.69</v>
      </c>
      <c r="AM393" s="106">
        <v>53.81</v>
      </c>
      <c r="AN393" s="106">
        <v>60.15</v>
      </c>
      <c r="AO393" s="106">
        <v>47</v>
      </c>
      <c r="AP393" s="106">
        <v>54.28</v>
      </c>
      <c r="AQ393" s="106">
        <v>54.3</v>
      </c>
      <c r="AR393" s="106">
        <v>49.33</v>
      </c>
      <c r="AS393" s="106">
        <v>52.88</v>
      </c>
      <c r="AT393" s="106">
        <v>49.94</v>
      </c>
      <c r="AU393" s="106">
        <v>73.650000000000006</v>
      </c>
      <c r="AV393" s="106">
        <v>49.8</v>
      </c>
      <c r="AW393" s="106">
        <v>51.71</v>
      </c>
      <c r="AX393" s="106">
        <v>41.32</v>
      </c>
      <c r="AY393" s="106">
        <v>40.520000000000003</v>
      </c>
      <c r="AZ393" s="106">
        <v>54.13</v>
      </c>
      <c r="BA393" s="106">
        <v>44.96</v>
      </c>
      <c r="BB393" s="106">
        <v>52.79</v>
      </c>
      <c r="BC393" s="106">
        <v>54.49</v>
      </c>
      <c r="BD393" s="106">
        <v>54.64</v>
      </c>
      <c r="BE393" s="106">
        <v>41.42</v>
      </c>
      <c r="BF393" s="106">
        <v>40.01</v>
      </c>
      <c r="BG393" s="106">
        <v>43.39</v>
      </c>
      <c r="BH393" s="106">
        <v>47.39</v>
      </c>
      <c r="BI393" s="106">
        <v>42.03</v>
      </c>
      <c r="BJ393" s="106">
        <v>44.49</v>
      </c>
      <c r="BK393" s="106">
        <v>68.08</v>
      </c>
      <c r="BL393" s="107">
        <f t="shared" si="23"/>
        <v>60</v>
      </c>
      <c r="BN393" s="110">
        <f>BN392++Setup!$J$15/24</f>
        <v>43229.701388889203</v>
      </c>
      <c r="BO393" s="57">
        <f>CN393</f>
        <v>0</v>
      </c>
      <c r="BP393" s="57">
        <f>CO393</f>
        <v>0</v>
      </c>
      <c r="BQ393" s="57">
        <f>CP393</f>
        <v>0</v>
      </c>
      <c r="BR393" s="57">
        <f>CQ393</f>
        <v>0</v>
      </c>
      <c r="BS393" s="87">
        <f>CT393</f>
        <v>0</v>
      </c>
      <c r="BT393" s="87">
        <f>CB822</f>
        <v>220</v>
      </c>
      <c r="BU393" s="87">
        <f>CD822</f>
        <v>35.31</v>
      </c>
      <c r="BV393" s="87">
        <f>CF822</f>
        <v>0</v>
      </c>
      <c r="BW393" s="87">
        <f>CH822</f>
        <v>0.28000000000000003</v>
      </c>
      <c r="BX393" s="87">
        <f>CJ822</f>
        <v>62.69</v>
      </c>
      <c r="CA393" s="111">
        <v>43256.722222222219</v>
      </c>
      <c r="CB393" s="87">
        <v>231</v>
      </c>
      <c r="CC393" s="111">
        <v>43256.722222222219</v>
      </c>
      <c r="CD393" s="87">
        <v>29.53</v>
      </c>
      <c r="CE393" s="111">
        <v>43256.722222222219</v>
      </c>
      <c r="CF393" s="87">
        <v>0</v>
      </c>
      <c r="CG393" s="111">
        <v>43256.722222222219</v>
      </c>
      <c r="CH393" s="87">
        <v>0.28000000000000003</v>
      </c>
      <c r="CI393" s="111">
        <v>43256.722222222219</v>
      </c>
      <c r="CJ393" s="87">
        <v>58.58</v>
      </c>
      <c r="CM393" s="111"/>
      <c r="CS393" s="111"/>
    </row>
    <row r="394" spans="1:97" x14ac:dyDescent="0.3">
      <c r="A394" s="87">
        <f t="shared" si="22"/>
        <v>3900</v>
      </c>
      <c r="B394" s="88">
        <f t="shared" si="21"/>
        <v>65</v>
      </c>
      <c r="C394" s="106">
        <v>20.76</v>
      </c>
      <c r="D394" s="106">
        <v>55.12</v>
      </c>
      <c r="E394" s="106">
        <v>49.75</v>
      </c>
      <c r="F394" s="106">
        <v>45.92</v>
      </c>
      <c r="G394" s="106">
        <v>51.31</v>
      </c>
      <c r="H394" s="106">
        <v>47.51</v>
      </c>
      <c r="I394" s="106">
        <v>46.88</v>
      </c>
      <c r="J394" s="106">
        <v>48.35</v>
      </c>
      <c r="K394" s="106">
        <v>43.74</v>
      </c>
      <c r="L394" s="106">
        <v>48.74</v>
      </c>
      <c r="M394" s="106">
        <v>45.52</v>
      </c>
      <c r="N394" s="106">
        <v>51.56</v>
      </c>
      <c r="O394" s="106">
        <v>53.64</v>
      </c>
      <c r="P394" s="106">
        <v>46.63</v>
      </c>
      <c r="Q394" s="106">
        <v>51.01</v>
      </c>
      <c r="R394" s="106">
        <v>48.93</v>
      </c>
      <c r="S394" s="106">
        <v>54.18</v>
      </c>
      <c r="T394" s="106">
        <v>53.03</v>
      </c>
      <c r="U394" s="106">
        <v>54.49</v>
      </c>
      <c r="V394" s="106">
        <v>51.15</v>
      </c>
      <c r="W394" s="106">
        <v>56.56</v>
      </c>
      <c r="X394" s="106">
        <v>56.19</v>
      </c>
      <c r="Y394" s="106">
        <v>56.43</v>
      </c>
      <c r="Z394" s="106">
        <v>52.71</v>
      </c>
      <c r="AA394" s="106">
        <v>54.68</v>
      </c>
      <c r="AB394" s="106">
        <v>52.93</v>
      </c>
      <c r="AC394" s="106">
        <v>56.72</v>
      </c>
      <c r="AD394" s="106">
        <v>56.06</v>
      </c>
      <c r="AE394" s="106">
        <v>53.97</v>
      </c>
      <c r="AF394" s="106">
        <v>56.23</v>
      </c>
      <c r="AG394" s="106">
        <v>58.06</v>
      </c>
      <c r="AH394" s="106">
        <v>54.73</v>
      </c>
      <c r="AI394" s="106">
        <v>55.65</v>
      </c>
      <c r="AJ394" s="106">
        <v>59.85</v>
      </c>
      <c r="AK394" s="106">
        <v>48.46</v>
      </c>
      <c r="AL394" s="106">
        <v>45.48</v>
      </c>
      <c r="AM394" s="106">
        <v>54.46</v>
      </c>
      <c r="AN394" s="106">
        <v>60.34</v>
      </c>
      <c r="AO394" s="106">
        <v>48.31</v>
      </c>
      <c r="AP394" s="106">
        <v>53.68</v>
      </c>
      <c r="AQ394" s="106">
        <v>55.02</v>
      </c>
      <c r="AR394" s="106">
        <v>49.51</v>
      </c>
      <c r="AS394" s="106">
        <v>53.12</v>
      </c>
      <c r="AT394" s="106">
        <v>50.51</v>
      </c>
      <c r="AU394" s="106">
        <v>73.790000000000006</v>
      </c>
      <c r="AV394" s="106">
        <v>49.89</v>
      </c>
      <c r="AW394" s="106">
        <v>51.83</v>
      </c>
      <c r="AX394" s="106">
        <v>42.56</v>
      </c>
      <c r="AY394" s="106">
        <v>41.7</v>
      </c>
      <c r="AZ394" s="106">
        <v>54.51</v>
      </c>
      <c r="BA394" s="106">
        <v>46.33</v>
      </c>
      <c r="BB394" s="106">
        <v>53.09</v>
      </c>
      <c r="BC394" s="106">
        <v>55.02</v>
      </c>
      <c r="BD394" s="106">
        <v>54.65</v>
      </c>
      <c r="BE394" s="106">
        <v>42.69</v>
      </c>
      <c r="BF394" s="106">
        <v>41.35</v>
      </c>
      <c r="BG394" s="106">
        <v>43.8</v>
      </c>
      <c r="BH394" s="106">
        <v>48.85</v>
      </c>
      <c r="BI394" s="106">
        <v>43.48</v>
      </c>
      <c r="BJ394" s="106">
        <v>44.48</v>
      </c>
      <c r="BK394" s="106">
        <v>68.349999999999994</v>
      </c>
      <c r="BL394" s="107">
        <f t="shared" si="23"/>
        <v>60</v>
      </c>
      <c r="BN394" s="110">
        <f>BN393++Setup!$J$15/24</f>
        <v>43229.708333333649</v>
      </c>
      <c r="BO394" s="57">
        <f>CN394</f>
        <v>0</v>
      </c>
      <c r="BP394" s="57">
        <f>CO394</f>
        <v>0</v>
      </c>
      <c r="BQ394" s="57">
        <f>CP394</f>
        <v>0</v>
      </c>
      <c r="BR394" s="57">
        <f>CQ394</f>
        <v>0</v>
      </c>
      <c r="BS394" s="87">
        <f>CT394</f>
        <v>0</v>
      </c>
      <c r="BT394" s="87">
        <f>CB823</f>
        <v>223</v>
      </c>
      <c r="BU394" s="87">
        <f>CD823</f>
        <v>35.08</v>
      </c>
      <c r="BV394" s="87">
        <f>CF823</f>
        <v>0</v>
      </c>
      <c r="BW394" s="87">
        <f>CH823</f>
        <v>0.28000000000000003</v>
      </c>
      <c r="BX394" s="87">
        <f>CJ823</f>
        <v>63.92</v>
      </c>
      <c r="CA394" s="111">
        <v>43256.729166666664</v>
      </c>
      <c r="CB394" s="87">
        <v>226</v>
      </c>
      <c r="CC394" s="111">
        <v>43256.729166666664</v>
      </c>
      <c r="CD394" s="87">
        <v>34.94</v>
      </c>
      <c r="CE394" s="111">
        <v>43256.729166666664</v>
      </c>
      <c r="CF394" s="87">
        <v>0</v>
      </c>
      <c r="CG394" s="111">
        <v>43256.729166666664</v>
      </c>
      <c r="CH394" s="87">
        <v>0.28000000000000003</v>
      </c>
      <c r="CI394" s="111">
        <v>43256.729166666664</v>
      </c>
      <c r="CJ394" s="87">
        <v>56.58</v>
      </c>
      <c r="CM394" s="111"/>
      <c r="CS394" s="111"/>
    </row>
    <row r="395" spans="1:97" x14ac:dyDescent="0.3">
      <c r="A395" s="87">
        <f t="shared" si="22"/>
        <v>3910</v>
      </c>
      <c r="B395" s="88">
        <f t="shared" si="21"/>
        <v>65.166666666666671</v>
      </c>
      <c r="C395" s="106">
        <v>20.41</v>
      </c>
      <c r="D395" s="106">
        <v>53.65</v>
      </c>
      <c r="E395" s="106">
        <v>47.95</v>
      </c>
      <c r="F395" s="106">
        <v>44.34</v>
      </c>
      <c r="G395" s="106">
        <v>50.54</v>
      </c>
      <c r="H395" s="106">
        <v>46.08</v>
      </c>
      <c r="I395" s="106">
        <v>45.12</v>
      </c>
      <c r="J395" s="106">
        <v>46.78</v>
      </c>
      <c r="K395" s="106">
        <v>42.48</v>
      </c>
      <c r="L395" s="106">
        <v>47.3</v>
      </c>
      <c r="M395" s="106">
        <v>43.98</v>
      </c>
      <c r="N395" s="106">
        <v>50.47</v>
      </c>
      <c r="O395" s="106">
        <v>53.16</v>
      </c>
      <c r="P395" s="106">
        <v>45.38</v>
      </c>
      <c r="Q395" s="106">
        <v>50.08</v>
      </c>
      <c r="R395" s="106">
        <v>47.94</v>
      </c>
      <c r="S395" s="106">
        <v>53.31</v>
      </c>
      <c r="T395" s="106">
        <v>52.14</v>
      </c>
      <c r="U395" s="106">
        <v>53.43</v>
      </c>
      <c r="V395" s="106">
        <v>50.28</v>
      </c>
      <c r="W395" s="106">
        <v>56.56</v>
      </c>
      <c r="X395" s="106">
        <v>54.95</v>
      </c>
      <c r="Y395" s="106">
        <v>55.67</v>
      </c>
      <c r="Z395" s="106">
        <v>52.06</v>
      </c>
      <c r="AA395" s="106">
        <v>53.42</v>
      </c>
      <c r="AB395" s="106">
        <v>52.07</v>
      </c>
      <c r="AC395" s="106">
        <v>56.38</v>
      </c>
      <c r="AD395" s="106">
        <v>55.12</v>
      </c>
      <c r="AE395" s="106">
        <v>53</v>
      </c>
      <c r="AF395" s="106">
        <v>55.14</v>
      </c>
      <c r="AG395" s="106">
        <v>56.89</v>
      </c>
      <c r="AH395" s="106">
        <v>53.5</v>
      </c>
      <c r="AI395" s="106">
        <v>54.26</v>
      </c>
      <c r="AJ395" s="106">
        <v>59.84</v>
      </c>
      <c r="AK395" s="106">
        <v>48.51</v>
      </c>
      <c r="AL395" s="106">
        <v>44.95</v>
      </c>
      <c r="AM395" s="106">
        <v>53.22</v>
      </c>
      <c r="AN395" s="106">
        <v>60.26</v>
      </c>
      <c r="AO395" s="106">
        <v>46.74</v>
      </c>
      <c r="AP395" s="106">
        <v>53.16</v>
      </c>
      <c r="AQ395" s="106">
        <v>53.77</v>
      </c>
      <c r="AR395" s="106">
        <v>48.63</v>
      </c>
      <c r="AS395" s="106">
        <v>52.71</v>
      </c>
      <c r="AT395" s="106">
        <v>49.5</v>
      </c>
      <c r="AU395" s="106">
        <v>73.849999999999994</v>
      </c>
      <c r="AV395" s="106">
        <v>49.14</v>
      </c>
      <c r="AW395" s="106">
        <v>51.05</v>
      </c>
      <c r="AX395" s="106">
        <v>41.15</v>
      </c>
      <c r="AY395" s="106">
        <v>40.06</v>
      </c>
      <c r="AZ395" s="106">
        <v>53.72</v>
      </c>
      <c r="BA395" s="106">
        <v>44.7</v>
      </c>
      <c r="BB395" s="106">
        <v>52.34</v>
      </c>
      <c r="BC395" s="106">
        <v>54.16</v>
      </c>
      <c r="BD395" s="106">
        <v>53.91</v>
      </c>
      <c r="BE395" s="106">
        <v>40.630000000000003</v>
      </c>
      <c r="BF395" s="106">
        <v>39.64</v>
      </c>
      <c r="BG395" s="106">
        <v>42.73</v>
      </c>
      <c r="BH395" s="106">
        <v>47.21</v>
      </c>
      <c r="BI395" s="106">
        <v>41.79</v>
      </c>
      <c r="BJ395" s="106">
        <v>44.32</v>
      </c>
      <c r="BK395" s="106">
        <v>68.09</v>
      </c>
      <c r="BL395" s="107">
        <f t="shared" si="23"/>
        <v>60</v>
      </c>
      <c r="BN395" s="110">
        <f>BN394++Setup!$J$15/24</f>
        <v>43229.715277778094</v>
      </c>
      <c r="BO395" s="57">
        <f>CN395</f>
        <v>0</v>
      </c>
      <c r="BP395" s="57">
        <f>CO395</f>
        <v>0</v>
      </c>
      <c r="BQ395" s="57">
        <f>CP395</f>
        <v>0</v>
      </c>
      <c r="BR395" s="57">
        <f>CQ395</f>
        <v>0</v>
      </c>
      <c r="BS395" s="87">
        <f>CT395</f>
        <v>0</v>
      </c>
      <c r="BT395" s="87">
        <f>CB824</f>
        <v>222</v>
      </c>
      <c r="BU395" s="87">
        <f>CD824</f>
        <v>35</v>
      </c>
      <c r="BV395" s="87">
        <f>CF824</f>
        <v>0</v>
      </c>
      <c r="BW395" s="87">
        <f>CH824</f>
        <v>0.28000000000000003</v>
      </c>
      <c r="BX395" s="87">
        <f>CJ824</f>
        <v>56.53</v>
      </c>
      <c r="CA395" s="111">
        <v>43256.736111111109</v>
      </c>
      <c r="CB395" s="87">
        <v>228</v>
      </c>
      <c r="CC395" s="111">
        <v>43256.736111111109</v>
      </c>
      <c r="CD395" s="87">
        <v>35.19</v>
      </c>
      <c r="CE395" s="111">
        <v>43256.736111111109</v>
      </c>
      <c r="CF395" s="87">
        <v>0</v>
      </c>
      <c r="CG395" s="111">
        <v>43256.736111111109</v>
      </c>
      <c r="CH395" s="87">
        <v>0.28000000000000003</v>
      </c>
      <c r="CI395" s="111">
        <v>43256.736111111109</v>
      </c>
      <c r="CJ395" s="87">
        <v>59.47</v>
      </c>
      <c r="CM395" s="111"/>
      <c r="CS395" s="111"/>
    </row>
    <row r="396" spans="1:97" x14ac:dyDescent="0.3">
      <c r="A396" s="87">
        <f t="shared" si="22"/>
        <v>3920</v>
      </c>
      <c r="B396" s="88">
        <f t="shared" si="21"/>
        <v>65.333333333333329</v>
      </c>
      <c r="C396" s="106">
        <v>20.47</v>
      </c>
      <c r="D396" s="106">
        <v>54.28</v>
      </c>
      <c r="E396" s="106">
        <v>49.81</v>
      </c>
      <c r="F396" s="106">
        <v>46.18</v>
      </c>
      <c r="G396" s="106">
        <v>50.84</v>
      </c>
      <c r="H396" s="106">
        <v>47.16</v>
      </c>
      <c r="I396" s="106">
        <v>47.05</v>
      </c>
      <c r="J396" s="106">
        <v>48.52</v>
      </c>
      <c r="K396" s="106">
        <v>43.28</v>
      </c>
      <c r="L396" s="106">
        <v>48.14</v>
      </c>
      <c r="M396" s="106">
        <v>45.84</v>
      </c>
      <c r="N396" s="106">
        <v>51.13</v>
      </c>
      <c r="O396" s="106">
        <v>53.61</v>
      </c>
      <c r="P396" s="106">
        <v>45.79</v>
      </c>
      <c r="Q396" s="106">
        <v>50.39</v>
      </c>
      <c r="R396" s="106">
        <v>48.29</v>
      </c>
      <c r="S396" s="106">
        <v>53.93</v>
      </c>
      <c r="T396" s="106">
        <v>52.47</v>
      </c>
      <c r="U396" s="106">
        <v>53.92</v>
      </c>
      <c r="V396" s="106">
        <v>50.66</v>
      </c>
      <c r="W396" s="106">
        <v>57.32</v>
      </c>
      <c r="X396" s="106">
        <v>55.55</v>
      </c>
      <c r="Y396" s="106">
        <v>55.79</v>
      </c>
      <c r="Z396" s="106">
        <v>52.16</v>
      </c>
      <c r="AA396" s="106">
        <v>53.93</v>
      </c>
      <c r="AB396" s="106">
        <v>52.33</v>
      </c>
      <c r="AC396" s="106">
        <v>56.92</v>
      </c>
      <c r="AD396" s="106">
        <v>55.61</v>
      </c>
      <c r="AE396" s="106">
        <v>53.35</v>
      </c>
      <c r="AF396" s="106">
        <v>55.58</v>
      </c>
      <c r="AG396" s="106">
        <v>57.21</v>
      </c>
      <c r="AH396" s="106">
        <v>53.93</v>
      </c>
      <c r="AI396" s="106">
        <v>54.8</v>
      </c>
      <c r="AJ396" s="106">
        <v>59.73</v>
      </c>
      <c r="AK396" s="106">
        <v>48.39</v>
      </c>
      <c r="AL396" s="106">
        <v>45.31</v>
      </c>
      <c r="AM396" s="106">
        <v>53.75</v>
      </c>
      <c r="AN396" s="106">
        <v>60.07</v>
      </c>
      <c r="AO396" s="106">
        <v>48.48</v>
      </c>
      <c r="AP396" s="106">
        <v>53.31</v>
      </c>
      <c r="AQ396" s="106">
        <v>54.47</v>
      </c>
      <c r="AR396" s="106">
        <v>48.82</v>
      </c>
      <c r="AS396" s="106">
        <v>52.81</v>
      </c>
      <c r="AT396" s="106">
        <v>49.54</v>
      </c>
      <c r="AU396" s="106">
        <v>73.56</v>
      </c>
      <c r="AV396" s="106">
        <v>49.26</v>
      </c>
      <c r="AW396" s="106">
        <v>50.89</v>
      </c>
      <c r="AX396" s="106">
        <v>42.88</v>
      </c>
      <c r="AY396" s="106">
        <v>41.98</v>
      </c>
      <c r="AZ396" s="106">
        <v>53.83</v>
      </c>
      <c r="BA396" s="106">
        <v>46.56</v>
      </c>
      <c r="BB396" s="106">
        <v>52.67</v>
      </c>
      <c r="BC396" s="106">
        <v>54.53</v>
      </c>
      <c r="BD396" s="106">
        <v>54.18</v>
      </c>
      <c r="BE396" s="106">
        <v>42.91</v>
      </c>
      <c r="BF396" s="106">
        <v>41.51</v>
      </c>
      <c r="BG396" s="106">
        <v>42.71</v>
      </c>
      <c r="BH396" s="106">
        <v>49.17</v>
      </c>
      <c r="BI396" s="106">
        <v>43.55</v>
      </c>
      <c r="BJ396" s="106">
        <v>44.37</v>
      </c>
      <c r="BK396" s="106">
        <v>68.22</v>
      </c>
      <c r="BL396" s="107">
        <f t="shared" si="23"/>
        <v>60</v>
      </c>
      <c r="BN396" s="110">
        <f>BN395++Setup!$J$15/24</f>
        <v>43229.722222222539</v>
      </c>
      <c r="BO396" s="57">
        <f>CN396</f>
        <v>0</v>
      </c>
      <c r="BP396" s="57">
        <f>CO396</f>
        <v>0</v>
      </c>
      <c r="BQ396" s="57">
        <f>CP396</f>
        <v>0</v>
      </c>
      <c r="BR396" s="57">
        <f>CQ396</f>
        <v>0</v>
      </c>
      <c r="BS396" s="87">
        <f>CT396</f>
        <v>0</v>
      </c>
      <c r="BT396" s="87">
        <f>CB825</f>
        <v>224</v>
      </c>
      <c r="BU396" s="87">
        <f>CD825</f>
        <v>35.5</v>
      </c>
      <c r="BV396" s="87">
        <f>CF825</f>
        <v>0</v>
      </c>
      <c r="BW396" s="87">
        <f>CH825</f>
        <v>0.28000000000000003</v>
      </c>
      <c r="BX396" s="87">
        <f>CJ825</f>
        <v>68.89</v>
      </c>
      <c r="CA396" s="111">
        <v>43256.743055555555</v>
      </c>
      <c r="CB396" s="87">
        <v>227</v>
      </c>
      <c r="CC396" s="111">
        <v>43256.743055555555</v>
      </c>
      <c r="CD396" s="87">
        <v>34.39</v>
      </c>
      <c r="CE396" s="111">
        <v>43256.743055555555</v>
      </c>
      <c r="CF396" s="87">
        <v>0</v>
      </c>
      <c r="CG396" s="111">
        <v>43256.743055555555</v>
      </c>
      <c r="CH396" s="87">
        <v>0.28000000000000003</v>
      </c>
      <c r="CI396" s="111">
        <v>43256.743055555555</v>
      </c>
      <c r="CJ396" s="87">
        <v>61.89</v>
      </c>
      <c r="CM396" s="111"/>
      <c r="CS396" s="111"/>
    </row>
    <row r="397" spans="1:97" x14ac:dyDescent="0.3">
      <c r="A397" s="87">
        <f t="shared" si="22"/>
        <v>3930</v>
      </c>
      <c r="B397" s="88">
        <f t="shared" si="21"/>
        <v>65.5</v>
      </c>
      <c r="C397" s="106">
        <v>20.440000000000001</v>
      </c>
      <c r="D397" s="106">
        <v>54.19</v>
      </c>
      <c r="E397" s="106">
        <v>49.66</v>
      </c>
      <c r="F397" s="106">
        <v>46</v>
      </c>
      <c r="G397" s="106">
        <v>50.52</v>
      </c>
      <c r="H397" s="106">
        <v>46.36</v>
      </c>
      <c r="I397" s="106">
        <v>46.87</v>
      </c>
      <c r="J397" s="106">
        <v>48.47</v>
      </c>
      <c r="K397" s="106">
        <v>42.47</v>
      </c>
      <c r="L397" s="106">
        <v>47.47</v>
      </c>
      <c r="M397" s="106">
        <v>45.28</v>
      </c>
      <c r="N397" s="106">
        <v>50.44</v>
      </c>
      <c r="O397" s="106">
        <v>53.41</v>
      </c>
      <c r="P397" s="106">
        <v>45.35</v>
      </c>
      <c r="Q397" s="106">
        <v>49.94</v>
      </c>
      <c r="R397" s="106">
        <v>47.86</v>
      </c>
      <c r="S397" s="106">
        <v>53.57</v>
      </c>
      <c r="T397" s="106">
        <v>52.18</v>
      </c>
      <c r="U397" s="106">
        <v>53.64</v>
      </c>
      <c r="V397" s="106">
        <v>50.29</v>
      </c>
      <c r="W397" s="106">
        <v>56.86</v>
      </c>
      <c r="X397" s="106">
        <v>55.05</v>
      </c>
      <c r="Y397" s="106">
        <v>54.58</v>
      </c>
      <c r="Z397" s="106">
        <v>52.21</v>
      </c>
      <c r="AA397" s="106">
        <v>53.68</v>
      </c>
      <c r="AB397" s="106">
        <v>52.27</v>
      </c>
      <c r="AC397" s="106">
        <v>56.56</v>
      </c>
      <c r="AD397" s="106">
        <v>55.14</v>
      </c>
      <c r="AE397" s="106">
        <v>53.35</v>
      </c>
      <c r="AF397" s="106">
        <v>55.43</v>
      </c>
      <c r="AG397" s="106">
        <v>57.1</v>
      </c>
      <c r="AH397" s="106">
        <v>53.98</v>
      </c>
      <c r="AI397" s="106">
        <v>54.89</v>
      </c>
      <c r="AJ397" s="106">
        <v>59.19</v>
      </c>
      <c r="AK397" s="106">
        <v>48.1</v>
      </c>
      <c r="AL397" s="106">
        <v>45.59</v>
      </c>
      <c r="AM397" s="106">
        <v>53.5</v>
      </c>
      <c r="AN397" s="106">
        <v>59.64</v>
      </c>
      <c r="AO397" s="106">
        <v>48.43</v>
      </c>
      <c r="AP397" s="106">
        <v>53.99</v>
      </c>
      <c r="AQ397" s="106">
        <v>54.4</v>
      </c>
      <c r="AR397" s="106">
        <v>48.63</v>
      </c>
      <c r="AS397" s="106">
        <v>52.76</v>
      </c>
      <c r="AT397" s="106">
        <v>49.71</v>
      </c>
      <c r="AU397" s="106">
        <v>73.27</v>
      </c>
      <c r="AV397" s="106">
        <v>48.93</v>
      </c>
      <c r="AW397" s="106">
        <v>50.88</v>
      </c>
      <c r="AX397" s="106">
        <v>42.64</v>
      </c>
      <c r="AY397" s="106">
        <v>41.72</v>
      </c>
      <c r="AZ397" s="106">
        <v>53.6</v>
      </c>
      <c r="BA397" s="106">
        <v>46.49</v>
      </c>
      <c r="BB397" s="106">
        <v>52.42</v>
      </c>
      <c r="BC397" s="106">
        <v>54.15</v>
      </c>
      <c r="BD397" s="106">
        <v>53.73</v>
      </c>
      <c r="BE397" s="106">
        <v>42.81</v>
      </c>
      <c r="BF397" s="106">
        <v>41.39</v>
      </c>
      <c r="BG397" s="106">
        <v>42.55</v>
      </c>
      <c r="BH397" s="106">
        <v>48.91</v>
      </c>
      <c r="BI397" s="106">
        <v>43.44</v>
      </c>
      <c r="BJ397" s="106">
        <v>44.49</v>
      </c>
      <c r="BK397" s="106">
        <v>67.22</v>
      </c>
      <c r="BL397" s="107">
        <f t="shared" si="23"/>
        <v>60</v>
      </c>
      <c r="BN397" s="110">
        <f>BN396++Setup!$J$15/24</f>
        <v>43229.729166666984</v>
      </c>
      <c r="BO397" s="57">
        <f>CN397</f>
        <v>0</v>
      </c>
      <c r="BP397" s="57">
        <f>CO397</f>
        <v>0</v>
      </c>
      <c r="BQ397" s="57">
        <f>CP397</f>
        <v>0</v>
      </c>
      <c r="BR397" s="57">
        <f>CQ397</f>
        <v>0</v>
      </c>
      <c r="BS397" s="87">
        <f>CT397</f>
        <v>0</v>
      </c>
      <c r="BT397" s="87">
        <f>CB826</f>
        <v>222</v>
      </c>
      <c r="BU397" s="87">
        <f>CD826</f>
        <v>35.39</v>
      </c>
      <c r="BV397" s="87">
        <f>CF826</f>
        <v>0</v>
      </c>
      <c r="BW397" s="87">
        <f>CH826</f>
        <v>0.28000000000000003</v>
      </c>
      <c r="BX397" s="87">
        <f>CJ826</f>
        <v>64.36</v>
      </c>
      <c r="CA397" s="111">
        <v>43256.75</v>
      </c>
      <c r="CB397" s="87">
        <v>227</v>
      </c>
      <c r="CC397" s="111">
        <v>43256.75</v>
      </c>
      <c r="CD397" s="87">
        <v>34.58</v>
      </c>
      <c r="CE397" s="111">
        <v>43256.75</v>
      </c>
      <c r="CF397" s="87">
        <v>0</v>
      </c>
      <c r="CG397" s="111">
        <v>43256.75</v>
      </c>
      <c r="CH397" s="87">
        <v>0.28000000000000003</v>
      </c>
      <c r="CI397" s="111">
        <v>43256.75</v>
      </c>
      <c r="CJ397" s="87">
        <v>51.94</v>
      </c>
      <c r="CM397" s="111"/>
      <c r="CS397" s="111"/>
    </row>
    <row r="398" spans="1:97" x14ac:dyDescent="0.3">
      <c r="A398" s="87">
        <f t="shared" si="22"/>
        <v>3940</v>
      </c>
      <c r="B398" s="88">
        <f t="shared" si="21"/>
        <v>65.666666666666671</v>
      </c>
      <c r="C398" s="106">
        <v>20.329999999999998</v>
      </c>
      <c r="D398" s="106">
        <v>53.98</v>
      </c>
      <c r="E398" s="106">
        <v>50.15</v>
      </c>
      <c r="F398" s="106">
        <v>46.43</v>
      </c>
      <c r="G398" s="106">
        <v>50.62</v>
      </c>
      <c r="H398" s="106">
        <v>46.82</v>
      </c>
      <c r="I398" s="106">
        <v>47.41</v>
      </c>
      <c r="J398" s="106">
        <v>49.01</v>
      </c>
      <c r="K398" s="106">
        <v>42.97</v>
      </c>
      <c r="L398" s="106">
        <v>47.75</v>
      </c>
      <c r="M398" s="106">
        <v>45.71</v>
      </c>
      <c r="N398" s="106">
        <v>50.77</v>
      </c>
      <c r="O398" s="106">
        <v>53.5</v>
      </c>
      <c r="P398" s="106">
        <v>45.69</v>
      </c>
      <c r="Q398" s="106">
        <v>50.08</v>
      </c>
      <c r="R398" s="106">
        <v>47.99</v>
      </c>
      <c r="S398" s="106">
        <v>53.61</v>
      </c>
      <c r="T398" s="106">
        <v>52.24</v>
      </c>
      <c r="U398" s="106">
        <v>53.77</v>
      </c>
      <c r="V398" s="106">
        <v>50.42</v>
      </c>
      <c r="W398" s="106">
        <v>56.85</v>
      </c>
      <c r="X398" s="106">
        <v>55.15</v>
      </c>
      <c r="Y398" s="106">
        <v>55.5</v>
      </c>
      <c r="Z398" s="106">
        <v>52.17</v>
      </c>
      <c r="AA398" s="106">
        <v>53.62</v>
      </c>
      <c r="AB398" s="106">
        <v>52.19</v>
      </c>
      <c r="AC398" s="106">
        <v>56.25</v>
      </c>
      <c r="AD398" s="106">
        <v>55.13</v>
      </c>
      <c r="AE398" s="106">
        <v>53.24</v>
      </c>
      <c r="AF398" s="106">
        <v>55.16</v>
      </c>
      <c r="AG398" s="106">
        <v>56.93</v>
      </c>
      <c r="AH398" s="106">
        <v>53.81</v>
      </c>
      <c r="AI398" s="106">
        <v>54.54</v>
      </c>
      <c r="AJ398" s="106">
        <v>59.31</v>
      </c>
      <c r="AK398" s="106">
        <v>48.12</v>
      </c>
      <c r="AL398" s="106">
        <v>45.48</v>
      </c>
      <c r="AM398" s="106">
        <v>53.54</v>
      </c>
      <c r="AN398" s="106">
        <v>59.6</v>
      </c>
      <c r="AO398" s="106">
        <v>48.97</v>
      </c>
      <c r="AP398" s="106">
        <v>53.77</v>
      </c>
      <c r="AQ398" s="106">
        <v>53.89</v>
      </c>
      <c r="AR398" s="106">
        <v>48.75</v>
      </c>
      <c r="AS398" s="106">
        <v>52.64</v>
      </c>
      <c r="AT398" s="106">
        <v>49.29</v>
      </c>
      <c r="AU398" s="106">
        <v>73.09</v>
      </c>
      <c r="AV398" s="106">
        <v>49.09</v>
      </c>
      <c r="AW398" s="106">
        <v>50.78</v>
      </c>
      <c r="AX398" s="106">
        <v>43.19</v>
      </c>
      <c r="AY398" s="106">
        <v>41.93</v>
      </c>
      <c r="AZ398" s="106">
        <v>53.29</v>
      </c>
      <c r="BA398" s="106">
        <v>46.95</v>
      </c>
      <c r="BB398" s="106">
        <v>52.39</v>
      </c>
      <c r="BC398" s="106">
        <v>54.24</v>
      </c>
      <c r="BD398" s="106">
        <v>53.89</v>
      </c>
      <c r="BE398" s="106">
        <v>43.1</v>
      </c>
      <c r="BF398" s="106">
        <v>41.86</v>
      </c>
      <c r="BG398" s="106">
        <v>42.56</v>
      </c>
      <c r="BH398" s="106">
        <v>49.4</v>
      </c>
      <c r="BI398" s="106">
        <v>43.86</v>
      </c>
      <c r="BJ398" s="106">
        <v>44.4</v>
      </c>
      <c r="BK398" s="106">
        <v>67.36</v>
      </c>
      <c r="BL398" s="107">
        <f t="shared" si="23"/>
        <v>60</v>
      </c>
      <c r="BN398" s="110">
        <f>BN397++Setup!$J$15/24</f>
        <v>43229.73611111143</v>
      </c>
      <c r="BO398" s="57">
        <f>CN398</f>
        <v>0</v>
      </c>
      <c r="BP398" s="57">
        <f>CO398</f>
        <v>0</v>
      </c>
      <c r="BQ398" s="57">
        <f>CP398</f>
        <v>0</v>
      </c>
      <c r="BR398" s="57">
        <f>CQ398</f>
        <v>0</v>
      </c>
      <c r="BS398" s="87">
        <f>CT398</f>
        <v>0</v>
      </c>
      <c r="BT398" s="87">
        <f>CB827</f>
        <v>221</v>
      </c>
      <c r="BU398" s="87">
        <f>CD827</f>
        <v>35.14</v>
      </c>
      <c r="BV398" s="87">
        <f>CF827</f>
        <v>0</v>
      </c>
      <c r="BW398" s="87">
        <f>CH827</f>
        <v>0.28000000000000003</v>
      </c>
      <c r="BX398" s="87">
        <f>CJ827</f>
        <v>59.17</v>
      </c>
      <c r="CA398" s="111">
        <v>43256.756944444445</v>
      </c>
      <c r="CB398" s="87">
        <v>226</v>
      </c>
      <c r="CC398" s="111">
        <v>43256.756944444445</v>
      </c>
      <c r="CD398" s="87">
        <v>34.89</v>
      </c>
      <c r="CE398" s="111">
        <v>43256.756944444445</v>
      </c>
      <c r="CF398" s="87">
        <v>0</v>
      </c>
      <c r="CG398" s="111">
        <v>43256.756944444445</v>
      </c>
      <c r="CH398" s="87">
        <v>0</v>
      </c>
      <c r="CI398" s="111">
        <v>43256.756944444445</v>
      </c>
      <c r="CJ398" s="87">
        <v>51.94</v>
      </c>
      <c r="CM398" s="111"/>
      <c r="CS398" s="111"/>
    </row>
    <row r="399" spans="1:97" x14ac:dyDescent="0.3">
      <c r="A399" s="87">
        <f t="shared" si="22"/>
        <v>3950</v>
      </c>
      <c r="B399" s="88">
        <f t="shared" si="21"/>
        <v>65.833333333333329</v>
      </c>
      <c r="C399" s="106">
        <v>20.43</v>
      </c>
      <c r="D399" s="106">
        <v>54.25</v>
      </c>
      <c r="E399" s="106">
        <v>49.12</v>
      </c>
      <c r="F399" s="106">
        <v>45.41</v>
      </c>
      <c r="G399" s="106">
        <v>51.04</v>
      </c>
      <c r="H399" s="106">
        <v>46.92</v>
      </c>
      <c r="I399" s="106">
        <v>46.17</v>
      </c>
      <c r="J399" s="106">
        <v>47.74</v>
      </c>
      <c r="K399" s="106">
        <v>43.12</v>
      </c>
      <c r="L399" s="106">
        <v>47.85</v>
      </c>
      <c r="M399" s="106">
        <v>44.84</v>
      </c>
      <c r="N399" s="106">
        <v>50.82</v>
      </c>
      <c r="O399" s="106">
        <v>53.55</v>
      </c>
      <c r="P399" s="106">
        <v>46.07</v>
      </c>
      <c r="Q399" s="106">
        <v>50.54</v>
      </c>
      <c r="R399" s="106">
        <v>48.39</v>
      </c>
      <c r="S399" s="106">
        <v>54.03</v>
      </c>
      <c r="T399" s="106">
        <v>52.67</v>
      </c>
      <c r="U399" s="106">
        <v>53.89</v>
      </c>
      <c r="V399" s="106">
        <v>50.81</v>
      </c>
      <c r="W399" s="106">
        <v>57.11</v>
      </c>
      <c r="X399" s="106">
        <v>55.49</v>
      </c>
      <c r="Y399" s="106">
        <v>55.73</v>
      </c>
      <c r="Z399" s="106">
        <v>52.39</v>
      </c>
      <c r="AA399" s="106">
        <v>53.93</v>
      </c>
      <c r="AB399" s="106">
        <v>52.51</v>
      </c>
      <c r="AC399" s="106">
        <v>56.6</v>
      </c>
      <c r="AD399" s="106">
        <v>55.37</v>
      </c>
      <c r="AE399" s="106">
        <v>53.63</v>
      </c>
      <c r="AF399" s="106">
        <v>55.55</v>
      </c>
      <c r="AG399" s="106">
        <v>57.17</v>
      </c>
      <c r="AH399" s="106">
        <v>54.07</v>
      </c>
      <c r="AI399" s="106">
        <v>55</v>
      </c>
      <c r="AJ399" s="106">
        <v>59.09</v>
      </c>
      <c r="AK399" s="106">
        <v>48.25</v>
      </c>
      <c r="AL399" s="106">
        <v>44.87</v>
      </c>
      <c r="AM399" s="106">
        <v>53.76</v>
      </c>
      <c r="AN399" s="106">
        <v>59.48</v>
      </c>
      <c r="AO399" s="106">
        <v>47.7</v>
      </c>
      <c r="AP399" s="106">
        <v>53.41</v>
      </c>
      <c r="AQ399" s="106">
        <v>54.45</v>
      </c>
      <c r="AR399" s="106">
        <v>48.77</v>
      </c>
      <c r="AS399" s="106">
        <v>53.02</v>
      </c>
      <c r="AT399" s="106">
        <v>49.62</v>
      </c>
      <c r="AU399" s="106">
        <v>72.959999999999994</v>
      </c>
      <c r="AV399" s="106">
        <v>49.11</v>
      </c>
      <c r="AW399" s="106">
        <v>51.12</v>
      </c>
      <c r="AX399" s="106">
        <v>42.22</v>
      </c>
      <c r="AY399" s="106">
        <v>40.83</v>
      </c>
      <c r="AZ399" s="106">
        <v>54.04</v>
      </c>
      <c r="BA399" s="106">
        <v>45.85</v>
      </c>
      <c r="BB399" s="106">
        <v>52.74</v>
      </c>
      <c r="BC399" s="106">
        <v>54.29</v>
      </c>
      <c r="BD399" s="106">
        <v>53.94</v>
      </c>
      <c r="BE399" s="106">
        <v>41.75</v>
      </c>
      <c r="BF399" s="106">
        <v>40.61</v>
      </c>
      <c r="BG399" s="106">
        <v>43.06</v>
      </c>
      <c r="BH399" s="106">
        <v>48.27</v>
      </c>
      <c r="BI399" s="106">
        <v>42.94</v>
      </c>
      <c r="BJ399" s="106">
        <v>44.42</v>
      </c>
      <c r="BK399" s="106">
        <v>67.69</v>
      </c>
      <c r="BL399" s="107">
        <f t="shared" si="23"/>
        <v>60</v>
      </c>
      <c r="BN399" s="110">
        <f>BN398++Setup!$J$15/24</f>
        <v>43229.743055555875</v>
      </c>
      <c r="BO399" s="57">
        <f>CN399</f>
        <v>0</v>
      </c>
      <c r="BP399" s="57">
        <f>CO399</f>
        <v>0</v>
      </c>
      <c r="BQ399" s="57">
        <f>CP399</f>
        <v>0</v>
      </c>
      <c r="BR399" s="57">
        <f>CQ399</f>
        <v>0</v>
      </c>
      <c r="BS399" s="87">
        <f>CT399</f>
        <v>0</v>
      </c>
      <c r="BT399" s="87">
        <f>CB828</f>
        <v>222</v>
      </c>
      <c r="BU399" s="87">
        <f>CD828</f>
        <v>34.94</v>
      </c>
      <c r="BV399" s="87">
        <f>CF828</f>
        <v>0</v>
      </c>
      <c r="BW399" s="87">
        <f>CH828</f>
        <v>0.28000000000000003</v>
      </c>
      <c r="BX399" s="87">
        <f>CJ828</f>
        <v>63.03</v>
      </c>
      <c r="CA399" s="111">
        <v>43256.763888888891</v>
      </c>
      <c r="CB399" s="87">
        <v>227</v>
      </c>
      <c r="CC399" s="111">
        <v>43256.763888888891</v>
      </c>
      <c r="CD399" s="87">
        <v>35.33</v>
      </c>
      <c r="CE399" s="111">
        <v>43256.763888888891</v>
      </c>
      <c r="CF399" s="87">
        <v>0</v>
      </c>
      <c r="CG399" s="111">
        <v>43256.763888888891</v>
      </c>
      <c r="CH399" s="87">
        <v>0.28000000000000003</v>
      </c>
      <c r="CI399" s="111">
        <v>43256.763888888891</v>
      </c>
      <c r="CJ399" s="87">
        <v>64.94</v>
      </c>
      <c r="CM399" s="111"/>
      <c r="CS399" s="111"/>
    </row>
    <row r="400" spans="1:97" x14ac:dyDescent="0.3">
      <c r="A400" s="87">
        <f t="shared" si="22"/>
        <v>3960</v>
      </c>
      <c r="B400" s="88">
        <f t="shared" si="21"/>
        <v>66</v>
      </c>
      <c r="C400" s="106">
        <v>20.37</v>
      </c>
      <c r="D400" s="106">
        <v>54.16</v>
      </c>
      <c r="E400" s="106">
        <v>49.27</v>
      </c>
      <c r="F400" s="106">
        <v>45.49</v>
      </c>
      <c r="G400" s="106">
        <v>50.96</v>
      </c>
      <c r="H400" s="106">
        <v>46.95</v>
      </c>
      <c r="I400" s="106">
        <v>46.35</v>
      </c>
      <c r="J400" s="106">
        <v>47.98</v>
      </c>
      <c r="K400" s="106">
        <v>43.08</v>
      </c>
      <c r="L400" s="106">
        <v>47.95</v>
      </c>
      <c r="M400" s="106">
        <v>44.81</v>
      </c>
      <c r="N400" s="106">
        <v>51.06</v>
      </c>
      <c r="O400" s="106">
        <v>53.46</v>
      </c>
      <c r="P400" s="106">
        <v>45.85</v>
      </c>
      <c r="Q400" s="106">
        <v>50.44</v>
      </c>
      <c r="R400" s="106">
        <v>48.4</v>
      </c>
      <c r="S400" s="106">
        <v>53.75</v>
      </c>
      <c r="T400" s="106">
        <v>52.7</v>
      </c>
      <c r="U400" s="106">
        <v>54.07</v>
      </c>
      <c r="V400" s="106">
        <v>50.85</v>
      </c>
      <c r="W400" s="106">
        <v>57.23</v>
      </c>
      <c r="X400" s="106">
        <v>55.64</v>
      </c>
      <c r="Y400" s="106">
        <v>55.94</v>
      </c>
      <c r="Z400" s="106">
        <v>52.44</v>
      </c>
      <c r="AA400" s="106">
        <v>54.11</v>
      </c>
      <c r="AB400" s="106">
        <v>52.46</v>
      </c>
      <c r="AC400" s="106">
        <v>57.16</v>
      </c>
      <c r="AD400" s="106">
        <v>55.93</v>
      </c>
      <c r="AE400" s="106">
        <v>53.37</v>
      </c>
      <c r="AF400" s="106">
        <v>55.78</v>
      </c>
      <c r="AG400" s="106">
        <v>57.43</v>
      </c>
      <c r="AH400" s="106">
        <v>54.09</v>
      </c>
      <c r="AI400" s="106">
        <v>54.95</v>
      </c>
      <c r="AJ400" s="106">
        <v>59.33</v>
      </c>
      <c r="AK400" s="106">
        <v>48.1</v>
      </c>
      <c r="AL400" s="106">
        <v>44.81</v>
      </c>
      <c r="AM400" s="106">
        <v>54.08</v>
      </c>
      <c r="AN400" s="106">
        <v>59.67</v>
      </c>
      <c r="AO400" s="106">
        <v>47.94</v>
      </c>
      <c r="AP400" s="106">
        <v>53.14</v>
      </c>
      <c r="AQ400" s="106">
        <v>54.64</v>
      </c>
      <c r="AR400" s="106">
        <v>48.92</v>
      </c>
      <c r="AS400" s="106">
        <v>52.81</v>
      </c>
      <c r="AT400" s="106">
        <v>49.65</v>
      </c>
      <c r="AU400" s="106">
        <v>73.33</v>
      </c>
      <c r="AV400" s="106">
        <v>49.4</v>
      </c>
      <c r="AW400" s="106">
        <v>51.01</v>
      </c>
      <c r="AX400" s="106">
        <v>42.29</v>
      </c>
      <c r="AY400" s="106">
        <v>41.19</v>
      </c>
      <c r="AZ400" s="106">
        <v>54.05</v>
      </c>
      <c r="BA400" s="106">
        <v>45.91</v>
      </c>
      <c r="BB400" s="106">
        <v>52.7</v>
      </c>
      <c r="BC400" s="106">
        <v>54.81</v>
      </c>
      <c r="BD400" s="106">
        <v>54.41</v>
      </c>
      <c r="BE400" s="106">
        <v>42.17</v>
      </c>
      <c r="BF400" s="106">
        <v>40.99</v>
      </c>
      <c r="BG400" s="106">
        <v>43.15</v>
      </c>
      <c r="BH400" s="106">
        <v>48.45</v>
      </c>
      <c r="BI400" s="106">
        <v>43.01</v>
      </c>
      <c r="BJ400" s="106">
        <v>44.49</v>
      </c>
      <c r="BK400" s="106">
        <v>67.13</v>
      </c>
      <c r="BL400" s="107">
        <f t="shared" si="23"/>
        <v>60</v>
      </c>
      <c r="BN400" s="110">
        <f>BN399++Setup!$J$15/24</f>
        <v>43229.75000000032</v>
      </c>
      <c r="BO400" s="57">
        <f>CN400</f>
        <v>0</v>
      </c>
      <c r="BP400" s="57">
        <f>CO400</f>
        <v>0</v>
      </c>
      <c r="BQ400" s="57">
        <f>CP400</f>
        <v>0</v>
      </c>
      <c r="BR400" s="57">
        <f>CQ400</f>
        <v>0</v>
      </c>
      <c r="BS400" s="87">
        <f>CT400</f>
        <v>0</v>
      </c>
      <c r="BT400" s="87">
        <f>CB829</f>
        <v>222</v>
      </c>
      <c r="BU400" s="87">
        <f>CD829</f>
        <v>35.08</v>
      </c>
      <c r="BV400" s="87">
        <f>CF829</f>
        <v>0</v>
      </c>
      <c r="BW400" s="87">
        <f>CH829</f>
        <v>0.28000000000000003</v>
      </c>
      <c r="BX400" s="87">
        <f>CJ829</f>
        <v>65.86</v>
      </c>
      <c r="CA400" s="111">
        <v>43256.770833333336</v>
      </c>
      <c r="CB400" s="87">
        <v>219</v>
      </c>
      <c r="CC400" s="111">
        <v>43256.770833333336</v>
      </c>
      <c r="CD400" s="87">
        <v>34.19</v>
      </c>
      <c r="CE400" s="111">
        <v>43256.770833333336</v>
      </c>
      <c r="CF400" s="87">
        <v>0</v>
      </c>
      <c r="CG400" s="111">
        <v>43256.770833333336</v>
      </c>
      <c r="CH400" s="87">
        <v>0.28000000000000003</v>
      </c>
      <c r="CI400" s="111">
        <v>43256.770833333336</v>
      </c>
      <c r="CJ400" s="87">
        <v>60.03</v>
      </c>
      <c r="CM400" s="111"/>
      <c r="CS400" s="111"/>
    </row>
    <row r="401" spans="1:97" x14ac:dyDescent="0.3">
      <c r="A401" s="87">
        <f t="shared" si="22"/>
        <v>3970</v>
      </c>
      <c r="B401" s="88">
        <f t="shared" si="21"/>
        <v>66.166666666666671</v>
      </c>
      <c r="C401" s="106">
        <v>20.38</v>
      </c>
      <c r="D401" s="106">
        <v>54.41</v>
      </c>
      <c r="E401" s="106">
        <v>49.71</v>
      </c>
      <c r="F401" s="106">
        <v>46.11</v>
      </c>
      <c r="G401" s="106">
        <v>51.05</v>
      </c>
      <c r="H401" s="106">
        <v>46.92</v>
      </c>
      <c r="I401" s="106">
        <v>46.91</v>
      </c>
      <c r="J401" s="106">
        <v>48.46</v>
      </c>
      <c r="K401" s="106">
        <v>43.11</v>
      </c>
      <c r="L401" s="106">
        <v>47.79</v>
      </c>
      <c r="M401" s="106">
        <v>45.68</v>
      </c>
      <c r="N401" s="106">
        <v>51.06</v>
      </c>
      <c r="O401" s="106">
        <v>54.09</v>
      </c>
      <c r="P401" s="106">
        <v>45.86</v>
      </c>
      <c r="Q401" s="106">
        <v>50.36</v>
      </c>
      <c r="R401" s="106">
        <v>48.54</v>
      </c>
      <c r="S401" s="106">
        <v>53.85</v>
      </c>
      <c r="T401" s="106">
        <v>52.74</v>
      </c>
      <c r="U401" s="106">
        <v>53.76</v>
      </c>
      <c r="V401" s="106">
        <v>50.89</v>
      </c>
      <c r="W401" s="106">
        <v>57.43</v>
      </c>
      <c r="X401" s="106">
        <v>55.26</v>
      </c>
      <c r="Y401" s="106">
        <v>55.75</v>
      </c>
      <c r="Z401" s="106">
        <v>52.31</v>
      </c>
      <c r="AA401" s="106">
        <v>54.1</v>
      </c>
      <c r="AB401" s="106">
        <v>52.51</v>
      </c>
      <c r="AC401" s="106">
        <v>56.89</v>
      </c>
      <c r="AD401" s="106">
        <v>55.34</v>
      </c>
      <c r="AE401" s="106">
        <v>53.67</v>
      </c>
      <c r="AF401" s="106">
        <v>55.58</v>
      </c>
      <c r="AG401" s="106">
        <v>57.28</v>
      </c>
      <c r="AH401" s="106">
        <v>54.14</v>
      </c>
      <c r="AI401" s="106">
        <v>55.05</v>
      </c>
      <c r="AJ401" s="106">
        <v>58.91</v>
      </c>
      <c r="AK401" s="106">
        <v>47.88</v>
      </c>
      <c r="AL401" s="106">
        <v>44.9</v>
      </c>
      <c r="AM401" s="106">
        <v>53.85</v>
      </c>
      <c r="AN401" s="106">
        <v>59.19</v>
      </c>
      <c r="AO401" s="106">
        <v>48.42</v>
      </c>
      <c r="AP401" s="106">
        <v>53.32</v>
      </c>
      <c r="AQ401" s="106">
        <v>54.46</v>
      </c>
      <c r="AR401" s="106">
        <v>48.92</v>
      </c>
      <c r="AS401" s="106">
        <v>52.99</v>
      </c>
      <c r="AT401" s="106">
        <v>49.82</v>
      </c>
      <c r="AU401" s="106">
        <v>72.73</v>
      </c>
      <c r="AV401" s="106">
        <v>49.36</v>
      </c>
      <c r="AW401" s="106">
        <v>51.1</v>
      </c>
      <c r="AX401" s="106">
        <v>42.92</v>
      </c>
      <c r="AY401" s="106">
        <v>41.59</v>
      </c>
      <c r="AZ401" s="106">
        <v>54.23</v>
      </c>
      <c r="BA401" s="106">
        <v>46.49</v>
      </c>
      <c r="BB401" s="106">
        <v>52.83</v>
      </c>
      <c r="BC401" s="106">
        <v>54.5</v>
      </c>
      <c r="BD401" s="106">
        <v>54.79</v>
      </c>
      <c r="BE401" s="106">
        <v>42.57</v>
      </c>
      <c r="BF401" s="106">
        <v>41.42</v>
      </c>
      <c r="BG401" s="106">
        <v>43.04</v>
      </c>
      <c r="BH401" s="106">
        <v>48.97</v>
      </c>
      <c r="BI401" s="106">
        <v>43.56</v>
      </c>
      <c r="BJ401" s="106">
        <v>44.46</v>
      </c>
      <c r="BK401" s="106">
        <v>67.37</v>
      </c>
      <c r="BL401" s="107">
        <f t="shared" si="23"/>
        <v>60</v>
      </c>
      <c r="BN401" s="110">
        <f>BN400++Setup!$J$15/24</f>
        <v>43229.756944444765</v>
      </c>
      <c r="BO401" s="57">
        <f>CN401</f>
        <v>0</v>
      </c>
      <c r="BP401" s="57">
        <f>CO401</f>
        <v>0</v>
      </c>
      <c r="BQ401" s="57">
        <f>CP401</f>
        <v>0</v>
      </c>
      <c r="BR401" s="57">
        <f>CQ401</f>
        <v>0</v>
      </c>
      <c r="BS401" s="87">
        <f>CT401</f>
        <v>0</v>
      </c>
      <c r="BT401" s="87">
        <f>CB830</f>
        <v>227</v>
      </c>
      <c r="BU401" s="87">
        <f>CD830</f>
        <v>34.64</v>
      </c>
      <c r="BV401" s="87">
        <f>CF830</f>
        <v>0</v>
      </c>
      <c r="BW401" s="87">
        <f>CH830</f>
        <v>0.28000000000000003</v>
      </c>
      <c r="BX401" s="87">
        <f>CJ830</f>
        <v>68.58</v>
      </c>
      <c r="CA401" s="111">
        <v>43256.777777777781</v>
      </c>
      <c r="CB401" s="87">
        <v>219</v>
      </c>
      <c r="CC401" s="111">
        <v>43256.777777777781</v>
      </c>
      <c r="CD401" s="87">
        <v>34.94</v>
      </c>
      <c r="CE401" s="111">
        <v>43256.777777777781</v>
      </c>
      <c r="CF401" s="87">
        <v>0</v>
      </c>
      <c r="CG401" s="111">
        <v>43256.777777777781</v>
      </c>
      <c r="CH401" s="87">
        <v>0.28000000000000003</v>
      </c>
      <c r="CI401" s="111">
        <v>43256.777777777781</v>
      </c>
      <c r="CJ401" s="87">
        <v>65.08</v>
      </c>
      <c r="CM401" s="111"/>
      <c r="CS401" s="111"/>
    </row>
    <row r="402" spans="1:97" x14ac:dyDescent="0.3">
      <c r="A402" s="87">
        <f t="shared" si="22"/>
        <v>3980</v>
      </c>
      <c r="B402" s="88">
        <f t="shared" si="21"/>
        <v>66.333333333333329</v>
      </c>
      <c r="C402" s="106">
        <v>20.38</v>
      </c>
      <c r="D402" s="106">
        <v>53.34</v>
      </c>
      <c r="E402" s="106">
        <v>49.04</v>
      </c>
      <c r="F402" s="106">
        <v>45.22</v>
      </c>
      <c r="G402" s="106">
        <v>50.59</v>
      </c>
      <c r="H402" s="106">
        <v>46.87</v>
      </c>
      <c r="I402" s="106">
        <v>46.27</v>
      </c>
      <c r="J402" s="106">
        <v>47.82</v>
      </c>
      <c r="K402" s="106">
        <v>42.82</v>
      </c>
      <c r="L402" s="106">
        <v>47.36</v>
      </c>
      <c r="M402" s="106">
        <v>44.75</v>
      </c>
      <c r="N402" s="106">
        <v>50.51</v>
      </c>
      <c r="O402" s="106">
        <v>53.36</v>
      </c>
      <c r="P402" s="106">
        <v>45.94</v>
      </c>
      <c r="Q402" s="106">
        <v>50.23</v>
      </c>
      <c r="R402" s="106">
        <v>48.21</v>
      </c>
      <c r="S402" s="106">
        <v>53.55</v>
      </c>
      <c r="T402" s="106">
        <v>52.29</v>
      </c>
      <c r="U402" s="106">
        <v>53.57</v>
      </c>
      <c r="V402" s="106">
        <v>50.48</v>
      </c>
      <c r="W402" s="106">
        <v>56.27</v>
      </c>
      <c r="X402" s="106">
        <v>55.58</v>
      </c>
      <c r="Y402" s="106">
        <v>55.52</v>
      </c>
      <c r="Z402" s="106">
        <v>52.39</v>
      </c>
      <c r="AA402" s="106">
        <v>53.28</v>
      </c>
      <c r="AB402" s="106">
        <v>52.33</v>
      </c>
      <c r="AC402" s="106">
        <v>55.76</v>
      </c>
      <c r="AD402" s="106">
        <v>54.75</v>
      </c>
      <c r="AE402" s="106">
        <v>52.59</v>
      </c>
      <c r="AF402" s="106">
        <v>54.6</v>
      </c>
      <c r="AG402" s="106">
        <v>56.21</v>
      </c>
      <c r="AH402" s="106">
        <v>53.07</v>
      </c>
      <c r="AI402" s="106">
        <v>53.78</v>
      </c>
      <c r="AJ402" s="106">
        <v>58.86</v>
      </c>
      <c r="AK402" s="106">
        <v>47.78</v>
      </c>
      <c r="AL402" s="106">
        <v>44.75</v>
      </c>
      <c r="AM402" s="106">
        <v>52.97</v>
      </c>
      <c r="AN402" s="106">
        <v>59.05</v>
      </c>
      <c r="AO402" s="106">
        <v>47.78</v>
      </c>
      <c r="AP402" s="106">
        <v>53.4</v>
      </c>
      <c r="AQ402" s="106">
        <v>53.25</v>
      </c>
      <c r="AR402" s="106">
        <v>48.91</v>
      </c>
      <c r="AS402" s="106">
        <v>52.82</v>
      </c>
      <c r="AT402" s="106">
        <v>49.75</v>
      </c>
      <c r="AU402" s="106">
        <v>72.62</v>
      </c>
      <c r="AV402" s="106">
        <v>49.17</v>
      </c>
      <c r="AW402" s="106">
        <v>51.02</v>
      </c>
      <c r="AX402" s="106">
        <v>41.94</v>
      </c>
      <c r="AY402" s="106">
        <v>41.23</v>
      </c>
      <c r="AZ402" s="106">
        <v>53.29</v>
      </c>
      <c r="BA402" s="106">
        <v>45.85</v>
      </c>
      <c r="BB402" s="106">
        <v>52.56</v>
      </c>
      <c r="BC402" s="106">
        <v>53.69</v>
      </c>
      <c r="BD402" s="106">
        <v>53.31</v>
      </c>
      <c r="BE402" s="106">
        <v>42.1</v>
      </c>
      <c r="BF402" s="106">
        <v>40.65</v>
      </c>
      <c r="BG402" s="106">
        <v>43.07</v>
      </c>
      <c r="BH402" s="106">
        <v>48.29</v>
      </c>
      <c r="BI402" s="106">
        <v>42.88</v>
      </c>
      <c r="BJ402" s="106">
        <v>44.15</v>
      </c>
      <c r="BK402" s="106">
        <v>66.77</v>
      </c>
      <c r="BL402" s="107">
        <f t="shared" si="23"/>
        <v>60</v>
      </c>
      <c r="BN402" s="110">
        <f>BN401++Setup!$J$15/24</f>
        <v>43229.763888889211</v>
      </c>
      <c r="BO402" s="57">
        <f>CN402</f>
        <v>0</v>
      </c>
      <c r="BP402" s="57">
        <f>CO402</f>
        <v>0</v>
      </c>
      <c r="BQ402" s="57">
        <f>CP402</f>
        <v>0</v>
      </c>
      <c r="BR402" s="57">
        <f>CQ402</f>
        <v>0</v>
      </c>
      <c r="BS402" s="87">
        <f>CT402</f>
        <v>0</v>
      </c>
      <c r="BT402" s="87">
        <f>CB831</f>
        <v>228</v>
      </c>
      <c r="BU402" s="87">
        <f>CD831</f>
        <v>35.25</v>
      </c>
      <c r="BV402" s="87">
        <f>CF831</f>
        <v>0</v>
      </c>
      <c r="BW402" s="87">
        <f>CH831</f>
        <v>0.28000000000000003</v>
      </c>
      <c r="BX402" s="87">
        <f>CJ831</f>
        <v>55.06</v>
      </c>
      <c r="CA402" s="111">
        <v>43256.784722222219</v>
      </c>
      <c r="CB402" s="87">
        <v>218</v>
      </c>
      <c r="CC402" s="111">
        <v>43256.784722222219</v>
      </c>
      <c r="CD402" s="87">
        <v>34.44</v>
      </c>
      <c r="CE402" s="111">
        <v>43256.784722222219</v>
      </c>
      <c r="CF402" s="87">
        <v>0</v>
      </c>
      <c r="CG402" s="111">
        <v>43256.784722222219</v>
      </c>
      <c r="CH402" s="87">
        <v>0.28000000000000003</v>
      </c>
      <c r="CI402" s="111">
        <v>43256.784722222219</v>
      </c>
      <c r="CJ402" s="87">
        <v>55.31</v>
      </c>
      <c r="CM402" s="111"/>
      <c r="CS402" s="111"/>
    </row>
    <row r="403" spans="1:97" x14ac:dyDescent="0.3">
      <c r="A403" s="87">
        <f t="shared" si="22"/>
        <v>3990</v>
      </c>
      <c r="B403" s="88">
        <f t="shared" si="21"/>
        <v>66.5</v>
      </c>
      <c r="C403" s="106">
        <v>20.399999999999999</v>
      </c>
      <c r="D403" s="106">
        <v>54.17</v>
      </c>
      <c r="E403" s="106">
        <v>48.9</v>
      </c>
      <c r="F403" s="106">
        <v>45.27</v>
      </c>
      <c r="G403" s="106">
        <v>50.94</v>
      </c>
      <c r="H403" s="106">
        <v>46.8</v>
      </c>
      <c r="I403" s="106">
        <v>46.21</v>
      </c>
      <c r="J403" s="106">
        <v>47.79</v>
      </c>
      <c r="K403" s="106">
        <v>42.91</v>
      </c>
      <c r="L403" s="106">
        <v>47.77</v>
      </c>
      <c r="M403" s="106">
        <v>44.74</v>
      </c>
      <c r="N403" s="106">
        <v>50.79</v>
      </c>
      <c r="O403" s="106">
        <v>53.23</v>
      </c>
      <c r="P403" s="106">
        <v>45.87</v>
      </c>
      <c r="Q403" s="106">
        <v>50.37</v>
      </c>
      <c r="R403" s="106">
        <v>48.49</v>
      </c>
      <c r="S403" s="106">
        <v>53.71</v>
      </c>
      <c r="T403" s="106">
        <v>52.46</v>
      </c>
      <c r="U403" s="106">
        <v>54.1</v>
      </c>
      <c r="V403" s="106">
        <v>50.75</v>
      </c>
      <c r="W403" s="106">
        <v>57.4</v>
      </c>
      <c r="X403" s="106">
        <v>55.42</v>
      </c>
      <c r="Y403" s="106">
        <v>55.7</v>
      </c>
      <c r="Z403" s="106">
        <v>52.47</v>
      </c>
      <c r="AA403" s="106">
        <v>54.03</v>
      </c>
      <c r="AB403" s="106">
        <v>52.48</v>
      </c>
      <c r="AC403" s="106">
        <v>56.79</v>
      </c>
      <c r="AD403" s="106">
        <v>55.44</v>
      </c>
      <c r="AE403" s="106">
        <v>53.63</v>
      </c>
      <c r="AF403" s="106">
        <v>55.46</v>
      </c>
      <c r="AG403" s="106">
        <v>57.3</v>
      </c>
      <c r="AH403" s="106">
        <v>54.15</v>
      </c>
      <c r="AI403" s="106">
        <v>55.03</v>
      </c>
      <c r="AJ403" s="106">
        <v>59.04</v>
      </c>
      <c r="AK403" s="106">
        <v>47.99</v>
      </c>
      <c r="AL403" s="106">
        <v>44.59</v>
      </c>
      <c r="AM403" s="106">
        <v>53.78</v>
      </c>
      <c r="AN403" s="106">
        <v>59.49</v>
      </c>
      <c r="AO403" s="106">
        <v>47.75</v>
      </c>
      <c r="AP403" s="106">
        <v>52.92</v>
      </c>
      <c r="AQ403" s="106">
        <v>54.52</v>
      </c>
      <c r="AR403" s="106">
        <v>49.06</v>
      </c>
      <c r="AS403" s="106">
        <v>52.97</v>
      </c>
      <c r="AT403" s="106">
        <v>49.64</v>
      </c>
      <c r="AU403" s="106">
        <v>72.98</v>
      </c>
      <c r="AV403" s="106">
        <v>49.48</v>
      </c>
      <c r="AW403" s="106">
        <v>51.34</v>
      </c>
      <c r="AX403" s="106">
        <v>42.05</v>
      </c>
      <c r="AY403" s="106">
        <v>41</v>
      </c>
      <c r="AZ403" s="106">
        <v>53.91</v>
      </c>
      <c r="BA403" s="106">
        <v>45.74</v>
      </c>
      <c r="BB403" s="106">
        <v>52.72</v>
      </c>
      <c r="BC403" s="106">
        <v>54.46</v>
      </c>
      <c r="BD403" s="106">
        <v>54.19</v>
      </c>
      <c r="BE403" s="106">
        <v>42.2</v>
      </c>
      <c r="BF403" s="106">
        <v>40.79</v>
      </c>
      <c r="BG403" s="106">
        <v>42.99</v>
      </c>
      <c r="BH403" s="106">
        <v>48.29</v>
      </c>
      <c r="BI403" s="106">
        <v>42.84</v>
      </c>
      <c r="BJ403" s="106">
        <v>44.64</v>
      </c>
      <c r="BK403" s="106">
        <v>67.52</v>
      </c>
      <c r="BL403" s="107">
        <f t="shared" si="23"/>
        <v>60</v>
      </c>
      <c r="BN403" s="110">
        <f>BN402++Setup!$J$15/24</f>
        <v>43229.770833333656</v>
      </c>
      <c r="BO403" s="57">
        <f>CN403</f>
        <v>0</v>
      </c>
      <c r="BP403" s="57">
        <f>CO403</f>
        <v>0</v>
      </c>
      <c r="BQ403" s="57">
        <f>CP403</f>
        <v>0</v>
      </c>
      <c r="BR403" s="57">
        <f>CQ403</f>
        <v>0</v>
      </c>
      <c r="BS403" s="87">
        <f>CT403</f>
        <v>0</v>
      </c>
      <c r="BT403" s="87">
        <f>CB832</f>
        <v>224</v>
      </c>
      <c r="BU403" s="87">
        <f>CD832</f>
        <v>34.64</v>
      </c>
      <c r="BV403" s="87">
        <f>CF832</f>
        <v>0</v>
      </c>
      <c r="BW403" s="87">
        <f>CH832</f>
        <v>0.28000000000000003</v>
      </c>
      <c r="BX403" s="87">
        <f>CJ832</f>
        <v>55.86</v>
      </c>
      <c r="CA403" s="111">
        <v>43256.791666666664</v>
      </c>
      <c r="CB403" s="87">
        <v>218</v>
      </c>
      <c r="CC403" s="111">
        <v>43256.791666666664</v>
      </c>
      <c r="CD403" s="87">
        <v>31.69</v>
      </c>
      <c r="CE403" s="111">
        <v>43256.791666666664</v>
      </c>
      <c r="CF403" s="87">
        <v>0</v>
      </c>
      <c r="CG403" s="111">
        <v>43256.791666666664</v>
      </c>
      <c r="CH403" s="87">
        <v>0.28000000000000003</v>
      </c>
      <c r="CI403" s="111">
        <v>43256.791666666664</v>
      </c>
      <c r="CJ403" s="87">
        <v>61.17</v>
      </c>
      <c r="CM403" s="111"/>
      <c r="CS403" s="111"/>
    </row>
    <row r="404" spans="1:97" x14ac:dyDescent="0.3">
      <c r="A404" s="87">
        <f t="shared" si="22"/>
        <v>4000</v>
      </c>
      <c r="B404" s="88">
        <f t="shared" si="21"/>
        <v>66.666666666666671</v>
      </c>
      <c r="C404" s="106">
        <v>20.350000000000001</v>
      </c>
      <c r="D404" s="106">
        <v>53.86</v>
      </c>
      <c r="E404" s="106">
        <v>49.49</v>
      </c>
      <c r="F404" s="106">
        <v>45.69</v>
      </c>
      <c r="G404" s="106">
        <v>50.62</v>
      </c>
      <c r="H404" s="106">
        <v>46.35</v>
      </c>
      <c r="I404" s="106">
        <v>46.55</v>
      </c>
      <c r="J404" s="106">
        <v>48.16</v>
      </c>
      <c r="K404" s="106">
        <v>42.73</v>
      </c>
      <c r="L404" s="106">
        <v>47.52</v>
      </c>
      <c r="M404" s="106">
        <v>45.25</v>
      </c>
      <c r="N404" s="106">
        <v>50.6</v>
      </c>
      <c r="O404" s="106">
        <v>53.03</v>
      </c>
      <c r="P404" s="106">
        <v>45.75</v>
      </c>
      <c r="Q404" s="106">
        <v>50.2</v>
      </c>
      <c r="R404" s="106">
        <v>48.07</v>
      </c>
      <c r="S404" s="106">
        <v>53.45</v>
      </c>
      <c r="T404" s="106">
        <v>52.27</v>
      </c>
      <c r="U404" s="106">
        <v>53.74</v>
      </c>
      <c r="V404" s="106">
        <v>50.46</v>
      </c>
      <c r="W404" s="106">
        <v>56.88</v>
      </c>
      <c r="X404" s="106">
        <v>55.01</v>
      </c>
      <c r="Y404" s="106">
        <v>55.49</v>
      </c>
      <c r="Z404" s="106">
        <v>52.18</v>
      </c>
      <c r="AA404" s="106">
        <v>53.59</v>
      </c>
      <c r="AB404" s="106">
        <v>52.26</v>
      </c>
      <c r="AC404" s="106">
        <v>56.53</v>
      </c>
      <c r="AD404" s="106">
        <v>55.04</v>
      </c>
      <c r="AE404" s="106">
        <v>53.09</v>
      </c>
      <c r="AF404" s="106">
        <v>55.18</v>
      </c>
      <c r="AG404" s="106">
        <v>56.71</v>
      </c>
      <c r="AH404" s="106">
        <v>53.69</v>
      </c>
      <c r="AI404" s="106">
        <v>54.5</v>
      </c>
      <c r="AJ404" s="106">
        <v>58.91</v>
      </c>
      <c r="AK404" s="106">
        <v>47.91</v>
      </c>
      <c r="AL404" s="106">
        <v>44.59</v>
      </c>
      <c r="AM404" s="106">
        <v>53.53</v>
      </c>
      <c r="AN404" s="106">
        <v>59.39</v>
      </c>
      <c r="AO404" s="106">
        <v>48.12</v>
      </c>
      <c r="AP404" s="106">
        <v>53</v>
      </c>
      <c r="AQ404" s="106">
        <v>53.94</v>
      </c>
      <c r="AR404" s="106">
        <v>48.7</v>
      </c>
      <c r="AS404" s="106">
        <v>52.84</v>
      </c>
      <c r="AT404" s="106">
        <v>49.31</v>
      </c>
      <c r="AU404" s="106">
        <v>72.73</v>
      </c>
      <c r="AV404" s="106">
        <v>48.95</v>
      </c>
      <c r="AW404" s="106">
        <v>50.8</v>
      </c>
      <c r="AX404" s="106">
        <v>42.48</v>
      </c>
      <c r="AY404" s="106">
        <v>41.3</v>
      </c>
      <c r="AZ404" s="106">
        <v>53.8</v>
      </c>
      <c r="BA404" s="106">
        <v>46.12</v>
      </c>
      <c r="BB404" s="106">
        <v>52.48</v>
      </c>
      <c r="BC404" s="106">
        <v>54.3</v>
      </c>
      <c r="BD404" s="106">
        <v>54.01</v>
      </c>
      <c r="BE404" s="106">
        <v>42.34</v>
      </c>
      <c r="BF404" s="106">
        <v>40.98</v>
      </c>
      <c r="BG404" s="106">
        <v>42.62</v>
      </c>
      <c r="BH404" s="106">
        <v>48.58</v>
      </c>
      <c r="BI404" s="106">
        <v>43.19</v>
      </c>
      <c r="BJ404" s="106">
        <v>44.49</v>
      </c>
      <c r="BK404" s="106">
        <v>67.239999999999995</v>
      </c>
      <c r="BL404" s="107">
        <f t="shared" si="23"/>
        <v>60</v>
      </c>
      <c r="BN404" s="110">
        <f>BN403++Setup!$J$15/24</f>
        <v>43229.777777778101</v>
      </c>
      <c r="BO404" s="57">
        <f>CN404</f>
        <v>0</v>
      </c>
      <c r="BP404" s="57">
        <f>CO404</f>
        <v>0</v>
      </c>
      <c r="BQ404" s="57">
        <f>CP404</f>
        <v>0</v>
      </c>
      <c r="BR404" s="57">
        <f>CQ404</f>
        <v>0</v>
      </c>
      <c r="BS404" s="87">
        <f>CT404</f>
        <v>0</v>
      </c>
      <c r="BT404" s="87">
        <f>CB833</f>
        <v>228</v>
      </c>
      <c r="BU404" s="87">
        <f>CD833</f>
        <v>35.06</v>
      </c>
      <c r="BV404" s="87">
        <f>CF833</f>
        <v>0</v>
      </c>
      <c r="BW404" s="87">
        <f>CH833</f>
        <v>0.28000000000000003</v>
      </c>
      <c r="BX404" s="87">
        <f>CJ833</f>
        <v>68.31</v>
      </c>
      <c r="CA404" s="111">
        <v>43256.798611111109</v>
      </c>
      <c r="CB404" s="87">
        <v>216</v>
      </c>
      <c r="CC404" s="111">
        <v>43256.798611111109</v>
      </c>
      <c r="CD404" s="87">
        <v>30.17</v>
      </c>
      <c r="CE404" s="111">
        <v>43256.798611111109</v>
      </c>
      <c r="CF404" s="87">
        <v>0</v>
      </c>
      <c r="CG404" s="111">
        <v>43256.798611111109</v>
      </c>
      <c r="CH404" s="87">
        <v>0.28000000000000003</v>
      </c>
      <c r="CI404" s="111">
        <v>43256.798611111109</v>
      </c>
      <c r="CJ404" s="87">
        <v>62.53</v>
      </c>
      <c r="CM404" s="111"/>
      <c r="CS404" s="111"/>
    </row>
    <row r="405" spans="1:97" x14ac:dyDescent="0.3">
      <c r="A405" s="87">
        <f t="shared" si="22"/>
        <v>4010</v>
      </c>
      <c r="B405" s="88">
        <f t="shared" si="21"/>
        <v>66.833333333333329</v>
      </c>
      <c r="C405" s="106">
        <v>20.47</v>
      </c>
      <c r="D405" s="106">
        <v>54.62</v>
      </c>
      <c r="E405" s="106">
        <v>49.63</v>
      </c>
      <c r="F405" s="106">
        <v>45.88</v>
      </c>
      <c r="G405" s="106">
        <v>51.23</v>
      </c>
      <c r="H405" s="106">
        <v>47.19</v>
      </c>
      <c r="I405" s="106">
        <v>46.84</v>
      </c>
      <c r="J405" s="106">
        <v>48.39</v>
      </c>
      <c r="K405" s="106">
        <v>43.37</v>
      </c>
      <c r="L405" s="106">
        <v>48.25</v>
      </c>
      <c r="M405" s="106">
        <v>45.48</v>
      </c>
      <c r="N405" s="106">
        <v>51.26</v>
      </c>
      <c r="O405" s="106">
        <v>54.04</v>
      </c>
      <c r="P405" s="106">
        <v>46.32</v>
      </c>
      <c r="Q405" s="106">
        <v>50.59</v>
      </c>
      <c r="R405" s="106">
        <v>48.67</v>
      </c>
      <c r="S405" s="106">
        <v>54</v>
      </c>
      <c r="T405" s="106">
        <v>52.79</v>
      </c>
      <c r="U405" s="106">
        <v>54.15</v>
      </c>
      <c r="V405" s="106">
        <v>50.99</v>
      </c>
      <c r="W405" s="106">
        <v>57.4</v>
      </c>
      <c r="X405" s="106">
        <v>55.73</v>
      </c>
      <c r="Y405" s="106">
        <v>55.93</v>
      </c>
      <c r="Z405" s="106">
        <v>52.44</v>
      </c>
      <c r="AA405" s="106">
        <v>54.13</v>
      </c>
      <c r="AB405" s="106">
        <v>52.61</v>
      </c>
      <c r="AC405" s="106">
        <v>57.22</v>
      </c>
      <c r="AD405" s="106">
        <v>55.71</v>
      </c>
      <c r="AE405" s="106">
        <v>53.63</v>
      </c>
      <c r="AF405" s="106">
        <v>55.83</v>
      </c>
      <c r="AG405" s="106">
        <v>57.44</v>
      </c>
      <c r="AH405" s="106">
        <v>54.22</v>
      </c>
      <c r="AI405" s="106">
        <v>55.02</v>
      </c>
      <c r="AJ405" s="106">
        <v>58.64</v>
      </c>
      <c r="AK405" s="106">
        <v>47.74</v>
      </c>
      <c r="AL405" s="106">
        <v>45.01</v>
      </c>
      <c r="AM405" s="106">
        <v>53.96</v>
      </c>
      <c r="AN405" s="106">
        <v>59.1</v>
      </c>
      <c r="AO405" s="106">
        <v>48.35</v>
      </c>
      <c r="AP405" s="106">
        <v>53.56</v>
      </c>
      <c r="AQ405" s="106">
        <v>54.64</v>
      </c>
      <c r="AR405" s="106">
        <v>49.25</v>
      </c>
      <c r="AS405" s="106">
        <v>52.97</v>
      </c>
      <c r="AT405" s="106">
        <v>49.86</v>
      </c>
      <c r="AU405" s="106">
        <v>72.41</v>
      </c>
      <c r="AV405" s="106">
        <v>49.62</v>
      </c>
      <c r="AW405" s="106">
        <v>51.46</v>
      </c>
      <c r="AX405" s="106">
        <v>42.54</v>
      </c>
      <c r="AY405" s="106">
        <v>41.69</v>
      </c>
      <c r="AZ405" s="106">
        <v>54.06</v>
      </c>
      <c r="BA405" s="106">
        <v>46.37</v>
      </c>
      <c r="BB405" s="106">
        <v>52.82</v>
      </c>
      <c r="BC405" s="106">
        <v>54.68</v>
      </c>
      <c r="BD405" s="106">
        <v>54.5</v>
      </c>
      <c r="BE405" s="106">
        <v>42.59</v>
      </c>
      <c r="BF405" s="106">
        <v>41.32</v>
      </c>
      <c r="BG405" s="106">
        <v>43.4</v>
      </c>
      <c r="BH405" s="106">
        <v>48.95</v>
      </c>
      <c r="BI405" s="106">
        <v>43.32</v>
      </c>
      <c r="BJ405" s="106">
        <v>44.44</v>
      </c>
      <c r="BK405" s="106">
        <v>67.11</v>
      </c>
      <c r="BL405" s="107">
        <f t="shared" si="23"/>
        <v>60</v>
      </c>
      <c r="BN405" s="110">
        <f>BN404++Setup!$J$15/24</f>
        <v>43229.784722222546</v>
      </c>
      <c r="BO405" s="57">
        <f>CN405</f>
        <v>0</v>
      </c>
      <c r="BP405" s="57">
        <f>CO405</f>
        <v>0</v>
      </c>
      <c r="BQ405" s="57">
        <f>CP405</f>
        <v>0</v>
      </c>
      <c r="BR405" s="57">
        <f>CQ405</f>
        <v>0</v>
      </c>
      <c r="BS405" s="87">
        <f>CT405</f>
        <v>0</v>
      </c>
      <c r="BT405" s="87">
        <f>CB834</f>
        <v>224</v>
      </c>
      <c r="BU405" s="87">
        <f>CD834</f>
        <v>35.5</v>
      </c>
      <c r="BV405" s="87">
        <f>CF834</f>
        <v>0</v>
      </c>
      <c r="BW405" s="87">
        <f>CH834</f>
        <v>0.28000000000000003</v>
      </c>
      <c r="BX405" s="87">
        <f>CJ834</f>
        <v>55.5</v>
      </c>
      <c r="CA405" s="111">
        <v>43256.805555555555</v>
      </c>
      <c r="CB405" s="87">
        <v>215</v>
      </c>
      <c r="CC405" s="111">
        <v>43256.805555555555</v>
      </c>
      <c r="CD405" s="87">
        <v>25.53</v>
      </c>
      <c r="CE405" s="111">
        <v>43256.805555555555</v>
      </c>
      <c r="CF405" s="87">
        <v>0</v>
      </c>
      <c r="CG405" s="111">
        <v>43256.805555555555</v>
      </c>
      <c r="CH405" s="87">
        <v>0.28000000000000003</v>
      </c>
      <c r="CI405" s="111">
        <v>43256.805555555555</v>
      </c>
      <c r="CJ405" s="87">
        <v>49.97</v>
      </c>
      <c r="CM405" s="111"/>
      <c r="CS405" s="111"/>
    </row>
    <row r="406" spans="1:97" x14ac:dyDescent="0.3">
      <c r="A406" s="87">
        <f t="shared" si="22"/>
        <v>4020</v>
      </c>
      <c r="B406" s="88">
        <f t="shared" si="21"/>
        <v>67</v>
      </c>
      <c r="C406" s="106">
        <v>20.399999999999999</v>
      </c>
      <c r="D406" s="106">
        <v>53.55</v>
      </c>
      <c r="E406" s="106">
        <v>51.28</v>
      </c>
      <c r="F406" s="106">
        <v>47.48</v>
      </c>
      <c r="G406" s="106">
        <v>50.77</v>
      </c>
      <c r="H406" s="106">
        <v>47.01</v>
      </c>
      <c r="I406" s="106">
        <v>48.34</v>
      </c>
      <c r="J406" s="106">
        <v>49.89</v>
      </c>
      <c r="K406" s="106">
        <v>43.26</v>
      </c>
      <c r="L406" s="106">
        <v>48.19</v>
      </c>
      <c r="M406" s="106">
        <v>47.03</v>
      </c>
      <c r="N406" s="106">
        <v>50.92</v>
      </c>
      <c r="O406" s="106">
        <v>52.89</v>
      </c>
      <c r="P406" s="106">
        <v>45.96</v>
      </c>
      <c r="Q406" s="106">
        <v>50.27</v>
      </c>
      <c r="R406" s="106">
        <v>48.3</v>
      </c>
      <c r="S406" s="106">
        <v>53.56</v>
      </c>
      <c r="T406" s="106">
        <v>52.45</v>
      </c>
      <c r="U406" s="106">
        <v>53.65</v>
      </c>
      <c r="V406" s="106">
        <v>50.6</v>
      </c>
      <c r="W406" s="106">
        <v>56.05</v>
      </c>
      <c r="X406" s="106">
        <v>55.27</v>
      </c>
      <c r="Y406" s="106">
        <v>55.61</v>
      </c>
      <c r="Z406" s="106">
        <v>52.26</v>
      </c>
      <c r="AA406" s="106">
        <v>53.68</v>
      </c>
      <c r="AB406" s="106">
        <v>52.29</v>
      </c>
      <c r="AC406" s="106">
        <v>56.09</v>
      </c>
      <c r="AD406" s="106">
        <v>55.08</v>
      </c>
      <c r="AE406" s="106">
        <v>53.11</v>
      </c>
      <c r="AF406" s="106">
        <v>55.05</v>
      </c>
      <c r="AG406" s="106">
        <v>56.76</v>
      </c>
      <c r="AH406" s="106">
        <v>53.6</v>
      </c>
      <c r="AI406" s="106">
        <v>54.16</v>
      </c>
      <c r="AJ406" s="106">
        <v>58.93</v>
      </c>
      <c r="AK406" s="106">
        <v>47.86</v>
      </c>
      <c r="AL406" s="106">
        <v>45.04</v>
      </c>
      <c r="AM406" s="106">
        <v>53.36</v>
      </c>
      <c r="AN406" s="106">
        <v>59.27</v>
      </c>
      <c r="AO406" s="106">
        <v>49.85</v>
      </c>
      <c r="AP406" s="106">
        <v>53.46</v>
      </c>
      <c r="AQ406" s="106">
        <v>53.92</v>
      </c>
      <c r="AR406" s="106">
        <v>48.82</v>
      </c>
      <c r="AS406" s="106">
        <v>52.62</v>
      </c>
      <c r="AT406" s="106">
        <v>49.94</v>
      </c>
      <c r="AU406" s="106">
        <v>72.88</v>
      </c>
      <c r="AV406" s="106">
        <v>49.38</v>
      </c>
      <c r="AW406" s="106">
        <v>51.27</v>
      </c>
      <c r="AX406" s="106">
        <v>44.29</v>
      </c>
      <c r="AY406" s="106">
        <v>43.07</v>
      </c>
      <c r="AZ406" s="106">
        <v>53.68</v>
      </c>
      <c r="BA406" s="106">
        <v>47.85</v>
      </c>
      <c r="BB406" s="106">
        <v>52.6</v>
      </c>
      <c r="BC406" s="106">
        <v>54.41</v>
      </c>
      <c r="BD406" s="106">
        <v>53.97</v>
      </c>
      <c r="BE406" s="106">
        <v>44.25</v>
      </c>
      <c r="BF406" s="106">
        <v>42.81</v>
      </c>
      <c r="BG406" s="106">
        <v>43.12</v>
      </c>
      <c r="BH406" s="106">
        <v>50.38</v>
      </c>
      <c r="BI406" s="106">
        <v>44.9</v>
      </c>
      <c r="BJ406" s="106">
        <v>44.38</v>
      </c>
      <c r="BK406" s="106">
        <v>67.12</v>
      </c>
      <c r="BL406" s="107">
        <f t="shared" si="23"/>
        <v>60</v>
      </c>
      <c r="BN406" s="110">
        <f>BN405++Setup!$J$15/24</f>
        <v>43229.791666666992</v>
      </c>
      <c r="BO406" s="57">
        <f>CN406</f>
        <v>0</v>
      </c>
      <c r="BP406" s="57">
        <f>CO406</f>
        <v>0</v>
      </c>
      <c r="BQ406" s="57">
        <f>CP406</f>
        <v>0</v>
      </c>
      <c r="BR406" s="57">
        <f>CQ406</f>
        <v>0</v>
      </c>
      <c r="BS406" s="87">
        <f>CT406</f>
        <v>0</v>
      </c>
      <c r="BT406" s="87">
        <f>CB835</f>
        <v>227</v>
      </c>
      <c r="BU406" s="87">
        <f>CD835</f>
        <v>34.94</v>
      </c>
      <c r="BV406" s="87">
        <f>CF835</f>
        <v>0</v>
      </c>
      <c r="BW406" s="87">
        <f>CH835</f>
        <v>0.28000000000000003</v>
      </c>
      <c r="BX406" s="87">
        <f>CJ835</f>
        <v>54.78</v>
      </c>
      <c r="CA406" s="111">
        <v>43256.8125</v>
      </c>
      <c r="CB406" s="87">
        <v>218</v>
      </c>
      <c r="CC406" s="111">
        <v>43256.8125</v>
      </c>
      <c r="CD406" s="87">
        <v>21.69</v>
      </c>
      <c r="CE406" s="111">
        <v>43256.8125</v>
      </c>
      <c r="CF406" s="87">
        <v>0</v>
      </c>
      <c r="CG406" s="111">
        <v>43256.8125</v>
      </c>
      <c r="CH406" s="87">
        <v>0.28000000000000003</v>
      </c>
      <c r="CI406" s="111">
        <v>43256.8125</v>
      </c>
      <c r="CJ406" s="87">
        <v>44.58</v>
      </c>
      <c r="CM406" s="111"/>
      <c r="CS406" s="111"/>
    </row>
    <row r="407" spans="1:97" x14ac:dyDescent="0.3">
      <c r="A407" s="87">
        <f t="shared" si="22"/>
        <v>4030</v>
      </c>
      <c r="B407" s="88">
        <f t="shared" si="21"/>
        <v>67.166666666666671</v>
      </c>
      <c r="C407" s="106">
        <v>20.57</v>
      </c>
      <c r="D407" s="106">
        <v>55.1</v>
      </c>
      <c r="E407" s="106">
        <v>50.46</v>
      </c>
      <c r="F407" s="106">
        <v>46.55</v>
      </c>
      <c r="G407" s="106">
        <v>52.28</v>
      </c>
      <c r="H407" s="106">
        <v>48.17</v>
      </c>
      <c r="I407" s="106">
        <v>47.53</v>
      </c>
      <c r="J407" s="106">
        <v>48.96</v>
      </c>
      <c r="K407" s="106">
        <v>44.46</v>
      </c>
      <c r="L407" s="106">
        <v>49.42</v>
      </c>
      <c r="M407" s="106">
        <v>46.14</v>
      </c>
      <c r="N407" s="106">
        <v>52.37</v>
      </c>
      <c r="O407" s="106">
        <v>54.34</v>
      </c>
      <c r="P407" s="106">
        <v>46.97</v>
      </c>
      <c r="Q407" s="106">
        <v>51.73</v>
      </c>
      <c r="R407" s="106">
        <v>49.72</v>
      </c>
      <c r="S407" s="106">
        <v>55.02</v>
      </c>
      <c r="T407" s="106">
        <v>53.79</v>
      </c>
      <c r="U407" s="106">
        <v>54.94</v>
      </c>
      <c r="V407" s="106">
        <v>51.92</v>
      </c>
      <c r="W407" s="106">
        <v>58.29</v>
      </c>
      <c r="X407" s="106">
        <v>56.18</v>
      </c>
      <c r="Y407" s="106">
        <v>57.47</v>
      </c>
      <c r="Z407" s="106">
        <v>53.25</v>
      </c>
      <c r="AA407" s="106">
        <v>54.95</v>
      </c>
      <c r="AB407" s="106">
        <v>53.52</v>
      </c>
      <c r="AC407" s="106">
        <v>58.29</v>
      </c>
      <c r="AD407" s="106">
        <v>56.54</v>
      </c>
      <c r="AE407" s="106">
        <v>54.55</v>
      </c>
      <c r="AF407" s="106">
        <v>56.66</v>
      </c>
      <c r="AG407" s="106">
        <v>58.22</v>
      </c>
      <c r="AH407" s="106">
        <v>55.33</v>
      </c>
      <c r="AI407" s="106">
        <v>56.01</v>
      </c>
      <c r="AJ407" s="106">
        <v>58.92</v>
      </c>
      <c r="AK407" s="106">
        <v>47.73</v>
      </c>
      <c r="AL407" s="106">
        <v>45.46</v>
      </c>
      <c r="AM407" s="106">
        <v>55.01</v>
      </c>
      <c r="AN407" s="106">
        <v>59.26</v>
      </c>
      <c r="AO407" s="106">
        <v>48.92</v>
      </c>
      <c r="AP407" s="106">
        <v>53.75</v>
      </c>
      <c r="AQ407" s="106">
        <v>55.4</v>
      </c>
      <c r="AR407" s="106">
        <v>50.02</v>
      </c>
      <c r="AS407" s="106">
        <v>53.77</v>
      </c>
      <c r="AT407" s="106">
        <v>51</v>
      </c>
      <c r="AU407" s="106">
        <v>72.84</v>
      </c>
      <c r="AV407" s="106">
        <v>50.55</v>
      </c>
      <c r="AW407" s="106">
        <v>52.18</v>
      </c>
      <c r="AX407" s="106">
        <v>43.39</v>
      </c>
      <c r="AY407" s="106">
        <v>42.38</v>
      </c>
      <c r="AZ407" s="106">
        <v>54.84</v>
      </c>
      <c r="BA407" s="106">
        <v>47.16</v>
      </c>
      <c r="BB407" s="106">
        <v>53.82</v>
      </c>
      <c r="BC407" s="106">
        <v>55.68</v>
      </c>
      <c r="BD407" s="106">
        <v>55.78</v>
      </c>
      <c r="BE407" s="106">
        <v>43.52</v>
      </c>
      <c r="BF407" s="106">
        <v>41.96</v>
      </c>
      <c r="BG407" s="106">
        <v>44.25</v>
      </c>
      <c r="BH407" s="106">
        <v>49.69</v>
      </c>
      <c r="BI407" s="106">
        <v>44.08</v>
      </c>
      <c r="BJ407" s="106">
        <v>44.5</v>
      </c>
      <c r="BK407" s="106">
        <v>67.34</v>
      </c>
      <c r="BL407" s="107">
        <f t="shared" si="23"/>
        <v>60</v>
      </c>
      <c r="BN407" s="110">
        <f>BN406++Setup!$J$15/24</f>
        <v>43229.798611111437</v>
      </c>
      <c r="BO407" s="57">
        <f>CN407</f>
        <v>0</v>
      </c>
      <c r="BP407" s="57">
        <f>CO407</f>
        <v>0</v>
      </c>
      <c r="BQ407" s="57">
        <f>CP407</f>
        <v>0</v>
      </c>
      <c r="BR407" s="57">
        <f>CQ407</f>
        <v>0</v>
      </c>
      <c r="BS407" s="87">
        <f>CT407</f>
        <v>0</v>
      </c>
      <c r="BT407" s="87">
        <f>CB836</f>
        <v>230</v>
      </c>
      <c r="BU407" s="87">
        <f>CD836</f>
        <v>35.06</v>
      </c>
      <c r="BV407" s="87">
        <f>CF836</f>
        <v>0</v>
      </c>
      <c r="BW407" s="87">
        <f>CH836</f>
        <v>0.28000000000000003</v>
      </c>
      <c r="BX407" s="87">
        <f>CJ836</f>
        <v>49.14</v>
      </c>
      <c r="CA407" s="111">
        <v>43256.819444444445</v>
      </c>
      <c r="CB407" s="87">
        <v>217</v>
      </c>
      <c r="CC407" s="111">
        <v>43256.819444444445</v>
      </c>
      <c r="CD407" s="87">
        <v>22.22</v>
      </c>
      <c r="CE407" s="111">
        <v>43256.819444444445</v>
      </c>
      <c r="CF407" s="87">
        <v>0</v>
      </c>
      <c r="CG407" s="111">
        <v>43256.819444444445</v>
      </c>
      <c r="CH407" s="87">
        <v>0</v>
      </c>
      <c r="CI407" s="111">
        <v>43256.819444444445</v>
      </c>
      <c r="CJ407" s="87">
        <v>54.44</v>
      </c>
      <c r="CM407" s="111"/>
      <c r="CS407" s="111"/>
    </row>
    <row r="408" spans="1:97" x14ac:dyDescent="0.3">
      <c r="A408" s="87">
        <f t="shared" si="22"/>
        <v>4040</v>
      </c>
      <c r="B408" s="88">
        <f t="shared" si="21"/>
        <v>67.333333333333329</v>
      </c>
      <c r="C408" s="106">
        <v>20.5</v>
      </c>
      <c r="D408" s="106">
        <v>55.24</v>
      </c>
      <c r="E408" s="106">
        <v>50.65</v>
      </c>
      <c r="F408" s="106">
        <v>46.97</v>
      </c>
      <c r="G408" s="106">
        <v>51.72</v>
      </c>
      <c r="H408" s="106">
        <v>48.02</v>
      </c>
      <c r="I408" s="106">
        <v>47.87</v>
      </c>
      <c r="J408" s="106">
        <v>49.65</v>
      </c>
      <c r="K408" s="106">
        <v>44.17</v>
      </c>
      <c r="L408" s="106">
        <v>49.1</v>
      </c>
      <c r="M408" s="106">
        <v>46.39</v>
      </c>
      <c r="N408" s="106">
        <v>52.03</v>
      </c>
      <c r="O408" s="106">
        <v>54.36</v>
      </c>
      <c r="P408" s="106">
        <v>46.69</v>
      </c>
      <c r="Q408" s="106">
        <v>51.06</v>
      </c>
      <c r="R408" s="106">
        <v>49.14</v>
      </c>
      <c r="S408" s="106">
        <v>54.55</v>
      </c>
      <c r="T408" s="106">
        <v>53.28</v>
      </c>
      <c r="U408" s="106">
        <v>54.83</v>
      </c>
      <c r="V408" s="106">
        <v>51.49</v>
      </c>
      <c r="W408" s="106">
        <v>58.17</v>
      </c>
      <c r="X408" s="106">
        <v>56.57</v>
      </c>
      <c r="Y408" s="106">
        <v>56.73</v>
      </c>
      <c r="Z408" s="106">
        <v>52.68</v>
      </c>
      <c r="AA408" s="106">
        <v>54.66</v>
      </c>
      <c r="AB408" s="106">
        <v>53.06</v>
      </c>
      <c r="AC408" s="106">
        <v>57.87</v>
      </c>
      <c r="AD408" s="106">
        <v>56.53</v>
      </c>
      <c r="AE408" s="106">
        <v>54.25</v>
      </c>
      <c r="AF408" s="106">
        <v>56.57</v>
      </c>
      <c r="AG408" s="106">
        <v>58.21</v>
      </c>
      <c r="AH408" s="106">
        <v>54.87</v>
      </c>
      <c r="AI408" s="106">
        <v>55.76</v>
      </c>
      <c r="AJ408" s="106">
        <v>58.93</v>
      </c>
      <c r="AK408" s="106">
        <v>47.82</v>
      </c>
      <c r="AL408" s="106">
        <v>45.65</v>
      </c>
      <c r="AM408" s="106">
        <v>54.8</v>
      </c>
      <c r="AN408" s="106">
        <v>59.29</v>
      </c>
      <c r="AO408" s="106">
        <v>49.61</v>
      </c>
      <c r="AP408" s="106">
        <v>54.13</v>
      </c>
      <c r="AQ408" s="106">
        <v>55.35</v>
      </c>
      <c r="AR408" s="106">
        <v>49.55</v>
      </c>
      <c r="AS408" s="106">
        <v>53.34</v>
      </c>
      <c r="AT408" s="106">
        <v>50.38</v>
      </c>
      <c r="AU408" s="106">
        <v>72.75</v>
      </c>
      <c r="AV408" s="106">
        <v>49.84</v>
      </c>
      <c r="AW408" s="106">
        <v>51.68</v>
      </c>
      <c r="AX408" s="106">
        <v>43.66</v>
      </c>
      <c r="AY408" s="106">
        <v>42.55</v>
      </c>
      <c r="AZ408" s="106">
        <v>54.69</v>
      </c>
      <c r="BA408" s="106">
        <v>47.48</v>
      </c>
      <c r="BB408" s="106">
        <v>53.34</v>
      </c>
      <c r="BC408" s="106">
        <v>55.25</v>
      </c>
      <c r="BD408" s="106">
        <v>55.09</v>
      </c>
      <c r="BE408" s="106">
        <v>43.68</v>
      </c>
      <c r="BF408" s="106">
        <v>42.25</v>
      </c>
      <c r="BG408" s="106">
        <v>43.75</v>
      </c>
      <c r="BH408" s="106">
        <v>49.96</v>
      </c>
      <c r="BI408" s="106">
        <v>44.34</v>
      </c>
      <c r="BJ408" s="106">
        <v>44.6</v>
      </c>
      <c r="BK408" s="106">
        <v>67.430000000000007</v>
      </c>
      <c r="BL408" s="107">
        <f t="shared" si="23"/>
        <v>60</v>
      </c>
      <c r="BN408" s="110">
        <f>BN407++Setup!$J$15/24</f>
        <v>43229.805555555882</v>
      </c>
      <c r="BO408" s="57">
        <f>CN408</f>
        <v>0</v>
      </c>
      <c r="BP408" s="57">
        <f>CO408</f>
        <v>0</v>
      </c>
      <c r="BQ408" s="57">
        <f>CP408</f>
        <v>0</v>
      </c>
      <c r="BR408" s="57">
        <f>CQ408</f>
        <v>0</v>
      </c>
      <c r="BS408" s="87">
        <f>CT408</f>
        <v>0</v>
      </c>
      <c r="BT408" s="87">
        <f>CB837</f>
        <v>255</v>
      </c>
      <c r="BU408" s="87">
        <f>CD837</f>
        <v>34.25</v>
      </c>
      <c r="BV408" s="87">
        <f>CF837</f>
        <v>0</v>
      </c>
      <c r="BW408" s="87">
        <f>CH837</f>
        <v>0.28000000000000003</v>
      </c>
      <c r="BX408" s="87">
        <f>CJ837</f>
        <v>60</v>
      </c>
      <c r="CA408" s="111">
        <v>43256.826388888891</v>
      </c>
      <c r="CB408" s="87">
        <v>218</v>
      </c>
      <c r="CC408" s="111">
        <v>43256.826388888891</v>
      </c>
      <c r="CD408" s="87">
        <v>21.36</v>
      </c>
      <c r="CE408" s="111">
        <v>43256.826388888891</v>
      </c>
      <c r="CF408" s="87">
        <v>0</v>
      </c>
      <c r="CG408" s="111">
        <v>43256.826388888891</v>
      </c>
      <c r="CH408" s="87">
        <v>0.28000000000000003</v>
      </c>
      <c r="CI408" s="111">
        <v>43256.826388888891</v>
      </c>
      <c r="CJ408" s="87">
        <v>49.03</v>
      </c>
      <c r="CM408" s="111"/>
      <c r="CS408" s="111"/>
    </row>
    <row r="409" spans="1:97" x14ac:dyDescent="0.3">
      <c r="A409" s="87">
        <f t="shared" si="22"/>
        <v>4050</v>
      </c>
      <c r="B409" s="88">
        <f t="shared" si="21"/>
        <v>67.5</v>
      </c>
      <c r="C409" s="106">
        <v>20.55</v>
      </c>
      <c r="D409" s="106">
        <v>55.46</v>
      </c>
      <c r="E409" s="106">
        <v>49.36</v>
      </c>
      <c r="F409" s="106">
        <v>45.47</v>
      </c>
      <c r="G409" s="106">
        <v>51.72</v>
      </c>
      <c r="H409" s="106">
        <v>47.93</v>
      </c>
      <c r="I409" s="106">
        <v>46.46</v>
      </c>
      <c r="J409" s="106">
        <v>47.98</v>
      </c>
      <c r="K409" s="106">
        <v>44.07</v>
      </c>
      <c r="L409" s="106">
        <v>49.06</v>
      </c>
      <c r="M409" s="106">
        <v>45.13</v>
      </c>
      <c r="N409" s="106">
        <v>52.01</v>
      </c>
      <c r="O409" s="106">
        <v>54.58</v>
      </c>
      <c r="P409" s="106">
        <v>46.68</v>
      </c>
      <c r="Q409" s="106">
        <v>51.2</v>
      </c>
      <c r="R409" s="106">
        <v>49.28</v>
      </c>
      <c r="S409" s="106">
        <v>55.03</v>
      </c>
      <c r="T409" s="106">
        <v>53.46</v>
      </c>
      <c r="U409" s="106">
        <v>54.97</v>
      </c>
      <c r="V409" s="106">
        <v>51.53</v>
      </c>
      <c r="W409" s="106">
        <v>58.15</v>
      </c>
      <c r="X409" s="106">
        <v>56.54</v>
      </c>
      <c r="Y409" s="106">
        <v>56.98</v>
      </c>
      <c r="Z409" s="106">
        <v>52.6</v>
      </c>
      <c r="AA409" s="106">
        <v>54.88</v>
      </c>
      <c r="AB409" s="106">
        <v>52.99</v>
      </c>
      <c r="AC409" s="106">
        <v>57.99</v>
      </c>
      <c r="AD409" s="106">
        <v>56.6</v>
      </c>
      <c r="AE409" s="106">
        <v>54.47</v>
      </c>
      <c r="AF409" s="106">
        <v>56.84</v>
      </c>
      <c r="AG409" s="106">
        <v>58.4</v>
      </c>
      <c r="AH409" s="106">
        <v>54.77</v>
      </c>
      <c r="AI409" s="106">
        <v>55.9</v>
      </c>
      <c r="AJ409" s="106">
        <v>59.06</v>
      </c>
      <c r="AK409" s="106">
        <v>47.84</v>
      </c>
      <c r="AL409" s="106">
        <v>45.13</v>
      </c>
      <c r="AM409" s="106">
        <v>54.78</v>
      </c>
      <c r="AN409" s="106">
        <v>59.51</v>
      </c>
      <c r="AO409" s="106">
        <v>47.94</v>
      </c>
      <c r="AP409" s="106">
        <v>53.62</v>
      </c>
      <c r="AQ409" s="106">
        <v>55.39</v>
      </c>
      <c r="AR409" s="106">
        <v>49.58</v>
      </c>
      <c r="AS409" s="106">
        <v>53.25</v>
      </c>
      <c r="AT409" s="106">
        <v>50.4</v>
      </c>
      <c r="AU409" s="106">
        <v>73.11</v>
      </c>
      <c r="AV409" s="106">
        <v>49.93</v>
      </c>
      <c r="AW409" s="106">
        <v>51.64</v>
      </c>
      <c r="AX409" s="106">
        <v>42.31</v>
      </c>
      <c r="AY409" s="106">
        <v>41.2</v>
      </c>
      <c r="AZ409" s="106">
        <v>54.84</v>
      </c>
      <c r="BA409" s="106">
        <v>46.02</v>
      </c>
      <c r="BB409" s="106">
        <v>53.27</v>
      </c>
      <c r="BC409" s="106">
        <v>55.41</v>
      </c>
      <c r="BD409" s="106">
        <v>55.14</v>
      </c>
      <c r="BE409" s="106">
        <v>42.4</v>
      </c>
      <c r="BF409" s="106">
        <v>41.07</v>
      </c>
      <c r="BG409" s="106">
        <v>43.54</v>
      </c>
      <c r="BH409" s="106">
        <v>48.5</v>
      </c>
      <c r="BI409" s="106">
        <v>42.94</v>
      </c>
      <c r="BJ409" s="106">
        <v>44.55</v>
      </c>
      <c r="BK409" s="106">
        <v>67.650000000000006</v>
      </c>
      <c r="BL409" s="107">
        <f t="shared" si="23"/>
        <v>60</v>
      </c>
      <c r="BN409" s="110">
        <f>BN408++Setup!$J$15/24</f>
        <v>43229.812500000327</v>
      </c>
      <c r="BO409" s="57">
        <f>CN409</f>
        <v>0</v>
      </c>
      <c r="BP409" s="57">
        <f>CO409</f>
        <v>0</v>
      </c>
      <c r="BQ409" s="57">
        <f>CP409</f>
        <v>0</v>
      </c>
      <c r="BR409" s="57">
        <f>CQ409</f>
        <v>0</v>
      </c>
      <c r="BS409" s="87">
        <f>CT409</f>
        <v>0</v>
      </c>
      <c r="BT409" s="87">
        <f>CB838</f>
        <v>226</v>
      </c>
      <c r="BU409" s="87">
        <f>CD838</f>
        <v>34.75</v>
      </c>
      <c r="BV409" s="87">
        <f>CF838</f>
        <v>0</v>
      </c>
      <c r="BW409" s="87">
        <f>CH838</f>
        <v>0.28000000000000003</v>
      </c>
      <c r="BX409" s="87">
        <f>CJ838</f>
        <v>48.97</v>
      </c>
      <c r="CA409" s="111">
        <v>43256.833333333336</v>
      </c>
      <c r="CB409" s="87">
        <v>216</v>
      </c>
      <c r="CC409" s="111">
        <v>43256.833333333336</v>
      </c>
      <c r="CD409" s="87">
        <v>21.22</v>
      </c>
      <c r="CE409" s="111">
        <v>43256.833333333336</v>
      </c>
      <c r="CF409" s="87">
        <v>0</v>
      </c>
      <c r="CG409" s="111">
        <v>43256.833333333336</v>
      </c>
      <c r="CH409" s="87">
        <v>0.28000000000000003</v>
      </c>
      <c r="CI409" s="111">
        <v>43256.833333333336</v>
      </c>
      <c r="CJ409" s="87">
        <v>45.89</v>
      </c>
      <c r="CM409" s="111"/>
      <c r="CS409" s="111"/>
    </row>
    <row r="410" spans="1:97" x14ac:dyDescent="0.3">
      <c r="A410" s="87">
        <f t="shared" si="22"/>
        <v>4060</v>
      </c>
      <c r="B410" s="88">
        <f t="shared" si="21"/>
        <v>67.666666666666671</v>
      </c>
      <c r="C410" s="106">
        <v>20.57</v>
      </c>
      <c r="D410" s="106">
        <v>55.08</v>
      </c>
      <c r="E410" s="106">
        <v>49.86</v>
      </c>
      <c r="F410" s="106">
        <v>46.11</v>
      </c>
      <c r="G410" s="106">
        <v>51.52</v>
      </c>
      <c r="H410" s="106">
        <v>47.67</v>
      </c>
      <c r="I410" s="106">
        <v>47.05</v>
      </c>
      <c r="J410" s="106">
        <v>48.55</v>
      </c>
      <c r="K410" s="106">
        <v>43.79</v>
      </c>
      <c r="L410" s="106">
        <v>48.68</v>
      </c>
      <c r="M410" s="106">
        <v>45.64</v>
      </c>
      <c r="N410" s="106">
        <v>51.59</v>
      </c>
      <c r="O410" s="106">
        <v>54.28</v>
      </c>
      <c r="P410" s="106">
        <v>46.49</v>
      </c>
      <c r="Q410" s="106">
        <v>50.9</v>
      </c>
      <c r="R410" s="106">
        <v>49.04</v>
      </c>
      <c r="S410" s="106">
        <v>54.65</v>
      </c>
      <c r="T410" s="106">
        <v>53.16</v>
      </c>
      <c r="U410" s="106">
        <v>54.73</v>
      </c>
      <c r="V410" s="106">
        <v>51.29</v>
      </c>
      <c r="W410" s="106">
        <v>57.75</v>
      </c>
      <c r="X410" s="106">
        <v>56.22</v>
      </c>
      <c r="Y410" s="106">
        <v>56.65</v>
      </c>
      <c r="Z410" s="106">
        <v>52.64</v>
      </c>
      <c r="AA410" s="106">
        <v>54.7</v>
      </c>
      <c r="AB410" s="106">
        <v>52.84</v>
      </c>
      <c r="AC410" s="106">
        <v>57.62</v>
      </c>
      <c r="AD410" s="106">
        <v>56.39</v>
      </c>
      <c r="AE410" s="106">
        <v>54.06</v>
      </c>
      <c r="AF410" s="106">
        <v>56.56</v>
      </c>
      <c r="AG410" s="106">
        <v>58.11</v>
      </c>
      <c r="AH410" s="106">
        <v>54.76</v>
      </c>
      <c r="AI410" s="106">
        <v>55.7</v>
      </c>
      <c r="AJ410" s="106">
        <v>58.95</v>
      </c>
      <c r="AK410" s="106">
        <v>47.65</v>
      </c>
      <c r="AL410" s="106">
        <v>45.61</v>
      </c>
      <c r="AM410" s="106">
        <v>54.62</v>
      </c>
      <c r="AN410" s="106">
        <v>59.54</v>
      </c>
      <c r="AO410" s="106">
        <v>48.51</v>
      </c>
      <c r="AP410" s="106">
        <v>53.89</v>
      </c>
      <c r="AQ410" s="106">
        <v>55.13</v>
      </c>
      <c r="AR410" s="106">
        <v>49.27</v>
      </c>
      <c r="AS410" s="106">
        <v>53.13</v>
      </c>
      <c r="AT410" s="106">
        <v>50.44</v>
      </c>
      <c r="AU410" s="106">
        <v>73.02</v>
      </c>
      <c r="AV410" s="106">
        <v>49.77</v>
      </c>
      <c r="AW410" s="106">
        <v>51.68</v>
      </c>
      <c r="AX410" s="106">
        <v>42.95</v>
      </c>
      <c r="AY410" s="106">
        <v>41.55</v>
      </c>
      <c r="AZ410" s="106">
        <v>54.75</v>
      </c>
      <c r="BA410" s="106">
        <v>46.57</v>
      </c>
      <c r="BB410" s="106">
        <v>53.11</v>
      </c>
      <c r="BC410" s="106">
        <v>55.39</v>
      </c>
      <c r="BD410" s="106">
        <v>55.17</v>
      </c>
      <c r="BE410" s="106">
        <v>42.77</v>
      </c>
      <c r="BF410" s="106">
        <v>41.56</v>
      </c>
      <c r="BG410" s="106">
        <v>43.6</v>
      </c>
      <c r="BH410" s="106">
        <v>49.13</v>
      </c>
      <c r="BI410" s="106">
        <v>43.56</v>
      </c>
      <c r="BJ410" s="106">
        <v>44.7</v>
      </c>
      <c r="BK410" s="106">
        <v>67.69</v>
      </c>
      <c r="BL410" s="107">
        <f t="shared" si="23"/>
        <v>60</v>
      </c>
      <c r="BN410" s="110">
        <f>BN409++Setup!$J$15/24</f>
        <v>43229.819444444773</v>
      </c>
      <c r="BO410" s="57">
        <f>CN410</f>
        <v>0</v>
      </c>
      <c r="BP410" s="57">
        <f>CO410</f>
        <v>0</v>
      </c>
      <c r="BQ410" s="57">
        <f>CP410</f>
        <v>0</v>
      </c>
      <c r="BR410" s="57">
        <f>CQ410</f>
        <v>0</v>
      </c>
      <c r="BS410" s="87">
        <f>CT410</f>
        <v>0</v>
      </c>
      <c r="BT410" s="87">
        <f>CB839</f>
        <v>206</v>
      </c>
      <c r="BU410" s="87">
        <f>CD839</f>
        <v>35.22</v>
      </c>
      <c r="BV410" s="87">
        <f>CF839</f>
        <v>0</v>
      </c>
      <c r="BW410" s="87">
        <f>CH839</f>
        <v>0.28000000000000003</v>
      </c>
      <c r="BX410" s="87">
        <f>CJ839</f>
        <v>64</v>
      </c>
      <c r="CA410" s="111">
        <v>43256.840277777781</v>
      </c>
      <c r="CB410" s="87">
        <v>216</v>
      </c>
      <c r="CC410" s="111">
        <v>43256.840277777781</v>
      </c>
      <c r="CD410" s="87">
        <v>21.36</v>
      </c>
      <c r="CE410" s="111">
        <v>43256.840277777781</v>
      </c>
      <c r="CF410" s="87">
        <v>0</v>
      </c>
      <c r="CG410" s="111">
        <v>43256.840277777781</v>
      </c>
      <c r="CH410" s="87">
        <v>0.28000000000000003</v>
      </c>
      <c r="CI410" s="111">
        <v>43256.840277777781</v>
      </c>
      <c r="CJ410" s="87">
        <v>41.19</v>
      </c>
      <c r="CM410" s="111"/>
      <c r="CS410" s="111"/>
    </row>
    <row r="411" spans="1:97" x14ac:dyDescent="0.3">
      <c r="A411" s="87">
        <f t="shared" si="22"/>
        <v>4070</v>
      </c>
      <c r="B411" s="88">
        <f t="shared" si="21"/>
        <v>67.833333333333329</v>
      </c>
      <c r="C411" s="106">
        <v>20.66</v>
      </c>
      <c r="D411" s="106">
        <v>55.66</v>
      </c>
      <c r="E411" s="106">
        <v>49.73</v>
      </c>
      <c r="F411" s="106">
        <v>45.78</v>
      </c>
      <c r="G411" s="106">
        <v>52.24</v>
      </c>
      <c r="H411" s="106">
        <v>48.52</v>
      </c>
      <c r="I411" s="106">
        <v>46.62</v>
      </c>
      <c r="J411" s="106">
        <v>48.24</v>
      </c>
      <c r="K411" s="106">
        <v>44.71</v>
      </c>
      <c r="L411" s="106">
        <v>49.54</v>
      </c>
      <c r="M411" s="106">
        <v>45.26</v>
      </c>
      <c r="N411" s="106">
        <v>52.55</v>
      </c>
      <c r="O411" s="106">
        <v>55.07</v>
      </c>
      <c r="P411" s="106">
        <v>47.28</v>
      </c>
      <c r="Q411" s="106">
        <v>51.72</v>
      </c>
      <c r="R411" s="106">
        <v>49.69</v>
      </c>
      <c r="S411" s="106">
        <v>55.41</v>
      </c>
      <c r="T411" s="106">
        <v>53.87</v>
      </c>
      <c r="U411" s="106">
        <v>55.34</v>
      </c>
      <c r="V411" s="106">
        <v>51.97</v>
      </c>
      <c r="W411" s="106">
        <v>58.84</v>
      </c>
      <c r="X411" s="106">
        <v>57.08</v>
      </c>
      <c r="Y411" s="106">
        <v>57.12</v>
      </c>
      <c r="Z411" s="106">
        <v>53.04</v>
      </c>
      <c r="AA411" s="106">
        <v>55.27</v>
      </c>
      <c r="AB411" s="106">
        <v>53.31</v>
      </c>
      <c r="AC411" s="106">
        <v>58.34</v>
      </c>
      <c r="AD411" s="106">
        <v>57.13</v>
      </c>
      <c r="AE411" s="106">
        <v>54.75</v>
      </c>
      <c r="AF411" s="106">
        <v>56.96</v>
      </c>
      <c r="AG411" s="106">
        <v>58.72</v>
      </c>
      <c r="AH411" s="106">
        <v>55.42</v>
      </c>
      <c r="AI411" s="106">
        <v>56.18</v>
      </c>
      <c r="AJ411" s="106">
        <v>58.71</v>
      </c>
      <c r="AK411" s="106">
        <v>47.62</v>
      </c>
      <c r="AL411" s="106">
        <v>45.7</v>
      </c>
      <c r="AM411" s="106">
        <v>55.46</v>
      </c>
      <c r="AN411" s="106">
        <v>59.27</v>
      </c>
      <c r="AO411" s="106">
        <v>48.2</v>
      </c>
      <c r="AP411" s="106">
        <v>54.11</v>
      </c>
      <c r="AQ411" s="106">
        <v>55.9</v>
      </c>
      <c r="AR411" s="106">
        <v>49.89</v>
      </c>
      <c r="AS411" s="106">
        <v>53.53</v>
      </c>
      <c r="AT411" s="106">
        <v>50.81</v>
      </c>
      <c r="AU411" s="106">
        <v>72.78</v>
      </c>
      <c r="AV411" s="106">
        <v>50.23</v>
      </c>
      <c r="AW411" s="106">
        <v>52.25</v>
      </c>
      <c r="AX411" s="106">
        <v>42.66</v>
      </c>
      <c r="AY411" s="106">
        <v>41.36</v>
      </c>
      <c r="AZ411" s="106">
        <v>55.28</v>
      </c>
      <c r="BA411" s="106">
        <v>46.18</v>
      </c>
      <c r="BB411" s="106">
        <v>53.73</v>
      </c>
      <c r="BC411" s="106">
        <v>55.96</v>
      </c>
      <c r="BD411" s="106">
        <v>55.7</v>
      </c>
      <c r="BE411" s="106">
        <v>42.58</v>
      </c>
      <c r="BF411" s="106">
        <v>41.01</v>
      </c>
      <c r="BG411" s="106">
        <v>44.19</v>
      </c>
      <c r="BH411" s="106">
        <v>48.69</v>
      </c>
      <c r="BI411" s="106">
        <v>43.28</v>
      </c>
      <c r="BJ411" s="106">
        <v>44.55</v>
      </c>
      <c r="BK411" s="106">
        <v>67.2</v>
      </c>
      <c r="BL411" s="107">
        <f t="shared" si="23"/>
        <v>60</v>
      </c>
      <c r="BN411" s="110">
        <f>BN410++Setup!$J$15/24</f>
        <v>43229.826388889218</v>
      </c>
      <c r="BO411" s="57">
        <f>CN411</f>
        <v>0</v>
      </c>
      <c r="BP411" s="57">
        <f>CO411</f>
        <v>0</v>
      </c>
      <c r="BQ411" s="57">
        <f>CP411</f>
        <v>0</v>
      </c>
      <c r="BR411" s="57">
        <f>CQ411</f>
        <v>0</v>
      </c>
      <c r="BS411" s="87">
        <f>CT411</f>
        <v>0</v>
      </c>
      <c r="BT411" s="87">
        <f>CB840</f>
        <v>206</v>
      </c>
      <c r="BU411" s="87">
        <f>CD840</f>
        <v>34.44</v>
      </c>
      <c r="BV411" s="87">
        <f>CF840</f>
        <v>0</v>
      </c>
      <c r="BW411" s="87">
        <f>CH840</f>
        <v>0.28000000000000003</v>
      </c>
      <c r="BX411" s="87">
        <f>CJ840</f>
        <v>57.58</v>
      </c>
      <c r="CA411" s="111">
        <v>43256.847222222219</v>
      </c>
      <c r="CB411" s="87">
        <v>216</v>
      </c>
      <c r="CC411" s="111">
        <v>43256.847222222219</v>
      </c>
      <c r="CD411" s="87">
        <v>21.47</v>
      </c>
      <c r="CE411" s="111">
        <v>43256.847222222219</v>
      </c>
      <c r="CF411" s="87">
        <v>0</v>
      </c>
      <c r="CG411" s="111">
        <v>43256.847222222219</v>
      </c>
      <c r="CH411" s="87">
        <v>0.28000000000000003</v>
      </c>
      <c r="CI411" s="111">
        <v>43256.847222222219</v>
      </c>
      <c r="CJ411" s="87">
        <v>51.67</v>
      </c>
      <c r="CM411" s="111"/>
      <c r="CS411" s="111"/>
    </row>
    <row r="412" spans="1:97" x14ac:dyDescent="0.3">
      <c r="A412" s="87">
        <f t="shared" si="22"/>
        <v>4080</v>
      </c>
      <c r="B412" s="88">
        <f t="shared" si="21"/>
        <v>68</v>
      </c>
      <c r="C412" s="106">
        <v>20.63</v>
      </c>
      <c r="D412" s="106">
        <v>54.59</v>
      </c>
      <c r="E412" s="106">
        <v>49.55</v>
      </c>
      <c r="F412" s="106">
        <v>45.71</v>
      </c>
      <c r="G412" s="106">
        <v>51.69</v>
      </c>
      <c r="H412" s="106">
        <v>48.02</v>
      </c>
      <c r="I412" s="106">
        <v>46.59</v>
      </c>
      <c r="J412" s="106">
        <v>48.13</v>
      </c>
      <c r="K412" s="106">
        <v>44.23</v>
      </c>
      <c r="L412" s="106">
        <v>49.01</v>
      </c>
      <c r="M412" s="106">
        <v>45.19</v>
      </c>
      <c r="N412" s="106">
        <v>51.84</v>
      </c>
      <c r="O412" s="106">
        <v>54.41</v>
      </c>
      <c r="P412" s="106">
        <v>46.72</v>
      </c>
      <c r="Q412" s="106">
        <v>51.19</v>
      </c>
      <c r="R412" s="106">
        <v>49.15</v>
      </c>
      <c r="S412" s="106">
        <v>54.47</v>
      </c>
      <c r="T412" s="106">
        <v>53.35</v>
      </c>
      <c r="U412" s="106">
        <v>54.9</v>
      </c>
      <c r="V412" s="106">
        <v>51.5</v>
      </c>
      <c r="W412" s="106">
        <v>57.55</v>
      </c>
      <c r="X412" s="106">
        <v>55.73</v>
      </c>
      <c r="Y412" s="106">
        <v>55.25</v>
      </c>
      <c r="Z412" s="106">
        <v>52.67</v>
      </c>
      <c r="AA412" s="106">
        <v>54.57</v>
      </c>
      <c r="AB412" s="106">
        <v>52.84</v>
      </c>
      <c r="AC412" s="106">
        <v>57.2</v>
      </c>
      <c r="AD412" s="106">
        <v>55.96</v>
      </c>
      <c r="AE412" s="106">
        <v>54.07</v>
      </c>
      <c r="AF412" s="106">
        <v>56.11</v>
      </c>
      <c r="AG412" s="106">
        <v>57.61</v>
      </c>
      <c r="AH412" s="106">
        <v>54.62</v>
      </c>
      <c r="AI412" s="106">
        <v>55.48</v>
      </c>
      <c r="AJ412" s="106">
        <v>58.94</v>
      </c>
      <c r="AK412" s="106">
        <v>47.77</v>
      </c>
      <c r="AL412" s="106">
        <v>45.67</v>
      </c>
      <c r="AM412" s="106">
        <v>54.25</v>
      </c>
      <c r="AN412" s="106">
        <v>59.33</v>
      </c>
      <c r="AO412" s="106">
        <v>48.09</v>
      </c>
      <c r="AP412" s="106">
        <v>54.2</v>
      </c>
      <c r="AQ412" s="106">
        <v>54.94</v>
      </c>
      <c r="AR412" s="106">
        <v>49.8</v>
      </c>
      <c r="AS412" s="106">
        <v>53.04</v>
      </c>
      <c r="AT412" s="106">
        <v>50.42</v>
      </c>
      <c r="AU412" s="106">
        <v>72.88</v>
      </c>
      <c r="AV412" s="106">
        <v>50.19</v>
      </c>
      <c r="AW412" s="106">
        <v>51.84</v>
      </c>
      <c r="AX412" s="106">
        <v>42.38</v>
      </c>
      <c r="AY412" s="106">
        <v>41.36</v>
      </c>
      <c r="AZ412" s="106">
        <v>54.5</v>
      </c>
      <c r="BA412" s="106">
        <v>46.23</v>
      </c>
      <c r="BB412" s="106">
        <v>53.21</v>
      </c>
      <c r="BC412" s="106">
        <v>54.96</v>
      </c>
      <c r="BD412" s="106">
        <v>54.95</v>
      </c>
      <c r="BE412" s="106">
        <v>42.32</v>
      </c>
      <c r="BF412" s="106">
        <v>41.03</v>
      </c>
      <c r="BG412" s="106">
        <v>43.94</v>
      </c>
      <c r="BH412" s="106">
        <v>48.69</v>
      </c>
      <c r="BI412" s="106">
        <v>43.23</v>
      </c>
      <c r="BJ412" s="106">
        <v>44.39</v>
      </c>
      <c r="BK412" s="106">
        <v>67.400000000000006</v>
      </c>
      <c r="BL412" s="107">
        <f t="shared" si="23"/>
        <v>60</v>
      </c>
      <c r="BN412" s="110">
        <f>BN411++Setup!$J$15/24</f>
        <v>43229.833333333663</v>
      </c>
      <c r="BO412" s="57">
        <f>CN412</f>
        <v>0</v>
      </c>
      <c r="BP412" s="57">
        <f>CO412</f>
        <v>0</v>
      </c>
      <c r="BQ412" s="57">
        <f>CP412</f>
        <v>0</v>
      </c>
      <c r="BR412" s="57">
        <f>CQ412</f>
        <v>0</v>
      </c>
      <c r="BS412" s="87">
        <f>CT412</f>
        <v>0</v>
      </c>
      <c r="BT412" s="87">
        <f>CB841</f>
        <v>219</v>
      </c>
      <c r="BU412" s="87">
        <f>CD841</f>
        <v>35.11</v>
      </c>
      <c r="BV412" s="87">
        <f>CF841</f>
        <v>0</v>
      </c>
      <c r="BW412" s="87">
        <f>CH841</f>
        <v>0.28000000000000003</v>
      </c>
      <c r="BX412" s="87">
        <f>CJ841</f>
        <v>45.69</v>
      </c>
      <c r="CA412" s="111">
        <v>43256.854166666664</v>
      </c>
      <c r="CB412" s="87">
        <v>218</v>
      </c>
      <c r="CC412" s="111">
        <v>43256.854166666664</v>
      </c>
      <c r="CD412" s="87">
        <v>21.42</v>
      </c>
      <c r="CE412" s="111">
        <v>43256.854166666664</v>
      </c>
      <c r="CF412" s="87">
        <v>0</v>
      </c>
      <c r="CG412" s="111">
        <v>43256.854166666664</v>
      </c>
      <c r="CH412" s="87">
        <v>0.28000000000000003</v>
      </c>
      <c r="CI412" s="111">
        <v>43256.854166666664</v>
      </c>
      <c r="CJ412" s="87">
        <v>49.56</v>
      </c>
      <c r="CM412" s="111"/>
      <c r="CS412" s="111"/>
    </row>
    <row r="413" spans="1:97" x14ac:dyDescent="0.3">
      <c r="A413" s="87">
        <f t="shared" si="22"/>
        <v>4090</v>
      </c>
      <c r="B413" s="88">
        <f t="shared" si="21"/>
        <v>68.166666666666671</v>
      </c>
      <c r="C413" s="106">
        <v>20.66</v>
      </c>
      <c r="D413" s="106">
        <v>55.41</v>
      </c>
      <c r="E413" s="106">
        <v>49.54</v>
      </c>
      <c r="F413" s="106">
        <v>45.79</v>
      </c>
      <c r="G413" s="106">
        <v>51.77</v>
      </c>
      <c r="H413" s="106">
        <v>48.18</v>
      </c>
      <c r="I413" s="106">
        <v>46.65</v>
      </c>
      <c r="J413" s="106">
        <v>48.17</v>
      </c>
      <c r="K413" s="106">
        <v>44.42</v>
      </c>
      <c r="L413" s="106">
        <v>49.23</v>
      </c>
      <c r="M413" s="106">
        <v>45.3</v>
      </c>
      <c r="N413" s="106">
        <v>52.22</v>
      </c>
      <c r="O413" s="106">
        <v>54.73</v>
      </c>
      <c r="P413" s="106">
        <v>46.77</v>
      </c>
      <c r="Q413" s="106">
        <v>51.38</v>
      </c>
      <c r="R413" s="106">
        <v>49.21</v>
      </c>
      <c r="S413" s="106">
        <v>54.84</v>
      </c>
      <c r="T413" s="106">
        <v>53.59</v>
      </c>
      <c r="U413" s="106">
        <v>54.86</v>
      </c>
      <c r="V413" s="106">
        <v>51.68</v>
      </c>
      <c r="W413" s="106">
        <v>57.96</v>
      </c>
      <c r="X413" s="106">
        <v>56.08</v>
      </c>
      <c r="Y413" s="106">
        <v>56.28</v>
      </c>
      <c r="Z413" s="106">
        <v>52.78</v>
      </c>
      <c r="AA413" s="106">
        <v>54.87</v>
      </c>
      <c r="AB413" s="106">
        <v>52.98</v>
      </c>
      <c r="AC413" s="106">
        <v>57.81</v>
      </c>
      <c r="AD413" s="106">
        <v>56.47</v>
      </c>
      <c r="AE413" s="106">
        <v>54.41</v>
      </c>
      <c r="AF413" s="106">
        <v>56.53</v>
      </c>
      <c r="AG413" s="106">
        <v>57.99</v>
      </c>
      <c r="AH413" s="106">
        <v>55</v>
      </c>
      <c r="AI413" s="106">
        <v>55.79</v>
      </c>
      <c r="AJ413" s="106">
        <v>58.85</v>
      </c>
      <c r="AK413" s="106">
        <v>47.69</v>
      </c>
      <c r="AL413" s="106">
        <v>45.25</v>
      </c>
      <c r="AM413" s="106">
        <v>54.55</v>
      </c>
      <c r="AN413" s="106">
        <v>59.18</v>
      </c>
      <c r="AO413" s="106">
        <v>48.13</v>
      </c>
      <c r="AP413" s="106">
        <v>53.42</v>
      </c>
      <c r="AQ413" s="106">
        <v>55.37</v>
      </c>
      <c r="AR413" s="106">
        <v>49.84</v>
      </c>
      <c r="AS413" s="106">
        <v>53.29</v>
      </c>
      <c r="AT413" s="106">
        <v>50.34</v>
      </c>
      <c r="AU413" s="106">
        <v>72.62</v>
      </c>
      <c r="AV413" s="106">
        <v>50.14</v>
      </c>
      <c r="AW413" s="106">
        <v>52.03</v>
      </c>
      <c r="AX413" s="106">
        <v>42.61</v>
      </c>
      <c r="AY413" s="106">
        <v>41.56</v>
      </c>
      <c r="AZ413" s="106">
        <v>54.75</v>
      </c>
      <c r="BA413" s="106">
        <v>46.22</v>
      </c>
      <c r="BB413" s="106">
        <v>53.33</v>
      </c>
      <c r="BC413" s="106">
        <v>55.52</v>
      </c>
      <c r="BD413" s="106">
        <v>55.22</v>
      </c>
      <c r="BE413" s="106">
        <v>42.66</v>
      </c>
      <c r="BF413" s="106">
        <v>41.26</v>
      </c>
      <c r="BG413" s="106">
        <v>44</v>
      </c>
      <c r="BH413" s="106">
        <v>48.66</v>
      </c>
      <c r="BI413" s="106">
        <v>43.32</v>
      </c>
      <c r="BJ413" s="106">
        <v>44.47</v>
      </c>
      <c r="BK413" s="106">
        <v>67.47</v>
      </c>
      <c r="BL413" s="107">
        <f t="shared" si="23"/>
        <v>60</v>
      </c>
      <c r="BN413" s="110">
        <f>BN412++Setup!$J$15/24</f>
        <v>43229.840277778108</v>
      </c>
      <c r="BO413" s="57">
        <f>CN413</f>
        <v>0</v>
      </c>
      <c r="BP413" s="57">
        <f>CO413</f>
        <v>0</v>
      </c>
      <c r="BQ413" s="57">
        <f>CP413</f>
        <v>0</v>
      </c>
      <c r="BR413" s="57">
        <f>CQ413</f>
        <v>0</v>
      </c>
      <c r="BS413" s="87">
        <f>CT413</f>
        <v>0</v>
      </c>
      <c r="BT413" s="87">
        <f>CB842</f>
        <v>224</v>
      </c>
      <c r="BU413" s="87">
        <f>CD842</f>
        <v>35.08</v>
      </c>
      <c r="BV413" s="87">
        <f>CF842</f>
        <v>0</v>
      </c>
      <c r="BW413" s="87">
        <f>CH842</f>
        <v>0.28000000000000003</v>
      </c>
      <c r="BX413" s="87">
        <f>CJ842</f>
        <v>48.03</v>
      </c>
      <c r="CA413" s="111">
        <v>43256.861111111109</v>
      </c>
      <c r="CB413" s="87">
        <v>216</v>
      </c>
      <c r="CC413" s="111">
        <v>43256.861111111109</v>
      </c>
      <c r="CD413" s="87">
        <v>21.72</v>
      </c>
      <c r="CE413" s="111">
        <v>43256.861111111109</v>
      </c>
      <c r="CF413" s="87">
        <v>0</v>
      </c>
      <c r="CG413" s="111">
        <v>43256.861111111109</v>
      </c>
      <c r="CH413" s="87">
        <v>0.28000000000000003</v>
      </c>
      <c r="CI413" s="111">
        <v>43256.861111111109</v>
      </c>
      <c r="CJ413" s="87">
        <v>45.61</v>
      </c>
      <c r="CM413" s="111"/>
      <c r="CS413" s="111"/>
    </row>
    <row r="414" spans="1:97" x14ac:dyDescent="0.3">
      <c r="A414" s="87">
        <f t="shared" si="22"/>
        <v>4100</v>
      </c>
      <c r="B414" s="88">
        <f t="shared" si="21"/>
        <v>68.333333333333329</v>
      </c>
      <c r="C414" s="106">
        <v>20.57</v>
      </c>
      <c r="D414" s="106">
        <v>55.51</v>
      </c>
      <c r="E414" s="106">
        <v>49.44</v>
      </c>
      <c r="F414" s="106">
        <v>45.63</v>
      </c>
      <c r="G414" s="106">
        <v>51.86</v>
      </c>
      <c r="H414" s="106">
        <v>48.07</v>
      </c>
      <c r="I414" s="106">
        <v>46.59</v>
      </c>
      <c r="J414" s="106">
        <v>48.06</v>
      </c>
      <c r="K414" s="106">
        <v>44.21</v>
      </c>
      <c r="L414" s="106">
        <v>48.91</v>
      </c>
      <c r="M414" s="106">
        <v>45.19</v>
      </c>
      <c r="N414" s="106">
        <v>52.08</v>
      </c>
      <c r="O414" s="106">
        <v>55.15</v>
      </c>
      <c r="P414" s="106">
        <v>46.74</v>
      </c>
      <c r="Q414" s="106">
        <v>51.25</v>
      </c>
      <c r="R414" s="106">
        <v>49.16</v>
      </c>
      <c r="S414" s="106">
        <v>54.73</v>
      </c>
      <c r="T414" s="106">
        <v>53.5</v>
      </c>
      <c r="U414" s="106">
        <v>55.14</v>
      </c>
      <c r="V414" s="106">
        <v>51.64</v>
      </c>
      <c r="W414" s="106">
        <v>58.87</v>
      </c>
      <c r="X414" s="106">
        <v>56.46</v>
      </c>
      <c r="Y414" s="106">
        <v>56.52</v>
      </c>
      <c r="Z414" s="106">
        <v>52.48</v>
      </c>
      <c r="AA414" s="106">
        <v>55.08</v>
      </c>
      <c r="AB414" s="106">
        <v>52.91</v>
      </c>
      <c r="AC414" s="106">
        <v>58.01</v>
      </c>
      <c r="AD414" s="106">
        <v>56.76</v>
      </c>
      <c r="AE414" s="106">
        <v>54.64</v>
      </c>
      <c r="AF414" s="106">
        <v>56.87</v>
      </c>
      <c r="AG414" s="106">
        <v>58.53</v>
      </c>
      <c r="AH414" s="106">
        <v>55.2</v>
      </c>
      <c r="AI414" s="106">
        <v>55.95</v>
      </c>
      <c r="AJ414" s="106">
        <v>58.89</v>
      </c>
      <c r="AK414" s="106">
        <v>47.69</v>
      </c>
      <c r="AL414" s="106">
        <v>45.57</v>
      </c>
      <c r="AM414" s="106">
        <v>54.92</v>
      </c>
      <c r="AN414" s="106">
        <v>59.3</v>
      </c>
      <c r="AO414" s="106">
        <v>48.02</v>
      </c>
      <c r="AP414" s="106">
        <v>54.06</v>
      </c>
      <c r="AQ414" s="106">
        <v>55.38</v>
      </c>
      <c r="AR414" s="106">
        <v>49.49</v>
      </c>
      <c r="AS414" s="106">
        <v>53.09</v>
      </c>
      <c r="AT414" s="106">
        <v>50.27</v>
      </c>
      <c r="AU414" s="106">
        <v>72.739999999999995</v>
      </c>
      <c r="AV414" s="106">
        <v>49.83</v>
      </c>
      <c r="AW414" s="106">
        <v>51.47</v>
      </c>
      <c r="AX414" s="106">
        <v>42.44</v>
      </c>
      <c r="AY414" s="106">
        <v>41.31</v>
      </c>
      <c r="AZ414" s="106">
        <v>55.11</v>
      </c>
      <c r="BA414" s="106">
        <v>46.06</v>
      </c>
      <c r="BB414" s="106">
        <v>53.22</v>
      </c>
      <c r="BC414" s="106">
        <v>55.44</v>
      </c>
      <c r="BD414" s="106">
        <v>55.41</v>
      </c>
      <c r="BE414" s="106">
        <v>42.42</v>
      </c>
      <c r="BF414" s="106">
        <v>41.02</v>
      </c>
      <c r="BG414" s="106">
        <v>43.66</v>
      </c>
      <c r="BH414" s="106">
        <v>48.66</v>
      </c>
      <c r="BI414" s="106">
        <v>43.14</v>
      </c>
      <c r="BJ414" s="106">
        <v>44.56</v>
      </c>
      <c r="BK414" s="106">
        <v>67.77</v>
      </c>
      <c r="BL414" s="107">
        <f t="shared" si="23"/>
        <v>60</v>
      </c>
      <c r="BN414" s="110">
        <f>BN413++Setup!$J$15/24</f>
        <v>43229.847222222554</v>
      </c>
      <c r="BO414" s="57">
        <f>CN414</f>
        <v>0</v>
      </c>
      <c r="BP414" s="57">
        <f>CO414</f>
        <v>0</v>
      </c>
      <c r="BQ414" s="57">
        <f>CP414</f>
        <v>0</v>
      </c>
      <c r="BR414" s="57">
        <f>CQ414</f>
        <v>0</v>
      </c>
      <c r="BS414" s="87">
        <f>CT414</f>
        <v>0</v>
      </c>
      <c r="BT414" s="87">
        <f>CB843</f>
        <v>223</v>
      </c>
      <c r="BU414" s="87">
        <f>CD843</f>
        <v>35.22</v>
      </c>
      <c r="BV414" s="87">
        <f>CF843</f>
        <v>0</v>
      </c>
      <c r="BW414" s="87">
        <f>CH843</f>
        <v>0.28000000000000003</v>
      </c>
      <c r="BX414" s="87">
        <f>CJ843</f>
        <v>45.47</v>
      </c>
      <c r="CA414" s="111">
        <v>43256.868055555555</v>
      </c>
      <c r="CB414" s="87">
        <v>216</v>
      </c>
      <c r="CC414" s="111">
        <v>43256.868055555555</v>
      </c>
      <c r="CD414" s="87">
        <v>21.5</v>
      </c>
      <c r="CE414" s="111">
        <v>43256.868055555555</v>
      </c>
      <c r="CF414" s="87">
        <v>0</v>
      </c>
      <c r="CG414" s="111">
        <v>43256.868055555555</v>
      </c>
      <c r="CH414" s="87">
        <v>0.28000000000000003</v>
      </c>
      <c r="CI414" s="111">
        <v>43256.868055555555</v>
      </c>
      <c r="CJ414" s="87">
        <v>46.39</v>
      </c>
      <c r="CM414" s="111"/>
      <c r="CS414" s="111"/>
    </row>
    <row r="415" spans="1:97" x14ac:dyDescent="0.3">
      <c r="A415" s="87">
        <f t="shared" si="22"/>
        <v>4110</v>
      </c>
      <c r="B415" s="88">
        <f t="shared" si="21"/>
        <v>68.5</v>
      </c>
      <c r="C415" s="106">
        <v>20.440000000000001</v>
      </c>
      <c r="D415" s="106">
        <v>54.62</v>
      </c>
      <c r="E415" s="106">
        <v>49.92</v>
      </c>
      <c r="F415" s="106">
        <v>45.98</v>
      </c>
      <c r="G415" s="106">
        <v>51</v>
      </c>
      <c r="H415" s="106">
        <v>46.99</v>
      </c>
      <c r="I415" s="106">
        <v>46.93</v>
      </c>
      <c r="J415" s="106">
        <v>48.43</v>
      </c>
      <c r="K415" s="106">
        <v>43.17</v>
      </c>
      <c r="L415" s="106">
        <v>47.92</v>
      </c>
      <c r="M415" s="106">
        <v>45.53</v>
      </c>
      <c r="N415" s="106">
        <v>51.04</v>
      </c>
      <c r="O415" s="106">
        <v>53.69</v>
      </c>
      <c r="P415" s="106">
        <v>46.01</v>
      </c>
      <c r="Q415" s="106">
        <v>50.55</v>
      </c>
      <c r="R415" s="106">
        <v>48.49</v>
      </c>
      <c r="S415" s="106">
        <v>54.09</v>
      </c>
      <c r="T415" s="106">
        <v>52.66</v>
      </c>
      <c r="U415" s="106">
        <v>54.25</v>
      </c>
      <c r="V415" s="106">
        <v>50.9</v>
      </c>
      <c r="W415" s="106">
        <v>57.34</v>
      </c>
      <c r="X415" s="106">
        <v>55.54</v>
      </c>
      <c r="Y415" s="106">
        <v>55.55</v>
      </c>
      <c r="Z415" s="106">
        <v>52.21</v>
      </c>
      <c r="AA415" s="106">
        <v>54.14</v>
      </c>
      <c r="AB415" s="106">
        <v>52.34</v>
      </c>
      <c r="AC415" s="106">
        <v>57.04</v>
      </c>
      <c r="AD415" s="106">
        <v>55.87</v>
      </c>
      <c r="AE415" s="106">
        <v>53.75</v>
      </c>
      <c r="AF415" s="106">
        <v>55.83</v>
      </c>
      <c r="AG415" s="106">
        <v>57.51</v>
      </c>
      <c r="AH415" s="106">
        <v>54.31</v>
      </c>
      <c r="AI415" s="106">
        <v>55.03</v>
      </c>
      <c r="AJ415" s="106">
        <v>58.57</v>
      </c>
      <c r="AK415" s="106">
        <v>47.46</v>
      </c>
      <c r="AL415" s="106">
        <v>45.28</v>
      </c>
      <c r="AM415" s="106">
        <v>54.03</v>
      </c>
      <c r="AN415" s="106">
        <v>58.94</v>
      </c>
      <c r="AO415" s="106">
        <v>48.39</v>
      </c>
      <c r="AP415" s="106">
        <v>53.53</v>
      </c>
      <c r="AQ415" s="106">
        <v>54.66</v>
      </c>
      <c r="AR415" s="106">
        <v>48.99</v>
      </c>
      <c r="AS415" s="106">
        <v>52.67</v>
      </c>
      <c r="AT415" s="106">
        <v>49.54</v>
      </c>
      <c r="AU415" s="106">
        <v>72.37</v>
      </c>
      <c r="AV415" s="106">
        <v>49.58</v>
      </c>
      <c r="AW415" s="106">
        <v>51.3</v>
      </c>
      <c r="AX415" s="106">
        <v>42.71</v>
      </c>
      <c r="AY415" s="106">
        <v>41.67</v>
      </c>
      <c r="AZ415" s="106">
        <v>54.15</v>
      </c>
      <c r="BA415" s="106">
        <v>46.58</v>
      </c>
      <c r="BB415" s="106">
        <v>52.64</v>
      </c>
      <c r="BC415" s="106">
        <v>54.87</v>
      </c>
      <c r="BD415" s="106">
        <v>54.47</v>
      </c>
      <c r="BE415" s="106">
        <v>42.78</v>
      </c>
      <c r="BF415" s="106">
        <v>41.4</v>
      </c>
      <c r="BG415" s="106">
        <v>43.12</v>
      </c>
      <c r="BH415" s="106">
        <v>49.06</v>
      </c>
      <c r="BI415" s="106">
        <v>43.48</v>
      </c>
      <c r="BJ415" s="106">
        <v>44.46</v>
      </c>
      <c r="BK415" s="106">
        <v>66.650000000000006</v>
      </c>
      <c r="BL415" s="107">
        <f t="shared" si="23"/>
        <v>60</v>
      </c>
      <c r="BN415" s="110">
        <f>BN414++Setup!$J$15/24</f>
        <v>43229.854166666999</v>
      </c>
      <c r="BO415" s="57">
        <f>CN415</f>
        <v>0</v>
      </c>
      <c r="BP415" s="57">
        <f>CO415</f>
        <v>0</v>
      </c>
      <c r="BQ415" s="57">
        <f>CP415</f>
        <v>0</v>
      </c>
      <c r="BR415" s="57">
        <f>CQ415</f>
        <v>0</v>
      </c>
      <c r="BS415" s="87">
        <f>CT415</f>
        <v>0</v>
      </c>
      <c r="BT415" s="87">
        <f>CB844</f>
        <v>226</v>
      </c>
      <c r="BU415" s="87">
        <f>CD844</f>
        <v>34.94</v>
      </c>
      <c r="BV415" s="87">
        <f>CF844</f>
        <v>0</v>
      </c>
      <c r="BW415" s="87">
        <f>CH844</f>
        <v>0.28000000000000003</v>
      </c>
      <c r="BX415" s="87">
        <f>CJ844</f>
        <v>51.92</v>
      </c>
      <c r="CA415" s="111">
        <v>43256.875</v>
      </c>
      <c r="CB415" s="87">
        <v>217</v>
      </c>
      <c r="CC415" s="111">
        <v>43256.875</v>
      </c>
      <c r="CD415" s="87">
        <v>21.86</v>
      </c>
      <c r="CE415" s="111">
        <v>43256.875</v>
      </c>
      <c r="CF415" s="87">
        <v>0</v>
      </c>
      <c r="CG415" s="111">
        <v>43256.875</v>
      </c>
      <c r="CH415" s="87">
        <v>0.28000000000000003</v>
      </c>
      <c r="CI415" s="111">
        <v>43256.875</v>
      </c>
      <c r="CJ415" s="87">
        <v>50.25</v>
      </c>
      <c r="CM415" s="111"/>
      <c r="CS415" s="111"/>
    </row>
    <row r="416" spans="1:97" x14ac:dyDescent="0.3">
      <c r="A416" s="87">
        <f t="shared" si="22"/>
        <v>4120</v>
      </c>
      <c r="B416" s="88">
        <f t="shared" si="21"/>
        <v>68.666666666666671</v>
      </c>
      <c r="C416" s="106">
        <v>20.64</v>
      </c>
      <c r="D416" s="106">
        <v>55.25</v>
      </c>
      <c r="E416" s="106">
        <v>50.43</v>
      </c>
      <c r="F416" s="106">
        <v>46.4</v>
      </c>
      <c r="G416" s="106">
        <v>51.81</v>
      </c>
      <c r="H416" s="106">
        <v>48.23</v>
      </c>
      <c r="I416" s="106">
        <v>47.51</v>
      </c>
      <c r="J416" s="106">
        <v>49.06</v>
      </c>
      <c r="K416" s="106">
        <v>44.31</v>
      </c>
      <c r="L416" s="106">
        <v>49.15</v>
      </c>
      <c r="M416" s="106">
        <v>46.01</v>
      </c>
      <c r="N416" s="106">
        <v>52.08</v>
      </c>
      <c r="O416" s="106">
        <v>54.44</v>
      </c>
      <c r="P416" s="106">
        <v>46.59</v>
      </c>
      <c r="Q416" s="106">
        <v>51.41</v>
      </c>
      <c r="R416" s="106">
        <v>49.24</v>
      </c>
      <c r="S416" s="106">
        <v>54.91</v>
      </c>
      <c r="T416" s="106">
        <v>53.5</v>
      </c>
      <c r="U416" s="106">
        <v>55.09</v>
      </c>
      <c r="V416" s="106">
        <v>51.54</v>
      </c>
      <c r="W416" s="106">
        <v>57.94</v>
      </c>
      <c r="X416" s="106">
        <v>56.29</v>
      </c>
      <c r="Y416" s="106">
        <v>56.78</v>
      </c>
      <c r="Z416" s="106">
        <v>52.7</v>
      </c>
      <c r="AA416" s="106">
        <v>54.76</v>
      </c>
      <c r="AB416" s="106">
        <v>53.04</v>
      </c>
      <c r="AC416" s="106">
        <v>57.49</v>
      </c>
      <c r="AD416" s="106">
        <v>56.27</v>
      </c>
      <c r="AE416" s="106">
        <v>54.33</v>
      </c>
      <c r="AF416" s="106">
        <v>56.44</v>
      </c>
      <c r="AG416" s="106">
        <v>58.09</v>
      </c>
      <c r="AH416" s="106">
        <v>54.98</v>
      </c>
      <c r="AI416" s="106">
        <v>55.87</v>
      </c>
      <c r="AJ416" s="106">
        <v>58.82</v>
      </c>
      <c r="AK416" s="106">
        <v>47.63</v>
      </c>
      <c r="AL416" s="106">
        <v>45.47</v>
      </c>
      <c r="AM416" s="106">
        <v>54.77</v>
      </c>
      <c r="AN416" s="106">
        <v>59.2</v>
      </c>
      <c r="AO416" s="106">
        <v>49.02</v>
      </c>
      <c r="AP416" s="106">
        <v>53.8</v>
      </c>
      <c r="AQ416" s="106">
        <v>55.2</v>
      </c>
      <c r="AR416" s="106">
        <v>49.68</v>
      </c>
      <c r="AS416" s="106">
        <v>53.34</v>
      </c>
      <c r="AT416" s="106">
        <v>50.55</v>
      </c>
      <c r="AU416" s="106">
        <v>72.75</v>
      </c>
      <c r="AV416" s="106">
        <v>49.86</v>
      </c>
      <c r="AW416" s="106">
        <v>51.57</v>
      </c>
      <c r="AX416" s="106">
        <v>43.37</v>
      </c>
      <c r="AY416" s="106">
        <v>42.47</v>
      </c>
      <c r="AZ416" s="106">
        <v>54.65</v>
      </c>
      <c r="BA416" s="106">
        <v>47.02</v>
      </c>
      <c r="BB416" s="106">
        <v>53.29</v>
      </c>
      <c r="BC416" s="106">
        <v>55.46</v>
      </c>
      <c r="BD416" s="106">
        <v>54.9</v>
      </c>
      <c r="BE416" s="106">
        <v>43.63</v>
      </c>
      <c r="BF416" s="106">
        <v>42.26</v>
      </c>
      <c r="BG416" s="106">
        <v>43.82</v>
      </c>
      <c r="BH416" s="106">
        <v>49.67</v>
      </c>
      <c r="BI416" s="106">
        <v>43.97</v>
      </c>
      <c r="BJ416" s="106">
        <v>44.34</v>
      </c>
      <c r="BK416" s="106">
        <v>67.66</v>
      </c>
      <c r="BL416" s="107">
        <f t="shared" si="23"/>
        <v>60</v>
      </c>
      <c r="BN416" s="110">
        <f>BN415++Setup!$J$15/24</f>
        <v>43229.861111111444</v>
      </c>
      <c r="BO416" s="57">
        <f>CN416</f>
        <v>0</v>
      </c>
      <c r="BP416" s="57">
        <f>CO416</f>
        <v>0</v>
      </c>
      <c r="BQ416" s="57">
        <f>CP416</f>
        <v>0</v>
      </c>
      <c r="BR416" s="57">
        <f>CQ416</f>
        <v>0</v>
      </c>
      <c r="BS416" s="87">
        <f>CT416</f>
        <v>0</v>
      </c>
      <c r="BT416" s="87">
        <f>CB845</f>
        <v>225</v>
      </c>
      <c r="BU416" s="87">
        <f>CD845</f>
        <v>35.39</v>
      </c>
      <c r="BV416" s="87">
        <f>CF845</f>
        <v>0</v>
      </c>
      <c r="BW416" s="87">
        <f>CH845</f>
        <v>0.28000000000000003</v>
      </c>
      <c r="BX416" s="87">
        <f>CJ845</f>
        <v>51.78</v>
      </c>
      <c r="CA416" s="111">
        <v>43256.881944444445</v>
      </c>
      <c r="CB416" s="87">
        <v>222</v>
      </c>
      <c r="CC416" s="111">
        <v>43256.881944444445</v>
      </c>
      <c r="CD416" s="87">
        <v>0</v>
      </c>
      <c r="CE416" s="111">
        <v>43256.881944444445</v>
      </c>
      <c r="CF416" s="87">
        <v>0</v>
      </c>
      <c r="CG416" s="111">
        <v>43256.881944444445</v>
      </c>
      <c r="CH416" s="87">
        <v>29.72</v>
      </c>
      <c r="CI416" s="111">
        <v>43256.881944444445</v>
      </c>
      <c r="CJ416" s="87">
        <v>27.58</v>
      </c>
      <c r="CM416" s="111"/>
      <c r="CS416" s="111"/>
    </row>
    <row r="417" spans="1:97" x14ac:dyDescent="0.3">
      <c r="A417" s="87">
        <f t="shared" si="22"/>
        <v>4130</v>
      </c>
      <c r="B417" s="88">
        <f t="shared" si="21"/>
        <v>68.833333333333329</v>
      </c>
      <c r="C417" s="106">
        <v>20.67</v>
      </c>
      <c r="D417" s="106">
        <v>55.62</v>
      </c>
      <c r="E417" s="106">
        <v>49.5</v>
      </c>
      <c r="F417" s="106">
        <v>45.58</v>
      </c>
      <c r="G417" s="106">
        <v>52.2</v>
      </c>
      <c r="H417" s="106">
        <v>48.46</v>
      </c>
      <c r="I417" s="106">
        <v>46.36</v>
      </c>
      <c r="J417" s="106">
        <v>47.96</v>
      </c>
      <c r="K417" s="106">
        <v>44.67</v>
      </c>
      <c r="L417" s="106">
        <v>49.42</v>
      </c>
      <c r="M417" s="106">
        <v>45.13</v>
      </c>
      <c r="N417" s="106">
        <v>52.47</v>
      </c>
      <c r="O417" s="106">
        <v>54.99</v>
      </c>
      <c r="P417" s="106">
        <v>46.89</v>
      </c>
      <c r="Q417" s="106">
        <v>51.59</v>
      </c>
      <c r="R417" s="106">
        <v>49.51</v>
      </c>
      <c r="S417" s="106">
        <v>55.15</v>
      </c>
      <c r="T417" s="106">
        <v>53.77</v>
      </c>
      <c r="U417" s="106">
        <v>55.31</v>
      </c>
      <c r="V417" s="106">
        <v>51.86</v>
      </c>
      <c r="W417" s="106">
        <v>58.31</v>
      </c>
      <c r="X417" s="106">
        <v>56.5</v>
      </c>
      <c r="Y417" s="106">
        <v>56.81</v>
      </c>
      <c r="Z417" s="106">
        <v>52.93</v>
      </c>
      <c r="AA417" s="106">
        <v>55.14</v>
      </c>
      <c r="AB417" s="106">
        <v>53.2</v>
      </c>
      <c r="AC417" s="106">
        <v>58.05</v>
      </c>
      <c r="AD417" s="106">
        <v>56.52</v>
      </c>
      <c r="AE417" s="106">
        <v>54.66</v>
      </c>
      <c r="AF417" s="106">
        <v>56.83</v>
      </c>
      <c r="AG417" s="106">
        <v>58.48</v>
      </c>
      <c r="AH417" s="106">
        <v>55.24</v>
      </c>
      <c r="AI417" s="106">
        <v>55.97</v>
      </c>
      <c r="AJ417" s="106">
        <v>58.48</v>
      </c>
      <c r="AK417" s="106">
        <v>47.37</v>
      </c>
      <c r="AL417" s="106">
        <v>45.63</v>
      </c>
      <c r="AM417" s="106">
        <v>55.07</v>
      </c>
      <c r="AN417" s="106">
        <v>58.79</v>
      </c>
      <c r="AO417" s="106">
        <v>47.92</v>
      </c>
      <c r="AP417" s="106">
        <v>53.84</v>
      </c>
      <c r="AQ417" s="106">
        <v>55.48</v>
      </c>
      <c r="AR417" s="106">
        <v>49.77</v>
      </c>
      <c r="AS417" s="106">
        <v>53.4</v>
      </c>
      <c r="AT417" s="106">
        <v>50.78</v>
      </c>
      <c r="AU417" s="106">
        <v>72.319999999999993</v>
      </c>
      <c r="AV417" s="106">
        <v>50.25</v>
      </c>
      <c r="AW417" s="106">
        <v>52.17</v>
      </c>
      <c r="AX417" s="106">
        <v>42.37</v>
      </c>
      <c r="AY417" s="106">
        <v>41.37</v>
      </c>
      <c r="AZ417" s="106">
        <v>54.95</v>
      </c>
      <c r="BA417" s="106">
        <v>46.09</v>
      </c>
      <c r="BB417" s="106">
        <v>53.59</v>
      </c>
      <c r="BC417" s="106">
        <v>55.76</v>
      </c>
      <c r="BD417" s="106">
        <v>55.46</v>
      </c>
      <c r="BE417" s="106">
        <v>42.36</v>
      </c>
      <c r="BF417" s="106">
        <v>40.99</v>
      </c>
      <c r="BG417" s="106">
        <v>44.22</v>
      </c>
      <c r="BH417" s="106">
        <v>48.57</v>
      </c>
      <c r="BI417" s="106">
        <v>43.07</v>
      </c>
      <c r="BJ417" s="106">
        <v>44.14</v>
      </c>
      <c r="BK417" s="106">
        <v>67.180000000000007</v>
      </c>
      <c r="BL417" s="107">
        <f t="shared" si="23"/>
        <v>60</v>
      </c>
      <c r="BN417" s="110">
        <f>BN416++Setup!$J$15/24</f>
        <v>43229.868055555889</v>
      </c>
      <c r="BO417" s="57">
        <f>CN417</f>
        <v>0</v>
      </c>
      <c r="BP417" s="57">
        <f>CO417</f>
        <v>0</v>
      </c>
      <c r="BQ417" s="57">
        <f>CP417</f>
        <v>0</v>
      </c>
      <c r="BR417" s="57">
        <f>CQ417</f>
        <v>0</v>
      </c>
      <c r="BS417" s="87">
        <f>CT417</f>
        <v>0</v>
      </c>
      <c r="BT417" s="87">
        <f>CB846</f>
        <v>223</v>
      </c>
      <c r="BU417" s="87">
        <f>CD846</f>
        <v>35.39</v>
      </c>
      <c r="BV417" s="87">
        <f>CF846</f>
        <v>0</v>
      </c>
      <c r="BW417" s="87">
        <f>CH846</f>
        <v>0.28000000000000003</v>
      </c>
      <c r="BX417" s="87">
        <f>CJ846</f>
        <v>45</v>
      </c>
      <c r="CA417" s="111">
        <v>43256.888888888891</v>
      </c>
      <c r="CB417" s="87">
        <v>217</v>
      </c>
      <c r="CC417" s="111">
        <v>43256.888888888891</v>
      </c>
      <c r="CD417" s="87">
        <v>0</v>
      </c>
      <c r="CE417" s="111">
        <v>43256.888888888891</v>
      </c>
      <c r="CF417" s="87">
        <v>0</v>
      </c>
      <c r="CG417" s="111">
        <v>43256.888888888891</v>
      </c>
      <c r="CH417" s="87">
        <v>43.33</v>
      </c>
      <c r="CI417" s="111">
        <v>43256.888888888891</v>
      </c>
      <c r="CJ417" s="87">
        <v>0</v>
      </c>
      <c r="CM417" s="111"/>
      <c r="CS417" s="111"/>
    </row>
    <row r="418" spans="1:97" x14ac:dyDescent="0.3">
      <c r="A418" s="87">
        <f t="shared" si="22"/>
        <v>4140</v>
      </c>
      <c r="B418" s="88">
        <f t="shared" si="21"/>
        <v>69</v>
      </c>
      <c r="C418" s="106">
        <v>20.64</v>
      </c>
      <c r="D418" s="106">
        <v>55.13</v>
      </c>
      <c r="E418" s="106">
        <v>49.92</v>
      </c>
      <c r="F418" s="106">
        <v>45.9</v>
      </c>
      <c r="G418" s="106">
        <v>51.87</v>
      </c>
      <c r="H418" s="106">
        <v>48.18</v>
      </c>
      <c r="I418" s="106">
        <v>46.86</v>
      </c>
      <c r="J418" s="106">
        <v>48.49</v>
      </c>
      <c r="K418" s="106">
        <v>44.4</v>
      </c>
      <c r="L418" s="106">
        <v>49.3</v>
      </c>
      <c r="M418" s="106">
        <v>45.52</v>
      </c>
      <c r="N418" s="106">
        <v>52.16</v>
      </c>
      <c r="O418" s="106">
        <v>54.82</v>
      </c>
      <c r="P418" s="106">
        <v>46.7</v>
      </c>
      <c r="Q418" s="106">
        <v>51.2</v>
      </c>
      <c r="R418" s="106">
        <v>49.24</v>
      </c>
      <c r="S418" s="106">
        <v>54.83</v>
      </c>
      <c r="T418" s="106">
        <v>53.4</v>
      </c>
      <c r="U418" s="106">
        <v>55</v>
      </c>
      <c r="V418" s="106">
        <v>51.51</v>
      </c>
      <c r="W418" s="106">
        <v>57.8</v>
      </c>
      <c r="X418" s="106">
        <v>56</v>
      </c>
      <c r="Y418" s="106">
        <v>56.4</v>
      </c>
      <c r="Z418" s="106">
        <v>52.82</v>
      </c>
      <c r="AA418" s="106">
        <v>54.82</v>
      </c>
      <c r="AB418" s="106">
        <v>52.94</v>
      </c>
      <c r="AC418" s="106">
        <v>57.54</v>
      </c>
      <c r="AD418" s="106">
        <v>56.45</v>
      </c>
      <c r="AE418" s="106">
        <v>54.28</v>
      </c>
      <c r="AF418" s="106">
        <v>56.5</v>
      </c>
      <c r="AG418" s="106">
        <v>58.13</v>
      </c>
      <c r="AH418" s="106">
        <v>54.87</v>
      </c>
      <c r="AI418" s="106">
        <v>55.61</v>
      </c>
      <c r="AJ418" s="106">
        <v>58.63</v>
      </c>
      <c r="AK418" s="106">
        <v>47.39</v>
      </c>
      <c r="AL418" s="106">
        <v>45.58</v>
      </c>
      <c r="AM418" s="106">
        <v>54.61</v>
      </c>
      <c r="AN418" s="106">
        <v>59.02</v>
      </c>
      <c r="AO418" s="106">
        <v>48.45</v>
      </c>
      <c r="AP418" s="106">
        <v>54.04</v>
      </c>
      <c r="AQ418" s="106">
        <v>55.08</v>
      </c>
      <c r="AR418" s="106">
        <v>49.67</v>
      </c>
      <c r="AS418" s="106">
        <v>53.39</v>
      </c>
      <c r="AT418" s="106">
        <v>50.67</v>
      </c>
      <c r="AU418" s="106">
        <v>72.58</v>
      </c>
      <c r="AV418" s="106">
        <v>50.02</v>
      </c>
      <c r="AW418" s="106">
        <v>51.75</v>
      </c>
      <c r="AX418" s="106">
        <v>42.74</v>
      </c>
      <c r="AY418" s="106">
        <v>41.48</v>
      </c>
      <c r="AZ418" s="106">
        <v>54.72</v>
      </c>
      <c r="BA418" s="106">
        <v>46.42</v>
      </c>
      <c r="BB418" s="106">
        <v>53.25</v>
      </c>
      <c r="BC418" s="106">
        <v>55.54</v>
      </c>
      <c r="BD418" s="106">
        <v>55.03</v>
      </c>
      <c r="BE418" s="106">
        <v>42.78</v>
      </c>
      <c r="BF418" s="106">
        <v>41.32</v>
      </c>
      <c r="BG418" s="106">
        <v>43.96</v>
      </c>
      <c r="BH418" s="106">
        <v>48.97</v>
      </c>
      <c r="BI418" s="106">
        <v>43.38</v>
      </c>
      <c r="BJ418" s="106">
        <v>44.3</v>
      </c>
      <c r="BK418" s="106">
        <v>67.55</v>
      </c>
      <c r="BL418" s="107">
        <f t="shared" si="23"/>
        <v>60</v>
      </c>
      <c r="BN418" s="110">
        <f>BN417++Setup!$J$15/24</f>
        <v>43229.875000000335</v>
      </c>
      <c r="BO418" s="57">
        <f>CN418</f>
        <v>0</v>
      </c>
      <c r="BP418" s="57">
        <f>CO418</f>
        <v>0</v>
      </c>
      <c r="BQ418" s="57">
        <f>CP418</f>
        <v>0</v>
      </c>
      <c r="BR418" s="57">
        <f>CQ418</f>
        <v>0</v>
      </c>
      <c r="BS418" s="87">
        <f>CT418</f>
        <v>0</v>
      </c>
      <c r="BT418" s="87">
        <f>CB847</f>
        <v>224</v>
      </c>
      <c r="BU418" s="87">
        <f>CD847</f>
        <v>35.19</v>
      </c>
      <c r="BV418" s="87">
        <f>CF847</f>
        <v>0</v>
      </c>
      <c r="BW418" s="87">
        <f>CH847</f>
        <v>0.28000000000000003</v>
      </c>
      <c r="BX418" s="87">
        <f>CJ847</f>
        <v>47.53</v>
      </c>
      <c r="CA418" s="111">
        <v>43256.895833333336</v>
      </c>
      <c r="CB418" s="87">
        <v>214</v>
      </c>
      <c r="CC418" s="111">
        <v>43256.895833333336</v>
      </c>
      <c r="CD418" s="87">
        <v>0</v>
      </c>
      <c r="CE418" s="111">
        <v>43256.895833333336</v>
      </c>
      <c r="CF418" s="87">
        <v>0</v>
      </c>
      <c r="CG418" s="111">
        <v>43256.895833333336</v>
      </c>
      <c r="CH418" s="87">
        <v>47.78</v>
      </c>
      <c r="CI418" s="111">
        <v>43256.895833333336</v>
      </c>
      <c r="CJ418" s="87">
        <v>0</v>
      </c>
      <c r="CM418" s="111"/>
      <c r="CS418" s="111"/>
    </row>
    <row r="419" spans="1:97" x14ac:dyDescent="0.3">
      <c r="A419" s="87">
        <f t="shared" si="22"/>
        <v>4150</v>
      </c>
      <c r="B419" s="88">
        <f t="shared" si="21"/>
        <v>69.166666666666671</v>
      </c>
      <c r="C419" s="106">
        <v>20.93</v>
      </c>
      <c r="D419" s="106">
        <v>51.92</v>
      </c>
      <c r="E419" s="106">
        <v>48.06</v>
      </c>
      <c r="F419" s="106">
        <v>43.52</v>
      </c>
      <c r="G419" s="106">
        <v>48.04</v>
      </c>
      <c r="H419" s="106">
        <v>44.61</v>
      </c>
      <c r="I419" s="106">
        <v>44.68</v>
      </c>
      <c r="J419" s="106">
        <v>46.23</v>
      </c>
      <c r="K419" s="106">
        <v>40.79</v>
      </c>
      <c r="L419" s="106">
        <v>45.76</v>
      </c>
      <c r="M419" s="106">
        <v>43.05</v>
      </c>
      <c r="N419" s="106">
        <v>48.62</v>
      </c>
      <c r="O419" s="106">
        <v>51.09</v>
      </c>
      <c r="P419" s="106">
        <v>42.8</v>
      </c>
      <c r="Q419" s="106">
        <v>47.45</v>
      </c>
      <c r="R419" s="106">
        <v>45.35</v>
      </c>
      <c r="S419" s="106">
        <v>51.36</v>
      </c>
      <c r="T419" s="106">
        <v>49.62</v>
      </c>
      <c r="U419" s="106">
        <v>51.26</v>
      </c>
      <c r="V419" s="106">
        <v>47.74</v>
      </c>
      <c r="W419" s="106">
        <v>55.2</v>
      </c>
      <c r="X419" s="106">
        <v>52.93</v>
      </c>
      <c r="Y419" s="106">
        <v>53.38</v>
      </c>
      <c r="Z419" s="106">
        <v>48.13</v>
      </c>
      <c r="AA419" s="106">
        <v>51.26</v>
      </c>
      <c r="AB419" s="106">
        <v>48.74</v>
      </c>
      <c r="AC419" s="106">
        <v>54.53</v>
      </c>
      <c r="AD419" s="106">
        <v>53.06</v>
      </c>
      <c r="AE419" s="106">
        <v>50.78</v>
      </c>
      <c r="AF419" s="106">
        <v>53.18</v>
      </c>
      <c r="AG419" s="106">
        <v>54.9</v>
      </c>
      <c r="AH419" s="106">
        <v>51.28</v>
      </c>
      <c r="AI419" s="106">
        <v>52.22</v>
      </c>
      <c r="AJ419" s="106">
        <v>58.71</v>
      </c>
      <c r="AK419" s="106">
        <v>47.53</v>
      </c>
      <c r="AL419" s="106">
        <v>47.41</v>
      </c>
      <c r="AM419" s="106">
        <v>51.35</v>
      </c>
      <c r="AN419" s="106">
        <v>59.19</v>
      </c>
      <c r="AO419" s="106">
        <v>46.19</v>
      </c>
      <c r="AP419" s="106">
        <v>55.86</v>
      </c>
      <c r="AQ419" s="106">
        <v>52.05</v>
      </c>
      <c r="AR419" s="106">
        <v>45.62</v>
      </c>
      <c r="AS419" s="106">
        <v>48.78</v>
      </c>
      <c r="AT419" s="106">
        <v>46.31</v>
      </c>
      <c r="AU419" s="106">
        <v>72.61</v>
      </c>
      <c r="AV419" s="106">
        <v>45.83</v>
      </c>
      <c r="AW419" s="106">
        <v>47.64</v>
      </c>
      <c r="AX419" s="106">
        <v>40.36</v>
      </c>
      <c r="AY419" s="106">
        <v>39.22</v>
      </c>
      <c r="AZ419" s="106">
        <v>51.12</v>
      </c>
      <c r="BA419" s="106">
        <v>44.06</v>
      </c>
      <c r="BB419" s="106">
        <v>49.16</v>
      </c>
      <c r="BC419" s="106">
        <v>51.9</v>
      </c>
      <c r="BD419" s="106">
        <v>51.69</v>
      </c>
      <c r="BE419" s="106">
        <v>40.15</v>
      </c>
      <c r="BF419" s="106">
        <v>38.869999999999997</v>
      </c>
      <c r="BG419" s="106">
        <v>39.79</v>
      </c>
      <c r="BH419" s="106">
        <v>46.56</v>
      </c>
      <c r="BI419" s="106">
        <v>41</v>
      </c>
      <c r="BJ419" s="106">
        <v>44.58</v>
      </c>
      <c r="BK419" s="106">
        <v>67.430000000000007</v>
      </c>
      <c r="BL419" s="107">
        <f t="shared" si="23"/>
        <v>60</v>
      </c>
      <c r="BN419" s="110">
        <f>BN418++Setup!$J$15/24</f>
        <v>43229.88194444478</v>
      </c>
      <c r="BO419" s="57">
        <f>CN419</f>
        <v>0</v>
      </c>
      <c r="BP419" s="57">
        <f>CO419</f>
        <v>0</v>
      </c>
      <c r="BQ419" s="57">
        <f>CP419</f>
        <v>0</v>
      </c>
      <c r="BR419" s="57">
        <f>CQ419</f>
        <v>0</v>
      </c>
      <c r="BS419" s="87">
        <f>CT419</f>
        <v>0</v>
      </c>
      <c r="BT419" s="87">
        <f>CB848</f>
        <v>225</v>
      </c>
      <c r="BU419" s="87">
        <f>CD848</f>
        <v>31.81</v>
      </c>
      <c r="BV419" s="87">
        <f>CF848</f>
        <v>0</v>
      </c>
      <c r="BW419" s="87">
        <f>CH848</f>
        <v>31.94</v>
      </c>
      <c r="BX419" s="87">
        <f>CJ848</f>
        <v>0</v>
      </c>
      <c r="CA419" s="111">
        <v>43256.902777777781</v>
      </c>
      <c r="CB419" s="87">
        <v>218</v>
      </c>
      <c r="CC419" s="111">
        <v>43256.902777777781</v>
      </c>
      <c r="CD419" s="87">
        <v>0</v>
      </c>
      <c r="CE419" s="111">
        <v>43256.902777777781</v>
      </c>
      <c r="CF419" s="87">
        <v>0</v>
      </c>
      <c r="CG419" s="111">
        <v>43256.902777777781</v>
      </c>
      <c r="CH419" s="87">
        <v>40.28</v>
      </c>
      <c r="CI419" s="111">
        <v>43256.902777777781</v>
      </c>
      <c r="CJ419" s="87">
        <v>0</v>
      </c>
      <c r="CM419" s="111"/>
      <c r="CS419" s="111"/>
    </row>
    <row r="420" spans="1:97" x14ac:dyDescent="0.3">
      <c r="A420" s="87">
        <f t="shared" si="22"/>
        <v>4160</v>
      </c>
      <c r="B420" s="88">
        <f t="shared" si="21"/>
        <v>69.333333333333329</v>
      </c>
      <c r="C420" s="106">
        <v>20.74</v>
      </c>
      <c r="D420" s="106">
        <v>50.8</v>
      </c>
      <c r="E420" s="106">
        <v>41.05</v>
      </c>
      <c r="F420" s="106">
        <v>37.04</v>
      </c>
      <c r="G420" s="106">
        <v>47.39</v>
      </c>
      <c r="H420" s="106">
        <v>43.89</v>
      </c>
      <c r="I420" s="106">
        <v>37.86</v>
      </c>
      <c r="J420" s="106">
        <v>39.4</v>
      </c>
      <c r="K420" s="106">
        <v>39.99</v>
      </c>
      <c r="L420" s="106">
        <v>44.81</v>
      </c>
      <c r="M420" s="106">
        <v>36.43</v>
      </c>
      <c r="N420" s="106">
        <v>47.86</v>
      </c>
      <c r="O420" s="106">
        <v>50.45</v>
      </c>
      <c r="P420" s="106">
        <v>42.31</v>
      </c>
      <c r="Q420" s="106">
        <v>46.92</v>
      </c>
      <c r="R420" s="106">
        <v>44.79</v>
      </c>
      <c r="S420" s="106">
        <v>50.53</v>
      </c>
      <c r="T420" s="106">
        <v>49</v>
      </c>
      <c r="U420" s="106">
        <v>50.52</v>
      </c>
      <c r="V420" s="106">
        <v>47.08</v>
      </c>
      <c r="W420" s="106">
        <v>53.8</v>
      </c>
      <c r="X420" s="106">
        <v>51.72</v>
      </c>
      <c r="Y420" s="106">
        <v>52.25</v>
      </c>
      <c r="Z420" s="106">
        <v>47.92</v>
      </c>
      <c r="AA420" s="106">
        <v>50.54</v>
      </c>
      <c r="AB420" s="106">
        <v>48.36</v>
      </c>
      <c r="AC420" s="106">
        <v>53.56</v>
      </c>
      <c r="AD420" s="106">
        <v>51.9</v>
      </c>
      <c r="AE420" s="106">
        <v>50.05</v>
      </c>
      <c r="AF420" s="106">
        <v>52.29</v>
      </c>
      <c r="AG420" s="106">
        <v>54.02</v>
      </c>
      <c r="AH420" s="106">
        <v>50.56</v>
      </c>
      <c r="AI420" s="106">
        <v>51.37</v>
      </c>
      <c r="AJ420" s="106">
        <v>59</v>
      </c>
      <c r="AK420" s="106">
        <v>47.54</v>
      </c>
      <c r="AL420" s="106">
        <v>44.55</v>
      </c>
      <c r="AM420" s="106">
        <v>50.44</v>
      </c>
      <c r="AN420" s="106">
        <v>59.27</v>
      </c>
      <c r="AO420" s="106">
        <v>39.36</v>
      </c>
      <c r="AP420" s="106">
        <v>52.93</v>
      </c>
      <c r="AQ420" s="106">
        <v>50.91</v>
      </c>
      <c r="AR420" s="106">
        <v>45.13</v>
      </c>
      <c r="AS420" s="106">
        <v>48.32</v>
      </c>
      <c r="AT420" s="106">
        <v>46.14</v>
      </c>
      <c r="AU420" s="106">
        <v>72.790000000000006</v>
      </c>
      <c r="AV420" s="106">
        <v>45.44</v>
      </c>
      <c r="AW420" s="106">
        <v>47.31</v>
      </c>
      <c r="AX420" s="106">
        <v>33.72</v>
      </c>
      <c r="AY420" s="106">
        <v>32.78</v>
      </c>
      <c r="AZ420" s="106">
        <v>50.47</v>
      </c>
      <c r="BA420" s="106">
        <v>37.94</v>
      </c>
      <c r="BB420" s="106">
        <v>48.76</v>
      </c>
      <c r="BC420" s="106">
        <v>51.08</v>
      </c>
      <c r="BD420" s="106">
        <v>50.89</v>
      </c>
      <c r="BE420" s="106">
        <v>33.81</v>
      </c>
      <c r="BF420" s="106">
        <v>32.51</v>
      </c>
      <c r="BG420" s="106">
        <v>39.24</v>
      </c>
      <c r="BH420" s="106">
        <v>40.17</v>
      </c>
      <c r="BI420" s="106">
        <v>34.72</v>
      </c>
      <c r="BJ420" s="106">
        <v>44.37</v>
      </c>
      <c r="BK420" s="106">
        <v>67.31</v>
      </c>
      <c r="BL420" s="107">
        <f t="shared" si="23"/>
        <v>60</v>
      </c>
      <c r="BN420" s="110">
        <f>BN419++Setup!$J$15/24</f>
        <v>43229.888888889225</v>
      </c>
      <c r="BO420" s="57">
        <f>CN420</f>
        <v>0</v>
      </c>
      <c r="BP420" s="57">
        <f>CO420</f>
        <v>0</v>
      </c>
      <c r="BQ420" s="57">
        <f>CP420</f>
        <v>0</v>
      </c>
      <c r="BR420" s="57">
        <f>CQ420</f>
        <v>0</v>
      </c>
      <c r="BS420" s="87">
        <f>CT420</f>
        <v>0</v>
      </c>
      <c r="BT420" s="87">
        <f>CB849</f>
        <v>227</v>
      </c>
      <c r="BU420" s="87">
        <f>CD849</f>
        <v>35.11</v>
      </c>
      <c r="BV420" s="87">
        <f>CF849</f>
        <v>0</v>
      </c>
      <c r="BW420" s="87">
        <f>CH849</f>
        <v>57.5</v>
      </c>
      <c r="BX420" s="87">
        <f>CJ849</f>
        <v>0</v>
      </c>
      <c r="CA420" s="111">
        <v>43256.909722222219</v>
      </c>
      <c r="CB420" s="87">
        <v>218</v>
      </c>
      <c r="CC420" s="111">
        <v>43256.909722222219</v>
      </c>
      <c r="CD420" s="87">
        <v>0</v>
      </c>
      <c r="CE420" s="111">
        <v>43256.909722222219</v>
      </c>
      <c r="CF420" s="87">
        <v>0</v>
      </c>
      <c r="CG420" s="111">
        <v>43256.909722222219</v>
      </c>
      <c r="CH420" s="87">
        <v>46.11</v>
      </c>
      <c r="CI420" s="111">
        <v>43256.909722222219</v>
      </c>
      <c r="CJ420" s="87">
        <v>0</v>
      </c>
      <c r="CM420" s="111"/>
      <c r="CS420" s="111"/>
    </row>
    <row r="421" spans="1:97" x14ac:dyDescent="0.3">
      <c r="A421" s="87">
        <f t="shared" si="22"/>
        <v>4170</v>
      </c>
      <c r="B421" s="88">
        <f t="shared" si="21"/>
        <v>69.5</v>
      </c>
      <c r="C421" s="106">
        <v>21.03</v>
      </c>
      <c r="D421" s="106">
        <v>51.87</v>
      </c>
      <c r="E421" s="106">
        <v>47.76</v>
      </c>
      <c r="F421" s="106">
        <v>44.34</v>
      </c>
      <c r="G421" s="106">
        <v>48.05</v>
      </c>
      <c r="H421" s="106">
        <v>44.88</v>
      </c>
      <c r="I421" s="106">
        <v>45.44</v>
      </c>
      <c r="J421" s="106">
        <v>46.85</v>
      </c>
      <c r="K421" s="106">
        <v>40.98</v>
      </c>
      <c r="L421" s="106">
        <v>45.79</v>
      </c>
      <c r="M421" s="106">
        <v>43.97</v>
      </c>
      <c r="N421" s="106">
        <v>48.64</v>
      </c>
      <c r="O421" s="106">
        <v>50.96</v>
      </c>
      <c r="P421" s="106">
        <v>42.96</v>
      </c>
      <c r="Q421" s="106">
        <v>47.49</v>
      </c>
      <c r="R421" s="106">
        <v>45.43</v>
      </c>
      <c r="S421" s="106">
        <v>51.13</v>
      </c>
      <c r="T421" s="106">
        <v>49.67</v>
      </c>
      <c r="U421" s="106">
        <v>51.08</v>
      </c>
      <c r="V421" s="106">
        <v>47.72</v>
      </c>
      <c r="W421" s="106">
        <v>54.34</v>
      </c>
      <c r="X421" s="106">
        <v>52.72</v>
      </c>
      <c r="Y421" s="106">
        <v>52.87</v>
      </c>
      <c r="Z421" s="106">
        <v>48.23</v>
      </c>
      <c r="AA421" s="106">
        <v>51.18</v>
      </c>
      <c r="AB421" s="106">
        <v>48.66</v>
      </c>
      <c r="AC421" s="106">
        <v>54.02</v>
      </c>
      <c r="AD421" s="106">
        <v>52.81</v>
      </c>
      <c r="AE421" s="106">
        <v>50.52</v>
      </c>
      <c r="AF421" s="106">
        <v>53.05</v>
      </c>
      <c r="AG421" s="106">
        <v>54.66</v>
      </c>
      <c r="AH421" s="106">
        <v>51.12</v>
      </c>
      <c r="AI421" s="106">
        <v>52.32</v>
      </c>
      <c r="AJ421" s="106">
        <v>58.76</v>
      </c>
      <c r="AK421" s="106">
        <v>47.48</v>
      </c>
      <c r="AL421" s="106">
        <v>47.2</v>
      </c>
      <c r="AM421" s="106">
        <v>51.19</v>
      </c>
      <c r="AN421" s="106">
        <v>59.25</v>
      </c>
      <c r="AO421" s="106">
        <v>46.81</v>
      </c>
      <c r="AP421" s="106">
        <v>55.5</v>
      </c>
      <c r="AQ421" s="106">
        <v>51.7</v>
      </c>
      <c r="AR421" s="106">
        <v>45.6</v>
      </c>
      <c r="AS421" s="106">
        <v>48.68</v>
      </c>
      <c r="AT421" s="106">
        <v>46.82</v>
      </c>
      <c r="AU421" s="106">
        <v>72.73</v>
      </c>
      <c r="AV421" s="106">
        <v>45.91</v>
      </c>
      <c r="AW421" s="106">
        <v>47.8</v>
      </c>
      <c r="AX421" s="106">
        <v>41.29</v>
      </c>
      <c r="AY421" s="106">
        <v>40.369999999999997</v>
      </c>
      <c r="AZ421" s="106">
        <v>51.06</v>
      </c>
      <c r="BA421" s="106">
        <v>45.47</v>
      </c>
      <c r="BB421" s="106">
        <v>49.25</v>
      </c>
      <c r="BC421" s="106">
        <v>51.96</v>
      </c>
      <c r="BD421" s="106">
        <v>51.16</v>
      </c>
      <c r="BE421" s="106">
        <v>41.32</v>
      </c>
      <c r="BF421" s="106">
        <v>40.200000000000003</v>
      </c>
      <c r="BG421" s="106">
        <v>39.9</v>
      </c>
      <c r="BH421" s="106">
        <v>47.61</v>
      </c>
      <c r="BI421" s="106">
        <v>41.93</v>
      </c>
      <c r="BJ421" s="106">
        <v>44.59</v>
      </c>
      <c r="BK421" s="106">
        <v>67.849999999999994</v>
      </c>
      <c r="BL421" s="107">
        <f t="shared" si="23"/>
        <v>60</v>
      </c>
      <c r="BN421" s="110">
        <f>BN420++Setup!$J$15/24</f>
        <v>43229.89583333367</v>
      </c>
      <c r="BO421" s="57">
        <f>CN421</f>
        <v>0</v>
      </c>
      <c r="BP421" s="57">
        <f>CO421</f>
        <v>0</v>
      </c>
      <c r="BQ421" s="57">
        <f>CP421</f>
        <v>0</v>
      </c>
      <c r="BR421" s="57">
        <f>CQ421</f>
        <v>0</v>
      </c>
      <c r="BS421" s="87">
        <f>CT421</f>
        <v>0</v>
      </c>
      <c r="BT421" s="87">
        <f>CB850</f>
        <v>229</v>
      </c>
      <c r="BU421" s="87">
        <f>CD850</f>
        <v>35.22</v>
      </c>
      <c r="BV421" s="87">
        <f>CF850</f>
        <v>0</v>
      </c>
      <c r="BW421" s="87">
        <f>CH850</f>
        <v>56.67</v>
      </c>
      <c r="BX421" s="87">
        <f>CJ850</f>
        <v>0</v>
      </c>
      <c r="CA421" s="111">
        <v>43256.916666666664</v>
      </c>
      <c r="CB421" s="87">
        <v>218</v>
      </c>
      <c r="CC421" s="111">
        <v>43256.916666666664</v>
      </c>
      <c r="CD421" s="87">
        <v>0</v>
      </c>
      <c r="CE421" s="111">
        <v>43256.916666666664</v>
      </c>
      <c r="CF421" s="87">
        <v>0</v>
      </c>
      <c r="CG421" s="111">
        <v>43256.916666666664</v>
      </c>
      <c r="CH421" s="87">
        <v>38.61</v>
      </c>
      <c r="CI421" s="111">
        <v>43256.916666666664</v>
      </c>
      <c r="CJ421" s="87">
        <v>0</v>
      </c>
      <c r="CM421" s="111"/>
      <c r="CS421" s="111"/>
    </row>
    <row r="422" spans="1:97" x14ac:dyDescent="0.3">
      <c r="A422" s="87">
        <f t="shared" si="22"/>
        <v>4180</v>
      </c>
      <c r="B422" s="88">
        <f t="shared" si="21"/>
        <v>69.666666666666671</v>
      </c>
      <c r="C422" s="106">
        <v>20.74</v>
      </c>
      <c r="D422" s="106">
        <v>51.05</v>
      </c>
      <c r="E422" s="106">
        <v>40.659999999999997</v>
      </c>
      <c r="F422" s="106">
        <v>35.71</v>
      </c>
      <c r="G422" s="106">
        <v>47.47</v>
      </c>
      <c r="H422" s="106">
        <v>43.84</v>
      </c>
      <c r="I422" s="106">
        <v>36.36</v>
      </c>
      <c r="J422" s="106">
        <v>38.17</v>
      </c>
      <c r="K422" s="106">
        <v>40.11</v>
      </c>
      <c r="L422" s="106">
        <v>45.03</v>
      </c>
      <c r="M422" s="106">
        <v>35.21</v>
      </c>
      <c r="N422" s="106">
        <v>47.79</v>
      </c>
      <c r="O422" s="106">
        <v>50.69</v>
      </c>
      <c r="P422" s="106">
        <v>42.31</v>
      </c>
      <c r="Q422" s="106">
        <v>46.96</v>
      </c>
      <c r="R422" s="106">
        <v>44.76</v>
      </c>
      <c r="S422" s="106">
        <v>51.19</v>
      </c>
      <c r="T422" s="106">
        <v>48.93</v>
      </c>
      <c r="U422" s="106">
        <v>50.81</v>
      </c>
      <c r="V422" s="106">
        <v>47.06</v>
      </c>
      <c r="W422" s="106">
        <v>54.09</v>
      </c>
      <c r="X422" s="106">
        <v>52.38</v>
      </c>
      <c r="Y422" s="106">
        <v>52.32</v>
      </c>
      <c r="Z422" s="106">
        <v>47.84</v>
      </c>
      <c r="AA422" s="106">
        <v>50.59</v>
      </c>
      <c r="AB422" s="106">
        <v>48.22</v>
      </c>
      <c r="AC422" s="106">
        <v>53.76</v>
      </c>
      <c r="AD422" s="106">
        <v>52.46</v>
      </c>
      <c r="AE422" s="106">
        <v>50</v>
      </c>
      <c r="AF422" s="106">
        <v>52.35</v>
      </c>
      <c r="AG422" s="106">
        <v>54.03</v>
      </c>
      <c r="AH422" s="106">
        <v>50.47</v>
      </c>
      <c r="AI422" s="106">
        <v>51.51</v>
      </c>
      <c r="AJ422" s="106">
        <v>58.63</v>
      </c>
      <c r="AK422" s="106">
        <v>47.32</v>
      </c>
      <c r="AL422" s="106">
        <v>45.31</v>
      </c>
      <c r="AM422" s="106">
        <v>50.61</v>
      </c>
      <c r="AN422" s="106">
        <v>58.94</v>
      </c>
      <c r="AO422" s="106">
        <v>38.130000000000003</v>
      </c>
      <c r="AP422" s="106">
        <v>53.89</v>
      </c>
      <c r="AQ422" s="106">
        <v>50.95</v>
      </c>
      <c r="AR422" s="106">
        <v>45.19</v>
      </c>
      <c r="AS422" s="106">
        <v>48.43</v>
      </c>
      <c r="AT422" s="106">
        <v>45.93</v>
      </c>
      <c r="AU422" s="106">
        <v>72.47</v>
      </c>
      <c r="AV422" s="106">
        <v>45.47</v>
      </c>
      <c r="AW422" s="106">
        <v>47.31</v>
      </c>
      <c r="AX422" s="106">
        <v>32.369999999999997</v>
      </c>
      <c r="AY422" s="106">
        <v>31.49</v>
      </c>
      <c r="AZ422" s="106">
        <v>50.4</v>
      </c>
      <c r="BA422" s="106">
        <v>35.479999999999997</v>
      </c>
      <c r="BB422" s="106">
        <v>48.6</v>
      </c>
      <c r="BC422" s="106">
        <v>51.49</v>
      </c>
      <c r="BD422" s="106">
        <v>50.66</v>
      </c>
      <c r="BE422" s="106">
        <v>32.450000000000003</v>
      </c>
      <c r="BF422" s="106">
        <v>31.12</v>
      </c>
      <c r="BG422" s="106">
        <v>39.28</v>
      </c>
      <c r="BH422" s="106">
        <v>38.340000000000003</v>
      </c>
      <c r="BI422" s="106">
        <v>33.020000000000003</v>
      </c>
      <c r="BJ422" s="106">
        <v>44.45</v>
      </c>
      <c r="BK422" s="106">
        <v>67.45</v>
      </c>
      <c r="BL422" s="107">
        <f t="shared" si="23"/>
        <v>60</v>
      </c>
      <c r="BN422" s="110">
        <f>BN421++Setup!$J$15/24</f>
        <v>43229.902777778116</v>
      </c>
      <c r="BO422" s="57">
        <f>CN422</f>
        <v>0</v>
      </c>
      <c r="BP422" s="57">
        <f>CO422</f>
        <v>0</v>
      </c>
      <c r="BQ422" s="57">
        <f>CP422</f>
        <v>0</v>
      </c>
      <c r="BR422" s="57">
        <f>CQ422</f>
        <v>0</v>
      </c>
      <c r="BS422" s="87">
        <f>CT422</f>
        <v>0</v>
      </c>
      <c r="BT422" s="87">
        <f>CB851</f>
        <v>231</v>
      </c>
      <c r="BU422" s="87">
        <f>CD851</f>
        <v>35.31</v>
      </c>
      <c r="BV422" s="87">
        <f>CF851</f>
        <v>0</v>
      </c>
      <c r="BW422" s="87">
        <f>CH851</f>
        <v>59.72</v>
      </c>
      <c r="BX422" s="87">
        <f>CJ851</f>
        <v>0</v>
      </c>
      <c r="CA422" s="111">
        <v>43256.923611111109</v>
      </c>
      <c r="CB422" s="87">
        <v>216</v>
      </c>
      <c r="CC422" s="111">
        <v>43256.923611111109</v>
      </c>
      <c r="CD422" s="87">
        <v>0</v>
      </c>
      <c r="CE422" s="111">
        <v>43256.923611111109</v>
      </c>
      <c r="CF422" s="87">
        <v>0</v>
      </c>
      <c r="CG422" s="111">
        <v>43256.923611111109</v>
      </c>
      <c r="CH422" s="87">
        <v>35.28</v>
      </c>
      <c r="CI422" s="111">
        <v>43256.923611111109</v>
      </c>
      <c r="CJ422" s="87">
        <v>0</v>
      </c>
      <c r="CM422" s="111"/>
      <c r="CS422" s="111"/>
    </row>
    <row r="423" spans="1:97" x14ac:dyDescent="0.3">
      <c r="A423" s="87">
        <f t="shared" si="22"/>
        <v>4190</v>
      </c>
      <c r="B423" s="88">
        <f t="shared" si="21"/>
        <v>69.833333333333329</v>
      </c>
      <c r="C423" s="106">
        <v>21.13</v>
      </c>
      <c r="D423" s="106">
        <v>52.72</v>
      </c>
      <c r="E423" s="106">
        <v>48.3</v>
      </c>
      <c r="F423" s="106">
        <v>43.74</v>
      </c>
      <c r="G423" s="106">
        <v>48.76</v>
      </c>
      <c r="H423" s="106">
        <v>45.44</v>
      </c>
      <c r="I423" s="106">
        <v>44.84</v>
      </c>
      <c r="J423" s="106">
        <v>46.25</v>
      </c>
      <c r="K423" s="106">
        <v>41.61</v>
      </c>
      <c r="L423" s="106">
        <v>46.47</v>
      </c>
      <c r="M423" s="106">
        <v>43.29</v>
      </c>
      <c r="N423" s="106">
        <v>49.47</v>
      </c>
      <c r="O423" s="106">
        <v>52.09</v>
      </c>
      <c r="P423" s="106">
        <v>43.48</v>
      </c>
      <c r="Q423" s="106">
        <v>48.3</v>
      </c>
      <c r="R423" s="106">
        <v>46.07</v>
      </c>
      <c r="S423" s="106">
        <v>52.11</v>
      </c>
      <c r="T423" s="106">
        <v>50.36</v>
      </c>
      <c r="U423" s="106">
        <v>51.95</v>
      </c>
      <c r="V423" s="106">
        <v>48.41</v>
      </c>
      <c r="W423" s="106">
        <v>55.65</v>
      </c>
      <c r="X423" s="106">
        <v>53.7</v>
      </c>
      <c r="Y423" s="106">
        <v>54.11</v>
      </c>
      <c r="Z423" s="106">
        <v>48.53</v>
      </c>
      <c r="AA423" s="106">
        <v>51.94</v>
      </c>
      <c r="AB423" s="106">
        <v>49.2</v>
      </c>
      <c r="AC423" s="106">
        <v>55.3</v>
      </c>
      <c r="AD423" s="106">
        <v>53.71</v>
      </c>
      <c r="AE423" s="106">
        <v>51.49</v>
      </c>
      <c r="AF423" s="106">
        <v>53.98</v>
      </c>
      <c r="AG423" s="106">
        <v>55.66</v>
      </c>
      <c r="AH423" s="106">
        <v>52.22</v>
      </c>
      <c r="AI423" s="106">
        <v>53.14</v>
      </c>
      <c r="AJ423" s="106">
        <v>59.02</v>
      </c>
      <c r="AK423" s="106">
        <v>47.55</v>
      </c>
      <c r="AL423" s="106">
        <v>47.82</v>
      </c>
      <c r="AM423" s="106">
        <v>52.12</v>
      </c>
      <c r="AN423" s="106">
        <v>59.46</v>
      </c>
      <c r="AO423" s="106">
        <v>46.21</v>
      </c>
      <c r="AP423" s="106">
        <v>55.97</v>
      </c>
      <c r="AQ423" s="106">
        <v>52.67</v>
      </c>
      <c r="AR423" s="106">
        <v>46.23</v>
      </c>
      <c r="AS423" s="106">
        <v>49.18</v>
      </c>
      <c r="AT423" s="106">
        <v>47.15</v>
      </c>
      <c r="AU423" s="106">
        <v>72.91</v>
      </c>
      <c r="AV423" s="106">
        <v>46.4</v>
      </c>
      <c r="AW423" s="106">
        <v>48.13</v>
      </c>
      <c r="AX423" s="106">
        <v>40.42</v>
      </c>
      <c r="AY423" s="106">
        <v>39.380000000000003</v>
      </c>
      <c r="AZ423" s="106">
        <v>51.77</v>
      </c>
      <c r="BA423" s="106">
        <v>44.53</v>
      </c>
      <c r="BB423" s="106">
        <v>49.88</v>
      </c>
      <c r="BC423" s="106">
        <v>52.71</v>
      </c>
      <c r="BD423" s="106">
        <v>52.48</v>
      </c>
      <c r="BE423" s="106">
        <v>40.39</v>
      </c>
      <c r="BF423" s="106">
        <v>39.07</v>
      </c>
      <c r="BG423" s="106">
        <v>40.340000000000003</v>
      </c>
      <c r="BH423" s="106">
        <v>46.95</v>
      </c>
      <c r="BI423" s="106">
        <v>41.33</v>
      </c>
      <c r="BJ423" s="106">
        <v>44.53</v>
      </c>
      <c r="BK423" s="106">
        <v>67.56</v>
      </c>
      <c r="BL423" s="107">
        <f t="shared" si="23"/>
        <v>60</v>
      </c>
      <c r="BN423" s="110">
        <f>BN422++Setup!$J$15/24</f>
        <v>43229.909722222561</v>
      </c>
      <c r="BO423" s="57">
        <f>CN423</f>
        <v>0</v>
      </c>
      <c r="BP423" s="57">
        <f>CO423</f>
        <v>0</v>
      </c>
      <c r="BQ423" s="57">
        <f>CP423</f>
        <v>0</v>
      </c>
      <c r="BR423" s="57">
        <f>CQ423</f>
        <v>0</v>
      </c>
      <c r="BS423" s="87">
        <f>CT423</f>
        <v>0</v>
      </c>
      <c r="BT423" s="87">
        <f>CB852</f>
        <v>228</v>
      </c>
      <c r="BU423" s="87">
        <f>CD852</f>
        <v>35.08</v>
      </c>
      <c r="BV423" s="87">
        <f>CF852</f>
        <v>0</v>
      </c>
      <c r="BW423" s="87">
        <f>CH852</f>
        <v>51.39</v>
      </c>
      <c r="BX423" s="87">
        <f>CJ852</f>
        <v>0</v>
      </c>
      <c r="CA423" s="111">
        <v>43256.930555555555</v>
      </c>
      <c r="CB423" s="87">
        <v>217</v>
      </c>
      <c r="CC423" s="111">
        <v>43256.930555555555</v>
      </c>
      <c r="CD423" s="87">
        <v>0</v>
      </c>
      <c r="CE423" s="111">
        <v>43256.930555555555</v>
      </c>
      <c r="CF423" s="87">
        <v>0</v>
      </c>
      <c r="CG423" s="111">
        <v>43256.930555555555</v>
      </c>
      <c r="CH423" s="87">
        <v>34.17</v>
      </c>
      <c r="CI423" s="111">
        <v>43256.930555555555</v>
      </c>
      <c r="CJ423" s="87">
        <v>0</v>
      </c>
      <c r="CM423" s="111"/>
      <c r="CS423" s="111"/>
    </row>
    <row r="424" spans="1:97" x14ac:dyDescent="0.3">
      <c r="A424" s="87">
        <f t="shared" si="22"/>
        <v>4200</v>
      </c>
      <c r="B424" s="88">
        <f t="shared" si="21"/>
        <v>70</v>
      </c>
      <c r="C424" s="106">
        <v>21.04</v>
      </c>
      <c r="D424" s="106">
        <v>52.15</v>
      </c>
      <c r="E424" s="106">
        <v>50.64</v>
      </c>
      <c r="F424" s="106">
        <v>46.35</v>
      </c>
      <c r="G424" s="106">
        <v>48.28</v>
      </c>
      <c r="H424" s="106">
        <v>44.91</v>
      </c>
      <c r="I424" s="106">
        <v>47.29</v>
      </c>
      <c r="J424" s="106">
        <v>48.93</v>
      </c>
      <c r="K424" s="106">
        <v>41.09</v>
      </c>
      <c r="L424" s="106">
        <v>46.22</v>
      </c>
      <c r="M424" s="106">
        <v>45.98</v>
      </c>
      <c r="N424" s="106">
        <v>49.06</v>
      </c>
      <c r="O424" s="106">
        <v>51.32</v>
      </c>
      <c r="P424" s="106">
        <v>43.15</v>
      </c>
      <c r="Q424" s="106">
        <v>47.82</v>
      </c>
      <c r="R424" s="106">
        <v>45.65</v>
      </c>
      <c r="S424" s="106">
        <v>52.1</v>
      </c>
      <c r="T424" s="106">
        <v>49.9</v>
      </c>
      <c r="U424" s="106">
        <v>51.6</v>
      </c>
      <c r="V424" s="106">
        <v>48.01</v>
      </c>
      <c r="W424" s="106">
        <v>54.95</v>
      </c>
      <c r="X424" s="106">
        <v>53.86</v>
      </c>
      <c r="Y424" s="106">
        <v>53.34</v>
      </c>
      <c r="Z424" s="106">
        <v>48.35</v>
      </c>
      <c r="AA424" s="106">
        <v>51.44</v>
      </c>
      <c r="AB424" s="106">
        <v>48.88</v>
      </c>
      <c r="AC424" s="106">
        <v>54.42</v>
      </c>
      <c r="AD424" s="106">
        <v>53.35</v>
      </c>
      <c r="AE424" s="106">
        <v>50.73</v>
      </c>
      <c r="AF424" s="106">
        <v>53.45</v>
      </c>
      <c r="AG424" s="106">
        <v>55.1</v>
      </c>
      <c r="AH424" s="106">
        <v>51.51</v>
      </c>
      <c r="AI424" s="106">
        <v>52.68</v>
      </c>
      <c r="AJ424" s="106">
        <v>58.6</v>
      </c>
      <c r="AK424" s="106">
        <v>47.38</v>
      </c>
      <c r="AL424" s="106">
        <v>46.73</v>
      </c>
      <c r="AM424" s="106">
        <v>51.67</v>
      </c>
      <c r="AN424" s="106">
        <v>59.12</v>
      </c>
      <c r="AO424" s="106">
        <v>48.89</v>
      </c>
      <c r="AP424" s="106">
        <v>54.75</v>
      </c>
      <c r="AQ424" s="106">
        <v>52.07</v>
      </c>
      <c r="AR424" s="106">
        <v>45.86</v>
      </c>
      <c r="AS424" s="106">
        <v>48.74</v>
      </c>
      <c r="AT424" s="106">
        <v>46.76</v>
      </c>
      <c r="AU424" s="106">
        <v>72.53</v>
      </c>
      <c r="AV424" s="106">
        <v>46.18</v>
      </c>
      <c r="AW424" s="106">
        <v>48.04</v>
      </c>
      <c r="AX424" s="106">
        <v>43.29</v>
      </c>
      <c r="AY424" s="106">
        <v>42.13</v>
      </c>
      <c r="AZ424" s="106">
        <v>51.28</v>
      </c>
      <c r="BA424" s="106">
        <v>46.96</v>
      </c>
      <c r="BB424" s="106">
        <v>49.39</v>
      </c>
      <c r="BC424" s="106">
        <v>52.42</v>
      </c>
      <c r="BD424" s="106">
        <v>51.82</v>
      </c>
      <c r="BE424" s="106">
        <v>43.22</v>
      </c>
      <c r="BF424" s="106">
        <v>41.89</v>
      </c>
      <c r="BG424" s="106">
        <v>40.1</v>
      </c>
      <c r="BH424" s="106">
        <v>49.46</v>
      </c>
      <c r="BI424" s="106">
        <v>43.89</v>
      </c>
      <c r="BJ424" s="106">
        <v>44.51</v>
      </c>
      <c r="BK424" s="106">
        <v>67.52</v>
      </c>
      <c r="BL424" s="107">
        <f t="shared" si="23"/>
        <v>60</v>
      </c>
      <c r="BN424" s="110">
        <f>BN423++Setup!$J$15/24</f>
        <v>43229.916666667006</v>
      </c>
      <c r="BO424" s="57">
        <f>CN424</f>
        <v>0</v>
      </c>
      <c r="BP424" s="57">
        <f>CO424</f>
        <v>0</v>
      </c>
      <c r="BQ424" s="57">
        <f>CP424</f>
        <v>0</v>
      </c>
      <c r="BR424" s="57">
        <f>CQ424</f>
        <v>0</v>
      </c>
      <c r="BS424" s="87">
        <f>CT424</f>
        <v>0</v>
      </c>
      <c r="BT424" s="87">
        <f>CB853</f>
        <v>227</v>
      </c>
      <c r="BU424" s="87">
        <f>CD853</f>
        <v>34.33</v>
      </c>
      <c r="BV424" s="87">
        <f>CF853</f>
        <v>0</v>
      </c>
      <c r="BW424" s="87">
        <f>CH853</f>
        <v>50.83</v>
      </c>
      <c r="BX424" s="87">
        <f>CJ853</f>
        <v>0</v>
      </c>
      <c r="CA424" s="111">
        <v>43256.9375</v>
      </c>
      <c r="CB424" s="87">
        <v>215</v>
      </c>
      <c r="CC424" s="111">
        <v>43256.9375</v>
      </c>
      <c r="CD424" s="87">
        <v>0</v>
      </c>
      <c r="CE424" s="111">
        <v>43256.9375</v>
      </c>
      <c r="CF424" s="87">
        <v>0</v>
      </c>
      <c r="CG424" s="111">
        <v>43256.9375</v>
      </c>
      <c r="CH424" s="87">
        <v>32.22</v>
      </c>
      <c r="CI424" s="111">
        <v>43256.9375</v>
      </c>
      <c r="CJ424" s="87">
        <v>0</v>
      </c>
      <c r="CM424" s="111"/>
      <c r="CS424" s="111"/>
    </row>
    <row r="425" spans="1:97" x14ac:dyDescent="0.3">
      <c r="A425" s="87">
        <f t="shared" si="22"/>
        <v>4210</v>
      </c>
      <c r="B425" s="88">
        <f t="shared" si="21"/>
        <v>70.166666666666671</v>
      </c>
      <c r="C425" s="106">
        <v>21.23</v>
      </c>
      <c r="D425" s="106">
        <v>52.41</v>
      </c>
      <c r="E425" s="106">
        <v>50.84</v>
      </c>
      <c r="F425" s="106">
        <v>46.42</v>
      </c>
      <c r="G425" s="106">
        <v>48.69</v>
      </c>
      <c r="H425" s="106">
        <v>45.38</v>
      </c>
      <c r="I425" s="106">
        <v>47.55</v>
      </c>
      <c r="J425" s="106">
        <v>49.05</v>
      </c>
      <c r="K425" s="106">
        <v>41.38</v>
      </c>
      <c r="L425" s="106">
        <v>46.02</v>
      </c>
      <c r="M425" s="106">
        <v>46.09</v>
      </c>
      <c r="N425" s="106">
        <v>49.19</v>
      </c>
      <c r="O425" s="106">
        <v>52.12</v>
      </c>
      <c r="P425" s="106">
        <v>43.24</v>
      </c>
      <c r="Q425" s="106">
        <v>47.82</v>
      </c>
      <c r="R425" s="106">
        <v>45.82</v>
      </c>
      <c r="S425" s="106">
        <v>52</v>
      </c>
      <c r="T425" s="106">
        <v>50.2</v>
      </c>
      <c r="U425" s="106">
        <v>52.25</v>
      </c>
      <c r="V425" s="106">
        <v>48.21</v>
      </c>
      <c r="W425" s="106">
        <v>55.9</v>
      </c>
      <c r="X425" s="106">
        <v>53.07</v>
      </c>
      <c r="Y425" s="106">
        <v>54.39</v>
      </c>
      <c r="Z425" s="106">
        <v>48.39</v>
      </c>
      <c r="AA425" s="106">
        <v>51.8</v>
      </c>
      <c r="AB425" s="106">
        <v>48.99</v>
      </c>
      <c r="AC425" s="106">
        <v>55.43</v>
      </c>
      <c r="AD425" s="106">
        <v>53.51</v>
      </c>
      <c r="AE425" s="106">
        <v>51.31</v>
      </c>
      <c r="AF425" s="106">
        <v>53.75</v>
      </c>
      <c r="AG425" s="106">
        <v>55.49</v>
      </c>
      <c r="AH425" s="106">
        <v>51.99</v>
      </c>
      <c r="AI425" s="106">
        <v>53</v>
      </c>
      <c r="AJ425" s="106">
        <v>58.58</v>
      </c>
      <c r="AK425" s="106">
        <v>47.37</v>
      </c>
      <c r="AL425" s="106">
        <v>46.49</v>
      </c>
      <c r="AM425" s="106">
        <v>51.64</v>
      </c>
      <c r="AN425" s="106">
        <v>59.04</v>
      </c>
      <c r="AO425" s="106">
        <v>49.01</v>
      </c>
      <c r="AP425" s="106">
        <v>54.97</v>
      </c>
      <c r="AQ425" s="106">
        <v>52.34</v>
      </c>
      <c r="AR425" s="106">
        <v>46.16</v>
      </c>
      <c r="AS425" s="106">
        <v>49.03</v>
      </c>
      <c r="AT425" s="106">
        <v>46.98</v>
      </c>
      <c r="AU425" s="106">
        <v>72.63</v>
      </c>
      <c r="AV425" s="106">
        <v>46.47</v>
      </c>
      <c r="AW425" s="106">
        <v>48.32</v>
      </c>
      <c r="AX425" s="106">
        <v>43.27</v>
      </c>
      <c r="AY425" s="106">
        <v>42.29</v>
      </c>
      <c r="AZ425" s="106">
        <v>51.81</v>
      </c>
      <c r="BA425" s="106">
        <v>47.13</v>
      </c>
      <c r="BB425" s="106">
        <v>49.75</v>
      </c>
      <c r="BC425" s="106">
        <v>52.61</v>
      </c>
      <c r="BD425" s="106">
        <v>52.16</v>
      </c>
      <c r="BE425" s="106">
        <v>43.33</v>
      </c>
      <c r="BF425" s="106">
        <v>41.96</v>
      </c>
      <c r="BG425" s="106">
        <v>40.5</v>
      </c>
      <c r="BH425" s="106">
        <v>49.58</v>
      </c>
      <c r="BI425" s="106">
        <v>44.09</v>
      </c>
      <c r="BJ425" s="106">
        <v>44.55</v>
      </c>
      <c r="BK425" s="106">
        <v>67.66</v>
      </c>
      <c r="BL425" s="107">
        <f t="shared" si="23"/>
        <v>60</v>
      </c>
      <c r="BN425" s="110">
        <f>BN424++Setup!$J$15/24</f>
        <v>43229.923611111451</v>
      </c>
      <c r="BO425" s="57">
        <f>CN425</f>
        <v>0</v>
      </c>
      <c r="BP425" s="57">
        <f>CO425</f>
        <v>0</v>
      </c>
      <c r="BQ425" s="57">
        <f>CP425</f>
        <v>0</v>
      </c>
      <c r="BR425" s="57">
        <f>CQ425</f>
        <v>0</v>
      </c>
      <c r="BS425" s="87">
        <f>CT425</f>
        <v>0</v>
      </c>
      <c r="BT425" s="87">
        <f>CB854</f>
        <v>225</v>
      </c>
      <c r="BU425" s="87">
        <f>CD854</f>
        <v>35.97</v>
      </c>
      <c r="BV425" s="87">
        <f>CF854</f>
        <v>0</v>
      </c>
      <c r="BW425" s="87">
        <f>CH854</f>
        <v>35</v>
      </c>
      <c r="BX425" s="87">
        <f>CJ854</f>
        <v>0</v>
      </c>
      <c r="CA425" s="111">
        <v>43256.944444444445</v>
      </c>
      <c r="CB425" s="87">
        <v>216</v>
      </c>
      <c r="CC425" s="111">
        <v>43256.944444444445</v>
      </c>
      <c r="CD425" s="87">
        <v>0</v>
      </c>
      <c r="CE425" s="111">
        <v>43256.944444444445</v>
      </c>
      <c r="CF425" s="87">
        <v>0</v>
      </c>
      <c r="CG425" s="111">
        <v>43256.944444444445</v>
      </c>
      <c r="CH425" s="87">
        <v>41.39</v>
      </c>
      <c r="CI425" s="111">
        <v>43256.944444444445</v>
      </c>
      <c r="CJ425" s="87">
        <v>0</v>
      </c>
      <c r="CM425" s="111"/>
      <c r="CS425" s="111"/>
    </row>
    <row r="426" spans="1:97" x14ac:dyDescent="0.3">
      <c r="A426" s="87">
        <f t="shared" si="22"/>
        <v>4220</v>
      </c>
      <c r="B426" s="88">
        <f t="shared" si="21"/>
        <v>70.333333333333329</v>
      </c>
      <c r="C426" s="106">
        <v>21.26</v>
      </c>
      <c r="D426" s="106">
        <v>53.13</v>
      </c>
      <c r="E426" s="106">
        <v>50.65</v>
      </c>
      <c r="F426" s="106">
        <v>46.23</v>
      </c>
      <c r="G426" s="106">
        <v>48.99</v>
      </c>
      <c r="H426" s="106">
        <v>45.78</v>
      </c>
      <c r="I426" s="106">
        <v>47.29</v>
      </c>
      <c r="J426" s="106">
        <v>48.84</v>
      </c>
      <c r="K426" s="106">
        <v>41.85</v>
      </c>
      <c r="L426" s="106">
        <v>46.79</v>
      </c>
      <c r="M426" s="106">
        <v>45.85</v>
      </c>
      <c r="N426" s="106">
        <v>49.73</v>
      </c>
      <c r="O426" s="106">
        <v>52.27</v>
      </c>
      <c r="P426" s="106">
        <v>43.8</v>
      </c>
      <c r="Q426" s="106">
        <v>48.43</v>
      </c>
      <c r="R426" s="106">
        <v>46.27</v>
      </c>
      <c r="S426" s="106">
        <v>52.59</v>
      </c>
      <c r="T426" s="106">
        <v>50.61</v>
      </c>
      <c r="U426" s="106">
        <v>52.15</v>
      </c>
      <c r="V426" s="106">
        <v>48.62</v>
      </c>
      <c r="W426" s="106">
        <v>56.13</v>
      </c>
      <c r="X426" s="106">
        <v>54.17</v>
      </c>
      <c r="Y426" s="106">
        <v>54.46</v>
      </c>
      <c r="Z426" s="106">
        <v>48.74</v>
      </c>
      <c r="AA426" s="106">
        <v>52.31</v>
      </c>
      <c r="AB426" s="106">
        <v>49.3</v>
      </c>
      <c r="AC426" s="106">
        <v>55.65</v>
      </c>
      <c r="AD426" s="106">
        <v>54.39</v>
      </c>
      <c r="AE426" s="106">
        <v>51.84</v>
      </c>
      <c r="AF426" s="106">
        <v>54.41</v>
      </c>
      <c r="AG426" s="106">
        <v>56.02</v>
      </c>
      <c r="AH426" s="106">
        <v>52.58</v>
      </c>
      <c r="AI426" s="106">
        <v>53.7</v>
      </c>
      <c r="AJ426" s="106">
        <v>58.64</v>
      </c>
      <c r="AK426" s="106">
        <v>47.29</v>
      </c>
      <c r="AL426" s="106">
        <v>46.84</v>
      </c>
      <c r="AM426" s="106">
        <v>52.53</v>
      </c>
      <c r="AN426" s="106">
        <v>58.98</v>
      </c>
      <c r="AO426" s="106">
        <v>48.8</v>
      </c>
      <c r="AP426" s="106">
        <v>55.22</v>
      </c>
      <c r="AQ426" s="106">
        <v>53.1</v>
      </c>
      <c r="AR426" s="106">
        <v>46.38</v>
      </c>
      <c r="AS426" s="106">
        <v>49.19</v>
      </c>
      <c r="AT426" s="106">
        <v>47.16</v>
      </c>
      <c r="AU426" s="106">
        <v>72.53</v>
      </c>
      <c r="AV426" s="106">
        <v>46.57</v>
      </c>
      <c r="AW426" s="106">
        <v>48.45</v>
      </c>
      <c r="AX426" s="106">
        <v>43.16</v>
      </c>
      <c r="AY426" s="106">
        <v>41.97</v>
      </c>
      <c r="AZ426" s="106">
        <v>52.11</v>
      </c>
      <c r="BA426" s="106">
        <v>46.83</v>
      </c>
      <c r="BB426" s="106">
        <v>50.08</v>
      </c>
      <c r="BC426" s="106">
        <v>53</v>
      </c>
      <c r="BD426" s="106">
        <v>52.73</v>
      </c>
      <c r="BE426" s="106">
        <v>43.06</v>
      </c>
      <c r="BF426" s="106">
        <v>41.66</v>
      </c>
      <c r="BG426" s="106">
        <v>40.619999999999997</v>
      </c>
      <c r="BH426" s="106">
        <v>49.35</v>
      </c>
      <c r="BI426" s="106">
        <v>43.81</v>
      </c>
      <c r="BJ426" s="106">
        <v>44.58</v>
      </c>
      <c r="BK426" s="106">
        <v>67.92</v>
      </c>
      <c r="BL426" s="107">
        <f t="shared" si="23"/>
        <v>60</v>
      </c>
      <c r="BN426" s="110">
        <f>BN425++Setup!$J$15/24</f>
        <v>43229.930555555897</v>
      </c>
      <c r="BO426" s="57">
        <f>CN426</f>
        <v>0</v>
      </c>
      <c r="BP426" s="57">
        <f>CO426</f>
        <v>0</v>
      </c>
      <c r="BQ426" s="57">
        <f>CP426</f>
        <v>0</v>
      </c>
      <c r="BR426" s="57">
        <f>CQ426</f>
        <v>0</v>
      </c>
      <c r="BS426" s="87">
        <f>CT426</f>
        <v>0</v>
      </c>
      <c r="BT426" s="87">
        <f>CB855</f>
        <v>223</v>
      </c>
      <c r="BU426" s="87">
        <f>CD855</f>
        <v>32.86</v>
      </c>
      <c r="BV426" s="87">
        <f>CF855</f>
        <v>0</v>
      </c>
      <c r="BW426" s="87">
        <f>CH855</f>
        <v>29.72</v>
      </c>
      <c r="BX426" s="87">
        <f>CJ855</f>
        <v>0</v>
      </c>
      <c r="CA426" s="111">
        <v>43256.951388888891</v>
      </c>
      <c r="CB426" s="87">
        <v>216</v>
      </c>
      <c r="CC426" s="111">
        <v>43256.951388888891</v>
      </c>
      <c r="CD426" s="87">
        <v>0</v>
      </c>
      <c r="CE426" s="111">
        <v>43256.951388888891</v>
      </c>
      <c r="CF426" s="87">
        <v>0</v>
      </c>
      <c r="CG426" s="111">
        <v>43256.951388888891</v>
      </c>
      <c r="CH426" s="87">
        <v>26.11</v>
      </c>
      <c r="CI426" s="111">
        <v>43256.951388888891</v>
      </c>
      <c r="CJ426" s="87">
        <v>0</v>
      </c>
      <c r="CM426" s="111"/>
      <c r="CS426" s="111"/>
    </row>
    <row r="427" spans="1:97" x14ac:dyDescent="0.3">
      <c r="A427" s="87">
        <f t="shared" si="22"/>
        <v>4230</v>
      </c>
      <c r="B427" s="88">
        <f t="shared" si="21"/>
        <v>70.5</v>
      </c>
      <c r="C427" s="106">
        <v>21.23</v>
      </c>
      <c r="D427" s="106">
        <v>53.29</v>
      </c>
      <c r="E427" s="106">
        <v>50.66</v>
      </c>
      <c r="F427" s="106">
        <v>46.3</v>
      </c>
      <c r="G427" s="106">
        <v>48.96</v>
      </c>
      <c r="H427" s="106">
        <v>45.74</v>
      </c>
      <c r="I427" s="106">
        <v>47.26</v>
      </c>
      <c r="J427" s="106">
        <v>48.83</v>
      </c>
      <c r="K427" s="106">
        <v>41.91</v>
      </c>
      <c r="L427" s="106">
        <v>46.73</v>
      </c>
      <c r="M427" s="106">
        <v>45.92</v>
      </c>
      <c r="N427" s="106">
        <v>49.68</v>
      </c>
      <c r="O427" s="106">
        <v>52.43</v>
      </c>
      <c r="P427" s="106">
        <v>43.56</v>
      </c>
      <c r="Q427" s="106">
        <v>48.29</v>
      </c>
      <c r="R427" s="106">
        <v>46.17</v>
      </c>
      <c r="S427" s="106">
        <v>52.55</v>
      </c>
      <c r="T427" s="106">
        <v>50.46</v>
      </c>
      <c r="U427" s="106">
        <v>52.29</v>
      </c>
      <c r="V427" s="106">
        <v>48.54</v>
      </c>
      <c r="W427" s="106">
        <v>56.16</v>
      </c>
      <c r="X427" s="106">
        <v>54.28</v>
      </c>
      <c r="Y427" s="106">
        <v>54.62</v>
      </c>
      <c r="Z427" s="106">
        <v>48.57</v>
      </c>
      <c r="AA427" s="106">
        <v>52.41</v>
      </c>
      <c r="AB427" s="106">
        <v>49.29</v>
      </c>
      <c r="AC427" s="106">
        <v>55.76</v>
      </c>
      <c r="AD427" s="106">
        <v>54.41</v>
      </c>
      <c r="AE427" s="106">
        <v>51.93</v>
      </c>
      <c r="AF427" s="106">
        <v>54.66</v>
      </c>
      <c r="AG427" s="106">
        <v>56.25</v>
      </c>
      <c r="AH427" s="106">
        <v>52.71</v>
      </c>
      <c r="AI427" s="106">
        <v>53.85</v>
      </c>
      <c r="AJ427" s="106">
        <v>58.43</v>
      </c>
      <c r="AK427" s="106">
        <v>47.2</v>
      </c>
      <c r="AL427" s="106">
        <v>46.72</v>
      </c>
      <c r="AM427" s="106">
        <v>52.73</v>
      </c>
      <c r="AN427" s="106">
        <v>58.85</v>
      </c>
      <c r="AO427" s="106">
        <v>48.79</v>
      </c>
      <c r="AP427" s="106">
        <v>55.04</v>
      </c>
      <c r="AQ427" s="106">
        <v>53.25</v>
      </c>
      <c r="AR427" s="106">
        <v>46.42</v>
      </c>
      <c r="AS427" s="106">
        <v>49.02</v>
      </c>
      <c r="AT427" s="106">
        <v>47.35</v>
      </c>
      <c r="AU427" s="106">
        <v>72.3</v>
      </c>
      <c r="AV427" s="106">
        <v>46.83</v>
      </c>
      <c r="AW427" s="106">
        <v>48.42</v>
      </c>
      <c r="AX427" s="106">
        <v>43.1</v>
      </c>
      <c r="AY427" s="106">
        <v>42.04</v>
      </c>
      <c r="AZ427" s="106">
        <v>52.34</v>
      </c>
      <c r="BA427" s="106">
        <v>46.77</v>
      </c>
      <c r="BB427" s="106">
        <v>49.9</v>
      </c>
      <c r="BC427" s="106">
        <v>53.14</v>
      </c>
      <c r="BD427" s="106">
        <v>52.75</v>
      </c>
      <c r="BE427" s="106">
        <v>43.16</v>
      </c>
      <c r="BF427" s="106">
        <v>41.77</v>
      </c>
      <c r="BG427" s="106">
        <v>40.479999999999997</v>
      </c>
      <c r="BH427" s="106">
        <v>49.34</v>
      </c>
      <c r="BI427" s="106">
        <v>43.79</v>
      </c>
      <c r="BJ427" s="106">
        <v>44.46</v>
      </c>
      <c r="BK427" s="106">
        <v>67.38</v>
      </c>
      <c r="BL427" s="107">
        <f t="shared" si="23"/>
        <v>60</v>
      </c>
      <c r="BN427" s="110">
        <f>BN426++Setup!$J$15/24</f>
        <v>43229.937500000342</v>
      </c>
      <c r="BO427" s="57">
        <f>CN427</f>
        <v>0</v>
      </c>
      <c r="BP427" s="57">
        <f>CO427</f>
        <v>0</v>
      </c>
      <c r="BQ427" s="57">
        <f>CP427</f>
        <v>0</v>
      </c>
      <c r="BR427" s="57">
        <f>CQ427</f>
        <v>0</v>
      </c>
      <c r="BS427" s="87">
        <f>CT427</f>
        <v>0</v>
      </c>
      <c r="BT427" s="87">
        <f>CB856</f>
        <v>222</v>
      </c>
      <c r="BU427" s="87">
        <f>CD856</f>
        <v>26.78</v>
      </c>
      <c r="BV427" s="87">
        <f>CF856</f>
        <v>0</v>
      </c>
      <c r="BW427" s="87">
        <f>CH856</f>
        <v>41.39</v>
      </c>
      <c r="BX427" s="87">
        <f>CJ856</f>
        <v>0</v>
      </c>
      <c r="CA427" s="111">
        <v>43256.958333333336</v>
      </c>
      <c r="CB427" s="87">
        <v>216</v>
      </c>
      <c r="CC427" s="111">
        <v>43256.958333333336</v>
      </c>
      <c r="CD427" s="87">
        <v>0</v>
      </c>
      <c r="CE427" s="111">
        <v>43256.958333333336</v>
      </c>
      <c r="CF427" s="87">
        <v>0</v>
      </c>
      <c r="CG427" s="111">
        <v>43256.958333333336</v>
      </c>
      <c r="CH427" s="87">
        <v>29.17</v>
      </c>
      <c r="CI427" s="111">
        <v>43256.958333333336</v>
      </c>
      <c r="CJ427" s="87">
        <v>0</v>
      </c>
      <c r="CM427" s="111"/>
      <c r="CS427" s="111"/>
    </row>
    <row r="428" spans="1:97" x14ac:dyDescent="0.3">
      <c r="A428" s="87">
        <f t="shared" si="22"/>
        <v>4240</v>
      </c>
      <c r="B428" s="88">
        <f t="shared" si="21"/>
        <v>70.666666666666671</v>
      </c>
      <c r="C428" s="106">
        <v>21.22</v>
      </c>
      <c r="D428" s="106">
        <v>53</v>
      </c>
      <c r="E428" s="106">
        <v>50.12</v>
      </c>
      <c r="F428" s="106">
        <v>45.88</v>
      </c>
      <c r="G428" s="106">
        <v>48.69</v>
      </c>
      <c r="H428" s="106">
        <v>45.41</v>
      </c>
      <c r="I428" s="106">
        <v>46.83</v>
      </c>
      <c r="J428" s="106">
        <v>48.31</v>
      </c>
      <c r="K428" s="106">
        <v>41.48</v>
      </c>
      <c r="L428" s="106">
        <v>46.45</v>
      </c>
      <c r="M428" s="106">
        <v>45.56</v>
      </c>
      <c r="N428" s="106">
        <v>49.38</v>
      </c>
      <c r="O428" s="106">
        <v>52.14</v>
      </c>
      <c r="P428" s="106">
        <v>43.28</v>
      </c>
      <c r="Q428" s="106">
        <v>48.08</v>
      </c>
      <c r="R428" s="106">
        <v>45.97</v>
      </c>
      <c r="S428" s="106">
        <v>52.36</v>
      </c>
      <c r="T428" s="106">
        <v>50.21</v>
      </c>
      <c r="U428" s="106">
        <v>51.97</v>
      </c>
      <c r="V428" s="106">
        <v>48.35</v>
      </c>
      <c r="W428" s="106">
        <v>56.02</v>
      </c>
      <c r="X428" s="106">
        <v>53.97</v>
      </c>
      <c r="Y428" s="106">
        <v>54.37</v>
      </c>
      <c r="Z428" s="106">
        <v>48.48</v>
      </c>
      <c r="AA428" s="106">
        <v>52.16</v>
      </c>
      <c r="AB428" s="106">
        <v>49.23</v>
      </c>
      <c r="AC428" s="106">
        <v>55.59</v>
      </c>
      <c r="AD428" s="106">
        <v>54.17</v>
      </c>
      <c r="AE428" s="106">
        <v>51.68</v>
      </c>
      <c r="AF428" s="106">
        <v>54.28</v>
      </c>
      <c r="AG428" s="106">
        <v>55.87</v>
      </c>
      <c r="AH428" s="106">
        <v>52.42</v>
      </c>
      <c r="AI428" s="106">
        <v>53.54</v>
      </c>
      <c r="AJ428" s="106">
        <v>58.89</v>
      </c>
      <c r="AK428" s="106">
        <v>47.46</v>
      </c>
      <c r="AL428" s="106">
        <v>46.62</v>
      </c>
      <c r="AM428" s="106">
        <v>52.31</v>
      </c>
      <c r="AN428" s="106">
        <v>59.46</v>
      </c>
      <c r="AO428" s="106">
        <v>48.27</v>
      </c>
      <c r="AP428" s="106">
        <v>54.78</v>
      </c>
      <c r="AQ428" s="106">
        <v>52.98</v>
      </c>
      <c r="AR428" s="106">
        <v>46.19</v>
      </c>
      <c r="AS428" s="106">
        <v>49.07</v>
      </c>
      <c r="AT428" s="106">
        <v>47.17</v>
      </c>
      <c r="AU428" s="106">
        <v>72.87</v>
      </c>
      <c r="AV428" s="106">
        <v>46.52</v>
      </c>
      <c r="AW428" s="106">
        <v>48.34</v>
      </c>
      <c r="AX428" s="106">
        <v>42.36</v>
      </c>
      <c r="AY428" s="106">
        <v>42</v>
      </c>
      <c r="AZ428" s="106">
        <v>52.05</v>
      </c>
      <c r="BA428" s="106">
        <v>46.44</v>
      </c>
      <c r="BB428" s="106">
        <v>49.72</v>
      </c>
      <c r="BC428" s="106">
        <v>52.88</v>
      </c>
      <c r="BD428" s="106">
        <v>52.51</v>
      </c>
      <c r="BE428" s="106">
        <v>42.47</v>
      </c>
      <c r="BF428" s="106">
        <v>41.34</v>
      </c>
      <c r="BG428" s="106">
        <v>40.340000000000003</v>
      </c>
      <c r="BH428" s="106">
        <v>48.94</v>
      </c>
      <c r="BI428" s="106">
        <v>43.21</v>
      </c>
      <c r="BJ428" s="106">
        <v>44.47</v>
      </c>
      <c r="BK428" s="106">
        <v>67.95</v>
      </c>
      <c r="BL428" s="107">
        <f t="shared" si="23"/>
        <v>60</v>
      </c>
      <c r="BN428" s="110">
        <f>BN427++Setup!$J$15/24</f>
        <v>43229.944444444787</v>
      </c>
      <c r="BO428" s="57">
        <f>CN428</f>
        <v>0</v>
      </c>
      <c r="BP428" s="57">
        <f>CO428</f>
        <v>0</v>
      </c>
      <c r="BQ428" s="57">
        <f>CP428</f>
        <v>0</v>
      </c>
      <c r="BR428" s="57">
        <f>CQ428</f>
        <v>0</v>
      </c>
      <c r="BS428" s="87">
        <f>CT428</f>
        <v>0</v>
      </c>
      <c r="BT428" s="87">
        <f>CB857</f>
        <v>227</v>
      </c>
      <c r="BU428" s="87">
        <f>CD857</f>
        <v>22</v>
      </c>
      <c r="BV428" s="87">
        <f>CF857</f>
        <v>0</v>
      </c>
      <c r="BW428" s="87">
        <f>CH857</f>
        <v>35.56</v>
      </c>
      <c r="BX428" s="87">
        <f>CJ857</f>
        <v>0</v>
      </c>
      <c r="CA428" s="111">
        <v>43256.965277777781</v>
      </c>
      <c r="CB428" s="87">
        <v>214</v>
      </c>
      <c r="CC428" s="111">
        <v>43256.965277777781</v>
      </c>
      <c r="CD428" s="87">
        <v>0</v>
      </c>
      <c r="CE428" s="111">
        <v>43256.965277777781</v>
      </c>
      <c r="CF428" s="87">
        <v>0</v>
      </c>
      <c r="CG428" s="111">
        <v>43256.965277777781</v>
      </c>
      <c r="CH428" s="87">
        <v>36.11</v>
      </c>
      <c r="CI428" s="111">
        <v>43256.965277777781</v>
      </c>
      <c r="CJ428" s="87">
        <v>0</v>
      </c>
      <c r="CM428" s="111"/>
      <c r="CS428" s="111"/>
    </row>
    <row r="429" spans="1:97" x14ac:dyDescent="0.3">
      <c r="A429" s="87">
        <f t="shared" si="22"/>
        <v>4250</v>
      </c>
      <c r="B429" s="88">
        <f t="shared" si="21"/>
        <v>70.833333333333329</v>
      </c>
      <c r="C429" s="106">
        <v>21.2</v>
      </c>
      <c r="D429" s="106">
        <v>52.96</v>
      </c>
      <c r="E429" s="106">
        <v>50.7</v>
      </c>
      <c r="F429" s="106">
        <v>46.37</v>
      </c>
      <c r="G429" s="106">
        <v>48.66</v>
      </c>
      <c r="H429" s="106">
        <v>45.41</v>
      </c>
      <c r="I429" s="106">
        <v>47.41</v>
      </c>
      <c r="J429" s="106">
        <v>48.98</v>
      </c>
      <c r="K429" s="106">
        <v>41.52</v>
      </c>
      <c r="L429" s="106">
        <v>46.5</v>
      </c>
      <c r="M429" s="106">
        <v>45.92</v>
      </c>
      <c r="N429" s="106">
        <v>49.41</v>
      </c>
      <c r="O429" s="106">
        <v>52.11</v>
      </c>
      <c r="P429" s="106">
        <v>43.03</v>
      </c>
      <c r="Q429" s="106">
        <v>47.93</v>
      </c>
      <c r="R429" s="106">
        <v>45.81</v>
      </c>
      <c r="S429" s="106">
        <v>52.22</v>
      </c>
      <c r="T429" s="106">
        <v>50.1</v>
      </c>
      <c r="U429" s="106">
        <v>52.01</v>
      </c>
      <c r="V429" s="106">
        <v>48.21</v>
      </c>
      <c r="W429" s="106">
        <v>55.93</v>
      </c>
      <c r="X429" s="106">
        <v>54.01</v>
      </c>
      <c r="Y429" s="106">
        <v>54.41</v>
      </c>
      <c r="Z429" s="106">
        <v>48.59</v>
      </c>
      <c r="AA429" s="106">
        <v>52.1</v>
      </c>
      <c r="AB429" s="106">
        <v>49.19</v>
      </c>
      <c r="AC429" s="106">
        <v>55.7</v>
      </c>
      <c r="AD429" s="106">
        <v>54.19</v>
      </c>
      <c r="AE429" s="106">
        <v>51.61</v>
      </c>
      <c r="AF429" s="106">
        <v>54.32</v>
      </c>
      <c r="AG429" s="106">
        <v>55.96</v>
      </c>
      <c r="AH429" s="106">
        <v>52.25</v>
      </c>
      <c r="AI429" s="106">
        <v>53.35</v>
      </c>
      <c r="AJ429" s="106">
        <v>58.63</v>
      </c>
      <c r="AK429" s="106">
        <v>47.36</v>
      </c>
      <c r="AL429" s="106">
        <v>46.81</v>
      </c>
      <c r="AM429" s="106">
        <v>52.31</v>
      </c>
      <c r="AN429" s="106">
        <v>59.05</v>
      </c>
      <c r="AO429" s="106">
        <v>48.94</v>
      </c>
      <c r="AP429" s="106">
        <v>55.2</v>
      </c>
      <c r="AQ429" s="106">
        <v>52.88</v>
      </c>
      <c r="AR429" s="106">
        <v>46.12</v>
      </c>
      <c r="AS429" s="106">
        <v>49.14</v>
      </c>
      <c r="AT429" s="106">
        <v>47</v>
      </c>
      <c r="AU429" s="106">
        <v>72.569999999999993</v>
      </c>
      <c r="AV429" s="106">
        <v>46.55</v>
      </c>
      <c r="AW429" s="106">
        <v>48.41</v>
      </c>
      <c r="AX429" s="106">
        <v>43.22</v>
      </c>
      <c r="AY429" s="106">
        <v>42.07</v>
      </c>
      <c r="AZ429" s="106">
        <v>52</v>
      </c>
      <c r="BA429" s="106">
        <v>46.85</v>
      </c>
      <c r="BB429" s="106">
        <v>49.69</v>
      </c>
      <c r="BC429" s="106">
        <v>52.91</v>
      </c>
      <c r="BD429" s="106">
        <v>52.5</v>
      </c>
      <c r="BE429" s="106">
        <v>43.2</v>
      </c>
      <c r="BF429" s="106">
        <v>41.91</v>
      </c>
      <c r="BG429" s="106">
        <v>40.369999999999997</v>
      </c>
      <c r="BH429" s="106">
        <v>49.39</v>
      </c>
      <c r="BI429" s="106">
        <v>43.86</v>
      </c>
      <c r="BJ429" s="106">
        <v>44.41</v>
      </c>
      <c r="BK429" s="106">
        <v>67.790000000000006</v>
      </c>
      <c r="BL429" s="107">
        <f t="shared" si="23"/>
        <v>60</v>
      </c>
      <c r="BN429" s="110">
        <f>BN428++Setup!$J$15/24</f>
        <v>43229.951388889232</v>
      </c>
      <c r="BO429" s="57">
        <f>CN429</f>
        <v>0</v>
      </c>
      <c r="BP429" s="57">
        <f>CO429</f>
        <v>0</v>
      </c>
      <c r="BQ429" s="57">
        <f>CP429</f>
        <v>0</v>
      </c>
      <c r="BR429" s="57">
        <f>CQ429</f>
        <v>0</v>
      </c>
      <c r="BS429" s="87">
        <f>CT429</f>
        <v>0</v>
      </c>
      <c r="BT429" s="87">
        <f>CB858</f>
        <v>224</v>
      </c>
      <c r="BU429" s="87">
        <f>CD858</f>
        <v>0</v>
      </c>
      <c r="BV429" s="87">
        <f>CF858</f>
        <v>0</v>
      </c>
      <c r="BW429" s="87">
        <f>CH858</f>
        <v>40</v>
      </c>
      <c r="BX429" s="87">
        <f>CJ858</f>
        <v>0</v>
      </c>
      <c r="CA429" s="111">
        <v>43256.972222222219</v>
      </c>
      <c r="CB429" s="87">
        <v>215</v>
      </c>
      <c r="CC429" s="111">
        <v>43256.972222222219</v>
      </c>
      <c r="CD429" s="87">
        <v>0</v>
      </c>
      <c r="CE429" s="111">
        <v>43256.972222222219</v>
      </c>
      <c r="CF429" s="87">
        <v>0</v>
      </c>
      <c r="CG429" s="111">
        <v>43256.972222222219</v>
      </c>
      <c r="CH429" s="87">
        <v>32.22</v>
      </c>
      <c r="CI429" s="111">
        <v>43256.972222222219</v>
      </c>
      <c r="CJ429" s="87">
        <v>0</v>
      </c>
      <c r="CM429" s="111"/>
      <c r="CS429" s="111"/>
    </row>
    <row r="430" spans="1:97" x14ac:dyDescent="0.3">
      <c r="A430" s="87">
        <f t="shared" si="22"/>
        <v>4260</v>
      </c>
      <c r="B430" s="88">
        <f t="shared" si="21"/>
        <v>71</v>
      </c>
      <c r="C430" s="106">
        <v>21.16</v>
      </c>
      <c r="D430" s="106">
        <v>52.95</v>
      </c>
      <c r="E430" s="106">
        <v>50.71</v>
      </c>
      <c r="F430" s="106">
        <v>46.3</v>
      </c>
      <c r="G430" s="106">
        <v>49.14</v>
      </c>
      <c r="H430" s="106">
        <v>45.38</v>
      </c>
      <c r="I430" s="106">
        <v>47.36</v>
      </c>
      <c r="J430" s="106">
        <v>48.96</v>
      </c>
      <c r="K430" s="106">
        <v>41.63</v>
      </c>
      <c r="L430" s="106">
        <v>47.21</v>
      </c>
      <c r="M430" s="106">
        <v>45.82</v>
      </c>
      <c r="N430" s="106">
        <v>50.29</v>
      </c>
      <c r="O430" s="106">
        <v>51.22</v>
      </c>
      <c r="P430" s="106">
        <v>42.86</v>
      </c>
      <c r="Q430" s="106">
        <v>48.37</v>
      </c>
      <c r="R430" s="106">
        <v>46.14</v>
      </c>
      <c r="S430" s="106">
        <v>51.79</v>
      </c>
      <c r="T430" s="106">
        <v>50.36</v>
      </c>
      <c r="U430" s="106">
        <v>51.35</v>
      </c>
      <c r="V430" s="106">
        <v>48.43</v>
      </c>
      <c r="W430" s="106">
        <v>55.15</v>
      </c>
      <c r="X430" s="106">
        <v>53.87</v>
      </c>
      <c r="Y430" s="106">
        <v>54.77</v>
      </c>
      <c r="Z430" s="106">
        <v>48.51</v>
      </c>
      <c r="AA430" s="106">
        <v>52.2</v>
      </c>
      <c r="AB430" s="106">
        <v>49.35</v>
      </c>
      <c r="AC430" s="106">
        <v>56.07</v>
      </c>
      <c r="AD430" s="106">
        <v>53.94</v>
      </c>
      <c r="AE430" s="106">
        <v>51.98</v>
      </c>
      <c r="AF430" s="106">
        <v>54.4</v>
      </c>
      <c r="AG430" s="106">
        <v>56.12</v>
      </c>
      <c r="AH430" s="106">
        <v>52.78</v>
      </c>
      <c r="AI430" s="106">
        <v>53.52</v>
      </c>
      <c r="AJ430" s="106">
        <v>58.82</v>
      </c>
      <c r="AK430" s="106">
        <v>47.52</v>
      </c>
      <c r="AL430" s="106">
        <v>46.79</v>
      </c>
      <c r="AM430" s="106">
        <v>52.34</v>
      </c>
      <c r="AN430" s="106">
        <v>59.25</v>
      </c>
      <c r="AO430" s="106">
        <v>48.92</v>
      </c>
      <c r="AP430" s="106">
        <v>55.11</v>
      </c>
      <c r="AQ430" s="106">
        <v>52.9</v>
      </c>
      <c r="AR430" s="106">
        <v>46.22</v>
      </c>
      <c r="AS430" s="106">
        <v>49.19</v>
      </c>
      <c r="AT430" s="106">
        <v>46.76</v>
      </c>
      <c r="AU430" s="106">
        <v>72.75</v>
      </c>
      <c r="AV430" s="106">
        <v>46.66</v>
      </c>
      <c r="AW430" s="106">
        <v>48.46</v>
      </c>
      <c r="AX430" s="106">
        <v>43.11</v>
      </c>
      <c r="AY430" s="106">
        <v>42.16</v>
      </c>
      <c r="AZ430" s="106">
        <v>51.98</v>
      </c>
      <c r="BA430" s="106">
        <v>46.86</v>
      </c>
      <c r="BB430" s="106">
        <v>49.94</v>
      </c>
      <c r="BC430" s="106">
        <v>52.98</v>
      </c>
      <c r="BD430" s="106">
        <v>53.67</v>
      </c>
      <c r="BE430" s="106">
        <v>43.25</v>
      </c>
      <c r="BF430" s="106">
        <v>41.85</v>
      </c>
      <c r="BG430" s="106">
        <v>40.340000000000003</v>
      </c>
      <c r="BH430" s="106">
        <v>49.34</v>
      </c>
      <c r="BI430" s="106">
        <v>43.9</v>
      </c>
      <c r="BJ430" s="106">
        <v>44.61</v>
      </c>
      <c r="BK430" s="106">
        <v>67.98</v>
      </c>
      <c r="BL430" s="107">
        <f t="shared" si="23"/>
        <v>60</v>
      </c>
      <c r="BN430" s="110">
        <f>BN429++Setup!$J$15/24</f>
        <v>43229.958333333678</v>
      </c>
      <c r="BO430" s="57">
        <f>CN430</f>
        <v>0</v>
      </c>
      <c r="BP430" s="57">
        <f>CO430</f>
        <v>0</v>
      </c>
      <c r="BQ430" s="57">
        <f>CP430</f>
        <v>0</v>
      </c>
      <c r="BR430" s="57">
        <f>CQ430</f>
        <v>0</v>
      </c>
      <c r="BS430" s="87">
        <f>CT430</f>
        <v>0</v>
      </c>
      <c r="BT430" s="87">
        <f>CB859</f>
        <v>223</v>
      </c>
      <c r="BU430" s="87">
        <f>CD859</f>
        <v>0</v>
      </c>
      <c r="BV430" s="87">
        <f>CF859</f>
        <v>0</v>
      </c>
      <c r="BW430" s="87">
        <f>CH859</f>
        <v>35.28</v>
      </c>
      <c r="BX430" s="87">
        <f>CJ859</f>
        <v>0</v>
      </c>
      <c r="CA430" s="111">
        <v>43256.979166666664</v>
      </c>
      <c r="CB430" s="87">
        <v>219</v>
      </c>
      <c r="CC430" s="111">
        <v>43256.979166666664</v>
      </c>
      <c r="CD430" s="87">
        <v>0</v>
      </c>
      <c r="CE430" s="111">
        <v>43256.979166666664</v>
      </c>
      <c r="CF430" s="87">
        <v>0</v>
      </c>
      <c r="CG430" s="111">
        <v>43256.979166666664</v>
      </c>
      <c r="CH430" s="87">
        <v>23.89</v>
      </c>
      <c r="CI430" s="111">
        <v>43256.979166666664</v>
      </c>
      <c r="CJ430" s="87">
        <v>0</v>
      </c>
      <c r="CM430" s="111"/>
      <c r="CS430" s="111"/>
    </row>
    <row r="431" spans="1:97" x14ac:dyDescent="0.3">
      <c r="A431" s="87">
        <f t="shared" si="22"/>
        <v>4270</v>
      </c>
      <c r="B431" s="88">
        <f t="shared" si="21"/>
        <v>71.166666666666671</v>
      </c>
      <c r="C431" s="106">
        <v>21.22</v>
      </c>
      <c r="D431" s="106">
        <v>53.39</v>
      </c>
      <c r="E431" s="106">
        <v>50.81</v>
      </c>
      <c r="F431" s="106">
        <v>46.52</v>
      </c>
      <c r="G431" s="106">
        <v>48.96</v>
      </c>
      <c r="H431" s="106">
        <v>45.43</v>
      </c>
      <c r="I431" s="106">
        <v>47.54</v>
      </c>
      <c r="J431" s="106">
        <v>49.06</v>
      </c>
      <c r="K431" s="106">
        <v>41.64</v>
      </c>
      <c r="L431" s="106">
        <v>46.8</v>
      </c>
      <c r="M431" s="106">
        <v>46.21</v>
      </c>
      <c r="N431" s="106">
        <v>49.84</v>
      </c>
      <c r="O431" s="106">
        <v>51.91</v>
      </c>
      <c r="P431" s="106">
        <v>43.07</v>
      </c>
      <c r="Q431" s="106">
        <v>48.33</v>
      </c>
      <c r="R431" s="106">
        <v>46.11</v>
      </c>
      <c r="S431" s="106">
        <v>52.45</v>
      </c>
      <c r="T431" s="106">
        <v>50.39</v>
      </c>
      <c r="U431" s="106">
        <v>51.68</v>
      </c>
      <c r="V431" s="106">
        <v>48.49</v>
      </c>
      <c r="W431" s="106">
        <v>56.1</v>
      </c>
      <c r="X431" s="106">
        <v>54.25</v>
      </c>
      <c r="Y431" s="106">
        <v>54.8</v>
      </c>
      <c r="Z431" s="106">
        <v>48.33</v>
      </c>
      <c r="AA431" s="106">
        <v>52.25</v>
      </c>
      <c r="AB431" s="106">
        <v>49.21</v>
      </c>
      <c r="AC431" s="106">
        <v>56.3</v>
      </c>
      <c r="AD431" s="106">
        <v>54.78</v>
      </c>
      <c r="AE431" s="106">
        <v>52.13</v>
      </c>
      <c r="AF431" s="106">
        <v>54.79</v>
      </c>
      <c r="AG431" s="106">
        <v>56.49</v>
      </c>
      <c r="AH431" s="106">
        <v>52.89</v>
      </c>
      <c r="AI431" s="106">
        <v>53.99</v>
      </c>
      <c r="AJ431" s="106">
        <v>58.91</v>
      </c>
      <c r="AK431" s="106">
        <v>47.51</v>
      </c>
      <c r="AL431" s="106">
        <v>46.61</v>
      </c>
      <c r="AM431" s="106">
        <v>52.86</v>
      </c>
      <c r="AN431" s="106">
        <v>59.45</v>
      </c>
      <c r="AO431" s="106">
        <v>49.02</v>
      </c>
      <c r="AP431" s="106">
        <v>54.83</v>
      </c>
      <c r="AQ431" s="106">
        <v>53.4</v>
      </c>
      <c r="AR431" s="106">
        <v>46.13</v>
      </c>
      <c r="AS431" s="106">
        <v>49.07</v>
      </c>
      <c r="AT431" s="106">
        <v>46.88</v>
      </c>
      <c r="AU431" s="106">
        <v>72.91</v>
      </c>
      <c r="AV431" s="106">
        <v>46.46</v>
      </c>
      <c r="AW431" s="106">
        <v>48.23</v>
      </c>
      <c r="AX431" s="106">
        <v>43.3</v>
      </c>
      <c r="AY431" s="106">
        <v>42.36</v>
      </c>
      <c r="AZ431" s="106">
        <v>52.07</v>
      </c>
      <c r="BA431" s="106">
        <v>47.13</v>
      </c>
      <c r="BB431" s="106">
        <v>49.94</v>
      </c>
      <c r="BC431" s="106">
        <v>53.42</v>
      </c>
      <c r="BD431" s="106">
        <v>53.42</v>
      </c>
      <c r="BE431" s="106">
        <v>43.43</v>
      </c>
      <c r="BF431" s="106">
        <v>42.12</v>
      </c>
      <c r="BG431" s="106">
        <v>40.26</v>
      </c>
      <c r="BH431" s="106">
        <v>49.69</v>
      </c>
      <c r="BI431" s="106">
        <v>44.02</v>
      </c>
      <c r="BJ431" s="106">
        <v>44.35</v>
      </c>
      <c r="BK431" s="106">
        <v>68.06</v>
      </c>
      <c r="BL431" s="107">
        <f t="shared" si="23"/>
        <v>60</v>
      </c>
      <c r="BN431" s="110">
        <f>BN430++Setup!$J$15/24</f>
        <v>43229.965277778123</v>
      </c>
      <c r="BO431" s="57">
        <f>CN431</f>
        <v>0</v>
      </c>
      <c r="BP431" s="57">
        <f>CO431</f>
        <v>0</v>
      </c>
      <c r="BQ431" s="57">
        <f>CP431</f>
        <v>0</v>
      </c>
      <c r="BR431" s="57">
        <f>CQ431</f>
        <v>0</v>
      </c>
      <c r="BS431" s="87">
        <f>CT431</f>
        <v>0</v>
      </c>
      <c r="BT431" s="87">
        <f>CB860</f>
        <v>226</v>
      </c>
      <c r="BU431" s="87">
        <f>CD860</f>
        <v>0</v>
      </c>
      <c r="BV431" s="87">
        <f>CF860</f>
        <v>0</v>
      </c>
      <c r="BW431" s="87">
        <f>CH860</f>
        <v>34.17</v>
      </c>
      <c r="BX431" s="87">
        <f>CJ860</f>
        <v>0</v>
      </c>
      <c r="CA431" s="111">
        <v>43256.986111111109</v>
      </c>
      <c r="CB431" s="87">
        <v>218</v>
      </c>
      <c r="CC431" s="111">
        <v>43256.986111111109</v>
      </c>
      <c r="CD431" s="87">
        <v>0</v>
      </c>
      <c r="CE431" s="111">
        <v>43256.986111111109</v>
      </c>
      <c r="CF431" s="87">
        <v>0</v>
      </c>
      <c r="CG431" s="111">
        <v>43256.986111111109</v>
      </c>
      <c r="CH431" s="87">
        <v>23.06</v>
      </c>
      <c r="CI431" s="111">
        <v>43256.986111111109</v>
      </c>
      <c r="CJ431" s="87">
        <v>0</v>
      </c>
      <c r="CM431" s="111"/>
      <c r="CS431" s="111"/>
    </row>
    <row r="432" spans="1:97" x14ac:dyDescent="0.3">
      <c r="A432" s="87">
        <f t="shared" si="22"/>
        <v>4280</v>
      </c>
      <c r="B432" s="88">
        <f t="shared" si="21"/>
        <v>71.333333333333329</v>
      </c>
      <c r="C432" s="106">
        <v>21.47</v>
      </c>
      <c r="D432" s="106">
        <v>53.95</v>
      </c>
      <c r="E432" s="106">
        <v>50.37</v>
      </c>
      <c r="F432" s="106">
        <v>46.01</v>
      </c>
      <c r="G432" s="106">
        <v>49.35</v>
      </c>
      <c r="H432" s="106">
        <v>46.26</v>
      </c>
      <c r="I432" s="106">
        <v>47.06</v>
      </c>
      <c r="J432" s="106">
        <v>48.68</v>
      </c>
      <c r="K432" s="106">
        <v>42.36</v>
      </c>
      <c r="L432" s="106">
        <v>47.07</v>
      </c>
      <c r="M432" s="106">
        <v>45.72</v>
      </c>
      <c r="N432" s="106">
        <v>50.17</v>
      </c>
      <c r="O432" s="106">
        <v>52.88</v>
      </c>
      <c r="P432" s="106">
        <v>43.67</v>
      </c>
      <c r="Q432" s="106">
        <v>48.64</v>
      </c>
      <c r="R432" s="106">
        <v>46.5</v>
      </c>
      <c r="S432" s="106">
        <v>53.2</v>
      </c>
      <c r="T432" s="106">
        <v>50.85</v>
      </c>
      <c r="U432" s="106">
        <v>52.61</v>
      </c>
      <c r="V432" s="106">
        <v>48.95</v>
      </c>
      <c r="W432" s="106">
        <v>56.82</v>
      </c>
      <c r="X432" s="106">
        <v>54.71</v>
      </c>
      <c r="Y432" s="106">
        <v>55.56</v>
      </c>
      <c r="Z432" s="106">
        <v>48.84</v>
      </c>
      <c r="AA432" s="106">
        <v>52.9</v>
      </c>
      <c r="AB432" s="106">
        <v>49.58</v>
      </c>
      <c r="AC432" s="106">
        <v>56.54</v>
      </c>
      <c r="AD432" s="106">
        <v>55.16</v>
      </c>
      <c r="AE432" s="106">
        <v>52.48</v>
      </c>
      <c r="AF432" s="106">
        <v>55.18</v>
      </c>
      <c r="AG432" s="106">
        <v>56.86</v>
      </c>
      <c r="AH432" s="106">
        <v>53.15</v>
      </c>
      <c r="AI432" s="106">
        <v>54.32</v>
      </c>
      <c r="AJ432" s="106">
        <v>59.13</v>
      </c>
      <c r="AK432" s="106">
        <v>47.66</v>
      </c>
      <c r="AL432" s="106">
        <v>46.61</v>
      </c>
      <c r="AM432" s="106">
        <v>53.13</v>
      </c>
      <c r="AN432" s="106">
        <v>59.52</v>
      </c>
      <c r="AO432" s="106">
        <v>48.64</v>
      </c>
      <c r="AP432" s="106">
        <v>54.95</v>
      </c>
      <c r="AQ432" s="106">
        <v>53.74</v>
      </c>
      <c r="AR432" s="106">
        <v>46.68</v>
      </c>
      <c r="AS432" s="106">
        <v>49.53</v>
      </c>
      <c r="AT432" s="106">
        <v>47.53</v>
      </c>
      <c r="AU432" s="106">
        <v>72.989999999999995</v>
      </c>
      <c r="AV432" s="106">
        <v>47.03</v>
      </c>
      <c r="AW432" s="106">
        <v>48.85</v>
      </c>
      <c r="AX432" s="106">
        <v>42.66</v>
      </c>
      <c r="AY432" s="106">
        <v>42.16</v>
      </c>
      <c r="AZ432" s="106">
        <v>52.84</v>
      </c>
      <c r="BA432" s="106">
        <v>46.7</v>
      </c>
      <c r="BB432" s="106">
        <v>50.22</v>
      </c>
      <c r="BC432" s="106">
        <v>53.84</v>
      </c>
      <c r="BD432" s="106">
        <v>53.53</v>
      </c>
      <c r="BE432" s="106">
        <v>42.88</v>
      </c>
      <c r="BF432" s="106">
        <v>41.58</v>
      </c>
      <c r="BG432" s="106">
        <v>40.9</v>
      </c>
      <c r="BH432" s="106">
        <v>49.22</v>
      </c>
      <c r="BI432" s="106">
        <v>43.46</v>
      </c>
      <c r="BJ432" s="106">
        <v>44.69</v>
      </c>
      <c r="BK432" s="106">
        <v>68.25</v>
      </c>
      <c r="BL432" s="107">
        <f t="shared" si="23"/>
        <v>60</v>
      </c>
      <c r="BN432" s="110">
        <f>BN431++Setup!$J$15/24</f>
        <v>43229.972222222568</v>
      </c>
      <c r="BO432" s="57">
        <f>CN432</f>
        <v>0</v>
      </c>
      <c r="BP432" s="57">
        <f>CO432</f>
        <v>0</v>
      </c>
      <c r="BQ432" s="57">
        <f>CP432</f>
        <v>0</v>
      </c>
      <c r="BR432" s="57">
        <f>CQ432</f>
        <v>0</v>
      </c>
      <c r="BS432" s="87">
        <f>CT432</f>
        <v>0</v>
      </c>
      <c r="BT432" s="87">
        <f>CB861</f>
        <v>234</v>
      </c>
      <c r="BU432" s="87">
        <f>CD861</f>
        <v>0</v>
      </c>
      <c r="BV432" s="87">
        <f>CF861</f>
        <v>0</v>
      </c>
      <c r="BW432" s="87">
        <f>CH861</f>
        <v>27.78</v>
      </c>
      <c r="BX432" s="87">
        <f>CJ861</f>
        <v>0</v>
      </c>
      <c r="CA432" s="111">
        <v>43256.993055555555</v>
      </c>
      <c r="CB432" s="87">
        <v>217</v>
      </c>
      <c r="CC432" s="111">
        <v>43256.993055555555</v>
      </c>
      <c r="CD432" s="87">
        <v>0</v>
      </c>
      <c r="CE432" s="111">
        <v>43256.993055555555</v>
      </c>
      <c r="CF432" s="87">
        <v>0</v>
      </c>
      <c r="CG432" s="111">
        <v>43256.993055555555</v>
      </c>
      <c r="CH432" s="87">
        <v>20.83</v>
      </c>
      <c r="CI432" s="111">
        <v>43256.993055555555</v>
      </c>
      <c r="CJ432" s="87">
        <v>0</v>
      </c>
      <c r="CM432" s="111"/>
      <c r="CS432" s="111"/>
    </row>
    <row r="433" spans="1:97" x14ac:dyDescent="0.3">
      <c r="A433" s="87">
        <f t="shared" si="22"/>
        <v>4290</v>
      </c>
      <c r="B433" s="88">
        <f t="shared" si="21"/>
        <v>71.5</v>
      </c>
      <c r="C433" s="106">
        <v>21.42</v>
      </c>
      <c r="D433" s="106">
        <v>53.73</v>
      </c>
      <c r="E433" s="106">
        <v>50.78</v>
      </c>
      <c r="F433" s="106">
        <v>46.4</v>
      </c>
      <c r="G433" s="106">
        <v>49.16</v>
      </c>
      <c r="H433" s="106">
        <v>46.16</v>
      </c>
      <c r="I433" s="106">
        <v>47.47</v>
      </c>
      <c r="J433" s="106">
        <v>49.02</v>
      </c>
      <c r="K433" s="106">
        <v>42.27</v>
      </c>
      <c r="L433" s="106">
        <v>47.32</v>
      </c>
      <c r="M433" s="106">
        <v>46.04</v>
      </c>
      <c r="N433" s="106">
        <v>50.1</v>
      </c>
      <c r="O433" s="106">
        <v>52.76</v>
      </c>
      <c r="P433" s="106">
        <v>43.65</v>
      </c>
      <c r="Q433" s="106">
        <v>48.56</v>
      </c>
      <c r="R433" s="106">
        <v>46.39</v>
      </c>
      <c r="S433" s="106">
        <v>53.03</v>
      </c>
      <c r="T433" s="106">
        <v>50.67</v>
      </c>
      <c r="U433" s="106">
        <v>52.57</v>
      </c>
      <c r="V433" s="106">
        <v>48.74</v>
      </c>
      <c r="W433" s="106">
        <v>56.75</v>
      </c>
      <c r="X433" s="106">
        <v>54.76</v>
      </c>
      <c r="Y433" s="106">
        <v>55.14</v>
      </c>
      <c r="Z433" s="106">
        <v>48.61</v>
      </c>
      <c r="AA433" s="106">
        <v>52.79</v>
      </c>
      <c r="AB433" s="106">
        <v>49.46</v>
      </c>
      <c r="AC433" s="106">
        <v>56.41</v>
      </c>
      <c r="AD433" s="106">
        <v>54.78</v>
      </c>
      <c r="AE433" s="106">
        <v>52.32</v>
      </c>
      <c r="AF433" s="106">
        <v>55.18</v>
      </c>
      <c r="AG433" s="106">
        <v>56.76</v>
      </c>
      <c r="AH433" s="106">
        <v>53.08</v>
      </c>
      <c r="AI433" s="106">
        <v>54.22</v>
      </c>
      <c r="AJ433" s="106">
        <v>58.68</v>
      </c>
      <c r="AK433" s="106">
        <v>47.48</v>
      </c>
      <c r="AL433" s="106">
        <v>46.72</v>
      </c>
      <c r="AM433" s="106">
        <v>53.05</v>
      </c>
      <c r="AN433" s="106">
        <v>59.11</v>
      </c>
      <c r="AO433" s="106">
        <v>48.98</v>
      </c>
      <c r="AP433" s="106">
        <v>55.13</v>
      </c>
      <c r="AQ433" s="106">
        <v>53.73</v>
      </c>
      <c r="AR433" s="106">
        <v>46.6</v>
      </c>
      <c r="AS433" s="106">
        <v>49.12</v>
      </c>
      <c r="AT433" s="106">
        <v>47.47</v>
      </c>
      <c r="AU433" s="106">
        <v>72.569999999999993</v>
      </c>
      <c r="AV433" s="106">
        <v>46.91</v>
      </c>
      <c r="AW433" s="106">
        <v>48.65</v>
      </c>
      <c r="AX433" s="106">
        <v>43.28</v>
      </c>
      <c r="AY433" s="106">
        <v>42.3</v>
      </c>
      <c r="AZ433" s="106">
        <v>52.41</v>
      </c>
      <c r="BA433" s="106">
        <v>47.08</v>
      </c>
      <c r="BB433" s="106">
        <v>50.11</v>
      </c>
      <c r="BC433" s="106">
        <v>53.56</v>
      </c>
      <c r="BD433" s="106">
        <v>53.19</v>
      </c>
      <c r="BE433" s="106">
        <v>43.36</v>
      </c>
      <c r="BF433" s="106">
        <v>42.06</v>
      </c>
      <c r="BG433" s="106">
        <v>40.659999999999997</v>
      </c>
      <c r="BH433" s="106">
        <v>49.61</v>
      </c>
      <c r="BI433" s="106">
        <v>43.93</v>
      </c>
      <c r="BJ433" s="106">
        <v>44.43</v>
      </c>
      <c r="BK433" s="106">
        <v>68.11</v>
      </c>
      <c r="BL433" s="107">
        <f t="shared" si="23"/>
        <v>60</v>
      </c>
      <c r="BN433" s="110">
        <f>BN432++Setup!$J$15/24</f>
        <v>43229.979166667013</v>
      </c>
      <c r="BO433" s="57">
        <f>CN433</f>
        <v>0</v>
      </c>
      <c r="BP433" s="57">
        <f>CO433</f>
        <v>0</v>
      </c>
      <c r="BQ433" s="57">
        <f>CP433</f>
        <v>0</v>
      </c>
      <c r="BR433" s="57">
        <f>CQ433</f>
        <v>0</v>
      </c>
      <c r="BS433" s="87">
        <f>CT433</f>
        <v>0</v>
      </c>
      <c r="BT433" s="87">
        <f>CB862</f>
        <v>256</v>
      </c>
      <c r="BU433" s="87">
        <f>CD862</f>
        <v>0</v>
      </c>
      <c r="BV433" s="87">
        <f>CF862</f>
        <v>0</v>
      </c>
      <c r="BW433" s="87">
        <f>CH862</f>
        <v>32.78</v>
      </c>
      <c r="BX433" s="87">
        <f>CJ862</f>
        <v>0</v>
      </c>
      <c r="CA433" s="111">
        <v>43286</v>
      </c>
      <c r="CB433" s="87">
        <v>215</v>
      </c>
      <c r="CC433" s="111">
        <v>43286</v>
      </c>
      <c r="CD433" s="87">
        <v>0</v>
      </c>
      <c r="CE433" s="111">
        <v>43286</v>
      </c>
      <c r="CF433" s="87">
        <v>0</v>
      </c>
      <c r="CG433" s="111">
        <v>43286</v>
      </c>
      <c r="CH433" s="87">
        <v>22.78</v>
      </c>
      <c r="CI433" s="111">
        <v>43286</v>
      </c>
      <c r="CJ433" s="87">
        <v>0</v>
      </c>
      <c r="CM433" s="111"/>
      <c r="CS433" s="111"/>
    </row>
    <row r="434" spans="1:97" x14ac:dyDescent="0.3">
      <c r="A434" s="87">
        <f t="shared" si="22"/>
        <v>4300</v>
      </c>
      <c r="B434" s="88">
        <f t="shared" si="21"/>
        <v>71.666666666666671</v>
      </c>
      <c r="C434" s="106">
        <v>21.48</v>
      </c>
      <c r="D434" s="106">
        <v>54.06</v>
      </c>
      <c r="E434" s="106">
        <v>50.76</v>
      </c>
      <c r="F434" s="106">
        <v>46.44</v>
      </c>
      <c r="G434" s="106">
        <v>49.43</v>
      </c>
      <c r="H434" s="106">
        <v>46.56</v>
      </c>
      <c r="I434" s="106">
        <v>47.48</v>
      </c>
      <c r="J434" s="106">
        <v>49.06</v>
      </c>
      <c r="K434" s="106">
        <v>42.66</v>
      </c>
      <c r="L434" s="106">
        <v>47.57</v>
      </c>
      <c r="M434" s="106">
        <v>46.09</v>
      </c>
      <c r="N434" s="106">
        <v>50.59</v>
      </c>
      <c r="O434" s="106">
        <v>53.18</v>
      </c>
      <c r="P434" s="106">
        <v>43.99</v>
      </c>
      <c r="Q434" s="106">
        <v>48.85</v>
      </c>
      <c r="R434" s="106">
        <v>46.66</v>
      </c>
      <c r="S434" s="106">
        <v>53.24</v>
      </c>
      <c r="T434" s="106">
        <v>50.98</v>
      </c>
      <c r="U434" s="106">
        <v>52.88</v>
      </c>
      <c r="V434" s="106">
        <v>49.06</v>
      </c>
      <c r="W434" s="106">
        <v>56.94</v>
      </c>
      <c r="X434" s="106">
        <v>55.17</v>
      </c>
      <c r="Y434" s="106">
        <v>55.47</v>
      </c>
      <c r="Z434" s="106">
        <v>48.85</v>
      </c>
      <c r="AA434" s="106">
        <v>53.04</v>
      </c>
      <c r="AB434" s="106">
        <v>49.67</v>
      </c>
      <c r="AC434" s="106">
        <v>56.72</v>
      </c>
      <c r="AD434" s="106">
        <v>55.22</v>
      </c>
      <c r="AE434" s="106">
        <v>52.61</v>
      </c>
      <c r="AF434" s="106">
        <v>55.47</v>
      </c>
      <c r="AG434" s="106">
        <v>57.02</v>
      </c>
      <c r="AH434" s="106">
        <v>53.34</v>
      </c>
      <c r="AI434" s="106">
        <v>54.52</v>
      </c>
      <c r="AJ434" s="106">
        <v>59.06</v>
      </c>
      <c r="AK434" s="106">
        <v>47.73</v>
      </c>
      <c r="AL434" s="106">
        <v>46.76</v>
      </c>
      <c r="AM434" s="106">
        <v>53.43</v>
      </c>
      <c r="AN434" s="106">
        <v>59.55</v>
      </c>
      <c r="AO434" s="106">
        <v>49.02</v>
      </c>
      <c r="AP434" s="106">
        <v>55.11</v>
      </c>
      <c r="AQ434" s="106">
        <v>54</v>
      </c>
      <c r="AR434" s="106">
        <v>46.87</v>
      </c>
      <c r="AS434" s="106">
        <v>49.41</v>
      </c>
      <c r="AT434" s="106">
        <v>47.53</v>
      </c>
      <c r="AU434" s="106">
        <v>73.069999999999993</v>
      </c>
      <c r="AV434" s="106">
        <v>47.1</v>
      </c>
      <c r="AW434" s="106">
        <v>48.86</v>
      </c>
      <c r="AX434" s="106">
        <v>43.23</v>
      </c>
      <c r="AY434" s="106">
        <v>42.31</v>
      </c>
      <c r="AZ434" s="106">
        <v>52.95</v>
      </c>
      <c r="BA434" s="106">
        <v>47.06</v>
      </c>
      <c r="BB434" s="106">
        <v>50.35</v>
      </c>
      <c r="BC434" s="106">
        <v>53.89</v>
      </c>
      <c r="BD434" s="106">
        <v>53.49</v>
      </c>
      <c r="BE434" s="106">
        <v>43.28</v>
      </c>
      <c r="BF434" s="106">
        <v>41.99</v>
      </c>
      <c r="BG434" s="106">
        <v>41.08</v>
      </c>
      <c r="BH434" s="106">
        <v>49.58</v>
      </c>
      <c r="BI434" s="106">
        <v>43.97</v>
      </c>
      <c r="BJ434" s="106">
        <v>44.41</v>
      </c>
      <c r="BK434" s="106">
        <v>68.239999999999995</v>
      </c>
      <c r="BL434" s="107">
        <f t="shared" si="23"/>
        <v>60</v>
      </c>
      <c r="BN434" s="110">
        <f>BN433++Setup!$J$15/24</f>
        <v>43229.986111111459</v>
      </c>
      <c r="BO434" s="57">
        <f>CN434</f>
        <v>0</v>
      </c>
      <c r="BP434" s="57">
        <f>CO434</f>
        <v>0</v>
      </c>
      <c r="BQ434" s="57">
        <f>CP434</f>
        <v>0</v>
      </c>
      <c r="BR434" s="57">
        <f>CQ434</f>
        <v>0</v>
      </c>
      <c r="BS434" s="87">
        <f>CT434</f>
        <v>0</v>
      </c>
      <c r="BT434" s="87">
        <f>CB863</f>
        <v>65</v>
      </c>
      <c r="BU434" s="87">
        <f>CD863</f>
        <v>0</v>
      </c>
      <c r="BV434" s="87">
        <f>CF863</f>
        <v>0</v>
      </c>
      <c r="BW434" s="87">
        <f>CH863</f>
        <v>31.39</v>
      </c>
      <c r="BX434" s="87">
        <f>CJ863</f>
        <v>0</v>
      </c>
      <c r="CA434" s="111">
        <v>43286.006944444445</v>
      </c>
      <c r="CB434" s="87">
        <v>218</v>
      </c>
      <c r="CC434" s="111">
        <v>43286.006944444445</v>
      </c>
      <c r="CD434" s="87">
        <v>0</v>
      </c>
      <c r="CE434" s="111">
        <v>43286.006944444445</v>
      </c>
      <c r="CF434" s="87">
        <v>0</v>
      </c>
      <c r="CG434" s="111">
        <v>43286.006944444445</v>
      </c>
      <c r="CH434" s="87">
        <v>29.44</v>
      </c>
      <c r="CI434" s="111">
        <v>43286.006944444445</v>
      </c>
      <c r="CJ434" s="87">
        <v>0</v>
      </c>
      <c r="CM434" s="111"/>
      <c r="CS434" s="111"/>
    </row>
    <row r="435" spans="1:97" x14ac:dyDescent="0.3">
      <c r="A435" s="87">
        <f t="shared" si="22"/>
        <v>4310</v>
      </c>
      <c r="B435" s="88">
        <f t="shared" si="21"/>
        <v>71.833333333333329</v>
      </c>
      <c r="C435" s="106">
        <v>21.41</v>
      </c>
      <c r="D435" s="106">
        <v>53.62</v>
      </c>
      <c r="E435" s="106">
        <v>50.84</v>
      </c>
      <c r="F435" s="106">
        <v>46.61</v>
      </c>
      <c r="G435" s="106">
        <v>48.84</v>
      </c>
      <c r="H435" s="106">
        <v>45.7</v>
      </c>
      <c r="I435" s="106">
        <v>47.66</v>
      </c>
      <c r="J435" s="106">
        <v>49.19</v>
      </c>
      <c r="K435" s="106">
        <v>41.84</v>
      </c>
      <c r="L435" s="106">
        <v>46.81</v>
      </c>
      <c r="M435" s="106">
        <v>46.27</v>
      </c>
      <c r="N435" s="106">
        <v>49.77</v>
      </c>
      <c r="O435" s="106">
        <v>52.51</v>
      </c>
      <c r="P435" s="106">
        <v>43.32</v>
      </c>
      <c r="Q435" s="106">
        <v>48.21</v>
      </c>
      <c r="R435" s="106">
        <v>46.02</v>
      </c>
      <c r="S435" s="106">
        <v>52.69</v>
      </c>
      <c r="T435" s="106">
        <v>50.36</v>
      </c>
      <c r="U435" s="106">
        <v>52.39</v>
      </c>
      <c r="V435" s="106">
        <v>48.51</v>
      </c>
      <c r="W435" s="106">
        <v>56.57</v>
      </c>
      <c r="X435" s="106">
        <v>54.64</v>
      </c>
      <c r="Y435" s="106">
        <v>54.88</v>
      </c>
      <c r="Z435" s="106">
        <v>48.28</v>
      </c>
      <c r="AA435" s="106">
        <v>52.49</v>
      </c>
      <c r="AB435" s="106">
        <v>49.16</v>
      </c>
      <c r="AC435" s="106">
        <v>56.14</v>
      </c>
      <c r="AD435" s="106">
        <v>54.81</v>
      </c>
      <c r="AE435" s="106">
        <v>52.03</v>
      </c>
      <c r="AF435" s="106">
        <v>54.93</v>
      </c>
      <c r="AG435" s="106">
        <v>56.56</v>
      </c>
      <c r="AH435" s="106">
        <v>52.81</v>
      </c>
      <c r="AI435" s="106">
        <v>54.16</v>
      </c>
      <c r="AJ435" s="106">
        <v>59.39</v>
      </c>
      <c r="AK435" s="106">
        <v>47.94</v>
      </c>
      <c r="AL435" s="106">
        <v>46.76</v>
      </c>
      <c r="AM435" s="106">
        <v>52.89</v>
      </c>
      <c r="AN435" s="106">
        <v>59.84</v>
      </c>
      <c r="AO435" s="106">
        <v>49.15</v>
      </c>
      <c r="AP435" s="106">
        <v>55.23</v>
      </c>
      <c r="AQ435" s="106">
        <v>53.54</v>
      </c>
      <c r="AR435" s="106">
        <v>46.34</v>
      </c>
      <c r="AS435" s="106">
        <v>48.98</v>
      </c>
      <c r="AT435" s="106">
        <v>47.12</v>
      </c>
      <c r="AU435" s="106">
        <v>73.37</v>
      </c>
      <c r="AV435" s="106">
        <v>46.46</v>
      </c>
      <c r="AW435" s="106">
        <v>48.21</v>
      </c>
      <c r="AX435" s="106">
        <v>43.49</v>
      </c>
      <c r="AY435" s="106">
        <v>42.46</v>
      </c>
      <c r="AZ435" s="106">
        <v>52.41</v>
      </c>
      <c r="BA435" s="106">
        <v>47.22</v>
      </c>
      <c r="BB435" s="106">
        <v>49.81</v>
      </c>
      <c r="BC435" s="106">
        <v>53.32</v>
      </c>
      <c r="BD435" s="106">
        <v>52.86</v>
      </c>
      <c r="BE435" s="106">
        <v>43.59</v>
      </c>
      <c r="BF435" s="106">
        <v>42.18</v>
      </c>
      <c r="BG435" s="106">
        <v>40.53</v>
      </c>
      <c r="BH435" s="106">
        <v>49.78</v>
      </c>
      <c r="BI435" s="106">
        <v>44.19</v>
      </c>
      <c r="BJ435" s="106">
        <v>44.36</v>
      </c>
      <c r="BK435" s="106">
        <v>68.7</v>
      </c>
      <c r="BL435" s="107">
        <f t="shared" si="23"/>
        <v>60</v>
      </c>
      <c r="BN435" s="110">
        <f>BN434++Setup!$J$15/24</f>
        <v>43229.993055555904</v>
      </c>
      <c r="BO435" s="57">
        <f>CN435</f>
        <v>0</v>
      </c>
      <c r="BP435" s="57">
        <f>CO435</f>
        <v>0</v>
      </c>
      <c r="BQ435" s="57">
        <f>CP435</f>
        <v>0</v>
      </c>
      <c r="BR435" s="57">
        <f>CQ435</f>
        <v>0</v>
      </c>
      <c r="BS435" s="87">
        <f>CT435</f>
        <v>0</v>
      </c>
      <c r="BT435" s="87">
        <f>CB864</f>
        <v>210</v>
      </c>
      <c r="BU435" s="87">
        <f>CD864</f>
        <v>0</v>
      </c>
      <c r="BV435" s="87">
        <f>CF864</f>
        <v>0</v>
      </c>
      <c r="BW435" s="87">
        <f>CH864</f>
        <v>22.78</v>
      </c>
      <c r="BX435" s="87">
        <f>CJ864</f>
        <v>0</v>
      </c>
      <c r="CA435" s="111">
        <v>43286.013888888891</v>
      </c>
      <c r="CB435" s="87">
        <v>216</v>
      </c>
      <c r="CC435" s="111">
        <v>43286.013888888891</v>
      </c>
      <c r="CD435" s="87">
        <v>0</v>
      </c>
      <c r="CE435" s="111">
        <v>43286.013888888891</v>
      </c>
      <c r="CF435" s="87">
        <v>0</v>
      </c>
      <c r="CG435" s="111">
        <v>43286.013888888891</v>
      </c>
      <c r="CH435" s="87">
        <v>28.33</v>
      </c>
      <c r="CI435" s="111">
        <v>43286.013888888891</v>
      </c>
      <c r="CJ435" s="87">
        <v>0</v>
      </c>
      <c r="CM435" s="111"/>
      <c r="CS435" s="111"/>
    </row>
    <row r="436" spans="1:97" x14ac:dyDescent="0.3">
      <c r="A436" s="87">
        <f t="shared" si="22"/>
        <v>4320</v>
      </c>
      <c r="B436" s="88">
        <f t="shared" si="21"/>
        <v>72</v>
      </c>
      <c r="C436" s="106">
        <v>21.57</v>
      </c>
      <c r="D436" s="106">
        <v>54.25</v>
      </c>
      <c r="E436" s="106">
        <v>50.82</v>
      </c>
      <c r="F436" s="106">
        <v>46.55</v>
      </c>
      <c r="G436" s="106">
        <v>49.54</v>
      </c>
      <c r="H436" s="106">
        <v>46.3</v>
      </c>
      <c r="I436" s="106">
        <v>47.66</v>
      </c>
      <c r="J436" s="106">
        <v>49.17</v>
      </c>
      <c r="K436" s="106">
        <v>42.55</v>
      </c>
      <c r="L436" s="106">
        <v>47.51</v>
      </c>
      <c r="M436" s="106">
        <v>46.22</v>
      </c>
      <c r="N436" s="106">
        <v>50.48</v>
      </c>
      <c r="O436" s="106">
        <v>53.31</v>
      </c>
      <c r="P436" s="106">
        <v>43.87</v>
      </c>
      <c r="Q436" s="106">
        <v>48.88</v>
      </c>
      <c r="R436" s="106">
        <v>46.67</v>
      </c>
      <c r="S436" s="106">
        <v>53.43</v>
      </c>
      <c r="T436" s="106">
        <v>51.09</v>
      </c>
      <c r="U436" s="106">
        <v>52.93</v>
      </c>
      <c r="V436" s="106">
        <v>49.06</v>
      </c>
      <c r="W436" s="106">
        <v>57.13</v>
      </c>
      <c r="X436" s="106">
        <v>55.18</v>
      </c>
      <c r="Y436" s="106">
        <v>55.57</v>
      </c>
      <c r="Z436" s="106">
        <v>48.83</v>
      </c>
      <c r="AA436" s="106">
        <v>53.18</v>
      </c>
      <c r="AB436" s="106">
        <v>49.69</v>
      </c>
      <c r="AC436" s="106">
        <v>56.79</v>
      </c>
      <c r="AD436" s="106">
        <v>55.43</v>
      </c>
      <c r="AE436" s="106">
        <v>52.66</v>
      </c>
      <c r="AF436" s="106">
        <v>55.57</v>
      </c>
      <c r="AG436" s="106">
        <v>57.17</v>
      </c>
      <c r="AH436" s="106">
        <v>53.29</v>
      </c>
      <c r="AI436" s="106">
        <v>54.56</v>
      </c>
      <c r="AJ436" s="106">
        <v>59.55</v>
      </c>
      <c r="AK436" s="106">
        <v>48.11</v>
      </c>
      <c r="AL436" s="106">
        <v>46.59</v>
      </c>
      <c r="AM436" s="106">
        <v>53.45</v>
      </c>
      <c r="AN436" s="106">
        <v>60.12</v>
      </c>
      <c r="AO436" s="106">
        <v>49.13</v>
      </c>
      <c r="AP436" s="106">
        <v>55.09</v>
      </c>
      <c r="AQ436" s="106">
        <v>54.08</v>
      </c>
      <c r="AR436" s="106">
        <v>46.89</v>
      </c>
      <c r="AS436" s="106">
        <v>49.37</v>
      </c>
      <c r="AT436" s="106">
        <v>47.79</v>
      </c>
      <c r="AU436" s="106">
        <v>73.510000000000005</v>
      </c>
      <c r="AV436" s="106">
        <v>47.08</v>
      </c>
      <c r="AW436" s="106">
        <v>48.77</v>
      </c>
      <c r="AX436" s="106">
        <v>43.44</v>
      </c>
      <c r="AY436" s="106">
        <v>42.4</v>
      </c>
      <c r="AZ436" s="106">
        <v>52.96</v>
      </c>
      <c r="BA436" s="106">
        <v>47.19</v>
      </c>
      <c r="BB436" s="106">
        <v>50.33</v>
      </c>
      <c r="BC436" s="106">
        <v>54.15</v>
      </c>
      <c r="BD436" s="106">
        <v>53.52</v>
      </c>
      <c r="BE436" s="106">
        <v>43.52</v>
      </c>
      <c r="BF436" s="106">
        <v>42.19</v>
      </c>
      <c r="BG436" s="106">
        <v>40.99</v>
      </c>
      <c r="BH436" s="106">
        <v>49.77</v>
      </c>
      <c r="BI436" s="106">
        <v>44.13</v>
      </c>
      <c r="BJ436" s="106">
        <v>44.57</v>
      </c>
      <c r="BK436" s="106">
        <v>68.91</v>
      </c>
      <c r="BL436" s="107">
        <f t="shared" si="23"/>
        <v>60</v>
      </c>
      <c r="BN436" s="110">
        <f>BN435++Setup!$J$15/24</f>
        <v>43230.000000000349</v>
      </c>
      <c r="BO436" s="57">
        <f>CN436</f>
        <v>0</v>
      </c>
      <c r="BP436" s="57">
        <f>CO436</f>
        <v>0</v>
      </c>
      <c r="BQ436" s="57">
        <f>CP436</f>
        <v>0</v>
      </c>
      <c r="BR436" s="57">
        <f>CQ436</f>
        <v>0</v>
      </c>
      <c r="BS436" s="87">
        <f>CT436</f>
        <v>0</v>
      </c>
      <c r="BT436" s="87">
        <f>CB865</f>
        <v>215</v>
      </c>
      <c r="BU436" s="87">
        <f>CD865</f>
        <v>0</v>
      </c>
      <c r="BV436" s="87">
        <f>CF865</f>
        <v>0</v>
      </c>
      <c r="BW436" s="87">
        <f>CH865</f>
        <v>19.170000000000002</v>
      </c>
      <c r="BX436" s="87">
        <f>CJ865</f>
        <v>0</v>
      </c>
      <c r="CA436" s="111">
        <v>43286.020833333336</v>
      </c>
      <c r="CB436" s="87">
        <v>217</v>
      </c>
      <c r="CC436" s="111">
        <v>43286.020833333336</v>
      </c>
      <c r="CD436" s="87">
        <v>0</v>
      </c>
      <c r="CE436" s="111">
        <v>43286.020833333336</v>
      </c>
      <c r="CF436" s="87">
        <v>0</v>
      </c>
      <c r="CG436" s="111">
        <v>43286.020833333336</v>
      </c>
      <c r="CH436" s="87">
        <v>24.72</v>
      </c>
      <c r="CI436" s="111">
        <v>43286.020833333336</v>
      </c>
      <c r="CJ436" s="87">
        <v>0</v>
      </c>
      <c r="CM436" s="111"/>
      <c r="CS436" s="111"/>
    </row>
    <row r="437" spans="1:97" x14ac:dyDescent="0.3">
      <c r="A437" s="87">
        <f t="shared" si="22"/>
        <v>4330</v>
      </c>
      <c r="B437" s="88">
        <f t="shared" si="21"/>
        <v>72.166666666666671</v>
      </c>
      <c r="C437" s="106">
        <v>21.61</v>
      </c>
      <c r="D437" s="106">
        <v>54.49</v>
      </c>
      <c r="E437" s="106">
        <v>50.79</v>
      </c>
      <c r="F437" s="106">
        <v>46.63</v>
      </c>
      <c r="G437" s="106">
        <v>49.87</v>
      </c>
      <c r="H437" s="106">
        <v>46.95</v>
      </c>
      <c r="I437" s="106">
        <v>47.64</v>
      </c>
      <c r="J437" s="106">
        <v>49.13</v>
      </c>
      <c r="K437" s="106">
        <v>43.01</v>
      </c>
      <c r="L437" s="106">
        <v>47.98</v>
      </c>
      <c r="M437" s="106">
        <v>46.26</v>
      </c>
      <c r="N437" s="106">
        <v>50.87</v>
      </c>
      <c r="O437" s="106">
        <v>53.45</v>
      </c>
      <c r="P437" s="106">
        <v>44.22</v>
      </c>
      <c r="Q437" s="106">
        <v>49.28</v>
      </c>
      <c r="R437" s="106">
        <v>47.13</v>
      </c>
      <c r="S437" s="106">
        <v>53.69</v>
      </c>
      <c r="T437" s="106">
        <v>51.41</v>
      </c>
      <c r="U437" s="106">
        <v>53.31</v>
      </c>
      <c r="V437" s="106">
        <v>49.39</v>
      </c>
      <c r="W437" s="106">
        <v>57.48</v>
      </c>
      <c r="X437" s="106">
        <v>55.42</v>
      </c>
      <c r="Y437" s="106">
        <v>55.86</v>
      </c>
      <c r="Z437" s="106">
        <v>49.1</v>
      </c>
      <c r="AA437" s="106">
        <v>53.45</v>
      </c>
      <c r="AB437" s="106">
        <v>49.97</v>
      </c>
      <c r="AC437" s="106">
        <v>57.01</v>
      </c>
      <c r="AD437" s="106">
        <v>55.62</v>
      </c>
      <c r="AE437" s="106">
        <v>52.91</v>
      </c>
      <c r="AF437" s="106">
        <v>55.84</v>
      </c>
      <c r="AG437" s="106">
        <v>57.45</v>
      </c>
      <c r="AH437" s="106">
        <v>53.63</v>
      </c>
      <c r="AI437" s="106">
        <v>55.03</v>
      </c>
      <c r="AJ437" s="106">
        <v>59.85</v>
      </c>
      <c r="AK437" s="106">
        <v>48.29</v>
      </c>
      <c r="AL437" s="106">
        <v>46.71</v>
      </c>
      <c r="AM437" s="106">
        <v>53.67</v>
      </c>
      <c r="AN437" s="106">
        <v>60.3</v>
      </c>
      <c r="AO437" s="106">
        <v>49.09</v>
      </c>
      <c r="AP437" s="106">
        <v>55.15</v>
      </c>
      <c r="AQ437" s="106">
        <v>54.38</v>
      </c>
      <c r="AR437" s="106">
        <v>47.25</v>
      </c>
      <c r="AS437" s="106">
        <v>49.58</v>
      </c>
      <c r="AT437" s="106">
        <v>47.98</v>
      </c>
      <c r="AU437" s="106">
        <v>73.7</v>
      </c>
      <c r="AV437" s="106">
        <v>47.44</v>
      </c>
      <c r="AW437" s="106">
        <v>49.23</v>
      </c>
      <c r="AX437" s="106">
        <v>43.41</v>
      </c>
      <c r="AY437" s="106">
        <v>42.48</v>
      </c>
      <c r="AZ437" s="106">
        <v>53.21</v>
      </c>
      <c r="BA437" s="106">
        <v>47.2</v>
      </c>
      <c r="BB437" s="106">
        <v>50.57</v>
      </c>
      <c r="BC437" s="106">
        <v>54.28</v>
      </c>
      <c r="BD437" s="106">
        <v>53.88</v>
      </c>
      <c r="BE437" s="106">
        <v>43.53</v>
      </c>
      <c r="BF437" s="106">
        <v>42.24</v>
      </c>
      <c r="BG437" s="106">
        <v>41.47</v>
      </c>
      <c r="BH437" s="106">
        <v>49.78</v>
      </c>
      <c r="BI437" s="106">
        <v>44.19</v>
      </c>
      <c r="BJ437" s="106">
        <v>44.62</v>
      </c>
      <c r="BK437" s="106">
        <v>69.03</v>
      </c>
      <c r="BL437" s="107">
        <f t="shared" si="23"/>
        <v>60</v>
      </c>
      <c r="BN437" s="110">
        <f>BN436++Setup!$J$15/24</f>
        <v>43230.006944444794</v>
      </c>
      <c r="BO437" s="57">
        <f>CN437</f>
        <v>0</v>
      </c>
      <c r="BP437" s="57">
        <f>CO437</f>
        <v>0</v>
      </c>
      <c r="BQ437" s="57">
        <f>CP437</f>
        <v>0</v>
      </c>
      <c r="BR437" s="57">
        <f>CQ437</f>
        <v>0</v>
      </c>
      <c r="BS437" s="87">
        <f>CT437</f>
        <v>0</v>
      </c>
      <c r="BT437" s="87">
        <f>CB866</f>
        <v>224</v>
      </c>
      <c r="BU437" s="87">
        <f>CD866</f>
        <v>0</v>
      </c>
      <c r="BV437" s="87">
        <f>CF866</f>
        <v>0</v>
      </c>
      <c r="BW437" s="87">
        <f>CH866</f>
        <v>19.72</v>
      </c>
      <c r="BX437" s="87">
        <f>CJ866</f>
        <v>0</v>
      </c>
      <c r="CA437" s="111">
        <v>43286.027777777781</v>
      </c>
      <c r="CB437" s="87">
        <v>214</v>
      </c>
      <c r="CC437" s="111">
        <v>43286.027777777781</v>
      </c>
      <c r="CD437" s="87">
        <v>0</v>
      </c>
      <c r="CE437" s="111">
        <v>43286.027777777781</v>
      </c>
      <c r="CF437" s="87">
        <v>0</v>
      </c>
      <c r="CG437" s="111">
        <v>43286.027777777781</v>
      </c>
      <c r="CH437" s="87">
        <v>23.89</v>
      </c>
      <c r="CI437" s="111">
        <v>43286.027777777781</v>
      </c>
      <c r="CJ437" s="87">
        <v>0</v>
      </c>
      <c r="CM437" s="111"/>
      <c r="CS437" s="111"/>
    </row>
    <row r="438" spans="1:97" x14ac:dyDescent="0.3">
      <c r="A438" s="87">
        <f t="shared" si="22"/>
        <v>4340</v>
      </c>
      <c r="B438" s="88">
        <f t="shared" si="21"/>
        <v>72.333333333333329</v>
      </c>
      <c r="C438" s="106">
        <v>21.59</v>
      </c>
      <c r="D438" s="106">
        <v>54.19</v>
      </c>
      <c r="E438" s="106">
        <v>48.11</v>
      </c>
      <c r="F438" s="106">
        <v>44.17</v>
      </c>
      <c r="G438" s="106">
        <v>49.53</v>
      </c>
      <c r="H438" s="106">
        <v>46.54</v>
      </c>
      <c r="I438" s="106">
        <v>45.18</v>
      </c>
      <c r="J438" s="106">
        <v>46.89</v>
      </c>
      <c r="K438" s="106">
        <v>42.71</v>
      </c>
      <c r="L438" s="106">
        <v>47.59</v>
      </c>
      <c r="M438" s="106">
        <v>43.86</v>
      </c>
      <c r="N438" s="106">
        <v>50.47</v>
      </c>
      <c r="O438" s="106">
        <v>53.22</v>
      </c>
      <c r="P438" s="106">
        <v>43.86</v>
      </c>
      <c r="Q438" s="106">
        <v>48.92</v>
      </c>
      <c r="R438" s="106">
        <v>46.69</v>
      </c>
      <c r="S438" s="106">
        <v>53.4</v>
      </c>
      <c r="T438" s="106">
        <v>51.03</v>
      </c>
      <c r="U438" s="106">
        <v>52.97</v>
      </c>
      <c r="V438" s="106">
        <v>49.1</v>
      </c>
      <c r="W438" s="106">
        <v>57.11</v>
      </c>
      <c r="X438" s="106">
        <v>55.18</v>
      </c>
      <c r="Y438" s="106">
        <v>55.55</v>
      </c>
      <c r="Z438" s="106">
        <v>48.78</v>
      </c>
      <c r="AA438" s="106">
        <v>53.08</v>
      </c>
      <c r="AB438" s="106">
        <v>49.66</v>
      </c>
      <c r="AC438" s="106">
        <v>56.75</v>
      </c>
      <c r="AD438" s="106">
        <v>55.37</v>
      </c>
      <c r="AE438" s="106">
        <v>52.63</v>
      </c>
      <c r="AF438" s="106">
        <v>55.55</v>
      </c>
      <c r="AG438" s="106">
        <v>57.15</v>
      </c>
      <c r="AH438" s="106">
        <v>53.47</v>
      </c>
      <c r="AI438" s="106">
        <v>54.77</v>
      </c>
      <c r="AJ438" s="106">
        <v>59.86</v>
      </c>
      <c r="AK438" s="106">
        <v>48.38</v>
      </c>
      <c r="AL438" s="106">
        <v>45.92</v>
      </c>
      <c r="AM438" s="106">
        <v>53.5</v>
      </c>
      <c r="AN438" s="106">
        <v>60.36</v>
      </c>
      <c r="AO438" s="106">
        <v>46.85</v>
      </c>
      <c r="AP438" s="106">
        <v>54.26</v>
      </c>
      <c r="AQ438" s="106">
        <v>54.06</v>
      </c>
      <c r="AR438" s="106">
        <v>46.89</v>
      </c>
      <c r="AS438" s="106">
        <v>49.38</v>
      </c>
      <c r="AT438" s="106">
        <v>47.8</v>
      </c>
      <c r="AU438" s="106">
        <v>73.84</v>
      </c>
      <c r="AV438" s="106">
        <v>47.08</v>
      </c>
      <c r="AW438" s="106">
        <v>48.93</v>
      </c>
      <c r="AX438" s="106">
        <v>41.04</v>
      </c>
      <c r="AY438" s="106">
        <v>39.9</v>
      </c>
      <c r="AZ438" s="106">
        <v>52.88</v>
      </c>
      <c r="BA438" s="106">
        <v>44.69</v>
      </c>
      <c r="BB438" s="106">
        <v>50.29</v>
      </c>
      <c r="BC438" s="106">
        <v>53.98</v>
      </c>
      <c r="BD438" s="106">
        <v>53.52</v>
      </c>
      <c r="BE438" s="106">
        <v>41.19</v>
      </c>
      <c r="BF438" s="106">
        <v>39.81</v>
      </c>
      <c r="BG438" s="106">
        <v>41.06</v>
      </c>
      <c r="BH438" s="106">
        <v>47.3</v>
      </c>
      <c r="BI438" s="106">
        <v>41.7</v>
      </c>
      <c r="BJ438" s="106">
        <v>44.52</v>
      </c>
      <c r="BK438" s="106">
        <v>69.22</v>
      </c>
      <c r="BL438" s="107">
        <f t="shared" si="23"/>
        <v>60</v>
      </c>
      <c r="BN438" s="110">
        <f>BN437++Setup!$J$15/24</f>
        <v>43230.01388888924</v>
      </c>
      <c r="BO438" s="57">
        <f>CN438</f>
        <v>0</v>
      </c>
      <c r="BP438" s="57">
        <f>CO438</f>
        <v>0</v>
      </c>
      <c r="BQ438" s="57">
        <f>CP438</f>
        <v>0</v>
      </c>
      <c r="BR438" s="57">
        <f>CQ438</f>
        <v>0</v>
      </c>
      <c r="BS438" s="87">
        <f>CT438</f>
        <v>0</v>
      </c>
      <c r="BT438" s="87">
        <f>CB867</f>
        <v>231</v>
      </c>
      <c r="BU438" s="87">
        <f>CD867</f>
        <v>0</v>
      </c>
      <c r="BV438" s="87">
        <f>CF867</f>
        <v>0</v>
      </c>
      <c r="BW438" s="87">
        <f>CH867</f>
        <v>18.61</v>
      </c>
      <c r="BX438" s="87">
        <f>CJ867</f>
        <v>0</v>
      </c>
      <c r="CA438" s="111">
        <v>43286.034722222219</v>
      </c>
      <c r="CB438" s="87">
        <v>216</v>
      </c>
      <c r="CC438" s="111">
        <v>43286.034722222219</v>
      </c>
      <c r="CD438" s="87">
        <v>0</v>
      </c>
      <c r="CE438" s="111">
        <v>43286.034722222219</v>
      </c>
      <c r="CF438" s="87">
        <v>0</v>
      </c>
      <c r="CG438" s="111">
        <v>43286.034722222219</v>
      </c>
      <c r="CH438" s="87">
        <v>25.83</v>
      </c>
      <c r="CI438" s="111">
        <v>43286.034722222219</v>
      </c>
      <c r="CJ438" s="87">
        <v>0</v>
      </c>
      <c r="CM438" s="111"/>
      <c r="CS438" s="111"/>
    </row>
    <row r="439" spans="1:97" x14ac:dyDescent="0.3">
      <c r="A439" s="87">
        <f t="shared" si="22"/>
        <v>4350</v>
      </c>
      <c r="B439" s="88">
        <f t="shared" si="21"/>
        <v>72.5</v>
      </c>
      <c r="C439" s="106">
        <v>21.58</v>
      </c>
      <c r="D439" s="106">
        <v>54.39</v>
      </c>
      <c r="E439" s="106">
        <v>50.76</v>
      </c>
      <c r="F439" s="106">
        <v>46.45</v>
      </c>
      <c r="G439" s="106">
        <v>49.63</v>
      </c>
      <c r="H439" s="106">
        <v>46.58</v>
      </c>
      <c r="I439" s="106">
        <v>47.49</v>
      </c>
      <c r="J439" s="106">
        <v>48.98</v>
      </c>
      <c r="K439" s="106">
        <v>42.76</v>
      </c>
      <c r="L439" s="106">
        <v>47.72</v>
      </c>
      <c r="M439" s="106">
        <v>46.1</v>
      </c>
      <c r="N439" s="106">
        <v>50.64</v>
      </c>
      <c r="O439" s="106">
        <v>53.19</v>
      </c>
      <c r="P439" s="106">
        <v>44.12</v>
      </c>
      <c r="Q439" s="106">
        <v>48.98</v>
      </c>
      <c r="R439" s="106">
        <v>46.84</v>
      </c>
      <c r="S439" s="106">
        <v>53.5</v>
      </c>
      <c r="T439" s="106">
        <v>51.15</v>
      </c>
      <c r="U439" s="106">
        <v>53.12</v>
      </c>
      <c r="V439" s="106">
        <v>49.22</v>
      </c>
      <c r="W439" s="106">
        <v>57.36</v>
      </c>
      <c r="X439" s="106">
        <v>55.28</v>
      </c>
      <c r="Y439" s="106">
        <v>55.7</v>
      </c>
      <c r="Z439" s="106">
        <v>48.94</v>
      </c>
      <c r="AA439" s="106">
        <v>53.27</v>
      </c>
      <c r="AB439" s="106">
        <v>49.84</v>
      </c>
      <c r="AC439" s="106">
        <v>56.96</v>
      </c>
      <c r="AD439" s="106">
        <v>55.53</v>
      </c>
      <c r="AE439" s="106">
        <v>52.87</v>
      </c>
      <c r="AF439" s="106">
        <v>55.74</v>
      </c>
      <c r="AG439" s="106">
        <v>57.35</v>
      </c>
      <c r="AH439" s="106">
        <v>53.7</v>
      </c>
      <c r="AI439" s="106">
        <v>54.96</v>
      </c>
      <c r="AJ439" s="106">
        <v>60.01</v>
      </c>
      <c r="AK439" s="106">
        <v>48.56</v>
      </c>
      <c r="AL439" s="106">
        <v>46.72</v>
      </c>
      <c r="AM439" s="106">
        <v>53.64</v>
      </c>
      <c r="AN439" s="106">
        <v>60.53</v>
      </c>
      <c r="AO439" s="106">
        <v>48.94</v>
      </c>
      <c r="AP439" s="106">
        <v>55.04</v>
      </c>
      <c r="AQ439" s="106">
        <v>54.19</v>
      </c>
      <c r="AR439" s="106">
        <v>47.08</v>
      </c>
      <c r="AS439" s="106">
        <v>49.48</v>
      </c>
      <c r="AT439" s="106">
        <v>47.91</v>
      </c>
      <c r="AU439" s="106">
        <v>73.94</v>
      </c>
      <c r="AV439" s="106">
        <v>47.33</v>
      </c>
      <c r="AW439" s="106">
        <v>49.04</v>
      </c>
      <c r="AX439" s="106">
        <v>43.24</v>
      </c>
      <c r="AY439" s="106">
        <v>42.14</v>
      </c>
      <c r="AZ439" s="106">
        <v>53.1</v>
      </c>
      <c r="BA439" s="106">
        <v>47.07</v>
      </c>
      <c r="BB439" s="106">
        <v>50.46</v>
      </c>
      <c r="BC439" s="106">
        <v>54.17</v>
      </c>
      <c r="BD439" s="106">
        <v>53.77</v>
      </c>
      <c r="BE439" s="106">
        <v>43.3</v>
      </c>
      <c r="BF439" s="106">
        <v>42.02</v>
      </c>
      <c r="BG439" s="106">
        <v>41.28</v>
      </c>
      <c r="BH439" s="106">
        <v>49.56</v>
      </c>
      <c r="BI439" s="106">
        <v>44.02</v>
      </c>
      <c r="BJ439" s="106">
        <v>44.55</v>
      </c>
      <c r="BK439" s="106">
        <v>69.430000000000007</v>
      </c>
      <c r="BL439" s="107">
        <f t="shared" si="23"/>
        <v>60</v>
      </c>
      <c r="BN439" s="110">
        <f>BN438++Setup!$J$15/24</f>
        <v>43230.020833333685</v>
      </c>
      <c r="BO439" s="57">
        <f>CN439</f>
        <v>0</v>
      </c>
      <c r="BP439" s="57">
        <f>CO439</f>
        <v>0</v>
      </c>
      <c r="BQ439" s="57">
        <f>CP439</f>
        <v>0</v>
      </c>
      <c r="BR439" s="57">
        <f>CQ439</f>
        <v>0</v>
      </c>
      <c r="BS439" s="87">
        <f>CT439</f>
        <v>0</v>
      </c>
      <c r="BT439" s="87">
        <f>CB868</f>
        <v>193</v>
      </c>
      <c r="BU439" s="87">
        <f>CD868</f>
        <v>0</v>
      </c>
      <c r="BV439" s="87">
        <f>CF868</f>
        <v>0</v>
      </c>
      <c r="BW439" s="87">
        <f>CH868</f>
        <v>26.67</v>
      </c>
      <c r="BX439" s="87">
        <f>CJ868</f>
        <v>0</v>
      </c>
      <c r="CA439" s="111">
        <v>43286.041666666664</v>
      </c>
      <c r="CB439" s="87">
        <v>217</v>
      </c>
      <c r="CC439" s="111">
        <v>43286.041666666664</v>
      </c>
      <c r="CD439" s="87">
        <v>0</v>
      </c>
      <c r="CE439" s="111">
        <v>43286.041666666664</v>
      </c>
      <c r="CF439" s="87">
        <v>0</v>
      </c>
      <c r="CG439" s="111">
        <v>43286.041666666664</v>
      </c>
      <c r="CH439" s="87">
        <v>26.67</v>
      </c>
      <c r="CI439" s="111">
        <v>43286.041666666664</v>
      </c>
      <c r="CJ439" s="87">
        <v>0</v>
      </c>
      <c r="CM439" s="111"/>
      <c r="CS439" s="111"/>
    </row>
    <row r="440" spans="1:97" x14ac:dyDescent="0.3">
      <c r="A440" s="87">
        <f t="shared" si="22"/>
        <v>4360</v>
      </c>
      <c r="B440" s="88">
        <f t="shared" si="21"/>
        <v>72.666666666666671</v>
      </c>
      <c r="C440" s="106">
        <v>21.62</v>
      </c>
      <c r="D440" s="106">
        <v>54.68</v>
      </c>
      <c r="E440" s="106">
        <v>50.69</v>
      </c>
      <c r="F440" s="106">
        <v>46.44</v>
      </c>
      <c r="G440" s="106">
        <v>49.66</v>
      </c>
      <c r="H440" s="106">
        <v>46.76</v>
      </c>
      <c r="I440" s="106">
        <v>47.49</v>
      </c>
      <c r="J440" s="106">
        <v>49.06</v>
      </c>
      <c r="K440" s="106">
        <v>42.85</v>
      </c>
      <c r="L440" s="106">
        <v>47.97</v>
      </c>
      <c r="M440" s="106">
        <v>46.11</v>
      </c>
      <c r="N440" s="106">
        <v>50.78</v>
      </c>
      <c r="O440" s="106">
        <v>53.14</v>
      </c>
      <c r="P440" s="106">
        <v>44.23</v>
      </c>
      <c r="Q440" s="106">
        <v>49.09</v>
      </c>
      <c r="R440" s="106">
        <v>46.93</v>
      </c>
      <c r="S440" s="106">
        <v>53.58</v>
      </c>
      <c r="T440" s="106">
        <v>51.18</v>
      </c>
      <c r="U440" s="106">
        <v>53.14</v>
      </c>
      <c r="V440" s="106">
        <v>49.28</v>
      </c>
      <c r="W440" s="106">
        <v>57.02</v>
      </c>
      <c r="X440" s="106">
        <v>55.34</v>
      </c>
      <c r="Y440" s="106">
        <v>55.15</v>
      </c>
      <c r="Z440" s="106">
        <v>49.07</v>
      </c>
      <c r="AA440" s="106">
        <v>53.28</v>
      </c>
      <c r="AB440" s="106">
        <v>49.91</v>
      </c>
      <c r="AC440" s="106">
        <v>56.7</v>
      </c>
      <c r="AD440" s="106">
        <v>55.48</v>
      </c>
      <c r="AE440" s="106">
        <v>52.84</v>
      </c>
      <c r="AF440" s="106">
        <v>55.75</v>
      </c>
      <c r="AG440" s="106">
        <v>57.5</v>
      </c>
      <c r="AH440" s="106">
        <v>53.86</v>
      </c>
      <c r="AI440" s="106">
        <v>55.31</v>
      </c>
      <c r="AJ440" s="106">
        <v>60.09</v>
      </c>
      <c r="AK440" s="106">
        <v>48.63</v>
      </c>
      <c r="AL440" s="106">
        <v>46.72</v>
      </c>
      <c r="AM440" s="106">
        <v>53.89</v>
      </c>
      <c r="AN440" s="106">
        <v>60.51</v>
      </c>
      <c r="AO440" s="106">
        <v>49.02</v>
      </c>
      <c r="AP440" s="106">
        <v>55.06</v>
      </c>
      <c r="AQ440" s="106">
        <v>54.49</v>
      </c>
      <c r="AR440" s="106">
        <v>47.11</v>
      </c>
      <c r="AS440" s="106">
        <v>49.62</v>
      </c>
      <c r="AT440" s="106">
        <v>47.87</v>
      </c>
      <c r="AU440" s="106">
        <v>73.97</v>
      </c>
      <c r="AV440" s="106">
        <v>47.44</v>
      </c>
      <c r="AW440" s="106">
        <v>49.31</v>
      </c>
      <c r="AX440" s="106">
        <v>43.23</v>
      </c>
      <c r="AY440" s="106">
        <v>42.24</v>
      </c>
      <c r="AZ440" s="106">
        <v>52.94</v>
      </c>
      <c r="BA440" s="106">
        <v>47.03</v>
      </c>
      <c r="BB440" s="106">
        <v>50.55</v>
      </c>
      <c r="BC440" s="106">
        <v>54.21</v>
      </c>
      <c r="BD440" s="106">
        <v>53.68</v>
      </c>
      <c r="BE440" s="106">
        <v>43.36</v>
      </c>
      <c r="BF440" s="106">
        <v>41.99</v>
      </c>
      <c r="BG440" s="106">
        <v>41.29</v>
      </c>
      <c r="BH440" s="106">
        <v>49.55</v>
      </c>
      <c r="BI440" s="106">
        <v>43.98</v>
      </c>
      <c r="BJ440" s="106">
        <v>44.53</v>
      </c>
      <c r="BK440" s="106">
        <v>69.41</v>
      </c>
      <c r="BL440" s="107">
        <f t="shared" si="23"/>
        <v>60</v>
      </c>
      <c r="BN440" s="110">
        <f>BN439++Setup!$J$15/24</f>
        <v>43230.02777777813</v>
      </c>
      <c r="BO440" s="57">
        <f>CN440</f>
        <v>0</v>
      </c>
      <c r="BP440" s="57">
        <f>CO440</f>
        <v>0</v>
      </c>
      <c r="BQ440" s="57">
        <f>CP440</f>
        <v>0</v>
      </c>
      <c r="BR440" s="57">
        <f>CQ440</f>
        <v>0</v>
      </c>
      <c r="BS440" s="87">
        <f>CT440</f>
        <v>0</v>
      </c>
      <c r="BT440" s="87">
        <f>CB869</f>
        <v>205</v>
      </c>
      <c r="BU440" s="87">
        <f>CD869</f>
        <v>0</v>
      </c>
      <c r="BV440" s="87">
        <f>CF869</f>
        <v>0</v>
      </c>
      <c r="BW440" s="87">
        <f>CH869</f>
        <v>28.06</v>
      </c>
      <c r="BX440" s="87">
        <f>CJ869</f>
        <v>0</v>
      </c>
      <c r="CA440" s="111">
        <v>43286.048611111109</v>
      </c>
      <c r="CB440" s="87">
        <v>216</v>
      </c>
      <c r="CC440" s="111">
        <v>43286.048611111109</v>
      </c>
      <c r="CD440" s="87">
        <v>0</v>
      </c>
      <c r="CE440" s="111">
        <v>43286.048611111109</v>
      </c>
      <c r="CF440" s="87">
        <v>0</v>
      </c>
      <c r="CG440" s="111">
        <v>43286.048611111109</v>
      </c>
      <c r="CH440" s="87">
        <v>30.83</v>
      </c>
      <c r="CI440" s="111">
        <v>43286.048611111109</v>
      </c>
      <c r="CJ440" s="87">
        <v>0</v>
      </c>
      <c r="CM440" s="111"/>
      <c r="CS440" s="111"/>
    </row>
    <row r="441" spans="1:97" x14ac:dyDescent="0.3">
      <c r="A441" s="87">
        <f t="shared" si="22"/>
        <v>4370</v>
      </c>
      <c r="B441" s="88">
        <f t="shared" si="21"/>
        <v>72.833333333333329</v>
      </c>
      <c r="C441" s="106">
        <v>21.62</v>
      </c>
      <c r="D441" s="106">
        <v>54.71</v>
      </c>
      <c r="E441" s="106">
        <v>50.65</v>
      </c>
      <c r="F441" s="106">
        <v>46.38</v>
      </c>
      <c r="G441" s="106">
        <v>49.85</v>
      </c>
      <c r="H441" s="106">
        <v>46.77</v>
      </c>
      <c r="I441" s="106">
        <v>47.52</v>
      </c>
      <c r="J441" s="106">
        <v>49.05</v>
      </c>
      <c r="K441" s="106">
        <v>42.91</v>
      </c>
      <c r="L441" s="106">
        <v>47.92</v>
      </c>
      <c r="M441" s="106">
        <v>46.12</v>
      </c>
      <c r="N441" s="106">
        <v>50.8</v>
      </c>
      <c r="O441" s="106">
        <v>53.37</v>
      </c>
      <c r="P441" s="106">
        <v>44.08</v>
      </c>
      <c r="Q441" s="106">
        <v>49.14</v>
      </c>
      <c r="R441" s="106">
        <v>46.86</v>
      </c>
      <c r="S441" s="106">
        <v>53.71</v>
      </c>
      <c r="T441" s="106">
        <v>51.26</v>
      </c>
      <c r="U441" s="106">
        <v>53.16</v>
      </c>
      <c r="V441" s="106">
        <v>49.24</v>
      </c>
      <c r="W441" s="106">
        <v>57.5</v>
      </c>
      <c r="X441" s="106">
        <v>55.55</v>
      </c>
      <c r="Y441" s="106">
        <v>55.78</v>
      </c>
      <c r="Z441" s="106">
        <v>48.83</v>
      </c>
      <c r="AA441" s="106">
        <v>53.37</v>
      </c>
      <c r="AB441" s="106">
        <v>49.74</v>
      </c>
      <c r="AC441" s="106">
        <v>57.14</v>
      </c>
      <c r="AD441" s="106">
        <v>55.73</v>
      </c>
      <c r="AE441" s="106">
        <v>52.97</v>
      </c>
      <c r="AF441" s="106">
        <v>55.91</v>
      </c>
      <c r="AG441" s="106">
        <v>57.56</v>
      </c>
      <c r="AH441" s="106">
        <v>53.74</v>
      </c>
      <c r="AI441" s="106">
        <v>55.02</v>
      </c>
      <c r="AJ441" s="106">
        <v>60.03</v>
      </c>
      <c r="AK441" s="106">
        <v>48.68</v>
      </c>
      <c r="AL441" s="106">
        <v>46.71</v>
      </c>
      <c r="AM441" s="106">
        <v>53.82</v>
      </c>
      <c r="AN441" s="106">
        <v>60.52</v>
      </c>
      <c r="AO441" s="106">
        <v>49.01</v>
      </c>
      <c r="AP441" s="106">
        <v>55.14</v>
      </c>
      <c r="AQ441" s="106">
        <v>54.39</v>
      </c>
      <c r="AR441" s="106">
        <v>47.07</v>
      </c>
      <c r="AS441" s="106">
        <v>49.5</v>
      </c>
      <c r="AT441" s="106">
        <v>47.88</v>
      </c>
      <c r="AU441" s="106">
        <v>74.06</v>
      </c>
      <c r="AV441" s="106">
        <v>47.28</v>
      </c>
      <c r="AW441" s="106">
        <v>48.96</v>
      </c>
      <c r="AX441" s="106">
        <v>43.31</v>
      </c>
      <c r="AY441" s="106">
        <v>42.36</v>
      </c>
      <c r="AZ441" s="106">
        <v>53.16</v>
      </c>
      <c r="BA441" s="106">
        <v>47.09</v>
      </c>
      <c r="BB441" s="106">
        <v>50.46</v>
      </c>
      <c r="BC441" s="106">
        <v>54.25</v>
      </c>
      <c r="BD441" s="106">
        <v>53.9</v>
      </c>
      <c r="BE441" s="106">
        <v>43.4</v>
      </c>
      <c r="BF441" s="106">
        <v>42.06</v>
      </c>
      <c r="BG441" s="106">
        <v>41.29</v>
      </c>
      <c r="BH441" s="106">
        <v>49.59</v>
      </c>
      <c r="BI441" s="106">
        <v>43.98</v>
      </c>
      <c r="BJ441" s="106">
        <v>44.65</v>
      </c>
      <c r="BK441" s="106">
        <v>69.510000000000005</v>
      </c>
      <c r="BL441" s="107">
        <f t="shared" si="23"/>
        <v>60</v>
      </c>
      <c r="BN441" s="110">
        <f>BN440++Setup!$J$15/24</f>
        <v>43230.034722222576</v>
      </c>
      <c r="BO441" s="57">
        <f>CN441</f>
        <v>0</v>
      </c>
      <c r="BP441" s="57">
        <f>CO441</f>
        <v>0</v>
      </c>
      <c r="BQ441" s="57">
        <f>CP441</f>
        <v>0</v>
      </c>
      <c r="BR441" s="57">
        <f>CQ441</f>
        <v>0</v>
      </c>
      <c r="BS441" s="87">
        <f>CT441</f>
        <v>0</v>
      </c>
      <c r="BT441" s="87">
        <f>CB870</f>
        <v>223</v>
      </c>
      <c r="BU441" s="87">
        <f>CD870</f>
        <v>0</v>
      </c>
      <c r="BV441" s="87">
        <f>CF870</f>
        <v>0</v>
      </c>
      <c r="BW441" s="87">
        <f>CH870</f>
        <v>18.059999999999999</v>
      </c>
      <c r="BX441" s="87">
        <f>CJ870</f>
        <v>0</v>
      </c>
      <c r="CA441" s="111">
        <v>43286.055555555555</v>
      </c>
      <c r="CB441" s="87">
        <v>217</v>
      </c>
      <c r="CC441" s="111">
        <v>43286.055555555555</v>
      </c>
      <c r="CD441" s="87">
        <v>0</v>
      </c>
      <c r="CE441" s="111">
        <v>43286.055555555555</v>
      </c>
      <c r="CF441" s="87">
        <v>0</v>
      </c>
      <c r="CG441" s="111">
        <v>43286.055555555555</v>
      </c>
      <c r="CH441" s="87">
        <v>17.5</v>
      </c>
      <c r="CI441" s="111">
        <v>43286.055555555555</v>
      </c>
      <c r="CJ441" s="87">
        <v>0</v>
      </c>
      <c r="CM441" s="111"/>
      <c r="CS441" s="111"/>
    </row>
    <row r="442" spans="1:97" x14ac:dyDescent="0.3">
      <c r="A442" s="87">
        <f t="shared" si="22"/>
        <v>4380</v>
      </c>
      <c r="B442" s="88">
        <f t="shared" si="21"/>
        <v>73</v>
      </c>
      <c r="C442" s="106">
        <v>21.56</v>
      </c>
      <c r="D442" s="106">
        <v>55.47</v>
      </c>
      <c r="E442" s="106">
        <v>50.89</v>
      </c>
      <c r="F442" s="106">
        <v>46.63</v>
      </c>
      <c r="G442" s="106">
        <v>50.35</v>
      </c>
      <c r="H442" s="106">
        <v>47.38</v>
      </c>
      <c r="I442" s="106">
        <v>47.68</v>
      </c>
      <c r="J442" s="106">
        <v>49.26</v>
      </c>
      <c r="K442" s="106">
        <v>43.45</v>
      </c>
      <c r="L442" s="106">
        <v>48.21</v>
      </c>
      <c r="M442" s="106">
        <v>46.29</v>
      </c>
      <c r="N442" s="106">
        <v>51.3</v>
      </c>
      <c r="O442" s="106">
        <v>54.09</v>
      </c>
      <c r="P442" s="106">
        <v>44.59</v>
      </c>
      <c r="Q442" s="106">
        <v>49.7</v>
      </c>
      <c r="R442" s="106">
        <v>47.47</v>
      </c>
      <c r="S442" s="106">
        <v>54.2</v>
      </c>
      <c r="T442" s="106">
        <v>51.79</v>
      </c>
      <c r="U442" s="106">
        <v>53.81</v>
      </c>
      <c r="V442" s="106">
        <v>49.89</v>
      </c>
      <c r="W442" s="106">
        <v>57.84</v>
      </c>
      <c r="X442" s="106">
        <v>55.73</v>
      </c>
      <c r="Y442" s="106">
        <v>56.57</v>
      </c>
      <c r="Z442" s="106">
        <v>49.44</v>
      </c>
      <c r="AA442" s="106">
        <v>54.04</v>
      </c>
      <c r="AB442" s="106">
        <v>50.39</v>
      </c>
      <c r="AC442" s="106">
        <v>57.62</v>
      </c>
      <c r="AD442" s="106">
        <v>56.21</v>
      </c>
      <c r="AE442" s="106">
        <v>53.68</v>
      </c>
      <c r="AF442" s="106">
        <v>56.52</v>
      </c>
      <c r="AG442" s="106">
        <v>58.29</v>
      </c>
      <c r="AH442" s="106">
        <v>54.5</v>
      </c>
      <c r="AI442" s="106">
        <v>55.92</v>
      </c>
      <c r="AJ442" s="106">
        <v>60.31</v>
      </c>
      <c r="AK442" s="106">
        <v>48.84</v>
      </c>
      <c r="AL442" s="106">
        <v>46.61</v>
      </c>
      <c r="AM442" s="106">
        <v>54.35</v>
      </c>
      <c r="AN442" s="106">
        <v>60.81</v>
      </c>
      <c r="AO442" s="106">
        <v>49.22</v>
      </c>
      <c r="AP442" s="106">
        <v>55.15</v>
      </c>
      <c r="AQ442" s="106">
        <v>55.04</v>
      </c>
      <c r="AR442" s="106">
        <v>47.64</v>
      </c>
      <c r="AS442" s="106">
        <v>50.1</v>
      </c>
      <c r="AT442" s="106">
        <v>48.39</v>
      </c>
      <c r="AU442" s="106">
        <v>74.22</v>
      </c>
      <c r="AV442" s="106">
        <v>47.86</v>
      </c>
      <c r="AW442" s="106">
        <v>49.56</v>
      </c>
      <c r="AX442" s="106">
        <v>43.53</v>
      </c>
      <c r="AY442" s="106">
        <v>42.43</v>
      </c>
      <c r="AZ442" s="106">
        <v>53.89</v>
      </c>
      <c r="BA442" s="106">
        <v>47.27</v>
      </c>
      <c r="BB442" s="106">
        <v>51.12</v>
      </c>
      <c r="BC442" s="106">
        <v>54.81</v>
      </c>
      <c r="BD442" s="106">
        <v>54.39</v>
      </c>
      <c r="BE442" s="106">
        <v>43.55</v>
      </c>
      <c r="BF442" s="106">
        <v>42.22</v>
      </c>
      <c r="BG442" s="106">
        <v>41.82</v>
      </c>
      <c r="BH442" s="106">
        <v>49.79</v>
      </c>
      <c r="BI442" s="106">
        <v>44.2</v>
      </c>
      <c r="BJ442" s="106">
        <v>44.58</v>
      </c>
      <c r="BK442" s="106">
        <v>69.64</v>
      </c>
      <c r="BL442" s="107">
        <f t="shared" si="23"/>
        <v>60</v>
      </c>
      <c r="BN442" s="110">
        <f>BN441++Setup!$J$15/24</f>
        <v>43230.041666667021</v>
      </c>
      <c r="BO442" s="57">
        <f>CN442</f>
        <v>0</v>
      </c>
      <c r="BP442" s="57">
        <f>CO442</f>
        <v>0</v>
      </c>
      <c r="BQ442" s="57">
        <f>CP442</f>
        <v>0</v>
      </c>
      <c r="BR442" s="57">
        <f>CQ442</f>
        <v>0</v>
      </c>
      <c r="BS442" s="87">
        <f>CT442</f>
        <v>0</v>
      </c>
      <c r="BT442" s="87">
        <f>CB871</f>
        <v>226</v>
      </c>
      <c r="BU442" s="87">
        <f>CD871</f>
        <v>0</v>
      </c>
      <c r="BV442" s="87">
        <f>CF871</f>
        <v>0</v>
      </c>
      <c r="BW442" s="87">
        <f>CH871</f>
        <v>20</v>
      </c>
      <c r="BX442" s="87">
        <f>CJ871</f>
        <v>0</v>
      </c>
      <c r="CA442" s="111">
        <v>43286.0625</v>
      </c>
      <c r="CB442" s="87">
        <v>217</v>
      </c>
      <c r="CC442" s="111">
        <v>43286.0625</v>
      </c>
      <c r="CD442" s="87">
        <v>0</v>
      </c>
      <c r="CE442" s="111">
        <v>43286.0625</v>
      </c>
      <c r="CF442" s="87">
        <v>0</v>
      </c>
      <c r="CG442" s="111">
        <v>43286.0625</v>
      </c>
      <c r="CH442" s="87">
        <v>18.059999999999999</v>
      </c>
      <c r="CI442" s="111">
        <v>43286.0625</v>
      </c>
      <c r="CJ442" s="87">
        <v>0</v>
      </c>
      <c r="CM442" s="111"/>
      <c r="CS442" s="111"/>
    </row>
    <row r="443" spans="1:97" x14ac:dyDescent="0.3">
      <c r="A443" s="87">
        <f t="shared" si="22"/>
        <v>4390</v>
      </c>
      <c r="B443" s="88">
        <f t="shared" si="21"/>
        <v>73.166666666666671</v>
      </c>
      <c r="C443" s="106">
        <v>21.61</v>
      </c>
      <c r="D443" s="106">
        <v>55.49</v>
      </c>
      <c r="E443" s="106">
        <v>50.92</v>
      </c>
      <c r="F443" s="106">
        <v>46.61</v>
      </c>
      <c r="G443" s="106">
        <v>50.56</v>
      </c>
      <c r="H443" s="106">
        <v>47.5</v>
      </c>
      <c r="I443" s="106">
        <v>47.72</v>
      </c>
      <c r="J443" s="106">
        <v>49.28</v>
      </c>
      <c r="K443" s="106">
        <v>43.61</v>
      </c>
      <c r="L443" s="106">
        <v>48.61</v>
      </c>
      <c r="M443" s="106">
        <v>46.35</v>
      </c>
      <c r="N443" s="106">
        <v>51.58</v>
      </c>
      <c r="O443" s="106">
        <v>54.17</v>
      </c>
      <c r="P443" s="106">
        <v>44.85</v>
      </c>
      <c r="Q443" s="106">
        <v>49.86</v>
      </c>
      <c r="R443" s="106">
        <v>47.72</v>
      </c>
      <c r="S443" s="106">
        <v>54.47</v>
      </c>
      <c r="T443" s="106">
        <v>51.99</v>
      </c>
      <c r="U443" s="106">
        <v>53.91</v>
      </c>
      <c r="V443" s="106">
        <v>50.11</v>
      </c>
      <c r="W443" s="106">
        <v>58.28</v>
      </c>
      <c r="X443" s="106">
        <v>56.28</v>
      </c>
      <c r="Y443" s="106">
        <v>56.56</v>
      </c>
      <c r="Z443" s="106">
        <v>49.58</v>
      </c>
      <c r="AA443" s="106">
        <v>54.14</v>
      </c>
      <c r="AB443" s="106">
        <v>50.57</v>
      </c>
      <c r="AC443" s="106">
        <v>57.93</v>
      </c>
      <c r="AD443" s="106">
        <v>56.52</v>
      </c>
      <c r="AE443" s="106">
        <v>53.71</v>
      </c>
      <c r="AF443" s="106">
        <v>56.62</v>
      </c>
      <c r="AG443" s="106">
        <v>58.3</v>
      </c>
      <c r="AH443" s="106">
        <v>54.59</v>
      </c>
      <c r="AI443" s="106">
        <v>55.86</v>
      </c>
      <c r="AJ443" s="106">
        <v>60.4</v>
      </c>
      <c r="AK443" s="106">
        <v>48.95</v>
      </c>
      <c r="AL443" s="106">
        <v>46.69</v>
      </c>
      <c r="AM443" s="106">
        <v>54.57</v>
      </c>
      <c r="AN443" s="106">
        <v>60.92</v>
      </c>
      <c r="AO443" s="106">
        <v>49.24</v>
      </c>
      <c r="AP443" s="106">
        <v>55.17</v>
      </c>
      <c r="AQ443" s="106">
        <v>55.19</v>
      </c>
      <c r="AR443" s="106">
        <v>47.78</v>
      </c>
      <c r="AS443" s="106">
        <v>50.2</v>
      </c>
      <c r="AT443" s="106">
        <v>48.53</v>
      </c>
      <c r="AU443" s="106">
        <v>74.319999999999993</v>
      </c>
      <c r="AV443" s="106">
        <v>48.03</v>
      </c>
      <c r="AW443" s="106">
        <v>49.74</v>
      </c>
      <c r="AX443" s="106">
        <v>43.49</v>
      </c>
      <c r="AY443" s="106">
        <v>42.54</v>
      </c>
      <c r="AZ443" s="106">
        <v>53.91</v>
      </c>
      <c r="BA443" s="106">
        <v>47.28</v>
      </c>
      <c r="BB443" s="106">
        <v>51.28</v>
      </c>
      <c r="BC443" s="106">
        <v>55.07</v>
      </c>
      <c r="BD443" s="106">
        <v>54.7</v>
      </c>
      <c r="BE443" s="106">
        <v>43.58</v>
      </c>
      <c r="BF443" s="106">
        <v>42.19</v>
      </c>
      <c r="BG443" s="106">
        <v>41.96</v>
      </c>
      <c r="BH443" s="106">
        <v>49.86</v>
      </c>
      <c r="BI443" s="106">
        <v>44.25</v>
      </c>
      <c r="BJ443" s="106">
        <v>44.91</v>
      </c>
      <c r="BK443" s="106">
        <v>69.88</v>
      </c>
      <c r="BL443" s="107">
        <f t="shared" si="23"/>
        <v>60</v>
      </c>
      <c r="BN443" s="110">
        <f>BN442++Setup!$J$15/24</f>
        <v>43230.048611111466</v>
      </c>
      <c r="BO443" s="57">
        <f>CN443</f>
        <v>0</v>
      </c>
      <c r="BP443" s="57">
        <f>CO443</f>
        <v>0</v>
      </c>
      <c r="BQ443" s="57">
        <f>CP443</f>
        <v>0</v>
      </c>
      <c r="BR443" s="57">
        <f>CQ443</f>
        <v>0</v>
      </c>
      <c r="BS443" s="87">
        <f>CT443</f>
        <v>0</v>
      </c>
      <c r="BT443" s="87">
        <f>CB872</f>
        <v>228</v>
      </c>
      <c r="BU443" s="87">
        <f>CD872</f>
        <v>0</v>
      </c>
      <c r="BV443" s="87">
        <f>CF872</f>
        <v>0</v>
      </c>
      <c r="BW443" s="87">
        <f>CH872</f>
        <v>21.67</v>
      </c>
      <c r="BX443" s="87">
        <f>CJ872</f>
        <v>0</v>
      </c>
      <c r="CA443" s="111">
        <v>43286.069444444445</v>
      </c>
      <c r="CB443" s="87">
        <v>215</v>
      </c>
      <c r="CC443" s="111">
        <v>43286.069444444445</v>
      </c>
      <c r="CD443" s="87">
        <v>0</v>
      </c>
      <c r="CE443" s="111">
        <v>43286.069444444445</v>
      </c>
      <c r="CF443" s="87">
        <v>0</v>
      </c>
      <c r="CG443" s="111">
        <v>43286.069444444445</v>
      </c>
      <c r="CH443" s="87">
        <v>25.28</v>
      </c>
      <c r="CI443" s="111">
        <v>43286.069444444445</v>
      </c>
      <c r="CJ443" s="87">
        <v>0</v>
      </c>
      <c r="CM443" s="111"/>
      <c r="CS443" s="111"/>
    </row>
    <row r="444" spans="1:97" x14ac:dyDescent="0.3">
      <c r="A444" s="87">
        <f t="shared" si="22"/>
        <v>4400</v>
      </c>
      <c r="B444" s="88">
        <f t="shared" si="21"/>
        <v>73.333333333333329</v>
      </c>
      <c r="C444" s="106">
        <v>21.59</v>
      </c>
      <c r="D444" s="106">
        <v>55.41</v>
      </c>
      <c r="E444" s="106">
        <v>50.88</v>
      </c>
      <c r="F444" s="106">
        <v>46.65</v>
      </c>
      <c r="G444" s="106">
        <v>50.63</v>
      </c>
      <c r="H444" s="106">
        <v>47.6</v>
      </c>
      <c r="I444" s="106">
        <v>47.7</v>
      </c>
      <c r="J444" s="106">
        <v>49.19</v>
      </c>
      <c r="K444" s="106">
        <v>43.74</v>
      </c>
      <c r="L444" s="106">
        <v>48.69</v>
      </c>
      <c r="M444" s="106">
        <v>46.29</v>
      </c>
      <c r="N444" s="106">
        <v>51.72</v>
      </c>
      <c r="O444" s="106">
        <v>54.34</v>
      </c>
      <c r="P444" s="106">
        <v>44.95</v>
      </c>
      <c r="Q444" s="106">
        <v>49.89</v>
      </c>
      <c r="R444" s="106">
        <v>47.73</v>
      </c>
      <c r="S444" s="106">
        <v>54.49</v>
      </c>
      <c r="T444" s="106">
        <v>52.11</v>
      </c>
      <c r="U444" s="106">
        <v>54.01</v>
      </c>
      <c r="V444" s="106">
        <v>50.07</v>
      </c>
      <c r="W444" s="106">
        <v>58.28</v>
      </c>
      <c r="X444" s="106">
        <v>56.27</v>
      </c>
      <c r="Y444" s="106">
        <v>56.77</v>
      </c>
      <c r="Z444" s="106">
        <v>49.71</v>
      </c>
      <c r="AA444" s="106">
        <v>54.21</v>
      </c>
      <c r="AB444" s="106">
        <v>50.65</v>
      </c>
      <c r="AC444" s="106">
        <v>58</v>
      </c>
      <c r="AD444" s="106">
        <v>56.55</v>
      </c>
      <c r="AE444" s="106">
        <v>53.76</v>
      </c>
      <c r="AF444" s="106">
        <v>56.74</v>
      </c>
      <c r="AG444" s="106">
        <v>58.33</v>
      </c>
      <c r="AH444" s="106">
        <v>54.66</v>
      </c>
      <c r="AI444" s="106">
        <v>55.83</v>
      </c>
      <c r="AJ444" s="106">
        <v>60.63</v>
      </c>
      <c r="AK444" s="106">
        <v>49.12</v>
      </c>
      <c r="AL444" s="106">
        <v>46.69</v>
      </c>
      <c r="AM444" s="106">
        <v>54.65</v>
      </c>
      <c r="AN444" s="106">
        <v>61.14</v>
      </c>
      <c r="AO444" s="106">
        <v>49.15</v>
      </c>
      <c r="AP444" s="106">
        <v>55.17</v>
      </c>
      <c r="AQ444" s="106">
        <v>55.25</v>
      </c>
      <c r="AR444" s="106">
        <v>47.91</v>
      </c>
      <c r="AS444" s="106">
        <v>50.28</v>
      </c>
      <c r="AT444" s="106">
        <v>48.65</v>
      </c>
      <c r="AU444" s="106">
        <v>74.569999999999993</v>
      </c>
      <c r="AV444" s="106">
        <v>48.11</v>
      </c>
      <c r="AW444" s="106">
        <v>49.82</v>
      </c>
      <c r="AX444" s="106">
        <v>43.5</v>
      </c>
      <c r="AY444" s="106">
        <v>42.47</v>
      </c>
      <c r="AZ444" s="106">
        <v>54.05</v>
      </c>
      <c r="BA444" s="106">
        <v>47.24</v>
      </c>
      <c r="BB444" s="106">
        <v>51.34</v>
      </c>
      <c r="BC444" s="106">
        <v>55.15</v>
      </c>
      <c r="BD444" s="106">
        <v>54.67</v>
      </c>
      <c r="BE444" s="106">
        <v>43.57</v>
      </c>
      <c r="BF444" s="106">
        <v>42.13</v>
      </c>
      <c r="BG444" s="106">
        <v>42.05</v>
      </c>
      <c r="BH444" s="106">
        <v>49.73</v>
      </c>
      <c r="BI444" s="106">
        <v>44.21</v>
      </c>
      <c r="BJ444" s="106">
        <v>44.46</v>
      </c>
      <c r="BK444" s="106">
        <v>70.040000000000006</v>
      </c>
      <c r="BL444" s="107">
        <f t="shared" si="23"/>
        <v>60</v>
      </c>
      <c r="BN444" s="110">
        <f>BN443++Setup!$J$15/24</f>
        <v>43230.055555555911</v>
      </c>
      <c r="BO444" s="57">
        <f>CN444</f>
        <v>0</v>
      </c>
      <c r="BP444" s="57">
        <f>CO444</f>
        <v>0</v>
      </c>
      <c r="BQ444" s="57">
        <f>CP444</f>
        <v>0</v>
      </c>
      <c r="BR444" s="57">
        <f>CQ444</f>
        <v>0</v>
      </c>
      <c r="BS444" s="87">
        <f>CT444</f>
        <v>0</v>
      </c>
      <c r="BT444" s="87">
        <f>CB873</f>
        <v>228</v>
      </c>
      <c r="BU444" s="87">
        <f>CD873</f>
        <v>0</v>
      </c>
      <c r="BV444" s="87">
        <f>CF873</f>
        <v>0</v>
      </c>
      <c r="BW444" s="87">
        <f>CH873</f>
        <v>19.170000000000002</v>
      </c>
      <c r="BX444" s="87">
        <f>CJ873</f>
        <v>0</v>
      </c>
      <c r="CA444" s="111">
        <v>43286.076388888891</v>
      </c>
      <c r="CB444" s="87">
        <v>241</v>
      </c>
      <c r="CC444" s="111">
        <v>43286.076388888891</v>
      </c>
      <c r="CD444" s="87">
        <v>0</v>
      </c>
      <c r="CE444" s="111">
        <v>43286.076388888891</v>
      </c>
      <c r="CF444" s="87">
        <v>0</v>
      </c>
      <c r="CG444" s="111">
        <v>43286.076388888891</v>
      </c>
      <c r="CH444" s="87">
        <v>26.94</v>
      </c>
      <c r="CI444" s="111">
        <v>43286.076388888891</v>
      </c>
      <c r="CJ444" s="87">
        <v>0</v>
      </c>
      <c r="CM444" s="111"/>
      <c r="CS444" s="111"/>
    </row>
    <row r="445" spans="1:97" x14ac:dyDescent="0.3">
      <c r="A445" s="87">
        <f t="shared" si="22"/>
        <v>4410</v>
      </c>
      <c r="B445" s="88">
        <f t="shared" si="21"/>
        <v>73.5</v>
      </c>
      <c r="C445" s="106">
        <v>21.61</v>
      </c>
      <c r="D445" s="106">
        <v>56.13</v>
      </c>
      <c r="E445" s="106">
        <v>50.76</v>
      </c>
      <c r="F445" s="106">
        <v>46.41</v>
      </c>
      <c r="G445" s="106">
        <v>51.28</v>
      </c>
      <c r="H445" s="106">
        <v>48.28</v>
      </c>
      <c r="I445" s="106">
        <v>47.5</v>
      </c>
      <c r="J445" s="106">
        <v>49.04</v>
      </c>
      <c r="K445" s="106">
        <v>44.41</v>
      </c>
      <c r="L445" s="106">
        <v>49.32</v>
      </c>
      <c r="M445" s="106">
        <v>46.1</v>
      </c>
      <c r="N445" s="106">
        <v>52.36</v>
      </c>
      <c r="O445" s="106">
        <v>54.91</v>
      </c>
      <c r="P445" s="106">
        <v>45.52</v>
      </c>
      <c r="Q445" s="106">
        <v>50.61</v>
      </c>
      <c r="R445" s="106">
        <v>48.34</v>
      </c>
      <c r="S445" s="106">
        <v>55.16</v>
      </c>
      <c r="T445" s="106">
        <v>52.69</v>
      </c>
      <c r="U445" s="106">
        <v>54.7</v>
      </c>
      <c r="V445" s="106">
        <v>50.76</v>
      </c>
      <c r="W445" s="106">
        <v>58.95</v>
      </c>
      <c r="X445" s="106">
        <v>57</v>
      </c>
      <c r="Y445" s="106">
        <v>56.89</v>
      </c>
      <c r="Z445" s="106">
        <v>50.31</v>
      </c>
      <c r="AA445" s="106">
        <v>54.87</v>
      </c>
      <c r="AB445" s="106">
        <v>51.25</v>
      </c>
      <c r="AC445" s="106">
        <v>58.55</v>
      </c>
      <c r="AD445" s="106">
        <v>57.17</v>
      </c>
      <c r="AE445" s="106">
        <v>54.47</v>
      </c>
      <c r="AF445" s="106">
        <v>57.34</v>
      </c>
      <c r="AG445" s="106">
        <v>58.94</v>
      </c>
      <c r="AH445" s="106">
        <v>55.25</v>
      </c>
      <c r="AI445" s="106">
        <v>56.57</v>
      </c>
      <c r="AJ445" s="106">
        <v>60.71</v>
      </c>
      <c r="AK445" s="106">
        <v>49.2</v>
      </c>
      <c r="AL445" s="106">
        <v>46.62</v>
      </c>
      <c r="AM445" s="106">
        <v>55.22</v>
      </c>
      <c r="AN445" s="106">
        <v>61.18</v>
      </c>
      <c r="AO445" s="106">
        <v>49</v>
      </c>
      <c r="AP445" s="106">
        <v>55.01</v>
      </c>
      <c r="AQ445" s="106">
        <v>55.85</v>
      </c>
      <c r="AR445" s="106">
        <v>48.64</v>
      </c>
      <c r="AS445" s="106">
        <v>50.95</v>
      </c>
      <c r="AT445" s="106">
        <v>49.39</v>
      </c>
      <c r="AU445" s="106">
        <v>74.64</v>
      </c>
      <c r="AV445" s="106">
        <v>48.81</v>
      </c>
      <c r="AW445" s="106">
        <v>50.46</v>
      </c>
      <c r="AX445" s="106">
        <v>43.27</v>
      </c>
      <c r="AY445" s="106">
        <v>42.31</v>
      </c>
      <c r="AZ445" s="106">
        <v>54.71</v>
      </c>
      <c r="BA445" s="106">
        <v>47.07</v>
      </c>
      <c r="BB445" s="106">
        <v>51.98</v>
      </c>
      <c r="BC445" s="106">
        <v>55.78</v>
      </c>
      <c r="BD445" s="106">
        <v>55.45</v>
      </c>
      <c r="BE445" s="106">
        <v>43.35</v>
      </c>
      <c r="BF445" s="106">
        <v>42.01</v>
      </c>
      <c r="BG445" s="106">
        <v>42.79</v>
      </c>
      <c r="BH445" s="106">
        <v>49.62</v>
      </c>
      <c r="BI445" s="106">
        <v>44.06</v>
      </c>
      <c r="BJ445" s="106">
        <v>44.43</v>
      </c>
      <c r="BK445" s="106">
        <v>70.17</v>
      </c>
      <c r="BL445" s="107">
        <f t="shared" si="23"/>
        <v>60</v>
      </c>
      <c r="BN445" s="110">
        <f>BN444++Setup!$J$15/24</f>
        <v>43230.062500000357</v>
      </c>
      <c r="BO445" s="57">
        <f>CN445</f>
        <v>0</v>
      </c>
      <c r="BP445" s="57">
        <f>CO445</f>
        <v>0</v>
      </c>
      <c r="BQ445" s="57">
        <f>CP445</f>
        <v>0</v>
      </c>
      <c r="BR445" s="57">
        <f>CQ445</f>
        <v>0</v>
      </c>
      <c r="BS445" s="87">
        <f>CT445</f>
        <v>0</v>
      </c>
      <c r="BT445" s="87">
        <f>CB874</f>
        <v>223</v>
      </c>
      <c r="BU445" s="87">
        <f>CD874</f>
        <v>0</v>
      </c>
      <c r="BV445" s="87">
        <f>CF874</f>
        <v>0</v>
      </c>
      <c r="BW445" s="87">
        <f>CH874</f>
        <v>16.39</v>
      </c>
      <c r="BX445" s="87">
        <f>CJ874</f>
        <v>0</v>
      </c>
      <c r="CA445" s="111">
        <v>43286.083333333336</v>
      </c>
      <c r="CB445" s="87">
        <v>3</v>
      </c>
      <c r="CC445" s="111">
        <v>43286.083333333336</v>
      </c>
      <c r="CD445" s="87">
        <v>0</v>
      </c>
      <c r="CE445" s="111">
        <v>43286.083333333336</v>
      </c>
      <c r="CF445" s="87">
        <v>0</v>
      </c>
      <c r="CG445" s="111">
        <v>43286.083333333336</v>
      </c>
      <c r="CH445" s="87">
        <v>24.17</v>
      </c>
      <c r="CI445" s="111">
        <v>43286.083333333336</v>
      </c>
      <c r="CJ445" s="87">
        <v>0</v>
      </c>
      <c r="CM445" s="111"/>
      <c r="CS445" s="111"/>
    </row>
    <row r="446" spans="1:97" x14ac:dyDescent="0.3">
      <c r="A446" s="87">
        <f t="shared" si="22"/>
        <v>4420</v>
      </c>
      <c r="B446" s="88">
        <f t="shared" si="21"/>
        <v>73.666666666666671</v>
      </c>
      <c r="C446" s="106">
        <v>21.64</v>
      </c>
      <c r="D446" s="106">
        <v>55.83</v>
      </c>
      <c r="E446" s="106">
        <v>50.82</v>
      </c>
      <c r="F446" s="106">
        <v>46.53</v>
      </c>
      <c r="G446" s="106">
        <v>51.15</v>
      </c>
      <c r="H446" s="106">
        <v>48.22</v>
      </c>
      <c r="I446" s="106">
        <v>47.58</v>
      </c>
      <c r="J446" s="106">
        <v>49.13</v>
      </c>
      <c r="K446" s="106">
        <v>44.3</v>
      </c>
      <c r="L446" s="106">
        <v>49.27</v>
      </c>
      <c r="M446" s="106">
        <v>46.16</v>
      </c>
      <c r="N446" s="106">
        <v>52.12</v>
      </c>
      <c r="O446" s="106">
        <v>54.74</v>
      </c>
      <c r="P446" s="106">
        <v>45.48</v>
      </c>
      <c r="Q446" s="106">
        <v>50.52</v>
      </c>
      <c r="R446" s="106">
        <v>48.26</v>
      </c>
      <c r="S446" s="106">
        <v>54.97</v>
      </c>
      <c r="T446" s="106">
        <v>52.59</v>
      </c>
      <c r="U446" s="106">
        <v>54.57</v>
      </c>
      <c r="V446" s="106">
        <v>50.65</v>
      </c>
      <c r="W446" s="106">
        <v>58.81</v>
      </c>
      <c r="X446" s="106">
        <v>56.75</v>
      </c>
      <c r="Y446" s="106">
        <v>57.13</v>
      </c>
      <c r="Z446" s="106">
        <v>50.2</v>
      </c>
      <c r="AA446" s="106">
        <v>54.73</v>
      </c>
      <c r="AB446" s="106">
        <v>51.15</v>
      </c>
      <c r="AC446" s="106">
        <v>58.35</v>
      </c>
      <c r="AD446" s="106">
        <v>56.96</v>
      </c>
      <c r="AE446" s="106">
        <v>54.3</v>
      </c>
      <c r="AF446" s="106">
        <v>57.13</v>
      </c>
      <c r="AG446" s="106">
        <v>58.77</v>
      </c>
      <c r="AH446" s="106">
        <v>55.09</v>
      </c>
      <c r="AI446" s="106">
        <v>56.34</v>
      </c>
      <c r="AJ446" s="106">
        <v>60.77</v>
      </c>
      <c r="AK446" s="106">
        <v>49.34</v>
      </c>
      <c r="AL446" s="106">
        <v>46.72</v>
      </c>
      <c r="AM446" s="106">
        <v>55.08</v>
      </c>
      <c r="AN446" s="106">
        <v>61.34</v>
      </c>
      <c r="AO446" s="106">
        <v>49.09</v>
      </c>
      <c r="AP446" s="106">
        <v>55.12</v>
      </c>
      <c r="AQ446" s="106">
        <v>55.63</v>
      </c>
      <c r="AR446" s="106">
        <v>48.42</v>
      </c>
      <c r="AS446" s="106">
        <v>50.78</v>
      </c>
      <c r="AT446" s="106">
        <v>49.3</v>
      </c>
      <c r="AU446" s="106">
        <v>74.75</v>
      </c>
      <c r="AV446" s="106">
        <v>48.55</v>
      </c>
      <c r="AW446" s="106">
        <v>50.33</v>
      </c>
      <c r="AX446" s="106">
        <v>43.4</v>
      </c>
      <c r="AY446" s="106">
        <v>42.34</v>
      </c>
      <c r="AZ446" s="106">
        <v>54.45</v>
      </c>
      <c r="BA446" s="106">
        <v>47.08</v>
      </c>
      <c r="BB446" s="106">
        <v>51.88</v>
      </c>
      <c r="BC446" s="106">
        <v>55.59</v>
      </c>
      <c r="BD446" s="106">
        <v>55.11</v>
      </c>
      <c r="BE446" s="106">
        <v>43.38</v>
      </c>
      <c r="BF446" s="106">
        <v>42.09</v>
      </c>
      <c r="BG446" s="106">
        <v>42.69</v>
      </c>
      <c r="BH446" s="106">
        <v>49.64</v>
      </c>
      <c r="BI446" s="106">
        <v>44.07</v>
      </c>
      <c r="BJ446" s="106">
        <v>44.41</v>
      </c>
      <c r="BK446" s="106">
        <v>70.39</v>
      </c>
      <c r="BL446" s="107">
        <f t="shared" si="23"/>
        <v>60</v>
      </c>
      <c r="BN446" s="110">
        <f>BN445++Setup!$J$15/24</f>
        <v>43230.069444444802</v>
      </c>
      <c r="BO446" s="57">
        <f>CN446</f>
        <v>0</v>
      </c>
      <c r="BP446" s="57">
        <f>CO446</f>
        <v>0</v>
      </c>
      <c r="BQ446" s="57">
        <f>CP446</f>
        <v>0</v>
      </c>
      <c r="BR446" s="57">
        <f>CQ446</f>
        <v>0</v>
      </c>
      <c r="BS446" s="87">
        <f>CT446</f>
        <v>0</v>
      </c>
      <c r="BT446" s="87">
        <f>CB875</f>
        <v>223</v>
      </c>
      <c r="BU446" s="87">
        <f>CD875</f>
        <v>0</v>
      </c>
      <c r="BV446" s="87">
        <f>CF875</f>
        <v>0</v>
      </c>
      <c r="BW446" s="87">
        <f>CH875</f>
        <v>26.67</v>
      </c>
      <c r="BX446" s="87">
        <f>CJ875</f>
        <v>0</v>
      </c>
      <c r="CA446" s="111">
        <v>43286.090277777781</v>
      </c>
      <c r="CB446" s="87">
        <v>200</v>
      </c>
      <c r="CC446" s="111">
        <v>43286.090277777781</v>
      </c>
      <c r="CD446" s="87">
        <v>0</v>
      </c>
      <c r="CE446" s="111">
        <v>43286.090277777781</v>
      </c>
      <c r="CF446" s="87">
        <v>0</v>
      </c>
      <c r="CG446" s="111">
        <v>43286.090277777781</v>
      </c>
      <c r="CH446" s="87">
        <v>17.78</v>
      </c>
      <c r="CI446" s="111">
        <v>43286.090277777781</v>
      </c>
      <c r="CJ446" s="87">
        <v>0</v>
      </c>
      <c r="CM446" s="111"/>
      <c r="CS446" s="111"/>
    </row>
    <row r="447" spans="1:97" x14ac:dyDescent="0.3">
      <c r="A447" s="87">
        <f t="shared" si="22"/>
        <v>4430</v>
      </c>
      <c r="B447" s="88">
        <f t="shared" si="21"/>
        <v>73.833333333333329</v>
      </c>
      <c r="C447" s="106">
        <v>21.61</v>
      </c>
      <c r="D447" s="106">
        <v>53.47</v>
      </c>
      <c r="E447" s="106">
        <v>50.86</v>
      </c>
      <c r="F447" s="106">
        <v>46.55</v>
      </c>
      <c r="G447" s="106">
        <v>49.33</v>
      </c>
      <c r="H447" s="106">
        <v>46.88</v>
      </c>
      <c r="I447" s="106">
        <v>47.64</v>
      </c>
      <c r="J447" s="106">
        <v>49.19</v>
      </c>
      <c r="K447" s="106">
        <v>42.82</v>
      </c>
      <c r="L447" s="106">
        <v>47.32</v>
      </c>
      <c r="M447" s="106">
        <v>46.26</v>
      </c>
      <c r="N447" s="106">
        <v>50.22</v>
      </c>
      <c r="O447" s="106">
        <v>53.38</v>
      </c>
      <c r="P447" s="106">
        <v>43.84</v>
      </c>
      <c r="Q447" s="106">
        <v>48.64</v>
      </c>
      <c r="R447" s="106">
        <v>46.47</v>
      </c>
      <c r="S447" s="106">
        <v>53.61</v>
      </c>
      <c r="T447" s="106">
        <v>50.82</v>
      </c>
      <c r="U447" s="106">
        <v>53.02</v>
      </c>
      <c r="V447" s="106">
        <v>48.91</v>
      </c>
      <c r="W447" s="106">
        <v>57.07</v>
      </c>
      <c r="X447" s="106">
        <v>55.01</v>
      </c>
      <c r="Y447" s="106">
        <v>55.38</v>
      </c>
      <c r="Z447" s="106">
        <v>48.67</v>
      </c>
      <c r="AA447" s="106">
        <v>52.61</v>
      </c>
      <c r="AB447" s="106">
        <v>49.36</v>
      </c>
      <c r="AC447" s="106">
        <v>56.31</v>
      </c>
      <c r="AD447" s="106">
        <v>55.06</v>
      </c>
      <c r="AE447" s="106">
        <v>51.98</v>
      </c>
      <c r="AF447" s="106">
        <v>54.8</v>
      </c>
      <c r="AG447" s="106">
        <v>56.38</v>
      </c>
      <c r="AH447" s="106">
        <v>52.67</v>
      </c>
      <c r="AI447" s="106">
        <v>53.62</v>
      </c>
      <c r="AJ447" s="106">
        <v>60.92</v>
      </c>
      <c r="AK447" s="106">
        <v>49.47</v>
      </c>
      <c r="AL447" s="106">
        <v>46.73</v>
      </c>
      <c r="AM447" s="106">
        <v>52.73</v>
      </c>
      <c r="AN447" s="106">
        <v>61.42</v>
      </c>
      <c r="AO447" s="106">
        <v>49.15</v>
      </c>
      <c r="AP447" s="106">
        <v>55.11</v>
      </c>
      <c r="AQ447" s="106">
        <v>53.09</v>
      </c>
      <c r="AR447" s="106">
        <v>47.04</v>
      </c>
      <c r="AS447" s="106">
        <v>49.02</v>
      </c>
      <c r="AT447" s="106">
        <v>47.47</v>
      </c>
      <c r="AU447" s="106">
        <v>74.86</v>
      </c>
      <c r="AV447" s="106">
        <v>47.25</v>
      </c>
      <c r="AW447" s="106">
        <v>48.91</v>
      </c>
      <c r="AX447" s="106">
        <v>43.47</v>
      </c>
      <c r="AY447" s="106">
        <v>42.43</v>
      </c>
      <c r="AZ447" s="106">
        <v>52.61</v>
      </c>
      <c r="BA447" s="106">
        <v>47.24</v>
      </c>
      <c r="BB447" s="106">
        <v>50.06</v>
      </c>
      <c r="BC447" s="106">
        <v>53.64</v>
      </c>
      <c r="BD447" s="106">
        <v>52.49</v>
      </c>
      <c r="BE447" s="106">
        <v>43.54</v>
      </c>
      <c r="BF447" s="106">
        <v>42.22</v>
      </c>
      <c r="BG447" s="106">
        <v>41.25</v>
      </c>
      <c r="BH447" s="106">
        <v>49.75</v>
      </c>
      <c r="BI447" s="106">
        <v>44.19</v>
      </c>
      <c r="BJ447" s="106">
        <v>44.52</v>
      </c>
      <c r="BK447" s="106">
        <v>70.5</v>
      </c>
      <c r="BL447" s="107">
        <f t="shared" si="23"/>
        <v>60</v>
      </c>
      <c r="BN447" s="110">
        <f>BN446++Setup!$J$15/24</f>
        <v>43230.076388889247</v>
      </c>
      <c r="BO447" s="57">
        <f>CN447</f>
        <v>0</v>
      </c>
      <c r="BP447" s="57">
        <f>CO447</f>
        <v>0</v>
      </c>
      <c r="BQ447" s="57">
        <f>CP447</f>
        <v>0</v>
      </c>
      <c r="BR447" s="57">
        <f>CQ447</f>
        <v>0</v>
      </c>
      <c r="BS447" s="87">
        <f>CT447</f>
        <v>0</v>
      </c>
      <c r="BT447" s="87">
        <f>CB876</f>
        <v>225</v>
      </c>
      <c r="BU447" s="87">
        <f>CD876</f>
        <v>0</v>
      </c>
      <c r="BV447" s="87">
        <f>CF876</f>
        <v>0</v>
      </c>
      <c r="BW447" s="87">
        <f>CH876</f>
        <v>17.78</v>
      </c>
      <c r="BX447" s="87">
        <f>CJ876</f>
        <v>0</v>
      </c>
      <c r="CA447" s="111">
        <v>43286.097222222219</v>
      </c>
      <c r="CB447" s="87">
        <v>210</v>
      </c>
      <c r="CC447" s="111">
        <v>43286.097222222219</v>
      </c>
      <c r="CD447" s="87">
        <v>0</v>
      </c>
      <c r="CE447" s="111">
        <v>43286.097222222219</v>
      </c>
      <c r="CF447" s="87">
        <v>0</v>
      </c>
      <c r="CG447" s="111">
        <v>43286.097222222219</v>
      </c>
      <c r="CH447" s="87">
        <v>17.5</v>
      </c>
      <c r="CI447" s="111">
        <v>43286.097222222219</v>
      </c>
      <c r="CJ447" s="87">
        <v>0</v>
      </c>
      <c r="CM447" s="111"/>
      <c r="CS447" s="111"/>
    </row>
    <row r="448" spans="1:97" x14ac:dyDescent="0.3">
      <c r="A448" s="87">
        <f t="shared" si="22"/>
        <v>4440</v>
      </c>
      <c r="B448" s="88">
        <f t="shared" si="21"/>
        <v>74</v>
      </c>
      <c r="C448" s="106">
        <v>21.68</v>
      </c>
      <c r="D448" s="106">
        <v>56.61</v>
      </c>
      <c r="E448" s="106">
        <v>50.89</v>
      </c>
      <c r="F448" s="106">
        <v>46.56</v>
      </c>
      <c r="G448" s="106">
        <v>51.85</v>
      </c>
      <c r="H448" s="106">
        <v>48.93</v>
      </c>
      <c r="I448" s="106">
        <v>47.67</v>
      </c>
      <c r="J448" s="106">
        <v>49.22</v>
      </c>
      <c r="K448" s="106">
        <v>45.01</v>
      </c>
      <c r="L448" s="106">
        <v>49.91</v>
      </c>
      <c r="M448" s="106">
        <v>46.3</v>
      </c>
      <c r="N448" s="106">
        <v>52.83</v>
      </c>
      <c r="O448" s="106">
        <v>55.43</v>
      </c>
      <c r="P448" s="106">
        <v>46.18</v>
      </c>
      <c r="Q448" s="106">
        <v>51.06</v>
      </c>
      <c r="R448" s="106">
        <v>48.95</v>
      </c>
      <c r="S448" s="106">
        <v>55.66</v>
      </c>
      <c r="T448" s="106">
        <v>53.32</v>
      </c>
      <c r="U448" s="106">
        <v>55.25</v>
      </c>
      <c r="V448" s="106">
        <v>51.37</v>
      </c>
      <c r="W448" s="106">
        <v>59.5</v>
      </c>
      <c r="X448" s="106">
        <v>57.46</v>
      </c>
      <c r="Y448" s="106">
        <v>57.85</v>
      </c>
      <c r="Z448" s="106">
        <v>50.92</v>
      </c>
      <c r="AA448" s="106">
        <v>55.4</v>
      </c>
      <c r="AB448" s="106">
        <v>51.82</v>
      </c>
      <c r="AC448" s="106">
        <v>59.08</v>
      </c>
      <c r="AD448" s="106">
        <v>57.66</v>
      </c>
      <c r="AE448" s="106">
        <v>54.96</v>
      </c>
      <c r="AF448" s="106">
        <v>57.86</v>
      </c>
      <c r="AG448" s="106">
        <v>59.49</v>
      </c>
      <c r="AH448" s="106">
        <v>55.77</v>
      </c>
      <c r="AI448" s="106">
        <v>57.05</v>
      </c>
      <c r="AJ448" s="106">
        <v>60.96</v>
      </c>
      <c r="AK448" s="106">
        <v>49.47</v>
      </c>
      <c r="AL448" s="106">
        <v>46.7</v>
      </c>
      <c r="AM448" s="106">
        <v>55.78</v>
      </c>
      <c r="AN448" s="106">
        <v>61.51</v>
      </c>
      <c r="AO448" s="106">
        <v>49.18</v>
      </c>
      <c r="AP448" s="106">
        <v>55.18</v>
      </c>
      <c r="AQ448" s="106">
        <v>56.32</v>
      </c>
      <c r="AR448" s="106">
        <v>49.09</v>
      </c>
      <c r="AS448" s="106">
        <v>51.46</v>
      </c>
      <c r="AT448" s="106">
        <v>49.96</v>
      </c>
      <c r="AU448" s="106">
        <v>74.900000000000006</v>
      </c>
      <c r="AV448" s="106">
        <v>49.34</v>
      </c>
      <c r="AW448" s="106">
        <v>51.08</v>
      </c>
      <c r="AX448" s="106">
        <v>43.47</v>
      </c>
      <c r="AY448" s="106">
        <v>42.44</v>
      </c>
      <c r="AZ448" s="106">
        <v>55.15</v>
      </c>
      <c r="BA448" s="106">
        <v>47.22</v>
      </c>
      <c r="BB448" s="106">
        <v>52.53</v>
      </c>
      <c r="BC448" s="106">
        <v>56.28</v>
      </c>
      <c r="BD448" s="106">
        <v>55.81</v>
      </c>
      <c r="BE448" s="106">
        <v>43.56</v>
      </c>
      <c r="BF448" s="106">
        <v>42.16</v>
      </c>
      <c r="BG448" s="106">
        <v>43.3</v>
      </c>
      <c r="BH448" s="106">
        <v>49.78</v>
      </c>
      <c r="BI448" s="106">
        <v>44.2</v>
      </c>
      <c r="BJ448" s="106">
        <v>44.6</v>
      </c>
      <c r="BK448" s="106">
        <v>70.64</v>
      </c>
      <c r="BL448" s="107">
        <f t="shared" si="23"/>
        <v>60</v>
      </c>
      <c r="BN448" s="110">
        <f>BN447++Setup!$J$15/24</f>
        <v>43230.083333333692</v>
      </c>
      <c r="BO448" s="57">
        <f>CN448</f>
        <v>0</v>
      </c>
      <c r="BP448" s="57">
        <f>CO448</f>
        <v>0</v>
      </c>
      <c r="BQ448" s="57">
        <f>CP448</f>
        <v>0</v>
      </c>
      <c r="BR448" s="57">
        <f>CQ448</f>
        <v>0</v>
      </c>
      <c r="BS448" s="87">
        <f>CT448</f>
        <v>0</v>
      </c>
      <c r="BT448" s="87">
        <f>CB877</f>
        <v>227</v>
      </c>
      <c r="BU448" s="87">
        <f>CD877</f>
        <v>0</v>
      </c>
      <c r="BV448" s="87">
        <f>CF877</f>
        <v>0</v>
      </c>
      <c r="BW448" s="87">
        <f>CH877</f>
        <v>19.72</v>
      </c>
      <c r="BX448" s="87">
        <f>CJ877</f>
        <v>0</v>
      </c>
      <c r="CA448" s="111">
        <v>43286.104166666664</v>
      </c>
      <c r="CB448" s="87">
        <v>214</v>
      </c>
      <c r="CC448" s="111">
        <v>43286.104166666664</v>
      </c>
      <c r="CD448" s="87">
        <v>0</v>
      </c>
      <c r="CE448" s="111">
        <v>43286.104166666664</v>
      </c>
      <c r="CF448" s="87">
        <v>0</v>
      </c>
      <c r="CG448" s="111">
        <v>43286.104166666664</v>
      </c>
      <c r="CH448" s="87">
        <v>24.72</v>
      </c>
      <c r="CI448" s="111">
        <v>43286.104166666664</v>
      </c>
      <c r="CJ448" s="87">
        <v>0</v>
      </c>
      <c r="CM448" s="111"/>
      <c r="CS448" s="111"/>
    </row>
    <row r="449" spans="1:97" x14ac:dyDescent="0.3">
      <c r="A449" s="87">
        <f t="shared" si="22"/>
        <v>4450</v>
      </c>
      <c r="B449" s="88">
        <f t="shared" si="21"/>
        <v>74.166666666666671</v>
      </c>
      <c r="C449" s="106">
        <v>21.58</v>
      </c>
      <c r="D449" s="106">
        <v>56.02</v>
      </c>
      <c r="E449" s="106">
        <v>50.79</v>
      </c>
      <c r="F449" s="106">
        <v>46.47</v>
      </c>
      <c r="G449" s="106">
        <v>51.2</v>
      </c>
      <c r="H449" s="106">
        <v>48.17</v>
      </c>
      <c r="I449" s="106">
        <v>47.57</v>
      </c>
      <c r="J449" s="106">
        <v>49.03</v>
      </c>
      <c r="K449" s="106">
        <v>44.21</v>
      </c>
      <c r="L449" s="106">
        <v>49.21</v>
      </c>
      <c r="M449" s="106">
        <v>46.15</v>
      </c>
      <c r="N449" s="106">
        <v>52.18</v>
      </c>
      <c r="O449" s="106">
        <v>55.05</v>
      </c>
      <c r="P449" s="106">
        <v>45.31</v>
      </c>
      <c r="Q449" s="106">
        <v>50.46</v>
      </c>
      <c r="R449" s="106">
        <v>48.29</v>
      </c>
      <c r="S449" s="106">
        <v>55.03</v>
      </c>
      <c r="T449" s="106">
        <v>52.59</v>
      </c>
      <c r="U449" s="106">
        <v>54.42</v>
      </c>
      <c r="V449" s="106">
        <v>50.64</v>
      </c>
      <c r="W449" s="106">
        <v>59.1</v>
      </c>
      <c r="X449" s="106">
        <v>56.69</v>
      </c>
      <c r="Y449" s="106">
        <v>57.31</v>
      </c>
      <c r="Z449" s="106">
        <v>50.15</v>
      </c>
      <c r="AA449" s="106">
        <v>54.8</v>
      </c>
      <c r="AB449" s="106">
        <v>51.15</v>
      </c>
      <c r="AC449" s="106">
        <v>58.7</v>
      </c>
      <c r="AD449" s="106">
        <v>57.2</v>
      </c>
      <c r="AE449" s="106">
        <v>54.35</v>
      </c>
      <c r="AF449" s="106">
        <v>57.27</v>
      </c>
      <c r="AG449" s="106">
        <v>58.87</v>
      </c>
      <c r="AH449" s="106">
        <v>55.18</v>
      </c>
      <c r="AI449" s="106">
        <v>56.33</v>
      </c>
      <c r="AJ449" s="106">
        <v>60.97</v>
      </c>
      <c r="AK449" s="106">
        <v>49.43</v>
      </c>
      <c r="AL449" s="106">
        <v>46.78</v>
      </c>
      <c r="AM449" s="106">
        <v>55.24</v>
      </c>
      <c r="AN449" s="106">
        <v>61.54</v>
      </c>
      <c r="AO449" s="106">
        <v>48.99</v>
      </c>
      <c r="AP449" s="106">
        <v>55.17</v>
      </c>
      <c r="AQ449" s="106">
        <v>55.75</v>
      </c>
      <c r="AR449" s="106">
        <v>48.45</v>
      </c>
      <c r="AS449" s="106">
        <v>50.78</v>
      </c>
      <c r="AT449" s="106">
        <v>48.81</v>
      </c>
      <c r="AU449" s="106">
        <v>74.92</v>
      </c>
      <c r="AV449" s="106">
        <v>48.8</v>
      </c>
      <c r="AW449" s="106">
        <v>50.46</v>
      </c>
      <c r="AX449" s="106">
        <v>43.31</v>
      </c>
      <c r="AY449" s="106">
        <v>42.32</v>
      </c>
      <c r="AZ449" s="106">
        <v>54.75</v>
      </c>
      <c r="BA449" s="106">
        <v>47.14</v>
      </c>
      <c r="BB449" s="106">
        <v>51.91</v>
      </c>
      <c r="BC449" s="106">
        <v>55.5</v>
      </c>
      <c r="BD449" s="106">
        <v>55.16</v>
      </c>
      <c r="BE449" s="106">
        <v>43.34</v>
      </c>
      <c r="BF449" s="106">
        <v>42.09</v>
      </c>
      <c r="BG449" s="106">
        <v>42.46</v>
      </c>
      <c r="BH449" s="106">
        <v>49.7</v>
      </c>
      <c r="BI449" s="106">
        <v>44.1</v>
      </c>
      <c r="BJ449" s="106">
        <v>44.63</v>
      </c>
      <c r="BK449" s="106">
        <v>70.53</v>
      </c>
      <c r="BL449" s="107">
        <f t="shared" si="23"/>
        <v>60</v>
      </c>
      <c r="BN449" s="110">
        <f>BN448++Setup!$J$15/24</f>
        <v>43230.090277778138</v>
      </c>
      <c r="BO449" s="57">
        <f>CN449</f>
        <v>0</v>
      </c>
      <c r="BP449" s="57">
        <f>CO449</f>
        <v>0</v>
      </c>
      <c r="BQ449" s="57">
        <f>CP449</f>
        <v>0</v>
      </c>
      <c r="BR449" s="57">
        <f>CQ449</f>
        <v>0</v>
      </c>
      <c r="BS449" s="87">
        <f>CT449</f>
        <v>0</v>
      </c>
      <c r="BT449" s="87">
        <f>CB878</f>
        <v>226</v>
      </c>
      <c r="BU449" s="87">
        <f>CD878</f>
        <v>0</v>
      </c>
      <c r="BV449" s="87">
        <f>CF878</f>
        <v>0</v>
      </c>
      <c r="BW449" s="87">
        <f>CH878</f>
        <v>24.17</v>
      </c>
      <c r="BX449" s="87">
        <f>CJ878</f>
        <v>0</v>
      </c>
      <c r="CA449" s="111">
        <v>43286.111111111109</v>
      </c>
      <c r="CB449" s="87">
        <v>216</v>
      </c>
      <c r="CC449" s="111">
        <v>43286.111111111109</v>
      </c>
      <c r="CD449" s="87">
        <v>0</v>
      </c>
      <c r="CE449" s="111">
        <v>43286.111111111109</v>
      </c>
      <c r="CF449" s="87">
        <v>0</v>
      </c>
      <c r="CG449" s="111">
        <v>43286.111111111109</v>
      </c>
      <c r="CH449" s="87">
        <v>15.28</v>
      </c>
      <c r="CI449" s="111">
        <v>43286.111111111109</v>
      </c>
      <c r="CJ449" s="87">
        <v>0</v>
      </c>
      <c r="CM449" s="111"/>
      <c r="CS449" s="111"/>
    </row>
    <row r="450" spans="1:97" x14ac:dyDescent="0.3">
      <c r="A450" s="87">
        <f t="shared" si="22"/>
        <v>4460</v>
      </c>
      <c r="B450" s="88">
        <f t="shared" si="21"/>
        <v>74.333333333333329</v>
      </c>
      <c r="C450" s="106">
        <v>21.57</v>
      </c>
      <c r="D450" s="106">
        <v>55.34</v>
      </c>
      <c r="E450" s="106">
        <v>50.83</v>
      </c>
      <c r="F450" s="106">
        <v>46.45</v>
      </c>
      <c r="G450" s="106">
        <v>51</v>
      </c>
      <c r="H450" s="106">
        <v>47.56</v>
      </c>
      <c r="I450" s="106">
        <v>47.57</v>
      </c>
      <c r="J450" s="106">
        <v>49.08</v>
      </c>
      <c r="K450" s="106">
        <v>43.74</v>
      </c>
      <c r="L450" s="106">
        <v>48.89</v>
      </c>
      <c r="M450" s="106">
        <v>46.08</v>
      </c>
      <c r="N450" s="106">
        <v>51.98</v>
      </c>
      <c r="O450" s="106">
        <v>54.72</v>
      </c>
      <c r="P450" s="106">
        <v>44.57</v>
      </c>
      <c r="Q450" s="106">
        <v>49.87</v>
      </c>
      <c r="R450" s="106">
        <v>47.74</v>
      </c>
      <c r="S450" s="106">
        <v>53.7</v>
      </c>
      <c r="T450" s="106">
        <v>52.29</v>
      </c>
      <c r="U450" s="106">
        <v>53.67</v>
      </c>
      <c r="V450" s="106">
        <v>50.28</v>
      </c>
      <c r="W450" s="106">
        <v>58.55</v>
      </c>
      <c r="X450" s="106">
        <v>55.63</v>
      </c>
      <c r="Y450" s="106">
        <v>57.13</v>
      </c>
      <c r="Z450" s="106">
        <v>49.58</v>
      </c>
      <c r="AA450" s="106">
        <v>54.1</v>
      </c>
      <c r="AB450" s="106">
        <v>50.63</v>
      </c>
      <c r="AC450" s="106">
        <v>58.02</v>
      </c>
      <c r="AD450" s="106">
        <v>56.08</v>
      </c>
      <c r="AE450" s="106">
        <v>54.02</v>
      </c>
      <c r="AF450" s="106">
        <v>56.51</v>
      </c>
      <c r="AG450" s="106">
        <v>58.2</v>
      </c>
      <c r="AH450" s="106">
        <v>54.75</v>
      </c>
      <c r="AI450" s="106">
        <v>56.02</v>
      </c>
      <c r="AJ450" s="106">
        <v>60.92</v>
      </c>
      <c r="AK450" s="106">
        <v>49.4</v>
      </c>
      <c r="AL450" s="106">
        <v>46.62</v>
      </c>
      <c r="AM450" s="106">
        <v>54.31</v>
      </c>
      <c r="AN450" s="106">
        <v>61.48</v>
      </c>
      <c r="AO450" s="106">
        <v>49.04</v>
      </c>
      <c r="AP450" s="106">
        <v>55.12</v>
      </c>
      <c r="AQ450" s="106">
        <v>55.21</v>
      </c>
      <c r="AR450" s="106">
        <v>47.91</v>
      </c>
      <c r="AS450" s="106">
        <v>50.36</v>
      </c>
      <c r="AT450" s="106">
        <v>48.6</v>
      </c>
      <c r="AU450" s="106">
        <v>74.88</v>
      </c>
      <c r="AV450" s="106">
        <v>48.16</v>
      </c>
      <c r="AW450" s="106">
        <v>49.95</v>
      </c>
      <c r="AX450" s="106">
        <v>43.36</v>
      </c>
      <c r="AY450" s="106">
        <v>42.27</v>
      </c>
      <c r="AZ450" s="106">
        <v>54.01</v>
      </c>
      <c r="BA450" s="106">
        <v>47.13</v>
      </c>
      <c r="BB450" s="106">
        <v>51.59</v>
      </c>
      <c r="BC450" s="106">
        <v>54.39</v>
      </c>
      <c r="BD450" s="106">
        <v>55.11</v>
      </c>
      <c r="BE450" s="106">
        <v>43.33</v>
      </c>
      <c r="BF450" s="106">
        <v>42.02</v>
      </c>
      <c r="BG450" s="106">
        <v>42.21</v>
      </c>
      <c r="BH450" s="106">
        <v>49.65</v>
      </c>
      <c r="BI450" s="106">
        <v>44.03</v>
      </c>
      <c r="BJ450" s="106">
        <v>44.95</v>
      </c>
      <c r="BK450" s="106">
        <v>70.64</v>
      </c>
      <c r="BL450" s="107">
        <f t="shared" si="23"/>
        <v>60</v>
      </c>
      <c r="BN450" s="110">
        <f>BN449++Setup!$J$15/24</f>
        <v>43230.097222222583</v>
      </c>
      <c r="BO450" s="57">
        <f>CN450</f>
        <v>0</v>
      </c>
      <c r="BP450" s="57">
        <f>CO450</f>
        <v>0</v>
      </c>
      <c r="BQ450" s="57">
        <f>CP450</f>
        <v>0</v>
      </c>
      <c r="BR450" s="57">
        <f>CQ450</f>
        <v>0</v>
      </c>
      <c r="BS450" s="87">
        <f>CT450</f>
        <v>0</v>
      </c>
      <c r="BT450" s="87">
        <f>CB879</f>
        <v>222</v>
      </c>
      <c r="BU450" s="87">
        <f>CD879</f>
        <v>0</v>
      </c>
      <c r="BV450" s="87">
        <f>CF879</f>
        <v>0</v>
      </c>
      <c r="BW450" s="87">
        <f>CH879</f>
        <v>24.17</v>
      </c>
      <c r="BX450" s="87">
        <f>CJ879</f>
        <v>0</v>
      </c>
      <c r="CA450" s="111">
        <v>43286.118055555555</v>
      </c>
      <c r="CB450" s="87">
        <v>216</v>
      </c>
      <c r="CC450" s="111">
        <v>43286.118055555555</v>
      </c>
      <c r="CD450" s="87">
        <v>0</v>
      </c>
      <c r="CE450" s="111">
        <v>43286.118055555555</v>
      </c>
      <c r="CF450" s="87">
        <v>0</v>
      </c>
      <c r="CG450" s="111">
        <v>43286.118055555555</v>
      </c>
      <c r="CH450" s="87">
        <v>16.670000000000002</v>
      </c>
      <c r="CI450" s="111">
        <v>43286.118055555555</v>
      </c>
      <c r="CJ450" s="87">
        <v>0</v>
      </c>
      <c r="CM450" s="111"/>
      <c r="CS450" s="111"/>
    </row>
    <row r="451" spans="1:97" x14ac:dyDescent="0.3">
      <c r="A451" s="87">
        <f t="shared" si="22"/>
        <v>4470</v>
      </c>
      <c r="B451" s="88">
        <f t="shared" si="21"/>
        <v>74.5</v>
      </c>
      <c r="C451" s="106">
        <v>21.67</v>
      </c>
      <c r="D451" s="106">
        <v>56.22</v>
      </c>
      <c r="E451" s="106">
        <v>47.3</v>
      </c>
      <c r="F451" s="106">
        <v>43.27</v>
      </c>
      <c r="G451" s="106">
        <v>51.39</v>
      </c>
      <c r="H451" s="106">
        <v>48.33</v>
      </c>
      <c r="I451" s="106">
        <v>44.39</v>
      </c>
      <c r="J451" s="106">
        <v>45.84</v>
      </c>
      <c r="K451" s="106">
        <v>44.43</v>
      </c>
      <c r="L451" s="106">
        <v>49.39</v>
      </c>
      <c r="M451" s="106">
        <v>42.93</v>
      </c>
      <c r="N451" s="106">
        <v>52.34</v>
      </c>
      <c r="O451" s="106">
        <v>55.06</v>
      </c>
      <c r="P451" s="106">
        <v>45.76</v>
      </c>
      <c r="Q451" s="106">
        <v>50.77</v>
      </c>
      <c r="R451" s="106">
        <v>48.65</v>
      </c>
      <c r="S451" s="106">
        <v>55.31</v>
      </c>
      <c r="T451" s="106">
        <v>52.91</v>
      </c>
      <c r="U451" s="106">
        <v>54.88</v>
      </c>
      <c r="V451" s="106">
        <v>51.02</v>
      </c>
      <c r="W451" s="106">
        <v>59.18</v>
      </c>
      <c r="X451" s="106">
        <v>57.13</v>
      </c>
      <c r="Y451" s="106">
        <v>57.45</v>
      </c>
      <c r="Z451" s="106">
        <v>50.62</v>
      </c>
      <c r="AA451" s="106">
        <v>55.13</v>
      </c>
      <c r="AB451" s="106">
        <v>51.54</v>
      </c>
      <c r="AC451" s="106">
        <v>58.77</v>
      </c>
      <c r="AD451" s="106">
        <v>57.22</v>
      </c>
      <c r="AE451" s="106">
        <v>54.61</v>
      </c>
      <c r="AF451" s="106">
        <v>57.51</v>
      </c>
      <c r="AG451" s="106">
        <v>59.14</v>
      </c>
      <c r="AH451" s="106">
        <v>55.39</v>
      </c>
      <c r="AI451" s="106">
        <v>56.77</v>
      </c>
      <c r="AJ451" s="106">
        <v>60.97</v>
      </c>
      <c r="AK451" s="106">
        <v>49.41</v>
      </c>
      <c r="AL451" s="106">
        <v>46.63</v>
      </c>
      <c r="AM451" s="106">
        <v>55.41</v>
      </c>
      <c r="AN451" s="106">
        <v>61.39</v>
      </c>
      <c r="AO451" s="106">
        <v>45.8</v>
      </c>
      <c r="AP451" s="106">
        <v>54.99</v>
      </c>
      <c r="AQ451" s="106">
        <v>56.08</v>
      </c>
      <c r="AR451" s="106">
        <v>48.82</v>
      </c>
      <c r="AS451" s="106">
        <v>51.13</v>
      </c>
      <c r="AT451" s="106">
        <v>49.63</v>
      </c>
      <c r="AU451" s="106">
        <v>74.83</v>
      </c>
      <c r="AV451" s="106">
        <v>49.02</v>
      </c>
      <c r="AW451" s="106">
        <v>50.73</v>
      </c>
      <c r="AX451" s="106">
        <v>40.1</v>
      </c>
      <c r="AY451" s="106">
        <v>39.1</v>
      </c>
      <c r="AZ451" s="106">
        <v>54.86</v>
      </c>
      <c r="BA451" s="106">
        <v>44.05</v>
      </c>
      <c r="BB451" s="106">
        <v>52.23</v>
      </c>
      <c r="BC451" s="106">
        <v>56</v>
      </c>
      <c r="BD451" s="106">
        <v>55.65</v>
      </c>
      <c r="BE451" s="106">
        <v>40.11</v>
      </c>
      <c r="BF451" s="106">
        <v>38.729999999999997</v>
      </c>
      <c r="BG451" s="106">
        <v>42.95</v>
      </c>
      <c r="BH451" s="106">
        <v>46.56</v>
      </c>
      <c r="BI451" s="106">
        <v>40.81</v>
      </c>
      <c r="BJ451" s="106">
        <v>44.29</v>
      </c>
      <c r="BK451" s="106">
        <v>70.56</v>
      </c>
      <c r="BL451" s="107">
        <f t="shared" si="23"/>
        <v>60</v>
      </c>
      <c r="BN451" s="110">
        <f>BN450++Setup!$J$15/24</f>
        <v>43230.104166667028</v>
      </c>
      <c r="BO451" s="57">
        <f>CN451</f>
        <v>0</v>
      </c>
      <c r="BP451" s="57">
        <f>CO451</f>
        <v>0</v>
      </c>
      <c r="BQ451" s="57">
        <f>CP451</f>
        <v>0</v>
      </c>
      <c r="BR451" s="57">
        <f>CQ451</f>
        <v>0</v>
      </c>
      <c r="BS451" s="87">
        <f>CT451</f>
        <v>0</v>
      </c>
      <c r="BT451" s="87">
        <f>CB880</f>
        <v>227</v>
      </c>
      <c r="BU451" s="87">
        <f>CD880</f>
        <v>0</v>
      </c>
      <c r="BV451" s="87">
        <f>CF880</f>
        <v>0</v>
      </c>
      <c r="BW451" s="87">
        <f>CH880</f>
        <v>18.329999999999998</v>
      </c>
      <c r="BX451" s="87">
        <f>CJ880</f>
        <v>0</v>
      </c>
      <c r="CA451" s="111">
        <v>43286.125</v>
      </c>
      <c r="CB451" s="87">
        <v>216</v>
      </c>
      <c r="CC451" s="111">
        <v>43286.125</v>
      </c>
      <c r="CD451" s="87">
        <v>0</v>
      </c>
      <c r="CE451" s="111">
        <v>43286.125</v>
      </c>
      <c r="CF451" s="87">
        <v>0</v>
      </c>
      <c r="CG451" s="111">
        <v>43286.125</v>
      </c>
      <c r="CH451" s="87">
        <v>25.56</v>
      </c>
      <c r="CI451" s="111">
        <v>43286.125</v>
      </c>
      <c r="CJ451" s="87">
        <v>0</v>
      </c>
      <c r="CM451" s="111"/>
      <c r="CS451" s="111"/>
    </row>
    <row r="452" spans="1:97" x14ac:dyDescent="0.3">
      <c r="A452" s="87">
        <f t="shared" si="22"/>
        <v>4480</v>
      </c>
      <c r="B452" s="88">
        <f t="shared" ref="B452:B515" si="24">A452/60</f>
        <v>74.666666666666671</v>
      </c>
      <c r="C452" s="106">
        <v>21.66</v>
      </c>
      <c r="D452" s="106">
        <v>56.13</v>
      </c>
      <c r="E452" s="106">
        <v>47.65</v>
      </c>
      <c r="F452" s="106">
        <v>43.38</v>
      </c>
      <c r="G452" s="106">
        <v>51.27</v>
      </c>
      <c r="H452" s="106">
        <v>48.31</v>
      </c>
      <c r="I452" s="106">
        <v>44.55</v>
      </c>
      <c r="J452" s="106">
        <v>46.03</v>
      </c>
      <c r="K452" s="106">
        <v>44.44</v>
      </c>
      <c r="L452" s="106">
        <v>49.33</v>
      </c>
      <c r="M452" s="106">
        <v>43.02</v>
      </c>
      <c r="N452" s="106">
        <v>52.33</v>
      </c>
      <c r="O452" s="106">
        <v>54.96</v>
      </c>
      <c r="P452" s="106">
        <v>45.62</v>
      </c>
      <c r="Q452" s="106">
        <v>50.6</v>
      </c>
      <c r="R452" s="106">
        <v>48.37</v>
      </c>
      <c r="S452" s="106">
        <v>55.18</v>
      </c>
      <c r="T452" s="106">
        <v>52.72</v>
      </c>
      <c r="U452" s="106">
        <v>54.73</v>
      </c>
      <c r="V452" s="106">
        <v>50.77</v>
      </c>
      <c r="W452" s="106">
        <v>58.94</v>
      </c>
      <c r="X452" s="106">
        <v>57.01</v>
      </c>
      <c r="Y452" s="106">
        <v>57.44</v>
      </c>
      <c r="Z452" s="106">
        <v>50.39</v>
      </c>
      <c r="AA452" s="106">
        <v>54.95</v>
      </c>
      <c r="AB452" s="106">
        <v>51.32</v>
      </c>
      <c r="AC452" s="106">
        <v>58.58</v>
      </c>
      <c r="AD452" s="106">
        <v>57.3</v>
      </c>
      <c r="AE452" s="106">
        <v>54.47</v>
      </c>
      <c r="AF452" s="106">
        <v>57.38</v>
      </c>
      <c r="AG452" s="106">
        <v>59.04</v>
      </c>
      <c r="AH452" s="106">
        <v>55.27</v>
      </c>
      <c r="AI452" s="106">
        <v>56.53</v>
      </c>
      <c r="AJ452" s="106">
        <v>60.91</v>
      </c>
      <c r="AK452" s="106">
        <v>49.42</v>
      </c>
      <c r="AL452" s="106">
        <v>46.75</v>
      </c>
      <c r="AM452" s="106">
        <v>55.27</v>
      </c>
      <c r="AN452" s="106">
        <v>61.47</v>
      </c>
      <c r="AO452" s="106">
        <v>45.99</v>
      </c>
      <c r="AP452" s="106">
        <v>55.11</v>
      </c>
      <c r="AQ452" s="106">
        <v>55.94</v>
      </c>
      <c r="AR452" s="106">
        <v>48.64</v>
      </c>
      <c r="AS452" s="106">
        <v>50.95</v>
      </c>
      <c r="AT452" s="106">
        <v>49.45</v>
      </c>
      <c r="AU452" s="106">
        <v>74.930000000000007</v>
      </c>
      <c r="AV452" s="106">
        <v>48.8</v>
      </c>
      <c r="AW452" s="106">
        <v>50.54</v>
      </c>
      <c r="AX452" s="106">
        <v>40.229999999999997</v>
      </c>
      <c r="AY452" s="106">
        <v>39.229999999999997</v>
      </c>
      <c r="AZ452" s="106">
        <v>54.68</v>
      </c>
      <c r="BA452" s="106">
        <v>44.13</v>
      </c>
      <c r="BB452" s="106">
        <v>52</v>
      </c>
      <c r="BC452" s="106">
        <v>55.8</v>
      </c>
      <c r="BD452" s="106">
        <v>55.42</v>
      </c>
      <c r="BE452" s="106">
        <v>40.4</v>
      </c>
      <c r="BF452" s="106">
        <v>38.950000000000003</v>
      </c>
      <c r="BG452" s="106">
        <v>42.81</v>
      </c>
      <c r="BH452" s="106">
        <v>46.67</v>
      </c>
      <c r="BI452" s="106">
        <v>40.99</v>
      </c>
      <c r="BJ452" s="106">
        <v>44.6</v>
      </c>
      <c r="BK452" s="106">
        <v>70.540000000000006</v>
      </c>
      <c r="BL452" s="107">
        <f t="shared" si="23"/>
        <v>60</v>
      </c>
      <c r="BN452" s="110">
        <f>BN451++Setup!$J$15/24</f>
        <v>43230.111111111473</v>
      </c>
      <c r="BO452" s="57">
        <f>CN452</f>
        <v>0</v>
      </c>
      <c r="BP452" s="57">
        <f>CO452</f>
        <v>0</v>
      </c>
      <c r="BQ452" s="57">
        <f>CP452</f>
        <v>0</v>
      </c>
      <c r="BR452" s="57">
        <f>CQ452</f>
        <v>0</v>
      </c>
      <c r="BS452" s="87">
        <f>CT452</f>
        <v>0</v>
      </c>
      <c r="BT452" s="87">
        <f>CB881</f>
        <v>227</v>
      </c>
      <c r="BU452" s="87">
        <f>CD881</f>
        <v>0</v>
      </c>
      <c r="BV452" s="87">
        <f>CF881</f>
        <v>0</v>
      </c>
      <c r="BW452" s="87">
        <f>CH881</f>
        <v>18.329999999999998</v>
      </c>
      <c r="BX452" s="87">
        <f>CJ881</f>
        <v>0</v>
      </c>
      <c r="CA452" s="111">
        <v>43286.131944444445</v>
      </c>
      <c r="CB452" s="87">
        <v>215</v>
      </c>
      <c r="CC452" s="111">
        <v>43286.131944444445</v>
      </c>
      <c r="CD452" s="87">
        <v>0</v>
      </c>
      <c r="CE452" s="111">
        <v>43286.131944444445</v>
      </c>
      <c r="CF452" s="87">
        <v>0</v>
      </c>
      <c r="CG452" s="111">
        <v>43286.131944444445</v>
      </c>
      <c r="CH452" s="87">
        <v>25.28</v>
      </c>
      <c r="CI452" s="111">
        <v>43286.131944444445</v>
      </c>
      <c r="CJ452" s="87">
        <v>0</v>
      </c>
      <c r="CM452" s="111"/>
      <c r="CS452" s="111"/>
    </row>
    <row r="453" spans="1:97" x14ac:dyDescent="0.3">
      <c r="A453" s="87">
        <f t="shared" ref="A453:A516" si="25">A452+$A$1</f>
        <v>4490</v>
      </c>
      <c r="B453" s="88">
        <f t="shared" si="24"/>
        <v>74.833333333333329</v>
      </c>
      <c r="C453" s="106">
        <v>21.67</v>
      </c>
      <c r="D453" s="106">
        <v>55.86</v>
      </c>
      <c r="E453" s="106">
        <v>47.58</v>
      </c>
      <c r="F453" s="106">
        <v>43.27</v>
      </c>
      <c r="G453" s="106">
        <v>51</v>
      </c>
      <c r="H453" s="106">
        <v>48.15</v>
      </c>
      <c r="I453" s="106">
        <v>44.26</v>
      </c>
      <c r="J453" s="106">
        <v>45.86</v>
      </c>
      <c r="K453" s="106">
        <v>44.16</v>
      </c>
      <c r="L453" s="106">
        <v>49.2</v>
      </c>
      <c r="M453" s="106">
        <v>43.05</v>
      </c>
      <c r="N453" s="106">
        <v>52.1</v>
      </c>
      <c r="O453" s="106">
        <v>54.69</v>
      </c>
      <c r="P453" s="106">
        <v>45.45</v>
      </c>
      <c r="Q453" s="106">
        <v>50.37</v>
      </c>
      <c r="R453" s="106">
        <v>48.22</v>
      </c>
      <c r="S453" s="106">
        <v>54.94</v>
      </c>
      <c r="T453" s="106">
        <v>52.56</v>
      </c>
      <c r="U453" s="106">
        <v>54.52</v>
      </c>
      <c r="V453" s="106">
        <v>50.58</v>
      </c>
      <c r="W453" s="106">
        <v>58.79</v>
      </c>
      <c r="X453" s="106">
        <v>56.74</v>
      </c>
      <c r="Y453" s="106">
        <v>57.24</v>
      </c>
      <c r="Z453" s="106">
        <v>50.18</v>
      </c>
      <c r="AA453" s="106">
        <v>54.71</v>
      </c>
      <c r="AB453" s="106">
        <v>51.09</v>
      </c>
      <c r="AC453" s="106">
        <v>58.33</v>
      </c>
      <c r="AD453" s="106">
        <v>56.83</v>
      </c>
      <c r="AE453" s="106">
        <v>54.2</v>
      </c>
      <c r="AF453" s="106">
        <v>57.06</v>
      </c>
      <c r="AG453" s="106">
        <v>58.69</v>
      </c>
      <c r="AH453" s="106">
        <v>55.03</v>
      </c>
      <c r="AI453" s="106">
        <v>56.25</v>
      </c>
      <c r="AJ453" s="106">
        <v>60.95</v>
      </c>
      <c r="AK453" s="106">
        <v>49.38</v>
      </c>
      <c r="AL453" s="106">
        <v>45.73</v>
      </c>
      <c r="AM453" s="106">
        <v>55</v>
      </c>
      <c r="AN453" s="106">
        <v>61.46</v>
      </c>
      <c r="AO453" s="106">
        <v>45.82</v>
      </c>
      <c r="AP453" s="106">
        <v>54.23</v>
      </c>
      <c r="AQ453" s="106">
        <v>55.61</v>
      </c>
      <c r="AR453" s="106">
        <v>48.4</v>
      </c>
      <c r="AS453" s="106">
        <v>50.67</v>
      </c>
      <c r="AT453" s="106">
        <v>49.13</v>
      </c>
      <c r="AU453" s="106">
        <v>74.88</v>
      </c>
      <c r="AV453" s="106">
        <v>48.61</v>
      </c>
      <c r="AW453" s="106">
        <v>50.45</v>
      </c>
      <c r="AX453" s="106">
        <v>39.94</v>
      </c>
      <c r="AY453" s="106">
        <v>39.03</v>
      </c>
      <c r="AZ453" s="106">
        <v>54.52</v>
      </c>
      <c r="BA453" s="106">
        <v>44.01</v>
      </c>
      <c r="BB453" s="106">
        <v>51.78</v>
      </c>
      <c r="BC453" s="106">
        <v>55.6</v>
      </c>
      <c r="BD453" s="106">
        <v>55.11</v>
      </c>
      <c r="BE453" s="106">
        <v>39.840000000000003</v>
      </c>
      <c r="BF453" s="106">
        <v>38.64</v>
      </c>
      <c r="BG453" s="106">
        <v>42.65</v>
      </c>
      <c r="BH453" s="106">
        <v>46.49</v>
      </c>
      <c r="BI453" s="106">
        <v>40.85</v>
      </c>
      <c r="BJ453" s="106">
        <v>45.12</v>
      </c>
      <c r="BK453" s="106">
        <v>70.64</v>
      </c>
      <c r="BL453" s="107">
        <f t="shared" ref="BL453:BL516" si="26">BL452</f>
        <v>60</v>
      </c>
      <c r="BN453" s="110">
        <f>BN452++Setup!$J$15/24</f>
        <v>43230.118055555919</v>
      </c>
      <c r="BO453" s="57">
        <f>CN453</f>
        <v>0</v>
      </c>
      <c r="BP453" s="57">
        <f>CO453</f>
        <v>0</v>
      </c>
      <c r="BQ453" s="57">
        <f>CP453</f>
        <v>0</v>
      </c>
      <c r="BR453" s="57">
        <f>CQ453</f>
        <v>0</v>
      </c>
      <c r="BS453" s="87">
        <f>CT453</f>
        <v>0</v>
      </c>
      <c r="BT453" s="87">
        <f>CB882</f>
        <v>224</v>
      </c>
      <c r="BU453" s="87">
        <f>CD882</f>
        <v>0</v>
      </c>
      <c r="BV453" s="87">
        <f>CF882</f>
        <v>0</v>
      </c>
      <c r="BW453" s="87">
        <f>CH882</f>
        <v>17.5</v>
      </c>
      <c r="BX453" s="87">
        <f>CJ882</f>
        <v>0</v>
      </c>
      <c r="CA453" s="111">
        <v>43286.138888888891</v>
      </c>
      <c r="CB453" s="87">
        <v>217</v>
      </c>
      <c r="CC453" s="111">
        <v>43286.138888888891</v>
      </c>
      <c r="CD453" s="87">
        <v>0</v>
      </c>
      <c r="CE453" s="111">
        <v>43286.138888888891</v>
      </c>
      <c r="CF453" s="87">
        <v>0</v>
      </c>
      <c r="CG453" s="111">
        <v>43286.138888888891</v>
      </c>
      <c r="CH453" s="87">
        <v>15.83</v>
      </c>
      <c r="CI453" s="111">
        <v>43286.138888888891</v>
      </c>
      <c r="CJ453" s="87">
        <v>0</v>
      </c>
      <c r="CM453" s="111"/>
      <c r="CS453" s="111"/>
    </row>
    <row r="454" spans="1:97" x14ac:dyDescent="0.3">
      <c r="A454" s="87">
        <f t="shared" si="25"/>
        <v>4500</v>
      </c>
      <c r="B454" s="88">
        <f t="shared" si="24"/>
        <v>75</v>
      </c>
      <c r="C454" s="106">
        <v>21.77</v>
      </c>
      <c r="D454" s="106">
        <v>57.03</v>
      </c>
      <c r="E454" s="106">
        <v>50.85</v>
      </c>
      <c r="F454" s="106">
        <v>46.51</v>
      </c>
      <c r="G454" s="106">
        <v>52.28</v>
      </c>
      <c r="H454" s="106">
        <v>49.24</v>
      </c>
      <c r="I454" s="106">
        <v>47.61</v>
      </c>
      <c r="J454" s="106">
        <v>49.2</v>
      </c>
      <c r="K454" s="106">
        <v>45.37</v>
      </c>
      <c r="L454" s="106">
        <v>50.41</v>
      </c>
      <c r="M454" s="106">
        <v>46.16</v>
      </c>
      <c r="N454" s="106">
        <v>53.3</v>
      </c>
      <c r="O454" s="106">
        <v>56</v>
      </c>
      <c r="P454" s="106">
        <v>46.64</v>
      </c>
      <c r="Q454" s="106">
        <v>51.59</v>
      </c>
      <c r="R454" s="106">
        <v>49.44</v>
      </c>
      <c r="S454" s="106">
        <v>56.12</v>
      </c>
      <c r="T454" s="106">
        <v>53.69</v>
      </c>
      <c r="U454" s="106">
        <v>55.69</v>
      </c>
      <c r="V454" s="106">
        <v>51.81</v>
      </c>
      <c r="W454" s="106">
        <v>59.96</v>
      </c>
      <c r="X454" s="106">
        <v>57.9</v>
      </c>
      <c r="Y454" s="106">
        <v>58.33</v>
      </c>
      <c r="Z454" s="106">
        <v>51.33</v>
      </c>
      <c r="AA454" s="106">
        <v>55.89</v>
      </c>
      <c r="AB454" s="106">
        <v>52.27</v>
      </c>
      <c r="AC454" s="106">
        <v>59.56</v>
      </c>
      <c r="AD454" s="106">
        <v>58.07</v>
      </c>
      <c r="AE454" s="106">
        <v>55.44</v>
      </c>
      <c r="AF454" s="106">
        <v>58.31</v>
      </c>
      <c r="AG454" s="106">
        <v>59.94</v>
      </c>
      <c r="AH454" s="106">
        <v>56.25</v>
      </c>
      <c r="AI454" s="106">
        <v>57.46</v>
      </c>
      <c r="AJ454" s="106">
        <v>60.88</v>
      </c>
      <c r="AK454" s="106">
        <v>49.38</v>
      </c>
      <c r="AL454" s="106">
        <v>46.71</v>
      </c>
      <c r="AM454" s="106">
        <v>56.23</v>
      </c>
      <c r="AN454" s="106">
        <v>61.44</v>
      </c>
      <c r="AO454" s="106">
        <v>49.16</v>
      </c>
      <c r="AP454" s="106">
        <v>55.01</v>
      </c>
      <c r="AQ454" s="106">
        <v>56.84</v>
      </c>
      <c r="AR454" s="106">
        <v>49.46</v>
      </c>
      <c r="AS454" s="106">
        <v>51.89</v>
      </c>
      <c r="AT454" s="106">
        <v>50.34</v>
      </c>
      <c r="AU454" s="106">
        <v>74.86</v>
      </c>
      <c r="AV454" s="106">
        <v>49.79</v>
      </c>
      <c r="AW454" s="106">
        <v>51.44</v>
      </c>
      <c r="AX454" s="106">
        <v>43.42</v>
      </c>
      <c r="AY454" s="106">
        <v>42.36</v>
      </c>
      <c r="AZ454" s="106">
        <v>55.69</v>
      </c>
      <c r="BA454" s="106">
        <v>47.16</v>
      </c>
      <c r="BB454" s="106">
        <v>52.93</v>
      </c>
      <c r="BC454" s="106">
        <v>56.71</v>
      </c>
      <c r="BD454" s="106">
        <v>56.29</v>
      </c>
      <c r="BE454" s="106">
        <v>43.43</v>
      </c>
      <c r="BF454" s="106">
        <v>42.13</v>
      </c>
      <c r="BG454" s="106">
        <v>43.72</v>
      </c>
      <c r="BH454" s="106">
        <v>49.7</v>
      </c>
      <c r="BI454" s="106">
        <v>44.13</v>
      </c>
      <c r="BJ454" s="106">
        <v>44.63</v>
      </c>
      <c r="BK454" s="106">
        <v>70.52</v>
      </c>
      <c r="BL454" s="107">
        <f t="shared" si="26"/>
        <v>60</v>
      </c>
      <c r="BN454" s="110">
        <f>BN453++Setup!$J$15/24</f>
        <v>43230.125000000364</v>
      </c>
      <c r="BO454" s="57">
        <f>CN454</f>
        <v>0</v>
      </c>
      <c r="BP454" s="57">
        <f>CO454</f>
        <v>0</v>
      </c>
      <c r="BQ454" s="57">
        <f>CP454</f>
        <v>0</v>
      </c>
      <c r="BR454" s="57">
        <f>CQ454</f>
        <v>0</v>
      </c>
      <c r="BS454" s="87">
        <f>CT454</f>
        <v>0</v>
      </c>
      <c r="BT454" s="87">
        <f>CB883</f>
        <v>226</v>
      </c>
      <c r="BU454" s="87">
        <f>CD883</f>
        <v>0</v>
      </c>
      <c r="BV454" s="87">
        <f>CF883</f>
        <v>0</v>
      </c>
      <c r="BW454" s="87">
        <f>CH883</f>
        <v>26.39</v>
      </c>
      <c r="BX454" s="87">
        <f>CJ883</f>
        <v>0</v>
      </c>
      <c r="CA454" s="111">
        <v>43286.145833333336</v>
      </c>
      <c r="CB454" s="87">
        <v>218</v>
      </c>
      <c r="CC454" s="111">
        <v>43286.145833333336</v>
      </c>
      <c r="CD454" s="87">
        <v>0</v>
      </c>
      <c r="CE454" s="111">
        <v>43286.145833333336</v>
      </c>
      <c r="CF454" s="87">
        <v>0</v>
      </c>
      <c r="CG454" s="111">
        <v>43286.145833333336</v>
      </c>
      <c r="CH454" s="87">
        <v>18.61</v>
      </c>
      <c r="CI454" s="111">
        <v>43286.145833333336</v>
      </c>
      <c r="CJ454" s="87">
        <v>0</v>
      </c>
      <c r="CM454" s="111"/>
      <c r="CS454" s="111"/>
    </row>
    <row r="455" spans="1:97" x14ac:dyDescent="0.3">
      <c r="A455" s="87">
        <f t="shared" si="25"/>
        <v>4510</v>
      </c>
      <c r="B455" s="88">
        <f t="shared" si="24"/>
        <v>75.166666666666671</v>
      </c>
      <c r="C455" s="106">
        <v>21.83</v>
      </c>
      <c r="D455" s="106">
        <v>53.6</v>
      </c>
      <c r="E455" s="106">
        <v>48.57</v>
      </c>
      <c r="F455" s="106">
        <v>44.24</v>
      </c>
      <c r="G455" s="106">
        <v>49.2</v>
      </c>
      <c r="H455" s="106">
        <v>46.31</v>
      </c>
      <c r="I455" s="106">
        <v>45.29</v>
      </c>
      <c r="J455" s="106">
        <v>46.81</v>
      </c>
      <c r="K455" s="106">
        <v>42.32</v>
      </c>
      <c r="L455" s="106">
        <v>46.83</v>
      </c>
      <c r="M455" s="106">
        <v>43.96</v>
      </c>
      <c r="N455" s="106">
        <v>49.87</v>
      </c>
      <c r="O455" s="106">
        <v>53.78</v>
      </c>
      <c r="P455" s="106">
        <v>43.43</v>
      </c>
      <c r="Q455" s="106">
        <v>48.19</v>
      </c>
      <c r="R455" s="106">
        <v>46.02</v>
      </c>
      <c r="S455" s="106">
        <v>53.27</v>
      </c>
      <c r="T455" s="106">
        <v>50.53</v>
      </c>
      <c r="U455" s="106">
        <v>53</v>
      </c>
      <c r="V455" s="106">
        <v>48.59</v>
      </c>
      <c r="W455" s="106">
        <v>57.97</v>
      </c>
      <c r="X455" s="106">
        <v>54.48</v>
      </c>
      <c r="Y455" s="106">
        <v>54.63</v>
      </c>
      <c r="Z455" s="106">
        <v>48.38</v>
      </c>
      <c r="AA455" s="106">
        <v>52.8</v>
      </c>
      <c r="AB455" s="106">
        <v>49.08</v>
      </c>
      <c r="AC455" s="106">
        <v>56.39</v>
      </c>
      <c r="AD455" s="106">
        <v>54.73</v>
      </c>
      <c r="AE455" s="106">
        <v>52.25</v>
      </c>
      <c r="AF455" s="106">
        <v>55.04</v>
      </c>
      <c r="AG455" s="106">
        <v>56.5</v>
      </c>
      <c r="AH455" s="106">
        <v>52.89</v>
      </c>
      <c r="AI455" s="106">
        <v>53.97</v>
      </c>
      <c r="AJ455" s="106">
        <v>60.84</v>
      </c>
      <c r="AK455" s="106">
        <v>49.32</v>
      </c>
      <c r="AL455" s="106">
        <v>46.94</v>
      </c>
      <c r="AM455" s="106">
        <v>52.87</v>
      </c>
      <c r="AN455" s="106">
        <v>61.4</v>
      </c>
      <c r="AO455" s="106">
        <v>46.77</v>
      </c>
      <c r="AP455" s="106">
        <v>55.39</v>
      </c>
      <c r="AQ455" s="106">
        <v>53.49</v>
      </c>
      <c r="AR455" s="106">
        <v>46.55</v>
      </c>
      <c r="AS455" s="106">
        <v>48.79</v>
      </c>
      <c r="AT455" s="106">
        <v>47.44</v>
      </c>
      <c r="AU455" s="106">
        <v>74.819999999999993</v>
      </c>
      <c r="AV455" s="106">
        <v>46.83</v>
      </c>
      <c r="AW455" s="106">
        <v>48.73</v>
      </c>
      <c r="AX455" s="106">
        <v>41.16</v>
      </c>
      <c r="AY455" s="106">
        <v>40.200000000000003</v>
      </c>
      <c r="AZ455" s="106">
        <v>52.76</v>
      </c>
      <c r="BA455" s="106">
        <v>44.81</v>
      </c>
      <c r="BB455" s="106">
        <v>49.67</v>
      </c>
      <c r="BC455" s="106">
        <v>53.32</v>
      </c>
      <c r="BD455" s="106">
        <v>52.73</v>
      </c>
      <c r="BE455" s="106">
        <v>41.09</v>
      </c>
      <c r="BF455" s="106">
        <v>39.85</v>
      </c>
      <c r="BG455" s="106">
        <v>40.83</v>
      </c>
      <c r="BH455" s="106">
        <v>47.39</v>
      </c>
      <c r="BI455" s="106">
        <v>41.8</v>
      </c>
      <c r="BJ455" s="106">
        <v>44.59</v>
      </c>
      <c r="BK455" s="106">
        <v>70.59</v>
      </c>
      <c r="BL455" s="107">
        <f t="shared" si="26"/>
        <v>60</v>
      </c>
      <c r="BN455" s="110">
        <f>BN454++Setup!$J$15/24</f>
        <v>43230.131944444809</v>
      </c>
      <c r="BO455" s="57">
        <f>CN455</f>
        <v>0</v>
      </c>
      <c r="BP455" s="57">
        <f>CO455</f>
        <v>0</v>
      </c>
      <c r="BQ455" s="57">
        <f>CP455</f>
        <v>0</v>
      </c>
      <c r="BR455" s="57">
        <f>CQ455</f>
        <v>0</v>
      </c>
      <c r="BS455" s="87">
        <f>CT455</f>
        <v>0</v>
      </c>
      <c r="BT455" s="87">
        <f>CB884</f>
        <v>226</v>
      </c>
      <c r="BU455" s="87">
        <f>CD884</f>
        <v>0</v>
      </c>
      <c r="BV455" s="87">
        <f>CF884</f>
        <v>0</v>
      </c>
      <c r="BW455" s="87">
        <f>CH884</f>
        <v>25</v>
      </c>
      <c r="BX455" s="87">
        <f>CJ884</f>
        <v>0</v>
      </c>
      <c r="CA455" s="111">
        <v>43286.152777777781</v>
      </c>
      <c r="CB455" s="87">
        <v>217</v>
      </c>
      <c r="CC455" s="111">
        <v>43286.152777777781</v>
      </c>
      <c r="CD455" s="87">
        <v>0</v>
      </c>
      <c r="CE455" s="111">
        <v>43286.152777777781</v>
      </c>
      <c r="CF455" s="87">
        <v>0</v>
      </c>
      <c r="CG455" s="111">
        <v>43286.152777777781</v>
      </c>
      <c r="CH455" s="87">
        <v>17.22</v>
      </c>
      <c r="CI455" s="111">
        <v>43286.152777777781</v>
      </c>
      <c r="CJ455" s="87">
        <v>0</v>
      </c>
      <c r="CM455" s="111"/>
      <c r="CS455" s="111"/>
    </row>
    <row r="456" spans="1:97" x14ac:dyDescent="0.3">
      <c r="A456" s="87">
        <f t="shared" si="25"/>
        <v>4520</v>
      </c>
      <c r="B456" s="88">
        <f t="shared" si="24"/>
        <v>75.333333333333329</v>
      </c>
      <c r="C456" s="106">
        <v>21.76</v>
      </c>
      <c r="D456" s="106">
        <v>55.17</v>
      </c>
      <c r="E456" s="106">
        <v>48.08</v>
      </c>
      <c r="F456" s="106">
        <v>43.9</v>
      </c>
      <c r="G456" s="106">
        <v>50.07</v>
      </c>
      <c r="H456" s="106">
        <v>47.46</v>
      </c>
      <c r="I456" s="106">
        <v>45.05</v>
      </c>
      <c r="J456" s="106">
        <v>46.53</v>
      </c>
      <c r="K456" s="106">
        <v>43.64</v>
      </c>
      <c r="L456" s="106">
        <v>48.43</v>
      </c>
      <c r="M456" s="106">
        <v>43.56</v>
      </c>
      <c r="N456" s="106">
        <v>51.16</v>
      </c>
      <c r="O456" s="106">
        <v>53.72</v>
      </c>
      <c r="P456" s="106">
        <v>44.88</v>
      </c>
      <c r="Q456" s="106">
        <v>49.66</v>
      </c>
      <c r="R456" s="106">
        <v>47.52</v>
      </c>
      <c r="S456" s="106">
        <v>54.3</v>
      </c>
      <c r="T456" s="106">
        <v>51.77</v>
      </c>
      <c r="U456" s="106">
        <v>53.72</v>
      </c>
      <c r="V456" s="106">
        <v>49.8</v>
      </c>
      <c r="W456" s="106">
        <v>57.28</v>
      </c>
      <c r="X456" s="106">
        <v>55.44</v>
      </c>
      <c r="Y456" s="106">
        <v>55.98</v>
      </c>
      <c r="Z456" s="106">
        <v>49.49</v>
      </c>
      <c r="AA456" s="106">
        <v>53.99</v>
      </c>
      <c r="AB456" s="106">
        <v>50.35</v>
      </c>
      <c r="AC456" s="106">
        <v>57</v>
      </c>
      <c r="AD456" s="106">
        <v>55.82</v>
      </c>
      <c r="AE456" s="106">
        <v>53.29</v>
      </c>
      <c r="AF456" s="106">
        <v>56.16</v>
      </c>
      <c r="AG456" s="106">
        <v>57.85</v>
      </c>
      <c r="AH456" s="106">
        <v>54.23</v>
      </c>
      <c r="AI456" s="106">
        <v>55.62</v>
      </c>
      <c r="AJ456" s="106">
        <v>60.89</v>
      </c>
      <c r="AK456" s="106">
        <v>49.35</v>
      </c>
      <c r="AL456" s="106">
        <v>46.68</v>
      </c>
      <c r="AM456" s="106">
        <v>54.17</v>
      </c>
      <c r="AN456" s="106">
        <v>61.39</v>
      </c>
      <c r="AO456" s="106">
        <v>46.49</v>
      </c>
      <c r="AP456" s="106">
        <v>55.03</v>
      </c>
      <c r="AQ456" s="106">
        <v>55.01</v>
      </c>
      <c r="AR456" s="106">
        <v>47.78</v>
      </c>
      <c r="AS456" s="106">
        <v>50.05</v>
      </c>
      <c r="AT456" s="106">
        <v>48.71</v>
      </c>
      <c r="AU456" s="106">
        <v>74.84</v>
      </c>
      <c r="AV456" s="106">
        <v>47.85</v>
      </c>
      <c r="AW456" s="106">
        <v>49.56</v>
      </c>
      <c r="AX456" s="106">
        <v>40.86</v>
      </c>
      <c r="AY456" s="106">
        <v>39.65</v>
      </c>
      <c r="AZ456" s="106">
        <v>53.62</v>
      </c>
      <c r="BA456" s="106">
        <v>44.78</v>
      </c>
      <c r="BB456" s="106">
        <v>50.92</v>
      </c>
      <c r="BC456" s="106">
        <v>54.85</v>
      </c>
      <c r="BD456" s="106">
        <v>54.11</v>
      </c>
      <c r="BE456" s="106">
        <v>40.76</v>
      </c>
      <c r="BF456" s="106">
        <v>39.46</v>
      </c>
      <c r="BG456" s="106">
        <v>41.89</v>
      </c>
      <c r="BH456" s="106">
        <v>47.17</v>
      </c>
      <c r="BI456" s="106">
        <v>41.53</v>
      </c>
      <c r="BJ456" s="106">
        <v>44.58</v>
      </c>
      <c r="BK456" s="106">
        <v>70.56</v>
      </c>
      <c r="BL456" s="107">
        <f t="shared" si="26"/>
        <v>60</v>
      </c>
      <c r="BN456" s="110">
        <f>BN455++Setup!$J$15/24</f>
        <v>43230.138888889254</v>
      </c>
      <c r="BO456" s="57">
        <f>CN456</f>
        <v>0</v>
      </c>
      <c r="BP456" s="57">
        <f>CO456</f>
        <v>0</v>
      </c>
      <c r="BQ456" s="57">
        <f>CP456</f>
        <v>0</v>
      </c>
      <c r="BR456" s="57">
        <f>CQ456</f>
        <v>0</v>
      </c>
      <c r="BS456" s="87">
        <f>CT456</f>
        <v>0</v>
      </c>
      <c r="BT456" s="87">
        <f>CB885</f>
        <v>224</v>
      </c>
      <c r="BU456" s="87">
        <f>CD885</f>
        <v>0</v>
      </c>
      <c r="BV456" s="87">
        <f>CF885</f>
        <v>0</v>
      </c>
      <c r="BW456" s="87">
        <f>CH885</f>
        <v>21.39</v>
      </c>
      <c r="BX456" s="87">
        <f>CJ885</f>
        <v>0</v>
      </c>
      <c r="CA456" s="111">
        <v>43286.159722222219</v>
      </c>
      <c r="CB456" s="87">
        <v>216</v>
      </c>
      <c r="CC456" s="111">
        <v>43286.159722222219</v>
      </c>
      <c r="CD456" s="87">
        <v>0</v>
      </c>
      <c r="CE456" s="111">
        <v>43286.159722222219</v>
      </c>
      <c r="CF456" s="87">
        <v>0</v>
      </c>
      <c r="CG456" s="111">
        <v>43286.159722222219</v>
      </c>
      <c r="CH456" s="87">
        <v>27.22</v>
      </c>
      <c r="CI456" s="111">
        <v>43286.159722222219</v>
      </c>
      <c r="CJ456" s="87">
        <v>0</v>
      </c>
      <c r="CM456" s="111"/>
      <c r="CS456" s="111"/>
    </row>
    <row r="457" spans="1:97" x14ac:dyDescent="0.3">
      <c r="A457" s="87">
        <f t="shared" si="25"/>
        <v>4530</v>
      </c>
      <c r="B457" s="88">
        <f t="shared" si="24"/>
        <v>75.5</v>
      </c>
      <c r="C457" s="106">
        <v>21.85</v>
      </c>
      <c r="D457" s="106">
        <v>57.53</v>
      </c>
      <c r="E457" s="106">
        <v>50.58</v>
      </c>
      <c r="F457" s="106">
        <v>46.22</v>
      </c>
      <c r="G457" s="106">
        <v>52.73</v>
      </c>
      <c r="H457" s="106">
        <v>49.75</v>
      </c>
      <c r="I457" s="106">
        <v>47.29</v>
      </c>
      <c r="J457" s="106">
        <v>48.9</v>
      </c>
      <c r="K457" s="106">
        <v>45.82</v>
      </c>
      <c r="L457" s="106">
        <v>50.72</v>
      </c>
      <c r="M457" s="106">
        <v>45.84</v>
      </c>
      <c r="N457" s="106">
        <v>53.75</v>
      </c>
      <c r="O457" s="106">
        <v>56.37</v>
      </c>
      <c r="P457" s="106">
        <v>47.05</v>
      </c>
      <c r="Q457" s="106">
        <v>52.07</v>
      </c>
      <c r="R457" s="106">
        <v>49.89</v>
      </c>
      <c r="S457" s="106">
        <v>56.57</v>
      </c>
      <c r="T457" s="106">
        <v>54.12</v>
      </c>
      <c r="U457" s="106">
        <v>56.11</v>
      </c>
      <c r="V457" s="106">
        <v>52.24</v>
      </c>
      <c r="W457" s="106">
        <v>60.4</v>
      </c>
      <c r="X457" s="106">
        <v>58.38</v>
      </c>
      <c r="Y457" s="106">
        <v>58.7</v>
      </c>
      <c r="Z457" s="106">
        <v>51.76</v>
      </c>
      <c r="AA457" s="106">
        <v>56.32</v>
      </c>
      <c r="AB457" s="106">
        <v>52.71</v>
      </c>
      <c r="AC457" s="106">
        <v>59.95</v>
      </c>
      <c r="AD457" s="106">
        <v>58.52</v>
      </c>
      <c r="AE457" s="106">
        <v>55.84</v>
      </c>
      <c r="AF457" s="106">
        <v>58.71</v>
      </c>
      <c r="AG457" s="106">
        <v>60.47</v>
      </c>
      <c r="AH457" s="106">
        <v>56.64</v>
      </c>
      <c r="AI457" s="106">
        <v>57.92</v>
      </c>
      <c r="AJ457" s="106">
        <v>60.8</v>
      </c>
      <c r="AK457" s="106">
        <v>49.28</v>
      </c>
      <c r="AL457" s="106">
        <v>46.76</v>
      </c>
      <c r="AM457" s="106">
        <v>56.71</v>
      </c>
      <c r="AN457" s="106">
        <v>61.36</v>
      </c>
      <c r="AO457" s="106">
        <v>48.86</v>
      </c>
      <c r="AP457" s="106">
        <v>55.2</v>
      </c>
      <c r="AQ457" s="106">
        <v>57.27</v>
      </c>
      <c r="AR457" s="106">
        <v>49.98</v>
      </c>
      <c r="AS457" s="106">
        <v>52.29</v>
      </c>
      <c r="AT457" s="106">
        <v>50.7</v>
      </c>
      <c r="AU457" s="106">
        <v>74.73</v>
      </c>
      <c r="AV457" s="106">
        <v>50.19</v>
      </c>
      <c r="AW457" s="106">
        <v>51.83</v>
      </c>
      <c r="AX457" s="106">
        <v>42.97</v>
      </c>
      <c r="AY457" s="106">
        <v>42.07</v>
      </c>
      <c r="AZ457" s="106">
        <v>56.08</v>
      </c>
      <c r="BA457" s="106">
        <v>46.8</v>
      </c>
      <c r="BB457" s="106">
        <v>53.39</v>
      </c>
      <c r="BC457" s="106">
        <v>57.23</v>
      </c>
      <c r="BD457" s="106">
        <v>56.68</v>
      </c>
      <c r="BE457" s="106">
        <v>43.19</v>
      </c>
      <c r="BF457" s="106">
        <v>41.82</v>
      </c>
      <c r="BG457" s="106">
        <v>44.15</v>
      </c>
      <c r="BH457" s="106">
        <v>49.41</v>
      </c>
      <c r="BI457" s="106">
        <v>43.85</v>
      </c>
      <c r="BJ457" s="106">
        <v>44.72</v>
      </c>
      <c r="BK457" s="106">
        <v>70.42</v>
      </c>
      <c r="BL457" s="107">
        <f t="shared" si="26"/>
        <v>60</v>
      </c>
      <c r="BN457" s="110">
        <f>BN456++Setup!$J$15/24</f>
        <v>43230.1458333337</v>
      </c>
      <c r="BO457" s="57">
        <f>CN457</f>
        <v>0</v>
      </c>
      <c r="BP457" s="57">
        <f>CO457</f>
        <v>0</v>
      </c>
      <c r="BQ457" s="57">
        <f>CP457</f>
        <v>0</v>
      </c>
      <c r="BR457" s="57">
        <f>CQ457</f>
        <v>0</v>
      </c>
      <c r="BS457" s="87">
        <f>CT457</f>
        <v>0</v>
      </c>
      <c r="BT457" s="87">
        <f>CB886</f>
        <v>228</v>
      </c>
      <c r="BU457" s="87">
        <f>CD886</f>
        <v>0</v>
      </c>
      <c r="BV457" s="87">
        <f>CF886</f>
        <v>0</v>
      </c>
      <c r="BW457" s="87">
        <f>CH886</f>
        <v>17.22</v>
      </c>
      <c r="BX457" s="87">
        <f>CJ886</f>
        <v>0</v>
      </c>
      <c r="CA457" s="111">
        <v>43286.166666666664</v>
      </c>
      <c r="CB457" s="87">
        <v>216</v>
      </c>
      <c r="CC457" s="111">
        <v>43286.166666666664</v>
      </c>
      <c r="CD457" s="87">
        <v>0</v>
      </c>
      <c r="CE457" s="111">
        <v>43286.166666666664</v>
      </c>
      <c r="CF457" s="87">
        <v>0</v>
      </c>
      <c r="CG457" s="111">
        <v>43286.166666666664</v>
      </c>
      <c r="CH457" s="87">
        <v>20.56</v>
      </c>
      <c r="CI457" s="111">
        <v>43286.166666666664</v>
      </c>
      <c r="CJ457" s="87">
        <v>0</v>
      </c>
      <c r="CM457" s="111"/>
      <c r="CS457" s="111"/>
    </row>
    <row r="458" spans="1:97" x14ac:dyDescent="0.3">
      <c r="A458" s="87">
        <f t="shared" si="25"/>
        <v>4540</v>
      </c>
      <c r="B458" s="88">
        <f t="shared" si="24"/>
        <v>75.666666666666671</v>
      </c>
      <c r="C458" s="106">
        <v>21.79</v>
      </c>
      <c r="D458" s="106">
        <v>56.87</v>
      </c>
      <c r="E458" s="106">
        <v>50.82</v>
      </c>
      <c r="F458" s="106">
        <v>46.52</v>
      </c>
      <c r="G458" s="106">
        <v>52.13</v>
      </c>
      <c r="H458" s="106">
        <v>49.15</v>
      </c>
      <c r="I458" s="106">
        <v>47.56</v>
      </c>
      <c r="J458" s="106">
        <v>49.12</v>
      </c>
      <c r="K458" s="106">
        <v>45.22</v>
      </c>
      <c r="L458" s="106">
        <v>50.19</v>
      </c>
      <c r="M458" s="106">
        <v>46.12</v>
      </c>
      <c r="N458" s="106">
        <v>53.09</v>
      </c>
      <c r="O458" s="106">
        <v>55.72</v>
      </c>
      <c r="P458" s="106">
        <v>46.43</v>
      </c>
      <c r="Q458" s="106">
        <v>51.42</v>
      </c>
      <c r="R458" s="106">
        <v>49.23</v>
      </c>
      <c r="S458" s="106">
        <v>55.99</v>
      </c>
      <c r="T458" s="106">
        <v>53.58</v>
      </c>
      <c r="U458" s="106">
        <v>55.51</v>
      </c>
      <c r="V458" s="106">
        <v>51.57</v>
      </c>
      <c r="W458" s="106">
        <v>59.81</v>
      </c>
      <c r="X458" s="106">
        <v>57.74</v>
      </c>
      <c r="Y458" s="106">
        <v>58.21</v>
      </c>
      <c r="Z458" s="106">
        <v>51.16</v>
      </c>
      <c r="AA458" s="106">
        <v>55.69</v>
      </c>
      <c r="AB458" s="106">
        <v>52.11</v>
      </c>
      <c r="AC458" s="106">
        <v>59.35</v>
      </c>
      <c r="AD458" s="106">
        <v>57.93</v>
      </c>
      <c r="AE458" s="106">
        <v>55.15</v>
      </c>
      <c r="AF458" s="106">
        <v>58.11</v>
      </c>
      <c r="AG458" s="106">
        <v>59.83</v>
      </c>
      <c r="AH458" s="106">
        <v>56.03</v>
      </c>
      <c r="AI458" s="106">
        <v>57.37</v>
      </c>
      <c r="AJ458" s="106">
        <v>60.83</v>
      </c>
      <c r="AK458" s="106">
        <v>49.27</v>
      </c>
      <c r="AL458" s="106">
        <v>46.71</v>
      </c>
      <c r="AM458" s="106">
        <v>56.04</v>
      </c>
      <c r="AN458" s="106">
        <v>61.37</v>
      </c>
      <c r="AO458" s="106">
        <v>49.08</v>
      </c>
      <c r="AP458" s="106">
        <v>55.17</v>
      </c>
      <c r="AQ458" s="106">
        <v>56.68</v>
      </c>
      <c r="AR458" s="106">
        <v>49.42</v>
      </c>
      <c r="AS458" s="106">
        <v>51.72</v>
      </c>
      <c r="AT458" s="106">
        <v>50.13</v>
      </c>
      <c r="AU458" s="106">
        <v>74.8</v>
      </c>
      <c r="AV458" s="106">
        <v>49.61</v>
      </c>
      <c r="AW458" s="106">
        <v>51.27</v>
      </c>
      <c r="AX458" s="106">
        <v>43.33</v>
      </c>
      <c r="AY458" s="106">
        <v>42.37</v>
      </c>
      <c r="AZ458" s="106">
        <v>55.49</v>
      </c>
      <c r="BA458" s="106">
        <v>47.15</v>
      </c>
      <c r="BB458" s="106">
        <v>52.82</v>
      </c>
      <c r="BC458" s="106">
        <v>56.48</v>
      </c>
      <c r="BD458" s="106">
        <v>56.14</v>
      </c>
      <c r="BE458" s="106">
        <v>43.44</v>
      </c>
      <c r="BF458" s="106">
        <v>42.1</v>
      </c>
      <c r="BG458" s="106">
        <v>43.59</v>
      </c>
      <c r="BH458" s="106">
        <v>49.66</v>
      </c>
      <c r="BI458" s="106">
        <v>44.13</v>
      </c>
      <c r="BJ458" s="106">
        <v>45.07</v>
      </c>
      <c r="BK458" s="106">
        <v>70.48</v>
      </c>
      <c r="BL458" s="107">
        <f t="shared" si="26"/>
        <v>60</v>
      </c>
      <c r="BN458" s="110">
        <f>BN457++Setup!$J$15/24</f>
        <v>43230.152777778145</v>
      </c>
      <c r="BO458" s="57">
        <f>CN458</f>
        <v>0</v>
      </c>
      <c r="BP458" s="57">
        <f>CO458</f>
        <v>0</v>
      </c>
      <c r="BQ458" s="57">
        <f>CP458</f>
        <v>0</v>
      </c>
      <c r="BR458" s="57">
        <f>CQ458</f>
        <v>0</v>
      </c>
      <c r="BS458" s="87">
        <f>CT458</f>
        <v>0</v>
      </c>
      <c r="BT458" s="87">
        <f>CB887</f>
        <v>227</v>
      </c>
      <c r="BU458" s="87">
        <f>CD887</f>
        <v>0</v>
      </c>
      <c r="BV458" s="87">
        <f>CF887</f>
        <v>0</v>
      </c>
      <c r="BW458" s="87">
        <f>CH887</f>
        <v>26.67</v>
      </c>
      <c r="BX458" s="87">
        <f>CJ887</f>
        <v>0</v>
      </c>
      <c r="CA458" s="111">
        <v>43286.173611111109</v>
      </c>
      <c r="CB458" s="87">
        <v>217</v>
      </c>
      <c r="CC458" s="111">
        <v>43286.173611111109</v>
      </c>
      <c r="CD458" s="87">
        <v>0</v>
      </c>
      <c r="CE458" s="111">
        <v>43286.173611111109</v>
      </c>
      <c r="CF458" s="87">
        <v>0</v>
      </c>
      <c r="CG458" s="111">
        <v>43286.173611111109</v>
      </c>
      <c r="CH458" s="87">
        <v>19.72</v>
      </c>
      <c r="CI458" s="111">
        <v>43286.173611111109</v>
      </c>
      <c r="CJ458" s="87">
        <v>0</v>
      </c>
      <c r="CM458" s="111"/>
      <c r="CS458" s="111"/>
    </row>
    <row r="459" spans="1:97" x14ac:dyDescent="0.3">
      <c r="A459" s="87">
        <f t="shared" si="25"/>
        <v>4550</v>
      </c>
      <c r="B459" s="88">
        <f t="shared" si="24"/>
        <v>75.833333333333329</v>
      </c>
      <c r="C459" s="106">
        <v>21.82</v>
      </c>
      <c r="D459" s="106">
        <v>56.58</v>
      </c>
      <c r="E459" s="106">
        <v>50.79</v>
      </c>
      <c r="F459" s="106">
        <v>46.55</v>
      </c>
      <c r="G459" s="106">
        <v>51.92</v>
      </c>
      <c r="H459" s="106">
        <v>48.96</v>
      </c>
      <c r="I459" s="106">
        <v>47.66</v>
      </c>
      <c r="J459" s="106">
        <v>49.14</v>
      </c>
      <c r="K459" s="106">
        <v>45.11</v>
      </c>
      <c r="L459" s="106">
        <v>49.99</v>
      </c>
      <c r="M459" s="106">
        <v>46.27</v>
      </c>
      <c r="N459" s="106">
        <v>52.93</v>
      </c>
      <c r="O459" s="106">
        <v>55.59</v>
      </c>
      <c r="P459" s="106">
        <v>46.29</v>
      </c>
      <c r="Q459" s="106">
        <v>51.15</v>
      </c>
      <c r="R459" s="106">
        <v>49.01</v>
      </c>
      <c r="S459" s="106">
        <v>55.68</v>
      </c>
      <c r="T459" s="106">
        <v>53.37</v>
      </c>
      <c r="U459" s="106">
        <v>55.34</v>
      </c>
      <c r="V459" s="106">
        <v>51.37</v>
      </c>
      <c r="W459" s="106">
        <v>59.51</v>
      </c>
      <c r="X459" s="106">
        <v>57.49</v>
      </c>
      <c r="Y459" s="106">
        <v>57.82</v>
      </c>
      <c r="Z459" s="106">
        <v>50.97</v>
      </c>
      <c r="AA459" s="106">
        <v>55.43</v>
      </c>
      <c r="AB459" s="106">
        <v>51.84</v>
      </c>
      <c r="AC459" s="106">
        <v>59.04</v>
      </c>
      <c r="AD459" s="106">
        <v>57.69</v>
      </c>
      <c r="AE459" s="106">
        <v>54.98</v>
      </c>
      <c r="AF459" s="106">
        <v>57.76</v>
      </c>
      <c r="AG459" s="106">
        <v>59.42</v>
      </c>
      <c r="AH459" s="106">
        <v>55.81</v>
      </c>
      <c r="AI459" s="106">
        <v>57.1</v>
      </c>
      <c r="AJ459" s="106">
        <v>60.79</v>
      </c>
      <c r="AK459" s="106">
        <v>49.3</v>
      </c>
      <c r="AL459" s="106">
        <v>46.68</v>
      </c>
      <c r="AM459" s="106">
        <v>55.75</v>
      </c>
      <c r="AN459" s="106">
        <v>61.29</v>
      </c>
      <c r="AO459" s="106">
        <v>49.1</v>
      </c>
      <c r="AP459" s="106">
        <v>55.17</v>
      </c>
      <c r="AQ459" s="106">
        <v>56.36</v>
      </c>
      <c r="AR459" s="106">
        <v>49.28</v>
      </c>
      <c r="AS459" s="106">
        <v>51.52</v>
      </c>
      <c r="AT459" s="106">
        <v>49.98</v>
      </c>
      <c r="AU459" s="106">
        <v>74.8</v>
      </c>
      <c r="AV459" s="106">
        <v>49.41</v>
      </c>
      <c r="AW459" s="106">
        <v>51.11</v>
      </c>
      <c r="AX459" s="106">
        <v>43.43</v>
      </c>
      <c r="AY459" s="106">
        <v>42.5</v>
      </c>
      <c r="AZ459" s="106">
        <v>55.19</v>
      </c>
      <c r="BA459" s="106">
        <v>47.24</v>
      </c>
      <c r="BB459" s="106">
        <v>52.51</v>
      </c>
      <c r="BC459" s="106">
        <v>56.28</v>
      </c>
      <c r="BD459" s="106">
        <v>55.76</v>
      </c>
      <c r="BE459" s="106">
        <v>43.51</v>
      </c>
      <c r="BF459" s="106">
        <v>42.2</v>
      </c>
      <c r="BG459" s="106">
        <v>43.52</v>
      </c>
      <c r="BH459" s="106">
        <v>49.74</v>
      </c>
      <c r="BI459" s="106">
        <v>44.17</v>
      </c>
      <c r="BJ459" s="106">
        <v>44.8</v>
      </c>
      <c r="BK459" s="106">
        <v>70.430000000000007</v>
      </c>
      <c r="BL459" s="107">
        <f t="shared" si="26"/>
        <v>60</v>
      </c>
      <c r="BN459" s="110">
        <f>BN458++Setup!$J$15/24</f>
        <v>43230.15972222259</v>
      </c>
      <c r="BO459" s="57">
        <f>CN459</f>
        <v>0</v>
      </c>
      <c r="BP459" s="57">
        <f>CO459</f>
        <v>0</v>
      </c>
      <c r="BQ459" s="57">
        <f>CP459</f>
        <v>0</v>
      </c>
      <c r="BR459" s="57">
        <f>CQ459</f>
        <v>0</v>
      </c>
      <c r="BS459" s="87">
        <f>CT459</f>
        <v>0</v>
      </c>
      <c r="BT459" s="87">
        <f>CB888</f>
        <v>228</v>
      </c>
      <c r="BU459" s="87">
        <f>CD888</f>
        <v>0</v>
      </c>
      <c r="BV459" s="87">
        <f>CF888</f>
        <v>0</v>
      </c>
      <c r="BW459" s="87">
        <f>CH888</f>
        <v>18.059999999999999</v>
      </c>
      <c r="BX459" s="87">
        <f>CJ888</f>
        <v>0</v>
      </c>
      <c r="CA459" s="111">
        <v>43286.180555555555</v>
      </c>
      <c r="CB459" s="87">
        <v>216</v>
      </c>
      <c r="CC459" s="111">
        <v>43286.180555555555</v>
      </c>
      <c r="CD459" s="87">
        <v>0</v>
      </c>
      <c r="CE459" s="111">
        <v>43286.180555555555</v>
      </c>
      <c r="CF459" s="87">
        <v>0</v>
      </c>
      <c r="CG459" s="111">
        <v>43286.180555555555</v>
      </c>
      <c r="CH459" s="87">
        <v>20.28</v>
      </c>
      <c r="CI459" s="111">
        <v>43286.180555555555</v>
      </c>
      <c r="CJ459" s="87">
        <v>0</v>
      </c>
      <c r="CM459" s="111"/>
      <c r="CS459" s="111"/>
    </row>
    <row r="460" spans="1:97" x14ac:dyDescent="0.3">
      <c r="A460" s="87">
        <f t="shared" si="25"/>
        <v>4560</v>
      </c>
      <c r="B460" s="88">
        <f t="shared" si="24"/>
        <v>76</v>
      </c>
      <c r="C460" s="106">
        <v>21.82</v>
      </c>
      <c r="D460" s="106">
        <v>55.95</v>
      </c>
      <c r="E460" s="106">
        <v>50.77</v>
      </c>
      <c r="F460" s="106">
        <v>46.43</v>
      </c>
      <c r="G460" s="106">
        <v>51.47</v>
      </c>
      <c r="H460" s="106">
        <v>48.56</v>
      </c>
      <c r="I460" s="106">
        <v>47.52</v>
      </c>
      <c r="J460" s="106">
        <v>49.01</v>
      </c>
      <c r="K460" s="106">
        <v>44.65</v>
      </c>
      <c r="L460" s="106">
        <v>49.54</v>
      </c>
      <c r="M460" s="106">
        <v>46.07</v>
      </c>
      <c r="N460" s="106">
        <v>52.38</v>
      </c>
      <c r="O460" s="106">
        <v>55.25</v>
      </c>
      <c r="P460" s="106">
        <v>45.82</v>
      </c>
      <c r="Q460" s="106">
        <v>50.83</v>
      </c>
      <c r="R460" s="106">
        <v>48.63</v>
      </c>
      <c r="S460" s="106">
        <v>55.53</v>
      </c>
      <c r="T460" s="106">
        <v>52.93</v>
      </c>
      <c r="U460" s="106">
        <v>55.04</v>
      </c>
      <c r="V460" s="106">
        <v>50.96</v>
      </c>
      <c r="W460" s="106">
        <v>59.27</v>
      </c>
      <c r="X460" s="106">
        <v>56.29</v>
      </c>
      <c r="Y460" s="106">
        <v>57.74</v>
      </c>
      <c r="Z460" s="106">
        <v>50.59</v>
      </c>
      <c r="AA460" s="106">
        <v>54.99</v>
      </c>
      <c r="AB460" s="106">
        <v>51.5</v>
      </c>
      <c r="AC460" s="106">
        <v>58.95</v>
      </c>
      <c r="AD460" s="106">
        <v>57.02</v>
      </c>
      <c r="AE460" s="106">
        <v>54.47</v>
      </c>
      <c r="AF460" s="106">
        <v>57.19</v>
      </c>
      <c r="AG460" s="106">
        <v>58.7</v>
      </c>
      <c r="AH460" s="106">
        <v>55.12</v>
      </c>
      <c r="AI460" s="106">
        <v>56.23</v>
      </c>
      <c r="AJ460" s="106">
        <v>60.83</v>
      </c>
      <c r="AK460" s="106">
        <v>49.29</v>
      </c>
      <c r="AL460" s="106">
        <v>46.62</v>
      </c>
      <c r="AM460" s="106">
        <v>55.22</v>
      </c>
      <c r="AN460" s="106">
        <v>61.35</v>
      </c>
      <c r="AO460" s="106">
        <v>48.97</v>
      </c>
      <c r="AP460" s="106">
        <v>55.1</v>
      </c>
      <c r="AQ460" s="106">
        <v>55.77</v>
      </c>
      <c r="AR460" s="106">
        <v>48.82</v>
      </c>
      <c r="AS460" s="106">
        <v>51.11</v>
      </c>
      <c r="AT460" s="106">
        <v>49.61</v>
      </c>
      <c r="AU460" s="106">
        <v>74.790000000000006</v>
      </c>
      <c r="AV460" s="106">
        <v>49.05</v>
      </c>
      <c r="AW460" s="106">
        <v>50.71</v>
      </c>
      <c r="AX460" s="106">
        <v>43.28</v>
      </c>
      <c r="AY460" s="106">
        <v>42.27</v>
      </c>
      <c r="AZ460" s="106">
        <v>54.8</v>
      </c>
      <c r="BA460" s="106">
        <v>47.1</v>
      </c>
      <c r="BB460" s="106">
        <v>52.23</v>
      </c>
      <c r="BC460" s="106">
        <v>56.15</v>
      </c>
      <c r="BD460" s="106">
        <v>55.5</v>
      </c>
      <c r="BE460" s="106">
        <v>43.35</v>
      </c>
      <c r="BF460" s="106">
        <v>42.03</v>
      </c>
      <c r="BG460" s="106">
        <v>42.97</v>
      </c>
      <c r="BH460" s="106">
        <v>49.7</v>
      </c>
      <c r="BI460" s="106">
        <v>44.01</v>
      </c>
      <c r="BJ460" s="106">
        <v>44.8</v>
      </c>
      <c r="BK460" s="106">
        <v>70.55</v>
      </c>
      <c r="BL460" s="107">
        <f t="shared" si="26"/>
        <v>60</v>
      </c>
      <c r="BN460" s="110">
        <f>BN459++Setup!$J$15/24</f>
        <v>43230.166666667035</v>
      </c>
      <c r="BO460" s="57">
        <f>CN460</f>
        <v>0</v>
      </c>
      <c r="BP460" s="57">
        <f>CO460</f>
        <v>0</v>
      </c>
      <c r="BQ460" s="57">
        <f>CP460</f>
        <v>0</v>
      </c>
      <c r="BR460" s="57">
        <f>CQ460</f>
        <v>0</v>
      </c>
      <c r="BS460" s="87">
        <f>CT460</f>
        <v>0</v>
      </c>
      <c r="BT460" s="87">
        <f>CB889</f>
        <v>226</v>
      </c>
      <c r="BU460" s="87">
        <f>CD889</f>
        <v>0</v>
      </c>
      <c r="BV460" s="87">
        <f>CF889</f>
        <v>0</v>
      </c>
      <c r="BW460" s="87">
        <f>CH889</f>
        <v>18.059999999999999</v>
      </c>
      <c r="BX460" s="87">
        <f>CJ889</f>
        <v>0</v>
      </c>
      <c r="CA460" s="111">
        <v>43286.1875</v>
      </c>
      <c r="CB460" s="87">
        <v>216</v>
      </c>
      <c r="CC460" s="111">
        <v>43286.1875</v>
      </c>
      <c r="CD460" s="87">
        <v>0</v>
      </c>
      <c r="CE460" s="111">
        <v>43286.1875</v>
      </c>
      <c r="CF460" s="87">
        <v>0</v>
      </c>
      <c r="CG460" s="111">
        <v>43286.1875</v>
      </c>
      <c r="CH460" s="87">
        <v>19.170000000000002</v>
      </c>
      <c r="CI460" s="111">
        <v>43286.1875</v>
      </c>
      <c r="CJ460" s="87">
        <v>0</v>
      </c>
      <c r="CM460" s="111"/>
      <c r="CS460" s="111"/>
    </row>
    <row r="461" spans="1:97" x14ac:dyDescent="0.3">
      <c r="A461" s="87">
        <f t="shared" si="25"/>
        <v>4570</v>
      </c>
      <c r="B461" s="88">
        <f t="shared" si="24"/>
        <v>76.166666666666671</v>
      </c>
      <c r="C461" s="106">
        <v>21.78</v>
      </c>
      <c r="D461" s="106">
        <v>54.7</v>
      </c>
      <c r="E461" s="106">
        <v>50.72</v>
      </c>
      <c r="F461" s="106">
        <v>46.43</v>
      </c>
      <c r="G461" s="106">
        <v>50.01</v>
      </c>
      <c r="H461" s="106">
        <v>47.02</v>
      </c>
      <c r="I461" s="106">
        <v>47.52</v>
      </c>
      <c r="J461" s="106">
        <v>49.09</v>
      </c>
      <c r="K461" s="106">
        <v>43.14</v>
      </c>
      <c r="L461" s="106">
        <v>48.09</v>
      </c>
      <c r="M461" s="106">
        <v>46.06</v>
      </c>
      <c r="N461" s="106">
        <v>51.04</v>
      </c>
      <c r="O461" s="106">
        <v>53.76</v>
      </c>
      <c r="P461" s="106">
        <v>44.2</v>
      </c>
      <c r="Q461" s="106">
        <v>49.32</v>
      </c>
      <c r="R461" s="106">
        <v>47.07</v>
      </c>
      <c r="S461" s="106">
        <v>53.74</v>
      </c>
      <c r="T461" s="106">
        <v>51.32</v>
      </c>
      <c r="U461" s="106">
        <v>53.35</v>
      </c>
      <c r="V461" s="106">
        <v>49.47</v>
      </c>
      <c r="W461" s="106">
        <v>57.92</v>
      </c>
      <c r="X461" s="106">
        <v>55.64</v>
      </c>
      <c r="Y461" s="106">
        <v>55.95</v>
      </c>
      <c r="Z461" s="106">
        <v>49.14</v>
      </c>
      <c r="AA461" s="106">
        <v>53.66</v>
      </c>
      <c r="AB461" s="106">
        <v>50.08</v>
      </c>
      <c r="AC461" s="106">
        <v>57.37</v>
      </c>
      <c r="AD461" s="106">
        <v>55.85</v>
      </c>
      <c r="AE461" s="106">
        <v>53.08</v>
      </c>
      <c r="AF461" s="106">
        <v>56</v>
      </c>
      <c r="AG461" s="106">
        <v>57.55</v>
      </c>
      <c r="AH461" s="106">
        <v>53.88</v>
      </c>
      <c r="AI461" s="106">
        <v>55.09</v>
      </c>
      <c r="AJ461" s="106">
        <v>60.85</v>
      </c>
      <c r="AK461" s="106">
        <v>49.25</v>
      </c>
      <c r="AL461" s="106">
        <v>46.72</v>
      </c>
      <c r="AM461" s="106">
        <v>53.93</v>
      </c>
      <c r="AN461" s="106">
        <v>61.36</v>
      </c>
      <c r="AO461" s="106">
        <v>49.05</v>
      </c>
      <c r="AP461" s="106">
        <v>55.13</v>
      </c>
      <c r="AQ461" s="106">
        <v>54.57</v>
      </c>
      <c r="AR461" s="106">
        <v>47.36</v>
      </c>
      <c r="AS461" s="106">
        <v>49.67</v>
      </c>
      <c r="AT461" s="106">
        <v>48.17</v>
      </c>
      <c r="AU461" s="106">
        <v>74.78</v>
      </c>
      <c r="AV461" s="106">
        <v>47.55</v>
      </c>
      <c r="AW461" s="106">
        <v>49.24</v>
      </c>
      <c r="AX461" s="106">
        <v>43.3</v>
      </c>
      <c r="AY461" s="106">
        <v>42.25</v>
      </c>
      <c r="AZ461" s="106">
        <v>53.5</v>
      </c>
      <c r="BA461" s="106">
        <v>47.08</v>
      </c>
      <c r="BB461" s="106">
        <v>50.73</v>
      </c>
      <c r="BC461" s="106">
        <v>54.28</v>
      </c>
      <c r="BD461" s="106">
        <v>54.09</v>
      </c>
      <c r="BE461" s="106">
        <v>43.38</v>
      </c>
      <c r="BF461" s="106">
        <v>42.04</v>
      </c>
      <c r="BG461" s="106">
        <v>41.53</v>
      </c>
      <c r="BH461" s="106">
        <v>49.63</v>
      </c>
      <c r="BI461" s="106">
        <v>44.02</v>
      </c>
      <c r="BJ461" s="106">
        <v>44.93</v>
      </c>
      <c r="BK461" s="106">
        <v>70.34</v>
      </c>
      <c r="BL461" s="107">
        <f t="shared" si="26"/>
        <v>60</v>
      </c>
      <c r="BN461" s="110">
        <f>BN460++Setup!$J$15/24</f>
        <v>43230.173611111481</v>
      </c>
      <c r="BO461" s="57">
        <f>CN461</f>
        <v>0</v>
      </c>
      <c r="BP461" s="57">
        <f>CO461</f>
        <v>0</v>
      </c>
      <c r="BQ461" s="57">
        <f>CP461</f>
        <v>0</v>
      </c>
      <c r="BR461" s="57">
        <f>CQ461</f>
        <v>0</v>
      </c>
      <c r="BS461" s="87">
        <f>CT461</f>
        <v>0</v>
      </c>
      <c r="BT461" s="87">
        <f>CB890</f>
        <v>224</v>
      </c>
      <c r="BU461" s="87">
        <f>CD890</f>
        <v>0</v>
      </c>
      <c r="BV461" s="87">
        <f>CF890</f>
        <v>0</v>
      </c>
      <c r="BW461" s="87">
        <f>CH890</f>
        <v>26.67</v>
      </c>
      <c r="BX461" s="87">
        <f>CJ890</f>
        <v>0</v>
      </c>
      <c r="CA461" s="111">
        <v>43286.194444444445</v>
      </c>
      <c r="CB461" s="87">
        <v>220</v>
      </c>
      <c r="CC461" s="111">
        <v>43286.194444444445</v>
      </c>
      <c r="CD461" s="87">
        <v>0</v>
      </c>
      <c r="CE461" s="111">
        <v>43286.194444444445</v>
      </c>
      <c r="CF461" s="87">
        <v>0</v>
      </c>
      <c r="CG461" s="111">
        <v>43286.194444444445</v>
      </c>
      <c r="CH461" s="87">
        <v>27.22</v>
      </c>
      <c r="CI461" s="111">
        <v>43286.194444444445</v>
      </c>
      <c r="CJ461" s="87">
        <v>0</v>
      </c>
      <c r="CM461" s="111"/>
      <c r="CS461" s="111"/>
    </row>
    <row r="462" spans="1:97" x14ac:dyDescent="0.3">
      <c r="A462" s="87">
        <f t="shared" si="25"/>
        <v>4580</v>
      </c>
      <c r="B462" s="88">
        <f t="shared" si="24"/>
        <v>76.333333333333329</v>
      </c>
      <c r="C462" s="106">
        <v>21.83</v>
      </c>
      <c r="D462" s="106">
        <v>54.43</v>
      </c>
      <c r="E462" s="106">
        <v>50.73</v>
      </c>
      <c r="F462" s="106">
        <v>46.52</v>
      </c>
      <c r="G462" s="106">
        <v>49.65</v>
      </c>
      <c r="H462" s="106">
        <v>46.63</v>
      </c>
      <c r="I462" s="106">
        <v>47.65</v>
      </c>
      <c r="J462" s="106">
        <v>49.19</v>
      </c>
      <c r="K462" s="106">
        <v>42.73</v>
      </c>
      <c r="L462" s="106">
        <v>47.72</v>
      </c>
      <c r="M462" s="106">
        <v>46.22</v>
      </c>
      <c r="N462" s="106">
        <v>50.72</v>
      </c>
      <c r="O462" s="106">
        <v>53.29</v>
      </c>
      <c r="P462" s="106">
        <v>43.95</v>
      </c>
      <c r="Q462" s="106">
        <v>48.96</v>
      </c>
      <c r="R462" s="106">
        <v>46.78</v>
      </c>
      <c r="S462" s="106">
        <v>53.35</v>
      </c>
      <c r="T462" s="106">
        <v>51.08</v>
      </c>
      <c r="U462" s="106">
        <v>53.06</v>
      </c>
      <c r="V462" s="106">
        <v>49.22</v>
      </c>
      <c r="W462" s="106">
        <v>57.42</v>
      </c>
      <c r="X462" s="106">
        <v>54.99</v>
      </c>
      <c r="Y462" s="106">
        <v>55.6</v>
      </c>
      <c r="Z462" s="106">
        <v>48.76</v>
      </c>
      <c r="AA462" s="106">
        <v>53.3</v>
      </c>
      <c r="AB462" s="106">
        <v>49.71</v>
      </c>
      <c r="AC462" s="106">
        <v>56.98</v>
      </c>
      <c r="AD462" s="106">
        <v>55.33</v>
      </c>
      <c r="AE462" s="106">
        <v>52.88</v>
      </c>
      <c r="AF462" s="106">
        <v>55.62</v>
      </c>
      <c r="AG462" s="106">
        <v>57.33</v>
      </c>
      <c r="AH462" s="106">
        <v>53.62</v>
      </c>
      <c r="AI462" s="106">
        <v>54.81</v>
      </c>
      <c r="AJ462" s="106">
        <v>60.76</v>
      </c>
      <c r="AK462" s="106">
        <v>49.2</v>
      </c>
      <c r="AL462" s="106">
        <v>46.68</v>
      </c>
      <c r="AM462" s="106">
        <v>53.56</v>
      </c>
      <c r="AN462" s="106">
        <v>61.29</v>
      </c>
      <c r="AO462" s="106">
        <v>49.15</v>
      </c>
      <c r="AP462" s="106">
        <v>55.18</v>
      </c>
      <c r="AQ462" s="106">
        <v>54.25</v>
      </c>
      <c r="AR462" s="106">
        <v>46.97</v>
      </c>
      <c r="AS462" s="106">
        <v>49.42</v>
      </c>
      <c r="AT462" s="106">
        <v>47.78</v>
      </c>
      <c r="AU462" s="106">
        <v>74.7</v>
      </c>
      <c r="AV462" s="106">
        <v>47.21</v>
      </c>
      <c r="AW462" s="106">
        <v>48.89</v>
      </c>
      <c r="AX462" s="106">
        <v>43.44</v>
      </c>
      <c r="AY462" s="106">
        <v>42.39</v>
      </c>
      <c r="AZ462" s="106">
        <v>53.08</v>
      </c>
      <c r="BA462" s="106">
        <v>47.21</v>
      </c>
      <c r="BB462" s="106">
        <v>50.37</v>
      </c>
      <c r="BC462" s="106">
        <v>54.05</v>
      </c>
      <c r="BD462" s="106">
        <v>53.71</v>
      </c>
      <c r="BE462" s="106">
        <v>43.55</v>
      </c>
      <c r="BF462" s="106">
        <v>42.17</v>
      </c>
      <c r="BG462" s="106">
        <v>41.11</v>
      </c>
      <c r="BH462" s="106">
        <v>49.79</v>
      </c>
      <c r="BI462" s="106">
        <v>44.18</v>
      </c>
      <c r="BJ462" s="106">
        <v>44.21</v>
      </c>
      <c r="BK462" s="106">
        <v>70.41</v>
      </c>
      <c r="BL462" s="107">
        <f t="shared" si="26"/>
        <v>60</v>
      </c>
      <c r="BN462" s="110">
        <f>BN461++Setup!$J$15/24</f>
        <v>43230.180555555926</v>
      </c>
      <c r="BO462" s="57">
        <f>CN462</f>
        <v>0</v>
      </c>
      <c r="BP462" s="57">
        <f>CO462</f>
        <v>0</v>
      </c>
      <c r="BQ462" s="57">
        <f>CP462</f>
        <v>0</v>
      </c>
      <c r="BR462" s="57">
        <f>CQ462</f>
        <v>0</v>
      </c>
      <c r="BS462" s="87">
        <f>CT462</f>
        <v>0</v>
      </c>
      <c r="BT462" s="87">
        <f>CB891</f>
        <v>225</v>
      </c>
      <c r="BU462" s="87">
        <f>CD891</f>
        <v>0</v>
      </c>
      <c r="BV462" s="87">
        <f>CF891</f>
        <v>0</v>
      </c>
      <c r="BW462" s="87">
        <f>CH891</f>
        <v>20.56</v>
      </c>
      <c r="BX462" s="87">
        <f>CJ891</f>
        <v>0</v>
      </c>
      <c r="CA462" s="111">
        <v>43286.201388888891</v>
      </c>
      <c r="CB462" s="87">
        <v>216</v>
      </c>
      <c r="CC462" s="111">
        <v>43286.201388888891</v>
      </c>
      <c r="CD462" s="87">
        <v>0</v>
      </c>
      <c r="CE462" s="111">
        <v>43286.201388888891</v>
      </c>
      <c r="CF462" s="87">
        <v>0</v>
      </c>
      <c r="CG462" s="111">
        <v>43286.201388888891</v>
      </c>
      <c r="CH462" s="87">
        <v>28.33</v>
      </c>
      <c r="CI462" s="111">
        <v>43286.201388888891</v>
      </c>
      <c r="CJ462" s="87">
        <v>0</v>
      </c>
      <c r="CM462" s="111"/>
      <c r="CS462" s="111"/>
    </row>
    <row r="463" spans="1:97" x14ac:dyDescent="0.3">
      <c r="A463" s="87">
        <f t="shared" si="25"/>
        <v>4590</v>
      </c>
      <c r="B463" s="88">
        <f t="shared" si="24"/>
        <v>76.5</v>
      </c>
      <c r="C463" s="106">
        <v>21.83</v>
      </c>
      <c r="D463" s="106">
        <v>54.7</v>
      </c>
      <c r="E463" s="106">
        <v>50.83</v>
      </c>
      <c r="F463" s="106">
        <v>46.62</v>
      </c>
      <c r="G463" s="106">
        <v>49.81</v>
      </c>
      <c r="H463" s="106">
        <v>46.93</v>
      </c>
      <c r="I463" s="106">
        <v>47.71</v>
      </c>
      <c r="J463" s="106">
        <v>49.23</v>
      </c>
      <c r="K463" s="106">
        <v>42.99</v>
      </c>
      <c r="L463" s="106">
        <v>47.98</v>
      </c>
      <c r="M463" s="106">
        <v>46.29</v>
      </c>
      <c r="N463" s="106">
        <v>50.87</v>
      </c>
      <c r="O463" s="106">
        <v>53.3</v>
      </c>
      <c r="P463" s="106">
        <v>44.28</v>
      </c>
      <c r="Q463" s="106">
        <v>49.2</v>
      </c>
      <c r="R463" s="106">
        <v>47.01</v>
      </c>
      <c r="S463" s="106">
        <v>53.71</v>
      </c>
      <c r="T463" s="106">
        <v>51.3</v>
      </c>
      <c r="U463" s="106">
        <v>53.36</v>
      </c>
      <c r="V463" s="106">
        <v>49.33</v>
      </c>
      <c r="W463" s="106">
        <v>57.12</v>
      </c>
      <c r="X463" s="106">
        <v>55.97</v>
      </c>
      <c r="Y463" s="106">
        <v>55.67</v>
      </c>
      <c r="Z463" s="106">
        <v>49.17</v>
      </c>
      <c r="AA463" s="106">
        <v>53.52</v>
      </c>
      <c r="AB463" s="106">
        <v>50</v>
      </c>
      <c r="AC463" s="106">
        <v>56.8</v>
      </c>
      <c r="AD463" s="106">
        <v>55.9</v>
      </c>
      <c r="AE463" s="106">
        <v>52.97</v>
      </c>
      <c r="AF463" s="106">
        <v>55.83</v>
      </c>
      <c r="AG463" s="106">
        <v>57.53</v>
      </c>
      <c r="AH463" s="106">
        <v>53.8</v>
      </c>
      <c r="AI463" s="106">
        <v>55.14</v>
      </c>
      <c r="AJ463" s="106">
        <v>60.62</v>
      </c>
      <c r="AK463" s="106">
        <v>49.2</v>
      </c>
      <c r="AL463" s="106">
        <v>46.77</v>
      </c>
      <c r="AM463" s="106">
        <v>53.87</v>
      </c>
      <c r="AN463" s="106">
        <v>61.14</v>
      </c>
      <c r="AO463" s="106">
        <v>49.19</v>
      </c>
      <c r="AP463" s="106">
        <v>55.11</v>
      </c>
      <c r="AQ463" s="106">
        <v>54.52</v>
      </c>
      <c r="AR463" s="106">
        <v>47.19</v>
      </c>
      <c r="AS463" s="106">
        <v>49.62</v>
      </c>
      <c r="AT463" s="106">
        <v>48.2</v>
      </c>
      <c r="AU463" s="106">
        <v>74.569999999999993</v>
      </c>
      <c r="AV463" s="106">
        <v>47.43</v>
      </c>
      <c r="AW463" s="106">
        <v>49.24</v>
      </c>
      <c r="AX463" s="106">
        <v>43.52</v>
      </c>
      <c r="AY463" s="106">
        <v>42.42</v>
      </c>
      <c r="AZ463" s="106">
        <v>53.1</v>
      </c>
      <c r="BA463" s="106">
        <v>47.24</v>
      </c>
      <c r="BB463" s="106">
        <v>50.62</v>
      </c>
      <c r="BC463" s="106">
        <v>54.51</v>
      </c>
      <c r="BD463" s="106">
        <v>54.04</v>
      </c>
      <c r="BE463" s="106">
        <v>43.59</v>
      </c>
      <c r="BF463" s="106">
        <v>42.21</v>
      </c>
      <c r="BG463" s="106">
        <v>41.46</v>
      </c>
      <c r="BH463" s="106">
        <v>49.77</v>
      </c>
      <c r="BI463" s="106">
        <v>44.18</v>
      </c>
      <c r="BJ463" s="106">
        <v>44.67</v>
      </c>
      <c r="BK463" s="106">
        <v>70.260000000000005</v>
      </c>
      <c r="BL463" s="107">
        <f t="shared" si="26"/>
        <v>60</v>
      </c>
      <c r="BN463" s="110">
        <f>BN462++Setup!$J$15/24</f>
        <v>43230.187500000371</v>
      </c>
      <c r="BO463" s="57">
        <f>CN463</f>
        <v>0</v>
      </c>
      <c r="BP463" s="57">
        <f>CO463</f>
        <v>0</v>
      </c>
      <c r="BQ463" s="57">
        <f>CP463</f>
        <v>0</v>
      </c>
      <c r="BR463" s="57">
        <f>CQ463</f>
        <v>0</v>
      </c>
      <c r="BS463" s="87">
        <f>CT463</f>
        <v>0</v>
      </c>
      <c r="BT463" s="87">
        <f>CB892</f>
        <v>225</v>
      </c>
      <c r="BU463" s="87">
        <f>CD892</f>
        <v>0</v>
      </c>
      <c r="BV463" s="87">
        <f>CF892</f>
        <v>0</v>
      </c>
      <c r="BW463" s="87">
        <f>CH892</f>
        <v>20</v>
      </c>
      <c r="BX463" s="87">
        <f>CJ892</f>
        <v>0</v>
      </c>
      <c r="CA463" s="111">
        <v>43286.208333333336</v>
      </c>
      <c r="CB463" s="87">
        <v>219</v>
      </c>
      <c r="CC463" s="111">
        <v>43286.208333333336</v>
      </c>
      <c r="CD463" s="87">
        <v>0</v>
      </c>
      <c r="CE463" s="111">
        <v>43286.208333333336</v>
      </c>
      <c r="CF463" s="87">
        <v>0</v>
      </c>
      <c r="CG463" s="111">
        <v>43286.208333333336</v>
      </c>
      <c r="CH463" s="87">
        <v>25</v>
      </c>
      <c r="CI463" s="111">
        <v>43286.208333333336</v>
      </c>
      <c r="CJ463" s="87">
        <v>0</v>
      </c>
      <c r="CM463" s="111"/>
      <c r="CS463" s="111"/>
    </row>
    <row r="464" spans="1:97" x14ac:dyDescent="0.3">
      <c r="A464" s="87">
        <f t="shared" si="25"/>
        <v>4600</v>
      </c>
      <c r="B464" s="88">
        <f t="shared" si="24"/>
        <v>76.666666666666671</v>
      </c>
      <c r="C464" s="106">
        <v>21.87</v>
      </c>
      <c r="D464" s="106">
        <v>54.25</v>
      </c>
      <c r="E464" s="106">
        <v>50.79</v>
      </c>
      <c r="F464" s="106">
        <v>46.42</v>
      </c>
      <c r="G464" s="106">
        <v>49.57</v>
      </c>
      <c r="H464" s="106">
        <v>46.66</v>
      </c>
      <c r="I464" s="106">
        <v>47.5</v>
      </c>
      <c r="J464" s="106">
        <v>49.06</v>
      </c>
      <c r="K464" s="106">
        <v>42.87</v>
      </c>
      <c r="L464" s="106">
        <v>47.75</v>
      </c>
      <c r="M464" s="106">
        <v>46.08</v>
      </c>
      <c r="N464" s="106">
        <v>50.6</v>
      </c>
      <c r="O464" s="106">
        <v>53.09</v>
      </c>
      <c r="P464" s="106">
        <v>43.9</v>
      </c>
      <c r="Q464" s="106">
        <v>48.97</v>
      </c>
      <c r="R464" s="106">
        <v>46.72</v>
      </c>
      <c r="S464" s="106">
        <v>53.39</v>
      </c>
      <c r="T464" s="106">
        <v>51.03</v>
      </c>
      <c r="U464" s="106">
        <v>53.02</v>
      </c>
      <c r="V464" s="106">
        <v>49.15</v>
      </c>
      <c r="W464" s="106">
        <v>57.06</v>
      </c>
      <c r="X464" s="106">
        <v>55.23</v>
      </c>
      <c r="Y464" s="106">
        <v>55.65</v>
      </c>
      <c r="Z464" s="106">
        <v>48.72</v>
      </c>
      <c r="AA464" s="106">
        <v>53.16</v>
      </c>
      <c r="AB464" s="106">
        <v>49.62</v>
      </c>
      <c r="AC464" s="106">
        <v>56.81</v>
      </c>
      <c r="AD464" s="106">
        <v>55.41</v>
      </c>
      <c r="AE464" s="106">
        <v>52.68</v>
      </c>
      <c r="AF464" s="106">
        <v>55.54</v>
      </c>
      <c r="AG464" s="106">
        <v>57.16</v>
      </c>
      <c r="AH464" s="106">
        <v>53.44</v>
      </c>
      <c r="AI464" s="106">
        <v>54.71</v>
      </c>
      <c r="AJ464" s="106">
        <v>60.71</v>
      </c>
      <c r="AK464" s="106">
        <v>49.2</v>
      </c>
      <c r="AL464" s="106">
        <v>46.62</v>
      </c>
      <c r="AM464" s="106">
        <v>53.45</v>
      </c>
      <c r="AN464" s="106">
        <v>61.22</v>
      </c>
      <c r="AO464" s="106">
        <v>49.02</v>
      </c>
      <c r="AP464" s="106">
        <v>55.12</v>
      </c>
      <c r="AQ464" s="106">
        <v>54.14</v>
      </c>
      <c r="AR464" s="106">
        <v>47.01</v>
      </c>
      <c r="AS464" s="106">
        <v>49.27</v>
      </c>
      <c r="AT464" s="106">
        <v>47.66</v>
      </c>
      <c r="AU464" s="106">
        <v>74.680000000000007</v>
      </c>
      <c r="AV464" s="106">
        <v>47.1</v>
      </c>
      <c r="AW464" s="106">
        <v>48.78</v>
      </c>
      <c r="AX464" s="106">
        <v>43.3</v>
      </c>
      <c r="AY464" s="106">
        <v>42.27</v>
      </c>
      <c r="AZ464" s="106">
        <v>52.91</v>
      </c>
      <c r="BA464" s="106">
        <v>47.09</v>
      </c>
      <c r="BB464" s="106">
        <v>50.27</v>
      </c>
      <c r="BC464" s="106">
        <v>54.04</v>
      </c>
      <c r="BD464" s="106">
        <v>53.54</v>
      </c>
      <c r="BE464" s="106">
        <v>43.41</v>
      </c>
      <c r="BF464" s="106">
        <v>42.09</v>
      </c>
      <c r="BG464" s="106">
        <v>41.07</v>
      </c>
      <c r="BH464" s="106">
        <v>49.62</v>
      </c>
      <c r="BI464" s="106">
        <v>44.04</v>
      </c>
      <c r="BJ464" s="106">
        <v>44.51</v>
      </c>
      <c r="BK464" s="106">
        <v>70.319999999999993</v>
      </c>
      <c r="BL464" s="107">
        <f t="shared" si="26"/>
        <v>60</v>
      </c>
      <c r="BN464" s="110">
        <f>BN463++Setup!$J$15/24</f>
        <v>43230.194444444816</v>
      </c>
      <c r="BO464" s="57">
        <f>CN464</f>
        <v>0</v>
      </c>
      <c r="BP464" s="57">
        <f>CO464</f>
        <v>0</v>
      </c>
      <c r="BQ464" s="57">
        <f>CP464</f>
        <v>0</v>
      </c>
      <c r="BR464" s="57">
        <f>CQ464</f>
        <v>0</v>
      </c>
      <c r="BS464" s="87">
        <f>CT464</f>
        <v>0</v>
      </c>
      <c r="BT464" s="87">
        <f>CB893</f>
        <v>227</v>
      </c>
      <c r="BU464" s="87">
        <f>CD893</f>
        <v>0</v>
      </c>
      <c r="BV464" s="87">
        <f>CF893</f>
        <v>0</v>
      </c>
      <c r="BW464" s="87">
        <f>CH893</f>
        <v>21.67</v>
      </c>
      <c r="BX464" s="87">
        <f>CJ893</f>
        <v>0</v>
      </c>
      <c r="CA464" s="111">
        <v>43286.215277777781</v>
      </c>
      <c r="CB464" s="87">
        <v>217</v>
      </c>
      <c r="CC464" s="111">
        <v>43286.215277777781</v>
      </c>
      <c r="CD464" s="87">
        <v>0</v>
      </c>
      <c r="CE464" s="111">
        <v>43286.215277777781</v>
      </c>
      <c r="CF464" s="87">
        <v>0</v>
      </c>
      <c r="CG464" s="111">
        <v>43286.215277777781</v>
      </c>
      <c r="CH464" s="87">
        <v>22.78</v>
      </c>
      <c r="CI464" s="111">
        <v>43286.215277777781</v>
      </c>
      <c r="CJ464" s="87">
        <v>0</v>
      </c>
      <c r="CM464" s="111"/>
      <c r="CS464" s="111"/>
    </row>
    <row r="465" spans="1:97" x14ac:dyDescent="0.3">
      <c r="A465" s="87">
        <f t="shared" si="25"/>
        <v>4610</v>
      </c>
      <c r="B465" s="88">
        <f t="shared" si="24"/>
        <v>76.833333333333329</v>
      </c>
      <c r="C465" s="106">
        <v>21.95</v>
      </c>
      <c r="D465" s="106">
        <v>54.59</v>
      </c>
      <c r="E465" s="106">
        <v>50.73</v>
      </c>
      <c r="F465" s="106">
        <v>46.32</v>
      </c>
      <c r="G465" s="106">
        <v>49.97</v>
      </c>
      <c r="H465" s="106">
        <v>47.1</v>
      </c>
      <c r="I465" s="106">
        <v>47.4</v>
      </c>
      <c r="J465" s="106">
        <v>48.96</v>
      </c>
      <c r="K465" s="106">
        <v>43.09</v>
      </c>
      <c r="L465" s="106">
        <v>48.07</v>
      </c>
      <c r="M465" s="106">
        <v>46.01</v>
      </c>
      <c r="N465" s="106">
        <v>50.92</v>
      </c>
      <c r="O465" s="106">
        <v>53.58</v>
      </c>
      <c r="P465" s="106">
        <v>44.23</v>
      </c>
      <c r="Q465" s="106">
        <v>49.28</v>
      </c>
      <c r="R465" s="106">
        <v>46.99</v>
      </c>
      <c r="S465" s="106">
        <v>53.76</v>
      </c>
      <c r="T465" s="106">
        <v>51.38</v>
      </c>
      <c r="U465" s="106">
        <v>53.35</v>
      </c>
      <c r="V465" s="106">
        <v>49.39</v>
      </c>
      <c r="W465" s="106">
        <v>57.61</v>
      </c>
      <c r="X465" s="106">
        <v>55.55</v>
      </c>
      <c r="Y465" s="106">
        <v>56.01</v>
      </c>
      <c r="Z465" s="106">
        <v>49.11</v>
      </c>
      <c r="AA465" s="106">
        <v>53.55</v>
      </c>
      <c r="AB465" s="106">
        <v>49.97</v>
      </c>
      <c r="AC465" s="106">
        <v>57.23</v>
      </c>
      <c r="AD465" s="106">
        <v>55.69</v>
      </c>
      <c r="AE465" s="106">
        <v>53.03</v>
      </c>
      <c r="AF465" s="106">
        <v>55.86</v>
      </c>
      <c r="AG465" s="106">
        <v>57.51</v>
      </c>
      <c r="AH465" s="106">
        <v>53.82</v>
      </c>
      <c r="AI465" s="106">
        <v>54.97</v>
      </c>
      <c r="AJ465" s="106">
        <v>60.67</v>
      </c>
      <c r="AK465" s="106">
        <v>49.17</v>
      </c>
      <c r="AL465" s="106">
        <v>46.69</v>
      </c>
      <c r="AM465" s="106">
        <v>53.85</v>
      </c>
      <c r="AN465" s="106">
        <v>61.13</v>
      </c>
      <c r="AO465" s="106">
        <v>48.92</v>
      </c>
      <c r="AP465" s="106">
        <v>55.29</v>
      </c>
      <c r="AQ465" s="106">
        <v>54.49</v>
      </c>
      <c r="AR465" s="106">
        <v>47.21</v>
      </c>
      <c r="AS465" s="106">
        <v>49.62</v>
      </c>
      <c r="AT465" s="106">
        <v>48.03</v>
      </c>
      <c r="AU465" s="106">
        <v>74.569999999999993</v>
      </c>
      <c r="AV465" s="106">
        <v>47.53</v>
      </c>
      <c r="AW465" s="106">
        <v>49.24</v>
      </c>
      <c r="AX465" s="106">
        <v>43.16</v>
      </c>
      <c r="AY465" s="106">
        <v>42.16</v>
      </c>
      <c r="AZ465" s="106">
        <v>53.36</v>
      </c>
      <c r="BA465" s="106">
        <v>46.92</v>
      </c>
      <c r="BB465" s="106">
        <v>50.57</v>
      </c>
      <c r="BC465" s="106">
        <v>54.4</v>
      </c>
      <c r="BD465" s="106">
        <v>53.88</v>
      </c>
      <c r="BE465" s="106">
        <v>43.2</v>
      </c>
      <c r="BF465" s="106">
        <v>41.96</v>
      </c>
      <c r="BG465" s="106">
        <v>41.42</v>
      </c>
      <c r="BH465" s="106">
        <v>49.53</v>
      </c>
      <c r="BI465" s="106">
        <v>43.91</v>
      </c>
      <c r="BJ465" s="106">
        <v>44.51</v>
      </c>
      <c r="BK465" s="106">
        <v>70.37</v>
      </c>
      <c r="BL465" s="107">
        <f t="shared" si="26"/>
        <v>60</v>
      </c>
      <c r="BN465" s="110">
        <f>BN464++Setup!$J$15/24</f>
        <v>43230.201388889262</v>
      </c>
      <c r="BO465" s="57">
        <f>CN465</f>
        <v>0</v>
      </c>
      <c r="BP465" s="57">
        <f>CO465</f>
        <v>0</v>
      </c>
      <c r="BQ465" s="57">
        <f>CP465</f>
        <v>0</v>
      </c>
      <c r="BR465" s="57">
        <f>CQ465</f>
        <v>0</v>
      </c>
      <c r="BS465" s="87">
        <f>CT465</f>
        <v>0</v>
      </c>
      <c r="BT465" s="87">
        <f>CB894</f>
        <v>224</v>
      </c>
      <c r="BU465" s="87">
        <f>CD894</f>
        <v>0</v>
      </c>
      <c r="BV465" s="87">
        <f>CF894</f>
        <v>0</v>
      </c>
      <c r="BW465" s="87">
        <f>CH894</f>
        <v>26.94</v>
      </c>
      <c r="BX465" s="87">
        <f>CJ894</f>
        <v>0</v>
      </c>
      <c r="CA465" s="111">
        <v>43286.222222222219</v>
      </c>
      <c r="CB465" s="87">
        <v>218</v>
      </c>
      <c r="CC465" s="111">
        <v>43286.222222222219</v>
      </c>
      <c r="CD465" s="87">
        <v>0</v>
      </c>
      <c r="CE465" s="111">
        <v>43286.222222222219</v>
      </c>
      <c r="CF465" s="87">
        <v>0</v>
      </c>
      <c r="CG465" s="111">
        <v>43286.222222222219</v>
      </c>
      <c r="CH465" s="87">
        <v>33.61</v>
      </c>
      <c r="CI465" s="111">
        <v>43286.222222222219</v>
      </c>
      <c r="CJ465" s="87">
        <v>0</v>
      </c>
      <c r="CM465" s="111"/>
      <c r="CS465" s="111"/>
    </row>
    <row r="466" spans="1:97" x14ac:dyDescent="0.3">
      <c r="A466" s="87">
        <f t="shared" si="25"/>
        <v>4620</v>
      </c>
      <c r="B466" s="88">
        <f t="shared" si="24"/>
        <v>77</v>
      </c>
      <c r="C466" s="106">
        <v>21.82</v>
      </c>
      <c r="D466" s="106">
        <v>54.31</v>
      </c>
      <c r="E466" s="106">
        <v>50.83</v>
      </c>
      <c r="F466" s="106">
        <v>46.53</v>
      </c>
      <c r="G466" s="106">
        <v>49.27</v>
      </c>
      <c r="H466" s="106">
        <v>46.25</v>
      </c>
      <c r="I466" s="106">
        <v>47.65</v>
      </c>
      <c r="J466" s="106">
        <v>49.12</v>
      </c>
      <c r="K466" s="106">
        <v>42.37</v>
      </c>
      <c r="L466" s="106">
        <v>47.35</v>
      </c>
      <c r="M466" s="106">
        <v>46.18</v>
      </c>
      <c r="N466" s="106">
        <v>50.2</v>
      </c>
      <c r="O466" s="106">
        <v>52.86</v>
      </c>
      <c r="P466" s="106">
        <v>43.54</v>
      </c>
      <c r="Q466" s="106">
        <v>48.62</v>
      </c>
      <c r="R466" s="106">
        <v>46.35</v>
      </c>
      <c r="S466" s="106">
        <v>53.1</v>
      </c>
      <c r="T466" s="106">
        <v>50.73</v>
      </c>
      <c r="U466" s="106">
        <v>52.7</v>
      </c>
      <c r="V466" s="106">
        <v>48.82</v>
      </c>
      <c r="W466" s="106">
        <v>56.79</v>
      </c>
      <c r="X466" s="106">
        <v>55</v>
      </c>
      <c r="Y466" s="106">
        <v>55.39</v>
      </c>
      <c r="Z466" s="106">
        <v>48.45</v>
      </c>
      <c r="AA466" s="106">
        <v>52.93</v>
      </c>
      <c r="AB466" s="106">
        <v>49.36</v>
      </c>
      <c r="AC466" s="106">
        <v>56.56</v>
      </c>
      <c r="AD466" s="106">
        <v>55.29</v>
      </c>
      <c r="AE466" s="106">
        <v>52.64</v>
      </c>
      <c r="AF466" s="106">
        <v>55.45</v>
      </c>
      <c r="AG466" s="106">
        <v>57.19</v>
      </c>
      <c r="AH466" s="106">
        <v>53.41</v>
      </c>
      <c r="AI466" s="106">
        <v>54.69</v>
      </c>
      <c r="AJ466" s="106">
        <v>60.7</v>
      </c>
      <c r="AK466" s="106">
        <v>49.15</v>
      </c>
      <c r="AL466" s="106">
        <v>46.74</v>
      </c>
      <c r="AM466" s="106">
        <v>53.28</v>
      </c>
      <c r="AN466" s="106">
        <v>61.23</v>
      </c>
      <c r="AO466" s="106">
        <v>49.08</v>
      </c>
      <c r="AP466" s="106">
        <v>55.2</v>
      </c>
      <c r="AQ466" s="106">
        <v>54.13</v>
      </c>
      <c r="AR466" s="106">
        <v>46.62</v>
      </c>
      <c r="AS466" s="106">
        <v>49.11</v>
      </c>
      <c r="AT466" s="106">
        <v>47.32</v>
      </c>
      <c r="AU466" s="106">
        <v>74.680000000000007</v>
      </c>
      <c r="AV466" s="106">
        <v>46.8</v>
      </c>
      <c r="AW466" s="106">
        <v>48.48</v>
      </c>
      <c r="AX466" s="106">
        <v>43.44</v>
      </c>
      <c r="AY466" s="106">
        <v>42.44</v>
      </c>
      <c r="AZ466" s="106">
        <v>52.76</v>
      </c>
      <c r="BA466" s="106">
        <v>47.16</v>
      </c>
      <c r="BB466" s="106">
        <v>50.05</v>
      </c>
      <c r="BC466" s="106">
        <v>53.84</v>
      </c>
      <c r="BD466" s="106">
        <v>53.27</v>
      </c>
      <c r="BE466" s="106">
        <v>43.5</v>
      </c>
      <c r="BF466" s="106">
        <v>42.19</v>
      </c>
      <c r="BG466" s="106">
        <v>40.74</v>
      </c>
      <c r="BH466" s="106">
        <v>49.74</v>
      </c>
      <c r="BI466" s="106">
        <v>44.16</v>
      </c>
      <c r="BJ466" s="106">
        <v>44.7</v>
      </c>
      <c r="BK466" s="106">
        <v>70.349999999999994</v>
      </c>
      <c r="BL466" s="107">
        <f t="shared" si="26"/>
        <v>60</v>
      </c>
      <c r="BN466" s="110">
        <f>BN465++Setup!$J$15/24</f>
        <v>43230.208333333707</v>
      </c>
      <c r="BO466" s="57">
        <f>CN466</f>
        <v>0</v>
      </c>
      <c r="BP466" s="57">
        <f>CO466</f>
        <v>0</v>
      </c>
      <c r="BQ466" s="57">
        <f>CP466</f>
        <v>0</v>
      </c>
      <c r="BR466" s="57">
        <f>CQ466</f>
        <v>0</v>
      </c>
      <c r="BS466" s="87">
        <f>CT466</f>
        <v>0</v>
      </c>
      <c r="BT466" s="87">
        <f>CB895</f>
        <v>225</v>
      </c>
      <c r="BU466" s="87">
        <f>CD895</f>
        <v>0</v>
      </c>
      <c r="BV466" s="87">
        <f>CF895</f>
        <v>0</v>
      </c>
      <c r="BW466" s="87">
        <f>CH895</f>
        <v>23.33</v>
      </c>
      <c r="BX466" s="87">
        <f>CJ895</f>
        <v>0</v>
      </c>
      <c r="CA466" s="111">
        <v>43286.229166666664</v>
      </c>
      <c r="CB466" s="87">
        <v>216</v>
      </c>
      <c r="CC466" s="111">
        <v>43286.229166666664</v>
      </c>
      <c r="CD466" s="87">
        <v>0</v>
      </c>
      <c r="CE466" s="111">
        <v>43286.229166666664</v>
      </c>
      <c r="CF466" s="87">
        <v>0</v>
      </c>
      <c r="CG466" s="111">
        <v>43286.229166666664</v>
      </c>
      <c r="CH466" s="87">
        <v>34.17</v>
      </c>
      <c r="CI466" s="111">
        <v>43286.229166666664</v>
      </c>
      <c r="CJ466" s="87">
        <v>0</v>
      </c>
      <c r="CM466" s="111"/>
      <c r="CS466" s="111"/>
    </row>
    <row r="467" spans="1:97" x14ac:dyDescent="0.3">
      <c r="A467" s="87">
        <f t="shared" si="25"/>
        <v>4630</v>
      </c>
      <c r="B467" s="88">
        <f t="shared" si="24"/>
        <v>77.166666666666671</v>
      </c>
      <c r="C467" s="106">
        <v>21.78</v>
      </c>
      <c r="D467" s="106">
        <v>53.93</v>
      </c>
      <c r="E467" s="106">
        <v>50.52</v>
      </c>
      <c r="F467" s="106">
        <v>45.84</v>
      </c>
      <c r="G467" s="106">
        <v>49.24</v>
      </c>
      <c r="H467" s="106">
        <v>46.11</v>
      </c>
      <c r="I467" s="106">
        <v>46.99</v>
      </c>
      <c r="J467" s="106">
        <v>48.52</v>
      </c>
      <c r="K467" s="106">
        <v>42.14</v>
      </c>
      <c r="L467" s="106">
        <v>47.22</v>
      </c>
      <c r="M467" s="106">
        <v>45.54</v>
      </c>
      <c r="N467" s="106">
        <v>50.22</v>
      </c>
      <c r="O467" s="106">
        <v>52.94</v>
      </c>
      <c r="P467" s="106">
        <v>43.56</v>
      </c>
      <c r="Q467" s="106">
        <v>48.58</v>
      </c>
      <c r="R467" s="106">
        <v>46.43</v>
      </c>
      <c r="S467" s="106">
        <v>53.02</v>
      </c>
      <c r="T467" s="106">
        <v>50.7</v>
      </c>
      <c r="U467" s="106">
        <v>52.62</v>
      </c>
      <c r="V467" s="106">
        <v>48.8</v>
      </c>
      <c r="W467" s="106">
        <v>56.95</v>
      </c>
      <c r="X467" s="106">
        <v>54.87</v>
      </c>
      <c r="Y467" s="106">
        <v>55.22</v>
      </c>
      <c r="Z467" s="106">
        <v>48.6</v>
      </c>
      <c r="AA467" s="106">
        <v>52.87</v>
      </c>
      <c r="AB467" s="106">
        <v>49.44</v>
      </c>
      <c r="AC467" s="106">
        <v>56.44</v>
      </c>
      <c r="AD467" s="106">
        <v>55</v>
      </c>
      <c r="AE467" s="106">
        <v>52.36</v>
      </c>
      <c r="AF467" s="106">
        <v>55.17</v>
      </c>
      <c r="AG467" s="106">
        <v>56.81</v>
      </c>
      <c r="AH467" s="106">
        <v>53.13</v>
      </c>
      <c r="AI467" s="106">
        <v>54.42</v>
      </c>
      <c r="AJ467" s="106">
        <v>60.71</v>
      </c>
      <c r="AK467" s="106">
        <v>49.17</v>
      </c>
      <c r="AL467" s="106">
        <v>46.63</v>
      </c>
      <c r="AM467" s="106">
        <v>53.2</v>
      </c>
      <c r="AN467" s="106">
        <v>61.2</v>
      </c>
      <c r="AO467" s="106">
        <v>48.48</v>
      </c>
      <c r="AP467" s="106">
        <v>55.2</v>
      </c>
      <c r="AQ467" s="106">
        <v>53.75</v>
      </c>
      <c r="AR467" s="106">
        <v>46.7</v>
      </c>
      <c r="AS467" s="106">
        <v>49.15</v>
      </c>
      <c r="AT467" s="106">
        <v>47.42</v>
      </c>
      <c r="AU467" s="106">
        <v>74.650000000000006</v>
      </c>
      <c r="AV467" s="106">
        <v>46.78</v>
      </c>
      <c r="AW467" s="106">
        <v>48.55</v>
      </c>
      <c r="AX467" s="106">
        <v>42.8</v>
      </c>
      <c r="AY467" s="106">
        <v>41.63</v>
      </c>
      <c r="AZ467" s="106">
        <v>52.59</v>
      </c>
      <c r="BA467" s="106">
        <v>46.57</v>
      </c>
      <c r="BB467" s="106">
        <v>50.01</v>
      </c>
      <c r="BC467" s="106">
        <v>53.69</v>
      </c>
      <c r="BD467" s="106">
        <v>53.39</v>
      </c>
      <c r="BE467" s="106">
        <v>42.8</v>
      </c>
      <c r="BF467" s="106">
        <v>41.44</v>
      </c>
      <c r="BG467" s="106">
        <v>40.78</v>
      </c>
      <c r="BH467" s="106">
        <v>49.1</v>
      </c>
      <c r="BI467" s="106">
        <v>43.51</v>
      </c>
      <c r="BJ467" s="106">
        <v>44.64</v>
      </c>
      <c r="BK467" s="106">
        <v>70.260000000000005</v>
      </c>
      <c r="BL467" s="107">
        <f t="shared" si="26"/>
        <v>60</v>
      </c>
      <c r="BN467" s="110">
        <f>BN466++Setup!$J$15/24</f>
        <v>43230.215277778152</v>
      </c>
      <c r="BO467" s="57">
        <f>CN467</f>
        <v>0</v>
      </c>
      <c r="BP467" s="57">
        <f>CO467</f>
        <v>0</v>
      </c>
      <c r="BQ467" s="57">
        <f>CP467</f>
        <v>0</v>
      </c>
      <c r="BR467" s="57">
        <f>CQ467</f>
        <v>0</v>
      </c>
      <c r="BS467" s="87">
        <f>CT467</f>
        <v>0</v>
      </c>
      <c r="BT467" s="87">
        <f>CB896</f>
        <v>225</v>
      </c>
      <c r="BU467" s="87">
        <f>CD896</f>
        <v>0</v>
      </c>
      <c r="BV467" s="87">
        <f>CF896</f>
        <v>0</v>
      </c>
      <c r="BW467" s="87">
        <f>CH896</f>
        <v>44.44</v>
      </c>
      <c r="BX467" s="87">
        <f>CJ896</f>
        <v>0</v>
      </c>
      <c r="CA467" s="111">
        <v>43286.236111111109</v>
      </c>
      <c r="CB467" s="87">
        <v>215</v>
      </c>
      <c r="CC467" s="111">
        <v>43286.236111111109</v>
      </c>
      <c r="CD467" s="87">
        <v>0</v>
      </c>
      <c r="CE467" s="111">
        <v>43286.236111111109</v>
      </c>
      <c r="CF467" s="87">
        <v>0</v>
      </c>
      <c r="CG467" s="111">
        <v>43286.236111111109</v>
      </c>
      <c r="CH467" s="87">
        <v>34.72</v>
      </c>
      <c r="CI467" s="111">
        <v>43286.236111111109</v>
      </c>
      <c r="CJ467" s="87">
        <v>0</v>
      </c>
      <c r="CM467" s="111"/>
      <c r="CS467" s="111"/>
    </row>
    <row r="468" spans="1:97" x14ac:dyDescent="0.3">
      <c r="A468" s="87">
        <f t="shared" si="25"/>
        <v>4640</v>
      </c>
      <c r="B468" s="88">
        <f t="shared" si="24"/>
        <v>77.333333333333329</v>
      </c>
      <c r="C468" s="106">
        <v>21.64</v>
      </c>
      <c r="D468" s="106">
        <v>53.19</v>
      </c>
      <c r="E468" s="106">
        <v>50.73</v>
      </c>
      <c r="F468" s="106">
        <v>46.31</v>
      </c>
      <c r="G468" s="106">
        <v>48.77</v>
      </c>
      <c r="H468" s="106">
        <v>45.47</v>
      </c>
      <c r="I468" s="106">
        <v>47.44</v>
      </c>
      <c r="J468" s="106">
        <v>48.91</v>
      </c>
      <c r="K468" s="106">
        <v>41.55</v>
      </c>
      <c r="L468" s="106">
        <v>46.61</v>
      </c>
      <c r="M468" s="106">
        <v>46.05</v>
      </c>
      <c r="N468" s="106">
        <v>49.62</v>
      </c>
      <c r="O468" s="106">
        <v>52.07</v>
      </c>
      <c r="P468" s="106">
        <v>43.13</v>
      </c>
      <c r="Q468" s="106">
        <v>48.1</v>
      </c>
      <c r="R468" s="106">
        <v>46.06</v>
      </c>
      <c r="S468" s="106">
        <v>52.42</v>
      </c>
      <c r="T468" s="106">
        <v>50.3</v>
      </c>
      <c r="U468" s="106">
        <v>52.26</v>
      </c>
      <c r="V468" s="106">
        <v>48.42</v>
      </c>
      <c r="W468" s="106">
        <v>56.38</v>
      </c>
      <c r="X468" s="106">
        <v>54.36</v>
      </c>
      <c r="Y468" s="106">
        <v>54.6</v>
      </c>
      <c r="Z468" s="106">
        <v>48.33</v>
      </c>
      <c r="AA468" s="106">
        <v>52.37</v>
      </c>
      <c r="AB468" s="106">
        <v>49.13</v>
      </c>
      <c r="AC468" s="106">
        <v>55.95</v>
      </c>
      <c r="AD468" s="106">
        <v>54.44</v>
      </c>
      <c r="AE468" s="106">
        <v>51.88</v>
      </c>
      <c r="AF468" s="106">
        <v>54.62</v>
      </c>
      <c r="AG468" s="106">
        <v>56.19</v>
      </c>
      <c r="AH468" s="106">
        <v>52.66</v>
      </c>
      <c r="AI468" s="106">
        <v>53.78</v>
      </c>
      <c r="AJ468" s="106">
        <v>60.52</v>
      </c>
      <c r="AK468" s="106">
        <v>49.08</v>
      </c>
      <c r="AL468" s="106">
        <v>46.77</v>
      </c>
      <c r="AM468" s="106">
        <v>52.6</v>
      </c>
      <c r="AN468" s="106">
        <v>61.05</v>
      </c>
      <c r="AO468" s="106">
        <v>48.87</v>
      </c>
      <c r="AP468" s="106">
        <v>55.18</v>
      </c>
      <c r="AQ468" s="106">
        <v>53.19</v>
      </c>
      <c r="AR468" s="106">
        <v>46.25</v>
      </c>
      <c r="AS468" s="106">
        <v>48.89</v>
      </c>
      <c r="AT468" s="106">
        <v>47.05</v>
      </c>
      <c r="AU468" s="106">
        <v>74.459999999999994</v>
      </c>
      <c r="AV468" s="106">
        <v>46.63</v>
      </c>
      <c r="AW468" s="106">
        <v>48.29</v>
      </c>
      <c r="AX468" s="106">
        <v>43.28</v>
      </c>
      <c r="AY468" s="106">
        <v>42.04</v>
      </c>
      <c r="AZ468" s="106">
        <v>52.11</v>
      </c>
      <c r="BA468" s="106">
        <v>46.95</v>
      </c>
      <c r="BB468" s="106">
        <v>49.73</v>
      </c>
      <c r="BC468" s="106">
        <v>53.13</v>
      </c>
      <c r="BD468" s="106">
        <v>52.69</v>
      </c>
      <c r="BE468" s="106">
        <v>43.17</v>
      </c>
      <c r="BF468" s="106">
        <v>41.93</v>
      </c>
      <c r="BG468" s="106">
        <v>40.42</v>
      </c>
      <c r="BH468" s="106">
        <v>49.52</v>
      </c>
      <c r="BI468" s="106">
        <v>43.88</v>
      </c>
      <c r="BJ468" s="106">
        <v>44.37</v>
      </c>
      <c r="BK468" s="106">
        <v>69.83</v>
      </c>
      <c r="BL468" s="107">
        <f t="shared" si="26"/>
        <v>60</v>
      </c>
      <c r="BN468" s="110">
        <f>BN467++Setup!$J$15/24</f>
        <v>43230.222222222597</v>
      </c>
      <c r="BO468" s="57">
        <f>CN468</f>
        <v>0</v>
      </c>
      <c r="BP468" s="57">
        <f>CO468</f>
        <v>0</v>
      </c>
      <c r="BQ468" s="57">
        <f>CP468</f>
        <v>0</v>
      </c>
      <c r="BR468" s="57">
        <f>CQ468</f>
        <v>0</v>
      </c>
      <c r="BS468" s="87">
        <f>CT468</f>
        <v>0</v>
      </c>
      <c r="BT468" s="87">
        <f>CB897</f>
        <v>226</v>
      </c>
      <c r="BU468" s="87">
        <f>CD897</f>
        <v>0</v>
      </c>
      <c r="BV468" s="87">
        <f>CF897</f>
        <v>0</v>
      </c>
      <c r="BW468" s="87">
        <f>CH897</f>
        <v>24.72</v>
      </c>
      <c r="BX468" s="87">
        <f>CJ897</f>
        <v>0</v>
      </c>
      <c r="CA468" s="111">
        <v>43286.243055555555</v>
      </c>
      <c r="CB468" s="87">
        <v>218</v>
      </c>
      <c r="CC468" s="111">
        <v>43286.243055555555</v>
      </c>
      <c r="CD468" s="87">
        <v>0</v>
      </c>
      <c r="CE468" s="111">
        <v>43286.243055555555</v>
      </c>
      <c r="CF468" s="87">
        <v>0</v>
      </c>
      <c r="CG468" s="111">
        <v>43286.243055555555</v>
      </c>
      <c r="CH468" s="87">
        <v>57.5</v>
      </c>
      <c r="CI468" s="111">
        <v>43286.243055555555</v>
      </c>
      <c r="CJ468" s="87">
        <v>0</v>
      </c>
      <c r="CM468" s="111"/>
      <c r="CS468" s="111"/>
    </row>
    <row r="469" spans="1:97" x14ac:dyDescent="0.3">
      <c r="A469" s="87">
        <f t="shared" si="25"/>
        <v>4650</v>
      </c>
      <c r="B469" s="88">
        <f t="shared" si="24"/>
        <v>77.5</v>
      </c>
      <c r="C469" s="106">
        <v>21.82</v>
      </c>
      <c r="D469" s="106">
        <v>53.83</v>
      </c>
      <c r="E469" s="106">
        <v>51.14</v>
      </c>
      <c r="F469" s="106">
        <v>46.64</v>
      </c>
      <c r="G469" s="106">
        <v>48.88</v>
      </c>
      <c r="H469" s="106">
        <v>45.99</v>
      </c>
      <c r="I469" s="106">
        <v>47.65</v>
      </c>
      <c r="J469" s="106">
        <v>49.19</v>
      </c>
      <c r="K469" s="106">
        <v>42.04</v>
      </c>
      <c r="L469" s="106">
        <v>47.25</v>
      </c>
      <c r="M469" s="106">
        <v>46.31</v>
      </c>
      <c r="N469" s="106">
        <v>49.97</v>
      </c>
      <c r="O469" s="106">
        <v>52.2</v>
      </c>
      <c r="P469" s="106">
        <v>43.42</v>
      </c>
      <c r="Q469" s="106">
        <v>48.41</v>
      </c>
      <c r="R469" s="106">
        <v>46.22</v>
      </c>
      <c r="S469" s="106">
        <v>53.37</v>
      </c>
      <c r="T469" s="106">
        <v>50.39</v>
      </c>
      <c r="U469" s="106">
        <v>52.67</v>
      </c>
      <c r="V469" s="106">
        <v>48.51</v>
      </c>
      <c r="W469" s="106">
        <v>55.59</v>
      </c>
      <c r="X469" s="106">
        <v>56.25</v>
      </c>
      <c r="Y469" s="106">
        <v>54.26</v>
      </c>
      <c r="Z469" s="106">
        <v>48.67</v>
      </c>
      <c r="AA469" s="106">
        <v>52.54</v>
      </c>
      <c r="AB469" s="106">
        <v>49.38</v>
      </c>
      <c r="AC469" s="106">
        <v>55.51</v>
      </c>
      <c r="AD469" s="106">
        <v>54.89</v>
      </c>
      <c r="AE469" s="106">
        <v>51.91</v>
      </c>
      <c r="AF469" s="106">
        <v>54.77</v>
      </c>
      <c r="AG469" s="106">
        <v>56.62</v>
      </c>
      <c r="AH469" s="106">
        <v>53.02</v>
      </c>
      <c r="AI469" s="106">
        <v>54.36</v>
      </c>
      <c r="AJ469" s="106">
        <v>60.51</v>
      </c>
      <c r="AK469" s="106">
        <v>49.04</v>
      </c>
      <c r="AL469" s="106">
        <v>46.93</v>
      </c>
      <c r="AM469" s="106">
        <v>52.99</v>
      </c>
      <c r="AN469" s="106">
        <v>61</v>
      </c>
      <c r="AO469" s="106">
        <v>49.15</v>
      </c>
      <c r="AP469" s="106">
        <v>55.28</v>
      </c>
      <c r="AQ469" s="106">
        <v>53.63</v>
      </c>
      <c r="AR469" s="106">
        <v>46.47</v>
      </c>
      <c r="AS469" s="106">
        <v>48.99</v>
      </c>
      <c r="AT469" s="106">
        <v>47.38</v>
      </c>
      <c r="AU469" s="106">
        <v>74.5</v>
      </c>
      <c r="AV469" s="106">
        <v>46.71</v>
      </c>
      <c r="AW469" s="106">
        <v>48.46</v>
      </c>
      <c r="AX469" s="106">
        <v>43.19</v>
      </c>
      <c r="AY469" s="106">
        <v>42.76</v>
      </c>
      <c r="AZ469" s="106">
        <v>52.12</v>
      </c>
      <c r="BA469" s="106">
        <v>47.28</v>
      </c>
      <c r="BB469" s="106">
        <v>49.76</v>
      </c>
      <c r="BC469" s="106">
        <v>53.57</v>
      </c>
      <c r="BD469" s="106">
        <v>52.68</v>
      </c>
      <c r="BE469" s="106">
        <v>43.5</v>
      </c>
      <c r="BF469" s="106">
        <v>42.17</v>
      </c>
      <c r="BG469" s="106">
        <v>40.659999999999997</v>
      </c>
      <c r="BH469" s="106">
        <v>49.78</v>
      </c>
      <c r="BI469" s="106">
        <v>44.08</v>
      </c>
      <c r="BJ469" s="106">
        <v>44.51</v>
      </c>
      <c r="BK469" s="106">
        <v>70.319999999999993</v>
      </c>
      <c r="BL469" s="107">
        <f t="shared" si="26"/>
        <v>60</v>
      </c>
      <c r="BN469" s="110">
        <f>BN468++Setup!$J$15/24</f>
        <v>43230.229166667043</v>
      </c>
      <c r="BO469" s="57">
        <f>CN469</f>
        <v>0</v>
      </c>
      <c r="BP469" s="57">
        <f>CO469</f>
        <v>0</v>
      </c>
      <c r="BQ469" s="57">
        <f>CP469</f>
        <v>0</v>
      </c>
      <c r="BR469" s="57">
        <f>CQ469</f>
        <v>0</v>
      </c>
      <c r="BS469" s="87">
        <f>CT469</f>
        <v>0</v>
      </c>
      <c r="BT469" s="87">
        <f>CB898</f>
        <v>226</v>
      </c>
      <c r="BU469" s="87">
        <f>CD898</f>
        <v>0</v>
      </c>
      <c r="BV469" s="87">
        <f>CF898</f>
        <v>0</v>
      </c>
      <c r="BW469" s="87">
        <f>CH898</f>
        <v>35.28</v>
      </c>
      <c r="BX469" s="87">
        <f>CJ898</f>
        <v>0</v>
      </c>
      <c r="CA469" s="111">
        <v>43286.25</v>
      </c>
      <c r="CB469" s="87">
        <v>218</v>
      </c>
      <c r="CC469" s="111">
        <v>43286.25</v>
      </c>
      <c r="CD469" s="87">
        <v>0</v>
      </c>
      <c r="CE469" s="111">
        <v>43286.25</v>
      </c>
      <c r="CF469" s="87">
        <v>0</v>
      </c>
      <c r="CG469" s="111">
        <v>43286.25</v>
      </c>
      <c r="CH469" s="87">
        <v>30.56</v>
      </c>
      <c r="CI469" s="111">
        <v>43286.25</v>
      </c>
      <c r="CJ469" s="87">
        <v>0</v>
      </c>
      <c r="CM469" s="111"/>
      <c r="CS469" s="111"/>
    </row>
    <row r="470" spans="1:97" x14ac:dyDescent="0.3">
      <c r="A470" s="87">
        <f t="shared" si="25"/>
        <v>4660</v>
      </c>
      <c r="B470" s="88">
        <f t="shared" si="24"/>
        <v>77.666666666666671</v>
      </c>
      <c r="C470" s="106">
        <v>21.88</v>
      </c>
      <c r="D470" s="106">
        <v>54.36</v>
      </c>
      <c r="E470" s="106">
        <v>50.49</v>
      </c>
      <c r="F470" s="106">
        <v>45.76</v>
      </c>
      <c r="G470" s="106">
        <v>49.22</v>
      </c>
      <c r="H470" s="106">
        <v>46.38</v>
      </c>
      <c r="I470" s="106">
        <v>46.9</v>
      </c>
      <c r="J470" s="106">
        <v>48.55</v>
      </c>
      <c r="K470" s="106">
        <v>42.41</v>
      </c>
      <c r="L470" s="106">
        <v>47.46</v>
      </c>
      <c r="M470" s="106">
        <v>45.43</v>
      </c>
      <c r="N470" s="106">
        <v>50.14</v>
      </c>
      <c r="O470" s="106">
        <v>52.77</v>
      </c>
      <c r="P470" s="106">
        <v>43.82</v>
      </c>
      <c r="Q470" s="106">
        <v>48.69</v>
      </c>
      <c r="R470" s="106">
        <v>46.55</v>
      </c>
      <c r="S470" s="106">
        <v>53.69</v>
      </c>
      <c r="T470" s="106">
        <v>50.77</v>
      </c>
      <c r="U470" s="106">
        <v>52.85</v>
      </c>
      <c r="V470" s="106">
        <v>48.83</v>
      </c>
      <c r="W470" s="106">
        <v>56.37</v>
      </c>
      <c r="X470" s="106">
        <v>55.81</v>
      </c>
      <c r="Y470" s="106">
        <v>54.7</v>
      </c>
      <c r="Z470" s="106">
        <v>48.95</v>
      </c>
      <c r="AA470" s="106">
        <v>52.99</v>
      </c>
      <c r="AB470" s="106">
        <v>49.7</v>
      </c>
      <c r="AC470" s="106">
        <v>56.07</v>
      </c>
      <c r="AD470" s="106">
        <v>55.25</v>
      </c>
      <c r="AE470" s="106">
        <v>52.34</v>
      </c>
      <c r="AF470" s="106">
        <v>55.37</v>
      </c>
      <c r="AG470" s="106">
        <v>57.2</v>
      </c>
      <c r="AH470" s="106">
        <v>53.35</v>
      </c>
      <c r="AI470" s="106">
        <v>54.81</v>
      </c>
      <c r="AJ470" s="106">
        <v>60.44</v>
      </c>
      <c r="AK470" s="106">
        <v>48.99</v>
      </c>
      <c r="AL470" s="106">
        <v>46.72</v>
      </c>
      <c r="AM470" s="106">
        <v>53.37</v>
      </c>
      <c r="AN470" s="106">
        <v>61.05</v>
      </c>
      <c r="AO470" s="106">
        <v>48.51</v>
      </c>
      <c r="AP470" s="106">
        <v>55.05</v>
      </c>
      <c r="AQ470" s="106">
        <v>54.08</v>
      </c>
      <c r="AR470" s="106">
        <v>46.76</v>
      </c>
      <c r="AS470" s="106">
        <v>49.34</v>
      </c>
      <c r="AT470" s="106">
        <v>47.97</v>
      </c>
      <c r="AU470" s="106">
        <v>74.47</v>
      </c>
      <c r="AV470" s="106">
        <v>46.93</v>
      </c>
      <c r="AW470" s="106">
        <v>48.84</v>
      </c>
      <c r="AX470" s="106">
        <v>42.71</v>
      </c>
      <c r="AY470" s="106">
        <v>41.65</v>
      </c>
      <c r="AZ470" s="106">
        <v>52.61</v>
      </c>
      <c r="BA470" s="106">
        <v>46.48</v>
      </c>
      <c r="BB470" s="106">
        <v>50.09</v>
      </c>
      <c r="BC470" s="106">
        <v>54.08</v>
      </c>
      <c r="BD470" s="106">
        <v>53.16</v>
      </c>
      <c r="BE470" s="106">
        <v>42.72</v>
      </c>
      <c r="BF470" s="106">
        <v>41.44</v>
      </c>
      <c r="BG470" s="106">
        <v>41</v>
      </c>
      <c r="BH470" s="106">
        <v>49</v>
      </c>
      <c r="BI470" s="106">
        <v>43.49</v>
      </c>
      <c r="BJ470" s="106">
        <v>44.4</v>
      </c>
      <c r="BK470" s="106">
        <v>70.2</v>
      </c>
      <c r="BL470" s="107">
        <f t="shared" si="26"/>
        <v>60</v>
      </c>
      <c r="BN470" s="110">
        <f>BN469++Setup!$J$15/24</f>
        <v>43230.236111111488</v>
      </c>
      <c r="BO470" s="57">
        <f>CN470</f>
        <v>0</v>
      </c>
      <c r="BP470" s="57">
        <f>CO470</f>
        <v>0</v>
      </c>
      <c r="BQ470" s="57">
        <f>CP470</f>
        <v>0</v>
      </c>
      <c r="BR470" s="57">
        <f>CQ470</f>
        <v>0</v>
      </c>
      <c r="BS470" s="87">
        <f>CT470</f>
        <v>0</v>
      </c>
      <c r="BT470" s="87">
        <f>CB899</f>
        <v>227</v>
      </c>
      <c r="BU470" s="87">
        <f>CD899</f>
        <v>0</v>
      </c>
      <c r="BV470" s="87">
        <f>CF899</f>
        <v>0</v>
      </c>
      <c r="BW470" s="87">
        <f>CH899</f>
        <v>45.28</v>
      </c>
      <c r="BX470" s="87">
        <f>CJ899</f>
        <v>0</v>
      </c>
      <c r="CA470" s="111">
        <v>43286.256944444445</v>
      </c>
      <c r="CB470" s="87">
        <v>215</v>
      </c>
      <c r="CC470" s="111">
        <v>43286.256944444445</v>
      </c>
      <c r="CD470" s="87">
        <v>0</v>
      </c>
      <c r="CE470" s="111">
        <v>43286.256944444445</v>
      </c>
      <c r="CF470" s="87">
        <v>0</v>
      </c>
      <c r="CG470" s="111">
        <v>43286.256944444445</v>
      </c>
      <c r="CH470" s="87">
        <v>55</v>
      </c>
      <c r="CI470" s="111">
        <v>43286.256944444445</v>
      </c>
      <c r="CJ470" s="87">
        <v>0</v>
      </c>
      <c r="CM470" s="111"/>
      <c r="CS470" s="111"/>
    </row>
    <row r="471" spans="1:97" x14ac:dyDescent="0.3">
      <c r="A471" s="87">
        <f t="shared" si="25"/>
        <v>4670</v>
      </c>
      <c r="B471" s="88">
        <f t="shared" si="24"/>
        <v>77.833333333333329</v>
      </c>
      <c r="C471" s="106">
        <v>21.7</v>
      </c>
      <c r="D471" s="106">
        <v>53.29</v>
      </c>
      <c r="E471" s="106">
        <v>50.91</v>
      </c>
      <c r="F471" s="106">
        <v>46.26</v>
      </c>
      <c r="G471" s="106">
        <v>48.53</v>
      </c>
      <c r="H471" s="106">
        <v>45.32</v>
      </c>
      <c r="I471" s="106">
        <v>47.35</v>
      </c>
      <c r="J471" s="106">
        <v>48.87</v>
      </c>
      <c r="K471" s="106">
        <v>41.43</v>
      </c>
      <c r="L471" s="106">
        <v>46.33</v>
      </c>
      <c r="M471" s="106">
        <v>45.97</v>
      </c>
      <c r="N471" s="106">
        <v>49.35</v>
      </c>
      <c r="O471" s="106">
        <v>51.98</v>
      </c>
      <c r="P471" s="106">
        <v>42.9</v>
      </c>
      <c r="Q471" s="106">
        <v>47.94</v>
      </c>
      <c r="R471" s="106">
        <v>45.84</v>
      </c>
      <c r="S471" s="106">
        <v>52.21</v>
      </c>
      <c r="T471" s="106">
        <v>50.03</v>
      </c>
      <c r="U471" s="106">
        <v>52.05</v>
      </c>
      <c r="V471" s="106">
        <v>48.25</v>
      </c>
      <c r="W471" s="106">
        <v>56.09</v>
      </c>
      <c r="X471" s="106">
        <v>54.07</v>
      </c>
      <c r="Y471" s="106">
        <v>54.36</v>
      </c>
      <c r="Z471" s="106">
        <v>48.26</v>
      </c>
      <c r="AA471" s="106">
        <v>52.23</v>
      </c>
      <c r="AB471" s="106">
        <v>48.98</v>
      </c>
      <c r="AC471" s="106">
        <v>55.68</v>
      </c>
      <c r="AD471" s="106">
        <v>54.23</v>
      </c>
      <c r="AE471" s="106">
        <v>51.65</v>
      </c>
      <c r="AF471" s="106">
        <v>54.5</v>
      </c>
      <c r="AG471" s="106">
        <v>56.23</v>
      </c>
      <c r="AH471" s="106">
        <v>52.45</v>
      </c>
      <c r="AI471" s="106">
        <v>53.75</v>
      </c>
      <c r="AJ471" s="106">
        <v>60.29</v>
      </c>
      <c r="AK471" s="106">
        <v>48.91</v>
      </c>
      <c r="AL471" s="106">
        <v>46.77</v>
      </c>
      <c r="AM471" s="106">
        <v>52.43</v>
      </c>
      <c r="AN471" s="106">
        <v>60.87</v>
      </c>
      <c r="AO471" s="106">
        <v>48.83</v>
      </c>
      <c r="AP471" s="106">
        <v>55.17</v>
      </c>
      <c r="AQ471" s="106">
        <v>53.11</v>
      </c>
      <c r="AR471" s="106">
        <v>46.26</v>
      </c>
      <c r="AS471" s="106">
        <v>48.71</v>
      </c>
      <c r="AT471" s="106">
        <v>46.87</v>
      </c>
      <c r="AU471" s="106">
        <v>74.25</v>
      </c>
      <c r="AV471" s="106">
        <v>46.4</v>
      </c>
      <c r="AW471" s="106">
        <v>48.06</v>
      </c>
      <c r="AX471" s="106">
        <v>43.05</v>
      </c>
      <c r="AY471" s="106">
        <v>42.21</v>
      </c>
      <c r="AZ471" s="106">
        <v>51.81</v>
      </c>
      <c r="BA471" s="106">
        <v>46.93</v>
      </c>
      <c r="BB471" s="106">
        <v>49.42</v>
      </c>
      <c r="BC471" s="106">
        <v>53.05</v>
      </c>
      <c r="BD471" s="106">
        <v>52.68</v>
      </c>
      <c r="BE471" s="106">
        <v>43.15</v>
      </c>
      <c r="BF471" s="106">
        <v>41.83</v>
      </c>
      <c r="BG471" s="106">
        <v>40.17</v>
      </c>
      <c r="BH471" s="106">
        <v>49.5</v>
      </c>
      <c r="BI471" s="106">
        <v>43.86</v>
      </c>
      <c r="BJ471" s="106">
        <v>44.25</v>
      </c>
      <c r="BK471" s="106">
        <v>70.069999999999993</v>
      </c>
      <c r="BL471" s="107">
        <f t="shared" si="26"/>
        <v>60</v>
      </c>
      <c r="BN471" s="110">
        <f>BN470++Setup!$J$15/24</f>
        <v>43230.243055555933</v>
      </c>
      <c r="BO471" s="57">
        <f>CN471</f>
        <v>0</v>
      </c>
      <c r="BP471" s="57">
        <f>CO471</f>
        <v>0</v>
      </c>
      <c r="BQ471" s="57">
        <f>CP471</f>
        <v>0</v>
      </c>
      <c r="BR471" s="57">
        <f>CQ471</f>
        <v>0</v>
      </c>
      <c r="BS471" s="87">
        <f>CT471</f>
        <v>0</v>
      </c>
      <c r="BT471" s="87">
        <f>CB900</f>
        <v>226</v>
      </c>
      <c r="BU471" s="87">
        <f>CD900</f>
        <v>0</v>
      </c>
      <c r="BV471" s="87">
        <f>CF900</f>
        <v>0</v>
      </c>
      <c r="BW471" s="87">
        <f>CH900</f>
        <v>46.67</v>
      </c>
      <c r="BX471" s="87">
        <f>CJ900</f>
        <v>0</v>
      </c>
      <c r="CA471" s="111">
        <v>43286.263888888891</v>
      </c>
      <c r="CB471" s="87">
        <v>219</v>
      </c>
      <c r="CC471" s="111">
        <v>43286.263888888891</v>
      </c>
      <c r="CD471" s="87">
        <v>1.78</v>
      </c>
      <c r="CE471" s="111">
        <v>43286.263888888891</v>
      </c>
      <c r="CF471" s="87">
        <v>0</v>
      </c>
      <c r="CG471" s="111">
        <v>43286.263888888891</v>
      </c>
      <c r="CH471" s="87">
        <v>17.78</v>
      </c>
      <c r="CI471" s="111">
        <v>43286.263888888891</v>
      </c>
      <c r="CJ471" s="87">
        <v>43.58</v>
      </c>
      <c r="CM471" s="111"/>
      <c r="CS471" s="111"/>
    </row>
    <row r="472" spans="1:97" x14ac:dyDescent="0.3">
      <c r="A472" s="87">
        <f t="shared" si="25"/>
        <v>4680</v>
      </c>
      <c r="B472" s="88">
        <f t="shared" si="24"/>
        <v>78</v>
      </c>
      <c r="C472" s="106">
        <v>21.65</v>
      </c>
      <c r="D472" s="106">
        <v>53.15</v>
      </c>
      <c r="E472" s="106">
        <v>50.67</v>
      </c>
      <c r="F472" s="106">
        <v>46.22</v>
      </c>
      <c r="G472" s="106">
        <v>48.75</v>
      </c>
      <c r="H472" s="106">
        <v>45.55</v>
      </c>
      <c r="I472" s="106">
        <v>47.38</v>
      </c>
      <c r="J472" s="106">
        <v>48.91</v>
      </c>
      <c r="K472" s="106">
        <v>41.65</v>
      </c>
      <c r="L472" s="106">
        <v>46.68</v>
      </c>
      <c r="M472" s="106">
        <v>45.87</v>
      </c>
      <c r="N472" s="106">
        <v>49.57</v>
      </c>
      <c r="O472" s="106">
        <v>52.01</v>
      </c>
      <c r="P472" s="106">
        <v>43.1</v>
      </c>
      <c r="Q472" s="106">
        <v>48.02</v>
      </c>
      <c r="R472" s="106">
        <v>46.06</v>
      </c>
      <c r="S472" s="106">
        <v>52.37</v>
      </c>
      <c r="T472" s="106">
        <v>50.26</v>
      </c>
      <c r="U472" s="106">
        <v>52.19</v>
      </c>
      <c r="V472" s="106">
        <v>48.39</v>
      </c>
      <c r="W472" s="106">
        <v>55.98</v>
      </c>
      <c r="X472" s="106">
        <v>54.13</v>
      </c>
      <c r="Y472" s="106">
        <v>54.62</v>
      </c>
      <c r="Z472" s="106">
        <v>48.61</v>
      </c>
      <c r="AA472" s="106">
        <v>52.21</v>
      </c>
      <c r="AB472" s="106">
        <v>49.26</v>
      </c>
      <c r="AC472" s="106">
        <v>55.79</v>
      </c>
      <c r="AD472" s="106">
        <v>54.41</v>
      </c>
      <c r="AE472" s="106">
        <v>51.82</v>
      </c>
      <c r="AF472" s="106">
        <v>54.56</v>
      </c>
      <c r="AG472" s="106">
        <v>56.08</v>
      </c>
      <c r="AH472" s="106">
        <v>52.51</v>
      </c>
      <c r="AI472" s="106">
        <v>53.51</v>
      </c>
      <c r="AJ472" s="106">
        <v>60.33</v>
      </c>
      <c r="AK472" s="106">
        <v>48.9</v>
      </c>
      <c r="AL472" s="106">
        <v>46.4</v>
      </c>
      <c r="AM472" s="106">
        <v>52.54</v>
      </c>
      <c r="AN472" s="106">
        <v>60.97</v>
      </c>
      <c r="AO472" s="106">
        <v>48.87</v>
      </c>
      <c r="AP472" s="106">
        <v>54.99</v>
      </c>
      <c r="AQ472" s="106">
        <v>53.02</v>
      </c>
      <c r="AR472" s="106">
        <v>46.44</v>
      </c>
      <c r="AS472" s="106">
        <v>49.21</v>
      </c>
      <c r="AT472" s="106">
        <v>46.91</v>
      </c>
      <c r="AU472" s="106">
        <v>74.400000000000006</v>
      </c>
      <c r="AV472" s="106">
        <v>46.75</v>
      </c>
      <c r="AW472" s="106">
        <v>48.34</v>
      </c>
      <c r="AX472" s="106">
        <v>43.05</v>
      </c>
      <c r="AY472" s="106">
        <v>42.15</v>
      </c>
      <c r="AZ472" s="106">
        <v>52.01</v>
      </c>
      <c r="BA472" s="106">
        <v>46.97</v>
      </c>
      <c r="BB472" s="106">
        <v>49.7</v>
      </c>
      <c r="BC472" s="106">
        <v>53.07</v>
      </c>
      <c r="BD472" s="106">
        <v>52.57</v>
      </c>
      <c r="BE472" s="106">
        <v>43.21</v>
      </c>
      <c r="BF472" s="106">
        <v>41.82</v>
      </c>
      <c r="BG472" s="106">
        <v>40.46</v>
      </c>
      <c r="BH472" s="106">
        <v>49.53</v>
      </c>
      <c r="BI472" s="106">
        <v>43.85</v>
      </c>
      <c r="BJ472" s="106">
        <v>44.26</v>
      </c>
      <c r="BK472" s="106">
        <v>69.8</v>
      </c>
      <c r="BL472" s="107">
        <f t="shared" si="26"/>
        <v>60</v>
      </c>
      <c r="BN472" s="110">
        <f>BN471++Setup!$J$15/24</f>
        <v>43230.250000000378</v>
      </c>
      <c r="BO472" s="57">
        <f>CN472</f>
        <v>0</v>
      </c>
      <c r="BP472" s="57">
        <f>CO472</f>
        <v>0</v>
      </c>
      <c r="BQ472" s="57">
        <f>CP472</f>
        <v>0</v>
      </c>
      <c r="BR472" s="57">
        <f>CQ472</f>
        <v>0</v>
      </c>
      <c r="BS472" s="87">
        <f>CT472</f>
        <v>0</v>
      </c>
      <c r="BT472" s="87">
        <f>CB901</f>
        <v>228</v>
      </c>
      <c r="BU472" s="87">
        <f>CD901</f>
        <v>0</v>
      </c>
      <c r="BV472" s="87">
        <f>CF901</f>
        <v>0</v>
      </c>
      <c r="BW472" s="87">
        <f>CH901</f>
        <v>51.67</v>
      </c>
      <c r="BX472" s="87">
        <f>CJ901</f>
        <v>0</v>
      </c>
      <c r="CA472" s="111">
        <v>43286.270833333336</v>
      </c>
      <c r="CB472" s="87">
        <v>216</v>
      </c>
      <c r="CC472" s="111">
        <v>43286.270833333336</v>
      </c>
      <c r="CD472" s="87">
        <v>21.25</v>
      </c>
      <c r="CE472" s="111">
        <v>43286.270833333336</v>
      </c>
      <c r="CF472" s="87">
        <v>0</v>
      </c>
      <c r="CG472" s="111">
        <v>43286.270833333336</v>
      </c>
      <c r="CH472" s="87">
        <v>0.28000000000000003</v>
      </c>
      <c r="CI472" s="111">
        <v>43286.270833333336</v>
      </c>
      <c r="CJ472" s="87">
        <v>44.83</v>
      </c>
      <c r="CM472" s="111"/>
      <c r="CS472" s="111"/>
    </row>
    <row r="473" spans="1:97" x14ac:dyDescent="0.3">
      <c r="A473" s="87">
        <f t="shared" si="25"/>
        <v>4690</v>
      </c>
      <c r="B473" s="88">
        <f t="shared" si="24"/>
        <v>78.166666666666671</v>
      </c>
      <c r="C473" s="106">
        <v>21.41</v>
      </c>
      <c r="D473" s="106">
        <v>51.7</v>
      </c>
      <c r="E473" s="106">
        <v>50.83</v>
      </c>
      <c r="F473" s="106">
        <v>46.22</v>
      </c>
      <c r="G473" s="106">
        <v>47.43</v>
      </c>
      <c r="H473" s="106">
        <v>43.81</v>
      </c>
      <c r="I473" s="106">
        <v>47.37</v>
      </c>
      <c r="J473" s="106">
        <v>48.82</v>
      </c>
      <c r="K473" s="106">
        <v>39.950000000000003</v>
      </c>
      <c r="L473" s="106">
        <v>44.81</v>
      </c>
      <c r="M473" s="106">
        <v>45.73</v>
      </c>
      <c r="N473" s="106">
        <v>47.88</v>
      </c>
      <c r="O473" s="106">
        <v>50.66</v>
      </c>
      <c r="P473" s="106">
        <v>41.75</v>
      </c>
      <c r="Q473" s="106">
        <v>46.8</v>
      </c>
      <c r="R473" s="106">
        <v>44.65</v>
      </c>
      <c r="S473" s="106">
        <v>50.98</v>
      </c>
      <c r="T473" s="106">
        <v>48.98</v>
      </c>
      <c r="U473" s="106">
        <v>50.84</v>
      </c>
      <c r="V473" s="106">
        <v>47.19</v>
      </c>
      <c r="W473" s="106">
        <v>54.56</v>
      </c>
      <c r="X473" s="106">
        <v>52.7</v>
      </c>
      <c r="Y473" s="106">
        <v>53.16</v>
      </c>
      <c r="Z473" s="106">
        <v>48.04</v>
      </c>
      <c r="AA473" s="106">
        <v>51.02</v>
      </c>
      <c r="AB473" s="106">
        <v>48.44</v>
      </c>
      <c r="AC473" s="106">
        <v>54.2</v>
      </c>
      <c r="AD473" s="106">
        <v>52.76</v>
      </c>
      <c r="AE473" s="106">
        <v>50.39</v>
      </c>
      <c r="AF473" s="106">
        <v>52.98</v>
      </c>
      <c r="AG473" s="106">
        <v>54.66</v>
      </c>
      <c r="AH473" s="106">
        <v>51.11</v>
      </c>
      <c r="AI473" s="106">
        <v>52.05</v>
      </c>
      <c r="AJ473" s="106">
        <v>60.16</v>
      </c>
      <c r="AK473" s="106">
        <v>48.79</v>
      </c>
      <c r="AL473" s="106">
        <v>46.8</v>
      </c>
      <c r="AM473" s="106">
        <v>51.15</v>
      </c>
      <c r="AN473" s="106">
        <v>60.51</v>
      </c>
      <c r="AO473" s="106">
        <v>48.78</v>
      </c>
      <c r="AP473" s="106">
        <v>55.29</v>
      </c>
      <c r="AQ473" s="106">
        <v>51.6</v>
      </c>
      <c r="AR473" s="106">
        <v>45.33</v>
      </c>
      <c r="AS473" s="106">
        <v>48.53</v>
      </c>
      <c r="AT473" s="106">
        <v>46.09</v>
      </c>
      <c r="AU473" s="106">
        <v>74.040000000000006</v>
      </c>
      <c r="AV473" s="106">
        <v>45.71</v>
      </c>
      <c r="AW473" s="106">
        <v>47.53</v>
      </c>
      <c r="AX473" s="106">
        <v>43.01</v>
      </c>
      <c r="AY473" s="106">
        <v>41.96</v>
      </c>
      <c r="AZ473" s="106">
        <v>50.82</v>
      </c>
      <c r="BA473" s="106">
        <v>46.99</v>
      </c>
      <c r="BB473" s="106">
        <v>48.7</v>
      </c>
      <c r="BC473" s="106">
        <v>51.64</v>
      </c>
      <c r="BD473" s="106">
        <v>51.22</v>
      </c>
      <c r="BE473" s="106">
        <v>42.93</v>
      </c>
      <c r="BF473" s="106">
        <v>41.82</v>
      </c>
      <c r="BG473" s="106">
        <v>39.4</v>
      </c>
      <c r="BH473" s="106">
        <v>49.39</v>
      </c>
      <c r="BI473" s="106">
        <v>43.87</v>
      </c>
      <c r="BJ473" s="106">
        <v>44.24</v>
      </c>
      <c r="BK473" s="106">
        <v>68.98</v>
      </c>
      <c r="BL473" s="107">
        <f t="shared" si="26"/>
        <v>60</v>
      </c>
      <c r="BN473" s="110">
        <f>BN472++Setup!$J$15/24</f>
        <v>43230.256944444824</v>
      </c>
      <c r="BO473" s="57">
        <f>CN473</f>
        <v>0</v>
      </c>
      <c r="BP473" s="57">
        <f>CO473</f>
        <v>0</v>
      </c>
      <c r="BQ473" s="57">
        <f>CP473</f>
        <v>0</v>
      </c>
      <c r="BR473" s="57">
        <f>CQ473</f>
        <v>0</v>
      </c>
      <c r="BS473" s="87">
        <f>CT473</f>
        <v>0</v>
      </c>
      <c r="BT473" s="87">
        <f>CB902</f>
        <v>227</v>
      </c>
      <c r="BU473" s="87">
        <f>CD902</f>
        <v>0</v>
      </c>
      <c r="BV473" s="87">
        <f>CF902</f>
        <v>0</v>
      </c>
      <c r="BW473" s="87">
        <f>CH902</f>
        <v>39.44</v>
      </c>
      <c r="BX473" s="87">
        <f>CJ902</f>
        <v>0</v>
      </c>
      <c r="CA473" s="111">
        <v>43286.277777777781</v>
      </c>
      <c r="CB473" s="87">
        <v>215</v>
      </c>
      <c r="CC473" s="111">
        <v>43286.277777777781</v>
      </c>
      <c r="CD473" s="87">
        <v>21.47</v>
      </c>
      <c r="CE473" s="111">
        <v>43286.277777777781</v>
      </c>
      <c r="CF473" s="87">
        <v>0</v>
      </c>
      <c r="CG473" s="111">
        <v>43286.277777777781</v>
      </c>
      <c r="CH473" s="87">
        <v>0.28000000000000003</v>
      </c>
      <c r="CI473" s="111">
        <v>43286.277777777781</v>
      </c>
      <c r="CJ473" s="87">
        <v>77.31</v>
      </c>
      <c r="CM473" s="111"/>
      <c r="CS473" s="111"/>
    </row>
    <row r="474" spans="1:97" x14ac:dyDescent="0.3">
      <c r="A474" s="87">
        <f t="shared" si="25"/>
        <v>4700</v>
      </c>
      <c r="B474" s="88">
        <f t="shared" si="24"/>
        <v>78.333333333333329</v>
      </c>
      <c r="C474" s="106">
        <v>21.14</v>
      </c>
      <c r="D474" s="106">
        <v>55.19</v>
      </c>
      <c r="E474" s="106">
        <v>49.14</v>
      </c>
      <c r="F474" s="106">
        <v>44.96</v>
      </c>
      <c r="G474" s="106">
        <v>51.52</v>
      </c>
      <c r="H474" s="106">
        <v>47.79</v>
      </c>
      <c r="I474" s="106">
        <v>46.06</v>
      </c>
      <c r="J474" s="106">
        <v>47.55</v>
      </c>
      <c r="K474" s="106">
        <v>43.92</v>
      </c>
      <c r="L474" s="106">
        <v>48.44</v>
      </c>
      <c r="M474" s="106">
        <v>44.67</v>
      </c>
      <c r="N474" s="106">
        <v>51.49</v>
      </c>
      <c r="O474" s="106">
        <v>54.69</v>
      </c>
      <c r="P474" s="106">
        <v>46.32</v>
      </c>
      <c r="Q474" s="106">
        <v>50.94</v>
      </c>
      <c r="R474" s="106">
        <v>48.93</v>
      </c>
      <c r="S474" s="106">
        <v>53.97</v>
      </c>
      <c r="T474" s="106">
        <v>53.19</v>
      </c>
      <c r="U474" s="106">
        <v>54.67</v>
      </c>
      <c r="V474" s="106">
        <v>51.37</v>
      </c>
      <c r="W474" s="106">
        <v>58.56</v>
      </c>
      <c r="X474" s="106">
        <v>55.22</v>
      </c>
      <c r="Y474" s="106">
        <v>54.84</v>
      </c>
      <c r="Z474" s="106">
        <v>52.24</v>
      </c>
      <c r="AA474" s="106">
        <v>54.7</v>
      </c>
      <c r="AB474" s="106">
        <v>52.67</v>
      </c>
      <c r="AC474" s="106">
        <v>57.72</v>
      </c>
      <c r="AD474" s="106">
        <v>56.46</v>
      </c>
      <c r="AE474" s="106">
        <v>54.5</v>
      </c>
      <c r="AF474" s="106">
        <v>56.49</v>
      </c>
      <c r="AG474" s="106">
        <v>58.06</v>
      </c>
      <c r="AH474" s="106">
        <v>54.92</v>
      </c>
      <c r="AI474" s="106">
        <v>55.65</v>
      </c>
      <c r="AJ474" s="106">
        <v>60.02</v>
      </c>
      <c r="AK474" s="106">
        <v>48.74</v>
      </c>
      <c r="AL474" s="106">
        <v>45.32</v>
      </c>
      <c r="AM474" s="106">
        <v>54.54</v>
      </c>
      <c r="AN474" s="106">
        <v>60.51</v>
      </c>
      <c r="AO474" s="106">
        <v>47.51</v>
      </c>
      <c r="AP474" s="106">
        <v>53.9</v>
      </c>
      <c r="AQ474" s="106">
        <v>55.15</v>
      </c>
      <c r="AR474" s="106">
        <v>49.66</v>
      </c>
      <c r="AS474" s="106">
        <v>52.84</v>
      </c>
      <c r="AT474" s="106">
        <v>50.08</v>
      </c>
      <c r="AU474" s="106">
        <v>73.89</v>
      </c>
      <c r="AV474" s="106">
        <v>49.85</v>
      </c>
      <c r="AW474" s="106">
        <v>51.54</v>
      </c>
      <c r="AX474" s="106">
        <v>41.91</v>
      </c>
      <c r="AY474" s="106">
        <v>40.770000000000003</v>
      </c>
      <c r="AZ474" s="106">
        <v>54.64</v>
      </c>
      <c r="BA474" s="106">
        <v>45.52</v>
      </c>
      <c r="BB474" s="106">
        <v>52.81</v>
      </c>
      <c r="BC474" s="106">
        <v>55.09</v>
      </c>
      <c r="BD474" s="106">
        <v>55.36</v>
      </c>
      <c r="BE474" s="106">
        <v>41.86</v>
      </c>
      <c r="BF474" s="106">
        <v>40.659999999999997</v>
      </c>
      <c r="BG474" s="106">
        <v>43.59</v>
      </c>
      <c r="BH474" s="106">
        <v>48.19</v>
      </c>
      <c r="BI474" s="106">
        <v>42.61</v>
      </c>
      <c r="BJ474" s="106">
        <v>44.29</v>
      </c>
      <c r="BK474" s="106">
        <v>68.709999999999994</v>
      </c>
      <c r="BL474" s="107">
        <f t="shared" si="26"/>
        <v>60</v>
      </c>
      <c r="BN474" s="110">
        <f>BN473++Setup!$J$15/24</f>
        <v>43230.263888889269</v>
      </c>
      <c r="BO474" s="57">
        <f>CN474</f>
        <v>0</v>
      </c>
      <c r="BP474" s="57">
        <f>CO474</f>
        <v>0</v>
      </c>
      <c r="BQ474" s="57">
        <f>CP474</f>
        <v>0</v>
      </c>
      <c r="BR474" s="57">
        <f>CQ474</f>
        <v>0</v>
      </c>
      <c r="BS474" s="87">
        <f>CT474</f>
        <v>0</v>
      </c>
      <c r="BT474" s="87">
        <f>CB903</f>
        <v>224</v>
      </c>
      <c r="BU474" s="87">
        <f>CD903</f>
        <v>2.92</v>
      </c>
      <c r="BV474" s="87">
        <f>CF903</f>
        <v>0</v>
      </c>
      <c r="BW474" s="87">
        <f>CH903</f>
        <v>14.44</v>
      </c>
      <c r="BX474" s="87">
        <f>CJ903</f>
        <v>56.42</v>
      </c>
      <c r="CA474" s="111">
        <v>43286.284722222219</v>
      </c>
      <c r="CB474" s="87">
        <v>214</v>
      </c>
      <c r="CC474" s="111">
        <v>43286.284722222219</v>
      </c>
      <c r="CD474" s="87">
        <v>22.25</v>
      </c>
      <c r="CE474" s="111">
        <v>43286.284722222219</v>
      </c>
      <c r="CF474" s="87">
        <v>0</v>
      </c>
      <c r="CG474" s="111">
        <v>43286.284722222219</v>
      </c>
      <c r="CH474" s="87">
        <v>0.28000000000000003</v>
      </c>
      <c r="CI474" s="111">
        <v>43286.284722222219</v>
      </c>
      <c r="CJ474" s="87">
        <v>87.81</v>
      </c>
      <c r="CM474" s="111"/>
      <c r="CS474" s="111"/>
    </row>
    <row r="475" spans="1:97" x14ac:dyDescent="0.3">
      <c r="A475" s="87">
        <f t="shared" si="25"/>
        <v>4710</v>
      </c>
      <c r="B475" s="88">
        <f t="shared" si="24"/>
        <v>78.5</v>
      </c>
      <c r="C475" s="106">
        <v>21.28</v>
      </c>
      <c r="D475" s="106">
        <v>55.93</v>
      </c>
      <c r="E475" s="106">
        <v>50.82</v>
      </c>
      <c r="F475" s="106">
        <v>46.71</v>
      </c>
      <c r="G475" s="106">
        <v>51.86</v>
      </c>
      <c r="H475" s="106">
        <v>47.99</v>
      </c>
      <c r="I475" s="106">
        <v>47.74</v>
      </c>
      <c r="J475" s="106">
        <v>49.2</v>
      </c>
      <c r="K475" s="106">
        <v>44.06</v>
      </c>
      <c r="L475" s="106">
        <v>49.28</v>
      </c>
      <c r="M475" s="106">
        <v>46.3</v>
      </c>
      <c r="N475" s="106">
        <v>52.04</v>
      </c>
      <c r="O475" s="106">
        <v>54.67</v>
      </c>
      <c r="P475" s="106">
        <v>46.77</v>
      </c>
      <c r="Q475" s="106">
        <v>51.33</v>
      </c>
      <c r="R475" s="106">
        <v>49.35</v>
      </c>
      <c r="S475" s="106">
        <v>55.13</v>
      </c>
      <c r="T475" s="106">
        <v>53.48</v>
      </c>
      <c r="U475" s="106">
        <v>55.27</v>
      </c>
      <c r="V475" s="106">
        <v>51.74</v>
      </c>
      <c r="W475" s="106">
        <v>58.74</v>
      </c>
      <c r="X475" s="106">
        <v>56.84</v>
      </c>
      <c r="Y475" s="106">
        <v>56.89</v>
      </c>
      <c r="Z475" s="106">
        <v>52.96</v>
      </c>
      <c r="AA475" s="106">
        <v>55.31</v>
      </c>
      <c r="AB475" s="106">
        <v>53.21</v>
      </c>
      <c r="AC475" s="106">
        <v>58.08</v>
      </c>
      <c r="AD475" s="106">
        <v>56.8</v>
      </c>
      <c r="AE475" s="106">
        <v>54.84</v>
      </c>
      <c r="AF475" s="106">
        <v>57.06</v>
      </c>
      <c r="AG475" s="106">
        <v>58.79</v>
      </c>
      <c r="AH475" s="106">
        <v>55.51</v>
      </c>
      <c r="AI475" s="106">
        <v>56.27</v>
      </c>
      <c r="AJ475" s="106">
        <v>59.75</v>
      </c>
      <c r="AK475" s="106">
        <v>48.47</v>
      </c>
      <c r="AL475" s="106">
        <v>45.14</v>
      </c>
      <c r="AM475" s="106">
        <v>55.25</v>
      </c>
      <c r="AN475" s="106">
        <v>60.13</v>
      </c>
      <c r="AO475" s="106">
        <v>49.16</v>
      </c>
      <c r="AP475" s="106">
        <v>53.64</v>
      </c>
      <c r="AQ475" s="106">
        <v>55.81</v>
      </c>
      <c r="AR475" s="106">
        <v>49.88</v>
      </c>
      <c r="AS475" s="106">
        <v>53.33</v>
      </c>
      <c r="AT475" s="106">
        <v>50.78</v>
      </c>
      <c r="AU475" s="106">
        <v>73.58</v>
      </c>
      <c r="AV475" s="106">
        <v>50.21</v>
      </c>
      <c r="AW475" s="106">
        <v>52.09</v>
      </c>
      <c r="AX475" s="106">
        <v>43.6</v>
      </c>
      <c r="AY475" s="106">
        <v>42.52</v>
      </c>
      <c r="AZ475" s="106">
        <v>54.86</v>
      </c>
      <c r="BA475" s="106">
        <v>47.21</v>
      </c>
      <c r="BB475" s="106">
        <v>53.26</v>
      </c>
      <c r="BC475" s="106">
        <v>55.66</v>
      </c>
      <c r="BD475" s="106">
        <v>55.34</v>
      </c>
      <c r="BE475" s="106">
        <v>43.54</v>
      </c>
      <c r="BF475" s="106">
        <v>42.34</v>
      </c>
      <c r="BG475" s="106">
        <v>43.94</v>
      </c>
      <c r="BH475" s="106">
        <v>49.83</v>
      </c>
      <c r="BI475" s="106">
        <v>44.36</v>
      </c>
      <c r="BJ475" s="106">
        <v>44.22</v>
      </c>
      <c r="BK475" s="106">
        <v>68.06</v>
      </c>
      <c r="BL475" s="107">
        <f t="shared" si="26"/>
        <v>60</v>
      </c>
      <c r="BN475" s="110">
        <f>BN474++Setup!$J$15/24</f>
        <v>43230.270833333714</v>
      </c>
      <c r="BO475" s="57">
        <f>CN475</f>
        <v>0</v>
      </c>
      <c r="BP475" s="57">
        <f>CO475</f>
        <v>0</v>
      </c>
      <c r="BQ475" s="57">
        <f>CP475</f>
        <v>0</v>
      </c>
      <c r="BR475" s="57">
        <f>CQ475</f>
        <v>0</v>
      </c>
      <c r="BS475" s="87">
        <f>CT475</f>
        <v>0</v>
      </c>
      <c r="BT475" s="87">
        <f>CB904</f>
        <v>227</v>
      </c>
      <c r="BU475" s="87">
        <f>CD904</f>
        <v>21.5</v>
      </c>
      <c r="BV475" s="87">
        <f>CF904</f>
        <v>0</v>
      </c>
      <c r="BW475" s="87">
        <f>CH904</f>
        <v>0.28000000000000003</v>
      </c>
      <c r="BX475" s="87">
        <f>CJ904</f>
        <v>33.33</v>
      </c>
      <c r="CA475" s="111">
        <v>43286.291666666664</v>
      </c>
      <c r="CB475" s="87">
        <v>219</v>
      </c>
      <c r="CC475" s="111">
        <v>43286.291666666664</v>
      </c>
      <c r="CD475" s="87">
        <v>35.14</v>
      </c>
      <c r="CE475" s="111">
        <v>43286.291666666664</v>
      </c>
      <c r="CF475" s="87">
        <v>0</v>
      </c>
      <c r="CG475" s="111">
        <v>43286.291666666664</v>
      </c>
      <c r="CH475" s="87">
        <v>0.28000000000000003</v>
      </c>
      <c r="CI475" s="111">
        <v>43286.291666666664</v>
      </c>
      <c r="CJ475" s="87">
        <v>101</v>
      </c>
      <c r="CM475" s="111"/>
      <c r="CS475" s="111"/>
    </row>
    <row r="476" spans="1:97" x14ac:dyDescent="0.3">
      <c r="A476" s="87">
        <f t="shared" si="25"/>
        <v>4720</v>
      </c>
      <c r="B476" s="88">
        <f t="shared" si="24"/>
        <v>78.666666666666671</v>
      </c>
      <c r="C476" s="106">
        <v>20.96</v>
      </c>
      <c r="D476" s="106">
        <v>54.58</v>
      </c>
      <c r="E476" s="106">
        <v>51.77</v>
      </c>
      <c r="F476" s="106">
        <v>47.81</v>
      </c>
      <c r="G476" s="106">
        <v>51.17</v>
      </c>
      <c r="H476" s="106">
        <v>46.65</v>
      </c>
      <c r="I476" s="106">
        <v>49.01</v>
      </c>
      <c r="J476" s="106">
        <v>50.48</v>
      </c>
      <c r="K476" s="106">
        <v>43</v>
      </c>
      <c r="L476" s="106">
        <v>48.1</v>
      </c>
      <c r="M476" s="106">
        <v>47.26</v>
      </c>
      <c r="N476" s="106">
        <v>51.23</v>
      </c>
      <c r="O476" s="106">
        <v>53.63</v>
      </c>
      <c r="P476" s="106">
        <v>45.95</v>
      </c>
      <c r="Q476" s="106">
        <v>50.99</v>
      </c>
      <c r="R476" s="106">
        <v>48.78</v>
      </c>
      <c r="S476" s="106">
        <v>53.93</v>
      </c>
      <c r="T476" s="106">
        <v>52.81</v>
      </c>
      <c r="U476" s="106">
        <v>53.99</v>
      </c>
      <c r="V476" s="106">
        <v>51.08</v>
      </c>
      <c r="W476" s="106">
        <v>56.99</v>
      </c>
      <c r="X476" s="106">
        <v>56.66</v>
      </c>
      <c r="Y476" s="106">
        <v>56.86</v>
      </c>
      <c r="Z476" s="106">
        <v>52.49</v>
      </c>
      <c r="AA476" s="106">
        <v>54.32</v>
      </c>
      <c r="AB476" s="106">
        <v>52.72</v>
      </c>
      <c r="AC476" s="106">
        <v>56.96</v>
      </c>
      <c r="AD476" s="106">
        <v>56.07</v>
      </c>
      <c r="AE476" s="106">
        <v>53.76</v>
      </c>
      <c r="AF476" s="106">
        <v>55.94</v>
      </c>
      <c r="AG476" s="106">
        <v>57.76</v>
      </c>
      <c r="AH476" s="106">
        <v>54.56</v>
      </c>
      <c r="AI476" s="106">
        <v>55.28</v>
      </c>
      <c r="AJ476" s="106">
        <v>59.35</v>
      </c>
      <c r="AK476" s="106">
        <v>48.27</v>
      </c>
      <c r="AL476" s="106">
        <v>46.09</v>
      </c>
      <c r="AM476" s="106">
        <v>54.36</v>
      </c>
      <c r="AN476" s="106">
        <v>59.82</v>
      </c>
      <c r="AO476" s="106">
        <v>50.44</v>
      </c>
      <c r="AP476" s="106">
        <v>54.6</v>
      </c>
      <c r="AQ476" s="106">
        <v>54.83</v>
      </c>
      <c r="AR476" s="106">
        <v>49.26</v>
      </c>
      <c r="AS476" s="106">
        <v>53.04</v>
      </c>
      <c r="AT476" s="106">
        <v>49.78</v>
      </c>
      <c r="AU476" s="106">
        <v>73.290000000000006</v>
      </c>
      <c r="AV476" s="106">
        <v>49.56</v>
      </c>
      <c r="AW476" s="106">
        <v>50.86</v>
      </c>
      <c r="AX476" s="106">
        <v>44.6</v>
      </c>
      <c r="AY476" s="106">
        <v>43.49</v>
      </c>
      <c r="AZ476" s="106">
        <v>54.06</v>
      </c>
      <c r="BA476" s="106">
        <v>48.73</v>
      </c>
      <c r="BB476" s="106">
        <v>52.65</v>
      </c>
      <c r="BC476" s="106">
        <v>54.89</v>
      </c>
      <c r="BD476" s="106">
        <v>54.65</v>
      </c>
      <c r="BE476" s="106">
        <v>44.63</v>
      </c>
      <c r="BF476" s="106">
        <v>43.24</v>
      </c>
      <c r="BG476" s="106">
        <v>43.09</v>
      </c>
      <c r="BH476" s="106">
        <v>51</v>
      </c>
      <c r="BI476" s="106">
        <v>45.76</v>
      </c>
      <c r="BJ476" s="106">
        <v>44.1</v>
      </c>
      <c r="BK476" s="106">
        <v>67.510000000000005</v>
      </c>
      <c r="BL476" s="107">
        <f t="shared" si="26"/>
        <v>60</v>
      </c>
      <c r="BN476" s="110">
        <f>BN475++Setup!$J$15/24</f>
        <v>43230.277777778159</v>
      </c>
      <c r="BO476" s="57">
        <f>CN476</f>
        <v>0</v>
      </c>
      <c r="BP476" s="57">
        <f>CO476</f>
        <v>0</v>
      </c>
      <c r="BQ476" s="57">
        <f>CP476</f>
        <v>0</v>
      </c>
      <c r="BR476" s="57">
        <f>CQ476</f>
        <v>0</v>
      </c>
      <c r="BS476" s="87">
        <f>CT476</f>
        <v>0</v>
      </c>
      <c r="BT476" s="87">
        <f>CB905</f>
        <v>226</v>
      </c>
      <c r="BU476" s="87">
        <f>CD905</f>
        <v>25.03</v>
      </c>
      <c r="BV476" s="87">
        <f>CF905</f>
        <v>0</v>
      </c>
      <c r="BW476" s="87">
        <f>CH905</f>
        <v>0.28000000000000003</v>
      </c>
      <c r="BX476" s="87">
        <f>CJ905</f>
        <v>46.11</v>
      </c>
      <c r="CA476" s="111">
        <v>43286.298611111109</v>
      </c>
      <c r="CB476" s="87">
        <v>217</v>
      </c>
      <c r="CC476" s="111">
        <v>43286.298611111109</v>
      </c>
      <c r="CD476" s="87">
        <v>35.06</v>
      </c>
      <c r="CE476" s="111">
        <v>43286.298611111109</v>
      </c>
      <c r="CF476" s="87">
        <v>36.67</v>
      </c>
      <c r="CG476" s="111">
        <v>43286.298611111109</v>
      </c>
      <c r="CH476" s="87">
        <v>0.28000000000000003</v>
      </c>
      <c r="CI476" s="111">
        <v>43286.298611111109</v>
      </c>
      <c r="CJ476" s="87">
        <v>72.47</v>
      </c>
      <c r="CM476" s="111"/>
      <c r="CS476" s="111"/>
    </row>
    <row r="477" spans="1:97" x14ac:dyDescent="0.3">
      <c r="A477" s="87">
        <f t="shared" si="25"/>
        <v>4730</v>
      </c>
      <c r="B477" s="88">
        <f t="shared" si="24"/>
        <v>78.833333333333329</v>
      </c>
      <c r="C477" s="106">
        <v>20.76</v>
      </c>
      <c r="D477" s="106">
        <v>53.43</v>
      </c>
      <c r="E477" s="106">
        <v>47.54</v>
      </c>
      <c r="F477" s="106">
        <v>43.74</v>
      </c>
      <c r="G477" s="106">
        <v>50.45</v>
      </c>
      <c r="H477" s="106">
        <v>46.2</v>
      </c>
      <c r="I477" s="106">
        <v>44.76</v>
      </c>
      <c r="J477" s="106">
        <v>46.35</v>
      </c>
      <c r="K477" s="106">
        <v>42.58</v>
      </c>
      <c r="L477" s="106">
        <v>47.31</v>
      </c>
      <c r="M477" s="106">
        <v>43.26</v>
      </c>
      <c r="N477" s="106">
        <v>50.18</v>
      </c>
      <c r="O477" s="106">
        <v>52.86</v>
      </c>
      <c r="P477" s="106">
        <v>45.42</v>
      </c>
      <c r="Q477" s="106">
        <v>50.13</v>
      </c>
      <c r="R477" s="106">
        <v>48.03</v>
      </c>
      <c r="S477" s="106">
        <v>53.32</v>
      </c>
      <c r="T477" s="106">
        <v>52.14</v>
      </c>
      <c r="U477" s="106">
        <v>53.55</v>
      </c>
      <c r="V477" s="106">
        <v>50.39</v>
      </c>
      <c r="W477" s="106">
        <v>56.62</v>
      </c>
      <c r="X477" s="106">
        <v>55.04</v>
      </c>
      <c r="Y477" s="106">
        <v>55.32</v>
      </c>
      <c r="Z477" s="106">
        <v>52.28</v>
      </c>
      <c r="AA477" s="106">
        <v>53.53</v>
      </c>
      <c r="AB477" s="106">
        <v>52.3</v>
      </c>
      <c r="AC477" s="106">
        <v>56.21</v>
      </c>
      <c r="AD477" s="106">
        <v>55.09</v>
      </c>
      <c r="AE477" s="106">
        <v>53.13</v>
      </c>
      <c r="AF477" s="106">
        <v>54.78</v>
      </c>
      <c r="AG477" s="106">
        <v>56.47</v>
      </c>
      <c r="AH477" s="106">
        <v>53.42</v>
      </c>
      <c r="AI477" s="106">
        <v>54.25</v>
      </c>
      <c r="AJ477" s="106">
        <v>58.25</v>
      </c>
      <c r="AK477" s="106">
        <v>47.67</v>
      </c>
      <c r="AL477" s="106">
        <v>43.86</v>
      </c>
      <c r="AM477" s="106">
        <v>53.29</v>
      </c>
      <c r="AN477" s="106">
        <v>58.65</v>
      </c>
      <c r="AO477" s="106">
        <v>46.31</v>
      </c>
      <c r="AP477" s="106">
        <v>52.54</v>
      </c>
      <c r="AQ477" s="106">
        <v>53.67</v>
      </c>
      <c r="AR477" s="106">
        <v>48.72</v>
      </c>
      <c r="AS477" s="106">
        <v>52.77</v>
      </c>
      <c r="AT477" s="106">
        <v>49.31</v>
      </c>
      <c r="AU477" s="106">
        <v>72.12</v>
      </c>
      <c r="AV477" s="106">
        <v>48.98</v>
      </c>
      <c r="AW477" s="106">
        <v>50.75</v>
      </c>
      <c r="AX477" s="106">
        <v>40.53</v>
      </c>
      <c r="AY477" s="106">
        <v>39.56</v>
      </c>
      <c r="AZ477" s="106">
        <v>53.24</v>
      </c>
      <c r="BA477" s="106">
        <v>44.3</v>
      </c>
      <c r="BB477" s="106">
        <v>52.18</v>
      </c>
      <c r="BC477" s="106">
        <v>54.14</v>
      </c>
      <c r="BD477" s="106">
        <v>53.64</v>
      </c>
      <c r="BE477" s="106">
        <v>40.54</v>
      </c>
      <c r="BF477" s="106">
        <v>39.200000000000003</v>
      </c>
      <c r="BG477" s="106">
        <v>42.77</v>
      </c>
      <c r="BH477" s="106">
        <v>46.92</v>
      </c>
      <c r="BI477" s="106">
        <v>41.49</v>
      </c>
      <c r="BJ477" s="106">
        <v>44.21</v>
      </c>
      <c r="BK477" s="106">
        <v>66.349999999999994</v>
      </c>
      <c r="BL477" s="107">
        <f t="shared" si="26"/>
        <v>60</v>
      </c>
      <c r="BN477" s="110">
        <f>BN476++Setup!$J$15/24</f>
        <v>43230.284722222605</v>
      </c>
      <c r="BO477" s="57">
        <f>CN477</f>
        <v>0</v>
      </c>
      <c r="BP477" s="57">
        <f>CO477</f>
        <v>0</v>
      </c>
      <c r="BQ477" s="57">
        <f>CP477</f>
        <v>0</v>
      </c>
      <c r="BR477" s="57">
        <f>CQ477</f>
        <v>0</v>
      </c>
      <c r="BS477" s="87">
        <f>CT477</f>
        <v>0</v>
      </c>
      <c r="BT477" s="87">
        <f>CB906</f>
        <v>226</v>
      </c>
      <c r="BU477" s="87">
        <f>CD906</f>
        <v>35.53</v>
      </c>
      <c r="BV477" s="87">
        <f>CF906</f>
        <v>0</v>
      </c>
      <c r="BW477" s="87">
        <f>CH906</f>
        <v>0.28000000000000003</v>
      </c>
      <c r="BX477" s="87">
        <f>CJ906</f>
        <v>63.92</v>
      </c>
      <c r="CA477" s="111">
        <v>43286.305555555555</v>
      </c>
      <c r="CB477" s="87">
        <v>218</v>
      </c>
      <c r="CC477" s="111">
        <v>43286.305555555555</v>
      </c>
      <c r="CD477" s="87">
        <v>34.86</v>
      </c>
      <c r="CE477" s="111">
        <v>43286.305555555555</v>
      </c>
      <c r="CF477" s="87">
        <v>84.17</v>
      </c>
      <c r="CG477" s="111">
        <v>43286.305555555555</v>
      </c>
      <c r="CH477" s="87">
        <v>0.28000000000000003</v>
      </c>
      <c r="CI477" s="111">
        <v>43286.305555555555</v>
      </c>
      <c r="CJ477" s="87">
        <v>100.78</v>
      </c>
      <c r="CM477" s="111"/>
      <c r="CS477" s="111"/>
    </row>
    <row r="478" spans="1:97" x14ac:dyDescent="0.3">
      <c r="A478" s="87">
        <f t="shared" si="25"/>
        <v>4740</v>
      </c>
      <c r="B478" s="88">
        <f t="shared" si="24"/>
        <v>79</v>
      </c>
      <c r="C478" s="106">
        <v>20.59</v>
      </c>
      <c r="D478" s="106">
        <v>52.36</v>
      </c>
      <c r="E478" s="106">
        <v>48.46</v>
      </c>
      <c r="F478" s="106">
        <v>44.84</v>
      </c>
      <c r="G478" s="106">
        <v>50.1</v>
      </c>
      <c r="H478" s="106">
        <v>45.75</v>
      </c>
      <c r="I478" s="106">
        <v>45.9</v>
      </c>
      <c r="J478" s="106">
        <v>47.35</v>
      </c>
      <c r="K478" s="106">
        <v>42.12</v>
      </c>
      <c r="L478" s="106">
        <v>46.66</v>
      </c>
      <c r="M478" s="106">
        <v>44.31</v>
      </c>
      <c r="N478" s="106">
        <v>49.6</v>
      </c>
      <c r="O478" s="106">
        <v>52.24</v>
      </c>
      <c r="P478" s="106">
        <v>45.11</v>
      </c>
      <c r="Q478" s="106">
        <v>49.64</v>
      </c>
      <c r="R478" s="106">
        <v>47.64</v>
      </c>
      <c r="S478" s="106">
        <v>52.61</v>
      </c>
      <c r="T478" s="106">
        <v>51.63</v>
      </c>
      <c r="U478" s="106">
        <v>53.12</v>
      </c>
      <c r="V478" s="106">
        <v>49.96</v>
      </c>
      <c r="W478" s="106">
        <v>55.75</v>
      </c>
      <c r="X478" s="106">
        <v>54.18</v>
      </c>
      <c r="Y478" s="106">
        <v>54.36</v>
      </c>
      <c r="Z478" s="106">
        <v>52.28</v>
      </c>
      <c r="AA478" s="106">
        <v>52.93</v>
      </c>
      <c r="AB478" s="106">
        <v>52</v>
      </c>
      <c r="AC478" s="106">
        <v>55.31</v>
      </c>
      <c r="AD478" s="106">
        <v>54.05</v>
      </c>
      <c r="AE478" s="106">
        <v>52.39</v>
      </c>
      <c r="AF478" s="106">
        <v>53.92</v>
      </c>
      <c r="AG478" s="106">
        <v>55.65</v>
      </c>
      <c r="AH478" s="106">
        <v>52.75</v>
      </c>
      <c r="AI478" s="106">
        <v>52.93</v>
      </c>
      <c r="AJ478" s="106">
        <v>59.04</v>
      </c>
      <c r="AK478" s="106">
        <v>48.07</v>
      </c>
      <c r="AL478" s="106">
        <v>44.53</v>
      </c>
      <c r="AM478" s="106">
        <v>52.35</v>
      </c>
      <c r="AN478" s="106">
        <v>59.41</v>
      </c>
      <c r="AO478" s="106">
        <v>47.31</v>
      </c>
      <c r="AP478" s="106">
        <v>53.07</v>
      </c>
      <c r="AQ478" s="106">
        <v>52.67</v>
      </c>
      <c r="AR478" s="106">
        <v>48.11</v>
      </c>
      <c r="AS478" s="106">
        <v>52.68</v>
      </c>
      <c r="AT478" s="106">
        <v>48.55</v>
      </c>
      <c r="AU478" s="106">
        <v>72.790000000000006</v>
      </c>
      <c r="AV478" s="106">
        <v>48.47</v>
      </c>
      <c r="AW478" s="106">
        <v>50.4</v>
      </c>
      <c r="AX478" s="106">
        <v>41.73</v>
      </c>
      <c r="AY478" s="106">
        <v>40.4</v>
      </c>
      <c r="AZ478" s="106">
        <v>52.65</v>
      </c>
      <c r="BA478" s="106">
        <v>45.49</v>
      </c>
      <c r="BB478" s="106">
        <v>51.64</v>
      </c>
      <c r="BC478" s="106">
        <v>53.28</v>
      </c>
      <c r="BD478" s="106">
        <v>53.06</v>
      </c>
      <c r="BE478" s="106">
        <v>41.28</v>
      </c>
      <c r="BF478" s="106">
        <v>40.409999999999997</v>
      </c>
      <c r="BG478" s="106">
        <v>42.34</v>
      </c>
      <c r="BH478" s="106">
        <v>48.01</v>
      </c>
      <c r="BI478" s="106">
        <v>42.53</v>
      </c>
      <c r="BJ478" s="106">
        <v>44.19</v>
      </c>
      <c r="BK478" s="106">
        <v>66.900000000000006</v>
      </c>
      <c r="BL478" s="107">
        <f t="shared" si="26"/>
        <v>60</v>
      </c>
      <c r="BN478" s="110">
        <f>BN477++Setup!$J$15/24</f>
        <v>43230.29166666705</v>
      </c>
      <c r="BO478" s="57">
        <f>CN478</f>
        <v>0</v>
      </c>
      <c r="BP478" s="57">
        <f>CO478</f>
        <v>0</v>
      </c>
      <c r="BQ478" s="57">
        <f>CP478</f>
        <v>0</v>
      </c>
      <c r="BR478" s="57">
        <f>CQ478</f>
        <v>0</v>
      </c>
      <c r="BS478" s="87">
        <f>CT478</f>
        <v>0</v>
      </c>
      <c r="BT478" s="87">
        <f>CB907</f>
        <v>228</v>
      </c>
      <c r="BU478" s="87">
        <f>CD907</f>
        <v>35.19</v>
      </c>
      <c r="BV478" s="87">
        <f>CF907</f>
        <v>0</v>
      </c>
      <c r="BW478" s="87">
        <f>CH907</f>
        <v>0.28000000000000003</v>
      </c>
      <c r="BX478" s="87">
        <f>CJ907</f>
        <v>94.58</v>
      </c>
      <c r="CA478" s="111">
        <v>43286.3125</v>
      </c>
      <c r="CB478" s="87">
        <v>218</v>
      </c>
      <c r="CC478" s="111">
        <v>43286.3125</v>
      </c>
      <c r="CD478" s="87">
        <v>34.94</v>
      </c>
      <c r="CE478" s="111">
        <v>43286.3125</v>
      </c>
      <c r="CF478" s="87">
        <v>108.33</v>
      </c>
      <c r="CG478" s="111">
        <v>43286.3125</v>
      </c>
      <c r="CH478" s="87">
        <v>0.28000000000000003</v>
      </c>
      <c r="CI478" s="111">
        <v>43286.3125</v>
      </c>
      <c r="CJ478" s="87">
        <v>90.53</v>
      </c>
      <c r="CM478" s="111"/>
      <c r="CS478" s="111"/>
    </row>
    <row r="479" spans="1:97" x14ac:dyDescent="0.3">
      <c r="A479" s="87">
        <f t="shared" si="25"/>
        <v>4750</v>
      </c>
      <c r="B479" s="88">
        <f t="shared" si="24"/>
        <v>79.166666666666671</v>
      </c>
      <c r="C479" s="106">
        <v>20.34</v>
      </c>
      <c r="D479" s="106">
        <v>51.61</v>
      </c>
      <c r="E479" s="106">
        <v>49.23</v>
      </c>
      <c r="F479" s="106">
        <v>45.56</v>
      </c>
      <c r="G479" s="106">
        <v>49.46</v>
      </c>
      <c r="H479" s="106">
        <v>44.44</v>
      </c>
      <c r="I479" s="106">
        <v>46.39</v>
      </c>
      <c r="J479" s="106">
        <v>47.89</v>
      </c>
      <c r="K479" s="106">
        <v>40.93</v>
      </c>
      <c r="L479" s="106">
        <v>45.89</v>
      </c>
      <c r="M479" s="106">
        <v>45.3</v>
      </c>
      <c r="N479" s="106">
        <v>48.9</v>
      </c>
      <c r="O479" s="106">
        <v>51.92</v>
      </c>
      <c r="P479" s="106">
        <v>44.23</v>
      </c>
      <c r="Q479" s="106">
        <v>49.04</v>
      </c>
      <c r="R479" s="106">
        <v>46.98</v>
      </c>
      <c r="S479" s="106">
        <v>52.38</v>
      </c>
      <c r="T479" s="106">
        <v>51.05</v>
      </c>
      <c r="U479" s="106">
        <v>52.78</v>
      </c>
      <c r="V479" s="106">
        <v>49.38</v>
      </c>
      <c r="W479" s="106">
        <v>55.41</v>
      </c>
      <c r="X479" s="106">
        <v>54.1</v>
      </c>
      <c r="Y479" s="106">
        <v>54.21</v>
      </c>
      <c r="Z479" s="106">
        <v>52.05</v>
      </c>
      <c r="AA479" s="106">
        <v>52.91</v>
      </c>
      <c r="AB479" s="106">
        <v>51.75</v>
      </c>
      <c r="AC479" s="106">
        <v>54.87</v>
      </c>
      <c r="AD479" s="106">
        <v>53.6</v>
      </c>
      <c r="AE479" s="106">
        <v>52.27</v>
      </c>
      <c r="AF479" s="106">
        <v>53.6</v>
      </c>
      <c r="AG479" s="106">
        <v>55.28</v>
      </c>
      <c r="AH479" s="106">
        <v>52.47</v>
      </c>
      <c r="AI479" s="106">
        <v>52.81</v>
      </c>
      <c r="AJ479" s="106">
        <v>58.41</v>
      </c>
      <c r="AK479" s="106">
        <v>47.74</v>
      </c>
      <c r="AL479" s="106">
        <v>43.83</v>
      </c>
      <c r="AM479" s="106">
        <v>52.1</v>
      </c>
      <c r="AN479" s="106">
        <v>58.75</v>
      </c>
      <c r="AO479" s="106">
        <v>47.85</v>
      </c>
      <c r="AP479" s="106">
        <v>52.37</v>
      </c>
      <c r="AQ479" s="106">
        <v>52.29</v>
      </c>
      <c r="AR479" s="106">
        <v>47.59</v>
      </c>
      <c r="AS479" s="106">
        <v>52.47</v>
      </c>
      <c r="AT479" s="106">
        <v>48.3</v>
      </c>
      <c r="AU479" s="106">
        <v>72.260000000000005</v>
      </c>
      <c r="AV479" s="106">
        <v>47.82</v>
      </c>
      <c r="AW479" s="106">
        <v>49.76</v>
      </c>
      <c r="AX479" s="106">
        <v>42.19</v>
      </c>
      <c r="AY479" s="106">
        <v>41.06</v>
      </c>
      <c r="AZ479" s="106">
        <v>52.58</v>
      </c>
      <c r="BA479" s="106">
        <v>45.88</v>
      </c>
      <c r="BB479" s="106">
        <v>51.3</v>
      </c>
      <c r="BC479" s="106">
        <v>52.93</v>
      </c>
      <c r="BD479" s="106">
        <v>53.26</v>
      </c>
      <c r="BE479" s="106">
        <v>42.16</v>
      </c>
      <c r="BF479" s="106">
        <v>40.75</v>
      </c>
      <c r="BG479" s="106">
        <v>41.56</v>
      </c>
      <c r="BH479" s="106">
        <v>48.37</v>
      </c>
      <c r="BI479" s="106">
        <v>43.2</v>
      </c>
      <c r="BJ479" s="106">
        <v>44.53</v>
      </c>
      <c r="BK479" s="106">
        <v>66.59</v>
      </c>
      <c r="BL479" s="107">
        <f t="shared" si="26"/>
        <v>60</v>
      </c>
      <c r="BN479" s="110">
        <f>BN478++Setup!$J$15/24</f>
        <v>43230.298611111495</v>
      </c>
      <c r="BO479" s="57">
        <f>CN479</f>
        <v>0</v>
      </c>
      <c r="BP479" s="57">
        <f>CO479</f>
        <v>0</v>
      </c>
      <c r="BQ479" s="57">
        <f>CP479</f>
        <v>0</v>
      </c>
      <c r="BR479" s="57">
        <f>CQ479</f>
        <v>0</v>
      </c>
      <c r="BS479" s="87">
        <f>CT479</f>
        <v>0</v>
      </c>
      <c r="BT479" s="87">
        <f>CB908</f>
        <v>229</v>
      </c>
      <c r="BU479" s="87">
        <f>CD908</f>
        <v>35.61</v>
      </c>
      <c r="BV479" s="87">
        <f>CF908</f>
        <v>29.72</v>
      </c>
      <c r="BW479" s="87">
        <f>CH908</f>
        <v>0.28000000000000003</v>
      </c>
      <c r="BX479" s="87">
        <f>CJ908</f>
        <v>81.36</v>
      </c>
      <c r="CA479" s="111">
        <v>43286.319444444445</v>
      </c>
      <c r="CB479" s="87">
        <v>217</v>
      </c>
      <c r="CC479" s="111">
        <v>43286.319444444445</v>
      </c>
      <c r="CD479" s="87">
        <v>35.22</v>
      </c>
      <c r="CE479" s="111">
        <v>43286.319444444445</v>
      </c>
      <c r="CF479" s="87">
        <v>105.28</v>
      </c>
      <c r="CG479" s="111">
        <v>43286.319444444445</v>
      </c>
      <c r="CH479" s="87">
        <v>0.28000000000000003</v>
      </c>
      <c r="CI479" s="111">
        <v>43286.319444444445</v>
      </c>
      <c r="CJ479" s="87">
        <v>111.25</v>
      </c>
      <c r="CM479" s="111"/>
      <c r="CS479" s="111"/>
    </row>
    <row r="480" spans="1:97" x14ac:dyDescent="0.3">
      <c r="A480" s="87">
        <f t="shared" si="25"/>
        <v>4760</v>
      </c>
      <c r="B480" s="88">
        <f t="shared" si="24"/>
        <v>79.333333333333329</v>
      </c>
      <c r="C480" s="106">
        <v>20.440000000000001</v>
      </c>
      <c r="D480" s="106">
        <v>52.7</v>
      </c>
      <c r="E480" s="106">
        <v>43.46</v>
      </c>
      <c r="F480" s="106">
        <v>39.89</v>
      </c>
      <c r="G480" s="106">
        <v>49.92</v>
      </c>
      <c r="H480" s="106">
        <v>45.22</v>
      </c>
      <c r="I480" s="106">
        <v>40.99</v>
      </c>
      <c r="J480" s="106">
        <v>42.46</v>
      </c>
      <c r="K480" s="106">
        <v>41.54</v>
      </c>
      <c r="L480" s="106">
        <v>46.46</v>
      </c>
      <c r="M480" s="106">
        <v>39.409999999999997</v>
      </c>
      <c r="N480" s="106">
        <v>49.52</v>
      </c>
      <c r="O480" s="106">
        <v>52.65</v>
      </c>
      <c r="P480" s="106">
        <v>44.84</v>
      </c>
      <c r="Q480" s="106">
        <v>49.6</v>
      </c>
      <c r="R480" s="106">
        <v>47.67</v>
      </c>
      <c r="S480" s="106">
        <v>53.46</v>
      </c>
      <c r="T480" s="106">
        <v>51.64</v>
      </c>
      <c r="U480" s="106">
        <v>53.54</v>
      </c>
      <c r="V480" s="106">
        <v>50.11</v>
      </c>
      <c r="W480" s="106">
        <v>56.22</v>
      </c>
      <c r="X480" s="106">
        <v>54.92</v>
      </c>
      <c r="Y480" s="106">
        <v>54.96</v>
      </c>
      <c r="Z480" s="106">
        <v>51.91</v>
      </c>
      <c r="AA480" s="106">
        <v>53.76</v>
      </c>
      <c r="AB480" s="106">
        <v>51.96</v>
      </c>
      <c r="AC480" s="106">
        <v>55.55</v>
      </c>
      <c r="AD480" s="106">
        <v>54.39</v>
      </c>
      <c r="AE480" s="106">
        <v>52.97</v>
      </c>
      <c r="AF480" s="106">
        <v>54.19</v>
      </c>
      <c r="AG480" s="106">
        <v>55.71</v>
      </c>
      <c r="AH480" s="106">
        <v>53.06</v>
      </c>
      <c r="AI480" s="106">
        <v>53.29</v>
      </c>
      <c r="AJ480" s="106">
        <v>58.33</v>
      </c>
      <c r="AK480" s="106">
        <v>47.64</v>
      </c>
      <c r="AL480" s="106">
        <v>43.65</v>
      </c>
      <c r="AM480" s="106">
        <v>52.74</v>
      </c>
      <c r="AN480" s="106">
        <v>58.61</v>
      </c>
      <c r="AO480" s="106">
        <v>42.42</v>
      </c>
      <c r="AP480" s="106">
        <v>52.26</v>
      </c>
      <c r="AQ480" s="106">
        <v>53.14</v>
      </c>
      <c r="AR480" s="106">
        <v>47.97</v>
      </c>
      <c r="AS480" s="106">
        <v>52.51</v>
      </c>
      <c r="AT480" s="106">
        <v>48.7</v>
      </c>
      <c r="AU480" s="106">
        <v>72.16</v>
      </c>
      <c r="AV480" s="106">
        <v>48.14</v>
      </c>
      <c r="AW480" s="106">
        <v>49.94</v>
      </c>
      <c r="AX480" s="106">
        <v>36.61</v>
      </c>
      <c r="AY480" s="106">
        <v>35.79</v>
      </c>
      <c r="AZ480" s="106">
        <v>53.43</v>
      </c>
      <c r="BA480" s="106">
        <v>40.450000000000003</v>
      </c>
      <c r="BB480" s="106">
        <v>51.69</v>
      </c>
      <c r="BC480" s="106">
        <v>53.86</v>
      </c>
      <c r="BD480" s="106">
        <v>54.58</v>
      </c>
      <c r="BE480" s="106">
        <v>36.64</v>
      </c>
      <c r="BF480" s="106">
        <v>35.4</v>
      </c>
      <c r="BG480" s="106">
        <v>42.1</v>
      </c>
      <c r="BH480" s="106">
        <v>43.11</v>
      </c>
      <c r="BI480" s="106">
        <v>37.880000000000003</v>
      </c>
      <c r="BJ480" s="106">
        <v>44.38</v>
      </c>
      <c r="BK480" s="106">
        <v>65.77</v>
      </c>
      <c r="BL480" s="107">
        <f t="shared" si="26"/>
        <v>60</v>
      </c>
      <c r="BN480" s="110">
        <f>BN479++Setup!$J$15/24</f>
        <v>43230.30555555594</v>
      </c>
      <c r="BO480" s="57">
        <f>CN480</f>
        <v>0</v>
      </c>
      <c r="BP480" s="57">
        <f>CO480</f>
        <v>0</v>
      </c>
      <c r="BQ480" s="57">
        <f>CP480</f>
        <v>0</v>
      </c>
      <c r="BR480" s="57">
        <f>CQ480</f>
        <v>0</v>
      </c>
      <c r="BS480" s="87">
        <f>CT480</f>
        <v>0</v>
      </c>
      <c r="BT480" s="87">
        <f>CB909</f>
        <v>225</v>
      </c>
      <c r="BU480" s="87">
        <f>CD909</f>
        <v>35.14</v>
      </c>
      <c r="BV480" s="87">
        <f>CF909</f>
        <v>71.39</v>
      </c>
      <c r="BW480" s="87">
        <f>CH909</f>
        <v>0.28000000000000003</v>
      </c>
      <c r="BX480" s="87">
        <f>CJ909</f>
        <v>94.25</v>
      </c>
      <c r="CA480" s="111">
        <v>43286.326388888891</v>
      </c>
      <c r="CB480" s="87">
        <v>216</v>
      </c>
      <c r="CC480" s="111">
        <v>43286.326388888891</v>
      </c>
      <c r="CD480" s="87">
        <v>34.94</v>
      </c>
      <c r="CE480" s="111">
        <v>43286.326388888891</v>
      </c>
      <c r="CF480" s="87">
        <v>106.67</v>
      </c>
      <c r="CG480" s="111">
        <v>43286.326388888891</v>
      </c>
      <c r="CH480" s="87">
        <v>0.28000000000000003</v>
      </c>
      <c r="CI480" s="111">
        <v>43286.326388888891</v>
      </c>
      <c r="CJ480" s="87">
        <v>95.03</v>
      </c>
      <c r="CM480" s="111"/>
      <c r="CS480" s="111"/>
    </row>
    <row r="481" spans="1:97" x14ac:dyDescent="0.3">
      <c r="A481" s="87">
        <f t="shared" si="25"/>
        <v>4770</v>
      </c>
      <c r="B481" s="88">
        <f t="shared" si="24"/>
        <v>79.5</v>
      </c>
      <c r="C481" s="106">
        <v>20.399999999999999</v>
      </c>
      <c r="D481" s="106">
        <v>52.71</v>
      </c>
      <c r="E481" s="106">
        <v>51.28</v>
      </c>
      <c r="F481" s="106">
        <v>47.63</v>
      </c>
      <c r="G481" s="106">
        <v>49.63</v>
      </c>
      <c r="H481" s="106">
        <v>44.69</v>
      </c>
      <c r="I481" s="106">
        <v>48.68</v>
      </c>
      <c r="J481" s="106">
        <v>50.15</v>
      </c>
      <c r="K481" s="106">
        <v>40.86</v>
      </c>
      <c r="L481" s="106">
        <v>46.01</v>
      </c>
      <c r="M481" s="106">
        <v>47.25</v>
      </c>
      <c r="N481" s="106">
        <v>49.01</v>
      </c>
      <c r="O481" s="106">
        <v>52.06</v>
      </c>
      <c r="P481" s="106">
        <v>44.43</v>
      </c>
      <c r="Q481" s="106">
        <v>49.4</v>
      </c>
      <c r="R481" s="106">
        <v>47.29</v>
      </c>
      <c r="S481" s="106">
        <v>52.97</v>
      </c>
      <c r="T481" s="106">
        <v>51.38</v>
      </c>
      <c r="U481" s="106">
        <v>53.4</v>
      </c>
      <c r="V481" s="106">
        <v>49.76</v>
      </c>
      <c r="W481" s="106">
        <v>55.77</v>
      </c>
      <c r="X481" s="106">
        <v>54.63</v>
      </c>
      <c r="Y481" s="106">
        <v>54.85</v>
      </c>
      <c r="Z481" s="106">
        <v>51.78</v>
      </c>
      <c r="AA481" s="106">
        <v>53.57</v>
      </c>
      <c r="AB481" s="106">
        <v>51.79</v>
      </c>
      <c r="AC481" s="106">
        <v>55.34</v>
      </c>
      <c r="AD481" s="106">
        <v>54.08</v>
      </c>
      <c r="AE481" s="106">
        <v>52.51</v>
      </c>
      <c r="AF481" s="106">
        <v>54.11</v>
      </c>
      <c r="AG481" s="106">
        <v>55.76</v>
      </c>
      <c r="AH481" s="106">
        <v>52.55</v>
      </c>
      <c r="AI481" s="106">
        <v>52.91</v>
      </c>
      <c r="AJ481" s="106">
        <v>58.14</v>
      </c>
      <c r="AK481" s="106">
        <v>47.56</v>
      </c>
      <c r="AL481" s="106">
        <v>44.43</v>
      </c>
      <c r="AM481" s="106">
        <v>52.66</v>
      </c>
      <c r="AN481" s="106">
        <v>58.28</v>
      </c>
      <c r="AO481" s="106">
        <v>50.11</v>
      </c>
      <c r="AP481" s="106">
        <v>52.7</v>
      </c>
      <c r="AQ481" s="106">
        <v>52.73</v>
      </c>
      <c r="AR481" s="106">
        <v>47.81</v>
      </c>
      <c r="AS481" s="106">
        <v>52.37</v>
      </c>
      <c r="AT481" s="106">
        <v>48.59</v>
      </c>
      <c r="AU481" s="106">
        <v>71.88</v>
      </c>
      <c r="AV481" s="106">
        <v>47.94</v>
      </c>
      <c r="AW481" s="106">
        <v>49.6</v>
      </c>
      <c r="AX481" s="106">
        <v>44.22</v>
      </c>
      <c r="AY481" s="106">
        <v>43.54</v>
      </c>
      <c r="AZ481" s="106">
        <v>53.23</v>
      </c>
      <c r="BA481" s="106">
        <v>48.26</v>
      </c>
      <c r="BB481" s="106">
        <v>51.53</v>
      </c>
      <c r="BC481" s="106">
        <v>53.84</v>
      </c>
      <c r="BD481" s="106">
        <v>54.28</v>
      </c>
      <c r="BE481" s="106">
        <v>44.37</v>
      </c>
      <c r="BF481" s="106">
        <v>43.06</v>
      </c>
      <c r="BG481" s="106">
        <v>41.89</v>
      </c>
      <c r="BH481" s="106">
        <v>50.72</v>
      </c>
      <c r="BI481" s="106">
        <v>45.54</v>
      </c>
      <c r="BJ481" s="106">
        <v>44.41</v>
      </c>
      <c r="BK481" s="106">
        <v>66.22</v>
      </c>
      <c r="BL481" s="107">
        <f t="shared" si="26"/>
        <v>60</v>
      </c>
      <c r="BN481" s="110">
        <f>BN480++Setup!$J$15/24</f>
        <v>43230.312500000386</v>
      </c>
      <c r="BO481" s="57">
        <f>CN481</f>
        <v>0</v>
      </c>
      <c r="BP481" s="57">
        <f>CO481</f>
        <v>0</v>
      </c>
      <c r="BQ481" s="57">
        <f>CP481</f>
        <v>0</v>
      </c>
      <c r="BR481" s="57">
        <f>CQ481</f>
        <v>0</v>
      </c>
      <c r="BS481" s="87">
        <f>CT481</f>
        <v>0</v>
      </c>
      <c r="BT481" s="87">
        <f>CB910</f>
        <v>226</v>
      </c>
      <c r="BU481" s="87">
        <f>CD910</f>
        <v>35.11</v>
      </c>
      <c r="BV481" s="87">
        <f>CF910</f>
        <v>78.33</v>
      </c>
      <c r="BW481" s="87">
        <f>CH910</f>
        <v>0.28000000000000003</v>
      </c>
      <c r="BX481" s="87">
        <f>CJ910</f>
        <v>101.94</v>
      </c>
      <c r="CA481" s="111">
        <v>43286.333333333336</v>
      </c>
      <c r="CB481" s="87">
        <v>216</v>
      </c>
      <c r="CC481" s="111">
        <v>43286.333333333336</v>
      </c>
      <c r="CD481" s="87">
        <v>35.08</v>
      </c>
      <c r="CE481" s="111">
        <v>43286.333333333336</v>
      </c>
      <c r="CF481" s="87">
        <v>106.11</v>
      </c>
      <c r="CG481" s="111">
        <v>43286.333333333336</v>
      </c>
      <c r="CH481" s="87">
        <v>0.28000000000000003</v>
      </c>
      <c r="CI481" s="111">
        <v>43286.333333333336</v>
      </c>
      <c r="CJ481" s="87">
        <v>96.33</v>
      </c>
      <c r="CM481" s="111"/>
      <c r="CS481" s="111"/>
    </row>
    <row r="482" spans="1:97" x14ac:dyDescent="0.3">
      <c r="A482" s="87">
        <f t="shared" si="25"/>
        <v>4780</v>
      </c>
      <c r="B482" s="88">
        <f t="shared" si="24"/>
        <v>79.666666666666671</v>
      </c>
      <c r="C482" s="106">
        <v>20.57</v>
      </c>
      <c r="D482" s="106">
        <v>53.02</v>
      </c>
      <c r="E482" s="106">
        <v>49.2</v>
      </c>
      <c r="F482" s="106">
        <v>45.59</v>
      </c>
      <c r="G482" s="106">
        <v>50.25</v>
      </c>
      <c r="H482" s="106">
        <v>45.72</v>
      </c>
      <c r="I482" s="106">
        <v>46.64</v>
      </c>
      <c r="J482" s="106">
        <v>48.07</v>
      </c>
      <c r="K482" s="106">
        <v>42.15</v>
      </c>
      <c r="L482" s="106">
        <v>47.05</v>
      </c>
      <c r="M482" s="106">
        <v>45.17</v>
      </c>
      <c r="N482" s="106">
        <v>50.07</v>
      </c>
      <c r="O482" s="106">
        <v>53.06</v>
      </c>
      <c r="P482" s="106">
        <v>44.93</v>
      </c>
      <c r="Q482" s="106">
        <v>49.72</v>
      </c>
      <c r="R482" s="106">
        <v>47.88</v>
      </c>
      <c r="S482" s="106">
        <v>53.65</v>
      </c>
      <c r="T482" s="106">
        <v>51.88</v>
      </c>
      <c r="U482" s="106">
        <v>53.9</v>
      </c>
      <c r="V482" s="106">
        <v>50.28</v>
      </c>
      <c r="W482" s="106">
        <v>56.16</v>
      </c>
      <c r="X482" s="106">
        <v>55.22</v>
      </c>
      <c r="Y482" s="106">
        <v>55.35</v>
      </c>
      <c r="Z482" s="106">
        <v>51.92</v>
      </c>
      <c r="AA482" s="106">
        <v>53.94</v>
      </c>
      <c r="AB482" s="106">
        <v>52.15</v>
      </c>
      <c r="AC482" s="106">
        <v>56.11</v>
      </c>
      <c r="AD482" s="106">
        <v>54.63</v>
      </c>
      <c r="AE482" s="106">
        <v>53.04</v>
      </c>
      <c r="AF482" s="106">
        <v>54.55</v>
      </c>
      <c r="AG482" s="106">
        <v>56.25</v>
      </c>
      <c r="AH482" s="106">
        <v>53.3</v>
      </c>
      <c r="AI482" s="106">
        <v>53.67</v>
      </c>
      <c r="AJ482" s="106">
        <v>58.11</v>
      </c>
      <c r="AK482" s="106">
        <v>47.41</v>
      </c>
      <c r="AL482" s="106">
        <v>45.23</v>
      </c>
      <c r="AM482" s="106">
        <v>53.24</v>
      </c>
      <c r="AN482" s="106">
        <v>58.35</v>
      </c>
      <c r="AO482" s="106">
        <v>48.03</v>
      </c>
      <c r="AP482" s="106">
        <v>53.66</v>
      </c>
      <c r="AQ482" s="106">
        <v>53.29</v>
      </c>
      <c r="AR482" s="106">
        <v>48.12</v>
      </c>
      <c r="AS482" s="106">
        <v>52.68</v>
      </c>
      <c r="AT482" s="106">
        <v>48.74</v>
      </c>
      <c r="AU482" s="106">
        <v>71.83</v>
      </c>
      <c r="AV482" s="106">
        <v>48.24</v>
      </c>
      <c r="AW482" s="106">
        <v>49.88</v>
      </c>
      <c r="AX482" s="106">
        <v>42.24</v>
      </c>
      <c r="AY482" s="106">
        <v>41.37</v>
      </c>
      <c r="AZ482" s="106">
        <v>53.54</v>
      </c>
      <c r="BA482" s="106">
        <v>46.19</v>
      </c>
      <c r="BB482" s="106">
        <v>51.86</v>
      </c>
      <c r="BC482" s="106">
        <v>54.38</v>
      </c>
      <c r="BD482" s="106">
        <v>54.45</v>
      </c>
      <c r="BE482" s="106">
        <v>42.25</v>
      </c>
      <c r="BF482" s="106">
        <v>40.89</v>
      </c>
      <c r="BG482" s="106">
        <v>42.25</v>
      </c>
      <c r="BH482" s="106">
        <v>48.68</v>
      </c>
      <c r="BI482" s="106">
        <v>43.31</v>
      </c>
      <c r="BJ482" s="106">
        <v>44.17</v>
      </c>
      <c r="BK482" s="106">
        <v>66.12</v>
      </c>
      <c r="BL482" s="107">
        <f t="shared" si="26"/>
        <v>60</v>
      </c>
      <c r="BN482" s="110">
        <f>BN481++Setup!$J$15/24</f>
        <v>43230.319444444831</v>
      </c>
      <c r="BO482" s="57">
        <f>CN482</f>
        <v>0</v>
      </c>
      <c r="BP482" s="57">
        <f>CO482</f>
        <v>0</v>
      </c>
      <c r="BQ482" s="57">
        <f>CP482</f>
        <v>0</v>
      </c>
      <c r="BR482" s="57">
        <f>CQ482</f>
        <v>0</v>
      </c>
      <c r="BS482" s="87">
        <f>CT482</f>
        <v>0</v>
      </c>
      <c r="BT482" s="87">
        <f>CB911</f>
        <v>224</v>
      </c>
      <c r="BU482" s="87">
        <f>CD911</f>
        <v>35.47</v>
      </c>
      <c r="BV482" s="87">
        <f>CF911</f>
        <v>79.17</v>
      </c>
      <c r="BW482" s="87">
        <f>CH911</f>
        <v>0.28000000000000003</v>
      </c>
      <c r="BX482" s="87">
        <f>CJ911</f>
        <v>102.86</v>
      </c>
      <c r="CA482" s="111">
        <v>43286.340277777781</v>
      </c>
      <c r="CB482" s="87">
        <v>216</v>
      </c>
      <c r="CC482" s="111">
        <v>43286.340277777781</v>
      </c>
      <c r="CD482" s="87">
        <v>34.97</v>
      </c>
      <c r="CE482" s="111">
        <v>43286.340277777781</v>
      </c>
      <c r="CF482" s="87">
        <v>98.33</v>
      </c>
      <c r="CG482" s="111">
        <v>43286.340277777781</v>
      </c>
      <c r="CH482" s="87">
        <v>0.28000000000000003</v>
      </c>
      <c r="CI482" s="111">
        <v>43286.340277777781</v>
      </c>
      <c r="CJ482" s="87">
        <v>75.42</v>
      </c>
      <c r="CM482" s="111"/>
      <c r="CS482" s="111"/>
    </row>
    <row r="483" spans="1:97" x14ac:dyDescent="0.3">
      <c r="A483" s="87">
        <f t="shared" si="25"/>
        <v>4790</v>
      </c>
      <c r="B483" s="88">
        <f t="shared" si="24"/>
        <v>79.833333333333329</v>
      </c>
      <c r="C483" s="106">
        <v>20.420000000000002</v>
      </c>
      <c r="D483" s="106">
        <v>51.75</v>
      </c>
      <c r="E483" s="106">
        <v>50.97</v>
      </c>
      <c r="F483" s="106">
        <v>47.2</v>
      </c>
      <c r="G483" s="106">
        <v>50.02</v>
      </c>
      <c r="H483" s="106">
        <v>45.26</v>
      </c>
      <c r="I483" s="106">
        <v>48.36</v>
      </c>
      <c r="J483" s="106">
        <v>49.8</v>
      </c>
      <c r="K483" s="106">
        <v>41.62</v>
      </c>
      <c r="L483" s="106">
        <v>46.4</v>
      </c>
      <c r="M483" s="106">
        <v>46.65</v>
      </c>
      <c r="N483" s="106">
        <v>49.57</v>
      </c>
      <c r="O483" s="106">
        <v>52.65</v>
      </c>
      <c r="P483" s="106">
        <v>44.65</v>
      </c>
      <c r="Q483" s="106">
        <v>49.4</v>
      </c>
      <c r="R483" s="106">
        <v>47.5</v>
      </c>
      <c r="S483" s="106">
        <v>52.65</v>
      </c>
      <c r="T483" s="106">
        <v>51.64</v>
      </c>
      <c r="U483" s="106">
        <v>53.53</v>
      </c>
      <c r="V483" s="106">
        <v>50.07</v>
      </c>
      <c r="W483" s="106">
        <v>55.87</v>
      </c>
      <c r="X483" s="106">
        <v>52.91</v>
      </c>
      <c r="Y483" s="106">
        <v>54.46</v>
      </c>
      <c r="Z483" s="106">
        <v>51.72</v>
      </c>
      <c r="AA483" s="106">
        <v>53.6</v>
      </c>
      <c r="AB483" s="106">
        <v>51.86</v>
      </c>
      <c r="AC483" s="106">
        <v>55.43</v>
      </c>
      <c r="AD483" s="106">
        <v>54.15</v>
      </c>
      <c r="AE483" s="106">
        <v>52.89</v>
      </c>
      <c r="AF483" s="106">
        <v>53.86</v>
      </c>
      <c r="AG483" s="106">
        <v>55.3</v>
      </c>
      <c r="AH483" s="106">
        <v>52.89</v>
      </c>
      <c r="AI483" s="106">
        <v>52.69</v>
      </c>
      <c r="AJ483" s="106">
        <v>58.4</v>
      </c>
      <c r="AK483" s="106">
        <v>47.51</v>
      </c>
      <c r="AL483" s="106">
        <v>44.15</v>
      </c>
      <c r="AM483" s="106">
        <v>52.5</v>
      </c>
      <c r="AN483" s="106">
        <v>58.7</v>
      </c>
      <c r="AO483" s="106">
        <v>49.76</v>
      </c>
      <c r="AP483" s="106">
        <v>52.82</v>
      </c>
      <c r="AQ483" s="106">
        <v>52.42</v>
      </c>
      <c r="AR483" s="106">
        <v>48.01</v>
      </c>
      <c r="AS483" s="106">
        <v>52.53</v>
      </c>
      <c r="AT483" s="106">
        <v>48.13</v>
      </c>
      <c r="AU483" s="106">
        <v>72.3</v>
      </c>
      <c r="AV483" s="106">
        <v>47.89</v>
      </c>
      <c r="AW483" s="106">
        <v>49.63</v>
      </c>
      <c r="AX483" s="106">
        <v>43.94</v>
      </c>
      <c r="AY483" s="106">
        <v>42.91</v>
      </c>
      <c r="AZ483" s="106">
        <v>53.56</v>
      </c>
      <c r="BA483" s="106">
        <v>47.97</v>
      </c>
      <c r="BB483" s="106">
        <v>51.64</v>
      </c>
      <c r="BC483" s="106">
        <v>53.81</v>
      </c>
      <c r="BD483" s="106">
        <v>54.85</v>
      </c>
      <c r="BE483" s="106">
        <v>44</v>
      </c>
      <c r="BF483" s="106">
        <v>42.66</v>
      </c>
      <c r="BG483" s="106">
        <v>42.08</v>
      </c>
      <c r="BH483" s="106">
        <v>50.56</v>
      </c>
      <c r="BI483" s="106">
        <v>44.69</v>
      </c>
      <c r="BJ483" s="106">
        <v>44.22</v>
      </c>
      <c r="BK483" s="106">
        <v>66.7</v>
      </c>
      <c r="BL483" s="107">
        <f t="shared" si="26"/>
        <v>60</v>
      </c>
      <c r="BN483" s="110">
        <f>BN482++Setup!$J$15/24</f>
        <v>43230.326388889276</v>
      </c>
      <c r="BO483" s="57">
        <f>CN483</f>
        <v>0</v>
      </c>
      <c r="BP483" s="57">
        <f>CO483</f>
        <v>0</v>
      </c>
      <c r="BQ483" s="57">
        <f>CP483</f>
        <v>0</v>
      </c>
      <c r="BR483" s="57">
        <f>CQ483</f>
        <v>0</v>
      </c>
      <c r="BS483" s="87">
        <f>CT483</f>
        <v>0</v>
      </c>
      <c r="BT483" s="87">
        <f>CB912</f>
        <v>228</v>
      </c>
      <c r="BU483" s="87">
        <f>CD912</f>
        <v>35.14</v>
      </c>
      <c r="BV483" s="87">
        <f>CF912</f>
        <v>81.67</v>
      </c>
      <c r="BW483" s="87">
        <f>CH912</f>
        <v>0.28000000000000003</v>
      </c>
      <c r="BX483" s="87">
        <f>CJ912</f>
        <v>98.17</v>
      </c>
      <c r="CA483" s="111">
        <v>43286.347222222219</v>
      </c>
      <c r="CB483" s="87">
        <v>224</v>
      </c>
      <c r="CC483" s="111">
        <v>43286.347222222219</v>
      </c>
      <c r="CD483" s="87">
        <v>35.06</v>
      </c>
      <c r="CE483" s="111">
        <v>43286.347222222219</v>
      </c>
      <c r="CF483" s="87">
        <v>87.78</v>
      </c>
      <c r="CG483" s="111">
        <v>43286.347222222219</v>
      </c>
      <c r="CH483" s="87">
        <v>0.28000000000000003</v>
      </c>
      <c r="CI483" s="111">
        <v>43286.347222222219</v>
      </c>
      <c r="CJ483" s="87">
        <v>104.14</v>
      </c>
      <c r="CM483" s="111"/>
      <c r="CS483" s="111"/>
    </row>
    <row r="484" spans="1:97" x14ac:dyDescent="0.3">
      <c r="A484" s="87">
        <f t="shared" si="25"/>
        <v>4800</v>
      </c>
      <c r="B484" s="88">
        <f t="shared" si="24"/>
        <v>80</v>
      </c>
      <c r="C484" s="106">
        <v>20.7</v>
      </c>
      <c r="D484" s="106">
        <v>54.11</v>
      </c>
      <c r="E484" s="106">
        <v>48.17</v>
      </c>
      <c r="F484" s="106">
        <v>44.67</v>
      </c>
      <c r="G484" s="106">
        <v>50.78</v>
      </c>
      <c r="H484" s="106">
        <v>45.77</v>
      </c>
      <c r="I484" s="106">
        <v>45.77</v>
      </c>
      <c r="J484" s="106">
        <v>47.25</v>
      </c>
      <c r="K484" s="106">
        <v>42.03</v>
      </c>
      <c r="L484" s="106">
        <v>47.15</v>
      </c>
      <c r="M484" s="106">
        <v>44.22</v>
      </c>
      <c r="N484" s="106">
        <v>50.05</v>
      </c>
      <c r="O484" s="106">
        <v>52.95</v>
      </c>
      <c r="P484" s="106">
        <v>45.5</v>
      </c>
      <c r="Q484" s="106">
        <v>50.19</v>
      </c>
      <c r="R484" s="106">
        <v>48.33</v>
      </c>
      <c r="S484" s="106">
        <v>53.84</v>
      </c>
      <c r="T484" s="106">
        <v>52.38</v>
      </c>
      <c r="U484" s="106">
        <v>54.3</v>
      </c>
      <c r="V484" s="106">
        <v>50.75</v>
      </c>
      <c r="W484" s="106">
        <v>56.68</v>
      </c>
      <c r="X484" s="106">
        <v>55.54</v>
      </c>
      <c r="Y484" s="106">
        <v>55.9</v>
      </c>
      <c r="Z484" s="106">
        <v>52.38</v>
      </c>
      <c r="AA484" s="106">
        <v>54.47</v>
      </c>
      <c r="AB484" s="106">
        <v>52.54</v>
      </c>
      <c r="AC484" s="106">
        <v>56.4</v>
      </c>
      <c r="AD484" s="106">
        <v>55.43</v>
      </c>
      <c r="AE484" s="106">
        <v>53.95</v>
      </c>
      <c r="AF484" s="106">
        <v>55.36</v>
      </c>
      <c r="AG484" s="106">
        <v>56.93</v>
      </c>
      <c r="AH484" s="106">
        <v>54.21</v>
      </c>
      <c r="AI484" s="106">
        <v>54.66</v>
      </c>
      <c r="AJ484" s="106">
        <v>58.13</v>
      </c>
      <c r="AK484" s="106">
        <v>47.5</v>
      </c>
      <c r="AL484" s="106">
        <v>44.52</v>
      </c>
      <c r="AM484" s="106">
        <v>53.77</v>
      </c>
      <c r="AN484" s="106">
        <v>58.45</v>
      </c>
      <c r="AO484" s="106">
        <v>47.21</v>
      </c>
      <c r="AP484" s="106">
        <v>53.24</v>
      </c>
      <c r="AQ484" s="106">
        <v>54.21</v>
      </c>
      <c r="AR484" s="106">
        <v>48.75</v>
      </c>
      <c r="AS484" s="106">
        <v>53.04</v>
      </c>
      <c r="AT484" s="106">
        <v>49.57</v>
      </c>
      <c r="AU484" s="106">
        <v>71.97</v>
      </c>
      <c r="AV484" s="106">
        <v>48.77</v>
      </c>
      <c r="AW484" s="106">
        <v>50.71</v>
      </c>
      <c r="AX484" s="106">
        <v>41.45</v>
      </c>
      <c r="AY484" s="106">
        <v>40.54</v>
      </c>
      <c r="AZ484" s="106">
        <v>54.21</v>
      </c>
      <c r="BA484" s="106">
        <v>45.3</v>
      </c>
      <c r="BB484" s="106">
        <v>52.33</v>
      </c>
      <c r="BC484" s="106">
        <v>54.78</v>
      </c>
      <c r="BD484" s="106">
        <v>55.18</v>
      </c>
      <c r="BE484" s="106">
        <v>41.37</v>
      </c>
      <c r="BF484" s="106">
        <v>40.22</v>
      </c>
      <c r="BG484" s="106">
        <v>42.94</v>
      </c>
      <c r="BH484" s="106">
        <v>47.82</v>
      </c>
      <c r="BI484" s="106">
        <v>42.48</v>
      </c>
      <c r="BJ484" s="106">
        <v>43.93</v>
      </c>
      <c r="BK484" s="106">
        <v>66.05</v>
      </c>
      <c r="BL484" s="107">
        <f t="shared" si="26"/>
        <v>60</v>
      </c>
      <c r="BN484" s="110">
        <f>BN483++Setup!$J$15/24</f>
        <v>43230.333333333721</v>
      </c>
      <c r="BO484" s="57">
        <f>CN484</f>
        <v>0</v>
      </c>
      <c r="BP484" s="57">
        <f>CO484</f>
        <v>0</v>
      </c>
      <c r="BQ484" s="57">
        <f>CP484</f>
        <v>0</v>
      </c>
      <c r="BR484" s="57">
        <f>CQ484</f>
        <v>0</v>
      </c>
      <c r="BS484" s="87">
        <f>CT484</f>
        <v>0</v>
      </c>
      <c r="BT484" s="87">
        <f>CB913</f>
        <v>226</v>
      </c>
      <c r="BU484" s="87">
        <f>CD913</f>
        <v>35.25</v>
      </c>
      <c r="BV484" s="87">
        <f>CF913</f>
        <v>78.33</v>
      </c>
      <c r="BW484" s="87">
        <f>CH913</f>
        <v>0.28000000000000003</v>
      </c>
      <c r="BX484" s="87">
        <f>CJ913</f>
        <v>100.03</v>
      </c>
      <c r="CA484" s="111">
        <v>43286.354166666664</v>
      </c>
      <c r="CB484" s="87">
        <v>233</v>
      </c>
      <c r="CC484" s="111">
        <v>43286.354166666664</v>
      </c>
      <c r="CD484" s="87">
        <v>35.83</v>
      </c>
      <c r="CE484" s="111">
        <v>43286.354166666664</v>
      </c>
      <c r="CF484" s="87">
        <v>79.72</v>
      </c>
      <c r="CG484" s="111">
        <v>43286.354166666664</v>
      </c>
      <c r="CH484" s="87">
        <v>0.28000000000000003</v>
      </c>
      <c r="CI484" s="111">
        <v>43286.354166666664</v>
      </c>
      <c r="CJ484" s="87">
        <v>66.53</v>
      </c>
      <c r="CM484" s="111"/>
      <c r="CS484" s="111"/>
    </row>
    <row r="485" spans="1:97" x14ac:dyDescent="0.3">
      <c r="A485" s="87">
        <f t="shared" si="25"/>
        <v>4810</v>
      </c>
      <c r="B485" s="88">
        <f t="shared" si="24"/>
        <v>80.166666666666671</v>
      </c>
      <c r="C485" s="106">
        <v>20.41</v>
      </c>
      <c r="D485" s="106">
        <v>53.33</v>
      </c>
      <c r="E485" s="106">
        <v>48.53</v>
      </c>
      <c r="F485" s="106">
        <v>45.08</v>
      </c>
      <c r="G485" s="106">
        <v>49.99</v>
      </c>
      <c r="H485" s="106">
        <v>45.26</v>
      </c>
      <c r="I485" s="106">
        <v>46.17</v>
      </c>
      <c r="J485" s="106">
        <v>47.71</v>
      </c>
      <c r="K485" s="106">
        <v>41.34</v>
      </c>
      <c r="L485" s="106">
        <v>46.46</v>
      </c>
      <c r="M485" s="106">
        <v>44.61</v>
      </c>
      <c r="N485" s="106">
        <v>49.57</v>
      </c>
      <c r="O485" s="106">
        <v>52.46</v>
      </c>
      <c r="P485" s="106">
        <v>44.82</v>
      </c>
      <c r="Q485" s="106">
        <v>49.41</v>
      </c>
      <c r="R485" s="106">
        <v>47.59</v>
      </c>
      <c r="S485" s="106">
        <v>53.27</v>
      </c>
      <c r="T485" s="106">
        <v>51.61</v>
      </c>
      <c r="U485" s="106">
        <v>53.76</v>
      </c>
      <c r="V485" s="106">
        <v>50.04</v>
      </c>
      <c r="W485" s="106">
        <v>56.32</v>
      </c>
      <c r="X485" s="106">
        <v>54.88</v>
      </c>
      <c r="Y485" s="106">
        <v>55.25</v>
      </c>
      <c r="Z485" s="106">
        <v>51.67</v>
      </c>
      <c r="AA485" s="106">
        <v>53.7</v>
      </c>
      <c r="AB485" s="106">
        <v>51.88</v>
      </c>
      <c r="AC485" s="106">
        <v>55.81</v>
      </c>
      <c r="AD485" s="106">
        <v>54.66</v>
      </c>
      <c r="AE485" s="106">
        <v>52.83</v>
      </c>
      <c r="AF485" s="106">
        <v>54.58</v>
      </c>
      <c r="AG485" s="106">
        <v>56.29</v>
      </c>
      <c r="AH485" s="106">
        <v>53.2</v>
      </c>
      <c r="AI485" s="106">
        <v>53.76</v>
      </c>
      <c r="AJ485" s="106">
        <v>57.78</v>
      </c>
      <c r="AK485" s="106">
        <v>47.11</v>
      </c>
      <c r="AL485" s="106">
        <v>44.45</v>
      </c>
      <c r="AM485" s="106">
        <v>53.21</v>
      </c>
      <c r="AN485" s="106">
        <v>58.03</v>
      </c>
      <c r="AO485" s="106">
        <v>47.67</v>
      </c>
      <c r="AP485" s="106">
        <v>53.04</v>
      </c>
      <c r="AQ485" s="106">
        <v>53.23</v>
      </c>
      <c r="AR485" s="106">
        <v>48.07</v>
      </c>
      <c r="AS485" s="106">
        <v>52.5</v>
      </c>
      <c r="AT485" s="106">
        <v>48.64</v>
      </c>
      <c r="AU485" s="106">
        <v>71.47</v>
      </c>
      <c r="AV485" s="106">
        <v>48.05</v>
      </c>
      <c r="AW485" s="106">
        <v>49.96</v>
      </c>
      <c r="AX485" s="106">
        <v>41.91</v>
      </c>
      <c r="AY485" s="106">
        <v>41.12</v>
      </c>
      <c r="AZ485" s="106">
        <v>53.45</v>
      </c>
      <c r="BA485" s="106">
        <v>45.61</v>
      </c>
      <c r="BB485" s="106">
        <v>51.73</v>
      </c>
      <c r="BC485" s="106">
        <v>54.09</v>
      </c>
      <c r="BD485" s="106">
        <v>54.25</v>
      </c>
      <c r="BE485" s="106">
        <v>41.82</v>
      </c>
      <c r="BF485" s="106">
        <v>40.71</v>
      </c>
      <c r="BG485" s="106">
        <v>42.17</v>
      </c>
      <c r="BH485" s="106">
        <v>48.16</v>
      </c>
      <c r="BI485" s="106">
        <v>42.89</v>
      </c>
      <c r="BJ485" s="106">
        <v>44.39</v>
      </c>
      <c r="BK485" s="106">
        <v>65.78</v>
      </c>
      <c r="BL485" s="107">
        <f t="shared" si="26"/>
        <v>60</v>
      </c>
      <c r="BN485" s="110">
        <f>BN484++Setup!$J$15/24</f>
        <v>43230.340277778167</v>
      </c>
      <c r="BO485" s="57">
        <f>CN485</f>
        <v>0</v>
      </c>
      <c r="BP485" s="57">
        <f>CO485</f>
        <v>0</v>
      </c>
      <c r="BQ485" s="57">
        <f>CP485</f>
        <v>0</v>
      </c>
      <c r="BR485" s="57">
        <f>CQ485</f>
        <v>0</v>
      </c>
      <c r="BS485" s="87">
        <f>CT485</f>
        <v>0</v>
      </c>
      <c r="BT485" s="87">
        <f>CB914</f>
        <v>224</v>
      </c>
      <c r="BU485" s="87">
        <f>CD914</f>
        <v>34.97</v>
      </c>
      <c r="BV485" s="87">
        <f>CF914</f>
        <v>67.78</v>
      </c>
      <c r="BW485" s="87">
        <f>CH914</f>
        <v>0.28000000000000003</v>
      </c>
      <c r="BX485" s="87">
        <f>CJ914</f>
        <v>112.28</v>
      </c>
      <c r="CA485" s="111">
        <v>43286.361111111109</v>
      </c>
      <c r="CB485" s="87">
        <v>7</v>
      </c>
      <c r="CC485" s="111">
        <v>43286.361111111109</v>
      </c>
      <c r="CD485" s="87">
        <v>35.58</v>
      </c>
      <c r="CE485" s="111">
        <v>43286.361111111109</v>
      </c>
      <c r="CF485" s="87">
        <v>69.44</v>
      </c>
      <c r="CG485" s="111">
        <v>43286.361111111109</v>
      </c>
      <c r="CH485" s="87">
        <v>0.28000000000000003</v>
      </c>
      <c r="CI485" s="111">
        <v>43286.361111111109</v>
      </c>
      <c r="CJ485" s="87">
        <v>90.08</v>
      </c>
      <c r="CM485" s="111"/>
      <c r="CS485" s="111"/>
    </row>
    <row r="486" spans="1:97" x14ac:dyDescent="0.3">
      <c r="A486" s="87">
        <f t="shared" si="25"/>
        <v>4820</v>
      </c>
      <c r="B486" s="88">
        <f t="shared" si="24"/>
        <v>80.333333333333329</v>
      </c>
      <c r="C486" s="106">
        <v>20.76</v>
      </c>
      <c r="D486" s="106">
        <v>54.34</v>
      </c>
      <c r="E486" s="106">
        <v>48.07</v>
      </c>
      <c r="F486" s="106">
        <v>44.33</v>
      </c>
      <c r="G486" s="106">
        <v>51.39</v>
      </c>
      <c r="H486" s="106">
        <v>47.16</v>
      </c>
      <c r="I486" s="106">
        <v>45.44</v>
      </c>
      <c r="J486" s="106">
        <v>46.81</v>
      </c>
      <c r="K486" s="106">
        <v>43.39</v>
      </c>
      <c r="L486" s="106">
        <v>48.31</v>
      </c>
      <c r="M486" s="106">
        <v>44.08</v>
      </c>
      <c r="N486" s="106">
        <v>51.17</v>
      </c>
      <c r="O486" s="106">
        <v>54.02</v>
      </c>
      <c r="P486" s="106">
        <v>45.97</v>
      </c>
      <c r="Q486" s="106">
        <v>50.83</v>
      </c>
      <c r="R486" s="106">
        <v>48.67</v>
      </c>
      <c r="S486" s="106">
        <v>54.33</v>
      </c>
      <c r="T486" s="106">
        <v>52.91</v>
      </c>
      <c r="U486" s="106">
        <v>54.65</v>
      </c>
      <c r="V486" s="106">
        <v>51.1</v>
      </c>
      <c r="W486" s="106">
        <v>57.4</v>
      </c>
      <c r="X486" s="106">
        <v>56.03</v>
      </c>
      <c r="Y486" s="106">
        <v>56.22</v>
      </c>
      <c r="Z486" s="106">
        <v>52.65</v>
      </c>
      <c r="AA486" s="106">
        <v>54.74</v>
      </c>
      <c r="AB486" s="106">
        <v>52.74</v>
      </c>
      <c r="AC486" s="106">
        <v>57.06</v>
      </c>
      <c r="AD486" s="106">
        <v>55.81</v>
      </c>
      <c r="AE486" s="106">
        <v>53.95</v>
      </c>
      <c r="AF486" s="106">
        <v>55.84</v>
      </c>
      <c r="AG486" s="106">
        <v>57.44</v>
      </c>
      <c r="AH486" s="106">
        <v>54.42</v>
      </c>
      <c r="AI486" s="106">
        <v>54.83</v>
      </c>
      <c r="AJ486" s="106">
        <v>58.49</v>
      </c>
      <c r="AK486" s="106">
        <v>47.6</v>
      </c>
      <c r="AL486" s="106">
        <v>44.65</v>
      </c>
      <c r="AM486" s="106">
        <v>54.08</v>
      </c>
      <c r="AN486" s="106">
        <v>58.75</v>
      </c>
      <c r="AO486" s="106">
        <v>46.77</v>
      </c>
      <c r="AP486" s="106">
        <v>52.98</v>
      </c>
      <c r="AQ486" s="106">
        <v>54.48</v>
      </c>
      <c r="AR486" s="106">
        <v>49.21</v>
      </c>
      <c r="AS486" s="106">
        <v>53.19</v>
      </c>
      <c r="AT486" s="106">
        <v>49.58</v>
      </c>
      <c r="AU486" s="106">
        <v>72.2</v>
      </c>
      <c r="AV486" s="106">
        <v>49.56</v>
      </c>
      <c r="AW486" s="106">
        <v>51.34</v>
      </c>
      <c r="AX486" s="106">
        <v>41.17</v>
      </c>
      <c r="AY486" s="106">
        <v>40.17</v>
      </c>
      <c r="AZ486" s="106">
        <v>54.32</v>
      </c>
      <c r="BA486" s="106">
        <v>45</v>
      </c>
      <c r="BB486" s="106">
        <v>52.59</v>
      </c>
      <c r="BC486" s="106">
        <v>55.22</v>
      </c>
      <c r="BD486" s="106">
        <v>55.04</v>
      </c>
      <c r="BE486" s="106">
        <v>41.3</v>
      </c>
      <c r="BF486" s="106">
        <v>40.049999999999997</v>
      </c>
      <c r="BG486" s="106">
        <v>43.24</v>
      </c>
      <c r="BH486" s="106">
        <v>47.25</v>
      </c>
      <c r="BI486" s="106">
        <v>42.23</v>
      </c>
      <c r="BJ486" s="106">
        <v>44.08</v>
      </c>
      <c r="BK486" s="106">
        <v>66.349999999999994</v>
      </c>
      <c r="BL486" s="107">
        <f t="shared" si="26"/>
        <v>60</v>
      </c>
      <c r="BN486" s="110">
        <f>BN485++Setup!$J$15/24</f>
        <v>43230.347222222612</v>
      </c>
      <c r="BO486" s="57">
        <f>CN486</f>
        <v>0</v>
      </c>
      <c r="BP486" s="57">
        <f>CO486</f>
        <v>0</v>
      </c>
      <c r="BQ486" s="57">
        <f>CP486</f>
        <v>0</v>
      </c>
      <c r="BR486" s="57">
        <f>CQ486</f>
        <v>0</v>
      </c>
      <c r="BS486" s="87">
        <f>CT486</f>
        <v>0</v>
      </c>
      <c r="BT486" s="87">
        <f>CB915</f>
        <v>224</v>
      </c>
      <c r="BU486" s="87">
        <f>CD915</f>
        <v>35.53</v>
      </c>
      <c r="BV486" s="87">
        <f>CF915</f>
        <v>53.89</v>
      </c>
      <c r="BW486" s="87">
        <f>CH915</f>
        <v>0.28000000000000003</v>
      </c>
      <c r="BX486" s="87">
        <f>CJ915</f>
        <v>100.81</v>
      </c>
      <c r="CA486" s="111">
        <v>43286.368055555555</v>
      </c>
      <c r="CB486" s="87">
        <v>204</v>
      </c>
      <c r="CC486" s="111">
        <v>43286.368055555555</v>
      </c>
      <c r="CD486" s="87">
        <v>35.94</v>
      </c>
      <c r="CE486" s="111">
        <v>43286.368055555555</v>
      </c>
      <c r="CF486" s="87">
        <v>71.39</v>
      </c>
      <c r="CG486" s="111">
        <v>43286.368055555555</v>
      </c>
      <c r="CH486" s="87">
        <v>0.28000000000000003</v>
      </c>
      <c r="CI486" s="111">
        <v>43286.368055555555</v>
      </c>
      <c r="CJ486" s="87">
        <v>83.67</v>
      </c>
      <c r="CM486" s="111"/>
      <c r="CS486" s="111"/>
    </row>
    <row r="487" spans="1:97" x14ac:dyDescent="0.3">
      <c r="A487" s="87">
        <f t="shared" si="25"/>
        <v>4830</v>
      </c>
      <c r="B487" s="88">
        <f t="shared" si="24"/>
        <v>80.5</v>
      </c>
      <c r="C487" s="106">
        <v>20.55</v>
      </c>
      <c r="D487" s="106">
        <v>53.37</v>
      </c>
      <c r="E487" s="106">
        <v>48.1</v>
      </c>
      <c r="F487" s="106">
        <v>44.21</v>
      </c>
      <c r="G487" s="106">
        <v>50</v>
      </c>
      <c r="H487" s="106">
        <v>44.79</v>
      </c>
      <c r="I487" s="106">
        <v>45.41</v>
      </c>
      <c r="J487" s="106">
        <v>46.82</v>
      </c>
      <c r="K487" s="106">
        <v>41.28</v>
      </c>
      <c r="L487" s="106">
        <v>46.34</v>
      </c>
      <c r="M487" s="106">
        <v>43.93</v>
      </c>
      <c r="N487" s="106">
        <v>49.47</v>
      </c>
      <c r="O487" s="106">
        <v>52.86</v>
      </c>
      <c r="P487" s="106">
        <v>44.87</v>
      </c>
      <c r="Q487" s="106">
        <v>49.51</v>
      </c>
      <c r="R487" s="106">
        <v>47.54</v>
      </c>
      <c r="S487" s="106">
        <v>53.49</v>
      </c>
      <c r="T487" s="106">
        <v>51.54</v>
      </c>
      <c r="U487" s="106">
        <v>53.65</v>
      </c>
      <c r="V487" s="106">
        <v>50.05</v>
      </c>
      <c r="W487" s="106">
        <v>56.33</v>
      </c>
      <c r="X487" s="106">
        <v>54.9</v>
      </c>
      <c r="Y487" s="106">
        <v>55.26</v>
      </c>
      <c r="Z487" s="106">
        <v>51.9</v>
      </c>
      <c r="AA487" s="106">
        <v>53.69</v>
      </c>
      <c r="AB487" s="106">
        <v>52.06</v>
      </c>
      <c r="AC487" s="106">
        <v>56.05</v>
      </c>
      <c r="AD487" s="106">
        <v>54.84</v>
      </c>
      <c r="AE487" s="106">
        <v>52.98</v>
      </c>
      <c r="AF487" s="106">
        <v>54.84</v>
      </c>
      <c r="AG487" s="106">
        <v>56.37</v>
      </c>
      <c r="AH487" s="106">
        <v>53.18</v>
      </c>
      <c r="AI487" s="106">
        <v>53.72</v>
      </c>
      <c r="AJ487" s="106">
        <v>58.34</v>
      </c>
      <c r="AK487" s="106">
        <v>47.45</v>
      </c>
      <c r="AL487" s="106">
        <v>44.55</v>
      </c>
      <c r="AM487" s="106">
        <v>53.39</v>
      </c>
      <c r="AN487" s="106">
        <v>58.63</v>
      </c>
      <c r="AO487" s="106">
        <v>46.78</v>
      </c>
      <c r="AP487" s="106">
        <v>53</v>
      </c>
      <c r="AQ487" s="106">
        <v>53.55</v>
      </c>
      <c r="AR487" s="106">
        <v>48.42</v>
      </c>
      <c r="AS487" s="106">
        <v>52.52</v>
      </c>
      <c r="AT487" s="106">
        <v>49.18</v>
      </c>
      <c r="AU487" s="106">
        <v>72.05</v>
      </c>
      <c r="AV487" s="106">
        <v>48.67</v>
      </c>
      <c r="AW487" s="106">
        <v>50.59</v>
      </c>
      <c r="AX487" s="106">
        <v>41.16</v>
      </c>
      <c r="AY487" s="106">
        <v>40.14</v>
      </c>
      <c r="AZ487" s="106">
        <v>53.36</v>
      </c>
      <c r="BA487" s="106">
        <v>45.02</v>
      </c>
      <c r="BB487" s="106">
        <v>51.81</v>
      </c>
      <c r="BC487" s="106">
        <v>54.18</v>
      </c>
      <c r="BD487" s="106">
        <v>54.01</v>
      </c>
      <c r="BE487" s="106">
        <v>41.08</v>
      </c>
      <c r="BF487" s="106">
        <v>39.9</v>
      </c>
      <c r="BG487" s="106">
        <v>42.19</v>
      </c>
      <c r="BH487" s="106">
        <v>47.59</v>
      </c>
      <c r="BI487" s="106">
        <v>41.97</v>
      </c>
      <c r="BJ487" s="106">
        <v>44.28</v>
      </c>
      <c r="BK487" s="106">
        <v>66.27</v>
      </c>
      <c r="BL487" s="107">
        <f t="shared" si="26"/>
        <v>60</v>
      </c>
      <c r="BN487" s="110">
        <f>BN486++Setup!$J$15/24</f>
        <v>43230.354166667057</v>
      </c>
      <c r="BO487" s="57">
        <f>CN487</f>
        <v>0</v>
      </c>
      <c r="BP487" s="57">
        <f>CO487</f>
        <v>0</v>
      </c>
      <c r="BQ487" s="57">
        <f>CP487</f>
        <v>0</v>
      </c>
      <c r="BR487" s="57">
        <f>CQ487</f>
        <v>0</v>
      </c>
      <c r="BS487" s="87">
        <f>CT487</f>
        <v>0</v>
      </c>
      <c r="BT487" s="87">
        <f>CB916</f>
        <v>228</v>
      </c>
      <c r="BU487" s="87">
        <f>CD916</f>
        <v>35.78</v>
      </c>
      <c r="BV487" s="87">
        <f>CF916</f>
        <v>47.22</v>
      </c>
      <c r="BW487" s="87">
        <f>CH916</f>
        <v>0.28000000000000003</v>
      </c>
      <c r="BX487" s="87">
        <f>CJ916</f>
        <v>85.61</v>
      </c>
      <c r="CA487" s="111">
        <v>43286.375</v>
      </c>
      <c r="CB487" s="87">
        <v>213</v>
      </c>
      <c r="CC487" s="111">
        <v>43286.375</v>
      </c>
      <c r="CD487" s="87">
        <v>35.33</v>
      </c>
      <c r="CE487" s="111">
        <v>43286.375</v>
      </c>
      <c r="CF487" s="87">
        <v>54.44</v>
      </c>
      <c r="CG487" s="111">
        <v>43286.375</v>
      </c>
      <c r="CH487" s="87">
        <v>0.28000000000000003</v>
      </c>
      <c r="CI487" s="111">
        <v>43286.375</v>
      </c>
      <c r="CJ487" s="87">
        <v>66.53</v>
      </c>
      <c r="CM487" s="111"/>
      <c r="CS487" s="111"/>
    </row>
    <row r="488" spans="1:97" x14ac:dyDescent="0.3">
      <c r="A488" s="87">
        <f t="shared" si="25"/>
        <v>4840</v>
      </c>
      <c r="B488" s="88">
        <f t="shared" si="24"/>
        <v>80.666666666666671</v>
      </c>
      <c r="C488" s="106">
        <v>20.69</v>
      </c>
      <c r="D488" s="106">
        <v>54.33</v>
      </c>
      <c r="E488" s="106">
        <v>49.41</v>
      </c>
      <c r="F488" s="106">
        <v>45.63</v>
      </c>
      <c r="G488" s="106">
        <v>50.9</v>
      </c>
      <c r="H488" s="106">
        <v>46.8</v>
      </c>
      <c r="I488" s="106">
        <v>46.65</v>
      </c>
      <c r="J488" s="106">
        <v>48.16</v>
      </c>
      <c r="K488" s="106">
        <v>43.08</v>
      </c>
      <c r="L488" s="106">
        <v>47.83</v>
      </c>
      <c r="M488" s="106">
        <v>45.25</v>
      </c>
      <c r="N488" s="106">
        <v>50.91</v>
      </c>
      <c r="O488" s="106">
        <v>53.2</v>
      </c>
      <c r="P488" s="106">
        <v>45.71</v>
      </c>
      <c r="Q488" s="106">
        <v>50.51</v>
      </c>
      <c r="R488" s="106">
        <v>48.42</v>
      </c>
      <c r="S488" s="106">
        <v>53.94</v>
      </c>
      <c r="T488" s="106">
        <v>52.55</v>
      </c>
      <c r="U488" s="106">
        <v>54.36</v>
      </c>
      <c r="V488" s="106">
        <v>50.82</v>
      </c>
      <c r="W488" s="106">
        <v>57.27</v>
      </c>
      <c r="X488" s="106">
        <v>55.78</v>
      </c>
      <c r="Y488" s="106">
        <v>55.99</v>
      </c>
      <c r="Z488" s="106">
        <v>52.27</v>
      </c>
      <c r="AA488" s="106">
        <v>54.35</v>
      </c>
      <c r="AB488" s="106">
        <v>52.43</v>
      </c>
      <c r="AC488" s="106">
        <v>57.01</v>
      </c>
      <c r="AD488" s="106">
        <v>55.66</v>
      </c>
      <c r="AE488" s="106">
        <v>53.59</v>
      </c>
      <c r="AF488" s="106">
        <v>55.6</v>
      </c>
      <c r="AG488" s="106">
        <v>57.19</v>
      </c>
      <c r="AH488" s="106">
        <v>53.91</v>
      </c>
      <c r="AI488" s="106">
        <v>54.37</v>
      </c>
      <c r="AJ488" s="106">
        <v>57.95</v>
      </c>
      <c r="AK488" s="106">
        <v>47.21</v>
      </c>
      <c r="AL488" s="106">
        <v>44.64</v>
      </c>
      <c r="AM488" s="106">
        <v>53.66</v>
      </c>
      <c r="AN488" s="106">
        <v>58.4</v>
      </c>
      <c r="AO488" s="106">
        <v>48.12</v>
      </c>
      <c r="AP488" s="106">
        <v>52.82</v>
      </c>
      <c r="AQ488" s="106">
        <v>53.96</v>
      </c>
      <c r="AR488" s="106">
        <v>49.09</v>
      </c>
      <c r="AS488" s="106">
        <v>52.77</v>
      </c>
      <c r="AT488" s="106">
        <v>49.3</v>
      </c>
      <c r="AU488" s="106">
        <v>72.040000000000006</v>
      </c>
      <c r="AV488" s="106">
        <v>49.25</v>
      </c>
      <c r="AW488" s="106">
        <v>51.02</v>
      </c>
      <c r="AX488" s="106">
        <v>42.58</v>
      </c>
      <c r="AY488" s="106">
        <v>41.43</v>
      </c>
      <c r="AZ488" s="106">
        <v>53.94</v>
      </c>
      <c r="BA488" s="106">
        <v>46.2</v>
      </c>
      <c r="BB488" s="106">
        <v>52.47</v>
      </c>
      <c r="BC488" s="106">
        <v>54.66</v>
      </c>
      <c r="BD488" s="106">
        <v>54.73</v>
      </c>
      <c r="BE488" s="106">
        <v>42.5</v>
      </c>
      <c r="BF488" s="106">
        <v>41.28</v>
      </c>
      <c r="BG488" s="106">
        <v>43.01</v>
      </c>
      <c r="BH488" s="106">
        <v>48.79</v>
      </c>
      <c r="BI488" s="106">
        <v>43.38</v>
      </c>
      <c r="BJ488" s="106">
        <v>44.35</v>
      </c>
      <c r="BK488" s="106">
        <v>66.78</v>
      </c>
      <c r="BL488" s="107">
        <f t="shared" si="26"/>
        <v>60</v>
      </c>
      <c r="BN488" s="110">
        <f>BN487++Setup!$J$15/24</f>
        <v>43230.361111111502</v>
      </c>
      <c r="BO488" s="57">
        <f>CN488</f>
        <v>0</v>
      </c>
      <c r="BP488" s="57">
        <f>CO488</f>
        <v>0</v>
      </c>
      <c r="BQ488" s="57">
        <f>CP488</f>
        <v>0</v>
      </c>
      <c r="BR488" s="57">
        <f>CQ488</f>
        <v>0</v>
      </c>
      <c r="BS488" s="87">
        <f>CT488</f>
        <v>0</v>
      </c>
      <c r="BT488" s="87">
        <f>CB917</f>
        <v>226</v>
      </c>
      <c r="BU488" s="87">
        <f>CD917</f>
        <v>34.97</v>
      </c>
      <c r="BV488" s="87">
        <f>CF917</f>
        <v>28.33</v>
      </c>
      <c r="BW488" s="87">
        <f>CH917</f>
        <v>0.28000000000000003</v>
      </c>
      <c r="BX488" s="87">
        <f>CJ917</f>
        <v>78.83</v>
      </c>
      <c r="CA488" s="111">
        <v>43286.381944444445</v>
      </c>
      <c r="CB488" s="87">
        <v>222</v>
      </c>
      <c r="CC488" s="111">
        <v>43286.381944444445</v>
      </c>
      <c r="CD488" s="87">
        <v>34.83</v>
      </c>
      <c r="CE488" s="111">
        <v>43286.381944444445</v>
      </c>
      <c r="CF488" s="87">
        <v>55.56</v>
      </c>
      <c r="CG488" s="111">
        <v>43286.381944444445</v>
      </c>
      <c r="CH488" s="87">
        <v>0</v>
      </c>
      <c r="CI488" s="111">
        <v>43286.381944444445</v>
      </c>
      <c r="CJ488" s="87">
        <v>70.22</v>
      </c>
      <c r="CM488" s="111"/>
      <c r="CS488" s="111"/>
    </row>
    <row r="489" spans="1:97" x14ac:dyDescent="0.3">
      <c r="A489" s="87">
        <f t="shared" si="25"/>
        <v>4850</v>
      </c>
      <c r="B489" s="88">
        <f t="shared" si="24"/>
        <v>80.833333333333329</v>
      </c>
      <c r="C489" s="106">
        <v>20.61</v>
      </c>
      <c r="D489" s="106">
        <v>54.09</v>
      </c>
      <c r="E489" s="106">
        <v>47.45</v>
      </c>
      <c r="F489" s="106">
        <v>43.59</v>
      </c>
      <c r="G489" s="106">
        <v>50.75</v>
      </c>
      <c r="H489" s="106">
        <v>46.45</v>
      </c>
      <c r="I489" s="106">
        <v>44.65</v>
      </c>
      <c r="J489" s="106">
        <v>46.19</v>
      </c>
      <c r="K489" s="106">
        <v>42.53</v>
      </c>
      <c r="L489" s="106">
        <v>47.86</v>
      </c>
      <c r="M489" s="106">
        <v>43.34</v>
      </c>
      <c r="N489" s="106">
        <v>51</v>
      </c>
      <c r="O489" s="106">
        <v>53.26</v>
      </c>
      <c r="P489" s="106">
        <v>45.65</v>
      </c>
      <c r="Q489" s="106">
        <v>50.29</v>
      </c>
      <c r="R489" s="106">
        <v>48.24</v>
      </c>
      <c r="S489" s="106">
        <v>52.83</v>
      </c>
      <c r="T489" s="106">
        <v>52.25</v>
      </c>
      <c r="U489" s="106">
        <v>53.25</v>
      </c>
      <c r="V489" s="106">
        <v>50.61</v>
      </c>
      <c r="W489" s="106">
        <v>56.99</v>
      </c>
      <c r="X489" s="106">
        <v>54.26</v>
      </c>
      <c r="Y489" s="106">
        <v>55.73</v>
      </c>
      <c r="Z489" s="106">
        <v>52.1</v>
      </c>
      <c r="AA489" s="106">
        <v>53.78</v>
      </c>
      <c r="AB489" s="106">
        <v>52.26</v>
      </c>
      <c r="AC489" s="106">
        <v>56.91</v>
      </c>
      <c r="AD489" s="106">
        <v>55.09</v>
      </c>
      <c r="AE489" s="106">
        <v>53.46</v>
      </c>
      <c r="AF489" s="106">
        <v>55.22</v>
      </c>
      <c r="AG489" s="106">
        <v>56.53</v>
      </c>
      <c r="AH489" s="106">
        <v>53.84</v>
      </c>
      <c r="AI489" s="106">
        <v>54.41</v>
      </c>
      <c r="AJ489" s="106">
        <v>58.72</v>
      </c>
      <c r="AK489" s="106">
        <v>47.59</v>
      </c>
      <c r="AL489" s="106">
        <v>44.38</v>
      </c>
      <c r="AM489" s="106">
        <v>53.36</v>
      </c>
      <c r="AN489" s="106">
        <v>59.1</v>
      </c>
      <c r="AO489" s="106">
        <v>46.15</v>
      </c>
      <c r="AP489" s="106">
        <v>52.69</v>
      </c>
      <c r="AQ489" s="106">
        <v>53.77</v>
      </c>
      <c r="AR489" s="106">
        <v>48.76</v>
      </c>
      <c r="AS489" s="106">
        <v>52.56</v>
      </c>
      <c r="AT489" s="106">
        <v>49.4</v>
      </c>
      <c r="AU489" s="106">
        <v>72.59</v>
      </c>
      <c r="AV489" s="106">
        <v>49.31</v>
      </c>
      <c r="AW489" s="106">
        <v>51.05</v>
      </c>
      <c r="AX489" s="106">
        <v>40.659999999999997</v>
      </c>
      <c r="AY489" s="106">
        <v>39.340000000000003</v>
      </c>
      <c r="AZ489" s="106">
        <v>53.51</v>
      </c>
      <c r="BA489" s="106">
        <v>44.09</v>
      </c>
      <c r="BB489" s="106">
        <v>52.26</v>
      </c>
      <c r="BC489" s="106">
        <v>53.79</v>
      </c>
      <c r="BD489" s="106">
        <v>54.53</v>
      </c>
      <c r="BE489" s="106">
        <v>40.39</v>
      </c>
      <c r="BF489" s="106">
        <v>39.26</v>
      </c>
      <c r="BG489" s="106">
        <v>42.85</v>
      </c>
      <c r="BH489" s="106">
        <v>46.74</v>
      </c>
      <c r="BI489" s="106">
        <v>41.32</v>
      </c>
      <c r="BJ489" s="106">
        <v>44.39</v>
      </c>
      <c r="BK489" s="106">
        <v>66.900000000000006</v>
      </c>
      <c r="BL489" s="107">
        <f t="shared" si="26"/>
        <v>60</v>
      </c>
      <c r="BN489" s="110">
        <f>BN488++Setup!$J$15/24</f>
        <v>43230.368055555948</v>
      </c>
      <c r="BO489" s="57">
        <f>CN489</f>
        <v>0</v>
      </c>
      <c r="BP489" s="57">
        <f>CO489</f>
        <v>0</v>
      </c>
      <c r="BQ489" s="57">
        <f>CP489</f>
        <v>0</v>
      </c>
      <c r="BR489" s="57">
        <f>CQ489</f>
        <v>0</v>
      </c>
      <c r="BS489" s="87">
        <f>CT489</f>
        <v>0</v>
      </c>
      <c r="BT489" s="87">
        <f>CB918</f>
        <v>228</v>
      </c>
      <c r="BU489" s="87">
        <f>CD918</f>
        <v>35.14</v>
      </c>
      <c r="BV489" s="87">
        <f>CF918</f>
        <v>0</v>
      </c>
      <c r="BW489" s="87">
        <f>CH918</f>
        <v>0.28000000000000003</v>
      </c>
      <c r="BX489" s="87">
        <f>CJ918</f>
        <v>65.19</v>
      </c>
      <c r="CA489" s="111">
        <v>43286.388888888891</v>
      </c>
      <c r="CB489" s="87">
        <v>224</v>
      </c>
      <c r="CC489" s="111">
        <v>43286.388888888891</v>
      </c>
      <c r="CD489" s="87">
        <v>35.25</v>
      </c>
      <c r="CE489" s="111">
        <v>43286.388888888891</v>
      </c>
      <c r="CF489" s="87">
        <v>64.72</v>
      </c>
      <c r="CG489" s="111">
        <v>43286.388888888891</v>
      </c>
      <c r="CH489" s="87">
        <v>0.28000000000000003</v>
      </c>
      <c r="CI489" s="111">
        <v>43286.388888888891</v>
      </c>
      <c r="CJ489" s="87">
        <v>89.78</v>
      </c>
      <c r="CM489" s="111"/>
      <c r="CS489" s="111"/>
    </row>
    <row r="490" spans="1:97" x14ac:dyDescent="0.3">
      <c r="A490" s="87">
        <f t="shared" si="25"/>
        <v>4860</v>
      </c>
      <c r="B490" s="88">
        <f t="shared" si="24"/>
        <v>81</v>
      </c>
      <c r="C490" s="106">
        <v>20.329999999999998</v>
      </c>
      <c r="D490" s="106">
        <v>52.63</v>
      </c>
      <c r="E490" s="106">
        <v>48.8</v>
      </c>
      <c r="F490" s="106">
        <v>44.95</v>
      </c>
      <c r="G490" s="106">
        <v>49.57</v>
      </c>
      <c r="H490" s="106">
        <v>44.87</v>
      </c>
      <c r="I490" s="106">
        <v>46.02</v>
      </c>
      <c r="J490" s="106">
        <v>47.49</v>
      </c>
      <c r="K490" s="106">
        <v>41.22</v>
      </c>
      <c r="L490" s="106">
        <v>46.02</v>
      </c>
      <c r="M490" s="106">
        <v>44.65</v>
      </c>
      <c r="N490" s="106">
        <v>49.14</v>
      </c>
      <c r="O490" s="106">
        <v>51.88</v>
      </c>
      <c r="P490" s="106">
        <v>44.51</v>
      </c>
      <c r="Q490" s="106">
        <v>49.15</v>
      </c>
      <c r="R490" s="106">
        <v>47.2</v>
      </c>
      <c r="S490" s="106">
        <v>52.27</v>
      </c>
      <c r="T490" s="106">
        <v>51.15</v>
      </c>
      <c r="U490" s="106">
        <v>52.54</v>
      </c>
      <c r="V490" s="106">
        <v>49.53</v>
      </c>
      <c r="W490" s="106">
        <v>55.55</v>
      </c>
      <c r="X490" s="106">
        <v>53.91</v>
      </c>
      <c r="Y490" s="106">
        <v>54.15</v>
      </c>
      <c r="Z490" s="106">
        <v>52.01</v>
      </c>
      <c r="AA490" s="106">
        <v>52.59</v>
      </c>
      <c r="AB490" s="106">
        <v>51.8</v>
      </c>
      <c r="AC490" s="106">
        <v>55.17</v>
      </c>
      <c r="AD490" s="106">
        <v>53.99</v>
      </c>
      <c r="AE490" s="106">
        <v>52.23</v>
      </c>
      <c r="AF490" s="106">
        <v>54.02</v>
      </c>
      <c r="AG490" s="106">
        <v>55.28</v>
      </c>
      <c r="AH490" s="106">
        <v>52.4</v>
      </c>
      <c r="AI490" s="106">
        <v>52.73</v>
      </c>
      <c r="AJ490" s="106">
        <v>58.62</v>
      </c>
      <c r="AK490" s="106">
        <v>47.75</v>
      </c>
      <c r="AL490" s="106">
        <v>44.71</v>
      </c>
      <c r="AM490" s="106">
        <v>52.31</v>
      </c>
      <c r="AN490" s="106">
        <v>59.18</v>
      </c>
      <c r="AO490" s="106">
        <v>47.45</v>
      </c>
      <c r="AP490" s="106">
        <v>53.7</v>
      </c>
      <c r="AQ490" s="106">
        <v>52.41</v>
      </c>
      <c r="AR490" s="106">
        <v>48.2</v>
      </c>
      <c r="AS490" s="106">
        <v>52.44</v>
      </c>
      <c r="AT490" s="106">
        <v>48.42</v>
      </c>
      <c r="AU490" s="106">
        <v>72.5</v>
      </c>
      <c r="AV490" s="106">
        <v>48.53</v>
      </c>
      <c r="AW490" s="106">
        <v>50.32</v>
      </c>
      <c r="AX490" s="106">
        <v>42.01</v>
      </c>
      <c r="AY490" s="106">
        <v>40.67</v>
      </c>
      <c r="AZ490" s="106">
        <v>52.53</v>
      </c>
      <c r="BA490" s="106">
        <v>45.59</v>
      </c>
      <c r="BB490" s="106">
        <v>51.35</v>
      </c>
      <c r="BC490" s="106">
        <v>52.95</v>
      </c>
      <c r="BD490" s="106">
        <v>52.89</v>
      </c>
      <c r="BE490" s="106">
        <v>41.87</v>
      </c>
      <c r="BF490" s="106">
        <v>40.44</v>
      </c>
      <c r="BG490" s="106">
        <v>42.12</v>
      </c>
      <c r="BH490" s="106">
        <v>48.04</v>
      </c>
      <c r="BI490" s="106">
        <v>42.77</v>
      </c>
      <c r="BJ490" s="106">
        <v>44.57</v>
      </c>
      <c r="BK490" s="106">
        <v>67.489999999999995</v>
      </c>
      <c r="BL490" s="107">
        <f t="shared" si="26"/>
        <v>60</v>
      </c>
      <c r="BN490" s="110">
        <f>BN489++Setup!$J$15/24</f>
        <v>43230.375000000393</v>
      </c>
      <c r="BO490" s="57">
        <f>CN490</f>
        <v>0</v>
      </c>
      <c r="BP490" s="57">
        <f>CO490</f>
        <v>0</v>
      </c>
      <c r="BQ490" s="57">
        <f>CP490</f>
        <v>0</v>
      </c>
      <c r="BR490" s="57">
        <f>CQ490</f>
        <v>0</v>
      </c>
      <c r="BS490" s="87">
        <f>CT490</f>
        <v>0</v>
      </c>
      <c r="BT490" s="87">
        <f>CB919</f>
        <v>229</v>
      </c>
      <c r="BU490" s="87">
        <f>CD919</f>
        <v>35</v>
      </c>
      <c r="BV490" s="87">
        <f>CF919</f>
        <v>0</v>
      </c>
      <c r="BW490" s="87">
        <f>CH919</f>
        <v>0.28000000000000003</v>
      </c>
      <c r="BX490" s="87">
        <f>CJ919</f>
        <v>82.19</v>
      </c>
      <c r="CA490" s="111">
        <v>43286.395833333336</v>
      </c>
      <c r="CB490" s="87">
        <v>223</v>
      </c>
      <c r="CC490" s="111">
        <v>43286.395833333336</v>
      </c>
      <c r="CD490" s="87">
        <v>34.56</v>
      </c>
      <c r="CE490" s="111">
        <v>43286.395833333336</v>
      </c>
      <c r="CF490" s="87">
        <v>56.39</v>
      </c>
      <c r="CG490" s="111">
        <v>43286.395833333336</v>
      </c>
      <c r="CH490" s="87">
        <v>0.28000000000000003</v>
      </c>
      <c r="CI490" s="111">
        <v>43286.395833333336</v>
      </c>
      <c r="CJ490" s="87">
        <v>71.72</v>
      </c>
      <c r="CM490" s="111"/>
      <c r="CS490" s="111"/>
    </row>
    <row r="491" spans="1:97" x14ac:dyDescent="0.3">
      <c r="A491" s="87">
        <f t="shared" si="25"/>
        <v>4870</v>
      </c>
      <c r="B491" s="88">
        <f t="shared" si="24"/>
        <v>81.166666666666671</v>
      </c>
      <c r="C491" s="106">
        <v>20.61</v>
      </c>
      <c r="D491" s="106">
        <v>53.95</v>
      </c>
      <c r="E491" s="106">
        <v>51.54</v>
      </c>
      <c r="F491" s="106">
        <v>47.71</v>
      </c>
      <c r="G491" s="106">
        <v>50.5</v>
      </c>
      <c r="H491" s="106">
        <v>46.58</v>
      </c>
      <c r="I491" s="106">
        <v>48.61</v>
      </c>
      <c r="J491" s="106">
        <v>50.24</v>
      </c>
      <c r="K491" s="106">
        <v>42.65</v>
      </c>
      <c r="L491" s="106">
        <v>47.52</v>
      </c>
      <c r="M491" s="106">
        <v>47.28</v>
      </c>
      <c r="N491" s="106">
        <v>50.44</v>
      </c>
      <c r="O491" s="106">
        <v>53</v>
      </c>
      <c r="P491" s="106">
        <v>45.39</v>
      </c>
      <c r="Q491" s="106">
        <v>50.14</v>
      </c>
      <c r="R491" s="106">
        <v>47.99</v>
      </c>
      <c r="S491" s="106">
        <v>53.54</v>
      </c>
      <c r="T491" s="106">
        <v>52.13</v>
      </c>
      <c r="U491" s="106">
        <v>53.46</v>
      </c>
      <c r="V491" s="106">
        <v>50.36</v>
      </c>
      <c r="W491" s="106">
        <v>56.84</v>
      </c>
      <c r="X491" s="106">
        <v>55.18</v>
      </c>
      <c r="Y491" s="106">
        <v>55.22</v>
      </c>
      <c r="Z491" s="106">
        <v>52.34</v>
      </c>
      <c r="AA491" s="106">
        <v>53.63</v>
      </c>
      <c r="AB491" s="106">
        <v>52.24</v>
      </c>
      <c r="AC491" s="106">
        <v>56.33</v>
      </c>
      <c r="AD491" s="106">
        <v>54.94</v>
      </c>
      <c r="AE491" s="106">
        <v>53.04</v>
      </c>
      <c r="AF491" s="106">
        <v>54.96</v>
      </c>
      <c r="AG491" s="106">
        <v>56.77</v>
      </c>
      <c r="AH491" s="106">
        <v>53.38</v>
      </c>
      <c r="AI491" s="106">
        <v>54.25</v>
      </c>
      <c r="AJ491" s="106">
        <v>58.84</v>
      </c>
      <c r="AK491" s="106">
        <v>47.78</v>
      </c>
      <c r="AL491" s="106">
        <v>45.43</v>
      </c>
      <c r="AM491" s="106">
        <v>53.18</v>
      </c>
      <c r="AN491" s="106">
        <v>59.2</v>
      </c>
      <c r="AO491" s="106">
        <v>50.2</v>
      </c>
      <c r="AP491" s="106">
        <v>53.94</v>
      </c>
      <c r="AQ491" s="106">
        <v>53.51</v>
      </c>
      <c r="AR491" s="106">
        <v>48.84</v>
      </c>
      <c r="AS491" s="106">
        <v>52.8</v>
      </c>
      <c r="AT491" s="106">
        <v>49.37</v>
      </c>
      <c r="AU491" s="106">
        <v>72.650000000000006</v>
      </c>
      <c r="AV491" s="106">
        <v>49.19</v>
      </c>
      <c r="AW491" s="106">
        <v>50.83</v>
      </c>
      <c r="AX491" s="106">
        <v>44.53</v>
      </c>
      <c r="AY491" s="106">
        <v>43.28</v>
      </c>
      <c r="AZ491" s="106">
        <v>53.39</v>
      </c>
      <c r="BA491" s="106">
        <v>48.1</v>
      </c>
      <c r="BB491" s="106">
        <v>52.07</v>
      </c>
      <c r="BC491" s="106">
        <v>54.03</v>
      </c>
      <c r="BD491" s="106">
        <v>53.77</v>
      </c>
      <c r="BE491" s="106">
        <v>44.36</v>
      </c>
      <c r="BF491" s="106">
        <v>43.21</v>
      </c>
      <c r="BG491" s="106">
        <v>42.82</v>
      </c>
      <c r="BH491" s="106">
        <v>50.72</v>
      </c>
      <c r="BI491" s="106">
        <v>45.27</v>
      </c>
      <c r="BJ491" s="106">
        <v>44.26</v>
      </c>
      <c r="BK491" s="106">
        <v>67.03</v>
      </c>
      <c r="BL491" s="107">
        <f t="shared" si="26"/>
        <v>60</v>
      </c>
      <c r="BN491" s="110">
        <f>BN490++Setup!$J$15/24</f>
        <v>43230.381944444838</v>
      </c>
      <c r="BO491" s="57">
        <f>CN491</f>
        <v>0</v>
      </c>
      <c r="BP491" s="57">
        <f>CO491</f>
        <v>0</v>
      </c>
      <c r="BQ491" s="57">
        <f>CP491</f>
        <v>0</v>
      </c>
      <c r="BR491" s="57">
        <f>CQ491</f>
        <v>0</v>
      </c>
      <c r="BS491" s="87">
        <f>CT491</f>
        <v>0</v>
      </c>
      <c r="BT491" s="87">
        <f>CB920</f>
        <v>231</v>
      </c>
      <c r="BU491" s="87">
        <f>CD920</f>
        <v>35.14</v>
      </c>
      <c r="BV491" s="87">
        <f>CF920</f>
        <v>0</v>
      </c>
      <c r="BW491" s="87">
        <f>CH920</f>
        <v>0.28000000000000003</v>
      </c>
      <c r="BX491" s="87">
        <f>CJ920</f>
        <v>80.14</v>
      </c>
      <c r="CA491" s="111">
        <v>43286.402777777781</v>
      </c>
      <c r="CB491" s="87">
        <v>225</v>
      </c>
      <c r="CC491" s="111">
        <v>43286.402777777781</v>
      </c>
      <c r="CD491" s="87">
        <v>35.64</v>
      </c>
      <c r="CE491" s="111">
        <v>43286.402777777781</v>
      </c>
      <c r="CF491" s="87">
        <v>53.61</v>
      </c>
      <c r="CG491" s="111">
        <v>43286.402777777781</v>
      </c>
      <c r="CH491" s="87">
        <v>0.28000000000000003</v>
      </c>
      <c r="CI491" s="111">
        <v>43286.402777777781</v>
      </c>
      <c r="CJ491" s="87">
        <v>84.72</v>
      </c>
      <c r="CM491" s="111"/>
      <c r="CS491" s="111"/>
    </row>
    <row r="492" spans="1:97" x14ac:dyDescent="0.3">
      <c r="A492" s="87">
        <f t="shared" si="25"/>
        <v>4880</v>
      </c>
      <c r="B492" s="88">
        <f t="shared" si="24"/>
        <v>81.333333333333329</v>
      </c>
      <c r="C492" s="106">
        <v>20.62</v>
      </c>
      <c r="D492" s="106">
        <v>53.59</v>
      </c>
      <c r="E492" s="106">
        <v>49.49</v>
      </c>
      <c r="F492" s="106">
        <v>45.65</v>
      </c>
      <c r="G492" s="106">
        <v>50.26</v>
      </c>
      <c r="H492" s="106">
        <v>45.51</v>
      </c>
      <c r="I492" s="106">
        <v>46.82</v>
      </c>
      <c r="J492" s="106">
        <v>48.37</v>
      </c>
      <c r="K492" s="106">
        <v>41.87</v>
      </c>
      <c r="L492" s="106">
        <v>46.77</v>
      </c>
      <c r="M492" s="106">
        <v>45.36</v>
      </c>
      <c r="N492" s="106">
        <v>49.78</v>
      </c>
      <c r="O492" s="106">
        <v>52.67</v>
      </c>
      <c r="P492" s="106">
        <v>44.98</v>
      </c>
      <c r="Q492" s="106">
        <v>49.59</v>
      </c>
      <c r="R492" s="106">
        <v>47.71</v>
      </c>
      <c r="S492" s="106">
        <v>52.91</v>
      </c>
      <c r="T492" s="106">
        <v>51.76</v>
      </c>
      <c r="U492" s="106">
        <v>53.04</v>
      </c>
      <c r="V492" s="106">
        <v>50.03</v>
      </c>
      <c r="W492" s="106">
        <v>56.28</v>
      </c>
      <c r="X492" s="106">
        <v>54.63</v>
      </c>
      <c r="Y492" s="106">
        <v>54.93</v>
      </c>
      <c r="Z492" s="106">
        <v>52.25</v>
      </c>
      <c r="AA492" s="106">
        <v>53.31</v>
      </c>
      <c r="AB492" s="106">
        <v>52.1</v>
      </c>
      <c r="AC492" s="106">
        <v>55.94</v>
      </c>
      <c r="AD492" s="106">
        <v>54.8</v>
      </c>
      <c r="AE492" s="106">
        <v>52.89</v>
      </c>
      <c r="AF492" s="106">
        <v>54.93</v>
      </c>
      <c r="AG492" s="106">
        <v>56.38</v>
      </c>
      <c r="AH492" s="106">
        <v>53.41</v>
      </c>
      <c r="AI492" s="106">
        <v>54.05</v>
      </c>
      <c r="AJ492" s="106">
        <v>58.6</v>
      </c>
      <c r="AK492" s="106">
        <v>47.6</v>
      </c>
      <c r="AL492" s="106">
        <v>44.89</v>
      </c>
      <c r="AM492" s="106">
        <v>53.21</v>
      </c>
      <c r="AN492" s="106">
        <v>59.15</v>
      </c>
      <c r="AO492" s="106">
        <v>48.33</v>
      </c>
      <c r="AP492" s="106">
        <v>53.62</v>
      </c>
      <c r="AQ492" s="106">
        <v>53.7</v>
      </c>
      <c r="AR492" s="106">
        <v>48.58</v>
      </c>
      <c r="AS492" s="106">
        <v>52.56</v>
      </c>
      <c r="AT492" s="106">
        <v>49.2</v>
      </c>
      <c r="AU492" s="106">
        <v>72.72</v>
      </c>
      <c r="AV492" s="106">
        <v>49.13</v>
      </c>
      <c r="AW492" s="106">
        <v>50.97</v>
      </c>
      <c r="AX492" s="106">
        <v>42.55</v>
      </c>
      <c r="AY492" s="106">
        <v>41.76</v>
      </c>
      <c r="AZ492" s="106">
        <v>53.07</v>
      </c>
      <c r="BA492" s="106">
        <v>46.49</v>
      </c>
      <c r="BB492" s="106">
        <v>51.86</v>
      </c>
      <c r="BC492" s="106">
        <v>53.69</v>
      </c>
      <c r="BD492" s="106">
        <v>53.49</v>
      </c>
      <c r="BE492" s="106">
        <v>42.66</v>
      </c>
      <c r="BF492" s="106">
        <v>41.38</v>
      </c>
      <c r="BG492" s="106">
        <v>42.55</v>
      </c>
      <c r="BH492" s="106">
        <v>48.99</v>
      </c>
      <c r="BI492" s="106">
        <v>43.5</v>
      </c>
      <c r="BJ492" s="106">
        <v>44.39</v>
      </c>
      <c r="BK492" s="106">
        <v>67.58</v>
      </c>
      <c r="BL492" s="107">
        <f t="shared" si="26"/>
        <v>60</v>
      </c>
      <c r="BN492" s="110">
        <f>BN491++Setup!$J$15/24</f>
        <v>43230.388888889283</v>
      </c>
      <c r="BO492" s="57">
        <f>CN492</f>
        <v>0</v>
      </c>
      <c r="BP492" s="57">
        <f>CO492</f>
        <v>0</v>
      </c>
      <c r="BQ492" s="57">
        <f>CP492</f>
        <v>0</v>
      </c>
      <c r="BR492" s="57">
        <f>CQ492</f>
        <v>0</v>
      </c>
      <c r="BS492" s="87">
        <f>CT492</f>
        <v>0</v>
      </c>
      <c r="BT492" s="87">
        <f>CB921</f>
        <v>227</v>
      </c>
      <c r="BU492" s="87">
        <f>CD921</f>
        <v>35.11</v>
      </c>
      <c r="BV492" s="87">
        <f>CF921</f>
        <v>0</v>
      </c>
      <c r="BW492" s="87">
        <f>CH921</f>
        <v>0.28000000000000003</v>
      </c>
      <c r="BX492" s="87">
        <f>CJ921</f>
        <v>57.69</v>
      </c>
      <c r="CA492" s="111">
        <v>43286.409722222219</v>
      </c>
      <c r="CB492" s="87">
        <v>226</v>
      </c>
      <c r="CC492" s="111">
        <v>43286.409722222219</v>
      </c>
      <c r="CD492" s="87">
        <v>35.19</v>
      </c>
      <c r="CE492" s="111">
        <v>43286.409722222219</v>
      </c>
      <c r="CF492" s="87">
        <v>53.89</v>
      </c>
      <c r="CG492" s="111">
        <v>43286.409722222219</v>
      </c>
      <c r="CH492" s="87">
        <v>0.28000000000000003</v>
      </c>
      <c r="CI492" s="111">
        <v>43286.409722222219</v>
      </c>
      <c r="CJ492" s="87">
        <v>66.39</v>
      </c>
      <c r="CM492" s="111"/>
      <c r="CS492" s="111"/>
    </row>
    <row r="493" spans="1:97" x14ac:dyDescent="0.3">
      <c r="A493" s="87">
        <f t="shared" si="25"/>
        <v>4890</v>
      </c>
      <c r="B493" s="88">
        <f t="shared" si="24"/>
        <v>81.5</v>
      </c>
      <c r="C493" s="106">
        <v>20.68</v>
      </c>
      <c r="D493" s="106">
        <v>53.82</v>
      </c>
      <c r="E493" s="106">
        <v>49.89</v>
      </c>
      <c r="F493" s="106">
        <v>45.96</v>
      </c>
      <c r="G493" s="106">
        <v>50.78</v>
      </c>
      <c r="H493" s="106">
        <v>46.24</v>
      </c>
      <c r="I493" s="106">
        <v>47.17</v>
      </c>
      <c r="J493" s="106">
        <v>48.69</v>
      </c>
      <c r="K493" s="106">
        <v>42.43</v>
      </c>
      <c r="L493" s="106">
        <v>47.53</v>
      </c>
      <c r="M493" s="106">
        <v>45.71</v>
      </c>
      <c r="N493" s="106">
        <v>50.62</v>
      </c>
      <c r="O493" s="106">
        <v>53.17</v>
      </c>
      <c r="P493" s="106">
        <v>45.75</v>
      </c>
      <c r="Q493" s="106">
        <v>50.3</v>
      </c>
      <c r="R493" s="106">
        <v>48.4</v>
      </c>
      <c r="S493" s="106">
        <v>53.53</v>
      </c>
      <c r="T493" s="106">
        <v>52.41</v>
      </c>
      <c r="U493" s="106">
        <v>54.07</v>
      </c>
      <c r="V493" s="106">
        <v>50.73</v>
      </c>
      <c r="W493" s="106">
        <v>57.1</v>
      </c>
      <c r="X493" s="106">
        <v>55.33</v>
      </c>
      <c r="Y493" s="106">
        <v>55.78</v>
      </c>
      <c r="Z493" s="106">
        <v>52.48</v>
      </c>
      <c r="AA493" s="106">
        <v>54.09</v>
      </c>
      <c r="AB493" s="106">
        <v>52.49</v>
      </c>
      <c r="AC493" s="106">
        <v>56.88</v>
      </c>
      <c r="AD493" s="106">
        <v>55.56</v>
      </c>
      <c r="AE493" s="106">
        <v>53.48</v>
      </c>
      <c r="AF493" s="106">
        <v>55.57</v>
      </c>
      <c r="AG493" s="106">
        <v>57.2</v>
      </c>
      <c r="AH493" s="106">
        <v>53.98</v>
      </c>
      <c r="AI493" s="106">
        <v>54.64</v>
      </c>
      <c r="AJ493" s="106">
        <v>59.1</v>
      </c>
      <c r="AK493" s="106">
        <v>47.86</v>
      </c>
      <c r="AL493" s="106">
        <v>45.14</v>
      </c>
      <c r="AM493" s="106">
        <v>53.77</v>
      </c>
      <c r="AN493" s="106">
        <v>59.43</v>
      </c>
      <c r="AO493" s="106">
        <v>48.65</v>
      </c>
      <c r="AP493" s="106">
        <v>53.38</v>
      </c>
      <c r="AQ493" s="106">
        <v>54.44</v>
      </c>
      <c r="AR493" s="106">
        <v>49.2</v>
      </c>
      <c r="AS493" s="106">
        <v>52.87</v>
      </c>
      <c r="AT493" s="106">
        <v>49.75</v>
      </c>
      <c r="AU493" s="106">
        <v>73.099999999999994</v>
      </c>
      <c r="AV493" s="106">
        <v>49.66</v>
      </c>
      <c r="AW493" s="106">
        <v>51.48</v>
      </c>
      <c r="AX493" s="106">
        <v>42.88</v>
      </c>
      <c r="AY493" s="106">
        <v>41.7</v>
      </c>
      <c r="AZ493" s="106">
        <v>53.78</v>
      </c>
      <c r="BA493" s="106">
        <v>46.69</v>
      </c>
      <c r="BB493" s="106">
        <v>52.3</v>
      </c>
      <c r="BC493" s="106">
        <v>54.59</v>
      </c>
      <c r="BD493" s="106">
        <v>54.23</v>
      </c>
      <c r="BE493" s="106">
        <v>42.95</v>
      </c>
      <c r="BF493" s="106">
        <v>41.65</v>
      </c>
      <c r="BG493" s="106">
        <v>43.26</v>
      </c>
      <c r="BH493" s="106">
        <v>49.24</v>
      </c>
      <c r="BI493" s="106">
        <v>43.64</v>
      </c>
      <c r="BJ493" s="106">
        <v>44.45</v>
      </c>
      <c r="BK493" s="106">
        <v>66.92</v>
      </c>
      <c r="BL493" s="107">
        <f t="shared" si="26"/>
        <v>60</v>
      </c>
      <c r="BN493" s="110">
        <f>BN492++Setup!$J$15/24</f>
        <v>43230.395833333729</v>
      </c>
      <c r="BO493" s="57">
        <f>CN493</f>
        <v>0</v>
      </c>
      <c r="BP493" s="57">
        <f>CO493</f>
        <v>0</v>
      </c>
      <c r="BQ493" s="57">
        <f>CP493</f>
        <v>0</v>
      </c>
      <c r="BR493" s="57">
        <f>CQ493</f>
        <v>0</v>
      </c>
      <c r="BS493" s="87">
        <f>CT493</f>
        <v>0</v>
      </c>
      <c r="BT493" s="87">
        <f>CB922</f>
        <v>226</v>
      </c>
      <c r="BU493" s="87">
        <f>CD922</f>
        <v>35.22</v>
      </c>
      <c r="BV493" s="87">
        <f>CF922</f>
        <v>0</v>
      </c>
      <c r="BW493" s="87">
        <f>CH922</f>
        <v>0.28000000000000003</v>
      </c>
      <c r="BX493" s="87">
        <f>CJ922</f>
        <v>77.19</v>
      </c>
      <c r="CA493" s="111">
        <v>43286.416666666664</v>
      </c>
      <c r="CB493" s="87">
        <v>228</v>
      </c>
      <c r="CC493" s="111">
        <v>43286.416666666664</v>
      </c>
      <c r="CD493" s="87">
        <v>35.44</v>
      </c>
      <c r="CE493" s="111">
        <v>43286.416666666664</v>
      </c>
      <c r="CF493" s="87">
        <v>40.56</v>
      </c>
      <c r="CG493" s="111">
        <v>43286.416666666664</v>
      </c>
      <c r="CH493" s="87">
        <v>0.28000000000000003</v>
      </c>
      <c r="CI493" s="111">
        <v>43286.416666666664</v>
      </c>
      <c r="CJ493" s="87">
        <v>88.06</v>
      </c>
      <c r="CM493" s="111"/>
      <c r="CS493" s="111"/>
    </row>
    <row r="494" spans="1:97" x14ac:dyDescent="0.3">
      <c r="A494" s="87">
        <f t="shared" si="25"/>
        <v>4900</v>
      </c>
      <c r="B494" s="88">
        <f t="shared" si="24"/>
        <v>81.666666666666671</v>
      </c>
      <c r="C494" s="106">
        <v>20.76</v>
      </c>
      <c r="D494" s="106">
        <v>53.02</v>
      </c>
      <c r="E494" s="106">
        <v>49.29</v>
      </c>
      <c r="F494" s="106">
        <v>45.27</v>
      </c>
      <c r="G494" s="106">
        <v>50.61</v>
      </c>
      <c r="H494" s="106">
        <v>46.68</v>
      </c>
      <c r="I494" s="106">
        <v>46.4</v>
      </c>
      <c r="J494" s="106">
        <v>47.98</v>
      </c>
      <c r="K494" s="106">
        <v>42.77</v>
      </c>
      <c r="L494" s="106">
        <v>47.06</v>
      </c>
      <c r="M494" s="106">
        <v>44.84</v>
      </c>
      <c r="N494" s="106">
        <v>50.03</v>
      </c>
      <c r="O494" s="106">
        <v>53.51</v>
      </c>
      <c r="P494" s="106">
        <v>45.6</v>
      </c>
      <c r="Q494" s="106">
        <v>50.09</v>
      </c>
      <c r="R494" s="106">
        <v>48.13</v>
      </c>
      <c r="S494" s="106">
        <v>53.39</v>
      </c>
      <c r="T494" s="106">
        <v>52.24</v>
      </c>
      <c r="U494" s="106">
        <v>54.36</v>
      </c>
      <c r="V494" s="106">
        <v>50.45</v>
      </c>
      <c r="W494" s="106">
        <v>57.52</v>
      </c>
      <c r="X494" s="106">
        <v>53.7</v>
      </c>
      <c r="Y494" s="106">
        <v>55.21</v>
      </c>
      <c r="Z494" s="106">
        <v>52.47</v>
      </c>
      <c r="AA494" s="106">
        <v>53.62</v>
      </c>
      <c r="AB494" s="106">
        <v>52.21</v>
      </c>
      <c r="AC494" s="106">
        <v>56.51</v>
      </c>
      <c r="AD494" s="106">
        <v>55.09</v>
      </c>
      <c r="AE494" s="106">
        <v>52.88</v>
      </c>
      <c r="AF494" s="106">
        <v>54.61</v>
      </c>
      <c r="AG494" s="106">
        <v>56.33</v>
      </c>
      <c r="AH494" s="106">
        <v>53.04</v>
      </c>
      <c r="AI494" s="106">
        <v>53.53</v>
      </c>
      <c r="AJ494" s="106">
        <v>58.85</v>
      </c>
      <c r="AK494" s="106">
        <v>47.75</v>
      </c>
      <c r="AL494" s="106">
        <v>44.89</v>
      </c>
      <c r="AM494" s="106">
        <v>53</v>
      </c>
      <c r="AN494" s="106">
        <v>59.31</v>
      </c>
      <c r="AO494" s="106">
        <v>47.94</v>
      </c>
      <c r="AP494" s="106">
        <v>53.39</v>
      </c>
      <c r="AQ494" s="106">
        <v>53.19</v>
      </c>
      <c r="AR494" s="106">
        <v>49.3</v>
      </c>
      <c r="AS494" s="106">
        <v>53.02</v>
      </c>
      <c r="AT494" s="106">
        <v>49.55</v>
      </c>
      <c r="AU494" s="106">
        <v>72.75</v>
      </c>
      <c r="AV494" s="106">
        <v>49.35</v>
      </c>
      <c r="AW494" s="106">
        <v>51.09</v>
      </c>
      <c r="AX494" s="106">
        <v>42.17</v>
      </c>
      <c r="AY494" s="106">
        <v>41.12</v>
      </c>
      <c r="AZ494" s="106">
        <v>53.77</v>
      </c>
      <c r="BA494" s="106">
        <v>45.91</v>
      </c>
      <c r="BB494" s="106">
        <v>52.12</v>
      </c>
      <c r="BC494" s="106">
        <v>54.49</v>
      </c>
      <c r="BD494" s="106">
        <v>53.26</v>
      </c>
      <c r="BE494" s="106">
        <v>42.19</v>
      </c>
      <c r="BF494" s="106">
        <v>40.98</v>
      </c>
      <c r="BG494" s="106">
        <v>43.09</v>
      </c>
      <c r="BH494" s="106">
        <v>48.54</v>
      </c>
      <c r="BI494" s="106">
        <v>43.07</v>
      </c>
      <c r="BJ494" s="106">
        <v>44.29</v>
      </c>
      <c r="BK494" s="106">
        <v>66.87</v>
      </c>
      <c r="BL494" s="107">
        <f t="shared" si="26"/>
        <v>60</v>
      </c>
      <c r="BN494" s="110">
        <f>BN493++Setup!$J$15/24</f>
        <v>43230.402777778174</v>
      </c>
      <c r="BO494" s="57">
        <f>CN494</f>
        <v>0</v>
      </c>
      <c r="BP494" s="57">
        <f>CO494</f>
        <v>0</v>
      </c>
      <c r="BQ494" s="57">
        <f>CP494</f>
        <v>0</v>
      </c>
      <c r="BR494" s="57">
        <f>CQ494</f>
        <v>0</v>
      </c>
      <c r="BS494" s="87">
        <f>CT494</f>
        <v>0</v>
      </c>
      <c r="BT494" s="87">
        <f>CB923</f>
        <v>225</v>
      </c>
      <c r="BU494" s="87">
        <f>CD923</f>
        <v>35.14</v>
      </c>
      <c r="BV494" s="87">
        <f>CF923</f>
        <v>0</v>
      </c>
      <c r="BW494" s="87">
        <f>CH923</f>
        <v>0.28000000000000003</v>
      </c>
      <c r="BX494" s="87">
        <f>CJ923</f>
        <v>80.36</v>
      </c>
      <c r="CA494" s="111">
        <v>43286.423611111109</v>
      </c>
      <c r="CB494" s="87">
        <v>230</v>
      </c>
      <c r="CC494" s="111">
        <v>43286.423611111109</v>
      </c>
      <c r="CD494" s="87">
        <v>34.89</v>
      </c>
      <c r="CE494" s="111">
        <v>43286.423611111109</v>
      </c>
      <c r="CF494" s="87">
        <v>46.39</v>
      </c>
      <c r="CG494" s="111">
        <v>43286.423611111109</v>
      </c>
      <c r="CH494" s="87">
        <v>0.28000000000000003</v>
      </c>
      <c r="CI494" s="111">
        <v>43286.423611111109</v>
      </c>
      <c r="CJ494" s="87">
        <v>80.31</v>
      </c>
      <c r="CM494" s="111"/>
      <c r="CS494" s="111"/>
    </row>
    <row r="495" spans="1:97" x14ac:dyDescent="0.3">
      <c r="A495" s="87">
        <f t="shared" si="25"/>
        <v>4910</v>
      </c>
      <c r="B495" s="88">
        <f t="shared" si="24"/>
        <v>81.833333333333329</v>
      </c>
      <c r="C495" s="106">
        <v>20.62</v>
      </c>
      <c r="D495" s="106">
        <v>53.75</v>
      </c>
      <c r="E495" s="106">
        <v>48.65</v>
      </c>
      <c r="F495" s="106">
        <v>44.84</v>
      </c>
      <c r="G495" s="106">
        <v>50.8</v>
      </c>
      <c r="H495" s="106">
        <v>46.72</v>
      </c>
      <c r="I495" s="106">
        <v>45.99</v>
      </c>
      <c r="J495" s="106">
        <v>47.55</v>
      </c>
      <c r="K495" s="106">
        <v>42.9</v>
      </c>
      <c r="L495" s="106">
        <v>47.87</v>
      </c>
      <c r="M495" s="106">
        <v>44.56</v>
      </c>
      <c r="N495" s="106">
        <v>50.9</v>
      </c>
      <c r="O495" s="106">
        <v>53.42</v>
      </c>
      <c r="P495" s="106">
        <v>45.59</v>
      </c>
      <c r="Q495" s="106">
        <v>50.24</v>
      </c>
      <c r="R495" s="106">
        <v>48.25</v>
      </c>
      <c r="S495" s="106">
        <v>53.46</v>
      </c>
      <c r="T495" s="106">
        <v>52.31</v>
      </c>
      <c r="U495" s="106">
        <v>53.79</v>
      </c>
      <c r="V495" s="106">
        <v>50.56</v>
      </c>
      <c r="W495" s="106">
        <v>57.07</v>
      </c>
      <c r="X495" s="106">
        <v>54.85</v>
      </c>
      <c r="Y495" s="106">
        <v>55.03</v>
      </c>
      <c r="Z495" s="106">
        <v>52.26</v>
      </c>
      <c r="AA495" s="106">
        <v>53.68</v>
      </c>
      <c r="AB495" s="106">
        <v>52.27</v>
      </c>
      <c r="AC495" s="106">
        <v>56.37</v>
      </c>
      <c r="AD495" s="106">
        <v>55.08</v>
      </c>
      <c r="AE495" s="106">
        <v>53.14</v>
      </c>
      <c r="AF495" s="106">
        <v>54.99</v>
      </c>
      <c r="AG495" s="106">
        <v>56.61</v>
      </c>
      <c r="AH495" s="106">
        <v>53.6</v>
      </c>
      <c r="AI495" s="106">
        <v>54.08</v>
      </c>
      <c r="AJ495" s="106">
        <v>58.86</v>
      </c>
      <c r="AK495" s="106">
        <v>47.71</v>
      </c>
      <c r="AL495" s="106">
        <v>44.83</v>
      </c>
      <c r="AM495" s="106">
        <v>53.35</v>
      </c>
      <c r="AN495" s="106">
        <v>59.22</v>
      </c>
      <c r="AO495" s="106">
        <v>47.51</v>
      </c>
      <c r="AP495" s="106">
        <v>53.24</v>
      </c>
      <c r="AQ495" s="106">
        <v>53.67</v>
      </c>
      <c r="AR495" s="106">
        <v>48.96</v>
      </c>
      <c r="AS495" s="106">
        <v>52.75</v>
      </c>
      <c r="AT495" s="106">
        <v>49.49</v>
      </c>
      <c r="AU495" s="106">
        <v>72.760000000000005</v>
      </c>
      <c r="AV495" s="106">
        <v>49.38</v>
      </c>
      <c r="AW495" s="106">
        <v>50.98</v>
      </c>
      <c r="AX495" s="106">
        <v>41.74</v>
      </c>
      <c r="AY495" s="106">
        <v>40.82</v>
      </c>
      <c r="AZ495" s="106">
        <v>53.43</v>
      </c>
      <c r="BA495" s="106">
        <v>45.51</v>
      </c>
      <c r="BB495" s="106">
        <v>52.16</v>
      </c>
      <c r="BC495" s="106">
        <v>54.08</v>
      </c>
      <c r="BD495" s="106">
        <v>54.1</v>
      </c>
      <c r="BE495" s="106">
        <v>41.77</v>
      </c>
      <c r="BF495" s="106">
        <v>40.46</v>
      </c>
      <c r="BG495" s="106">
        <v>42.88</v>
      </c>
      <c r="BH495" s="106">
        <v>48.13</v>
      </c>
      <c r="BI495" s="106">
        <v>42.61</v>
      </c>
      <c r="BJ495" s="106">
        <v>44.35</v>
      </c>
      <c r="BK495" s="106">
        <v>67.19</v>
      </c>
      <c r="BL495" s="107">
        <f t="shared" si="26"/>
        <v>60</v>
      </c>
      <c r="BN495" s="110">
        <f>BN494++Setup!$J$15/24</f>
        <v>43230.409722222619</v>
      </c>
      <c r="BO495" s="57">
        <f>CN495</f>
        <v>0</v>
      </c>
      <c r="BP495" s="57">
        <f>CO495</f>
        <v>0</v>
      </c>
      <c r="BQ495" s="57">
        <f>CP495</f>
        <v>0</v>
      </c>
      <c r="BR495" s="57">
        <f>CQ495</f>
        <v>0</v>
      </c>
      <c r="BS495" s="87">
        <f>CT495</f>
        <v>0</v>
      </c>
      <c r="BT495" s="87">
        <f>CB924</f>
        <v>226</v>
      </c>
      <c r="BU495" s="87">
        <f>CD924</f>
        <v>35.75</v>
      </c>
      <c r="BV495" s="87">
        <f>CF924</f>
        <v>0</v>
      </c>
      <c r="BW495" s="87">
        <f>CH924</f>
        <v>0.28000000000000003</v>
      </c>
      <c r="BX495" s="87">
        <f>CJ924</f>
        <v>73.19</v>
      </c>
      <c r="CA495" s="111">
        <v>43286.430555555555</v>
      </c>
      <c r="CB495" s="87">
        <v>227</v>
      </c>
      <c r="CC495" s="111">
        <v>43286.430555555555</v>
      </c>
      <c r="CD495" s="87">
        <v>35.08</v>
      </c>
      <c r="CE495" s="111">
        <v>43286.430555555555</v>
      </c>
      <c r="CF495" s="87">
        <v>40.28</v>
      </c>
      <c r="CG495" s="111">
        <v>43286.430555555555</v>
      </c>
      <c r="CH495" s="87">
        <v>0.28000000000000003</v>
      </c>
      <c r="CI495" s="111">
        <v>43286.430555555555</v>
      </c>
      <c r="CJ495" s="87">
        <v>76.86</v>
      </c>
      <c r="CM495" s="111"/>
      <c r="CS495" s="111"/>
    </row>
    <row r="496" spans="1:97" x14ac:dyDescent="0.3">
      <c r="A496" s="87">
        <f t="shared" si="25"/>
        <v>4920</v>
      </c>
      <c r="B496" s="88">
        <f t="shared" si="24"/>
        <v>82</v>
      </c>
      <c r="C496" s="106">
        <v>20.7</v>
      </c>
      <c r="D496" s="106">
        <v>54.43</v>
      </c>
      <c r="E496" s="106">
        <v>50.34</v>
      </c>
      <c r="F496" s="106">
        <v>46.44</v>
      </c>
      <c r="G496" s="106">
        <v>50.8</v>
      </c>
      <c r="H496" s="106">
        <v>46.77</v>
      </c>
      <c r="I496" s="106">
        <v>47.5</v>
      </c>
      <c r="J496" s="106">
        <v>48.95</v>
      </c>
      <c r="K496" s="106">
        <v>42.86</v>
      </c>
      <c r="L496" s="106">
        <v>47.69</v>
      </c>
      <c r="M496" s="106">
        <v>45.93</v>
      </c>
      <c r="N496" s="106">
        <v>50.75</v>
      </c>
      <c r="O496" s="106">
        <v>53.59</v>
      </c>
      <c r="P496" s="106">
        <v>45.74</v>
      </c>
      <c r="Q496" s="106">
        <v>50.37</v>
      </c>
      <c r="R496" s="106">
        <v>48.33</v>
      </c>
      <c r="S496" s="106">
        <v>53.85</v>
      </c>
      <c r="T496" s="106">
        <v>52.41</v>
      </c>
      <c r="U496" s="106">
        <v>53.83</v>
      </c>
      <c r="V496" s="106">
        <v>50.75</v>
      </c>
      <c r="W496" s="106">
        <v>57.27</v>
      </c>
      <c r="X496" s="106">
        <v>55.57</v>
      </c>
      <c r="Y496" s="106">
        <v>55.87</v>
      </c>
      <c r="Z496" s="106">
        <v>52.5</v>
      </c>
      <c r="AA496" s="106">
        <v>54.11</v>
      </c>
      <c r="AB496" s="106">
        <v>52.44</v>
      </c>
      <c r="AC496" s="106">
        <v>57.04</v>
      </c>
      <c r="AD496" s="106">
        <v>55.82</v>
      </c>
      <c r="AE496" s="106">
        <v>53.6</v>
      </c>
      <c r="AF496" s="106">
        <v>55.94</v>
      </c>
      <c r="AG496" s="106">
        <v>57.45</v>
      </c>
      <c r="AH496" s="106">
        <v>54.1</v>
      </c>
      <c r="AI496" s="106">
        <v>54.81</v>
      </c>
      <c r="AJ496" s="106">
        <v>58.8</v>
      </c>
      <c r="AK496" s="106">
        <v>47.6</v>
      </c>
      <c r="AL496" s="106">
        <v>44.51</v>
      </c>
      <c r="AM496" s="106">
        <v>54.04</v>
      </c>
      <c r="AN496" s="106">
        <v>59.13</v>
      </c>
      <c r="AO496" s="106">
        <v>48.91</v>
      </c>
      <c r="AP496" s="106">
        <v>53.2</v>
      </c>
      <c r="AQ496" s="106">
        <v>54.46</v>
      </c>
      <c r="AR496" s="106">
        <v>49.09</v>
      </c>
      <c r="AS496" s="106">
        <v>52.96</v>
      </c>
      <c r="AT496" s="106">
        <v>49.76</v>
      </c>
      <c r="AU496" s="106">
        <v>72.53</v>
      </c>
      <c r="AV496" s="106">
        <v>49.7</v>
      </c>
      <c r="AW496" s="106">
        <v>51.5</v>
      </c>
      <c r="AX496" s="106">
        <v>43.1</v>
      </c>
      <c r="AY496" s="106">
        <v>42.4</v>
      </c>
      <c r="AZ496" s="106">
        <v>53.92</v>
      </c>
      <c r="BA496" s="106">
        <v>46.98</v>
      </c>
      <c r="BB496" s="106">
        <v>52.4</v>
      </c>
      <c r="BC496" s="106">
        <v>54.75</v>
      </c>
      <c r="BD496" s="106">
        <v>54.31</v>
      </c>
      <c r="BE496" s="106">
        <v>43.26</v>
      </c>
      <c r="BF496" s="106">
        <v>41.9</v>
      </c>
      <c r="BG496" s="106">
        <v>43.25</v>
      </c>
      <c r="BH496" s="106">
        <v>49.58</v>
      </c>
      <c r="BI496" s="106">
        <v>44.2</v>
      </c>
      <c r="BJ496" s="106">
        <v>44.42</v>
      </c>
      <c r="BK496" s="106">
        <v>66.89</v>
      </c>
      <c r="BL496" s="107">
        <f t="shared" si="26"/>
        <v>60</v>
      </c>
      <c r="BN496" s="110">
        <f>BN495++Setup!$J$15/24</f>
        <v>43230.416666667064</v>
      </c>
      <c r="BO496" s="57">
        <f>CN496</f>
        <v>0</v>
      </c>
      <c r="BP496" s="57">
        <f>CO496</f>
        <v>0</v>
      </c>
      <c r="BQ496" s="57">
        <f>CP496</f>
        <v>0</v>
      </c>
      <c r="BR496" s="57">
        <f>CQ496</f>
        <v>0</v>
      </c>
      <c r="BS496" s="87">
        <f>CT496</f>
        <v>0</v>
      </c>
      <c r="BT496" s="87">
        <f>CB925</f>
        <v>226</v>
      </c>
      <c r="BU496" s="87">
        <f>CD925</f>
        <v>35.06</v>
      </c>
      <c r="BV496" s="87">
        <f>CF925</f>
        <v>0</v>
      </c>
      <c r="BW496" s="87">
        <f>CH925</f>
        <v>0.28000000000000003</v>
      </c>
      <c r="BX496" s="87">
        <f>CJ925</f>
        <v>55.5</v>
      </c>
      <c r="CA496" s="111">
        <v>43286.4375</v>
      </c>
      <c r="CB496" s="87">
        <v>227</v>
      </c>
      <c r="CC496" s="111">
        <v>43286.4375</v>
      </c>
      <c r="CD496" s="87">
        <v>35.33</v>
      </c>
      <c r="CE496" s="111">
        <v>43286.4375</v>
      </c>
      <c r="CF496" s="87">
        <v>44.17</v>
      </c>
      <c r="CG496" s="111">
        <v>43286.4375</v>
      </c>
      <c r="CH496" s="87">
        <v>0.28000000000000003</v>
      </c>
      <c r="CI496" s="111">
        <v>43286.4375</v>
      </c>
      <c r="CJ496" s="87">
        <v>53.39</v>
      </c>
      <c r="CM496" s="111"/>
      <c r="CS496" s="111"/>
    </row>
    <row r="497" spans="1:97" x14ac:dyDescent="0.3">
      <c r="A497" s="87">
        <f t="shared" si="25"/>
        <v>4930</v>
      </c>
      <c r="B497" s="88">
        <f t="shared" si="24"/>
        <v>82.166666666666671</v>
      </c>
      <c r="C497" s="106">
        <v>20.77</v>
      </c>
      <c r="D497" s="106">
        <v>54.8</v>
      </c>
      <c r="E497" s="106">
        <v>44.2</v>
      </c>
      <c r="F497" s="106">
        <v>40.11</v>
      </c>
      <c r="G497" s="106">
        <v>51.06</v>
      </c>
      <c r="H497" s="106">
        <v>46.93</v>
      </c>
      <c r="I497" s="106">
        <v>41.36</v>
      </c>
      <c r="J497" s="106">
        <v>43.23</v>
      </c>
      <c r="K497" s="106">
        <v>43.03</v>
      </c>
      <c r="L497" s="106">
        <v>48.15</v>
      </c>
      <c r="M497" s="106">
        <v>39.92</v>
      </c>
      <c r="N497" s="106">
        <v>51.21</v>
      </c>
      <c r="O497" s="106">
        <v>53.8</v>
      </c>
      <c r="P497" s="106">
        <v>46.35</v>
      </c>
      <c r="Q497" s="106">
        <v>50.56</v>
      </c>
      <c r="R497" s="106">
        <v>48.61</v>
      </c>
      <c r="S497" s="106">
        <v>54.23</v>
      </c>
      <c r="T497" s="106">
        <v>52.75</v>
      </c>
      <c r="U497" s="106">
        <v>54.39</v>
      </c>
      <c r="V497" s="106">
        <v>50.89</v>
      </c>
      <c r="W497" s="106">
        <v>57.64</v>
      </c>
      <c r="X497" s="106">
        <v>55.93</v>
      </c>
      <c r="Y497" s="106">
        <v>56.28</v>
      </c>
      <c r="Z497" s="106">
        <v>52.71</v>
      </c>
      <c r="AA497" s="106">
        <v>54.44</v>
      </c>
      <c r="AB497" s="106">
        <v>52.67</v>
      </c>
      <c r="AC497" s="106">
        <v>57.41</v>
      </c>
      <c r="AD497" s="106">
        <v>56.21</v>
      </c>
      <c r="AE497" s="106">
        <v>53.76</v>
      </c>
      <c r="AF497" s="106">
        <v>56.14</v>
      </c>
      <c r="AG497" s="106">
        <v>57.66</v>
      </c>
      <c r="AH497" s="106">
        <v>54.13</v>
      </c>
      <c r="AI497" s="106">
        <v>55.13</v>
      </c>
      <c r="AJ497" s="106">
        <v>58.88</v>
      </c>
      <c r="AK497" s="106">
        <v>47.68</v>
      </c>
      <c r="AL497" s="106">
        <v>43.75</v>
      </c>
      <c r="AM497" s="106">
        <v>54.42</v>
      </c>
      <c r="AN497" s="106">
        <v>59.26</v>
      </c>
      <c r="AO497" s="106">
        <v>43.19</v>
      </c>
      <c r="AP497" s="106">
        <v>52.02</v>
      </c>
      <c r="AQ497" s="106">
        <v>54.53</v>
      </c>
      <c r="AR497" s="106">
        <v>49.56</v>
      </c>
      <c r="AS497" s="106">
        <v>53.26</v>
      </c>
      <c r="AT497" s="106">
        <v>50.12</v>
      </c>
      <c r="AU497" s="106">
        <v>72.77</v>
      </c>
      <c r="AV497" s="106">
        <v>49.98</v>
      </c>
      <c r="AW497" s="106">
        <v>51.76</v>
      </c>
      <c r="AX497" s="106">
        <v>37.299999999999997</v>
      </c>
      <c r="AY497" s="106">
        <v>36</v>
      </c>
      <c r="AZ497" s="106">
        <v>54.18</v>
      </c>
      <c r="BA497" s="106">
        <v>40.98</v>
      </c>
      <c r="BB497" s="106">
        <v>52.75</v>
      </c>
      <c r="BC497" s="106">
        <v>55.06</v>
      </c>
      <c r="BD497" s="106">
        <v>54.61</v>
      </c>
      <c r="BE497" s="106">
        <v>37.15</v>
      </c>
      <c r="BF497" s="106">
        <v>35.770000000000003</v>
      </c>
      <c r="BG497" s="106">
        <v>43.35</v>
      </c>
      <c r="BH497" s="106">
        <v>43.63</v>
      </c>
      <c r="BI497" s="106">
        <v>37.729999999999997</v>
      </c>
      <c r="BJ497" s="106">
        <v>44.39</v>
      </c>
      <c r="BK497" s="106">
        <v>67.56</v>
      </c>
      <c r="BL497" s="107">
        <f t="shared" si="26"/>
        <v>60</v>
      </c>
      <c r="BN497" s="110">
        <f>BN496++Setup!$J$15/24</f>
        <v>43230.42361111151</v>
      </c>
      <c r="BO497" s="57">
        <f>CN497</f>
        <v>0</v>
      </c>
      <c r="BP497" s="57">
        <f>CO497</f>
        <v>0</v>
      </c>
      <c r="BQ497" s="57">
        <f>CP497</f>
        <v>0</v>
      </c>
      <c r="BR497" s="57">
        <f>CQ497</f>
        <v>0</v>
      </c>
      <c r="BS497" s="87">
        <f>CT497</f>
        <v>0</v>
      </c>
      <c r="BT497" s="87">
        <f>CB926</f>
        <v>226</v>
      </c>
      <c r="BU497" s="87">
        <f>CD926</f>
        <v>35.61</v>
      </c>
      <c r="BV497" s="87">
        <f>CF926</f>
        <v>0</v>
      </c>
      <c r="BW497" s="87">
        <f>CH926</f>
        <v>0.28000000000000003</v>
      </c>
      <c r="BX497" s="87">
        <f>CJ926</f>
        <v>44.17</v>
      </c>
      <c r="CA497" s="111">
        <v>43286.444444444445</v>
      </c>
      <c r="CB497" s="87">
        <v>231</v>
      </c>
      <c r="CC497" s="111">
        <v>43286.444444444445</v>
      </c>
      <c r="CD497" s="87">
        <v>34</v>
      </c>
      <c r="CE497" s="111">
        <v>43286.444444444445</v>
      </c>
      <c r="CF497" s="87">
        <v>36.11</v>
      </c>
      <c r="CG497" s="111">
        <v>43286.444444444445</v>
      </c>
      <c r="CH497" s="87">
        <v>0.28000000000000003</v>
      </c>
      <c r="CI497" s="111">
        <v>43286.444444444445</v>
      </c>
      <c r="CJ497" s="87">
        <v>79.17</v>
      </c>
      <c r="CM497" s="111"/>
      <c r="CS497" s="111"/>
    </row>
    <row r="498" spans="1:97" x14ac:dyDescent="0.3">
      <c r="A498" s="87">
        <f t="shared" si="25"/>
        <v>4940</v>
      </c>
      <c r="B498" s="88">
        <f t="shared" si="24"/>
        <v>82.333333333333329</v>
      </c>
      <c r="C498" s="106">
        <v>20.74</v>
      </c>
      <c r="D498" s="106">
        <v>53.71</v>
      </c>
      <c r="E498" s="106">
        <v>59.04</v>
      </c>
      <c r="F498" s="106">
        <v>54.3</v>
      </c>
      <c r="G498" s="106">
        <v>51.77</v>
      </c>
      <c r="H498" s="106">
        <v>47.28</v>
      </c>
      <c r="I498" s="106">
        <v>55.83</v>
      </c>
      <c r="J498" s="106">
        <v>57.07</v>
      </c>
      <c r="K498" s="106">
        <v>43.66</v>
      </c>
      <c r="L498" s="106">
        <v>48.43</v>
      </c>
      <c r="M498" s="106">
        <v>54.07</v>
      </c>
      <c r="N498" s="106">
        <v>51.55</v>
      </c>
      <c r="O498" s="106">
        <v>53.62</v>
      </c>
      <c r="P498" s="106">
        <v>45.87</v>
      </c>
      <c r="Q498" s="106">
        <v>50.77</v>
      </c>
      <c r="R498" s="106">
        <v>48.8</v>
      </c>
      <c r="S498" s="106">
        <v>53.48</v>
      </c>
      <c r="T498" s="106">
        <v>52.86</v>
      </c>
      <c r="U498" s="106">
        <v>54.11</v>
      </c>
      <c r="V498" s="106">
        <v>51.06</v>
      </c>
      <c r="W498" s="106">
        <v>56.96</v>
      </c>
      <c r="X498" s="106">
        <v>55.81</v>
      </c>
      <c r="Y498" s="106">
        <v>56.06</v>
      </c>
      <c r="Z498" s="106">
        <v>52.74</v>
      </c>
      <c r="AA498" s="106">
        <v>54.02</v>
      </c>
      <c r="AB498" s="106">
        <v>52.62</v>
      </c>
      <c r="AC498" s="106">
        <v>56.81</v>
      </c>
      <c r="AD498" s="106">
        <v>55.5</v>
      </c>
      <c r="AE498" s="106">
        <v>53.82</v>
      </c>
      <c r="AF498" s="106">
        <v>55.55</v>
      </c>
      <c r="AG498" s="106">
        <v>57.13</v>
      </c>
      <c r="AH498" s="106">
        <v>54.27</v>
      </c>
      <c r="AI498" s="106">
        <v>54.88</v>
      </c>
      <c r="AJ498" s="106">
        <v>59.02</v>
      </c>
      <c r="AK498" s="106">
        <v>47.75</v>
      </c>
      <c r="AL498" s="106">
        <v>46.95</v>
      </c>
      <c r="AM498" s="106">
        <v>53.91</v>
      </c>
      <c r="AN498" s="106">
        <v>59.4</v>
      </c>
      <c r="AO498" s="106">
        <v>57.03</v>
      </c>
      <c r="AP498" s="106">
        <v>55.34</v>
      </c>
      <c r="AQ498" s="106">
        <v>54.17</v>
      </c>
      <c r="AR498" s="106">
        <v>49.74</v>
      </c>
      <c r="AS498" s="106">
        <v>53.34</v>
      </c>
      <c r="AT498" s="106">
        <v>49.83</v>
      </c>
      <c r="AU498" s="106">
        <v>73.03</v>
      </c>
      <c r="AV498" s="106">
        <v>50.12</v>
      </c>
      <c r="AW498" s="106">
        <v>51.77</v>
      </c>
      <c r="AX498" s="106">
        <v>51.18</v>
      </c>
      <c r="AY498" s="106">
        <v>50.22</v>
      </c>
      <c r="AZ498" s="106">
        <v>54.04</v>
      </c>
      <c r="BA498" s="106">
        <v>55.26</v>
      </c>
      <c r="BB498" s="106">
        <v>52.94</v>
      </c>
      <c r="BC498" s="106">
        <v>54.51</v>
      </c>
      <c r="BD498" s="106">
        <v>54.81</v>
      </c>
      <c r="BE498" s="106">
        <v>51.39</v>
      </c>
      <c r="BF498" s="106">
        <v>49.98</v>
      </c>
      <c r="BG498" s="106">
        <v>43.46</v>
      </c>
      <c r="BH498" s="106">
        <v>57.56</v>
      </c>
      <c r="BI498" s="106">
        <v>52.05</v>
      </c>
      <c r="BJ498" s="106">
        <v>44.35</v>
      </c>
      <c r="BK498" s="106">
        <v>67.38</v>
      </c>
      <c r="BL498" s="107">
        <f t="shared" si="26"/>
        <v>60</v>
      </c>
      <c r="BN498" s="110">
        <f>BN497++Setup!$J$15/24</f>
        <v>43230.430555555955</v>
      </c>
      <c r="BO498" s="57">
        <f>CN498</f>
        <v>0</v>
      </c>
      <c r="BP498" s="57">
        <f>CO498</f>
        <v>0</v>
      </c>
      <c r="BQ498" s="57">
        <f>CP498</f>
        <v>0</v>
      </c>
      <c r="BR498" s="57">
        <f>CQ498</f>
        <v>0</v>
      </c>
      <c r="BS498" s="87">
        <f>CT498</f>
        <v>0</v>
      </c>
      <c r="BT498" s="87">
        <f>CB927</f>
        <v>226</v>
      </c>
      <c r="BU498" s="87">
        <f>CD927</f>
        <v>35.31</v>
      </c>
      <c r="BV498" s="87">
        <f>CF927</f>
        <v>0</v>
      </c>
      <c r="BW498" s="87">
        <f>CH927</f>
        <v>-0.28000000000000003</v>
      </c>
      <c r="BX498" s="87">
        <f>CJ927</f>
        <v>71.92</v>
      </c>
      <c r="CA498" s="111">
        <v>43286.451388888891</v>
      </c>
      <c r="CB498" s="87">
        <v>229</v>
      </c>
      <c r="CC498" s="111">
        <v>43286.451388888891</v>
      </c>
      <c r="CD498" s="87">
        <v>34.39</v>
      </c>
      <c r="CE498" s="111">
        <v>43286.451388888891</v>
      </c>
      <c r="CF498" s="87">
        <v>45</v>
      </c>
      <c r="CG498" s="111">
        <v>43286.451388888891</v>
      </c>
      <c r="CH498" s="87">
        <v>0.28000000000000003</v>
      </c>
      <c r="CI498" s="111">
        <v>43286.451388888891</v>
      </c>
      <c r="CJ498" s="87">
        <v>83.75</v>
      </c>
      <c r="CM498" s="111"/>
      <c r="CS498" s="111"/>
    </row>
    <row r="499" spans="1:97" x14ac:dyDescent="0.3">
      <c r="A499" s="87">
        <f t="shared" si="25"/>
        <v>4950</v>
      </c>
      <c r="B499" s="88">
        <f t="shared" si="24"/>
        <v>82.5</v>
      </c>
      <c r="C499" s="106">
        <v>20.79</v>
      </c>
      <c r="D499" s="106">
        <v>54.62</v>
      </c>
      <c r="E499" s="106">
        <v>52.27</v>
      </c>
      <c r="F499" s="106">
        <v>47.78</v>
      </c>
      <c r="G499" s="106">
        <v>51.14</v>
      </c>
      <c r="H499" s="106">
        <v>47.07</v>
      </c>
      <c r="I499" s="106">
        <v>48.9</v>
      </c>
      <c r="J499" s="106">
        <v>50.41</v>
      </c>
      <c r="K499" s="106">
        <v>43.42</v>
      </c>
      <c r="L499" s="106">
        <v>48.48</v>
      </c>
      <c r="M499" s="106">
        <v>47.55</v>
      </c>
      <c r="N499" s="106">
        <v>51.27</v>
      </c>
      <c r="O499" s="106">
        <v>53.85</v>
      </c>
      <c r="P499" s="106">
        <v>45.98</v>
      </c>
      <c r="Q499" s="106">
        <v>50.57</v>
      </c>
      <c r="R499" s="106">
        <v>48.52</v>
      </c>
      <c r="S499" s="106">
        <v>54.05</v>
      </c>
      <c r="T499" s="106">
        <v>52.75</v>
      </c>
      <c r="U499" s="106">
        <v>54.06</v>
      </c>
      <c r="V499" s="106">
        <v>50.98</v>
      </c>
      <c r="W499" s="106">
        <v>57.59</v>
      </c>
      <c r="X499" s="106">
        <v>55.89</v>
      </c>
      <c r="Y499" s="106">
        <v>56.44</v>
      </c>
      <c r="Z499" s="106">
        <v>52.66</v>
      </c>
      <c r="AA499" s="106">
        <v>54.38</v>
      </c>
      <c r="AB499" s="106">
        <v>52.58</v>
      </c>
      <c r="AC499" s="106">
        <v>57.51</v>
      </c>
      <c r="AD499" s="106">
        <v>56.1</v>
      </c>
      <c r="AE499" s="106">
        <v>53.91</v>
      </c>
      <c r="AF499" s="106">
        <v>56.13</v>
      </c>
      <c r="AG499" s="106">
        <v>57.69</v>
      </c>
      <c r="AH499" s="106">
        <v>54.54</v>
      </c>
      <c r="AI499" s="106">
        <v>55.2</v>
      </c>
      <c r="AJ499" s="106">
        <v>58.9</v>
      </c>
      <c r="AK499" s="106">
        <v>47.61</v>
      </c>
      <c r="AL499" s="106">
        <v>45.63</v>
      </c>
      <c r="AM499" s="106">
        <v>54.33</v>
      </c>
      <c r="AN499" s="106">
        <v>59.32</v>
      </c>
      <c r="AO499" s="106">
        <v>50.37</v>
      </c>
      <c r="AP499" s="106">
        <v>54.01</v>
      </c>
      <c r="AQ499" s="106">
        <v>54.75</v>
      </c>
      <c r="AR499" s="106">
        <v>49.32</v>
      </c>
      <c r="AS499" s="106">
        <v>52.9</v>
      </c>
      <c r="AT499" s="106">
        <v>50.02</v>
      </c>
      <c r="AU499" s="106">
        <v>72.81</v>
      </c>
      <c r="AV499" s="106">
        <v>49.88</v>
      </c>
      <c r="AW499" s="106">
        <v>51.65</v>
      </c>
      <c r="AX499" s="106">
        <v>44.66</v>
      </c>
      <c r="AY499" s="106">
        <v>43.74</v>
      </c>
      <c r="AZ499" s="106">
        <v>54.04</v>
      </c>
      <c r="BA499" s="106">
        <v>48.57</v>
      </c>
      <c r="BB499" s="106">
        <v>52.47</v>
      </c>
      <c r="BC499" s="106">
        <v>55.01</v>
      </c>
      <c r="BD499" s="106">
        <v>54.65</v>
      </c>
      <c r="BE499" s="106">
        <v>44.63</v>
      </c>
      <c r="BF499" s="106">
        <v>43.33</v>
      </c>
      <c r="BG499" s="106">
        <v>43.38</v>
      </c>
      <c r="BH499" s="106">
        <v>50.96</v>
      </c>
      <c r="BI499" s="106">
        <v>45.33</v>
      </c>
      <c r="BJ499" s="106">
        <v>44.32</v>
      </c>
      <c r="BK499" s="106">
        <v>67.17</v>
      </c>
      <c r="BL499" s="107">
        <f t="shared" si="26"/>
        <v>60</v>
      </c>
      <c r="BN499" s="110">
        <f>BN498++Setup!$J$15/24</f>
        <v>43230.4375000004</v>
      </c>
      <c r="BO499" s="57">
        <f>CN499</f>
        <v>0</v>
      </c>
      <c r="BP499" s="57">
        <f>CO499</f>
        <v>0</v>
      </c>
      <c r="BQ499" s="57">
        <f>CP499</f>
        <v>0</v>
      </c>
      <c r="BR499" s="57">
        <f>CQ499</f>
        <v>0</v>
      </c>
      <c r="BS499" s="87">
        <f>CT499</f>
        <v>0</v>
      </c>
      <c r="BT499" s="87">
        <f>CB928</f>
        <v>227</v>
      </c>
      <c r="BU499" s="87">
        <f>CD928</f>
        <v>34.81</v>
      </c>
      <c r="BV499" s="87">
        <f>CF928</f>
        <v>0</v>
      </c>
      <c r="BW499" s="87">
        <f>CH928</f>
        <v>35.83</v>
      </c>
      <c r="BX499" s="87">
        <f>CJ928</f>
        <v>29.39</v>
      </c>
      <c r="CA499" s="111">
        <v>43286.458333333336</v>
      </c>
      <c r="CB499" s="87">
        <v>229</v>
      </c>
      <c r="CC499" s="111">
        <v>43286.458333333336</v>
      </c>
      <c r="CD499" s="87">
        <v>30.22</v>
      </c>
      <c r="CE499" s="111">
        <v>43286.458333333336</v>
      </c>
      <c r="CF499" s="87">
        <v>28.06</v>
      </c>
      <c r="CG499" s="111">
        <v>43286.458333333336</v>
      </c>
      <c r="CH499" s="87">
        <v>0</v>
      </c>
      <c r="CI499" s="111">
        <v>43286.458333333336</v>
      </c>
      <c r="CJ499" s="87">
        <v>78.69</v>
      </c>
      <c r="CM499" s="111"/>
      <c r="CS499" s="111"/>
    </row>
    <row r="500" spans="1:97" x14ac:dyDescent="0.3">
      <c r="A500" s="87">
        <f t="shared" si="25"/>
        <v>4960</v>
      </c>
      <c r="B500" s="88">
        <f t="shared" si="24"/>
        <v>82.666666666666671</v>
      </c>
      <c r="C500" s="106">
        <v>20.78</v>
      </c>
      <c r="D500" s="106">
        <v>54.58</v>
      </c>
      <c r="E500" s="106">
        <v>54.78</v>
      </c>
      <c r="F500" s="106">
        <v>50.5</v>
      </c>
      <c r="G500" s="106">
        <v>51.11</v>
      </c>
      <c r="H500" s="106">
        <v>47.2</v>
      </c>
      <c r="I500" s="106">
        <v>51.49</v>
      </c>
      <c r="J500" s="106">
        <v>53.13</v>
      </c>
      <c r="K500" s="106">
        <v>43.34</v>
      </c>
      <c r="L500" s="106">
        <v>48.09</v>
      </c>
      <c r="M500" s="106">
        <v>50.07</v>
      </c>
      <c r="N500" s="106">
        <v>51.22</v>
      </c>
      <c r="O500" s="106">
        <v>53.67</v>
      </c>
      <c r="P500" s="106">
        <v>45.98</v>
      </c>
      <c r="Q500" s="106">
        <v>50.61</v>
      </c>
      <c r="R500" s="106">
        <v>48.55</v>
      </c>
      <c r="S500" s="106">
        <v>54.05</v>
      </c>
      <c r="T500" s="106">
        <v>52.71</v>
      </c>
      <c r="U500" s="106">
        <v>54.03</v>
      </c>
      <c r="V500" s="106">
        <v>50.9</v>
      </c>
      <c r="W500" s="106">
        <v>57.72</v>
      </c>
      <c r="X500" s="106">
        <v>55.9</v>
      </c>
      <c r="Y500" s="106">
        <v>56.15</v>
      </c>
      <c r="Z500" s="106">
        <v>52.5</v>
      </c>
      <c r="AA500" s="106">
        <v>54.3</v>
      </c>
      <c r="AB500" s="106">
        <v>52.56</v>
      </c>
      <c r="AC500" s="106">
        <v>57.41</v>
      </c>
      <c r="AD500" s="106">
        <v>56.17</v>
      </c>
      <c r="AE500" s="106">
        <v>53.75</v>
      </c>
      <c r="AF500" s="106">
        <v>56.12</v>
      </c>
      <c r="AG500" s="106">
        <v>57.75</v>
      </c>
      <c r="AH500" s="106">
        <v>54.4</v>
      </c>
      <c r="AI500" s="106">
        <v>55.15</v>
      </c>
      <c r="AJ500" s="106">
        <v>58.83</v>
      </c>
      <c r="AK500" s="106">
        <v>47.56</v>
      </c>
      <c r="AL500" s="106">
        <v>45.86</v>
      </c>
      <c r="AM500" s="106">
        <v>54.36</v>
      </c>
      <c r="AN500" s="106">
        <v>59.12</v>
      </c>
      <c r="AO500" s="106">
        <v>53.09</v>
      </c>
      <c r="AP500" s="106">
        <v>54.28</v>
      </c>
      <c r="AQ500" s="106">
        <v>54.59</v>
      </c>
      <c r="AR500" s="106">
        <v>49.44</v>
      </c>
      <c r="AS500" s="106">
        <v>52.93</v>
      </c>
      <c r="AT500" s="106">
        <v>49.89</v>
      </c>
      <c r="AU500" s="106">
        <v>72.66</v>
      </c>
      <c r="AV500" s="106">
        <v>49.78</v>
      </c>
      <c r="AW500" s="106">
        <v>51.44</v>
      </c>
      <c r="AX500" s="106">
        <v>47.36</v>
      </c>
      <c r="AY500" s="106">
        <v>46.08</v>
      </c>
      <c r="AZ500" s="106">
        <v>54.11</v>
      </c>
      <c r="BA500" s="106">
        <v>50.98</v>
      </c>
      <c r="BB500" s="106">
        <v>52.62</v>
      </c>
      <c r="BC500" s="106">
        <v>55.1</v>
      </c>
      <c r="BD500" s="106">
        <v>54.63</v>
      </c>
      <c r="BE500" s="106">
        <v>47.33</v>
      </c>
      <c r="BF500" s="106">
        <v>45.94</v>
      </c>
      <c r="BG500" s="106">
        <v>43.32</v>
      </c>
      <c r="BH500" s="106">
        <v>53.59</v>
      </c>
      <c r="BI500" s="106">
        <v>48.09</v>
      </c>
      <c r="BJ500" s="106">
        <v>44.25</v>
      </c>
      <c r="BK500" s="106">
        <v>67.489999999999995</v>
      </c>
      <c r="BL500" s="107">
        <f t="shared" si="26"/>
        <v>60</v>
      </c>
      <c r="BN500" s="110">
        <f>BN499++Setup!$J$15/24</f>
        <v>43230.444444444845</v>
      </c>
      <c r="BO500" s="57">
        <f>CN500</f>
        <v>0</v>
      </c>
      <c r="BP500" s="57">
        <f>CO500</f>
        <v>0</v>
      </c>
      <c r="BQ500" s="57">
        <f>CP500</f>
        <v>0</v>
      </c>
      <c r="BR500" s="57">
        <f>CQ500</f>
        <v>0</v>
      </c>
      <c r="BS500" s="87">
        <f>CT500</f>
        <v>0</v>
      </c>
      <c r="BT500" s="87">
        <f>CB929</f>
        <v>230</v>
      </c>
      <c r="BU500" s="87">
        <f>CD929</f>
        <v>33.81</v>
      </c>
      <c r="BV500" s="87">
        <f>CF929</f>
        <v>0</v>
      </c>
      <c r="BW500" s="87">
        <f>CH929</f>
        <v>41.94</v>
      </c>
      <c r="BX500" s="87">
        <f>CJ929</f>
        <v>0</v>
      </c>
      <c r="CA500" s="111">
        <v>43286.465277777781</v>
      </c>
      <c r="CB500" s="87">
        <v>228</v>
      </c>
      <c r="CC500" s="111">
        <v>43286.465277777781</v>
      </c>
      <c r="CD500" s="87">
        <v>30.67</v>
      </c>
      <c r="CE500" s="111">
        <v>43286.465277777781</v>
      </c>
      <c r="CF500" s="87">
        <v>40</v>
      </c>
      <c r="CG500" s="111">
        <v>43286.465277777781</v>
      </c>
      <c r="CH500" s="87">
        <v>0.28000000000000003</v>
      </c>
      <c r="CI500" s="111">
        <v>43286.465277777781</v>
      </c>
      <c r="CJ500" s="87">
        <v>58.72</v>
      </c>
      <c r="CM500" s="111"/>
      <c r="CS500" s="111"/>
    </row>
    <row r="501" spans="1:97" x14ac:dyDescent="0.3">
      <c r="A501" s="87">
        <f t="shared" si="25"/>
        <v>4970</v>
      </c>
      <c r="B501" s="88">
        <f t="shared" si="24"/>
        <v>82.833333333333329</v>
      </c>
      <c r="C501" s="106">
        <v>20.6</v>
      </c>
      <c r="D501" s="106">
        <v>53.92</v>
      </c>
      <c r="E501" s="106">
        <v>51.55</v>
      </c>
      <c r="F501" s="106">
        <v>46.71</v>
      </c>
      <c r="G501" s="106">
        <v>50.06</v>
      </c>
      <c r="H501" s="106">
        <v>45.92</v>
      </c>
      <c r="I501" s="106">
        <v>47.94</v>
      </c>
      <c r="J501" s="106">
        <v>49.76</v>
      </c>
      <c r="K501" s="106">
        <v>42.21</v>
      </c>
      <c r="L501" s="106">
        <v>47.47</v>
      </c>
      <c r="M501" s="106">
        <v>46.32</v>
      </c>
      <c r="N501" s="106">
        <v>50.19</v>
      </c>
      <c r="O501" s="106">
        <v>51.88</v>
      </c>
      <c r="P501" s="106">
        <v>45.2</v>
      </c>
      <c r="Q501" s="106">
        <v>50.03</v>
      </c>
      <c r="R501" s="106">
        <v>47.95</v>
      </c>
      <c r="S501" s="106">
        <v>53.01</v>
      </c>
      <c r="T501" s="106">
        <v>51.86</v>
      </c>
      <c r="U501" s="106">
        <v>52.78</v>
      </c>
      <c r="V501" s="106">
        <v>50.25</v>
      </c>
      <c r="W501" s="106">
        <v>56.1</v>
      </c>
      <c r="X501" s="106">
        <v>55.56</v>
      </c>
      <c r="Y501" s="106">
        <v>57</v>
      </c>
      <c r="Z501" s="106">
        <v>52.13</v>
      </c>
      <c r="AA501" s="106">
        <v>53.51</v>
      </c>
      <c r="AB501" s="106">
        <v>52.01</v>
      </c>
      <c r="AC501" s="106">
        <v>56.07</v>
      </c>
      <c r="AD501" s="106">
        <v>55.11</v>
      </c>
      <c r="AE501" s="106">
        <v>53.03</v>
      </c>
      <c r="AF501" s="106">
        <v>55.06</v>
      </c>
      <c r="AG501" s="106">
        <v>56.64</v>
      </c>
      <c r="AH501" s="106">
        <v>53.79</v>
      </c>
      <c r="AI501" s="106">
        <v>54.71</v>
      </c>
      <c r="AJ501" s="106">
        <v>58.63</v>
      </c>
      <c r="AK501" s="106">
        <v>47.52</v>
      </c>
      <c r="AL501" s="106">
        <v>44.37</v>
      </c>
      <c r="AM501" s="106">
        <v>53.42</v>
      </c>
      <c r="AN501" s="106">
        <v>59.13</v>
      </c>
      <c r="AO501" s="106">
        <v>49.72</v>
      </c>
      <c r="AP501" s="106">
        <v>52.59</v>
      </c>
      <c r="AQ501" s="106">
        <v>54.17</v>
      </c>
      <c r="AR501" s="106">
        <v>48.6</v>
      </c>
      <c r="AS501" s="106">
        <v>52.54</v>
      </c>
      <c r="AT501" s="106">
        <v>49.43</v>
      </c>
      <c r="AU501" s="106">
        <v>72.56</v>
      </c>
      <c r="AV501" s="106">
        <v>49.27</v>
      </c>
      <c r="AW501" s="106">
        <v>51.18</v>
      </c>
      <c r="AX501" s="106">
        <v>43.83</v>
      </c>
      <c r="AY501" s="106">
        <v>42.39</v>
      </c>
      <c r="AZ501" s="106">
        <v>52.84</v>
      </c>
      <c r="BA501" s="106">
        <v>47.68</v>
      </c>
      <c r="BB501" s="106">
        <v>51.99</v>
      </c>
      <c r="BC501" s="106">
        <v>53.86</v>
      </c>
      <c r="BD501" s="106">
        <v>53.92</v>
      </c>
      <c r="BE501" s="106">
        <v>44.03</v>
      </c>
      <c r="BF501" s="106">
        <v>42.61</v>
      </c>
      <c r="BG501" s="106">
        <v>42.57</v>
      </c>
      <c r="BH501" s="106">
        <v>50.41</v>
      </c>
      <c r="BI501" s="106">
        <v>44.24</v>
      </c>
      <c r="BJ501" s="106">
        <v>44.54</v>
      </c>
      <c r="BK501" s="106">
        <v>66.819999999999993</v>
      </c>
      <c r="BL501" s="107">
        <f t="shared" si="26"/>
        <v>60</v>
      </c>
      <c r="BN501" s="110">
        <f>BN500++Setup!$J$15/24</f>
        <v>43230.451388889291</v>
      </c>
      <c r="BO501" s="57">
        <f>CN501</f>
        <v>0</v>
      </c>
      <c r="BP501" s="57">
        <f>CO501</f>
        <v>0</v>
      </c>
      <c r="BQ501" s="57">
        <f>CP501</f>
        <v>0</v>
      </c>
      <c r="BR501" s="57">
        <f>CQ501</f>
        <v>0</v>
      </c>
      <c r="BS501" s="87">
        <f>CT501</f>
        <v>0</v>
      </c>
      <c r="BT501" s="87">
        <f>CB930</f>
        <v>226</v>
      </c>
      <c r="BU501" s="87">
        <f>CD930</f>
        <v>35.08</v>
      </c>
      <c r="BV501" s="87">
        <f>CF930</f>
        <v>0</v>
      </c>
      <c r="BW501" s="87">
        <f>CH930</f>
        <v>40.56</v>
      </c>
      <c r="BX501" s="87">
        <f>CJ930</f>
        <v>0</v>
      </c>
      <c r="CA501" s="111">
        <v>43286.472222222219</v>
      </c>
      <c r="CB501" s="87">
        <v>230</v>
      </c>
      <c r="CC501" s="111">
        <v>43286.472222222219</v>
      </c>
      <c r="CD501" s="87">
        <v>29.42</v>
      </c>
      <c r="CE501" s="111">
        <v>43286.472222222219</v>
      </c>
      <c r="CF501" s="87">
        <v>30.83</v>
      </c>
      <c r="CG501" s="111">
        <v>43286.472222222219</v>
      </c>
      <c r="CH501" s="87">
        <v>0.28000000000000003</v>
      </c>
      <c r="CI501" s="111">
        <v>43286.472222222219</v>
      </c>
      <c r="CJ501" s="87">
        <v>86.22</v>
      </c>
      <c r="CM501" s="111"/>
      <c r="CS501" s="111"/>
    </row>
    <row r="502" spans="1:97" x14ac:dyDescent="0.3">
      <c r="A502" s="87">
        <f t="shared" si="25"/>
        <v>4980</v>
      </c>
      <c r="B502" s="88">
        <f t="shared" si="24"/>
        <v>83</v>
      </c>
      <c r="C502" s="106">
        <v>20.75</v>
      </c>
      <c r="D502" s="106">
        <v>54.78</v>
      </c>
      <c r="E502" s="106">
        <v>50.31</v>
      </c>
      <c r="F502" s="106">
        <v>46.31</v>
      </c>
      <c r="G502" s="106">
        <v>51.23</v>
      </c>
      <c r="H502" s="106">
        <v>47.29</v>
      </c>
      <c r="I502" s="106">
        <v>47.47</v>
      </c>
      <c r="J502" s="106">
        <v>48.84</v>
      </c>
      <c r="K502" s="106">
        <v>43.33</v>
      </c>
      <c r="L502" s="106">
        <v>48.33</v>
      </c>
      <c r="M502" s="106">
        <v>45.87</v>
      </c>
      <c r="N502" s="106">
        <v>51.39</v>
      </c>
      <c r="O502" s="106">
        <v>53.89</v>
      </c>
      <c r="P502" s="106">
        <v>45.95</v>
      </c>
      <c r="Q502" s="106">
        <v>50.61</v>
      </c>
      <c r="R502" s="106">
        <v>48.83</v>
      </c>
      <c r="S502" s="106">
        <v>53.85</v>
      </c>
      <c r="T502" s="106">
        <v>52.76</v>
      </c>
      <c r="U502" s="106">
        <v>53.83</v>
      </c>
      <c r="V502" s="106">
        <v>51.04</v>
      </c>
      <c r="W502" s="106">
        <v>57.12</v>
      </c>
      <c r="X502" s="106">
        <v>55.7</v>
      </c>
      <c r="Y502" s="106">
        <v>56.19</v>
      </c>
      <c r="Z502" s="106">
        <v>52.63</v>
      </c>
      <c r="AA502" s="106">
        <v>54.4</v>
      </c>
      <c r="AB502" s="106">
        <v>52.7</v>
      </c>
      <c r="AC502" s="106">
        <v>57.27</v>
      </c>
      <c r="AD502" s="106">
        <v>55.9</v>
      </c>
      <c r="AE502" s="106">
        <v>53.97</v>
      </c>
      <c r="AF502" s="106">
        <v>56.2</v>
      </c>
      <c r="AG502" s="106">
        <v>57.81</v>
      </c>
      <c r="AH502" s="106">
        <v>54.52</v>
      </c>
      <c r="AI502" s="106">
        <v>55.39</v>
      </c>
      <c r="AJ502" s="106">
        <v>59.06</v>
      </c>
      <c r="AK502" s="106">
        <v>47.71</v>
      </c>
      <c r="AL502" s="106">
        <v>44.91</v>
      </c>
      <c r="AM502" s="106">
        <v>54.23</v>
      </c>
      <c r="AN502" s="106">
        <v>59.53</v>
      </c>
      <c r="AO502" s="106">
        <v>48.8</v>
      </c>
      <c r="AP502" s="106">
        <v>53.33</v>
      </c>
      <c r="AQ502" s="106">
        <v>54.84</v>
      </c>
      <c r="AR502" s="106">
        <v>49.51</v>
      </c>
      <c r="AS502" s="106">
        <v>53.14</v>
      </c>
      <c r="AT502" s="106">
        <v>49.84</v>
      </c>
      <c r="AU502" s="106">
        <v>72.989999999999995</v>
      </c>
      <c r="AV502" s="106">
        <v>50</v>
      </c>
      <c r="AW502" s="106">
        <v>51.64</v>
      </c>
      <c r="AX502" s="106">
        <v>43.19</v>
      </c>
      <c r="AY502" s="106">
        <v>41.96</v>
      </c>
      <c r="AZ502" s="106">
        <v>54.14</v>
      </c>
      <c r="BA502" s="106">
        <v>47.04</v>
      </c>
      <c r="BB502" s="106">
        <v>52.79</v>
      </c>
      <c r="BC502" s="106">
        <v>54.83</v>
      </c>
      <c r="BD502" s="106">
        <v>54.77</v>
      </c>
      <c r="BE502" s="106">
        <v>43.14</v>
      </c>
      <c r="BF502" s="106">
        <v>41.84</v>
      </c>
      <c r="BG502" s="106">
        <v>43.27</v>
      </c>
      <c r="BH502" s="106">
        <v>49.46</v>
      </c>
      <c r="BI502" s="106">
        <v>44</v>
      </c>
      <c r="BJ502" s="106">
        <v>44.25</v>
      </c>
      <c r="BK502" s="106">
        <v>67.66</v>
      </c>
      <c r="BL502" s="107">
        <f t="shared" si="26"/>
        <v>60</v>
      </c>
      <c r="BN502" s="110">
        <f>BN501++Setup!$J$15/24</f>
        <v>43230.458333333736</v>
      </c>
      <c r="BO502" s="57">
        <f>CN502</f>
        <v>0</v>
      </c>
      <c r="BP502" s="57">
        <f>CO502</f>
        <v>0</v>
      </c>
      <c r="BQ502" s="57">
        <f>CP502</f>
        <v>0</v>
      </c>
      <c r="BR502" s="57">
        <f>CQ502</f>
        <v>0</v>
      </c>
      <c r="BS502" s="87">
        <f>CT502</f>
        <v>0</v>
      </c>
      <c r="BT502" s="87">
        <f>CB931</f>
        <v>227</v>
      </c>
      <c r="BU502" s="87">
        <f>CD931</f>
        <v>34.83</v>
      </c>
      <c r="BV502" s="87">
        <f>CF931</f>
        <v>0</v>
      </c>
      <c r="BW502" s="87">
        <f>CH931</f>
        <v>36.94</v>
      </c>
      <c r="BX502" s="87">
        <f>CJ931</f>
        <v>52.03</v>
      </c>
      <c r="CA502" s="111">
        <v>43286.479166666664</v>
      </c>
      <c r="CB502" s="87">
        <v>228</v>
      </c>
      <c r="CC502" s="111">
        <v>43286.479166666664</v>
      </c>
      <c r="CD502" s="87">
        <v>26.86</v>
      </c>
      <c r="CE502" s="111">
        <v>43286.479166666664</v>
      </c>
      <c r="CF502" s="87">
        <v>28.89</v>
      </c>
      <c r="CG502" s="111">
        <v>43286.479166666664</v>
      </c>
      <c r="CH502" s="87">
        <v>0.28000000000000003</v>
      </c>
      <c r="CI502" s="111">
        <v>43286.479166666664</v>
      </c>
      <c r="CJ502" s="87">
        <v>83.64</v>
      </c>
      <c r="CM502" s="111"/>
      <c r="CS502" s="111"/>
    </row>
    <row r="503" spans="1:97" x14ac:dyDescent="0.3">
      <c r="A503" s="87">
        <f t="shared" si="25"/>
        <v>4990</v>
      </c>
      <c r="B503" s="88">
        <f t="shared" si="24"/>
        <v>83.166666666666671</v>
      </c>
      <c r="C503" s="106">
        <v>20.91</v>
      </c>
      <c r="D503" s="106">
        <v>55.68</v>
      </c>
      <c r="E503" s="106">
        <v>50.13</v>
      </c>
      <c r="F503" s="106">
        <v>46.24</v>
      </c>
      <c r="G503" s="106">
        <v>51.82</v>
      </c>
      <c r="H503" s="106">
        <v>47.82</v>
      </c>
      <c r="I503" s="106">
        <v>47.48</v>
      </c>
      <c r="J503" s="106">
        <v>48.87</v>
      </c>
      <c r="K503" s="106">
        <v>44.03</v>
      </c>
      <c r="L503" s="106">
        <v>48.97</v>
      </c>
      <c r="M503" s="106">
        <v>45.94</v>
      </c>
      <c r="N503" s="106">
        <v>51.92</v>
      </c>
      <c r="O503" s="106">
        <v>54.32</v>
      </c>
      <c r="P503" s="106">
        <v>46.71</v>
      </c>
      <c r="Q503" s="106">
        <v>51.32</v>
      </c>
      <c r="R503" s="106">
        <v>49.3</v>
      </c>
      <c r="S503" s="106">
        <v>54.82</v>
      </c>
      <c r="T503" s="106">
        <v>53.47</v>
      </c>
      <c r="U503" s="106">
        <v>54.86</v>
      </c>
      <c r="V503" s="106">
        <v>51.63</v>
      </c>
      <c r="W503" s="106">
        <v>58.36</v>
      </c>
      <c r="X503" s="106">
        <v>56.76</v>
      </c>
      <c r="Y503" s="106">
        <v>57.06</v>
      </c>
      <c r="Z503" s="106">
        <v>53</v>
      </c>
      <c r="AA503" s="106">
        <v>55.17</v>
      </c>
      <c r="AB503" s="106">
        <v>53.08</v>
      </c>
      <c r="AC503" s="106">
        <v>58.4</v>
      </c>
      <c r="AD503" s="106">
        <v>56.97</v>
      </c>
      <c r="AE503" s="106">
        <v>54.7</v>
      </c>
      <c r="AF503" s="106">
        <v>57.14</v>
      </c>
      <c r="AG503" s="106">
        <v>58.66</v>
      </c>
      <c r="AH503" s="106">
        <v>55.17</v>
      </c>
      <c r="AI503" s="106">
        <v>56.09</v>
      </c>
      <c r="AJ503" s="106">
        <v>58.5</v>
      </c>
      <c r="AK503" s="106">
        <v>47.43</v>
      </c>
      <c r="AL503" s="106">
        <v>45.42</v>
      </c>
      <c r="AM503" s="106">
        <v>55.25</v>
      </c>
      <c r="AN503" s="106">
        <v>58.96</v>
      </c>
      <c r="AO503" s="106">
        <v>48.83</v>
      </c>
      <c r="AP503" s="106">
        <v>53.96</v>
      </c>
      <c r="AQ503" s="106">
        <v>55.62</v>
      </c>
      <c r="AR503" s="106">
        <v>50.19</v>
      </c>
      <c r="AS503" s="106">
        <v>53.51</v>
      </c>
      <c r="AT503" s="106">
        <v>50.62</v>
      </c>
      <c r="AU503" s="106">
        <v>72.540000000000006</v>
      </c>
      <c r="AV503" s="106">
        <v>50.59</v>
      </c>
      <c r="AW503" s="106">
        <v>52.25</v>
      </c>
      <c r="AX503" s="106">
        <v>43.27</v>
      </c>
      <c r="AY503" s="106">
        <v>42.19</v>
      </c>
      <c r="AZ503" s="106">
        <v>55.04</v>
      </c>
      <c r="BA503" s="106">
        <v>47.04</v>
      </c>
      <c r="BB503" s="106">
        <v>53.29</v>
      </c>
      <c r="BC503" s="106">
        <v>55.87</v>
      </c>
      <c r="BD503" s="106">
        <v>55.39</v>
      </c>
      <c r="BE503" s="106">
        <v>43.25</v>
      </c>
      <c r="BF503" s="106">
        <v>41.88</v>
      </c>
      <c r="BG503" s="106">
        <v>44</v>
      </c>
      <c r="BH503" s="106">
        <v>49.51</v>
      </c>
      <c r="BI503" s="106">
        <v>44.09</v>
      </c>
      <c r="BJ503" s="106">
        <v>44.35</v>
      </c>
      <c r="BK503" s="106">
        <v>65.53</v>
      </c>
      <c r="BL503" s="107">
        <f t="shared" si="26"/>
        <v>60</v>
      </c>
      <c r="BN503" s="110">
        <f>BN502++Setup!$J$15/24</f>
        <v>43230.465277778181</v>
      </c>
      <c r="BO503" s="57">
        <f>CN503</f>
        <v>0</v>
      </c>
      <c r="BP503" s="57">
        <f>CO503</f>
        <v>0</v>
      </c>
      <c r="BQ503" s="57">
        <f>CP503</f>
        <v>0</v>
      </c>
      <c r="BR503" s="57">
        <f>CQ503</f>
        <v>0</v>
      </c>
      <c r="BS503" s="87">
        <f>CT503</f>
        <v>0</v>
      </c>
      <c r="BT503" s="87">
        <f>CB932</f>
        <v>226</v>
      </c>
      <c r="BU503" s="87">
        <f>CD932</f>
        <v>34.14</v>
      </c>
      <c r="BV503" s="87">
        <f>CF932</f>
        <v>0</v>
      </c>
      <c r="BW503" s="87">
        <f>CH932</f>
        <v>0</v>
      </c>
      <c r="BX503" s="87">
        <f>CJ932</f>
        <v>61.53</v>
      </c>
      <c r="CA503" s="111">
        <v>43286.486111111109</v>
      </c>
      <c r="CB503" s="87">
        <v>228</v>
      </c>
      <c r="CC503" s="111">
        <v>43286.486111111109</v>
      </c>
      <c r="CD503" s="87">
        <v>22.5</v>
      </c>
      <c r="CE503" s="111">
        <v>43286.486111111109</v>
      </c>
      <c r="CF503" s="87">
        <v>28.33</v>
      </c>
      <c r="CG503" s="111">
        <v>43286.486111111109</v>
      </c>
      <c r="CH503" s="87">
        <v>33.89</v>
      </c>
      <c r="CI503" s="111">
        <v>43286.486111111109</v>
      </c>
      <c r="CJ503" s="87">
        <v>0</v>
      </c>
      <c r="CM503" s="111"/>
      <c r="CS503" s="111"/>
    </row>
    <row r="504" spans="1:97" x14ac:dyDescent="0.3">
      <c r="A504" s="87">
        <f t="shared" si="25"/>
        <v>5000</v>
      </c>
      <c r="B504" s="88">
        <f t="shared" si="24"/>
        <v>83.333333333333329</v>
      </c>
      <c r="C504" s="106">
        <v>20.85</v>
      </c>
      <c r="D504" s="106">
        <v>55.19</v>
      </c>
      <c r="E504" s="106">
        <v>49.79</v>
      </c>
      <c r="F504" s="106">
        <v>45.88</v>
      </c>
      <c r="G504" s="106">
        <v>51.31</v>
      </c>
      <c r="H504" s="106">
        <v>47.53</v>
      </c>
      <c r="I504" s="106">
        <v>46.76</v>
      </c>
      <c r="J504" s="106">
        <v>48.26</v>
      </c>
      <c r="K504" s="106">
        <v>43.83</v>
      </c>
      <c r="L504" s="106">
        <v>48.51</v>
      </c>
      <c r="M504" s="106">
        <v>45.61</v>
      </c>
      <c r="N504" s="106">
        <v>51.54</v>
      </c>
      <c r="O504" s="106">
        <v>53.94</v>
      </c>
      <c r="P504" s="106">
        <v>46.19</v>
      </c>
      <c r="Q504" s="106">
        <v>50.7</v>
      </c>
      <c r="R504" s="106">
        <v>48.86</v>
      </c>
      <c r="S504" s="106">
        <v>54.35</v>
      </c>
      <c r="T504" s="106">
        <v>52.92</v>
      </c>
      <c r="U504" s="106">
        <v>54.57</v>
      </c>
      <c r="V504" s="106">
        <v>51.08</v>
      </c>
      <c r="W504" s="106">
        <v>57.96</v>
      </c>
      <c r="X504" s="106">
        <v>56.25</v>
      </c>
      <c r="Y504" s="106">
        <v>56.46</v>
      </c>
      <c r="Z504" s="106">
        <v>52.64</v>
      </c>
      <c r="AA504" s="106">
        <v>54.62</v>
      </c>
      <c r="AB504" s="106">
        <v>52.73</v>
      </c>
      <c r="AC504" s="106">
        <v>57.68</v>
      </c>
      <c r="AD504" s="106">
        <v>56.26</v>
      </c>
      <c r="AE504" s="106">
        <v>54.17</v>
      </c>
      <c r="AF504" s="106">
        <v>56.42</v>
      </c>
      <c r="AG504" s="106">
        <v>58.16</v>
      </c>
      <c r="AH504" s="106">
        <v>54.69</v>
      </c>
      <c r="AI504" s="106">
        <v>55.8</v>
      </c>
      <c r="AJ504" s="106">
        <v>59.12</v>
      </c>
      <c r="AK504" s="106">
        <v>47.71</v>
      </c>
      <c r="AL504" s="106">
        <v>45.3</v>
      </c>
      <c r="AM504" s="106">
        <v>54.57</v>
      </c>
      <c r="AN504" s="106">
        <v>59.5</v>
      </c>
      <c r="AO504" s="106">
        <v>48.22</v>
      </c>
      <c r="AP504" s="106">
        <v>53.96</v>
      </c>
      <c r="AQ504" s="106">
        <v>55.15</v>
      </c>
      <c r="AR504" s="106">
        <v>49.7</v>
      </c>
      <c r="AS504" s="106">
        <v>53.13</v>
      </c>
      <c r="AT504" s="106">
        <v>50.09</v>
      </c>
      <c r="AU504" s="106">
        <v>72.88</v>
      </c>
      <c r="AV504" s="106">
        <v>50.09</v>
      </c>
      <c r="AW504" s="106">
        <v>51.89</v>
      </c>
      <c r="AX504" s="106">
        <v>42.79</v>
      </c>
      <c r="AY504" s="106">
        <v>41.63</v>
      </c>
      <c r="AZ504" s="106">
        <v>54.36</v>
      </c>
      <c r="BA504" s="106">
        <v>46.44</v>
      </c>
      <c r="BB504" s="106">
        <v>52.83</v>
      </c>
      <c r="BC504" s="106">
        <v>55.3</v>
      </c>
      <c r="BD504" s="106">
        <v>54.93</v>
      </c>
      <c r="BE504" s="106">
        <v>42.72</v>
      </c>
      <c r="BF504" s="106">
        <v>41.3</v>
      </c>
      <c r="BG504" s="106">
        <v>43.47</v>
      </c>
      <c r="BH504" s="106">
        <v>48.86</v>
      </c>
      <c r="BI504" s="106">
        <v>43.53</v>
      </c>
      <c r="BJ504" s="106">
        <v>44.27</v>
      </c>
      <c r="BK504" s="106">
        <v>67.53</v>
      </c>
      <c r="BL504" s="107">
        <f t="shared" si="26"/>
        <v>60</v>
      </c>
      <c r="BN504" s="110">
        <f>BN503++Setup!$J$15/24</f>
        <v>43230.472222222626</v>
      </c>
      <c r="BO504" s="57">
        <f>CN504</f>
        <v>0</v>
      </c>
      <c r="BP504" s="57">
        <f>CO504</f>
        <v>0</v>
      </c>
      <c r="BQ504" s="57">
        <f>CP504</f>
        <v>0</v>
      </c>
      <c r="BR504" s="57">
        <f>CQ504</f>
        <v>0</v>
      </c>
      <c r="BS504" s="87">
        <f>CT504</f>
        <v>0</v>
      </c>
      <c r="BT504" s="87">
        <f>CB933</f>
        <v>224</v>
      </c>
      <c r="BU504" s="87">
        <f>CD933</f>
        <v>34.94</v>
      </c>
      <c r="BV504" s="87">
        <f>CF933</f>
        <v>0</v>
      </c>
      <c r="BW504" s="87">
        <f>CH933</f>
        <v>0.28000000000000003</v>
      </c>
      <c r="BX504" s="87">
        <f>CJ933</f>
        <v>64.31</v>
      </c>
      <c r="CA504" s="111">
        <v>43286.493055555555</v>
      </c>
      <c r="CB504" s="87">
        <v>228</v>
      </c>
      <c r="CC504" s="111">
        <v>43286.493055555555</v>
      </c>
      <c r="CD504" s="87">
        <v>23.03</v>
      </c>
      <c r="CE504" s="111">
        <v>43286.493055555555</v>
      </c>
      <c r="CF504" s="87">
        <v>30.83</v>
      </c>
      <c r="CG504" s="111">
        <v>43286.493055555555</v>
      </c>
      <c r="CH504" s="87">
        <v>49.72</v>
      </c>
      <c r="CI504" s="111">
        <v>43286.493055555555</v>
      </c>
      <c r="CJ504" s="87">
        <v>0</v>
      </c>
      <c r="CM504" s="111"/>
      <c r="CS504" s="111"/>
    </row>
    <row r="505" spans="1:97" x14ac:dyDescent="0.3">
      <c r="A505" s="87">
        <f t="shared" si="25"/>
        <v>5010</v>
      </c>
      <c r="B505" s="88">
        <f t="shared" si="24"/>
        <v>83.5</v>
      </c>
      <c r="C505" s="106">
        <v>20.85</v>
      </c>
      <c r="D505" s="106">
        <v>54.44</v>
      </c>
      <c r="E505" s="106">
        <v>49.85</v>
      </c>
      <c r="F505" s="106">
        <v>46</v>
      </c>
      <c r="G505" s="106">
        <v>51.11</v>
      </c>
      <c r="H505" s="106">
        <v>47.21</v>
      </c>
      <c r="I505" s="106">
        <v>46.98</v>
      </c>
      <c r="J505" s="106">
        <v>48.42</v>
      </c>
      <c r="K505" s="106">
        <v>43.43</v>
      </c>
      <c r="L505" s="106">
        <v>48.39</v>
      </c>
      <c r="M505" s="106">
        <v>45.57</v>
      </c>
      <c r="N505" s="106">
        <v>51.31</v>
      </c>
      <c r="O505" s="106">
        <v>53.71</v>
      </c>
      <c r="P505" s="106">
        <v>45.91</v>
      </c>
      <c r="Q505" s="106">
        <v>50.6</v>
      </c>
      <c r="R505" s="106">
        <v>48.53</v>
      </c>
      <c r="S505" s="106">
        <v>54.14</v>
      </c>
      <c r="T505" s="106">
        <v>52.72</v>
      </c>
      <c r="U505" s="106">
        <v>54.35</v>
      </c>
      <c r="V505" s="106">
        <v>50.93</v>
      </c>
      <c r="W505" s="106">
        <v>57.76</v>
      </c>
      <c r="X505" s="106">
        <v>56.02</v>
      </c>
      <c r="Y505" s="106">
        <v>56.22</v>
      </c>
      <c r="Z505" s="106">
        <v>52.53</v>
      </c>
      <c r="AA505" s="106">
        <v>54.43</v>
      </c>
      <c r="AB505" s="106">
        <v>52.59</v>
      </c>
      <c r="AC505" s="106">
        <v>57.28</v>
      </c>
      <c r="AD505" s="106">
        <v>55.96</v>
      </c>
      <c r="AE505" s="106">
        <v>53.74</v>
      </c>
      <c r="AF505" s="106">
        <v>56.12</v>
      </c>
      <c r="AG505" s="106">
        <v>57.71</v>
      </c>
      <c r="AH505" s="106">
        <v>54.5</v>
      </c>
      <c r="AI505" s="106">
        <v>55.78</v>
      </c>
      <c r="AJ505" s="106">
        <v>58.95</v>
      </c>
      <c r="AK505" s="106">
        <v>47.79</v>
      </c>
      <c r="AL505" s="106">
        <v>45.12</v>
      </c>
      <c r="AM505" s="106">
        <v>54.41</v>
      </c>
      <c r="AN505" s="106">
        <v>59.41</v>
      </c>
      <c r="AO505" s="106">
        <v>48.38</v>
      </c>
      <c r="AP505" s="106">
        <v>53.61</v>
      </c>
      <c r="AQ505" s="106">
        <v>55</v>
      </c>
      <c r="AR505" s="106">
        <v>49.44</v>
      </c>
      <c r="AS505" s="106">
        <v>52.84</v>
      </c>
      <c r="AT505" s="106">
        <v>49.92</v>
      </c>
      <c r="AU505" s="106">
        <v>72.91</v>
      </c>
      <c r="AV505" s="106">
        <v>49.94</v>
      </c>
      <c r="AW505" s="106">
        <v>51.48</v>
      </c>
      <c r="AX505" s="106">
        <v>42.73</v>
      </c>
      <c r="AY505" s="106">
        <v>41.97</v>
      </c>
      <c r="AZ505" s="106">
        <v>54.24</v>
      </c>
      <c r="BA505" s="106">
        <v>46.42</v>
      </c>
      <c r="BB505" s="106">
        <v>52.61</v>
      </c>
      <c r="BC505" s="106">
        <v>55.01</v>
      </c>
      <c r="BD505" s="106">
        <v>54.74</v>
      </c>
      <c r="BE505" s="106">
        <v>42.82</v>
      </c>
      <c r="BF505" s="106">
        <v>41.63</v>
      </c>
      <c r="BG505" s="106">
        <v>43.27</v>
      </c>
      <c r="BH505" s="106">
        <v>49.03</v>
      </c>
      <c r="BI505" s="106">
        <v>43.56</v>
      </c>
      <c r="BJ505" s="106">
        <v>44.28</v>
      </c>
      <c r="BK505" s="106">
        <v>67.41</v>
      </c>
      <c r="BL505" s="107">
        <f t="shared" si="26"/>
        <v>60</v>
      </c>
      <c r="BN505" s="110">
        <f>BN504++Setup!$J$15/24</f>
        <v>43230.479166667072</v>
      </c>
      <c r="BO505" s="57">
        <f>CN505</f>
        <v>0</v>
      </c>
      <c r="BP505" s="57">
        <f>CO505</f>
        <v>0</v>
      </c>
      <c r="BQ505" s="57">
        <f>CP505</f>
        <v>0</v>
      </c>
      <c r="BR505" s="57">
        <f>CQ505</f>
        <v>0</v>
      </c>
      <c r="BS505" s="87">
        <f>CT505</f>
        <v>0</v>
      </c>
      <c r="BT505" s="87">
        <f>CB934</f>
        <v>225</v>
      </c>
      <c r="BU505" s="87">
        <f>CD934</f>
        <v>35.72</v>
      </c>
      <c r="BV505" s="87">
        <f>CF934</f>
        <v>0</v>
      </c>
      <c r="BW505" s="87">
        <f>CH934</f>
        <v>0.28000000000000003</v>
      </c>
      <c r="BX505" s="87">
        <f>CJ934</f>
        <v>72.56</v>
      </c>
      <c r="CA505" s="111">
        <v>43286.5</v>
      </c>
      <c r="CB505" s="87">
        <v>225</v>
      </c>
      <c r="CC505" s="111">
        <v>43286.5</v>
      </c>
      <c r="CD505" s="87">
        <v>21.44</v>
      </c>
      <c r="CE505" s="111">
        <v>43286.5</v>
      </c>
      <c r="CF505" s="87">
        <v>26.39</v>
      </c>
      <c r="CG505" s="111">
        <v>43286.5</v>
      </c>
      <c r="CH505" s="87">
        <v>42.78</v>
      </c>
      <c r="CI505" s="111">
        <v>43286.5</v>
      </c>
      <c r="CJ505" s="87">
        <v>19.11</v>
      </c>
      <c r="CM505" s="111"/>
      <c r="CS505" s="111"/>
    </row>
    <row r="506" spans="1:97" x14ac:dyDescent="0.3">
      <c r="A506" s="87">
        <f t="shared" si="25"/>
        <v>5020</v>
      </c>
      <c r="B506" s="88">
        <f t="shared" si="24"/>
        <v>83.666666666666671</v>
      </c>
      <c r="C506" s="106">
        <v>20.67</v>
      </c>
      <c r="D506" s="106">
        <v>54.71</v>
      </c>
      <c r="E506" s="106">
        <v>49.82</v>
      </c>
      <c r="F506" s="106">
        <v>45.8</v>
      </c>
      <c r="G506" s="106">
        <v>50.77</v>
      </c>
      <c r="H506" s="106">
        <v>46.61</v>
      </c>
      <c r="I506" s="106">
        <v>46.89</v>
      </c>
      <c r="J506" s="106">
        <v>48.49</v>
      </c>
      <c r="K506" s="106">
        <v>42.76</v>
      </c>
      <c r="L506" s="106">
        <v>47.89</v>
      </c>
      <c r="M506" s="106">
        <v>45.4</v>
      </c>
      <c r="N506" s="106">
        <v>50.89</v>
      </c>
      <c r="O506" s="106">
        <v>53.68</v>
      </c>
      <c r="P506" s="106">
        <v>45.59</v>
      </c>
      <c r="Q506" s="106">
        <v>50.15</v>
      </c>
      <c r="R506" s="106">
        <v>48.11</v>
      </c>
      <c r="S506" s="106">
        <v>53.97</v>
      </c>
      <c r="T506" s="106">
        <v>52.38</v>
      </c>
      <c r="U506" s="106">
        <v>54.05</v>
      </c>
      <c r="V506" s="106">
        <v>50.56</v>
      </c>
      <c r="W506" s="106">
        <v>57.54</v>
      </c>
      <c r="X506" s="106">
        <v>55.73</v>
      </c>
      <c r="Y506" s="106">
        <v>56.14</v>
      </c>
      <c r="Z506" s="106">
        <v>52.09</v>
      </c>
      <c r="AA506" s="106">
        <v>54.24</v>
      </c>
      <c r="AB506" s="106">
        <v>52.27</v>
      </c>
      <c r="AC506" s="106">
        <v>57.2</v>
      </c>
      <c r="AD506" s="106">
        <v>55.91</v>
      </c>
      <c r="AE506" s="106">
        <v>53.8</v>
      </c>
      <c r="AF506" s="106">
        <v>56.04</v>
      </c>
      <c r="AG506" s="106">
        <v>57.7</v>
      </c>
      <c r="AH506" s="106">
        <v>54.42</v>
      </c>
      <c r="AI506" s="106">
        <v>55.23</v>
      </c>
      <c r="AJ506" s="106">
        <v>59.08</v>
      </c>
      <c r="AK506" s="106">
        <v>47.93</v>
      </c>
      <c r="AL506" s="106">
        <v>45.21</v>
      </c>
      <c r="AM506" s="106">
        <v>54.15</v>
      </c>
      <c r="AN506" s="106">
        <v>59.6</v>
      </c>
      <c r="AO506" s="106">
        <v>48.45</v>
      </c>
      <c r="AP506" s="106">
        <v>53.44</v>
      </c>
      <c r="AQ506" s="106">
        <v>54.76</v>
      </c>
      <c r="AR506" s="106">
        <v>49.02</v>
      </c>
      <c r="AS506" s="106">
        <v>52.47</v>
      </c>
      <c r="AT506" s="106">
        <v>49.7</v>
      </c>
      <c r="AU506" s="106">
        <v>73.16</v>
      </c>
      <c r="AV506" s="106">
        <v>49.42</v>
      </c>
      <c r="AW506" s="106">
        <v>51.27</v>
      </c>
      <c r="AX506" s="106">
        <v>42.79</v>
      </c>
      <c r="AY506" s="106">
        <v>41.64</v>
      </c>
      <c r="AZ506" s="106">
        <v>54.04</v>
      </c>
      <c r="BA506" s="106">
        <v>46.41</v>
      </c>
      <c r="BB506" s="106">
        <v>52.35</v>
      </c>
      <c r="BC506" s="106">
        <v>54.8</v>
      </c>
      <c r="BD506" s="106">
        <v>54.59</v>
      </c>
      <c r="BE506" s="106">
        <v>42.81</v>
      </c>
      <c r="BF506" s="106">
        <v>41.48</v>
      </c>
      <c r="BG506" s="106">
        <v>43.02</v>
      </c>
      <c r="BH506" s="106">
        <v>48.96</v>
      </c>
      <c r="BI506" s="106">
        <v>43.51</v>
      </c>
      <c r="BJ506" s="106">
        <v>44.42</v>
      </c>
      <c r="BK506" s="106">
        <v>67.45</v>
      </c>
      <c r="BL506" s="107">
        <f t="shared" si="26"/>
        <v>60</v>
      </c>
      <c r="BN506" s="110">
        <f>BN505++Setup!$J$15/24</f>
        <v>43230.486111111517</v>
      </c>
      <c r="BO506" s="57">
        <f>CN506</f>
        <v>0</v>
      </c>
      <c r="BP506" s="57">
        <f>CO506</f>
        <v>0</v>
      </c>
      <c r="BQ506" s="57">
        <f>CP506</f>
        <v>0</v>
      </c>
      <c r="BR506" s="57">
        <f>CQ506</f>
        <v>0</v>
      </c>
      <c r="BS506" s="87">
        <f>CT506</f>
        <v>0</v>
      </c>
      <c r="BT506" s="87">
        <f>CB935</f>
        <v>228</v>
      </c>
      <c r="BU506" s="87">
        <f>CD935</f>
        <v>34.61</v>
      </c>
      <c r="BV506" s="87">
        <f>CF935</f>
        <v>0</v>
      </c>
      <c r="BW506" s="87">
        <f>CH935</f>
        <v>0.28000000000000003</v>
      </c>
      <c r="BX506" s="87">
        <f>CJ935</f>
        <v>53.39</v>
      </c>
      <c r="CA506" s="111">
        <v>43286.506944444445</v>
      </c>
      <c r="CB506" s="87">
        <v>227</v>
      </c>
      <c r="CC506" s="111">
        <v>43286.506944444445</v>
      </c>
      <c r="CD506" s="87">
        <v>22.33</v>
      </c>
      <c r="CE506" s="111">
        <v>43286.506944444445</v>
      </c>
      <c r="CF506" s="87">
        <v>30</v>
      </c>
      <c r="CG506" s="111">
        <v>43286.506944444445</v>
      </c>
      <c r="CH506" s="87">
        <v>42.22</v>
      </c>
      <c r="CI506" s="111">
        <v>43286.506944444445</v>
      </c>
      <c r="CJ506" s="87">
        <v>39.67</v>
      </c>
      <c r="CM506" s="111"/>
      <c r="CS506" s="111"/>
    </row>
    <row r="507" spans="1:97" x14ac:dyDescent="0.3">
      <c r="A507" s="87">
        <f t="shared" si="25"/>
        <v>5030</v>
      </c>
      <c r="B507" s="88">
        <f t="shared" si="24"/>
        <v>83.833333333333329</v>
      </c>
      <c r="C507" s="106">
        <v>20.72</v>
      </c>
      <c r="D507" s="106">
        <v>54.75</v>
      </c>
      <c r="E507" s="106">
        <v>49.87</v>
      </c>
      <c r="F507" s="106">
        <v>45.99</v>
      </c>
      <c r="G507" s="106">
        <v>51.11</v>
      </c>
      <c r="H507" s="106">
        <v>47.09</v>
      </c>
      <c r="I507" s="106">
        <v>46.93</v>
      </c>
      <c r="J507" s="106">
        <v>48.51</v>
      </c>
      <c r="K507" s="106">
        <v>43.06</v>
      </c>
      <c r="L507" s="106">
        <v>47.98</v>
      </c>
      <c r="M507" s="106">
        <v>45.65</v>
      </c>
      <c r="N507" s="106">
        <v>51.07</v>
      </c>
      <c r="O507" s="106">
        <v>53.82</v>
      </c>
      <c r="P507" s="106">
        <v>45.92</v>
      </c>
      <c r="Q507" s="106">
        <v>50.79</v>
      </c>
      <c r="R507" s="106">
        <v>48.75</v>
      </c>
      <c r="S507" s="106">
        <v>54.2</v>
      </c>
      <c r="T507" s="106">
        <v>52.84</v>
      </c>
      <c r="U507" s="106">
        <v>54.28</v>
      </c>
      <c r="V507" s="106">
        <v>50.95</v>
      </c>
      <c r="W507" s="106">
        <v>57.92</v>
      </c>
      <c r="X507" s="106">
        <v>55.89</v>
      </c>
      <c r="Y507" s="106">
        <v>56.27</v>
      </c>
      <c r="Z507" s="106">
        <v>52.41</v>
      </c>
      <c r="AA507" s="106">
        <v>54.47</v>
      </c>
      <c r="AB507" s="106">
        <v>52.56</v>
      </c>
      <c r="AC507" s="106">
        <v>57.44</v>
      </c>
      <c r="AD507" s="106">
        <v>56.18</v>
      </c>
      <c r="AE507" s="106">
        <v>54.03</v>
      </c>
      <c r="AF507" s="106">
        <v>56.11</v>
      </c>
      <c r="AG507" s="106">
        <v>57.74</v>
      </c>
      <c r="AH507" s="106">
        <v>54.74</v>
      </c>
      <c r="AI507" s="106">
        <v>55.42</v>
      </c>
      <c r="AJ507" s="106">
        <v>59.17</v>
      </c>
      <c r="AK507" s="106">
        <v>48.02</v>
      </c>
      <c r="AL507" s="106">
        <v>44.95</v>
      </c>
      <c r="AM507" s="106">
        <v>54.3</v>
      </c>
      <c r="AN507" s="106">
        <v>59.64</v>
      </c>
      <c r="AO507" s="106">
        <v>48.47</v>
      </c>
      <c r="AP507" s="106">
        <v>53.21</v>
      </c>
      <c r="AQ507" s="106">
        <v>54.86</v>
      </c>
      <c r="AR507" s="106">
        <v>49.38</v>
      </c>
      <c r="AS507" s="106">
        <v>53.04</v>
      </c>
      <c r="AT507" s="106">
        <v>50.28</v>
      </c>
      <c r="AU507" s="106">
        <v>73.23</v>
      </c>
      <c r="AV507" s="106">
        <v>49.76</v>
      </c>
      <c r="AW507" s="106">
        <v>51.43</v>
      </c>
      <c r="AX507" s="106">
        <v>42.64</v>
      </c>
      <c r="AY507" s="106">
        <v>41.8</v>
      </c>
      <c r="AZ507" s="106">
        <v>54.16</v>
      </c>
      <c r="BA507" s="106">
        <v>46.56</v>
      </c>
      <c r="BB507" s="106">
        <v>52.56</v>
      </c>
      <c r="BC507" s="106">
        <v>55.02</v>
      </c>
      <c r="BD507" s="106">
        <v>54.77</v>
      </c>
      <c r="BE507" s="106">
        <v>42.84</v>
      </c>
      <c r="BF507" s="106">
        <v>41.42</v>
      </c>
      <c r="BG507" s="106">
        <v>43.25</v>
      </c>
      <c r="BH507" s="106">
        <v>49.12</v>
      </c>
      <c r="BI507" s="106">
        <v>43.63</v>
      </c>
      <c r="BJ507" s="106">
        <v>44.48</v>
      </c>
      <c r="BK507" s="106">
        <v>68.08</v>
      </c>
      <c r="BL507" s="107">
        <f t="shared" si="26"/>
        <v>60</v>
      </c>
      <c r="BN507" s="110">
        <f>BN506++Setup!$J$15/24</f>
        <v>43230.493055555962</v>
      </c>
      <c r="BO507" s="57">
        <f>CN507</f>
        <v>0</v>
      </c>
      <c r="BP507" s="57">
        <f>CO507</f>
        <v>0</v>
      </c>
      <c r="BQ507" s="57">
        <f>CP507</f>
        <v>0</v>
      </c>
      <c r="BR507" s="57">
        <f>CQ507</f>
        <v>0</v>
      </c>
      <c r="BS507" s="87">
        <f>CT507</f>
        <v>0</v>
      </c>
      <c r="BT507" s="87">
        <f>CB936</f>
        <v>229</v>
      </c>
      <c r="BU507" s="87">
        <f>CD936</f>
        <v>33.81</v>
      </c>
      <c r="BV507" s="87">
        <f>CF936</f>
        <v>0</v>
      </c>
      <c r="BW507" s="87">
        <f>CH936</f>
        <v>0.28000000000000003</v>
      </c>
      <c r="BX507" s="87">
        <f>CJ936</f>
        <v>53.03</v>
      </c>
      <c r="CA507" s="111">
        <v>43286.513888888891</v>
      </c>
      <c r="CB507" s="87">
        <v>226</v>
      </c>
      <c r="CC507" s="111">
        <v>43286.513888888891</v>
      </c>
      <c r="CD507" s="87">
        <v>21.36</v>
      </c>
      <c r="CE507" s="111">
        <v>43286.513888888891</v>
      </c>
      <c r="CF507" s="87">
        <v>0</v>
      </c>
      <c r="CG507" s="111">
        <v>43286.513888888891</v>
      </c>
      <c r="CH507" s="87">
        <v>43.61</v>
      </c>
      <c r="CI507" s="111">
        <v>43286.513888888891</v>
      </c>
      <c r="CJ507" s="87">
        <v>28.31</v>
      </c>
      <c r="CM507" s="111"/>
      <c r="CS507" s="111"/>
    </row>
    <row r="508" spans="1:97" x14ac:dyDescent="0.3">
      <c r="A508" s="87">
        <f t="shared" si="25"/>
        <v>5040</v>
      </c>
      <c r="B508" s="88">
        <f t="shared" si="24"/>
        <v>84</v>
      </c>
      <c r="C508" s="106">
        <v>20.97</v>
      </c>
      <c r="D508" s="106">
        <v>55.55</v>
      </c>
      <c r="E508" s="106">
        <v>48.71</v>
      </c>
      <c r="F508" s="106">
        <v>44.89</v>
      </c>
      <c r="G508" s="106">
        <v>51.99</v>
      </c>
      <c r="H508" s="106">
        <v>48.02</v>
      </c>
      <c r="I508" s="106">
        <v>45.78</v>
      </c>
      <c r="J508" s="106">
        <v>47.29</v>
      </c>
      <c r="K508" s="106">
        <v>44.11</v>
      </c>
      <c r="L508" s="106">
        <v>49.17</v>
      </c>
      <c r="M508" s="106">
        <v>44.56</v>
      </c>
      <c r="N508" s="106">
        <v>51.87</v>
      </c>
      <c r="O508" s="106">
        <v>54.41</v>
      </c>
      <c r="P508" s="106">
        <v>46.73</v>
      </c>
      <c r="Q508" s="106">
        <v>51.35</v>
      </c>
      <c r="R508" s="106">
        <v>49.23</v>
      </c>
      <c r="S508" s="106">
        <v>54.9</v>
      </c>
      <c r="T508" s="106">
        <v>53.49</v>
      </c>
      <c r="U508" s="106">
        <v>55.06</v>
      </c>
      <c r="V508" s="106">
        <v>51.7</v>
      </c>
      <c r="W508" s="106">
        <v>58.58</v>
      </c>
      <c r="X508" s="106">
        <v>56.81</v>
      </c>
      <c r="Y508" s="106">
        <v>57.18</v>
      </c>
      <c r="Z508" s="106">
        <v>52.86</v>
      </c>
      <c r="AA508" s="106">
        <v>55.25</v>
      </c>
      <c r="AB508" s="106">
        <v>53.07</v>
      </c>
      <c r="AC508" s="106">
        <v>58.37</v>
      </c>
      <c r="AD508" s="106">
        <v>57.09</v>
      </c>
      <c r="AE508" s="106">
        <v>54.68</v>
      </c>
      <c r="AF508" s="106">
        <v>56.99</v>
      </c>
      <c r="AG508" s="106">
        <v>58.53</v>
      </c>
      <c r="AH508" s="106">
        <v>55.33</v>
      </c>
      <c r="AI508" s="106">
        <v>56.26</v>
      </c>
      <c r="AJ508" s="106">
        <v>59.26</v>
      </c>
      <c r="AK508" s="106">
        <v>48.09</v>
      </c>
      <c r="AL508" s="106">
        <v>44.92</v>
      </c>
      <c r="AM508" s="106">
        <v>55.21</v>
      </c>
      <c r="AN508" s="106">
        <v>59.93</v>
      </c>
      <c r="AO508" s="106">
        <v>47.25</v>
      </c>
      <c r="AP508" s="106">
        <v>53.06</v>
      </c>
      <c r="AQ508" s="106">
        <v>55.76</v>
      </c>
      <c r="AR508" s="106">
        <v>50.02</v>
      </c>
      <c r="AS508" s="106">
        <v>53.32</v>
      </c>
      <c r="AT508" s="106">
        <v>50.7</v>
      </c>
      <c r="AU508" s="106">
        <v>73.349999999999994</v>
      </c>
      <c r="AV508" s="106">
        <v>50.33</v>
      </c>
      <c r="AW508" s="106">
        <v>52.02</v>
      </c>
      <c r="AX508" s="106">
        <v>41.95</v>
      </c>
      <c r="AY508" s="106">
        <v>40.799999999999997</v>
      </c>
      <c r="AZ508" s="106">
        <v>54.97</v>
      </c>
      <c r="BA508" s="106">
        <v>45.17</v>
      </c>
      <c r="BB508" s="106">
        <v>53.33</v>
      </c>
      <c r="BC508" s="106">
        <v>55.88</v>
      </c>
      <c r="BD508" s="106">
        <v>55.51</v>
      </c>
      <c r="BE508" s="106">
        <v>41.89</v>
      </c>
      <c r="BF508" s="106">
        <v>40.6</v>
      </c>
      <c r="BG508" s="106">
        <v>44.12</v>
      </c>
      <c r="BH508" s="106">
        <v>47.85</v>
      </c>
      <c r="BI508" s="106">
        <v>42.47</v>
      </c>
      <c r="BJ508" s="106">
        <v>44.33</v>
      </c>
      <c r="BK508" s="106">
        <v>68.08</v>
      </c>
      <c r="BL508" s="107">
        <f t="shared" si="26"/>
        <v>60</v>
      </c>
      <c r="BN508" s="110">
        <f>BN507++Setup!$J$15/24</f>
        <v>43230.500000000407</v>
      </c>
      <c r="BO508" s="57">
        <f>CN508</f>
        <v>0</v>
      </c>
      <c r="BP508" s="57">
        <f>CO508</f>
        <v>0</v>
      </c>
      <c r="BQ508" s="57">
        <f>CP508</f>
        <v>0</v>
      </c>
      <c r="BR508" s="57">
        <f>CQ508</f>
        <v>0</v>
      </c>
      <c r="BS508" s="87">
        <f>CT508</f>
        <v>0</v>
      </c>
      <c r="BT508" s="87">
        <f>CB937</f>
        <v>225</v>
      </c>
      <c r="BU508" s="87">
        <f>CD937</f>
        <v>35</v>
      </c>
      <c r="BV508" s="87">
        <f>CF937</f>
        <v>0</v>
      </c>
      <c r="BW508" s="87">
        <f>CH937</f>
        <v>0.28000000000000003</v>
      </c>
      <c r="BX508" s="87">
        <f>CJ937</f>
        <v>71.14</v>
      </c>
      <c r="CA508" s="111">
        <v>43286.520833333336</v>
      </c>
      <c r="CB508" s="87">
        <v>226</v>
      </c>
      <c r="CC508" s="111">
        <v>43286.520833333336</v>
      </c>
      <c r="CD508" s="87">
        <v>24.64</v>
      </c>
      <c r="CE508" s="111">
        <v>43286.520833333336</v>
      </c>
      <c r="CF508" s="87">
        <v>0</v>
      </c>
      <c r="CG508" s="111">
        <v>43286.520833333336</v>
      </c>
      <c r="CH508" s="87">
        <v>40</v>
      </c>
      <c r="CI508" s="111">
        <v>43286.520833333336</v>
      </c>
      <c r="CJ508" s="87">
        <v>0</v>
      </c>
      <c r="CM508" s="111"/>
      <c r="CS508" s="111"/>
    </row>
    <row r="509" spans="1:97" x14ac:dyDescent="0.3">
      <c r="A509" s="87">
        <f t="shared" si="25"/>
        <v>5050</v>
      </c>
      <c r="B509" s="88">
        <f t="shared" si="24"/>
        <v>84.166666666666671</v>
      </c>
      <c r="C509" s="106">
        <v>21.06</v>
      </c>
      <c r="D509" s="106">
        <v>55.81</v>
      </c>
      <c r="E509" s="106">
        <v>48.83</v>
      </c>
      <c r="F509" s="106">
        <v>44.99</v>
      </c>
      <c r="G509" s="106">
        <v>52.22</v>
      </c>
      <c r="H509" s="106">
        <v>48.6</v>
      </c>
      <c r="I509" s="106">
        <v>46.13</v>
      </c>
      <c r="J509" s="106">
        <v>47.71</v>
      </c>
      <c r="K509" s="106">
        <v>44.71</v>
      </c>
      <c r="L509" s="106">
        <v>49.42</v>
      </c>
      <c r="M509" s="106">
        <v>44.68</v>
      </c>
      <c r="N509" s="106">
        <v>52.57</v>
      </c>
      <c r="O509" s="106">
        <v>55.23</v>
      </c>
      <c r="P509" s="106">
        <v>47.03</v>
      </c>
      <c r="Q509" s="106">
        <v>51.61</v>
      </c>
      <c r="R509" s="106">
        <v>49.49</v>
      </c>
      <c r="S509" s="106">
        <v>55.41</v>
      </c>
      <c r="T509" s="106">
        <v>53.66</v>
      </c>
      <c r="U509" s="106">
        <v>55.21</v>
      </c>
      <c r="V509" s="106">
        <v>51.82</v>
      </c>
      <c r="W509" s="106">
        <v>58.77</v>
      </c>
      <c r="X509" s="106">
        <v>56.97</v>
      </c>
      <c r="Y509" s="106">
        <v>57.54</v>
      </c>
      <c r="Z509" s="106">
        <v>53</v>
      </c>
      <c r="AA509" s="106">
        <v>55.37</v>
      </c>
      <c r="AB509" s="106">
        <v>53.29</v>
      </c>
      <c r="AC509" s="106">
        <v>58.45</v>
      </c>
      <c r="AD509" s="106">
        <v>57.17</v>
      </c>
      <c r="AE509" s="106">
        <v>54.77</v>
      </c>
      <c r="AF509" s="106">
        <v>57.27</v>
      </c>
      <c r="AG509" s="106">
        <v>59.06</v>
      </c>
      <c r="AH509" s="106">
        <v>55.33</v>
      </c>
      <c r="AI509" s="106">
        <v>56.42</v>
      </c>
      <c r="AJ509" s="106">
        <v>59.64</v>
      </c>
      <c r="AK509" s="106">
        <v>48.29</v>
      </c>
      <c r="AL509" s="106">
        <v>44.35</v>
      </c>
      <c r="AM509" s="106">
        <v>55.53</v>
      </c>
      <c r="AN509" s="106">
        <v>60.06</v>
      </c>
      <c r="AO509" s="106">
        <v>47.67</v>
      </c>
      <c r="AP509" s="106">
        <v>52.73</v>
      </c>
      <c r="AQ509" s="106">
        <v>55.88</v>
      </c>
      <c r="AR509" s="106">
        <v>50.3</v>
      </c>
      <c r="AS509" s="106">
        <v>53.44</v>
      </c>
      <c r="AT509" s="106">
        <v>51.01</v>
      </c>
      <c r="AU509" s="106">
        <v>73.41</v>
      </c>
      <c r="AV509" s="106">
        <v>50.4</v>
      </c>
      <c r="AW509" s="106">
        <v>52.06</v>
      </c>
      <c r="AX509" s="106">
        <v>41.79</v>
      </c>
      <c r="AY509" s="106">
        <v>41.21</v>
      </c>
      <c r="AZ509" s="106">
        <v>55.31</v>
      </c>
      <c r="BA509" s="106">
        <v>45.64</v>
      </c>
      <c r="BB509" s="106">
        <v>53.41</v>
      </c>
      <c r="BC509" s="106">
        <v>56.01</v>
      </c>
      <c r="BD509" s="106">
        <v>55.67</v>
      </c>
      <c r="BE509" s="106">
        <v>41.89</v>
      </c>
      <c r="BF509" s="106">
        <v>40.71</v>
      </c>
      <c r="BG509" s="106">
        <v>44.12</v>
      </c>
      <c r="BH509" s="106">
        <v>48.33</v>
      </c>
      <c r="BI509" s="106">
        <v>42.69</v>
      </c>
      <c r="BJ509" s="106">
        <v>44.44</v>
      </c>
      <c r="BK509" s="106">
        <v>67.95</v>
      </c>
      <c r="BL509" s="107">
        <f t="shared" si="26"/>
        <v>60</v>
      </c>
      <c r="BN509" s="110">
        <f>BN508++Setup!$J$15/24</f>
        <v>43230.506944444853</v>
      </c>
      <c r="BO509" s="57">
        <f>CN509</f>
        <v>0</v>
      </c>
      <c r="BP509" s="57">
        <f>CO509</f>
        <v>0</v>
      </c>
      <c r="BQ509" s="57">
        <f>CP509</f>
        <v>0</v>
      </c>
      <c r="BR509" s="57">
        <f>CQ509</f>
        <v>0</v>
      </c>
      <c r="BS509" s="87">
        <f>CT509</f>
        <v>0</v>
      </c>
      <c r="BT509" s="87">
        <f>CB938</f>
        <v>226</v>
      </c>
      <c r="BU509" s="87">
        <f>CD938</f>
        <v>35</v>
      </c>
      <c r="BV509" s="87">
        <f>CF938</f>
        <v>0</v>
      </c>
      <c r="BW509" s="87">
        <f>CH938</f>
        <v>0.28000000000000003</v>
      </c>
      <c r="BX509" s="87">
        <f>CJ938</f>
        <v>61.94</v>
      </c>
      <c r="CA509" s="111">
        <v>43286.527777777781</v>
      </c>
      <c r="CB509" s="87">
        <v>227</v>
      </c>
      <c r="CC509" s="111">
        <v>43286.527777777781</v>
      </c>
      <c r="CD509" s="87">
        <v>31.22</v>
      </c>
      <c r="CE509" s="111">
        <v>43286.527777777781</v>
      </c>
      <c r="CF509" s="87">
        <v>0</v>
      </c>
      <c r="CG509" s="111">
        <v>43286.527777777781</v>
      </c>
      <c r="CH509" s="87">
        <v>55.83</v>
      </c>
      <c r="CI509" s="111">
        <v>43286.527777777781</v>
      </c>
      <c r="CJ509" s="87">
        <v>44.53</v>
      </c>
      <c r="CM509" s="111"/>
      <c r="CS509" s="111"/>
    </row>
    <row r="510" spans="1:97" x14ac:dyDescent="0.3">
      <c r="A510" s="87">
        <f t="shared" si="25"/>
        <v>5060</v>
      </c>
      <c r="B510" s="88">
        <f t="shared" si="24"/>
        <v>84.333333333333329</v>
      </c>
      <c r="C510" s="106">
        <v>21.17</v>
      </c>
      <c r="D510" s="106">
        <v>56.19</v>
      </c>
      <c r="E510" s="106">
        <v>49.49</v>
      </c>
      <c r="F510" s="106">
        <v>45.49</v>
      </c>
      <c r="G510" s="106">
        <v>52.47</v>
      </c>
      <c r="H510" s="106">
        <v>48.53</v>
      </c>
      <c r="I510" s="106">
        <v>46.63</v>
      </c>
      <c r="J510" s="106">
        <v>48.18</v>
      </c>
      <c r="K510" s="106">
        <v>44.72</v>
      </c>
      <c r="L510" s="106">
        <v>49.84</v>
      </c>
      <c r="M510" s="106">
        <v>45.2</v>
      </c>
      <c r="N510" s="106">
        <v>52.75</v>
      </c>
      <c r="O510" s="106">
        <v>55.47</v>
      </c>
      <c r="P510" s="106">
        <v>47.31</v>
      </c>
      <c r="Q510" s="106">
        <v>51.93</v>
      </c>
      <c r="R510" s="106">
        <v>49.89</v>
      </c>
      <c r="S510" s="106">
        <v>55.62</v>
      </c>
      <c r="T510" s="106">
        <v>54.1</v>
      </c>
      <c r="U510" s="106">
        <v>55.67</v>
      </c>
      <c r="V510" s="106">
        <v>52.2</v>
      </c>
      <c r="W510" s="106">
        <v>59.18</v>
      </c>
      <c r="X510" s="106">
        <v>57.46</v>
      </c>
      <c r="Y510" s="106">
        <v>57.81</v>
      </c>
      <c r="Z510" s="106">
        <v>53.19</v>
      </c>
      <c r="AA510" s="106">
        <v>55.87</v>
      </c>
      <c r="AB510" s="106">
        <v>53.57</v>
      </c>
      <c r="AC510" s="106">
        <v>58.89</v>
      </c>
      <c r="AD510" s="106">
        <v>57.54</v>
      </c>
      <c r="AE510" s="106">
        <v>55.52</v>
      </c>
      <c r="AF510" s="106">
        <v>57.72</v>
      </c>
      <c r="AG510" s="106">
        <v>59.37</v>
      </c>
      <c r="AH510" s="106">
        <v>55.99</v>
      </c>
      <c r="AI510" s="106">
        <v>56.97</v>
      </c>
      <c r="AJ510" s="106">
        <v>59.66</v>
      </c>
      <c r="AK510" s="106">
        <v>48.37</v>
      </c>
      <c r="AL510" s="106">
        <v>43.88</v>
      </c>
      <c r="AM510" s="106">
        <v>55.84</v>
      </c>
      <c r="AN510" s="106">
        <v>60.13</v>
      </c>
      <c r="AO510" s="106">
        <v>48.14</v>
      </c>
      <c r="AP510" s="106">
        <v>52.42</v>
      </c>
      <c r="AQ510" s="106">
        <v>56.26</v>
      </c>
      <c r="AR510" s="106">
        <v>50.24</v>
      </c>
      <c r="AS510" s="106">
        <v>53.75</v>
      </c>
      <c r="AT510" s="106">
        <v>50.98</v>
      </c>
      <c r="AU510" s="106">
        <v>73.64</v>
      </c>
      <c r="AV510" s="106">
        <v>50.65</v>
      </c>
      <c r="AW510" s="106">
        <v>52.36</v>
      </c>
      <c r="AX510" s="106">
        <v>42.42</v>
      </c>
      <c r="AY510" s="106">
        <v>41.54</v>
      </c>
      <c r="AZ510" s="106">
        <v>55.68</v>
      </c>
      <c r="BA510" s="106">
        <v>46.18</v>
      </c>
      <c r="BB510" s="106">
        <v>53.79</v>
      </c>
      <c r="BC510" s="106">
        <v>56.47</v>
      </c>
      <c r="BD510" s="106">
        <v>56.06</v>
      </c>
      <c r="BE510" s="106">
        <v>42.44</v>
      </c>
      <c r="BF510" s="106">
        <v>41.18</v>
      </c>
      <c r="BG510" s="106">
        <v>44.49</v>
      </c>
      <c r="BH510" s="106">
        <v>48.76</v>
      </c>
      <c r="BI510" s="106">
        <v>43.31</v>
      </c>
      <c r="BJ510" s="106">
        <v>44.25</v>
      </c>
      <c r="BK510" s="106">
        <v>68.28</v>
      </c>
      <c r="BL510" s="107">
        <f t="shared" si="26"/>
        <v>60</v>
      </c>
      <c r="BN510" s="110">
        <f>BN509++Setup!$J$15/24</f>
        <v>43230.513888889298</v>
      </c>
      <c r="BO510" s="57">
        <f>CN510</f>
        <v>0</v>
      </c>
      <c r="BP510" s="57">
        <f>CO510</f>
        <v>0</v>
      </c>
      <c r="BQ510" s="57">
        <f>CP510</f>
        <v>0</v>
      </c>
      <c r="BR510" s="57">
        <f>CQ510</f>
        <v>0</v>
      </c>
      <c r="BS510" s="87">
        <f>CT510</f>
        <v>0</v>
      </c>
      <c r="BT510" s="87">
        <f>CB939</f>
        <v>225</v>
      </c>
      <c r="BU510" s="87">
        <f>CD939</f>
        <v>34.72</v>
      </c>
      <c r="BV510" s="87">
        <f>CF939</f>
        <v>0</v>
      </c>
      <c r="BW510" s="87">
        <f>CH939</f>
        <v>0.28000000000000003</v>
      </c>
      <c r="BX510" s="87">
        <f>CJ939</f>
        <v>69.83</v>
      </c>
      <c r="CA510" s="111">
        <v>43286.534722222219</v>
      </c>
      <c r="CB510" s="87">
        <v>227</v>
      </c>
      <c r="CC510" s="111">
        <v>43286.534722222219</v>
      </c>
      <c r="CD510" s="87">
        <v>23.64</v>
      </c>
      <c r="CE510" s="111">
        <v>43286.534722222219</v>
      </c>
      <c r="CF510" s="87">
        <v>0</v>
      </c>
      <c r="CG510" s="111">
        <v>43286.534722222219</v>
      </c>
      <c r="CH510" s="87">
        <v>15</v>
      </c>
      <c r="CI510" s="111">
        <v>43286.534722222219</v>
      </c>
      <c r="CJ510" s="87">
        <v>49.11</v>
      </c>
      <c r="CM510" s="111"/>
      <c r="CS510" s="111"/>
    </row>
    <row r="511" spans="1:97" x14ac:dyDescent="0.3">
      <c r="A511" s="87">
        <f t="shared" si="25"/>
        <v>5070</v>
      </c>
      <c r="B511" s="88">
        <f t="shared" si="24"/>
        <v>84.5</v>
      </c>
      <c r="C511" s="106">
        <v>20.93</v>
      </c>
      <c r="D511" s="106">
        <v>55.97</v>
      </c>
      <c r="E511" s="106">
        <v>48.89</v>
      </c>
      <c r="F511" s="106">
        <v>45.04</v>
      </c>
      <c r="G511" s="106">
        <v>52.07</v>
      </c>
      <c r="H511" s="106">
        <v>48.56</v>
      </c>
      <c r="I511" s="106">
        <v>46.15</v>
      </c>
      <c r="J511" s="106">
        <v>47.7</v>
      </c>
      <c r="K511" s="106">
        <v>44.67</v>
      </c>
      <c r="L511" s="106">
        <v>49.55</v>
      </c>
      <c r="M511" s="106">
        <v>44.64</v>
      </c>
      <c r="N511" s="106">
        <v>52.57</v>
      </c>
      <c r="O511" s="106">
        <v>55.05</v>
      </c>
      <c r="P511" s="106">
        <v>46.95</v>
      </c>
      <c r="Q511" s="106">
        <v>51.61</v>
      </c>
      <c r="R511" s="106">
        <v>49.44</v>
      </c>
      <c r="S511" s="106">
        <v>55.38</v>
      </c>
      <c r="T511" s="106">
        <v>53.67</v>
      </c>
      <c r="U511" s="106">
        <v>55.26</v>
      </c>
      <c r="V511" s="106">
        <v>51.7</v>
      </c>
      <c r="W511" s="106">
        <v>58.89</v>
      </c>
      <c r="X511" s="106">
        <v>57.05</v>
      </c>
      <c r="Y511" s="106">
        <v>57.39</v>
      </c>
      <c r="Z511" s="106">
        <v>52.87</v>
      </c>
      <c r="AA511" s="106">
        <v>55.41</v>
      </c>
      <c r="AB511" s="106">
        <v>53.19</v>
      </c>
      <c r="AC511" s="106">
        <v>58.63</v>
      </c>
      <c r="AD511" s="106">
        <v>56.98</v>
      </c>
      <c r="AE511" s="106">
        <v>54.91</v>
      </c>
      <c r="AF511" s="106">
        <v>57.3</v>
      </c>
      <c r="AG511" s="106">
        <v>58.94</v>
      </c>
      <c r="AH511" s="106">
        <v>55.72</v>
      </c>
      <c r="AI511" s="106">
        <v>56.75</v>
      </c>
      <c r="AJ511" s="106">
        <v>59.89</v>
      </c>
      <c r="AK511" s="106">
        <v>48.58</v>
      </c>
      <c r="AL511" s="106">
        <v>44.21</v>
      </c>
      <c r="AM511" s="106">
        <v>55.5</v>
      </c>
      <c r="AN511" s="106">
        <v>60.24</v>
      </c>
      <c r="AO511" s="106">
        <v>47.66</v>
      </c>
      <c r="AP511" s="106">
        <v>52.67</v>
      </c>
      <c r="AQ511" s="106">
        <v>56.1</v>
      </c>
      <c r="AR511" s="106">
        <v>50.14</v>
      </c>
      <c r="AS511" s="106">
        <v>53.34</v>
      </c>
      <c r="AT511" s="106">
        <v>50.88</v>
      </c>
      <c r="AU511" s="106">
        <v>73.64</v>
      </c>
      <c r="AV511" s="106">
        <v>50.41</v>
      </c>
      <c r="AW511" s="106">
        <v>52.07</v>
      </c>
      <c r="AX511" s="106">
        <v>42.02</v>
      </c>
      <c r="AY511" s="106">
        <v>41.01</v>
      </c>
      <c r="AZ511" s="106">
        <v>55.16</v>
      </c>
      <c r="BA511" s="106">
        <v>45.74</v>
      </c>
      <c r="BB511" s="106">
        <v>53.31</v>
      </c>
      <c r="BC511" s="106">
        <v>55.98</v>
      </c>
      <c r="BD511" s="106">
        <v>55.74</v>
      </c>
      <c r="BE511" s="106">
        <v>42.02</v>
      </c>
      <c r="BF511" s="106">
        <v>40.64</v>
      </c>
      <c r="BG511" s="106">
        <v>44</v>
      </c>
      <c r="BH511" s="106">
        <v>48.25</v>
      </c>
      <c r="BI511" s="106">
        <v>42.84</v>
      </c>
      <c r="BJ511" s="106">
        <v>44.35</v>
      </c>
      <c r="BK511" s="106">
        <v>68.22</v>
      </c>
      <c r="BL511" s="107">
        <f t="shared" si="26"/>
        <v>60</v>
      </c>
      <c r="BN511" s="110">
        <f>BN510++Setup!$J$15/24</f>
        <v>43230.520833333743</v>
      </c>
      <c r="BO511" s="57">
        <f>CN511</f>
        <v>0</v>
      </c>
      <c r="BP511" s="57">
        <f>CO511</f>
        <v>0</v>
      </c>
      <c r="BQ511" s="57">
        <f>CP511</f>
        <v>0</v>
      </c>
      <c r="BR511" s="57">
        <f>CQ511</f>
        <v>0</v>
      </c>
      <c r="BS511" s="87">
        <f>CT511</f>
        <v>0</v>
      </c>
      <c r="BT511" s="87">
        <f>CB940</f>
        <v>225</v>
      </c>
      <c r="BU511" s="87">
        <f>CD940</f>
        <v>34.5</v>
      </c>
      <c r="BV511" s="87">
        <f>CF940</f>
        <v>0</v>
      </c>
      <c r="BW511" s="87">
        <f>CH940</f>
        <v>0.28000000000000003</v>
      </c>
      <c r="BX511" s="87">
        <f>CJ940</f>
        <v>74.42</v>
      </c>
      <c r="CA511" s="111">
        <v>43286.541666666664</v>
      </c>
      <c r="CB511" s="87">
        <v>227</v>
      </c>
      <c r="CC511" s="111">
        <v>43286.541666666664</v>
      </c>
      <c r="CD511" s="87">
        <v>22.22</v>
      </c>
      <c r="CE511" s="111">
        <v>43286.541666666664</v>
      </c>
      <c r="CF511" s="87">
        <v>0</v>
      </c>
      <c r="CG511" s="111">
        <v>43286.541666666664</v>
      </c>
      <c r="CH511" s="87">
        <v>0</v>
      </c>
      <c r="CI511" s="111">
        <v>43286.541666666664</v>
      </c>
      <c r="CJ511" s="87">
        <v>44.42</v>
      </c>
      <c r="CM511" s="111"/>
      <c r="CS511" s="111"/>
    </row>
    <row r="512" spans="1:97" x14ac:dyDescent="0.3">
      <c r="A512" s="87">
        <f t="shared" si="25"/>
        <v>5080</v>
      </c>
      <c r="B512" s="88">
        <f t="shared" si="24"/>
        <v>84.666666666666671</v>
      </c>
      <c r="C512" s="106">
        <v>21.17</v>
      </c>
      <c r="D512" s="106">
        <v>56.82</v>
      </c>
      <c r="E512" s="106">
        <v>48.85</v>
      </c>
      <c r="F512" s="106">
        <v>44.86</v>
      </c>
      <c r="G512" s="106">
        <v>52.74</v>
      </c>
      <c r="H512" s="106">
        <v>49.55</v>
      </c>
      <c r="I512" s="106">
        <v>46.03</v>
      </c>
      <c r="J512" s="106">
        <v>47.62</v>
      </c>
      <c r="K512" s="106">
        <v>45.72</v>
      </c>
      <c r="L512" s="106">
        <v>50.51</v>
      </c>
      <c r="M512" s="106">
        <v>44.46</v>
      </c>
      <c r="N512" s="106">
        <v>53.37</v>
      </c>
      <c r="O512" s="106">
        <v>55.81</v>
      </c>
      <c r="P512" s="106">
        <v>47.62</v>
      </c>
      <c r="Q512" s="106">
        <v>52.3</v>
      </c>
      <c r="R512" s="106">
        <v>50.18</v>
      </c>
      <c r="S512" s="106">
        <v>56.24</v>
      </c>
      <c r="T512" s="106">
        <v>54.44</v>
      </c>
      <c r="U512" s="106">
        <v>56.12</v>
      </c>
      <c r="V512" s="106">
        <v>52.5</v>
      </c>
      <c r="W512" s="106">
        <v>59.55</v>
      </c>
      <c r="X512" s="106">
        <v>57.94</v>
      </c>
      <c r="Y512" s="106">
        <v>58.32</v>
      </c>
      <c r="Z512" s="106">
        <v>53.2</v>
      </c>
      <c r="AA512" s="106">
        <v>56.15</v>
      </c>
      <c r="AB512" s="106">
        <v>53.73</v>
      </c>
      <c r="AC512" s="106">
        <v>59.54</v>
      </c>
      <c r="AD512" s="106">
        <v>58.09</v>
      </c>
      <c r="AE512" s="106">
        <v>55.63</v>
      </c>
      <c r="AF512" s="106">
        <v>58.19</v>
      </c>
      <c r="AG512" s="106">
        <v>59.86</v>
      </c>
      <c r="AH512" s="106">
        <v>56.34</v>
      </c>
      <c r="AI512" s="106">
        <v>57.42</v>
      </c>
      <c r="AJ512" s="106">
        <v>59.73</v>
      </c>
      <c r="AK512" s="106">
        <v>48.52</v>
      </c>
      <c r="AL512" s="106">
        <v>44.14</v>
      </c>
      <c r="AM512" s="106">
        <v>56.21</v>
      </c>
      <c r="AN512" s="106">
        <v>60.13</v>
      </c>
      <c r="AO512" s="106">
        <v>47.58</v>
      </c>
      <c r="AP512" s="106">
        <v>52.43</v>
      </c>
      <c r="AQ512" s="106">
        <v>56.79</v>
      </c>
      <c r="AR512" s="106">
        <v>50.68</v>
      </c>
      <c r="AS512" s="106">
        <v>53.75</v>
      </c>
      <c r="AT512" s="106">
        <v>51.51</v>
      </c>
      <c r="AU512" s="106">
        <v>73.75</v>
      </c>
      <c r="AV512" s="106">
        <v>51.04</v>
      </c>
      <c r="AW512" s="106">
        <v>52.73</v>
      </c>
      <c r="AX512" s="106">
        <v>41.65</v>
      </c>
      <c r="AY512" s="106">
        <v>40.92</v>
      </c>
      <c r="AZ512" s="106">
        <v>55.93</v>
      </c>
      <c r="BA512" s="106">
        <v>45.5</v>
      </c>
      <c r="BB512" s="106">
        <v>54.06</v>
      </c>
      <c r="BC512" s="106">
        <v>56.78</v>
      </c>
      <c r="BD512" s="106">
        <v>56.45</v>
      </c>
      <c r="BE512" s="106">
        <v>41.8</v>
      </c>
      <c r="BF512" s="106">
        <v>40.47</v>
      </c>
      <c r="BG512" s="106">
        <v>44.73</v>
      </c>
      <c r="BH512" s="106">
        <v>48.14</v>
      </c>
      <c r="BI512" s="106">
        <v>42.59</v>
      </c>
      <c r="BJ512" s="106">
        <v>44.29</v>
      </c>
      <c r="BK512" s="106">
        <v>68.14</v>
      </c>
      <c r="BL512" s="107">
        <f t="shared" si="26"/>
        <v>60</v>
      </c>
      <c r="BN512" s="110">
        <f>BN511++Setup!$J$15/24</f>
        <v>43230.527777778188</v>
      </c>
      <c r="BO512" s="57">
        <f>CN512</f>
        <v>0</v>
      </c>
      <c r="BP512" s="57">
        <f>CO512</f>
        <v>0</v>
      </c>
      <c r="BQ512" s="57">
        <f>CP512</f>
        <v>0</v>
      </c>
      <c r="BR512" s="57">
        <f>CQ512</f>
        <v>0</v>
      </c>
      <c r="BS512" s="87">
        <f>CT512</f>
        <v>0</v>
      </c>
      <c r="BT512" s="87">
        <f>CB941</f>
        <v>226</v>
      </c>
      <c r="BU512" s="87">
        <f>CD941</f>
        <v>34.39</v>
      </c>
      <c r="BV512" s="87">
        <f>CF941</f>
        <v>0</v>
      </c>
      <c r="BW512" s="87">
        <f>CH941</f>
        <v>0.28000000000000003</v>
      </c>
      <c r="BX512" s="87">
        <f>CJ941</f>
        <v>65.83</v>
      </c>
      <c r="CA512" s="111">
        <v>43286.548611111109</v>
      </c>
      <c r="CB512" s="87">
        <v>228</v>
      </c>
      <c r="CC512" s="111">
        <v>43286.548611111109</v>
      </c>
      <c r="CD512" s="87">
        <v>23.78</v>
      </c>
      <c r="CE512" s="111">
        <v>43286.548611111109</v>
      </c>
      <c r="CF512" s="87">
        <v>0</v>
      </c>
      <c r="CG512" s="111">
        <v>43286.548611111109</v>
      </c>
      <c r="CH512" s="87">
        <v>0.28000000000000003</v>
      </c>
      <c r="CI512" s="111">
        <v>43286.548611111109</v>
      </c>
      <c r="CJ512" s="87">
        <v>73.33</v>
      </c>
      <c r="CM512" s="111"/>
      <c r="CS512" s="111"/>
    </row>
    <row r="513" spans="1:97" x14ac:dyDescent="0.3">
      <c r="A513" s="87">
        <f t="shared" si="25"/>
        <v>5090</v>
      </c>
      <c r="B513" s="88">
        <f t="shared" si="24"/>
        <v>84.833333333333329</v>
      </c>
      <c r="C513" s="106">
        <v>21.07</v>
      </c>
      <c r="D513" s="106">
        <v>56.57</v>
      </c>
      <c r="E513" s="106">
        <v>50.53</v>
      </c>
      <c r="F513" s="106">
        <v>46.63</v>
      </c>
      <c r="G513" s="106">
        <v>52.4</v>
      </c>
      <c r="H513" s="106">
        <v>48.72</v>
      </c>
      <c r="I513" s="106">
        <v>47.75</v>
      </c>
      <c r="J513" s="106">
        <v>49.24</v>
      </c>
      <c r="K513" s="106">
        <v>44.83</v>
      </c>
      <c r="L513" s="106">
        <v>49.79</v>
      </c>
      <c r="M513" s="106">
        <v>46.29</v>
      </c>
      <c r="N513" s="106">
        <v>52.86</v>
      </c>
      <c r="O513" s="106">
        <v>55.31</v>
      </c>
      <c r="P513" s="106">
        <v>47.2</v>
      </c>
      <c r="Q513" s="106">
        <v>51.77</v>
      </c>
      <c r="R513" s="106">
        <v>49.73</v>
      </c>
      <c r="S513" s="106">
        <v>55.8</v>
      </c>
      <c r="T513" s="106">
        <v>54</v>
      </c>
      <c r="U513" s="106">
        <v>56.03</v>
      </c>
      <c r="V513" s="106">
        <v>52.16</v>
      </c>
      <c r="W513" s="106">
        <v>59.47</v>
      </c>
      <c r="X513" s="106">
        <v>57.66</v>
      </c>
      <c r="Y513" s="106">
        <v>57.92</v>
      </c>
      <c r="Z513" s="106">
        <v>53.16</v>
      </c>
      <c r="AA513" s="106">
        <v>55.86</v>
      </c>
      <c r="AB513" s="106">
        <v>53.4</v>
      </c>
      <c r="AC513" s="106">
        <v>59.19</v>
      </c>
      <c r="AD513" s="106">
        <v>57.84</v>
      </c>
      <c r="AE513" s="106">
        <v>55.34</v>
      </c>
      <c r="AF513" s="106">
        <v>57.92</v>
      </c>
      <c r="AG513" s="106">
        <v>59.56</v>
      </c>
      <c r="AH513" s="106">
        <v>55.87</v>
      </c>
      <c r="AI513" s="106">
        <v>56.94</v>
      </c>
      <c r="AJ513" s="106">
        <v>60.03</v>
      </c>
      <c r="AK513" s="106">
        <v>48.78</v>
      </c>
      <c r="AL513" s="106">
        <v>46.06</v>
      </c>
      <c r="AM513" s="106">
        <v>55.98</v>
      </c>
      <c r="AN513" s="106">
        <v>60.58</v>
      </c>
      <c r="AO513" s="106">
        <v>49.2</v>
      </c>
      <c r="AP513" s="106">
        <v>54.4</v>
      </c>
      <c r="AQ513" s="106">
        <v>56.4</v>
      </c>
      <c r="AR513" s="106">
        <v>50.4</v>
      </c>
      <c r="AS513" s="106">
        <v>53.62</v>
      </c>
      <c r="AT513" s="106">
        <v>51.24</v>
      </c>
      <c r="AU513" s="106">
        <v>73.97</v>
      </c>
      <c r="AV513" s="106">
        <v>50.74</v>
      </c>
      <c r="AW513" s="106">
        <v>52.53</v>
      </c>
      <c r="AX513" s="106">
        <v>43.55</v>
      </c>
      <c r="AY513" s="106">
        <v>42.58</v>
      </c>
      <c r="AZ513" s="106">
        <v>55.7</v>
      </c>
      <c r="BA513" s="106">
        <v>47.5</v>
      </c>
      <c r="BB513" s="106">
        <v>53.78</v>
      </c>
      <c r="BC513" s="106">
        <v>56.67</v>
      </c>
      <c r="BD513" s="106">
        <v>56.17</v>
      </c>
      <c r="BE513" s="106">
        <v>43.38</v>
      </c>
      <c r="BF513" s="106">
        <v>42.35</v>
      </c>
      <c r="BG513" s="106">
        <v>44.39</v>
      </c>
      <c r="BH513" s="106">
        <v>49.87</v>
      </c>
      <c r="BI513" s="106">
        <v>44.19</v>
      </c>
      <c r="BJ513" s="106">
        <v>44.46</v>
      </c>
      <c r="BK513" s="106">
        <v>68.53</v>
      </c>
      <c r="BL513" s="107">
        <f t="shared" si="26"/>
        <v>60</v>
      </c>
      <c r="BN513" s="110">
        <f>BN512++Setup!$J$15/24</f>
        <v>43230.534722222634</v>
      </c>
      <c r="BO513" s="57">
        <f>CN513</f>
        <v>0</v>
      </c>
      <c r="BP513" s="57">
        <f>CO513</f>
        <v>0</v>
      </c>
      <c r="BQ513" s="57">
        <f>CP513</f>
        <v>0</v>
      </c>
      <c r="BR513" s="57">
        <f>CQ513</f>
        <v>0</v>
      </c>
      <c r="BS513" s="87">
        <f>CT513</f>
        <v>0</v>
      </c>
      <c r="BT513" s="87">
        <f>CB942</f>
        <v>226</v>
      </c>
      <c r="BU513" s="87">
        <f>CD942</f>
        <v>34.5</v>
      </c>
      <c r="BV513" s="87">
        <f>CF942</f>
        <v>0</v>
      </c>
      <c r="BW513" s="87">
        <f>CH942</f>
        <v>0.28000000000000003</v>
      </c>
      <c r="BX513" s="87">
        <f>CJ942</f>
        <v>32.33</v>
      </c>
      <c r="CA513" s="111">
        <v>43286.555555555555</v>
      </c>
      <c r="CB513" s="87">
        <v>227</v>
      </c>
      <c r="CC513" s="111">
        <v>43286.555555555555</v>
      </c>
      <c r="CD513" s="87">
        <v>25.86</v>
      </c>
      <c r="CE513" s="111">
        <v>43286.555555555555</v>
      </c>
      <c r="CF513" s="87">
        <v>0</v>
      </c>
      <c r="CG513" s="111">
        <v>43286.555555555555</v>
      </c>
      <c r="CH513" s="87">
        <v>0.28000000000000003</v>
      </c>
      <c r="CI513" s="111">
        <v>43286.555555555555</v>
      </c>
      <c r="CJ513" s="87">
        <v>46.61</v>
      </c>
      <c r="CM513" s="111"/>
      <c r="CS513" s="111"/>
    </row>
    <row r="514" spans="1:97" x14ac:dyDescent="0.3">
      <c r="A514" s="87">
        <f t="shared" si="25"/>
        <v>5100</v>
      </c>
      <c r="B514" s="88">
        <f t="shared" si="24"/>
        <v>85</v>
      </c>
      <c r="C514" s="106">
        <v>21</v>
      </c>
      <c r="D514" s="106">
        <v>56.34</v>
      </c>
      <c r="E514" s="106">
        <v>46.06</v>
      </c>
      <c r="F514" s="106">
        <v>42.21</v>
      </c>
      <c r="G514" s="106">
        <v>52.35</v>
      </c>
      <c r="H514" s="106">
        <v>48.76</v>
      </c>
      <c r="I514" s="106">
        <v>43.34</v>
      </c>
      <c r="J514" s="106">
        <v>44.86</v>
      </c>
      <c r="K514" s="106">
        <v>45</v>
      </c>
      <c r="L514" s="106">
        <v>49.91</v>
      </c>
      <c r="M514" s="106">
        <v>41.88</v>
      </c>
      <c r="N514" s="106">
        <v>52.83</v>
      </c>
      <c r="O514" s="106">
        <v>55.56</v>
      </c>
      <c r="P514" s="106">
        <v>46.98</v>
      </c>
      <c r="Q514" s="106">
        <v>51.85</v>
      </c>
      <c r="R514" s="106">
        <v>49.64</v>
      </c>
      <c r="S514" s="106">
        <v>55.65</v>
      </c>
      <c r="T514" s="106">
        <v>54.02</v>
      </c>
      <c r="U514" s="106">
        <v>55.58</v>
      </c>
      <c r="V514" s="106">
        <v>52.1</v>
      </c>
      <c r="W514" s="106">
        <v>59.35</v>
      </c>
      <c r="X514" s="106">
        <v>57.44</v>
      </c>
      <c r="Y514" s="106">
        <v>57.83</v>
      </c>
      <c r="Z514" s="106">
        <v>53.12</v>
      </c>
      <c r="AA514" s="106">
        <v>55.84</v>
      </c>
      <c r="AB514" s="106">
        <v>53.43</v>
      </c>
      <c r="AC514" s="106">
        <v>59.16</v>
      </c>
      <c r="AD514" s="106">
        <v>57.61</v>
      </c>
      <c r="AE514" s="106">
        <v>55.33</v>
      </c>
      <c r="AF514" s="106">
        <v>57.87</v>
      </c>
      <c r="AG514" s="106">
        <v>59.43</v>
      </c>
      <c r="AH514" s="106">
        <v>55.92</v>
      </c>
      <c r="AI514" s="106">
        <v>56.96</v>
      </c>
      <c r="AJ514" s="106">
        <v>60.09</v>
      </c>
      <c r="AK514" s="106">
        <v>48.86</v>
      </c>
      <c r="AL514" s="106">
        <v>46.01</v>
      </c>
      <c r="AM514" s="106">
        <v>55.97</v>
      </c>
      <c r="AN514" s="106">
        <v>60.54</v>
      </c>
      <c r="AO514" s="106">
        <v>44.82</v>
      </c>
      <c r="AP514" s="106">
        <v>54.59</v>
      </c>
      <c r="AQ514" s="106">
        <v>56.45</v>
      </c>
      <c r="AR514" s="106">
        <v>50.42</v>
      </c>
      <c r="AS514" s="106">
        <v>53.65</v>
      </c>
      <c r="AT514" s="106">
        <v>51.05</v>
      </c>
      <c r="AU514" s="106">
        <v>74.040000000000006</v>
      </c>
      <c r="AV514" s="106">
        <v>50.86</v>
      </c>
      <c r="AW514" s="106">
        <v>52.48</v>
      </c>
      <c r="AX514" s="106">
        <v>39.21</v>
      </c>
      <c r="AY514" s="106">
        <v>38.42</v>
      </c>
      <c r="AZ514" s="106">
        <v>55.43</v>
      </c>
      <c r="BA514" s="106">
        <v>42.69</v>
      </c>
      <c r="BB514" s="106">
        <v>53.66</v>
      </c>
      <c r="BC514" s="106">
        <v>56.5</v>
      </c>
      <c r="BD514" s="106">
        <v>56.15</v>
      </c>
      <c r="BE514" s="106">
        <v>39.119999999999997</v>
      </c>
      <c r="BF514" s="106">
        <v>37.799999999999997</v>
      </c>
      <c r="BG514" s="106">
        <v>44.46</v>
      </c>
      <c r="BH514" s="106">
        <v>45.47</v>
      </c>
      <c r="BI514" s="106">
        <v>39.880000000000003</v>
      </c>
      <c r="BJ514" s="106">
        <v>44.47</v>
      </c>
      <c r="BK514" s="106">
        <v>68.099999999999994</v>
      </c>
      <c r="BL514" s="107">
        <f t="shared" si="26"/>
        <v>60</v>
      </c>
      <c r="BN514" s="110">
        <f>BN513++Setup!$J$15/24</f>
        <v>43230.541666667079</v>
      </c>
      <c r="BO514" s="57">
        <f>CN514</f>
        <v>0</v>
      </c>
      <c r="BP514" s="57">
        <f>CO514</f>
        <v>0</v>
      </c>
      <c r="BQ514" s="57">
        <f>CP514</f>
        <v>0</v>
      </c>
      <c r="BR514" s="57">
        <f>CQ514</f>
        <v>0</v>
      </c>
      <c r="BS514" s="87">
        <f>CT514</f>
        <v>0</v>
      </c>
      <c r="BT514" s="87">
        <f>CB943</f>
        <v>227</v>
      </c>
      <c r="BU514" s="87">
        <f>CD943</f>
        <v>34.08</v>
      </c>
      <c r="BV514" s="87">
        <f>CF943</f>
        <v>0</v>
      </c>
      <c r="BW514" s="87">
        <f>CH943</f>
        <v>0.28000000000000003</v>
      </c>
      <c r="BX514" s="87">
        <f>CJ943</f>
        <v>88.42</v>
      </c>
      <c r="CA514" s="111">
        <v>43286.5625</v>
      </c>
      <c r="CB514" s="87">
        <v>225</v>
      </c>
      <c r="CC514" s="111">
        <v>43286.5625</v>
      </c>
      <c r="CD514" s="87">
        <v>21.97</v>
      </c>
      <c r="CE514" s="111">
        <v>43286.5625</v>
      </c>
      <c r="CF514" s="87">
        <v>0</v>
      </c>
      <c r="CG514" s="111">
        <v>43286.5625</v>
      </c>
      <c r="CH514" s="87">
        <v>0</v>
      </c>
      <c r="CI514" s="111">
        <v>43286.5625</v>
      </c>
      <c r="CJ514" s="87">
        <v>71.92</v>
      </c>
      <c r="CM514" s="111"/>
      <c r="CS514" s="111"/>
    </row>
    <row r="515" spans="1:97" x14ac:dyDescent="0.3">
      <c r="A515" s="87">
        <f t="shared" si="25"/>
        <v>5110</v>
      </c>
      <c r="B515" s="88">
        <f t="shared" si="24"/>
        <v>85.166666666666671</v>
      </c>
      <c r="C515" s="106">
        <v>20.98</v>
      </c>
      <c r="D515" s="106">
        <v>55.02</v>
      </c>
      <c r="E515" s="106">
        <v>49.16</v>
      </c>
      <c r="F515" s="106">
        <v>45.22</v>
      </c>
      <c r="G515" s="106">
        <v>52.17</v>
      </c>
      <c r="H515" s="106">
        <v>48.35</v>
      </c>
      <c r="I515" s="106">
        <v>46.23</v>
      </c>
      <c r="J515" s="106">
        <v>47.73</v>
      </c>
      <c r="K515" s="106">
        <v>44.46</v>
      </c>
      <c r="L515" s="106">
        <v>49.17</v>
      </c>
      <c r="M515" s="106">
        <v>44.91</v>
      </c>
      <c r="N515" s="106">
        <v>52.36</v>
      </c>
      <c r="O515" s="106">
        <v>55.28</v>
      </c>
      <c r="P515" s="106">
        <v>46.87</v>
      </c>
      <c r="Q515" s="106">
        <v>51.59</v>
      </c>
      <c r="R515" s="106">
        <v>49.59</v>
      </c>
      <c r="S515" s="106">
        <v>55.27</v>
      </c>
      <c r="T515" s="106">
        <v>53.76</v>
      </c>
      <c r="U515" s="106">
        <v>55.25</v>
      </c>
      <c r="V515" s="106">
        <v>51.83</v>
      </c>
      <c r="W515" s="106">
        <v>58.62</v>
      </c>
      <c r="X515" s="106">
        <v>57.03</v>
      </c>
      <c r="Y515" s="106">
        <v>57</v>
      </c>
      <c r="Z515" s="106">
        <v>53.06</v>
      </c>
      <c r="AA515" s="106">
        <v>55.4</v>
      </c>
      <c r="AB515" s="106">
        <v>53.32</v>
      </c>
      <c r="AC515" s="106">
        <v>58.4</v>
      </c>
      <c r="AD515" s="106">
        <v>56.97</v>
      </c>
      <c r="AE515" s="106">
        <v>54.86</v>
      </c>
      <c r="AF515" s="106">
        <v>57.2</v>
      </c>
      <c r="AG515" s="106">
        <v>58.82</v>
      </c>
      <c r="AH515" s="106">
        <v>55.61</v>
      </c>
      <c r="AI515" s="106">
        <v>56.83</v>
      </c>
      <c r="AJ515" s="106">
        <v>60.11</v>
      </c>
      <c r="AK515" s="106">
        <v>48.84</v>
      </c>
      <c r="AL515" s="106">
        <v>44.5</v>
      </c>
      <c r="AM515" s="106">
        <v>55.44</v>
      </c>
      <c r="AN515" s="106">
        <v>60.56</v>
      </c>
      <c r="AO515" s="106">
        <v>47.69</v>
      </c>
      <c r="AP515" s="106">
        <v>52.98</v>
      </c>
      <c r="AQ515" s="106">
        <v>56.09</v>
      </c>
      <c r="AR515" s="106">
        <v>50.31</v>
      </c>
      <c r="AS515" s="106">
        <v>53.47</v>
      </c>
      <c r="AT515" s="106">
        <v>50.92</v>
      </c>
      <c r="AU515" s="106">
        <v>74.2</v>
      </c>
      <c r="AV515" s="106">
        <v>50.73</v>
      </c>
      <c r="AW515" s="106">
        <v>52.31</v>
      </c>
      <c r="AX515" s="106">
        <v>42.03</v>
      </c>
      <c r="AY515" s="106">
        <v>41.23</v>
      </c>
      <c r="AZ515" s="106">
        <v>55.09</v>
      </c>
      <c r="BA515" s="106">
        <v>45.81</v>
      </c>
      <c r="BB515" s="106">
        <v>53.46</v>
      </c>
      <c r="BC515" s="106">
        <v>55.94</v>
      </c>
      <c r="BD515" s="106">
        <v>55.65</v>
      </c>
      <c r="BE515" s="106">
        <v>42.19</v>
      </c>
      <c r="BF515" s="106">
        <v>40.770000000000003</v>
      </c>
      <c r="BG515" s="106">
        <v>44.16</v>
      </c>
      <c r="BH515" s="106">
        <v>48.34</v>
      </c>
      <c r="BI515" s="106">
        <v>42.85</v>
      </c>
      <c r="BJ515" s="106">
        <v>44.4</v>
      </c>
      <c r="BK515" s="106">
        <v>68.47</v>
      </c>
      <c r="BL515" s="107">
        <f t="shared" si="26"/>
        <v>60</v>
      </c>
      <c r="BN515" s="110">
        <f>BN514++Setup!$J$15/24</f>
        <v>43230.548611111524</v>
      </c>
      <c r="BO515" s="57">
        <f>CN515</f>
        <v>0</v>
      </c>
      <c r="BP515" s="57">
        <f>CO515</f>
        <v>0</v>
      </c>
      <c r="BQ515" s="57">
        <f>CP515</f>
        <v>0</v>
      </c>
      <c r="BR515" s="57">
        <f>CQ515</f>
        <v>0</v>
      </c>
      <c r="BS515" s="87">
        <f>CT515</f>
        <v>0</v>
      </c>
      <c r="BT515" s="87">
        <f>CB944</f>
        <v>225</v>
      </c>
      <c r="BU515" s="87">
        <f>CD944</f>
        <v>34.97</v>
      </c>
      <c r="BV515" s="87">
        <f>CF944</f>
        <v>0</v>
      </c>
      <c r="BW515" s="87">
        <f>CH944</f>
        <v>0.28000000000000003</v>
      </c>
      <c r="BX515" s="87">
        <f>CJ944</f>
        <v>77.58</v>
      </c>
      <c r="CA515" s="111">
        <v>43286.569444444445</v>
      </c>
      <c r="CB515" s="87">
        <v>227</v>
      </c>
      <c r="CC515" s="111">
        <v>43286.569444444445</v>
      </c>
      <c r="CD515" s="87">
        <v>21.97</v>
      </c>
      <c r="CE515" s="111">
        <v>43286.569444444445</v>
      </c>
      <c r="CF515" s="87">
        <v>0</v>
      </c>
      <c r="CG515" s="111">
        <v>43286.569444444445</v>
      </c>
      <c r="CH515" s="87">
        <v>0.28000000000000003</v>
      </c>
      <c r="CI515" s="111">
        <v>43286.569444444445</v>
      </c>
      <c r="CJ515" s="87">
        <v>56.67</v>
      </c>
      <c r="CM515" s="111"/>
      <c r="CS515" s="111"/>
    </row>
    <row r="516" spans="1:97" x14ac:dyDescent="0.3">
      <c r="A516" s="87">
        <f t="shared" si="25"/>
        <v>5120</v>
      </c>
      <c r="B516" s="88">
        <f t="shared" ref="B516:B579" si="27">A516/60</f>
        <v>85.333333333333329</v>
      </c>
      <c r="C516" s="106">
        <v>21.13</v>
      </c>
      <c r="D516" s="106">
        <v>56.18</v>
      </c>
      <c r="E516" s="106">
        <v>52.28</v>
      </c>
      <c r="F516" s="106">
        <v>48.36</v>
      </c>
      <c r="G516" s="106">
        <v>52.76</v>
      </c>
      <c r="H516" s="106">
        <v>49.23</v>
      </c>
      <c r="I516" s="106">
        <v>49.48</v>
      </c>
      <c r="J516" s="106">
        <v>51</v>
      </c>
      <c r="K516" s="106">
        <v>45.38</v>
      </c>
      <c r="L516" s="106">
        <v>50.36</v>
      </c>
      <c r="M516" s="106">
        <v>48.05</v>
      </c>
      <c r="N516" s="106">
        <v>53.29</v>
      </c>
      <c r="O516" s="106">
        <v>56.08</v>
      </c>
      <c r="P516" s="106">
        <v>47.37</v>
      </c>
      <c r="Q516" s="106">
        <v>52.21</v>
      </c>
      <c r="R516" s="106">
        <v>49.97</v>
      </c>
      <c r="S516" s="106">
        <v>56.12</v>
      </c>
      <c r="T516" s="106">
        <v>54.28</v>
      </c>
      <c r="U516" s="106">
        <v>55.8</v>
      </c>
      <c r="V516" s="106">
        <v>52.37</v>
      </c>
      <c r="W516" s="106">
        <v>59.77</v>
      </c>
      <c r="X516" s="106">
        <v>57.7</v>
      </c>
      <c r="Y516" s="106">
        <v>58.21</v>
      </c>
      <c r="Z516" s="106">
        <v>53.34</v>
      </c>
      <c r="AA516" s="106">
        <v>55.94</v>
      </c>
      <c r="AB516" s="106">
        <v>53.66</v>
      </c>
      <c r="AC516" s="106">
        <v>59.18</v>
      </c>
      <c r="AD516" s="106">
        <v>57.94</v>
      </c>
      <c r="AE516" s="106">
        <v>55.5</v>
      </c>
      <c r="AF516" s="106">
        <v>58.02</v>
      </c>
      <c r="AG516" s="106">
        <v>59.69</v>
      </c>
      <c r="AH516" s="106">
        <v>56.17</v>
      </c>
      <c r="AI516" s="106">
        <v>57.15</v>
      </c>
      <c r="AJ516" s="106">
        <v>60.53</v>
      </c>
      <c r="AK516" s="106">
        <v>49.15</v>
      </c>
      <c r="AL516" s="106">
        <v>44.81</v>
      </c>
      <c r="AM516" s="106">
        <v>56.03</v>
      </c>
      <c r="AN516" s="106">
        <v>60.75</v>
      </c>
      <c r="AO516" s="106">
        <v>50.96</v>
      </c>
      <c r="AP516" s="106">
        <v>53.26</v>
      </c>
      <c r="AQ516" s="106">
        <v>56.49</v>
      </c>
      <c r="AR516" s="106">
        <v>50.55</v>
      </c>
      <c r="AS516" s="106">
        <v>53.74</v>
      </c>
      <c r="AT516" s="106">
        <v>51.27</v>
      </c>
      <c r="AU516" s="106">
        <v>74.27</v>
      </c>
      <c r="AV516" s="106">
        <v>50.99</v>
      </c>
      <c r="AW516" s="106">
        <v>52.65</v>
      </c>
      <c r="AX516" s="106">
        <v>45.23</v>
      </c>
      <c r="AY516" s="106">
        <v>44.37</v>
      </c>
      <c r="AZ516" s="106">
        <v>55.83</v>
      </c>
      <c r="BA516" s="106">
        <v>48.97</v>
      </c>
      <c r="BB516" s="106">
        <v>53.96</v>
      </c>
      <c r="BC516" s="106">
        <v>56.79</v>
      </c>
      <c r="BD516" s="106">
        <v>56.34</v>
      </c>
      <c r="BE516" s="106">
        <v>45.11</v>
      </c>
      <c r="BF516" s="106">
        <v>43.93</v>
      </c>
      <c r="BG516" s="106">
        <v>44.7</v>
      </c>
      <c r="BH516" s="106">
        <v>51.41</v>
      </c>
      <c r="BI516" s="106">
        <v>45.88</v>
      </c>
      <c r="BJ516" s="106">
        <v>44.4</v>
      </c>
      <c r="BK516" s="106">
        <v>69.040000000000006</v>
      </c>
      <c r="BL516" s="107">
        <f t="shared" si="26"/>
        <v>60</v>
      </c>
      <c r="BN516" s="110">
        <f>BN515++Setup!$J$15/24</f>
        <v>43230.555555555969</v>
      </c>
      <c r="BO516" s="57">
        <f>CN516</f>
        <v>0</v>
      </c>
      <c r="BP516" s="57">
        <f>CO516</f>
        <v>0</v>
      </c>
      <c r="BQ516" s="57">
        <f>CP516</f>
        <v>0</v>
      </c>
      <c r="BR516" s="57">
        <f>CQ516</f>
        <v>0</v>
      </c>
      <c r="BS516" s="87">
        <f>CT516</f>
        <v>0</v>
      </c>
      <c r="BT516" s="87">
        <f>CB945</f>
        <v>223</v>
      </c>
      <c r="BU516" s="87">
        <f>CD945</f>
        <v>34.61</v>
      </c>
      <c r="BV516" s="87">
        <f>CF945</f>
        <v>0</v>
      </c>
      <c r="BW516" s="87">
        <f>CH945</f>
        <v>0.28000000000000003</v>
      </c>
      <c r="BX516" s="87">
        <f>CJ945</f>
        <v>58.06</v>
      </c>
      <c r="CA516" s="111">
        <v>43286.576388888891</v>
      </c>
      <c r="CB516" s="87">
        <v>227</v>
      </c>
      <c r="CC516" s="111">
        <v>43286.576388888891</v>
      </c>
      <c r="CD516" s="87">
        <v>24.19</v>
      </c>
      <c r="CE516" s="111">
        <v>43286.576388888891</v>
      </c>
      <c r="CF516" s="87">
        <v>0</v>
      </c>
      <c r="CG516" s="111">
        <v>43286.576388888891</v>
      </c>
      <c r="CH516" s="87">
        <v>0.28000000000000003</v>
      </c>
      <c r="CI516" s="111">
        <v>43286.576388888891</v>
      </c>
      <c r="CJ516" s="87">
        <v>64.31</v>
      </c>
      <c r="CM516" s="111"/>
      <c r="CS516" s="111"/>
    </row>
    <row r="517" spans="1:97" x14ac:dyDescent="0.3">
      <c r="A517" s="87">
        <f t="shared" ref="A517:A580" si="28">A516+$A$1</f>
        <v>5130</v>
      </c>
      <c r="B517" s="88">
        <f t="shared" si="27"/>
        <v>85.5</v>
      </c>
      <c r="C517" s="106">
        <v>21.08</v>
      </c>
      <c r="D517" s="106">
        <v>56.51</v>
      </c>
      <c r="E517" s="106">
        <v>50.86</v>
      </c>
      <c r="F517" s="106">
        <v>47</v>
      </c>
      <c r="G517" s="106">
        <v>52.6</v>
      </c>
      <c r="H517" s="106">
        <v>48.67</v>
      </c>
      <c r="I517" s="106">
        <v>47.88</v>
      </c>
      <c r="J517" s="106">
        <v>49.52</v>
      </c>
      <c r="K517" s="106">
        <v>44.81</v>
      </c>
      <c r="L517" s="106">
        <v>49.71</v>
      </c>
      <c r="M517" s="106">
        <v>46.68</v>
      </c>
      <c r="N517" s="106">
        <v>52.72</v>
      </c>
      <c r="O517" s="106">
        <v>55.55</v>
      </c>
      <c r="P517" s="106">
        <v>47.38</v>
      </c>
      <c r="Q517" s="106">
        <v>52.07</v>
      </c>
      <c r="R517" s="106">
        <v>49.86</v>
      </c>
      <c r="S517" s="106">
        <v>55.78</v>
      </c>
      <c r="T517" s="106">
        <v>54.05</v>
      </c>
      <c r="U517" s="106">
        <v>55.61</v>
      </c>
      <c r="V517" s="106">
        <v>52.21</v>
      </c>
      <c r="W517" s="106">
        <v>59.7</v>
      </c>
      <c r="X517" s="106">
        <v>57.54</v>
      </c>
      <c r="Y517" s="106">
        <v>57.99</v>
      </c>
      <c r="Z517" s="106">
        <v>53.5</v>
      </c>
      <c r="AA517" s="106">
        <v>56.13</v>
      </c>
      <c r="AB517" s="106">
        <v>53.73</v>
      </c>
      <c r="AC517" s="106">
        <v>59.34</v>
      </c>
      <c r="AD517" s="106">
        <v>57.93</v>
      </c>
      <c r="AE517" s="106">
        <v>55.68</v>
      </c>
      <c r="AF517" s="106">
        <v>57.97</v>
      </c>
      <c r="AG517" s="106">
        <v>59.6</v>
      </c>
      <c r="AH517" s="106">
        <v>56.24</v>
      </c>
      <c r="AI517" s="106">
        <v>57.09</v>
      </c>
      <c r="AJ517" s="106">
        <v>60.38</v>
      </c>
      <c r="AK517" s="106">
        <v>49.12</v>
      </c>
      <c r="AL517" s="106">
        <v>44.57</v>
      </c>
      <c r="AM517" s="106">
        <v>56.14</v>
      </c>
      <c r="AN517" s="106">
        <v>60.82</v>
      </c>
      <c r="AO517" s="106">
        <v>49.48</v>
      </c>
      <c r="AP517" s="106">
        <v>52.82</v>
      </c>
      <c r="AQ517" s="106">
        <v>56.61</v>
      </c>
      <c r="AR517" s="106">
        <v>50.5</v>
      </c>
      <c r="AS517" s="106">
        <v>53.85</v>
      </c>
      <c r="AT517" s="106">
        <v>51.32</v>
      </c>
      <c r="AU517" s="106">
        <v>74.31</v>
      </c>
      <c r="AV517" s="106">
        <v>51.08</v>
      </c>
      <c r="AW517" s="106">
        <v>52.68</v>
      </c>
      <c r="AX517" s="106">
        <v>43.8</v>
      </c>
      <c r="AY517" s="106">
        <v>42.65</v>
      </c>
      <c r="AZ517" s="106">
        <v>55.89</v>
      </c>
      <c r="BA517" s="106">
        <v>47.51</v>
      </c>
      <c r="BB517" s="106">
        <v>53.96</v>
      </c>
      <c r="BC517" s="106">
        <v>56.66</v>
      </c>
      <c r="BD517" s="106">
        <v>56.26</v>
      </c>
      <c r="BE517" s="106">
        <v>43.84</v>
      </c>
      <c r="BF517" s="106">
        <v>42.54</v>
      </c>
      <c r="BG517" s="106">
        <v>44.62</v>
      </c>
      <c r="BH517" s="106">
        <v>50.02</v>
      </c>
      <c r="BI517" s="106">
        <v>44.49</v>
      </c>
      <c r="BJ517" s="106">
        <v>44.33</v>
      </c>
      <c r="BK517" s="106">
        <v>69.13</v>
      </c>
      <c r="BL517" s="107">
        <f t="shared" ref="BL517:BL580" si="29">BL516</f>
        <v>60</v>
      </c>
      <c r="BN517" s="110">
        <f>BN516++Setup!$J$15/24</f>
        <v>43230.562500000415</v>
      </c>
      <c r="BO517" s="57">
        <f>CN517</f>
        <v>0</v>
      </c>
      <c r="BP517" s="57">
        <f>CO517</f>
        <v>0</v>
      </c>
      <c r="BQ517" s="57">
        <f>CP517</f>
        <v>0</v>
      </c>
      <c r="BR517" s="57">
        <f>CQ517</f>
        <v>0</v>
      </c>
      <c r="BS517" s="87">
        <f>CT517</f>
        <v>0</v>
      </c>
      <c r="BT517" s="87">
        <f>CB946</f>
        <v>224</v>
      </c>
      <c r="BU517" s="87">
        <f>CD946</f>
        <v>34.72</v>
      </c>
      <c r="BV517" s="87">
        <f>CF946</f>
        <v>0</v>
      </c>
      <c r="BW517" s="87">
        <f>CH946</f>
        <v>0.28000000000000003</v>
      </c>
      <c r="BX517" s="87">
        <f>CJ946</f>
        <v>34.5</v>
      </c>
      <c r="CA517" s="111">
        <v>43286.583333333336</v>
      </c>
      <c r="CB517" s="87">
        <v>239</v>
      </c>
      <c r="CC517" s="111">
        <v>43286.583333333336</v>
      </c>
      <c r="CD517" s="87">
        <v>25.53</v>
      </c>
      <c r="CE517" s="111">
        <v>43286.583333333336</v>
      </c>
      <c r="CF517" s="87">
        <v>0</v>
      </c>
      <c r="CG517" s="111">
        <v>43286.583333333336</v>
      </c>
      <c r="CH517" s="87">
        <v>0.28000000000000003</v>
      </c>
      <c r="CI517" s="111">
        <v>43286.583333333336</v>
      </c>
      <c r="CJ517" s="87">
        <v>55.56</v>
      </c>
      <c r="CM517" s="111"/>
      <c r="CS517" s="111"/>
    </row>
    <row r="518" spans="1:97" x14ac:dyDescent="0.3">
      <c r="A518" s="87">
        <f t="shared" si="28"/>
        <v>5140</v>
      </c>
      <c r="B518" s="88">
        <f t="shared" si="27"/>
        <v>85.666666666666671</v>
      </c>
      <c r="C518" s="106">
        <v>21.04</v>
      </c>
      <c r="D518" s="106">
        <v>56.72</v>
      </c>
      <c r="E518" s="106">
        <v>49.75</v>
      </c>
      <c r="F518" s="106">
        <v>45.8</v>
      </c>
      <c r="G518" s="106">
        <v>52.44</v>
      </c>
      <c r="H518" s="106">
        <v>48.74</v>
      </c>
      <c r="I518" s="106">
        <v>46.81</v>
      </c>
      <c r="J518" s="106">
        <v>48.41</v>
      </c>
      <c r="K518" s="106">
        <v>44.83</v>
      </c>
      <c r="L518" s="106">
        <v>50.03</v>
      </c>
      <c r="M518" s="106">
        <v>45.5</v>
      </c>
      <c r="N518" s="106">
        <v>53.01</v>
      </c>
      <c r="O518" s="106">
        <v>55.62</v>
      </c>
      <c r="P518" s="106">
        <v>47.37</v>
      </c>
      <c r="Q518" s="106">
        <v>51.93</v>
      </c>
      <c r="R518" s="106">
        <v>49.96</v>
      </c>
      <c r="S518" s="106">
        <v>55.8</v>
      </c>
      <c r="T518" s="106">
        <v>53.99</v>
      </c>
      <c r="U518" s="106">
        <v>55.61</v>
      </c>
      <c r="V518" s="106">
        <v>52.16</v>
      </c>
      <c r="W518" s="106">
        <v>59.72</v>
      </c>
      <c r="X518" s="106">
        <v>57.61</v>
      </c>
      <c r="Y518" s="106">
        <v>57.98</v>
      </c>
      <c r="Z518" s="106">
        <v>53.13</v>
      </c>
      <c r="AA518" s="106">
        <v>55.93</v>
      </c>
      <c r="AB518" s="106">
        <v>53.52</v>
      </c>
      <c r="AC518" s="106">
        <v>59.31</v>
      </c>
      <c r="AD518" s="106">
        <v>57.94</v>
      </c>
      <c r="AE518" s="106">
        <v>55.37</v>
      </c>
      <c r="AF518" s="106">
        <v>57.9</v>
      </c>
      <c r="AG518" s="106">
        <v>59.49</v>
      </c>
      <c r="AH518" s="106">
        <v>56.15</v>
      </c>
      <c r="AI518" s="106">
        <v>57.32</v>
      </c>
      <c r="AJ518" s="106">
        <v>60.61</v>
      </c>
      <c r="AK518" s="106">
        <v>49.25</v>
      </c>
      <c r="AL518" s="106">
        <v>44.95</v>
      </c>
      <c r="AM518" s="106">
        <v>56.2</v>
      </c>
      <c r="AN518" s="106">
        <v>61.12</v>
      </c>
      <c r="AO518" s="106">
        <v>48.37</v>
      </c>
      <c r="AP518" s="106">
        <v>53.29</v>
      </c>
      <c r="AQ518" s="106">
        <v>56.74</v>
      </c>
      <c r="AR518" s="106">
        <v>50.49</v>
      </c>
      <c r="AS518" s="106">
        <v>53.67</v>
      </c>
      <c r="AT518" s="106">
        <v>51.22</v>
      </c>
      <c r="AU518" s="106">
        <v>74.66</v>
      </c>
      <c r="AV518" s="106">
        <v>50.95</v>
      </c>
      <c r="AW518" s="106">
        <v>52.6</v>
      </c>
      <c r="AX518" s="106">
        <v>42.61</v>
      </c>
      <c r="AY518" s="106">
        <v>41.66</v>
      </c>
      <c r="AZ518" s="106">
        <v>55.77</v>
      </c>
      <c r="BA518" s="106">
        <v>46.57</v>
      </c>
      <c r="BB518" s="106">
        <v>53.7</v>
      </c>
      <c r="BC518" s="106">
        <v>56.72</v>
      </c>
      <c r="BD518" s="106">
        <v>56.3</v>
      </c>
      <c r="BE518" s="106">
        <v>42.62</v>
      </c>
      <c r="BF518" s="106">
        <v>41.27</v>
      </c>
      <c r="BG518" s="106">
        <v>44.51</v>
      </c>
      <c r="BH518" s="106">
        <v>49.1</v>
      </c>
      <c r="BI518" s="106">
        <v>43.4</v>
      </c>
      <c r="BJ518" s="106">
        <v>44.33</v>
      </c>
      <c r="BK518" s="106">
        <v>68.63</v>
      </c>
      <c r="BL518" s="107">
        <f t="shared" si="29"/>
        <v>60</v>
      </c>
      <c r="BN518" s="110">
        <f>BN517++Setup!$J$15/24</f>
        <v>43230.56944444486</v>
      </c>
      <c r="BO518" s="57">
        <f>CN518</f>
        <v>0</v>
      </c>
      <c r="BP518" s="57">
        <f>CO518</f>
        <v>0</v>
      </c>
      <c r="BQ518" s="57">
        <f>CP518</f>
        <v>0</v>
      </c>
      <c r="BR518" s="57">
        <f>CQ518</f>
        <v>0</v>
      </c>
      <c r="BS518" s="87">
        <f>CT518</f>
        <v>0</v>
      </c>
      <c r="BT518" s="87">
        <f>CB947</f>
        <v>223</v>
      </c>
      <c r="BU518" s="87">
        <f>CD947</f>
        <v>35</v>
      </c>
      <c r="BV518" s="87">
        <f>CF947</f>
        <v>0</v>
      </c>
      <c r="BW518" s="87">
        <f>CH947</f>
        <v>0.28000000000000003</v>
      </c>
      <c r="BX518" s="87">
        <f>CJ947</f>
        <v>74.03</v>
      </c>
      <c r="CA518" s="111">
        <v>43286.590277777781</v>
      </c>
      <c r="CB518" s="87">
        <v>271</v>
      </c>
      <c r="CC518" s="111">
        <v>43286.590277777781</v>
      </c>
      <c r="CD518" s="87">
        <v>23.75</v>
      </c>
      <c r="CE518" s="111">
        <v>43286.590277777781</v>
      </c>
      <c r="CF518" s="87">
        <v>0</v>
      </c>
      <c r="CG518" s="111">
        <v>43286.590277777781</v>
      </c>
      <c r="CH518" s="87">
        <v>0.28000000000000003</v>
      </c>
      <c r="CI518" s="111">
        <v>43286.590277777781</v>
      </c>
      <c r="CJ518" s="87">
        <v>73.11</v>
      </c>
      <c r="CM518" s="111"/>
      <c r="CS518" s="111"/>
    </row>
    <row r="519" spans="1:97" x14ac:dyDescent="0.3">
      <c r="A519" s="87">
        <f t="shared" si="28"/>
        <v>5150</v>
      </c>
      <c r="B519" s="88">
        <f t="shared" si="27"/>
        <v>85.833333333333329</v>
      </c>
      <c r="C519" s="106">
        <v>20.94</v>
      </c>
      <c r="D519" s="106">
        <v>56.41</v>
      </c>
      <c r="E519" s="106">
        <v>48.99</v>
      </c>
      <c r="F519" s="106">
        <v>45.05</v>
      </c>
      <c r="G519" s="106">
        <v>52.28</v>
      </c>
      <c r="H519" s="106">
        <v>48.97</v>
      </c>
      <c r="I519" s="106">
        <v>45.96</v>
      </c>
      <c r="J519" s="106">
        <v>47.5</v>
      </c>
      <c r="K519" s="106">
        <v>45.01</v>
      </c>
      <c r="L519" s="106">
        <v>49.94</v>
      </c>
      <c r="M519" s="106">
        <v>44.67</v>
      </c>
      <c r="N519" s="106">
        <v>52.8</v>
      </c>
      <c r="O519" s="106">
        <v>55.47</v>
      </c>
      <c r="P519" s="106">
        <v>47.06</v>
      </c>
      <c r="Q519" s="106">
        <v>51.83</v>
      </c>
      <c r="R519" s="106">
        <v>49.64</v>
      </c>
      <c r="S519" s="106">
        <v>55.71</v>
      </c>
      <c r="T519" s="106">
        <v>53.83</v>
      </c>
      <c r="U519" s="106">
        <v>55.44</v>
      </c>
      <c r="V519" s="106">
        <v>51.97</v>
      </c>
      <c r="W519" s="106">
        <v>59.55</v>
      </c>
      <c r="X519" s="106">
        <v>57.43</v>
      </c>
      <c r="Y519" s="106">
        <v>57.76</v>
      </c>
      <c r="Z519" s="106">
        <v>53</v>
      </c>
      <c r="AA519" s="106">
        <v>55.82</v>
      </c>
      <c r="AB519" s="106">
        <v>53.35</v>
      </c>
      <c r="AC519" s="106">
        <v>59.09</v>
      </c>
      <c r="AD519" s="106">
        <v>57.4</v>
      </c>
      <c r="AE519" s="106">
        <v>55.4</v>
      </c>
      <c r="AF519" s="106">
        <v>57.73</v>
      </c>
      <c r="AG519" s="106">
        <v>59.42</v>
      </c>
      <c r="AH519" s="106">
        <v>56.12</v>
      </c>
      <c r="AI519" s="106">
        <v>56.97</v>
      </c>
      <c r="AJ519" s="106">
        <v>60.53</v>
      </c>
      <c r="AK519" s="106">
        <v>49.24</v>
      </c>
      <c r="AL519" s="106">
        <v>44.57</v>
      </c>
      <c r="AM519" s="106">
        <v>55.79</v>
      </c>
      <c r="AN519" s="106">
        <v>60.87</v>
      </c>
      <c r="AO519" s="106">
        <v>47.46</v>
      </c>
      <c r="AP519" s="106">
        <v>52.84</v>
      </c>
      <c r="AQ519" s="106">
        <v>56.3</v>
      </c>
      <c r="AR519" s="106">
        <v>50.25</v>
      </c>
      <c r="AS519" s="106">
        <v>53.42</v>
      </c>
      <c r="AT519" s="106">
        <v>51.32</v>
      </c>
      <c r="AU519" s="106">
        <v>74.37</v>
      </c>
      <c r="AV519" s="106">
        <v>50.74</v>
      </c>
      <c r="AW519" s="106">
        <v>52.47</v>
      </c>
      <c r="AX519" s="106">
        <v>42.1</v>
      </c>
      <c r="AY519" s="106">
        <v>40.81</v>
      </c>
      <c r="AZ519" s="106">
        <v>55.5</v>
      </c>
      <c r="BA519" s="106">
        <v>45.4</v>
      </c>
      <c r="BB519" s="106">
        <v>53.61</v>
      </c>
      <c r="BC519" s="106">
        <v>56.38</v>
      </c>
      <c r="BD519" s="106">
        <v>56.21</v>
      </c>
      <c r="BE519" s="106">
        <v>42.11</v>
      </c>
      <c r="BF519" s="106">
        <v>40.72</v>
      </c>
      <c r="BG519" s="106">
        <v>44.33</v>
      </c>
      <c r="BH519" s="106">
        <v>48.01</v>
      </c>
      <c r="BI519" s="106">
        <v>42.63</v>
      </c>
      <c r="BJ519" s="106">
        <v>44.51</v>
      </c>
      <c r="BK519" s="106">
        <v>69.069999999999993</v>
      </c>
      <c r="BL519" s="107">
        <f t="shared" si="29"/>
        <v>60</v>
      </c>
      <c r="BN519" s="110">
        <f>BN518++Setup!$J$15/24</f>
        <v>43230.576388889305</v>
      </c>
      <c r="BO519" s="57">
        <f>CN519</f>
        <v>0</v>
      </c>
      <c r="BP519" s="57">
        <f>CO519</f>
        <v>0</v>
      </c>
      <c r="BQ519" s="57">
        <f>CP519</f>
        <v>0</v>
      </c>
      <c r="BR519" s="57">
        <f>CQ519</f>
        <v>0</v>
      </c>
      <c r="BS519" s="87">
        <f>CT519</f>
        <v>0</v>
      </c>
      <c r="BT519" s="87">
        <f>CB948</f>
        <v>226</v>
      </c>
      <c r="BU519" s="87">
        <f>CD948</f>
        <v>34.47</v>
      </c>
      <c r="BV519" s="87">
        <f>CF948</f>
        <v>0</v>
      </c>
      <c r="BW519" s="87">
        <f>CH948</f>
        <v>0.28000000000000003</v>
      </c>
      <c r="BX519" s="87">
        <f>CJ948</f>
        <v>64.47</v>
      </c>
      <c r="CA519" s="111">
        <v>43286.597222222219</v>
      </c>
      <c r="CB519" s="87">
        <v>27</v>
      </c>
      <c r="CC519" s="111">
        <v>43286.597222222219</v>
      </c>
      <c r="CD519" s="87">
        <v>22.14</v>
      </c>
      <c r="CE519" s="111">
        <v>43286.597222222219</v>
      </c>
      <c r="CF519" s="87">
        <v>0</v>
      </c>
      <c r="CG519" s="111">
        <v>43286.597222222219</v>
      </c>
      <c r="CH519" s="87">
        <v>0.28000000000000003</v>
      </c>
      <c r="CI519" s="111">
        <v>43286.597222222219</v>
      </c>
      <c r="CJ519" s="87">
        <v>65.94</v>
      </c>
      <c r="CM519" s="111"/>
      <c r="CS519" s="111"/>
    </row>
    <row r="520" spans="1:97" x14ac:dyDescent="0.3">
      <c r="A520" s="87">
        <f t="shared" si="28"/>
        <v>5160</v>
      </c>
      <c r="B520" s="88">
        <f t="shared" si="27"/>
        <v>86</v>
      </c>
      <c r="C520" s="106">
        <v>20.94</v>
      </c>
      <c r="D520" s="106">
        <v>56.26</v>
      </c>
      <c r="E520" s="106">
        <v>43.02</v>
      </c>
      <c r="F520" s="106">
        <v>39.01</v>
      </c>
      <c r="G520" s="106">
        <v>52.27</v>
      </c>
      <c r="H520" s="106">
        <v>48.72</v>
      </c>
      <c r="I520" s="106">
        <v>39.94</v>
      </c>
      <c r="J520" s="106">
        <v>41.58</v>
      </c>
      <c r="K520" s="106">
        <v>44.67</v>
      </c>
      <c r="L520" s="106">
        <v>49.69</v>
      </c>
      <c r="M520" s="106">
        <v>38.729999999999997</v>
      </c>
      <c r="N520" s="106">
        <v>52.62</v>
      </c>
      <c r="O520" s="106">
        <v>55.37</v>
      </c>
      <c r="P520" s="106">
        <v>46.8</v>
      </c>
      <c r="Q520" s="106">
        <v>51.71</v>
      </c>
      <c r="R520" s="106">
        <v>49.68</v>
      </c>
      <c r="S520" s="106">
        <v>55.62</v>
      </c>
      <c r="T520" s="106">
        <v>53.81</v>
      </c>
      <c r="U520" s="106">
        <v>55.48</v>
      </c>
      <c r="V520" s="106">
        <v>52</v>
      </c>
      <c r="W520" s="106">
        <v>59.3</v>
      </c>
      <c r="X520" s="106">
        <v>57.41</v>
      </c>
      <c r="Y520" s="106">
        <v>57.95</v>
      </c>
      <c r="Z520" s="106">
        <v>53.01</v>
      </c>
      <c r="AA520" s="106">
        <v>55.76</v>
      </c>
      <c r="AB520" s="106">
        <v>53.35</v>
      </c>
      <c r="AC520" s="106">
        <v>59.11</v>
      </c>
      <c r="AD520" s="106">
        <v>57.61</v>
      </c>
      <c r="AE520" s="106">
        <v>55.07</v>
      </c>
      <c r="AF520" s="106">
        <v>57.77</v>
      </c>
      <c r="AG520" s="106">
        <v>59.33</v>
      </c>
      <c r="AH520" s="106">
        <v>55.98</v>
      </c>
      <c r="AI520" s="106">
        <v>56.98</v>
      </c>
      <c r="AJ520" s="106">
        <v>60.55</v>
      </c>
      <c r="AK520" s="106">
        <v>49.17</v>
      </c>
      <c r="AL520" s="106">
        <v>43.23</v>
      </c>
      <c r="AM520" s="106">
        <v>55.97</v>
      </c>
      <c r="AN520" s="106">
        <v>61.2</v>
      </c>
      <c r="AO520" s="106">
        <v>41.54</v>
      </c>
      <c r="AP520" s="106">
        <v>51.71</v>
      </c>
      <c r="AQ520" s="106">
        <v>56.41</v>
      </c>
      <c r="AR520" s="106">
        <v>50.28</v>
      </c>
      <c r="AS520" s="106">
        <v>53.45</v>
      </c>
      <c r="AT520" s="106">
        <v>50.99</v>
      </c>
      <c r="AU520" s="106">
        <v>74.72</v>
      </c>
      <c r="AV520" s="106">
        <v>50.64</v>
      </c>
      <c r="AW520" s="106">
        <v>52.31</v>
      </c>
      <c r="AX520" s="106">
        <v>35.83</v>
      </c>
      <c r="AY520" s="106">
        <v>34.93</v>
      </c>
      <c r="AZ520" s="106">
        <v>55.49</v>
      </c>
      <c r="BA520" s="106">
        <v>39.53</v>
      </c>
      <c r="BB520" s="106">
        <v>53.64</v>
      </c>
      <c r="BC520" s="106">
        <v>56.37</v>
      </c>
      <c r="BD520" s="106">
        <v>56</v>
      </c>
      <c r="BE520" s="106">
        <v>35.93</v>
      </c>
      <c r="BF520" s="106">
        <v>34.68</v>
      </c>
      <c r="BG520" s="106">
        <v>44.36</v>
      </c>
      <c r="BH520" s="106">
        <v>42.18</v>
      </c>
      <c r="BI520" s="106">
        <v>36.61</v>
      </c>
      <c r="BJ520" s="106">
        <v>44.28</v>
      </c>
      <c r="BK520" s="106">
        <v>69.209999999999994</v>
      </c>
      <c r="BL520" s="107">
        <f t="shared" si="29"/>
        <v>60</v>
      </c>
      <c r="BN520" s="110">
        <f>BN519++Setup!$J$15/24</f>
        <v>43230.58333333375</v>
      </c>
      <c r="BO520" s="57">
        <f>CN520</f>
        <v>0</v>
      </c>
      <c r="BP520" s="57">
        <f>CO520</f>
        <v>0</v>
      </c>
      <c r="BQ520" s="57">
        <f>CP520</f>
        <v>0</v>
      </c>
      <c r="BR520" s="57">
        <f>CQ520</f>
        <v>0</v>
      </c>
      <c r="BS520" s="87">
        <f>CT520</f>
        <v>0</v>
      </c>
      <c r="BT520" s="87">
        <f>CB949</f>
        <v>225</v>
      </c>
      <c r="BU520" s="87">
        <f>CD949</f>
        <v>34.94</v>
      </c>
      <c r="BV520" s="87">
        <f>CF949</f>
        <v>0</v>
      </c>
      <c r="BW520" s="87">
        <f>CH949</f>
        <v>0.28000000000000003</v>
      </c>
      <c r="BX520" s="87">
        <f>CJ949</f>
        <v>29.86</v>
      </c>
      <c r="CA520" s="111">
        <v>43286.604166666664</v>
      </c>
      <c r="CB520" s="87">
        <v>231</v>
      </c>
      <c r="CC520" s="111">
        <v>43286.604166666664</v>
      </c>
      <c r="CD520" s="87">
        <v>22.89</v>
      </c>
      <c r="CE520" s="111">
        <v>43286.604166666664</v>
      </c>
      <c r="CF520" s="87">
        <v>0</v>
      </c>
      <c r="CG520" s="111">
        <v>43286.604166666664</v>
      </c>
      <c r="CH520" s="87">
        <v>0.28000000000000003</v>
      </c>
      <c r="CI520" s="111">
        <v>43286.604166666664</v>
      </c>
      <c r="CJ520" s="87">
        <v>92.14</v>
      </c>
      <c r="CM520" s="111"/>
      <c r="CS520" s="111"/>
    </row>
    <row r="521" spans="1:97" x14ac:dyDescent="0.3">
      <c r="A521" s="87">
        <f t="shared" si="28"/>
        <v>5170</v>
      </c>
      <c r="B521" s="88">
        <f t="shared" si="27"/>
        <v>86.166666666666671</v>
      </c>
      <c r="C521" s="106">
        <v>20.87</v>
      </c>
      <c r="D521" s="106">
        <v>56.25</v>
      </c>
      <c r="E521" s="106">
        <v>50.84</v>
      </c>
      <c r="F521" s="106">
        <v>46.9</v>
      </c>
      <c r="G521" s="106">
        <v>52.06</v>
      </c>
      <c r="H521" s="106">
        <v>48.14</v>
      </c>
      <c r="I521" s="106">
        <v>47.85</v>
      </c>
      <c r="J521" s="106">
        <v>49.44</v>
      </c>
      <c r="K521" s="106">
        <v>44.33</v>
      </c>
      <c r="L521" s="106">
        <v>49.37</v>
      </c>
      <c r="M521" s="106">
        <v>46.42</v>
      </c>
      <c r="N521" s="106">
        <v>52.42</v>
      </c>
      <c r="O521" s="106">
        <v>55.07</v>
      </c>
      <c r="P521" s="106">
        <v>46.69</v>
      </c>
      <c r="Q521" s="106">
        <v>51.53</v>
      </c>
      <c r="R521" s="106">
        <v>49.41</v>
      </c>
      <c r="S521" s="106">
        <v>55.38</v>
      </c>
      <c r="T521" s="106">
        <v>53.69</v>
      </c>
      <c r="U521" s="106">
        <v>55.35</v>
      </c>
      <c r="V521" s="106">
        <v>51.82</v>
      </c>
      <c r="W521" s="106">
        <v>59.29</v>
      </c>
      <c r="X521" s="106">
        <v>57.26</v>
      </c>
      <c r="Y521" s="106">
        <v>57.82</v>
      </c>
      <c r="Z521" s="106">
        <v>52.65</v>
      </c>
      <c r="AA521" s="106">
        <v>55.41</v>
      </c>
      <c r="AB521" s="106">
        <v>53.09</v>
      </c>
      <c r="AC521" s="106">
        <v>58.89</v>
      </c>
      <c r="AD521" s="106">
        <v>57.35</v>
      </c>
      <c r="AE521" s="106">
        <v>55.08</v>
      </c>
      <c r="AF521" s="106">
        <v>57.46</v>
      </c>
      <c r="AG521" s="106">
        <v>59.32</v>
      </c>
      <c r="AH521" s="106">
        <v>55.67</v>
      </c>
      <c r="AI521" s="106">
        <v>56.85</v>
      </c>
      <c r="AJ521" s="106">
        <v>60.68</v>
      </c>
      <c r="AK521" s="106">
        <v>49.24</v>
      </c>
      <c r="AL521" s="106">
        <v>44.38</v>
      </c>
      <c r="AM521" s="106">
        <v>55.49</v>
      </c>
      <c r="AN521" s="106">
        <v>61.06</v>
      </c>
      <c r="AO521" s="106">
        <v>49.4</v>
      </c>
      <c r="AP521" s="106">
        <v>52.78</v>
      </c>
      <c r="AQ521" s="106">
        <v>56.02</v>
      </c>
      <c r="AR521" s="106">
        <v>49.95</v>
      </c>
      <c r="AS521" s="106">
        <v>53.25</v>
      </c>
      <c r="AT521" s="106">
        <v>50.7</v>
      </c>
      <c r="AU521" s="106">
        <v>74.569999999999993</v>
      </c>
      <c r="AV521" s="106">
        <v>50.4</v>
      </c>
      <c r="AW521" s="106">
        <v>52.12</v>
      </c>
      <c r="AX521" s="106">
        <v>43.71</v>
      </c>
      <c r="AY521" s="106">
        <v>42.7</v>
      </c>
      <c r="AZ521" s="106">
        <v>55.31</v>
      </c>
      <c r="BA521" s="106">
        <v>47.47</v>
      </c>
      <c r="BB521" s="106">
        <v>53.5</v>
      </c>
      <c r="BC521" s="106">
        <v>56.14</v>
      </c>
      <c r="BD521" s="106">
        <v>56.1</v>
      </c>
      <c r="BE521" s="106">
        <v>43.74</v>
      </c>
      <c r="BF521" s="106">
        <v>42.36</v>
      </c>
      <c r="BG521" s="106">
        <v>44</v>
      </c>
      <c r="BH521" s="106">
        <v>49.94</v>
      </c>
      <c r="BI521" s="106">
        <v>44.39</v>
      </c>
      <c r="BJ521" s="106">
        <v>44.29</v>
      </c>
      <c r="BK521" s="106">
        <v>69.36</v>
      </c>
      <c r="BL521" s="107">
        <f t="shared" si="29"/>
        <v>60</v>
      </c>
      <c r="BN521" s="110">
        <f>BN520++Setup!$J$15/24</f>
        <v>43230.590277778196</v>
      </c>
      <c r="BO521" s="57">
        <f>CN521</f>
        <v>0</v>
      </c>
      <c r="BP521" s="57">
        <f>CO521</f>
        <v>0</v>
      </c>
      <c r="BQ521" s="57">
        <f>CP521</f>
        <v>0</v>
      </c>
      <c r="BR521" s="57">
        <f>CQ521</f>
        <v>0</v>
      </c>
      <c r="BS521" s="87">
        <f>CT521</f>
        <v>0</v>
      </c>
      <c r="BT521" s="87">
        <f>CB950</f>
        <v>225</v>
      </c>
      <c r="BU521" s="87">
        <f>CD950</f>
        <v>33.44</v>
      </c>
      <c r="BV521" s="87">
        <f>CF950</f>
        <v>0</v>
      </c>
      <c r="BW521" s="87">
        <f>CH950</f>
        <v>0.28000000000000003</v>
      </c>
      <c r="BX521" s="87">
        <f>CJ950</f>
        <v>60.25</v>
      </c>
      <c r="CA521" s="111">
        <v>43286.611111111109</v>
      </c>
      <c r="CB521" s="87">
        <v>242</v>
      </c>
      <c r="CC521" s="111">
        <v>43286.611111111109</v>
      </c>
      <c r="CD521" s="87">
        <v>21.56</v>
      </c>
      <c r="CE521" s="111">
        <v>43286.611111111109</v>
      </c>
      <c r="CF521" s="87">
        <v>0</v>
      </c>
      <c r="CG521" s="111">
        <v>43286.611111111109</v>
      </c>
      <c r="CH521" s="87">
        <v>0.28000000000000003</v>
      </c>
      <c r="CI521" s="111">
        <v>43286.611111111109</v>
      </c>
      <c r="CJ521" s="87">
        <v>53.14</v>
      </c>
      <c r="CM521" s="111"/>
      <c r="CS521" s="111"/>
    </row>
    <row r="522" spans="1:97" x14ac:dyDescent="0.3">
      <c r="A522" s="87">
        <f t="shared" si="28"/>
        <v>5180</v>
      </c>
      <c r="B522" s="88">
        <f t="shared" si="27"/>
        <v>86.333333333333329</v>
      </c>
      <c r="C522" s="106">
        <v>20.69</v>
      </c>
      <c r="D522" s="106">
        <v>56.01</v>
      </c>
      <c r="E522" s="106">
        <v>39.65</v>
      </c>
      <c r="F522" s="106">
        <v>35.909999999999997</v>
      </c>
      <c r="G522" s="106">
        <v>51.76</v>
      </c>
      <c r="H522" s="106">
        <v>48.13</v>
      </c>
      <c r="I522" s="106">
        <v>36.880000000000003</v>
      </c>
      <c r="J522" s="106">
        <v>38.450000000000003</v>
      </c>
      <c r="K522" s="106">
        <v>44.21</v>
      </c>
      <c r="L522" s="106">
        <v>49.18</v>
      </c>
      <c r="M522" s="106">
        <v>35.6</v>
      </c>
      <c r="N522" s="106">
        <v>52.17</v>
      </c>
      <c r="O522" s="106">
        <v>54.67</v>
      </c>
      <c r="P522" s="106">
        <v>46.66</v>
      </c>
      <c r="Q522" s="106">
        <v>51.13</v>
      </c>
      <c r="R522" s="106">
        <v>49.09</v>
      </c>
      <c r="S522" s="106">
        <v>55.35</v>
      </c>
      <c r="T522" s="106">
        <v>53.39</v>
      </c>
      <c r="U522" s="106">
        <v>55.3</v>
      </c>
      <c r="V522" s="106">
        <v>51.61</v>
      </c>
      <c r="W522" s="106">
        <v>59.1</v>
      </c>
      <c r="X522" s="106">
        <v>57.09</v>
      </c>
      <c r="Y522" s="106">
        <v>57.53</v>
      </c>
      <c r="Z522" s="106">
        <v>52.12</v>
      </c>
      <c r="AA522" s="106">
        <v>55.35</v>
      </c>
      <c r="AB522" s="106">
        <v>52.85</v>
      </c>
      <c r="AC522" s="106">
        <v>58.55</v>
      </c>
      <c r="AD522" s="106">
        <v>57.21</v>
      </c>
      <c r="AE522" s="106">
        <v>54.76</v>
      </c>
      <c r="AF522" s="106">
        <v>57.27</v>
      </c>
      <c r="AG522" s="106">
        <v>58.98</v>
      </c>
      <c r="AH522" s="106">
        <v>55.48</v>
      </c>
      <c r="AI522" s="106">
        <v>56.29</v>
      </c>
      <c r="AJ522" s="106">
        <v>60.6</v>
      </c>
      <c r="AK522" s="106">
        <v>49.28</v>
      </c>
      <c r="AL522" s="106">
        <v>43.83</v>
      </c>
      <c r="AM522" s="106">
        <v>55.36</v>
      </c>
      <c r="AN522" s="106">
        <v>60.96</v>
      </c>
      <c r="AO522" s="106">
        <v>38.409999999999997</v>
      </c>
      <c r="AP522" s="106">
        <v>52.07</v>
      </c>
      <c r="AQ522" s="106">
        <v>55.7</v>
      </c>
      <c r="AR522" s="106">
        <v>49.42</v>
      </c>
      <c r="AS522" s="106">
        <v>53</v>
      </c>
      <c r="AT522" s="106">
        <v>50.45</v>
      </c>
      <c r="AU522" s="106">
        <v>74.47</v>
      </c>
      <c r="AV522" s="106">
        <v>49.16</v>
      </c>
      <c r="AW522" s="106">
        <v>50.68</v>
      </c>
      <c r="AX522" s="106">
        <v>32.78</v>
      </c>
      <c r="AY522" s="106">
        <v>31.64</v>
      </c>
      <c r="AZ522" s="106">
        <v>55.28</v>
      </c>
      <c r="BA522" s="106">
        <v>36.119999999999997</v>
      </c>
      <c r="BB522" s="106">
        <v>53.23</v>
      </c>
      <c r="BC522" s="106">
        <v>56.06</v>
      </c>
      <c r="BD522" s="106">
        <v>55.63</v>
      </c>
      <c r="BE522" s="106">
        <v>32.69</v>
      </c>
      <c r="BF522" s="106">
        <v>31.43</v>
      </c>
      <c r="BG522" s="106">
        <v>43.82</v>
      </c>
      <c r="BH522" s="106">
        <v>38.869999999999997</v>
      </c>
      <c r="BI522" s="106">
        <v>33.450000000000003</v>
      </c>
      <c r="BJ522" s="106">
        <v>44.27</v>
      </c>
      <c r="BK522" s="106">
        <v>69.14</v>
      </c>
      <c r="BL522" s="107">
        <f t="shared" si="29"/>
        <v>60</v>
      </c>
      <c r="BN522" s="110">
        <f>BN521++Setup!$J$15/24</f>
        <v>43230.597222222641</v>
      </c>
      <c r="BO522" s="57">
        <f>CN522</f>
        <v>0</v>
      </c>
      <c r="BP522" s="57">
        <f>CO522</f>
        <v>0</v>
      </c>
      <c r="BQ522" s="57">
        <f>CP522</f>
        <v>0</v>
      </c>
      <c r="BR522" s="57">
        <f>CQ522</f>
        <v>0</v>
      </c>
      <c r="BS522" s="87">
        <f>CT522</f>
        <v>0</v>
      </c>
      <c r="BT522" s="87">
        <f>CB951</f>
        <v>224</v>
      </c>
      <c r="BU522" s="87">
        <f>CD951</f>
        <v>35.08</v>
      </c>
      <c r="BV522" s="87">
        <f>CF951</f>
        <v>0</v>
      </c>
      <c r="BW522" s="87">
        <f>CH951</f>
        <v>0.28000000000000003</v>
      </c>
      <c r="BX522" s="87">
        <f>CJ951</f>
        <v>37.56</v>
      </c>
      <c r="CA522" s="111">
        <v>43286.618055555555</v>
      </c>
      <c r="CB522" s="87">
        <v>247</v>
      </c>
      <c r="CC522" s="111">
        <v>43286.618055555555</v>
      </c>
      <c r="CD522" s="87">
        <v>20.97</v>
      </c>
      <c r="CE522" s="111">
        <v>43286.618055555555</v>
      </c>
      <c r="CF522" s="87">
        <v>0</v>
      </c>
      <c r="CG522" s="111">
        <v>43286.618055555555</v>
      </c>
      <c r="CH522" s="87">
        <v>0.28000000000000003</v>
      </c>
      <c r="CI522" s="111">
        <v>43286.618055555555</v>
      </c>
      <c r="CJ522" s="87">
        <v>44.94</v>
      </c>
      <c r="CM522" s="111"/>
      <c r="CS522" s="111"/>
    </row>
    <row r="523" spans="1:97" x14ac:dyDescent="0.3">
      <c r="A523" s="87">
        <f t="shared" si="28"/>
        <v>5190</v>
      </c>
      <c r="B523" s="88">
        <f t="shared" si="27"/>
        <v>86.5</v>
      </c>
      <c r="C523" s="106">
        <v>20.9</v>
      </c>
      <c r="D523" s="106">
        <v>56.61</v>
      </c>
      <c r="E523" s="106">
        <v>50.68</v>
      </c>
      <c r="F523" s="106">
        <v>46.63</v>
      </c>
      <c r="G523" s="106">
        <v>52.32</v>
      </c>
      <c r="H523" s="106">
        <v>48.62</v>
      </c>
      <c r="I523" s="106">
        <v>47.6</v>
      </c>
      <c r="J523" s="106">
        <v>49.17</v>
      </c>
      <c r="K523" s="106">
        <v>44.61</v>
      </c>
      <c r="L523" s="106">
        <v>49.68</v>
      </c>
      <c r="M523" s="106">
        <v>46.35</v>
      </c>
      <c r="N523" s="106">
        <v>52.65</v>
      </c>
      <c r="O523" s="106">
        <v>55.41</v>
      </c>
      <c r="P523" s="106">
        <v>47.14</v>
      </c>
      <c r="Q523" s="106">
        <v>51.75</v>
      </c>
      <c r="R523" s="106">
        <v>49.7</v>
      </c>
      <c r="S523" s="106">
        <v>55.88</v>
      </c>
      <c r="T523" s="106">
        <v>53.92</v>
      </c>
      <c r="U523" s="106">
        <v>55.62</v>
      </c>
      <c r="V523" s="106">
        <v>52.04</v>
      </c>
      <c r="W523" s="106">
        <v>59.44</v>
      </c>
      <c r="X523" s="106">
        <v>57.66</v>
      </c>
      <c r="Y523" s="106">
        <v>57.79</v>
      </c>
      <c r="Z523" s="106">
        <v>52.97</v>
      </c>
      <c r="AA523" s="106">
        <v>55.91</v>
      </c>
      <c r="AB523" s="106">
        <v>53.39</v>
      </c>
      <c r="AC523" s="106">
        <v>59.16</v>
      </c>
      <c r="AD523" s="106">
        <v>57.7</v>
      </c>
      <c r="AE523" s="106">
        <v>55.37</v>
      </c>
      <c r="AF523" s="106">
        <v>57.99</v>
      </c>
      <c r="AG523" s="106">
        <v>59.59</v>
      </c>
      <c r="AH523" s="106">
        <v>56.33</v>
      </c>
      <c r="AI523" s="106">
        <v>57.29</v>
      </c>
      <c r="AJ523" s="106">
        <v>60.43</v>
      </c>
      <c r="AK523" s="106">
        <v>49.08</v>
      </c>
      <c r="AL523" s="106">
        <v>44.72</v>
      </c>
      <c r="AM523" s="106">
        <v>55.92</v>
      </c>
      <c r="AN523" s="106">
        <v>60.91</v>
      </c>
      <c r="AO523" s="106">
        <v>49.13</v>
      </c>
      <c r="AP523" s="106">
        <v>53.2</v>
      </c>
      <c r="AQ523" s="106">
        <v>56.52</v>
      </c>
      <c r="AR523" s="106">
        <v>50.38</v>
      </c>
      <c r="AS523" s="106">
        <v>53.38</v>
      </c>
      <c r="AT523" s="106">
        <v>51.01</v>
      </c>
      <c r="AU523" s="106">
        <v>74.44</v>
      </c>
      <c r="AV523" s="106">
        <v>50.7</v>
      </c>
      <c r="AW523" s="106">
        <v>52.36</v>
      </c>
      <c r="AX523" s="106">
        <v>43.33</v>
      </c>
      <c r="AY523" s="106">
        <v>42.66</v>
      </c>
      <c r="AZ523" s="106">
        <v>55.64</v>
      </c>
      <c r="BA523" s="106">
        <v>47.22</v>
      </c>
      <c r="BB523" s="106">
        <v>53.7</v>
      </c>
      <c r="BC523" s="106">
        <v>56.51</v>
      </c>
      <c r="BD523" s="106">
        <v>56.23</v>
      </c>
      <c r="BE523" s="106">
        <v>43.49</v>
      </c>
      <c r="BF523" s="106">
        <v>42.14</v>
      </c>
      <c r="BG523" s="106">
        <v>44.33</v>
      </c>
      <c r="BH523" s="106">
        <v>49.73</v>
      </c>
      <c r="BI523" s="106">
        <v>44.17</v>
      </c>
      <c r="BJ523" s="106">
        <v>44.44</v>
      </c>
      <c r="BK523" s="106">
        <v>68.91</v>
      </c>
      <c r="BL523" s="107">
        <f t="shared" si="29"/>
        <v>60</v>
      </c>
      <c r="BN523" s="110">
        <f>BN522++Setup!$J$15/24</f>
        <v>43230.604166667086</v>
      </c>
      <c r="BO523" s="57">
        <f>CN523</f>
        <v>0</v>
      </c>
      <c r="BP523" s="57">
        <f>CO523</f>
        <v>0</v>
      </c>
      <c r="BQ523" s="57">
        <f>CP523</f>
        <v>0</v>
      </c>
      <c r="BR523" s="57">
        <f>CQ523</f>
        <v>0</v>
      </c>
      <c r="BS523" s="87">
        <f>CT523</f>
        <v>0</v>
      </c>
      <c r="BT523" s="87">
        <f>CB952</f>
        <v>226</v>
      </c>
      <c r="BU523" s="87">
        <f>CD952</f>
        <v>34</v>
      </c>
      <c r="BV523" s="87">
        <f>CF952</f>
        <v>0</v>
      </c>
      <c r="BW523" s="87">
        <f>CH952</f>
        <v>0.28000000000000003</v>
      </c>
      <c r="BX523" s="87">
        <f>CJ952</f>
        <v>47.19</v>
      </c>
      <c r="CA523" s="111">
        <v>43286.625</v>
      </c>
      <c r="CB523" s="87">
        <v>248</v>
      </c>
      <c r="CC523" s="111">
        <v>43286.625</v>
      </c>
      <c r="CD523" s="87">
        <v>21.25</v>
      </c>
      <c r="CE523" s="111">
        <v>43286.625</v>
      </c>
      <c r="CF523" s="87">
        <v>0</v>
      </c>
      <c r="CG523" s="111">
        <v>43286.625</v>
      </c>
      <c r="CH523" s="87">
        <v>0.28000000000000003</v>
      </c>
      <c r="CI523" s="111">
        <v>43286.625</v>
      </c>
      <c r="CJ523" s="87">
        <v>51.94</v>
      </c>
      <c r="CM523" s="111"/>
      <c r="CS523" s="111"/>
    </row>
    <row r="524" spans="1:97" x14ac:dyDescent="0.3">
      <c r="A524" s="87">
        <f t="shared" si="28"/>
        <v>5200</v>
      </c>
      <c r="B524" s="88">
        <f t="shared" si="27"/>
        <v>86.666666666666671</v>
      </c>
      <c r="C524" s="106">
        <v>20.99</v>
      </c>
      <c r="D524" s="106">
        <v>56.45</v>
      </c>
      <c r="E524" s="106">
        <v>50.34</v>
      </c>
      <c r="F524" s="106">
        <v>46.42</v>
      </c>
      <c r="G524" s="106">
        <v>52.69</v>
      </c>
      <c r="H524" s="106">
        <v>49.12</v>
      </c>
      <c r="I524" s="106">
        <v>47.54</v>
      </c>
      <c r="J524" s="106">
        <v>49.07</v>
      </c>
      <c r="K524" s="106">
        <v>45.36</v>
      </c>
      <c r="L524" s="106">
        <v>50.24</v>
      </c>
      <c r="M524" s="106">
        <v>46.13</v>
      </c>
      <c r="N524" s="106">
        <v>53.11</v>
      </c>
      <c r="O524" s="106">
        <v>55.64</v>
      </c>
      <c r="P524" s="106">
        <v>47.4</v>
      </c>
      <c r="Q524" s="106">
        <v>52.02</v>
      </c>
      <c r="R524" s="106">
        <v>49.82</v>
      </c>
      <c r="S524" s="106">
        <v>55.99</v>
      </c>
      <c r="T524" s="106">
        <v>54.19</v>
      </c>
      <c r="U524" s="106">
        <v>55.67</v>
      </c>
      <c r="V524" s="106">
        <v>52.23</v>
      </c>
      <c r="W524" s="106">
        <v>59.71</v>
      </c>
      <c r="X524" s="106">
        <v>57.63</v>
      </c>
      <c r="Y524" s="106">
        <v>58.12</v>
      </c>
      <c r="Z524" s="106">
        <v>52.94</v>
      </c>
      <c r="AA524" s="106">
        <v>56.01</v>
      </c>
      <c r="AB524" s="106">
        <v>53.43</v>
      </c>
      <c r="AC524" s="106">
        <v>59.2</v>
      </c>
      <c r="AD524" s="106">
        <v>57.89</v>
      </c>
      <c r="AE524" s="106">
        <v>55.64</v>
      </c>
      <c r="AF524" s="106">
        <v>57.97</v>
      </c>
      <c r="AG524" s="106">
        <v>59.53</v>
      </c>
      <c r="AH524" s="106">
        <v>56.4</v>
      </c>
      <c r="AI524" s="106">
        <v>57.35</v>
      </c>
      <c r="AJ524" s="106">
        <v>57.56</v>
      </c>
      <c r="AK524" s="106">
        <v>47.62</v>
      </c>
      <c r="AL524" s="106">
        <v>45.41</v>
      </c>
      <c r="AM524" s="106">
        <v>56.12</v>
      </c>
      <c r="AN524" s="106">
        <v>57.15</v>
      </c>
      <c r="AO524" s="106">
        <v>49.03</v>
      </c>
      <c r="AP524" s="106">
        <v>53.78</v>
      </c>
      <c r="AQ524" s="106">
        <v>56.69</v>
      </c>
      <c r="AR524" s="106">
        <v>50.56</v>
      </c>
      <c r="AS524" s="106">
        <v>53.53</v>
      </c>
      <c r="AT524" s="106">
        <v>51.17</v>
      </c>
      <c r="AU524" s="106">
        <v>70.91</v>
      </c>
      <c r="AV524" s="106">
        <v>50.82</v>
      </c>
      <c r="AW524" s="106">
        <v>52.41</v>
      </c>
      <c r="AX524" s="106">
        <v>43.18</v>
      </c>
      <c r="AY524" s="106">
        <v>42.37</v>
      </c>
      <c r="AZ524" s="106">
        <v>55.59</v>
      </c>
      <c r="BA524" s="106">
        <v>47.13</v>
      </c>
      <c r="BB524" s="106">
        <v>53.84</v>
      </c>
      <c r="BC524" s="106">
        <v>56.63</v>
      </c>
      <c r="BD524" s="106">
        <v>56.28</v>
      </c>
      <c r="BE524" s="106">
        <v>43.26</v>
      </c>
      <c r="BF524" s="106">
        <v>41.97</v>
      </c>
      <c r="BG524" s="106">
        <v>44.53</v>
      </c>
      <c r="BH524" s="106">
        <v>49.62</v>
      </c>
      <c r="BI524" s="106">
        <v>44.03</v>
      </c>
      <c r="BJ524" s="106">
        <v>34.29</v>
      </c>
      <c r="BK524" s="106">
        <v>65.680000000000007</v>
      </c>
      <c r="BL524" s="107">
        <f t="shared" si="29"/>
        <v>60</v>
      </c>
      <c r="BN524" s="110">
        <f>BN523++Setup!$J$15/24</f>
        <v>43230.611111111531</v>
      </c>
      <c r="BO524" s="57">
        <f>CN524</f>
        <v>0</v>
      </c>
      <c r="BP524" s="57">
        <f>CO524</f>
        <v>0</v>
      </c>
      <c r="BQ524" s="57">
        <f>CP524</f>
        <v>0</v>
      </c>
      <c r="BR524" s="57">
        <f>CQ524</f>
        <v>0</v>
      </c>
      <c r="BS524" s="87">
        <f>CT524</f>
        <v>0</v>
      </c>
      <c r="BT524" s="87">
        <f>CB953</f>
        <v>226</v>
      </c>
      <c r="BU524" s="87">
        <f>CD953</f>
        <v>35.08</v>
      </c>
      <c r="BV524" s="87">
        <f>CF953</f>
        <v>0</v>
      </c>
      <c r="BW524" s="87">
        <f>CH953</f>
        <v>0.28000000000000003</v>
      </c>
      <c r="BX524" s="87">
        <f>CJ953</f>
        <v>47.58</v>
      </c>
      <c r="CA524" s="111">
        <v>43286.631944444445</v>
      </c>
      <c r="CB524" s="87">
        <v>250</v>
      </c>
      <c r="CC524" s="111">
        <v>43286.631944444445</v>
      </c>
      <c r="CD524" s="87">
        <v>21.69</v>
      </c>
      <c r="CE524" s="111">
        <v>43286.631944444445</v>
      </c>
      <c r="CF524" s="87">
        <v>0</v>
      </c>
      <c r="CG524" s="111">
        <v>43286.631944444445</v>
      </c>
      <c r="CH524" s="87">
        <v>0.28000000000000003</v>
      </c>
      <c r="CI524" s="111">
        <v>43286.631944444445</v>
      </c>
      <c r="CJ524" s="87">
        <v>55.28</v>
      </c>
      <c r="CM524" s="111"/>
      <c r="CS524" s="111"/>
    </row>
    <row r="525" spans="1:97" x14ac:dyDescent="0.3">
      <c r="A525" s="87">
        <f t="shared" si="28"/>
        <v>5210</v>
      </c>
      <c r="B525" s="88">
        <f t="shared" si="27"/>
        <v>86.833333333333329</v>
      </c>
      <c r="C525" s="106">
        <v>20.99</v>
      </c>
      <c r="D525" s="106">
        <v>55.99</v>
      </c>
      <c r="E525" s="106">
        <v>50.34</v>
      </c>
      <c r="F525" s="106">
        <v>46.34</v>
      </c>
      <c r="G525" s="106">
        <v>51.88</v>
      </c>
      <c r="H525" s="106">
        <v>47.87</v>
      </c>
      <c r="I525" s="106">
        <v>47.3</v>
      </c>
      <c r="J525" s="106">
        <v>48.78</v>
      </c>
      <c r="K525" s="106">
        <v>44.07</v>
      </c>
      <c r="L525" s="106">
        <v>49.13</v>
      </c>
      <c r="M525" s="106">
        <v>45.99</v>
      </c>
      <c r="N525" s="106">
        <v>51.92</v>
      </c>
      <c r="O525" s="106">
        <v>54.87</v>
      </c>
      <c r="P525" s="106">
        <v>46.94</v>
      </c>
      <c r="Q525" s="106">
        <v>51.54</v>
      </c>
      <c r="R525" s="106">
        <v>49.46</v>
      </c>
      <c r="S525" s="106">
        <v>55.32</v>
      </c>
      <c r="T525" s="106">
        <v>53.59</v>
      </c>
      <c r="U525" s="106">
        <v>55.33</v>
      </c>
      <c r="V525" s="106">
        <v>51.81</v>
      </c>
      <c r="W525" s="106">
        <v>58.84</v>
      </c>
      <c r="X525" s="106">
        <v>57.44</v>
      </c>
      <c r="Y525" s="106">
        <v>58.53</v>
      </c>
      <c r="Z525" s="106">
        <v>52.73</v>
      </c>
      <c r="AA525" s="106">
        <v>55.49</v>
      </c>
      <c r="AB525" s="106">
        <v>53.22</v>
      </c>
      <c r="AC525" s="106">
        <v>58.58</v>
      </c>
      <c r="AD525" s="106">
        <v>57.22</v>
      </c>
      <c r="AE525" s="106">
        <v>55.07</v>
      </c>
      <c r="AF525" s="106">
        <v>57.42</v>
      </c>
      <c r="AG525" s="106">
        <v>59.03</v>
      </c>
      <c r="AH525" s="106">
        <v>55.78</v>
      </c>
      <c r="AI525" s="106">
        <v>56.87</v>
      </c>
      <c r="AJ525" s="106">
        <v>60.61</v>
      </c>
      <c r="AK525" s="106">
        <v>49.2</v>
      </c>
      <c r="AL525" s="106">
        <v>44.88</v>
      </c>
      <c r="AM525" s="106">
        <v>55.6</v>
      </c>
      <c r="AN525" s="106">
        <v>60.96</v>
      </c>
      <c r="AO525" s="106">
        <v>48.74</v>
      </c>
      <c r="AP525" s="106">
        <v>53.46</v>
      </c>
      <c r="AQ525" s="106">
        <v>56.14</v>
      </c>
      <c r="AR525" s="106">
        <v>50.13</v>
      </c>
      <c r="AS525" s="106">
        <v>53.22</v>
      </c>
      <c r="AT525" s="106">
        <v>50.94</v>
      </c>
      <c r="AU525" s="106">
        <v>74.48</v>
      </c>
      <c r="AV525" s="106">
        <v>50.58</v>
      </c>
      <c r="AW525" s="106">
        <v>52.19</v>
      </c>
      <c r="AX525" s="106">
        <v>43.08</v>
      </c>
      <c r="AY525" s="106">
        <v>42.14</v>
      </c>
      <c r="AZ525" s="106">
        <v>55.28</v>
      </c>
      <c r="BA525" s="106">
        <v>46.89</v>
      </c>
      <c r="BB525" s="106">
        <v>53.5</v>
      </c>
      <c r="BC525" s="106">
        <v>56.24</v>
      </c>
      <c r="BD525" s="106">
        <v>55.48</v>
      </c>
      <c r="BE525" s="106">
        <v>43.2</v>
      </c>
      <c r="BF525" s="106">
        <v>41.86</v>
      </c>
      <c r="BG525" s="106">
        <v>44.23</v>
      </c>
      <c r="BH525" s="106">
        <v>49.44</v>
      </c>
      <c r="BI525" s="106">
        <v>43.86</v>
      </c>
      <c r="BJ525" s="106">
        <v>60.9</v>
      </c>
      <c r="BK525" s="106">
        <v>68.77</v>
      </c>
      <c r="BL525" s="107">
        <f t="shared" si="29"/>
        <v>60</v>
      </c>
      <c r="BN525" s="110">
        <f>BN524++Setup!$J$15/24</f>
        <v>43230.618055555977</v>
      </c>
      <c r="BO525" s="57">
        <f>CN525</f>
        <v>0</v>
      </c>
      <c r="BP525" s="57">
        <f>CO525</f>
        <v>0</v>
      </c>
      <c r="BQ525" s="57">
        <f>CP525</f>
        <v>0</v>
      </c>
      <c r="BR525" s="57">
        <f>CQ525</f>
        <v>0</v>
      </c>
      <c r="BS525" s="87">
        <f>CT525</f>
        <v>0</v>
      </c>
      <c r="BT525" s="87">
        <f>CB954</f>
        <v>229</v>
      </c>
      <c r="BU525" s="87">
        <f>CD954</f>
        <v>34.25</v>
      </c>
      <c r="BV525" s="87">
        <f>CF954</f>
        <v>0</v>
      </c>
      <c r="BW525" s="87">
        <f>CH954</f>
        <v>0.28000000000000003</v>
      </c>
      <c r="BX525" s="87">
        <f>CJ954</f>
        <v>43.14</v>
      </c>
      <c r="CA525" s="111">
        <v>43286.638888888891</v>
      </c>
      <c r="CB525" s="87">
        <v>248</v>
      </c>
      <c r="CC525" s="111">
        <v>43286.638888888891</v>
      </c>
      <c r="CD525" s="87">
        <v>21.31</v>
      </c>
      <c r="CE525" s="111">
        <v>43286.638888888891</v>
      </c>
      <c r="CF525" s="87">
        <v>0</v>
      </c>
      <c r="CG525" s="111">
        <v>43286.638888888891</v>
      </c>
      <c r="CH525" s="87">
        <v>0</v>
      </c>
      <c r="CI525" s="111">
        <v>43286.638888888891</v>
      </c>
      <c r="CJ525" s="87">
        <v>72.44</v>
      </c>
      <c r="CM525" s="111"/>
      <c r="CS525" s="111"/>
    </row>
    <row r="526" spans="1:97" x14ac:dyDescent="0.3">
      <c r="A526" s="87">
        <f t="shared" si="28"/>
        <v>5220</v>
      </c>
      <c r="B526" s="88">
        <f t="shared" si="27"/>
        <v>87</v>
      </c>
      <c r="C526" s="106">
        <v>21.09</v>
      </c>
      <c r="D526" s="106">
        <v>57.31</v>
      </c>
      <c r="E526" s="106">
        <v>49.5</v>
      </c>
      <c r="F526" s="106">
        <v>45.61</v>
      </c>
      <c r="G526" s="106">
        <v>52.79</v>
      </c>
      <c r="H526" s="106">
        <v>49.22</v>
      </c>
      <c r="I526" s="106">
        <v>46.58</v>
      </c>
      <c r="J526" s="106">
        <v>48.16</v>
      </c>
      <c r="K526" s="106">
        <v>45.29</v>
      </c>
      <c r="L526" s="106">
        <v>50.3</v>
      </c>
      <c r="M526" s="106">
        <v>45.3</v>
      </c>
      <c r="N526" s="106">
        <v>53.27</v>
      </c>
      <c r="O526" s="106">
        <v>55.89</v>
      </c>
      <c r="P526" s="106">
        <v>47.71</v>
      </c>
      <c r="Q526" s="106">
        <v>52.27</v>
      </c>
      <c r="R526" s="106">
        <v>50.08</v>
      </c>
      <c r="S526" s="106">
        <v>56.25</v>
      </c>
      <c r="T526" s="106">
        <v>54.4</v>
      </c>
      <c r="U526" s="106">
        <v>56.12</v>
      </c>
      <c r="V526" s="106">
        <v>52.46</v>
      </c>
      <c r="W526" s="106">
        <v>59.98</v>
      </c>
      <c r="X526" s="106">
        <v>58.02</v>
      </c>
      <c r="Y526" s="106">
        <v>58.56</v>
      </c>
      <c r="Z526" s="106">
        <v>53.2</v>
      </c>
      <c r="AA526" s="106">
        <v>56.1</v>
      </c>
      <c r="AB526" s="106">
        <v>53.58</v>
      </c>
      <c r="AC526" s="106">
        <v>59.7</v>
      </c>
      <c r="AD526" s="106">
        <v>58.14</v>
      </c>
      <c r="AE526" s="106">
        <v>55.77</v>
      </c>
      <c r="AF526" s="106">
        <v>58.22</v>
      </c>
      <c r="AG526" s="106">
        <v>59.88</v>
      </c>
      <c r="AH526" s="106">
        <v>56.47</v>
      </c>
      <c r="AI526" s="106">
        <v>57.45</v>
      </c>
      <c r="AJ526" s="106">
        <v>60.49</v>
      </c>
      <c r="AK526" s="106">
        <v>49.16</v>
      </c>
      <c r="AL526" s="106">
        <v>44.77</v>
      </c>
      <c r="AM526" s="106">
        <v>56.46</v>
      </c>
      <c r="AN526" s="106">
        <v>60.91</v>
      </c>
      <c r="AO526" s="106">
        <v>48.12</v>
      </c>
      <c r="AP526" s="106">
        <v>53.36</v>
      </c>
      <c r="AQ526" s="106">
        <v>56.82</v>
      </c>
      <c r="AR526" s="106">
        <v>50.65</v>
      </c>
      <c r="AS526" s="106">
        <v>53.7</v>
      </c>
      <c r="AT526" s="106">
        <v>51.41</v>
      </c>
      <c r="AU526" s="106">
        <v>74.34</v>
      </c>
      <c r="AV526" s="106">
        <v>50.95</v>
      </c>
      <c r="AW526" s="106">
        <v>52.66</v>
      </c>
      <c r="AX526" s="106">
        <v>42.56</v>
      </c>
      <c r="AY526" s="106">
        <v>41.42</v>
      </c>
      <c r="AZ526" s="106">
        <v>56.1</v>
      </c>
      <c r="BA526" s="106">
        <v>46.16</v>
      </c>
      <c r="BB526" s="106">
        <v>54.05</v>
      </c>
      <c r="BC526" s="106">
        <v>56.89</v>
      </c>
      <c r="BD526" s="106">
        <v>56.37</v>
      </c>
      <c r="BE526" s="106">
        <v>42.47</v>
      </c>
      <c r="BF526" s="106">
        <v>41.19</v>
      </c>
      <c r="BG526" s="106">
        <v>44.71</v>
      </c>
      <c r="BH526" s="106">
        <v>48.68</v>
      </c>
      <c r="BI526" s="106">
        <v>43.18</v>
      </c>
      <c r="BJ526" s="106">
        <v>44.27</v>
      </c>
      <c r="BK526" s="106">
        <v>69</v>
      </c>
      <c r="BL526" s="107">
        <f t="shared" si="29"/>
        <v>60</v>
      </c>
      <c r="BN526" s="110">
        <f>BN525++Setup!$J$15/24</f>
        <v>43230.625000000422</v>
      </c>
      <c r="BO526" s="57">
        <f>CN526</f>
        <v>0</v>
      </c>
      <c r="BP526" s="57">
        <f>CO526</f>
        <v>0</v>
      </c>
      <c r="BQ526" s="57">
        <f>CP526</f>
        <v>0</v>
      </c>
      <c r="BR526" s="57">
        <f>CQ526</f>
        <v>0</v>
      </c>
      <c r="BS526" s="87">
        <f>CT526</f>
        <v>0</v>
      </c>
      <c r="BT526" s="87">
        <f>CB955</f>
        <v>224</v>
      </c>
      <c r="BU526" s="87">
        <f>CD955</f>
        <v>32.42</v>
      </c>
      <c r="BV526" s="87">
        <f>CF955</f>
        <v>0</v>
      </c>
      <c r="BW526" s="87">
        <f>CH955</f>
        <v>0.28000000000000003</v>
      </c>
      <c r="BX526" s="87">
        <f>CJ955</f>
        <v>52.17</v>
      </c>
      <c r="CA526" s="111">
        <v>43286.645833333336</v>
      </c>
      <c r="CB526" s="87">
        <v>255</v>
      </c>
      <c r="CC526" s="111">
        <v>43286.645833333336</v>
      </c>
      <c r="CD526" s="87">
        <v>21.64</v>
      </c>
      <c r="CE526" s="111">
        <v>43286.645833333336</v>
      </c>
      <c r="CF526" s="87">
        <v>0</v>
      </c>
      <c r="CG526" s="111">
        <v>43286.645833333336</v>
      </c>
      <c r="CH526" s="87">
        <v>0.28000000000000003</v>
      </c>
      <c r="CI526" s="111">
        <v>43286.645833333336</v>
      </c>
      <c r="CJ526" s="87">
        <v>64.5</v>
      </c>
      <c r="CM526" s="111"/>
      <c r="CS526" s="111"/>
    </row>
    <row r="527" spans="1:97" x14ac:dyDescent="0.3">
      <c r="A527" s="87">
        <f t="shared" si="28"/>
        <v>5230</v>
      </c>
      <c r="B527" s="88">
        <f t="shared" si="27"/>
        <v>87.166666666666671</v>
      </c>
      <c r="C527" s="106">
        <v>21.01</v>
      </c>
      <c r="D527" s="106">
        <v>56.77</v>
      </c>
      <c r="E527" s="106">
        <v>49.05</v>
      </c>
      <c r="F527" s="106">
        <v>45.17</v>
      </c>
      <c r="G527" s="106">
        <v>52.67</v>
      </c>
      <c r="H527" s="106">
        <v>49.3</v>
      </c>
      <c r="I527" s="106">
        <v>46.11</v>
      </c>
      <c r="J527" s="106">
        <v>47.7</v>
      </c>
      <c r="K527" s="106">
        <v>45.43</v>
      </c>
      <c r="L527" s="106">
        <v>50.43</v>
      </c>
      <c r="M527" s="106">
        <v>44.76</v>
      </c>
      <c r="N527" s="106">
        <v>53.3</v>
      </c>
      <c r="O527" s="106">
        <v>55.72</v>
      </c>
      <c r="P527" s="106">
        <v>47.28</v>
      </c>
      <c r="Q527" s="106">
        <v>51.93</v>
      </c>
      <c r="R527" s="106">
        <v>49.86</v>
      </c>
      <c r="S527" s="106">
        <v>56.11</v>
      </c>
      <c r="T527" s="106">
        <v>54.25</v>
      </c>
      <c r="U527" s="106">
        <v>55.95</v>
      </c>
      <c r="V527" s="106">
        <v>52.31</v>
      </c>
      <c r="W527" s="106">
        <v>59.96</v>
      </c>
      <c r="X527" s="106">
        <v>57.95</v>
      </c>
      <c r="Y527" s="106">
        <v>58.4</v>
      </c>
      <c r="Z527" s="106">
        <v>53.1</v>
      </c>
      <c r="AA527" s="106">
        <v>56.11</v>
      </c>
      <c r="AB527" s="106">
        <v>53.56</v>
      </c>
      <c r="AC527" s="106">
        <v>59.65</v>
      </c>
      <c r="AD527" s="106">
        <v>58.22</v>
      </c>
      <c r="AE527" s="106">
        <v>55.64</v>
      </c>
      <c r="AF527" s="106">
        <v>58.32</v>
      </c>
      <c r="AG527" s="106">
        <v>59.89</v>
      </c>
      <c r="AH527" s="106">
        <v>56.27</v>
      </c>
      <c r="AI527" s="106">
        <v>57.36</v>
      </c>
      <c r="AJ527" s="106">
        <v>60.44</v>
      </c>
      <c r="AK527" s="106">
        <v>49.04</v>
      </c>
      <c r="AL527" s="106">
        <v>44.89</v>
      </c>
      <c r="AM527" s="106">
        <v>56.26</v>
      </c>
      <c r="AN527" s="106">
        <v>60.82</v>
      </c>
      <c r="AO527" s="106">
        <v>47.66</v>
      </c>
      <c r="AP527" s="106">
        <v>53.16</v>
      </c>
      <c r="AQ527" s="106">
        <v>56.77</v>
      </c>
      <c r="AR527" s="106">
        <v>50.38</v>
      </c>
      <c r="AS527" s="106">
        <v>53.58</v>
      </c>
      <c r="AT527" s="106">
        <v>51.12</v>
      </c>
      <c r="AU527" s="106">
        <v>74.39</v>
      </c>
      <c r="AV527" s="106">
        <v>50.69</v>
      </c>
      <c r="AW527" s="106">
        <v>52.62</v>
      </c>
      <c r="AX527" s="106">
        <v>41.97</v>
      </c>
      <c r="AY527" s="106">
        <v>40.92</v>
      </c>
      <c r="AZ527" s="106">
        <v>56.03</v>
      </c>
      <c r="BA527" s="106">
        <v>45.78</v>
      </c>
      <c r="BB527" s="106">
        <v>53.92</v>
      </c>
      <c r="BC527" s="106">
        <v>56.95</v>
      </c>
      <c r="BD527" s="106">
        <v>56.54</v>
      </c>
      <c r="BE527" s="106">
        <v>42.01</v>
      </c>
      <c r="BF527" s="106">
        <v>40.659999999999997</v>
      </c>
      <c r="BG527" s="106">
        <v>44.39</v>
      </c>
      <c r="BH527" s="106">
        <v>48.14</v>
      </c>
      <c r="BI527" s="106">
        <v>42.71</v>
      </c>
      <c r="BJ527" s="106">
        <v>44.03</v>
      </c>
      <c r="BK527" s="106">
        <v>68.650000000000006</v>
      </c>
      <c r="BL527" s="107">
        <f t="shared" si="29"/>
        <v>60</v>
      </c>
      <c r="BN527" s="110">
        <f>BN526++Setup!$J$15/24</f>
        <v>43230.631944444867</v>
      </c>
      <c r="BO527" s="57">
        <f>CN527</f>
        <v>0</v>
      </c>
      <c r="BP527" s="57">
        <f>CO527</f>
        <v>0</v>
      </c>
      <c r="BQ527" s="57">
        <f>CP527</f>
        <v>0</v>
      </c>
      <c r="BR527" s="57">
        <f>CQ527</f>
        <v>0</v>
      </c>
      <c r="BS527" s="87">
        <f>CT527</f>
        <v>0</v>
      </c>
      <c r="BT527" s="87">
        <f>CB956</f>
        <v>224</v>
      </c>
      <c r="BU527" s="87">
        <f>CD956</f>
        <v>34.31</v>
      </c>
      <c r="BV527" s="87">
        <f>CF956</f>
        <v>0</v>
      </c>
      <c r="BW527" s="87">
        <f>CH956</f>
        <v>0.28000000000000003</v>
      </c>
      <c r="BX527" s="87">
        <f>CJ956</f>
        <v>53.33</v>
      </c>
      <c r="CA527" s="111">
        <v>43286.652777777781</v>
      </c>
      <c r="CB527" s="87">
        <v>275</v>
      </c>
      <c r="CC527" s="111">
        <v>43286.652777777781</v>
      </c>
      <c r="CD527" s="87">
        <v>21.47</v>
      </c>
      <c r="CE527" s="111">
        <v>43286.652777777781</v>
      </c>
      <c r="CF527" s="87">
        <v>0</v>
      </c>
      <c r="CG527" s="111">
        <v>43286.652777777781</v>
      </c>
      <c r="CH527" s="87">
        <v>0.28000000000000003</v>
      </c>
      <c r="CI527" s="111">
        <v>43286.652777777781</v>
      </c>
      <c r="CJ527" s="87">
        <v>29.64</v>
      </c>
      <c r="CM527" s="111"/>
      <c r="CS527" s="111"/>
    </row>
    <row r="528" spans="1:97" x14ac:dyDescent="0.3">
      <c r="A528" s="87">
        <f t="shared" si="28"/>
        <v>5240</v>
      </c>
      <c r="B528" s="88">
        <f t="shared" si="27"/>
        <v>87.333333333333329</v>
      </c>
      <c r="C528" s="106">
        <v>21.02</v>
      </c>
      <c r="D528" s="106">
        <v>56.95</v>
      </c>
      <c r="E528" s="106">
        <v>48.86</v>
      </c>
      <c r="F528" s="106">
        <v>45.03</v>
      </c>
      <c r="G528" s="106">
        <v>52.55</v>
      </c>
      <c r="H528" s="106">
        <v>48.8</v>
      </c>
      <c r="I528" s="106">
        <v>45.9</v>
      </c>
      <c r="J528" s="106">
        <v>47.48</v>
      </c>
      <c r="K528" s="106">
        <v>45.01</v>
      </c>
      <c r="L528" s="106">
        <v>50.06</v>
      </c>
      <c r="M528" s="106">
        <v>44.67</v>
      </c>
      <c r="N528" s="106">
        <v>52.95</v>
      </c>
      <c r="O528" s="106">
        <v>55.57</v>
      </c>
      <c r="P528" s="106">
        <v>47.31</v>
      </c>
      <c r="Q528" s="106">
        <v>51.93</v>
      </c>
      <c r="R528" s="106">
        <v>49.78</v>
      </c>
      <c r="S528" s="106">
        <v>55.83</v>
      </c>
      <c r="T528" s="106">
        <v>54.11</v>
      </c>
      <c r="U528" s="106">
        <v>55.58</v>
      </c>
      <c r="V528" s="106">
        <v>52.11</v>
      </c>
      <c r="W528" s="106">
        <v>59.58</v>
      </c>
      <c r="X528" s="106">
        <v>57.63</v>
      </c>
      <c r="Y528" s="106">
        <v>58.12</v>
      </c>
      <c r="Z528" s="106">
        <v>53.07</v>
      </c>
      <c r="AA528" s="106">
        <v>55.91</v>
      </c>
      <c r="AB528" s="106">
        <v>53.4</v>
      </c>
      <c r="AC528" s="106">
        <v>59.08</v>
      </c>
      <c r="AD528" s="106">
        <v>57.69</v>
      </c>
      <c r="AE528" s="106">
        <v>55.35</v>
      </c>
      <c r="AF528" s="106">
        <v>57.86</v>
      </c>
      <c r="AG528" s="106">
        <v>59.44</v>
      </c>
      <c r="AH528" s="106">
        <v>55.94</v>
      </c>
      <c r="AI528" s="106">
        <v>56.74</v>
      </c>
      <c r="AJ528" s="106">
        <v>60.28</v>
      </c>
      <c r="AK528" s="106">
        <v>49.03</v>
      </c>
      <c r="AL528" s="106">
        <v>44.89</v>
      </c>
      <c r="AM528" s="106">
        <v>55.99</v>
      </c>
      <c r="AN528" s="106">
        <v>60.79</v>
      </c>
      <c r="AO528" s="106">
        <v>47.44</v>
      </c>
      <c r="AP528" s="106">
        <v>53.19</v>
      </c>
      <c r="AQ528" s="106">
        <v>56.32</v>
      </c>
      <c r="AR528" s="106">
        <v>50.3</v>
      </c>
      <c r="AS528" s="106">
        <v>53.52</v>
      </c>
      <c r="AT528" s="106">
        <v>51.18</v>
      </c>
      <c r="AU528" s="106">
        <v>74.260000000000005</v>
      </c>
      <c r="AV528" s="106">
        <v>50.8</v>
      </c>
      <c r="AW528" s="106">
        <v>52.62</v>
      </c>
      <c r="AX528" s="106">
        <v>41.83</v>
      </c>
      <c r="AY528" s="106">
        <v>40.74</v>
      </c>
      <c r="AZ528" s="106">
        <v>55.79</v>
      </c>
      <c r="BA528" s="106">
        <v>45.48</v>
      </c>
      <c r="BB528" s="106">
        <v>53.84</v>
      </c>
      <c r="BC528" s="106">
        <v>56.46</v>
      </c>
      <c r="BD528" s="106">
        <v>56.25</v>
      </c>
      <c r="BE528" s="106">
        <v>41.73</v>
      </c>
      <c r="BF528" s="106">
        <v>40.5</v>
      </c>
      <c r="BG528" s="106">
        <v>44.46</v>
      </c>
      <c r="BH528" s="106">
        <v>47.97</v>
      </c>
      <c r="BI528" s="106">
        <v>42.47</v>
      </c>
      <c r="BJ528" s="106">
        <v>44.37</v>
      </c>
      <c r="BK528" s="106">
        <v>68.900000000000006</v>
      </c>
      <c r="BL528" s="107">
        <f t="shared" si="29"/>
        <v>60</v>
      </c>
      <c r="BN528" s="110">
        <f>BN527++Setup!$J$15/24</f>
        <v>43230.638888889313</v>
      </c>
      <c r="BO528" s="57">
        <f>CN528</f>
        <v>0</v>
      </c>
      <c r="BP528" s="57">
        <f>CO528</f>
        <v>0</v>
      </c>
      <c r="BQ528" s="57">
        <f>CP528</f>
        <v>0</v>
      </c>
      <c r="BR528" s="57">
        <f>CQ528</f>
        <v>0</v>
      </c>
      <c r="BS528" s="87">
        <f>CT528</f>
        <v>0</v>
      </c>
      <c r="BT528" s="87">
        <f>CB957</f>
        <v>227</v>
      </c>
      <c r="BU528" s="87">
        <f>CD957</f>
        <v>34.11</v>
      </c>
      <c r="BV528" s="87">
        <f>CF957</f>
        <v>0</v>
      </c>
      <c r="BW528" s="87">
        <f>CH957</f>
        <v>0.28000000000000003</v>
      </c>
      <c r="BX528" s="87">
        <f>CJ957</f>
        <v>44.69</v>
      </c>
      <c r="CA528" s="111">
        <v>43286.659722222219</v>
      </c>
      <c r="CB528" s="87">
        <v>4</v>
      </c>
      <c r="CC528" s="111">
        <v>43286.659722222219</v>
      </c>
      <c r="CD528" s="87">
        <v>21.64</v>
      </c>
      <c r="CE528" s="111">
        <v>43286.659722222219</v>
      </c>
      <c r="CF528" s="87">
        <v>0</v>
      </c>
      <c r="CG528" s="111">
        <v>43286.659722222219</v>
      </c>
      <c r="CH528" s="87">
        <v>0.28000000000000003</v>
      </c>
      <c r="CI528" s="111">
        <v>43286.659722222219</v>
      </c>
      <c r="CJ528" s="87">
        <v>55</v>
      </c>
      <c r="CM528" s="111"/>
      <c r="CS528" s="111"/>
    </row>
    <row r="529" spans="1:97" x14ac:dyDescent="0.3">
      <c r="A529" s="87">
        <f t="shared" si="28"/>
        <v>5250</v>
      </c>
      <c r="B529" s="88">
        <f t="shared" si="27"/>
        <v>87.5</v>
      </c>
      <c r="C529" s="106">
        <v>20.91</v>
      </c>
      <c r="D529" s="106">
        <v>56.37</v>
      </c>
      <c r="E529" s="106">
        <v>49.45</v>
      </c>
      <c r="F529" s="106">
        <v>45.5</v>
      </c>
      <c r="G529" s="106">
        <v>52.38</v>
      </c>
      <c r="H529" s="106">
        <v>49.03</v>
      </c>
      <c r="I529" s="106">
        <v>46.47</v>
      </c>
      <c r="J529" s="106">
        <v>48.02</v>
      </c>
      <c r="K529" s="106">
        <v>45.09</v>
      </c>
      <c r="L529" s="106">
        <v>50.07</v>
      </c>
      <c r="M529" s="106">
        <v>45.15</v>
      </c>
      <c r="N529" s="106">
        <v>52.98</v>
      </c>
      <c r="O529" s="106">
        <v>55.14</v>
      </c>
      <c r="P529" s="106">
        <v>47.22</v>
      </c>
      <c r="Q529" s="106">
        <v>51.89</v>
      </c>
      <c r="R529" s="106">
        <v>49.67</v>
      </c>
      <c r="S529" s="106">
        <v>55.57</v>
      </c>
      <c r="T529" s="106">
        <v>53.9</v>
      </c>
      <c r="U529" s="106">
        <v>55.47</v>
      </c>
      <c r="V529" s="106">
        <v>52.04</v>
      </c>
      <c r="W529" s="106">
        <v>58.79</v>
      </c>
      <c r="X529" s="106">
        <v>57.12</v>
      </c>
      <c r="Y529" s="106">
        <v>57.39</v>
      </c>
      <c r="Z529" s="106">
        <v>52.9</v>
      </c>
      <c r="AA529" s="106">
        <v>55.66</v>
      </c>
      <c r="AB529" s="106">
        <v>53.28</v>
      </c>
      <c r="AC529" s="106">
        <v>58.73</v>
      </c>
      <c r="AD529" s="106">
        <v>57.34</v>
      </c>
      <c r="AE529" s="106">
        <v>55.26</v>
      </c>
      <c r="AF529" s="106">
        <v>57.72</v>
      </c>
      <c r="AG529" s="106">
        <v>59.47</v>
      </c>
      <c r="AH529" s="106">
        <v>56</v>
      </c>
      <c r="AI529" s="106">
        <v>57.16</v>
      </c>
      <c r="AJ529" s="106">
        <v>60.21</v>
      </c>
      <c r="AK529" s="106">
        <v>48.85</v>
      </c>
      <c r="AL529" s="106">
        <v>45.89</v>
      </c>
      <c r="AM529" s="106">
        <v>55.78</v>
      </c>
      <c r="AN529" s="106">
        <v>60.63</v>
      </c>
      <c r="AO529" s="106">
        <v>47.98</v>
      </c>
      <c r="AP529" s="106">
        <v>54.01</v>
      </c>
      <c r="AQ529" s="106">
        <v>56.37</v>
      </c>
      <c r="AR529" s="106">
        <v>50.32</v>
      </c>
      <c r="AS529" s="106">
        <v>53.16</v>
      </c>
      <c r="AT529" s="106">
        <v>50.99</v>
      </c>
      <c r="AU529" s="106">
        <v>74.19</v>
      </c>
      <c r="AV529" s="106">
        <v>50.64</v>
      </c>
      <c r="AW529" s="106">
        <v>52.47</v>
      </c>
      <c r="AX529" s="106">
        <v>42.38</v>
      </c>
      <c r="AY529" s="106">
        <v>41.46</v>
      </c>
      <c r="AZ529" s="106">
        <v>55.28</v>
      </c>
      <c r="BA529" s="106">
        <v>46.11</v>
      </c>
      <c r="BB529" s="106">
        <v>53.59</v>
      </c>
      <c r="BC529" s="106">
        <v>56.49</v>
      </c>
      <c r="BD529" s="106">
        <v>55.88</v>
      </c>
      <c r="BE529" s="106">
        <v>42.39</v>
      </c>
      <c r="BF529" s="106">
        <v>41.08</v>
      </c>
      <c r="BG529" s="106">
        <v>44.29</v>
      </c>
      <c r="BH529" s="106">
        <v>48.51</v>
      </c>
      <c r="BI529" s="106">
        <v>43.24</v>
      </c>
      <c r="BJ529" s="106">
        <v>43.85</v>
      </c>
      <c r="BK529" s="106">
        <v>68.91</v>
      </c>
      <c r="BL529" s="107">
        <f t="shared" si="29"/>
        <v>60</v>
      </c>
      <c r="BN529" s="110">
        <f>BN528++Setup!$J$15/24</f>
        <v>43230.645833333758</v>
      </c>
      <c r="BO529" s="57">
        <f>CN529</f>
        <v>0</v>
      </c>
      <c r="BP529" s="57">
        <f>CO529</f>
        <v>0</v>
      </c>
      <c r="BQ529" s="57">
        <f>CP529</f>
        <v>0</v>
      </c>
      <c r="BR529" s="57">
        <f>CQ529</f>
        <v>0</v>
      </c>
      <c r="BS529" s="87">
        <f>CT529</f>
        <v>0</v>
      </c>
      <c r="BT529" s="87">
        <f>CB958</f>
        <v>225</v>
      </c>
      <c r="BU529" s="87">
        <f>CD958</f>
        <v>32.58</v>
      </c>
      <c r="BV529" s="87">
        <f>CF958</f>
        <v>0</v>
      </c>
      <c r="BW529" s="87">
        <f>CH958</f>
        <v>0.28000000000000003</v>
      </c>
      <c r="BX529" s="87">
        <f>CJ958</f>
        <v>48.64</v>
      </c>
      <c r="CA529" s="111">
        <v>43286.666666666664</v>
      </c>
      <c r="CB529" s="87">
        <v>226</v>
      </c>
      <c r="CC529" s="111">
        <v>43286.666666666664</v>
      </c>
      <c r="CD529" s="87">
        <v>21.5</v>
      </c>
      <c r="CE529" s="111">
        <v>43286.666666666664</v>
      </c>
      <c r="CF529" s="87">
        <v>0</v>
      </c>
      <c r="CG529" s="111">
        <v>43286.666666666664</v>
      </c>
      <c r="CH529" s="87">
        <v>0.28000000000000003</v>
      </c>
      <c r="CI529" s="111">
        <v>43286.666666666664</v>
      </c>
      <c r="CJ529" s="87">
        <v>49.72</v>
      </c>
      <c r="CM529" s="111"/>
      <c r="CS529" s="111"/>
    </row>
    <row r="530" spans="1:97" x14ac:dyDescent="0.3">
      <c r="A530" s="87">
        <f t="shared" si="28"/>
        <v>5260</v>
      </c>
      <c r="B530" s="88">
        <f t="shared" si="27"/>
        <v>87.666666666666671</v>
      </c>
      <c r="C530" s="106">
        <v>21</v>
      </c>
      <c r="D530" s="106">
        <v>56.61</v>
      </c>
      <c r="E530" s="106">
        <v>50.84</v>
      </c>
      <c r="F530" s="106">
        <v>46.78</v>
      </c>
      <c r="G530" s="106">
        <v>52.36</v>
      </c>
      <c r="H530" s="106">
        <v>48.8</v>
      </c>
      <c r="I530" s="106">
        <v>47.78</v>
      </c>
      <c r="J530" s="106">
        <v>49.34</v>
      </c>
      <c r="K530" s="106">
        <v>45.01</v>
      </c>
      <c r="L530" s="106">
        <v>49.87</v>
      </c>
      <c r="M530" s="106">
        <v>46.41</v>
      </c>
      <c r="N530" s="106">
        <v>52.84</v>
      </c>
      <c r="O530" s="106">
        <v>55.65</v>
      </c>
      <c r="P530" s="106">
        <v>47.1</v>
      </c>
      <c r="Q530" s="106">
        <v>51.83</v>
      </c>
      <c r="R530" s="106">
        <v>49.66</v>
      </c>
      <c r="S530" s="106">
        <v>56.27</v>
      </c>
      <c r="T530" s="106">
        <v>54.02</v>
      </c>
      <c r="U530" s="106">
        <v>56</v>
      </c>
      <c r="V530" s="106">
        <v>52.08</v>
      </c>
      <c r="W530" s="106">
        <v>59.68</v>
      </c>
      <c r="X530" s="106">
        <v>57.65</v>
      </c>
      <c r="Y530" s="106">
        <v>58.2</v>
      </c>
      <c r="Z530" s="106">
        <v>52.89</v>
      </c>
      <c r="AA530" s="106">
        <v>55.82</v>
      </c>
      <c r="AB530" s="106">
        <v>53.27</v>
      </c>
      <c r="AC530" s="106">
        <v>58.91</v>
      </c>
      <c r="AD530" s="106">
        <v>57.83</v>
      </c>
      <c r="AE530" s="106">
        <v>55.29</v>
      </c>
      <c r="AF530" s="106">
        <v>57.78</v>
      </c>
      <c r="AG530" s="106">
        <v>59.4</v>
      </c>
      <c r="AH530" s="106">
        <v>55.77</v>
      </c>
      <c r="AI530" s="106">
        <v>56.76</v>
      </c>
      <c r="AJ530" s="106">
        <v>60.29</v>
      </c>
      <c r="AK530" s="106">
        <v>48.88</v>
      </c>
      <c r="AL530" s="106">
        <v>45.95</v>
      </c>
      <c r="AM530" s="106">
        <v>55.84</v>
      </c>
      <c r="AN530" s="106">
        <v>60.76</v>
      </c>
      <c r="AO530" s="106">
        <v>49.3</v>
      </c>
      <c r="AP530" s="106">
        <v>54.08</v>
      </c>
      <c r="AQ530" s="106">
        <v>56.42</v>
      </c>
      <c r="AR530" s="106">
        <v>50.21</v>
      </c>
      <c r="AS530" s="106">
        <v>53.38</v>
      </c>
      <c r="AT530" s="106">
        <v>50.94</v>
      </c>
      <c r="AU530" s="106">
        <v>74.3</v>
      </c>
      <c r="AV530" s="106">
        <v>50.51</v>
      </c>
      <c r="AW530" s="106">
        <v>52.12</v>
      </c>
      <c r="AX530" s="106">
        <v>43.49</v>
      </c>
      <c r="AY530" s="106">
        <v>43.08</v>
      </c>
      <c r="AZ530" s="106">
        <v>55.78</v>
      </c>
      <c r="BA530" s="106">
        <v>47.45</v>
      </c>
      <c r="BB530" s="106">
        <v>53.65</v>
      </c>
      <c r="BC530" s="106">
        <v>56.86</v>
      </c>
      <c r="BD530" s="106">
        <v>55.91</v>
      </c>
      <c r="BE530" s="106">
        <v>43.7</v>
      </c>
      <c r="BF530" s="106">
        <v>42.44</v>
      </c>
      <c r="BG530" s="106">
        <v>44.2</v>
      </c>
      <c r="BH530" s="106">
        <v>49.93</v>
      </c>
      <c r="BI530" s="106">
        <v>44.27</v>
      </c>
      <c r="BJ530" s="106">
        <v>43.96</v>
      </c>
      <c r="BK530" s="106">
        <v>68.94</v>
      </c>
      <c r="BL530" s="107">
        <f t="shared" si="29"/>
        <v>60</v>
      </c>
      <c r="BN530" s="110">
        <f>BN529++Setup!$J$15/24</f>
        <v>43230.652777778203</v>
      </c>
      <c r="BO530" s="57">
        <f>CN530</f>
        <v>0</v>
      </c>
      <c r="BP530" s="57">
        <f>CO530</f>
        <v>0</v>
      </c>
      <c r="BQ530" s="57">
        <f>CP530</f>
        <v>0</v>
      </c>
      <c r="BR530" s="57">
        <f>CQ530</f>
        <v>0</v>
      </c>
      <c r="BS530" s="87">
        <f>CT530</f>
        <v>0</v>
      </c>
      <c r="BT530" s="87">
        <f>CB959</f>
        <v>227</v>
      </c>
      <c r="BU530" s="87">
        <f>CD959</f>
        <v>34.83</v>
      </c>
      <c r="BV530" s="87">
        <f>CF959</f>
        <v>0</v>
      </c>
      <c r="BW530" s="87">
        <f>CH959</f>
        <v>0.28000000000000003</v>
      </c>
      <c r="BX530" s="87">
        <f>CJ959</f>
        <v>52.47</v>
      </c>
      <c r="CA530" s="111">
        <v>43286.673611111109</v>
      </c>
      <c r="CB530" s="87">
        <v>241</v>
      </c>
      <c r="CC530" s="111">
        <v>43286.673611111109</v>
      </c>
      <c r="CD530" s="87">
        <v>21.64</v>
      </c>
      <c r="CE530" s="111">
        <v>43286.673611111109</v>
      </c>
      <c r="CF530" s="87">
        <v>0</v>
      </c>
      <c r="CG530" s="111">
        <v>43286.673611111109</v>
      </c>
      <c r="CH530" s="87">
        <v>0.28000000000000003</v>
      </c>
      <c r="CI530" s="111">
        <v>43286.673611111109</v>
      </c>
      <c r="CJ530" s="87">
        <v>46.75</v>
      </c>
      <c r="CM530" s="111"/>
      <c r="CS530" s="111"/>
    </row>
    <row r="531" spans="1:97" x14ac:dyDescent="0.3">
      <c r="A531" s="87">
        <f t="shared" si="28"/>
        <v>5270</v>
      </c>
      <c r="B531" s="88">
        <f t="shared" si="27"/>
        <v>87.833333333333329</v>
      </c>
      <c r="C531" s="106">
        <v>20.87</v>
      </c>
      <c r="D531" s="106">
        <v>55.83</v>
      </c>
      <c r="E531" s="106">
        <v>49.08</v>
      </c>
      <c r="F531" s="106">
        <v>45.22</v>
      </c>
      <c r="G531" s="106">
        <v>52.07</v>
      </c>
      <c r="H531" s="106">
        <v>48.13</v>
      </c>
      <c r="I531" s="106">
        <v>46.16</v>
      </c>
      <c r="J531" s="106">
        <v>47.76</v>
      </c>
      <c r="K531" s="106">
        <v>44.4</v>
      </c>
      <c r="L531" s="106">
        <v>49.36</v>
      </c>
      <c r="M531" s="106">
        <v>44.87</v>
      </c>
      <c r="N531" s="106">
        <v>52.37</v>
      </c>
      <c r="O531" s="106">
        <v>54.94</v>
      </c>
      <c r="P531" s="106">
        <v>46.69</v>
      </c>
      <c r="Q531" s="106">
        <v>51.43</v>
      </c>
      <c r="R531" s="106">
        <v>49.43</v>
      </c>
      <c r="S531" s="106">
        <v>55.24</v>
      </c>
      <c r="T531" s="106">
        <v>53.6</v>
      </c>
      <c r="U531" s="106">
        <v>55.13</v>
      </c>
      <c r="V531" s="106">
        <v>51.75</v>
      </c>
      <c r="W531" s="106">
        <v>58.87</v>
      </c>
      <c r="X531" s="106">
        <v>56.8</v>
      </c>
      <c r="Y531" s="106">
        <v>57.39</v>
      </c>
      <c r="Z531" s="106">
        <v>52.76</v>
      </c>
      <c r="AA531" s="106">
        <v>55.44</v>
      </c>
      <c r="AB531" s="106">
        <v>53.11</v>
      </c>
      <c r="AC531" s="106">
        <v>58.71</v>
      </c>
      <c r="AD531" s="106">
        <v>57.2</v>
      </c>
      <c r="AE531" s="106">
        <v>54.84</v>
      </c>
      <c r="AF531" s="106">
        <v>57.26</v>
      </c>
      <c r="AG531" s="106">
        <v>58.87</v>
      </c>
      <c r="AH531" s="106">
        <v>55.58</v>
      </c>
      <c r="AI531" s="106">
        <v>56.49</v>
      </c>
      <c r="AJ531" s="106">
        <v>60.24</v>
      </c>
      <c r="AK531" s="106">
        <v>48.92</v>
      </c>
      <c r="AL531" s="106">
        <v>45.73</v>
      </c>
      <c r="AM531" s="106">
        <v>55.22</v>
      </c>
      <c r="AN531" s="106">
        <v>60.62</v>
      </c>
      <c r="AO531" s="106">
        <v>47.72</v>
      </c>
      <c r="AP531" s="106">
        <v>53.93</v>
      </c>
      <c r="AQ531" s="106">
        <v>56.08</v>
      </c>
      <c r="AR531" s="106">
        <v>49.94</v>
      </c>
      <c r="AS531" s="106">
        <v>53.36</v>
      </c>
      <c r="AT531" s="106">
        <v>50.51</v>
      </c>
      <c r="AU531" s="106">
        <v>74.239999999999995</v>
      </c>
      <c r="AV531" s="106">
        <v>50.36</v>
      </c>
      <c r="AW531" s="106">
        <v>52.12</v>
      </c>
      <c r="AX531" s="106">
        <v>42.03</v>
      </c>
      <c r="AY531" s="106">
        <v>41.11</v>
      </c>
      <c r="AZ531" s="106">
        <v>55.3</v>
      </c>
      <c r="BA531" s="106">
        <v>45.65</v>
      </c>
      <c r="BB531" s="106">
        <v>53.48</v>
      </c>
      <c r="BC531" s="106">
        <v>55.95</v>
      </c>
      <c r="BD531" s="106">
        <v>55.79</v>
      </c>
      <c r="BE531" s="106">
        <v>41.96</v>
      </c>
      <c r="BF531" s="106">
        <v>40.799999999999997</v>
      </c>
      <c r="BG531" s="106">
        <v>43.9</v>
      </c>
      <c r="BH531" s="106">
        <v>48.17</v>
      </c>
      <c r="BI531" s="106">
        <v>42.66</v>
      </c>
      <c r="BJ531" s="106">
        <v>44.22</v>
      </c>
      <c r="BK531" s="106">
        <v>68.37</v>
      </c>
      <c r="BL531" s="107">
        <f t="shared" si="29"/>
        <v>60</v>
      </c>
      <c r="BN531" s="110">
        <f>BN530++Setup!$J$15/24</f>
        <v>43230.659722222648</v>
      </c>
      <c r="BO531" s="57">
        <f>CN531</f>
        <v>0</v>
      </c>
      <c r="BP531" s="57">
        <f>CO531</f>
        <v>0</v>
      </c>
      <c r="BQ531" s="57">
        <f>CP531</f>
        <v>0</v>
      </c>
      <c r="BR531" s="57">
        <f>CQ531</f>
        <v>0</v>
      </c>
      <c r="BS531" s="87">
        <f>CT531</f>
        <v>0</v>
      </c>
      <c r="BT531" s="87">
        <f>CB960</f>
        <v>227</v>
      </c>
      <c r="BU531" s="87">
        <f>CD960</f>
        <v>31.78</v>
      </c>
      <c r="BV531" s="87">
        <f>CF960</f>
        <v>0</v>
      </c>
      <c r="BW531" s="87">
        <f>CH960</f>
        <v>0.28000000000000003</v>
      </c>
      <c r="BX531" s="87">
        <f>CJ960</f>
        <v>50.89</v>
      </c>
      <c r="CA531" s="111">
        <v>43286.680555555555</v>
      </c>
      <c r="CB531" s="87">
        <v>247</v>
      </c>
      <c r="CC531" s="111">
        <v>43286.680555555555</v>
      </c>
      <c r="CD531" s="87">
        <v>21.72</v>
      </c>
      <c r="CE531" s="111">
        <v>43286.680555555555</v>
      </c>
      <c r="CF531" s="87">
        <v>0</v>
      </c>
      <c r="CG531" s="111">
        <v>43286.680555555555</v>
      </c>
      <c r="CH531" s="87">
        <v>0.28000000000000003</v>
      </c>
      <c r="CI531" s="111">
        <v>43286.680555555555</v>
      </c>
      <c r="CJ531" s="87">
        <v>47.42</v>
      </c>
      <c r="CM531" s="111"/>
      <c r="CS531" s="111"/>
    </row>
    <row r="532" spans="1:97" x14ac:dyDescent="0.3">
      <c r="A532" s="87">
        <f t="shared" si="28"/>
        <v>5280</v>
      </c>
      <c r="B532" s="88">
        <f t="shared" si="27"/>
        <v>88</v>
      </c>
      <c r="C532" s="106">
        <v>21.03</v>
      </c>
      <c r="D532" s="106">
        <v>55.72</v>
      </c>
      <c r="E532" s="106">
        <v>48.65</v>
      </c>
      <c r="F532" s="106">
        <v>44.78</v>
      </c>
      <c r="G532" s="106">
        <v>52.49</v>
      </c>
      <c r="H532" s="106">
        <v>48.71</v>
      </c>
      <c r="I532" s="106">
        <v>45.65</v>
      </c>
      <c r="J532" s="106">
        <v>47.29</v>
      </c>
      <c r="K532" s="106">
        <v>44.96</v>
      </c>
      <c r="L532" s="106">
        <v>49.82</v>
      </c>
      <c r="M532" s="106">
        <v>44.27</v>
      </c>
      <c r="N532" s="106">
        <v>52.88</v>
      </c>
      <c r="O532" s="106">
        <v>55.71</v>
      </c>
      <c r="P532" s="106">
        <v>47.26</v>
      </c>
      <c r="Q532" s="106">
        <v>51.99</v>
      </c>
      <c r="R532" s="106">
        <v>49.9</v>
      </c>
      <c r="S532" s="106">
        <v>55.67</v>
      </c>
      <c r="T532" s="106">
        <v>53.98</v>
      </c>
      <c r="U532" s="106">
        <v>55.49</v>
      </c>
      <c r="V532" s="106">
        <v>52.02</v>
      </c>
      <c r="W532" s="106">
        <v>58.94</v>
      </c>
      <c r="X532" s="106">
        <v>57.27</v>
      </c>
      <c r="Y532" s="106">
        <v>57.8</v>
      </c>
      <c r="Z532" s="106">
        <v>52.86</v>
      </c>
      <c r="AA532" s="106">
        <v>55.65</v>
      </c>
      <c r="AB532" s="106">
        <v>53.25</v>
      </c>
      <c r="AC532" s="106">
        <v>58.85</v>
      </c>
      <c r="AD532" s="106">
        <v>57.48</v>
      </c>
      <c r="AE532" s="106">
        <v>55.18</v>
      </c>
      <c r="AF532" s="106">
        <v>57.46</v>
      </c>
      <c r="AG532" s="106">
        <v>59.09</v>
      </c>
      <c r="AH532" s="106">
        <v>55.97</v>
      </c>
      <c r="AI532" s="106">
        <v>56.74</v>
      </c>
      <c r="AJ532" s="106">
        <v>60.21</v>
      </c>
      <c r="AK532" s="106">
        <v>48.87</v>
      </c>
      <c r="AL532" s="106">
        <v>45.69</v>
      </c>
      <c r="AM532" s="106">
        <v>55.69</v>
      </c>
      <c r="AN532" s="106">
        <v>60.67</v>
      </c>
      <c r="AO532" s="106">
        <v>47.25</v>
      </c>
      <c r="AP532" s="106">
        <v>54.06</v>
      </c>
      <c r="AQ532" s="106">
        <v>56.36</v>
      </c>
      <c r="AR532" s="106">
        <v>50.27</v>
      </c>
      <c r="AS532" s="106">
        <v>53.41</v>
      </c>
      <c r="AT532" s="106">
        <v>51.13</v>
      </c>
      <c r="AU532" s="106">
        <v>74.03</v>
      </c>
      <c r="AV532" s="106">
        <v>50.45</v>
      </c>
      <c r="AW532" s="106">
        <v>52.27</v>
      </c>
      <c r="AX532" s="106">
        <v>41.49</v>
      </c>
      <c r="AY532" s="106">
        <v>40.74</v>
      </c>
      <c r="AZ532" s="106">
        <v>55.38</v>
      </c>
      <c r="BA532" s="106">
        <v>45.35</v>
      </c>
      <c r="BB532" s="106">
        <v>53.66</v>
      </c>
      <c r="BC532" s="106">
        <v>56.28</v>
      </c>
      <c r="BD532" s="106">
        <v>56.15</v>
      </c>
      <c r="BE532" s="106">
        <v>41.59</v>
      </c>
      <c r="BF532" s="106">
        <v>40.299999999999997</v>
      </c>
      <c r="BG532" s="106">
        <v>44.21</v>
      </c>
      <c r="BH532" s="106">
        <v>47.82</v>
      </c>
      <c r="BI532" s="106">
        <v>42.2</v>
      </c>
      <c r="BJ532" s="106">
        <v>44.25</v>
      </c>
      <c r="BK532" s="106">
        <v>68.790000000000006</v>
      </c>
      <c r="BL532" s="107">
        <f t="shared" si="29"/>
        <v>60</v>
      </c>
      <c r="BN532" s="110">
        <f>BN531++Setup!$J$15/24</f>
        <v>43230.666666667094</v>
      </c>
      <c r="BO532" s="57">
        <f>CN532</f>
        <v>0</v>
      </c>
      <c r="BP532" s="57">
        <f>CO532</f>
        <v>0</v>
      </c>
      <c r="BQ532" s="57">
        <f>CP532</f>
        <v>0</v>
      </c>
      <c r="BR532" s="57">
        <f>CQ532</f>
        <v>0</v>
      </c>
      <c r="BS532" s="87">
        <f>CT532</f>
        <v>0</v>
      </c>
      <c r="BT532" s="87">
        <f>CB961</f>
        <v>223</v>
      </c>
      <c r="BU532" s="87">
        <f>CD961</f>
        <v>32.17</v>
      </c>
      <c r="BV532" s="87">
        <f>CF961</f>
        <v>0</v>
      </c>
      <c r="BW532" s="87">
        <f>CH961</f>
        <v>0.28000000000000003</v>
      </c>
      <c r="BX532" s="87">
        <f>CJ961</f>
        <v>48.39</v>
      </c>
      <c r="CA532" s="111">
        <v>43286.6875</v>
      </c>
      <c r="CB532" s="87">
        <v>247</v>
      </c>
      <c r="CC532" s="111">
        <v>43286.6875</v>
      </c>
      <c r="CD532" s="87">
        <v>21.72</v>
      </c>
      <c r="CE532" s="111">
        <v>43286.6875</v>
      </c>
      <c r="CF532" s="87">
        <v>0</v>
      </c>
      <c r="CG532" s="111">
        <v>43286.6875</v>
      </c>
      <c r="CH532" s="87">
        <v>0.28000000000000003</v>
      </c>
      <c r="CI532" s="111">
        <v>43286.6875</v>
      </c>
      <c r="CJ532" s="87">
        <v>56.44</v>
      </c>
      <c r="CM532" s="111"/>
      <c r="CS532" s="111"/>
    </row>
    <row r="533" spans="1:97" x14ac:dyDescent="0.3">
      <c r="A533" s="87">
        <f t="shared" si="28"/>
        <v>5290</v>
      </c>
      <c r="B533" s="88">
        <f t="shared" si="27"/>
        <v>88.166666666666671</v>
      </c>
      <c r="C533" s="106">
        <v>20.85</v>
      </c>
      <c r="D533" s="106">
        <v>56.11</v>
      </c>
      <c r="E533" s="106">
        <v>50.38</v>
      </c>
      <c r="F533" s="106">
        <v>46.41</v>
      </c>
      <c r="G533" s="106">
        <v>51.93</v>
      </c>
      <c r="H533" s="106">
        <v>48.17</v>
      </c>
      <c r="I533" s="106">
        <v>47.61</v>
      </c>
      <c r="J533" s="106">
        <v>49.33</v>
      </c>
      <c r="K533" s="106">
        <v>44.35</v>
      </c>
      <c r="L533" s="106">
        <v>49.15</v>
      </c>
      <c r="M533" s="106">
        <v>45.93</v>
      </c>
      <c r="N533" s="106">
        <v>52.29</v>
      </c>
      <c r="O533" s="106">
        <v>55.31</v>
      </c>
      <c r="P533" s="106">
        <v>46.7</v>
      </c>
      <c r="Q533" s="106">
        <v>51.29</v>
      </c>
      <c r="R533" s="106">
        <v>49.17</v>
      </c>
      <c r="S533" s="106">
        <v>55.38</v>
      </c>
      <c r="T533" s="106">
        <v>53.63</v>
      </c>
      <c r="U533" s="106">
        <v>55.37</v>
      </c>
      <c r="V533" s="106">
        <v>51.72</v>
      </c>
      <c r="W533" s="106">
        <v>58.59</v>
      </c>
      <c r="X533" s="106">
        <v>56.24</v>
      </c>
      <c r="Y533" s="106">
        <v>57.88</v>
      </c>
      <c r="Z533" s="106">
        <v>52.69</v>
      </c>
      <c r="AA533" s="106">
        <v>55.4</v>
      </c>
      <c r="AB533" s="106">
        <v>53.03</v>
      </c>
      <c r="AC533" s="106">
        <v>58.5</v>
      </c>
      <c r="AD533" s="106">
        <v>57.12</v>
      </c>
      <c r="AE533" s="106">
        <v>55.12</v>
      </c>
      <c r="AF533" s="106">
        <v>57.26</v>
      </c>
      <c r="AG533" s="106">
        <v>58.91</v>
      </c>
      <c r="AH533" s="106">
        <v>55.72</v>
      </c>
      <c r="AI533" s="106">
        <v>56.54</v>
      </c>
      <c r="AJ533" s="106">
        <v>60.15</v>
      </c>
      <c r="AK533" s="106">
        <v>48.93</v>
      </c>
      <c r="AL533" s="106">
        <v>46.03</v>
      </c>
      <c r="AM533" s="106">
        <v>55.23</v>
      </c>
      <c r="AN533" s="106">
        <v>60.68</v>
      </c>
      <c r="AO533" s="106">
        <v>49.29</v>
      </c>
      <c r="AP533" s="106">
        <v>54.24</v>
      </c>
      <c r="AQ533" s="106">
        <v>56.02</v>
      </c>
      <c r="AR533" s="106">
        <v>49.95</v>
      </c>
      <c r="AS533" s="106">
        <v>53.31</v>
      </c>
      <c r="AT533" s="106">
        <v>50.52</v>
      </c>
      <c r="AU533" s="106">
        <v>74.11</v>
      </c>
      <c r="AV533" s="106">
        <v>50.07</v>
      </c>
      <c r="AW533" s="106">
        <v>51.83</v>
      </c>
      <c r="AX533" s="106">
        <v>43.28</v>
      </c>
      <c r="AY533" s="106">
        <v>42.31</v>
      </c>
      <c r="AZ533" s="106">
        <v>55.36</v>
      </c>
      <c r="BA533" s="106">
        <v>47.14</v>
      </c>
      <c r="BB533" s="106">
        <v>53.39</v>
      </c>
      <c r="BC533" s="106">
        <v>56.28</v>
      </c>
      <c r="BD533" s="106">
        <v>55.41</v>
      </c>
      <c r="BE533" s="106">
        <v>43.29</v>
      </c>
      <c r="BF533" s="106">
        <v>42.06</v>
      </c>
      <c r="BG533" s="106">
        <v>43.75</v>
      </c>
      <c r="BH533" s="106">
        <v>49.66</v>
      </c>
      <c r="BI533" s="106">
        <v>44.05</v>
      </c>
      <c r="BJ533" s="106">
        <v>44</v>
      </c>
      <c r="BK533" s="106">
        <v>69.41</v>
      </c>
      <c r="BL533" s="107">
        <f t="shared" si="29"/>
        <v>60</v>
      </c>
      <c r="BN533" s="110">
        <f>BN532++Setup!$J$15/24</f>
        <v>43230.673611111539</v>
      </c>
      <c r="BO533" s="57">
        <f>CN533</f>
        <v>0</v>
      </c>
      <c r="BP533" s="57">
        <f>CO533</f>
        <v>0</v>
      </c>
      <c r="BQ533" s="57">
        <f>CP533</f>
        <v>0</v>
      </c>
      <c r="BR533" s="57">
        <f>CQ533</f>
        <v>0</v>
      </c>
      <c r="BS533" s="87">
        <f>CT533</f>
        <v>0</v>
      </c>
      <c r="BT533" s="87">
        <f>CB962</f>
        <v>147</v>
      </c>
      <c r="BU533" s="87">
        <f>CD962</f>
        <v>32.69</v>
      </c>
      <c r="BV533" s="87">
        <f>CF962</f>
        <v>0</v>
      </c>
      <c r="BW533" s="87">
        <f>CH962</f>
        <v>0.28000000000000003</v>
      </c>
      <c r="BX533" s="87">
        <f>CJ962</f>
        <v>58.08</v>
      </c>
      <c r="CA533" s="111">
        <v>43286.694444444445</v>
      </c>
      <c r="CB533" s="87">
        <v>245</v>
      </c>
      <c r="CC533" s="111">
        <v>43286.694444444445</v>
      </c>
      <c r="CD533" s="87">
        <v>21.58</v>
      </c>
      <c r="CE533" s="111">
        <v>43286.694444444445</v>
      </c>
      <c r="CF533" s="87">
        <v>0</v>
      </c>
      <c r="CG533" s="111">
        <v>43286.694444444445</v>
      </c>
      <c r="CH533" s="87">
        <v>0.28000000000000003</v>
      </c>
      <c r="CI533" s="111">
        <v>43286.694444444445</v>
      </c>
      <c r="CJ533" s="87">
        <v>56.72</v>
      </c>
      <c r="CM533" s="111"/>
      <c r="CS533" s="111"/>
    </row>
    <row r="534" spans="1:97" x14ac:dyDescent="0.3">
      <c r="A534" s="87">
        <f t="shared" si="28"/>
        <v>5300</v>
      </c>
      <c r="B534" s="88">
        <f t="shared" si="27"/>
        <v>88.333333333333329</v>
      </c>
      <c r="C534" s="106">
        <v>20.83</v>
      </c>
      <c r="D534" s="106">
        <v>55.27</v>
      </c>
      <c r="E534" s="106">
        <v>50.59</v>
      </c>
      <c r="F534" s="106">
        <v>46.82</v>
      </c>
      <c r="G534" s="106">
        <v>52.15</v>
      </c>
      <c r="H534" s="106">
        <v>48.24</v>
      </c>
      <c r="I534" s="106">
        <v>47.71</v>
      </c>
      <c r="J534" s="106">
        <v>49.19</v>
      </c>
      <c r="K534" s="106">
        <v>44.43</v>
      </c>
      <c r="L534" s="106">
        <v>49.41</v>
      </c>
      <c r="M534" s="106">
        <v>46.33</v>
      </c>
      <c r="N534" s="106">
        <v>52.4</v>
      </c>
      <c r="O534" s="106">
        <v>54.9</v>
      </c>
      <c r="P534" s="106">
        <v>46.88</v>
      </c>
      <c r="Q534" s="106">
        <v>51.63</v>
      </c>
      <c r="R534" s="106">
        <v>49.5</v>
      </c>
      <c r="S534" s="106">
        <v>55.25</v>
      </c>
      <c r="T534" s="106">
        <v>53.71</v>
      </c>
      <c r="U534" s="106">
        <v>55.19</v>
      </c>
      <c r="V534" s="106">
        <v>51.77</v>
      </c>
      <c r="W534" s="106">
        <v>58.81</v>
      </c>
      <c r="X534" s="106">
        <v>56.91</v>
      </c>
      <c r="Y534" s="106">
        <v>57.42</v>
      </c>
      <c r="Z534" s="106">
        <v>52.71</v>
      </c>
      <c r="AA534" s="106">
        <v>55.43</v>
      </c>
      <c r="AB534" s="106">
        <v>53.05</v>
      </c>
      <c r="AC534" s="106">
        <v>58.71</v>
      </c>
      <c r="AD534" s="106">
        <v>56.93</v>
      </c>
      <c r="AE534" s="106">
        <v>54.83</v>
      </c>
      <c r="AF534" s="106">
        <v>57.26</v>
      </c>
      <c r="AG534" s="106">
        <v>58.87</v>
      </c>
      <c r="AH534" s="106">
        <v>55.47</v>
      </c>
      <c r="AI534" s="106">
        <v>56.17</v>
      </c>
      <c r="AJ534" s="106">
        <v>60.11</v>
      </c>
      <c r="AK534" s="106">
        <v>48.66</v>
      </c>
      <c r="AL534" s="106">
        <v>45.79</v>
      </c>
      <c r="AM534" s="106">
        <v>55.41</v>
      </c>
      <c r="AN534" s="106">
        <v>60.46</v>
      </c>
      <c r="AO534" s="106">
        <v>49.15</v>
      </c>
      <c r="AP534" s="106">
        <v>54.02</v>
      </c>
      <c r="AQ534" s="106">
        <v>55.81</v>
      </c>
      <c r="AR534" s="106">
        <v>50.05</v>
      </c>
      <c r="AS534" s="106">
        <v>53.2</v>
      </c>
      <c r="AT534" s="106">
        <v>50.5</v>
      </c>
      <c r="AU534" s="106">
        <v>73.94</v>
      </c>
      <c r="AV534" s="106">
        <v>50.36</v>
      </c>
      <c r="AW534" s="106">
        <v>51.79</v>
      </c>
      <c r="AX534" s="106">
        <v>43.55</v>
      </c>
      <c r="AY534" s="106">
        <v>42.63</v>
      </c>
      <c r="AZ534" s="106">
        <v>55.35</v>
      </c>
      <c r="BA534" s="106">
        <v>47.27</v>
      </c>
      <c r="BB534" s="106">
        <v>53.46</v>
      </c>
      <c r="BC534" s="106">
        <v>56.03</v>
      </c>
      <c r="BD534" s="106">
        <v>55.74</v>
      </c>
      <c r="BE534" s="106">
        <v>43.61</v>
      </c>
      <c r="BF534" s="106">
        <v>42.33</v>
      </c>
      <c r="BG534" s="106">
        <v>44.01</v>
      </c>
      <c r="BH534" s="106">
        <v>49.93</v>
      </c>
      <c r="BI534" s="106">
        <v>44.14</v>
      </c>
      <c r="BJ534" s="106">
        <v>44.2</v>
      </c>
      <c r="BK534" s="106">
        <v>69.040000000000006</v>
      </c>
      <c r="BL534" s="107">
        <f t="shared" si="29"/>
        <v>60</v>
      </c>
      <c r="BN534" s="110">
        <f>BN533++Setup!$J$15/24</f>
        <v>43230.680555555984</v>
      </c>
      <c r="BO534" s="57">
        <f>CN534</f>
        <v>0</v>
      </c>
      <c r="BP534" s="57">
        <f>CO534</f>
        <v>0</v>
      </c>
      <c r="BQ534" s="57">
        <f>CP534</f>
        <v>0</v>
      </c>
      <c r="BR534" s="57">
        <f>CQ534</f>
        <v>0</v>
      </c>
      <c r="BS534" s="87">
        <f>CT534</f>
        <v>0</v>
      </c>
      <c r="BT534" s="87">
        <f>CB963</f>
        <v>208</v>
      </c>
      <c r="BU534" s="87">
        <f>CD963</f>
        <v>34.44</v>
      </c>
      <c r="BV534" s="87">
        <f>CF963</f>
        <v>0</v>
      </c>
      <c r="BW534" s="87">
        <f>CH963</f>
        <v>0.28000000000000003</v>
      </c>
      <c r="BX534" s="87">
        <f>CJ963</f>
        <v>55.67</v>
      </c>
      <c r="CA534" s="111">
        <v>43286.701388888891</v>
      </c>
      <c r="CB534" s="87">
        <v>248</v>
      </c>
      <c r="CC534" s="111">
        <v>43286.701388888891</v>
      </c>
      <c r="CD534" s="87">
        <v>21.33</v>
      </c>
      <c r="CE534" s="111">
        <v>43286.701388888891</v>
      </c>
      <c r="CF534" s="87">
        <v>0</v>
      </c>
      <c r="CG534" s="111">
        <v>43286.701388888891</v>
      </c>
      <c r="CH534" s="87">
        <v>0.28000000000000003</v>
      </c>
      <c r="CI534" s="111">
        <v>43286.701388888891</v>
      </c>
      <c r="CJ534" s="87">
        <v>62.72</v>
      </c>
      <c r="CM534" s="111"/>
      <c r="CS534" s="111"/>
    </row>
    <row r="535" spans="1:97" x14ac:dyDescent="0.3">
      <c r="A535" s="87">
        <f t="shared" si="28"/>
        <v>5310</v>
      </c>
      <c r="B535" s="88">
        <f t="shared" si="27"/>
        <v>88.5</v>
      </c>
      <c r="C535" s="106">
        <v>20.88</v>
      </c>
      <c r="D535" s="106">
        <v>56</v>
      </c>
      <c r="E535" s="106">
        <v>48.7</v>
      </c>
      <c r="F535" s="106">
        <v>44.72</v>
      </c>
      <c r="G535" s="106">
        <v>52.33</v>
      </c>
      <c r="H535" s="106">
        <v>48.69</v>
      </c>
      <c r="I535" s="106">
        <v>45.69</v>
      </c>
      <c r="J535" s="106">
        <v>47.18</v>
      </c>
      <c r="K535" s="106">
        <v>44.84</v>
      </c>
      <c r="L535" s="106">
        <v>49.59</v>
      </c>
      <c r="M535" s="106">
        <v>44.51</v>
      </c>
      <c r="N535" s="106">
        <v>52.73</v>
      </c>
      <c r="O535" s="106">
        <v>55.59</v>
      </c>
      <c r="P535" s="106">
        <v>47.14</v>
      </c>
      <c r="Q535" s="106">
        <v>51.81</v>
      </c>
      <c r="R535" s="106">
        <v>49.77</v>
      </c>
      <c r="S535" s="106">
        <v>55.63</v>
      </c>
      <c r="T535" s="106">
        <v>53.92</v>
      </c>
      <c r="U535" s="106">
        <v>55.45</v>
      </c>
      <c r="V535" s="106">
        <v>51.99</v>
      </c>
      <c r="W535" s="106">
        <v>59.34</v>
      </c>
      <c r="X535" s="106">
        <v>57.25</v>
      </c>
      <c r="Y535" s="106">
        <v>57.91</v>
      </c>
      <c r="Z535" s="106">
        <v>52.82</v>
      </c>
      <c r="AA535" s="106">
        <v>55.54</v>
      </c>
      <c r="AB535" s="106">
        <v>53.25</v>
      </c>
      <c r="AC535" s="106">
        <v>58.8</v>
      </c>
      <c r="AD535" s="106">
        <v>57.55</v>
      </c>
      <c r="AE535" s="106">
        <v>55.06</v>
      </c>
      <c r="AF535" s="106">
        <v>57.46</v>
      </c>
      <c r="AG535" s="106">
        <v>59.06</v>
      </c>
      <c r="AH535" s="106">
        <v>55.84</v>
      </c>
      <c r="AI535" s="106">
        <v>56.86</v>
      </c>
      <c r="AJ535" s="106">
        <v>59.82</v>
      </c>
      <c r="AK535" s="106">
        <v>48.56</v>
      </c>
      <c r="AL535" s="106">
        <v>45.72</v>
      </c>
      <c r="AM535" s="106">
        <v>55.4</v>
      </c>
      <c r="AN535" s="106">
        <v>60.42</v>
      </c>
      <c r="AO535" s="106">
        <v>47.14</v>
      </c>
      <c r="AP535" s="106">
        <v>54.04</v>
      </c>
      <c r="AQ535" s="106">
        <v>56.23</v>
      </c>
      <c r="AR535" s="106">
        <v>50.1</v>
      </c>
      <c r="AS535" s="106">
        <v>53.35</v>
      </c>
      <c r="AT535" s="106">
        <v>50.93</v>
      </c>
      <c r="AU535" s="106">
        <v>73.81</v>
      </c>
      <c r="AV535" s="106">
        <v>50.38</v>
      </c>
      <c r="AW535" s="106">
        <v>51.87</v>
      </c>
      <c r="AX535" s="106">
        <v>41.7</v>
      </c>
      <c r="AY535" s="106">
        <v>40.47</v>
      </c>
      <c r="AZ535" s="106">
        <v>55.27</v>
      </c>
      <c r="BA535" s="106">
        <v>45.34</v>
      </c>
      <c r="BB535" s="106">
        <v>53.62</v>
      </c>
      <c r="BC535" s="106">
        <v>56.17</v>
      </c>
      <c r="BD535" s="106">
        <v>55.84</v>
      </c>
      <c r="BE535" s="106">
        <v>41.68</v>
      </c>
      <c r="BF535" s="106">
        <v>40.4</v>
      </c>
      <c r="BG535" s="106">
        <v>44.39</v>
      </c>
      <c r="BH535" s="106">
        <v>47.82</v>
      </c>
      <c r="BI535" s="106">
        <v>42.42</v>
      </c>
      <c r="BJ535" s="106">
        <v>44.22</v>
      </c>
      <c r="BK535" s="106">
        <v>69.33</v>
      </c>
      <c r="BL535" s="107">
        <f t="shared" si="29"/>
        <v>60</v>
      </c>
      <c r="BN535" s="110">
        <f>BN534++Setup!$J$15/24</f>
        <v>43230.687500000429</v>
      </c>
      <c r="BO535" s="57">
        <f>CN535</f>
        <v>0</v>
      </c>
      <c r="BP535" s="57">
        <f>CO535</f>
        <v>0</v>
      </c>
      <c r="BQ535" s="57">
        <f>CP535</f>
        <v>0</v>
      </c>
      <c r="BR535" s="57">
        <f>CQ535</f>
        <v>0</v>
      </c>
      <c r="BS535" s="87">
        <f>CT535</f>
        <v>0</v>
      </c>
      <c r="BT535" s="87">
        <f>CB964</f>
        <v>214</v>
      </c>
      <c r="BU535" s="87">
        <f>CD964</f>
        <v>34.47</v>
      </c>
      <c r="BV535" s="87">
        <f>CF964</f>
        <v>0</v>
      </c>
      <c r="BW535" s="87">
        <f>CH964</f>
        <v>0.28000000000000003</v>
      </c>
      <c r="BX535" s="87">
        <f>CJ964</f>
        <v>50.53</v>
      </c>
      <c r="CA535" s="111">
        <v>43286.708333333336</v>
      </c>
      <c r="CB535" s="87">
        <v>248</v>
      </c>
      <c r="CC535" s="111">
        <v>43286.708333333336</v>
      </c>
      <c r="CD535" s="87">
        <v>25.53</v>
      </c>
      <c r="CE535" s="111">
        <v>43286.708333333336</v>
      </c>
      <c r="CF535" s="87">
        <v>0</v>
      </c>
      <c r="CG535" s="111">
        <v>43286.708333333336</v>
      </c>
      <c r="CH535" s="87">
        <v>0.28000000000000003</v>
      </c>
      <c r="CI535" s="111">
        <v>43286.708333333336</v>
      </c>
      <c r="CJ535" s="87">
        <v>68.25</v>
      </c>
      <c r="CM535" s="111"/>
      <c r="CS535" s="111"/>
    </row>
    <row r="536" spans="1:97" x14ac:dyDescent="0.3">
      <c r="A536" s="87">
        <f t="shared" si="28"/>
        <v>5320</v>
      </c>
      <c r="B536" s="88">
        <f t="shared" si="27"/>
        <v>88.666666666666671</v>
      </c>
      <c r="C536" s="106">
        <v>20.77</v>
      </c>
      <c r="D536" s="106">
        <v>55.61</v>
      </c>
      <c r="E536" s="106">
        <v>49.46</v>
      </c>
      <c r="F536" s="106">
        <v>45.59</v>
      </c>
      <c r="G536" s="106">
        <v>51.92</v>
      </c>
      <c r="H536" s="106">
        <v>47.64</v>
      </c>
      <c r="I536" s="106">
        <v>46.59</v>
      </c>
      <c r="J536" s="106">
        <v>48.18</v>
      </c>
      <c r="K536" s="106">
        <v>43.85</v>
      </c>
      <c r="L536" s="106">
        <v>48.77</v>
      </c>
      <c r="M536" s="106">
        <v>45.03</v>
      </c>
      <c r="N536" s="106">
        <v>51.96</v>
      </c>
      <c r="O536" s="106">
        <v>54.69</v>
      </c>
      <c r="P536" s="106">
        <v>46.67</v>
      </c>
      <c r="Q536" s="106">
        <v>51.26</v>
      </c>
      <c r="R536" s="106">
        <v>49.28</v>
      </c>
      <c r="S536" s="106">
        <v>55.08</v>
      </c>
      <c r="T536" s="106">
        <v>53.44</v>
      </c>
      <c r="U536" s="106">
        <v>55.07</v>
      </c>
      <c r="V536" s="106">
        <v>51.66</v>
      </c>
      <c r="W536" s="106">
        <v>59.07</v>
      </c>
      <c r="X536" s="106">
        <v>56.86</v>
      </c>
      <c r="Y536" s="106">
        <v>57.1</v>
      </c>
      <c r="Z536" s="106">
        <v>52.73</v>
      </c>
      <c r="AA536" s="106">
        <v>55.15</v>
      </c>
      <c r="AB536" s="106">
        <v>53.03</v>
      </c>
      <c r="AC536" s="106">
        <v>58.21</v>
      </c>
      <c r="AD536" s="106">
        <v>56.9</v>
      </c>
      <c r="AE536" s="106">
        <v>54.66</v>
      </c>
      <c r="AF536" s="106">
        <v>57.01</v>
      </c>
      <c r="AG536" s="106">
        <v>58.65</v>
      </c>
      <c r="AH536" s="106">
        <v>55.29</v>
      </c>
      <c r="AI536" s="106">
        <v>56.4</v>
      </c>
      <c r="AJ536" s="106">
        <v>60.03</v>
      </c>
      <c r="AK536" s="106">
        <v>48.71</v>
      </c>
      <c r="AL536" s="106">
        <v>45.44</v>
      </c>
      <c r="AM536" s="106">
        <v>55.17</v>
      </c>
      <c r="AN536" s="106">
        <v>60.46</v>
      </c>
      <c r="AO536" s="106">
        <v>48.14</v>
      </c>
      <c r="AP536" s="106">
        <v>53.78</v>
      </c>
      <c r="AQ536" s="106">
        <v>55.79</v>
      </c>
      <c r="AR536" s="106">
        <v>49.82</v>
      </c>
      <c r="AS536" s="106">
        <v>53.3</v>
      </c>
      <c r="AT536" s="106">
        <v>50.34</v>
      </c>
      <c r="AU536" s="106">
        <v>74.040000000000006</v>
      </c>
      <c r="AV536" s="106">
        <v>50.07</v>
      </c>
      <c r="AW536" s="106">
        <v>51.89</v>
      </c>
      <c r="AX536" s="106">
        <v>42.36</v>
      </c>
      <c r="AY536" s="106">
        <v>41.41</v>
      </c>
      <c r="AZ536" s="106">
        <v>54.88</v>
      </c>
      <c r="BA536" s="106">
        <v>46.13</v>
      </c>
      <c r="BB536" s="106">
        <v>53.3</v>
      </c>
      <c r="BC536" s="106">
        <v>55.59</v>
      </c>
      <c r="BD536" s="106">
        <v>55.47</v>
      </c>
      <c r="BE536" s="106">
        <v>42.31</v>
      </c>
      <c r="BF536" s="106">
        <v>41.15</v>
      </c>
      <c r="BG536" s="106">
        <v>43.88</v>
      </c>
      <c r="BH536" s="106">
        <v>48.62</v>
      </c>
      <c r="BI536" s="106">
        <v>43.13</v>
      </c>
      <c r="BJ536" s="106">
        <v>44.23</v>
      </c>
      <c r="BK536" s="106">
        <v>69.47</v>
      </c>
      <c r="BL536" s="107">
        <f t="shared" si="29"/>
        <v>60</v>
      </c>
      <c r="BN536" s="110">
        <f>BN535++Setup!$J$15/24</f>
        <v>43230.694444444875</v>
      </c>
      <c r="BO536" s="57">
        <f>CN536</f>
        <v>0</v>
      </c>
      <c r="BP536" s="57">
        <f>CO536</f>
        <v>0</v>
      </c>
      <c r="BQ536" s="57">
        <f>CP536</f>
        <v>0</v>
      </c>
      <c r="BR536" s="57">
        <f>CQ536</f>
        <v>0</v>
      </c>
      <c r="BS536" s="87">
        <f>CT536</f>
        <v>0</v>
      </c>
      <c r="BT536" s="87">
        <f>CB965</f>
        <v>225</v>
      </c>
      <c r="BU536" s="87">
        <f>CD965</f>
        <v>34.56</v>
      </c>
      <c r="BV536" s="87">
        <f>CF965</f>
        <v>0</v>
      </c>
      <c r="BW536" s="87">
        <f>CH965</f>
        <v>0.28000000000000003</v>
      </c>
      <c r="BX536" s="87">
        <f>CJ965</f>
        <v>46.81</v>
      </c>
      <c r="CA536" s="111">
        <v>43286.715277777781</v>
      </c>
      <c r="CB536" s="87">
        <v>249</v>
      </c>
      <c r="CC536" s="111">
        <v>43286.715277777781</v>
      </c>
      <c r="CD536" s="87">
        <v>28.25</v>
      </c>
      <c r="CE536" s="111">
        <v>43286.715277777781</v>
      </c>
      <c r="CF536" s="87">
        <v>0</v>
      </c>
      <c r="CG536" s="111">
        <v>43286.715277777781</v>
      </c>
      <c r="CH536" s="87">
        <v>0.28000000000000003</v>
      </c>
      <c r="CI536" s="111">
        <v>43286.715277777781</v>
      </c>
      <c r="CJ536" s="87">
        <v>63.69</v>
      </c>
      <c r="CM536" s="111"/>
      <c r="CS536" s="111"/>
    </row>
    <row r="537" spans="1:97" x14ac:dyDescent="0.3">
      <c r="A537" s="87">
        <f t="shared" si="28"/>
        <v>5330</v>
      </c>
      <c r="B537" s="88">
        <f t="shared" si="27"/>
        <v>88.833333333333329</v>
      </c>
      <c r="C537" s="106">
        <v>20.67</v>
      </c>
      <c r="D537" s="106">
        <v>55</v>
      </c>
      <c r="E537" s="106">
        <v>50.13</v>
      </c>
      <c r="F537" s="106">
        <v>46.37</v>
      </c>
      <c r="G537" s="106">
        <v>51.47</v>
      </c>
      <c r="H537" s="106">
        <v>47.45</v>
      </c>
      <c r="I537" s="106">
        <v>47.31</v>
      </c>
      <c r="J537" s="106">
        <v>48.9</v>
      </c>
      <c r="K537" s="106">
        <v>43.74</v>
      </c>
      <c r="L537" s="106">
        <v>48.58</v>
      </c>
      <c r="M537" s="106">
        <v>45.97</v>
      </c>
      <c r="N537" s="106">
        <v>51.61</v>
      </c>
      <c r="O537" s="106">
        <v>54.23</v>
      </c>
      <c r="P537" s="106">
        <v>46.51</v>
      </c>
      <c r="Q537" s="106">
        <v>50.93</v>
      </c>
      <c r="R537" s="106">
        <v>48.89</v>
      </c>
      <c r="S537" s="106">
        <v>54.58</v>
      </c>
      <c r="T537" s="106">
        <v>53.13</v>
      </c>
      <c r="U537" s="106">
        <v>54.77</v>
      </c>
      <c r="V537" s="106">
        <v>51.32</v>
      </c>
      <c r="W537" s="106">
        <v>58.01</v>
      </c>
      <c r="X537" s="106">
        <v>56.33</v>
      </c>
      <c r="Y537" s="106">
        <v>56.7</v>
      </c>
      <c r="Z537" s="106">
        <v>52.54</v>
      </c>
      <c r="AA537" s="106">
        <v>54.67</v>
      </c>
      <c r="AB537" s="106">
        <v>52.74</v>
      </c>
      <c r="AC537" s="106">
        <v>57.8</v>
      </c>
      <c r="AD537" s="106">
        <v>56.33</v>
      </c>
      <c r="AE537" s="106">
        <v>54.17</v>
      </c>
      <c r="AF537" s="106">
        <v>56.52</v>
      </c>
      <c r="AG537" s="106">
        <v>58.12</v>
      </c>
      <c r="AH537" s="106">
        <v>54.98</v>
      </c>
      <c r="AI537" s="106">
        <v>55.9</v>
      </c>
      <c r="AJ537" s="106">
        <v>60.09</v>
      </c>
      <c r="AK537" s="106">
        <v>48.71</v>
      </c>
      <c r="AL537" s="106">
        <v>46.24</v>
      </c>
      <c r="AM537" s="106">
        <v>54.75</v>
      </c>
      <c r="AN537" s="106">
        <v>60.59</v>
      </c>
      <c r="AO537" s="106">
        <v>48.86</v>
      </c>
      <c r="AP537" s="106">
        <v>54.41</v>
      </c>
      <c r="AQ537" s="106">
        <v>55.3</v>
      </c>
      <c r="AR537" s="106">
        <v>49.41</v>
      </c>
      <c r="AS537" s="106">
        <v>53.14</v>
      </c>
      <c r="AT537" s="106">
        <v>50.29</v>
      </c>
      <c r="AU537" s="106">
        <v>74.180000000000007</v>
      </c>
      <c r="AV537" s="106">
        <v>49.83</v>
      </c>
      <c r="AW537" s="106">
        <v>51.6</v>
      </c>
      <c r="AX537" s="106">
        <v>43.18</v>
      </c>
      <c r="AY537" s="106">
        <v>42.28</v>
      </c>
      <c r="AZ537" s="106">
        <v>54.49</v>
      </c>
      <c r="BA537" s="106">
        <v>46.99</v>
      </c>
      <c r="BB537" s="106">
        <v>53.08</v>
      </c>
      <c r="BC537" s="106">
        <v>55.37</v>
      </c>
      <c r="BD537" s="106">
        <v>54.92</v>
      </c>
      <c r="BE537" s="106">
        <v>43.12</v>
      </c>
      <c r="BF537" s="106">
        <v>41.86</v>
      </c>
      <c r="BG537" s="106">
        <v>43.53</v>
      </c>
      <c r="BH537" s="106">
        <v>49.42</v>
      </c>
      <c r="BI537" s="106">
        <v>43.83</v>
      </c>
      <c r="BJ537" s="106">
        <v>44.27</v>
      </c>
      <c r="BK537" s="106">
        <v>69.41</v>
      </c>
      <c r="BL537" s="107">
        <f t="shared" si="29"/>
        <v>60</v>
      </c>
      <c r="BN537" s="110">
        <f>BN536++Setup!$J$15/24</f>
        <v>43230.70138888932</v>
      </c>
      <c r="BO537" s="57">
        <f>CN537</f>
        <v>0</v>
      </c>
      <c r="BP537" s="57">
        <f>CO537</f>
        <v>0</v>
      </c>
      <c r="BQ537" s="57">
        <f>CP537</f>
        <v>0</v>
      </c>
      <c r="BR537" s="57">
        <f>CQ537</f>
        <v>0</v>
      </c>
      <c r="BS537" s="87">
        <f>CT537</f>
        <v>0</v>
      </c>
      <c r="BT537" s="87">
        <f>CB966</f>
        <v>226</v>
      </c>
      <c r="BU537" s="87">
        <f>CD966</f>
        <v>35.14</v>
      </c>
      <c r="BV537" s="87">
        <f>CF966</f>
        <v>0</v>
      </c>
      <c r="BW537" s="87">
        <f>CH966</f>
        <v>0.28000000000000003</v>
      </c>
      <c r="BX537" s="87">
        <f>CJ966</f>
        <v>47.28</v>
      </c>
      <c r="CA537" s="111">
        <v>43286.722222222219</v>
      </c>
      <c r="CB537" s="87">
        <v>246</v>
      </c>
      <c r="CC537" s="111">
        <v>43286.722222222219</v>
      </c>
      <c r="CD537" s="87">
        <v>34.94</v>
      </c>
      <c r="CE537" s="111">
        <v>43286.722222222219</v>
      </c>
      <c r="CF537" s="87">
        <v>0</v>
      </c>
      <c r="CG537" s="111">
        <v>43286.722222222219</v>
      </c>
      <c r="CH537" s="87">
        <v>0.28000000000000003</v>
      </c>
      <c r="CI537" s="111">
        <v>43286.722222222219</v>
      </c>
      <c r="CJ537" s="87">
        <v>63.92</v>
      </c>
      <c r="CM537" s="111"/>
      <c r="CS537" s="111"/>
    </row>
    <row r="538" spans="1:97" x14ac:dyDescent="0.3">
      <c r="A538" s="87">
        <f t="shared" si="28"/>
        <v>5340</v>
      </c>
      <c r="B538" s="88">
        <f t="shared" si="27"/>
        <v>89</v>
      </c>
      <c r="C538" s="106">
        <v>20.62</v>
      </c>
      <c r="D538" s="106">
        <v>54.81</v>
      </c>
      <c r="E538" s="106">
        <v>50</v>
      </c>
      <c r="F538" s="106">
        <v>46.29</v>
      </c>
      <c r="G538" s="106">
        <v>51.42</v>
      </c>
      <c r="H538" s="106">
        <v>47.46</v>
      </c>
      <c r="I538" s="106">
        <v>47.17</v>
      </c>
      <c r="J538" s="106">
        <v>48.66</v>
      </c>
      <c r="K538" s="106">
        <v>43.62</v>
      </c>
      <c r="L538" s="106">
        <v>48.51</v>
      </c>
      <c r="M538" s="106">
        <v>45.7</v>
      </c>
      <c r="N538" s="106">
        <v>51.4</v>
      </c>
      <c r="O538" s="106">
        <v>54.01</v>
      </c>
      <c r="P538" s="106">
        <v>46.24</v>
      </c>
      <c r="Q538" s="106">
        <v>50.98</v>
      </c>
      <c r="R538" s="106">
        <v>48.92</v>
      </c>
      <c r="S538" s="106">
        <v>54.46</v>
      </c>
      <c r="T538" s="106">
        <v>53.06</v>
      </c>
      <c r="U538" s="106">
        <v>54.49</v>
      </c>
      <c r="V538" s="106">
        <v>51.25</v>
      </c>
      <c r="W538" s="106">
        <v>57.79</v>
      </c>
      <c r="X538" s="106">
        <v>56.08</v>
      </c>
      <c r="Y538" s="106">
        <v>56.43</v>
      </c>
      <c r="Z538" s="106">
        <v>52.49</v>
      </c>
      <c r="AA538" s="106">
        <v>54.58</v>
      </c>
      <c r="AB538" s="106">
        <v>52.68</v>
      </c>
      <c r="AC538" s="106">
        <v>57.63</v>
      </c>
      <c r="AD538" s="106">
        <v>56.18</v>
      </c>
      <c r="AE538" s="106">
        <v>54.05</v>
      </c>
      <c r="AF538" s="106">
        <v>56.37</v>
      </c>
      <c r="AG538" s="106">
        <v>58.03</v>
      </c>
      <c r="AH538" s="106">
        <v>54.59</v>
      </c>
      <c r="AI538" s="106">
        <v>55.4</v>
      </c>
      <c r="AJ538" s="106">
        <v>59.68</v>
      </c>
      <c r="AK538" s="106">
        <v>48.4</v>
      </c>
      <c r="AL538" s="106">
        <v>45.59</v>
      </c>
      <c r="AM538" s="106">
        <v>54.6</v>
      </c>
      <c r="AN538" s="106">
        <v>60.18</v>
      </c>
      <c r="AO538" s="106">
        <v>48.62</v>
      </c>
      <c r="AP538" s="106">
        <v>53.89</v>
      </c>
      <c r="AQ538" s="106">
        <v>54.82</v>
      </c>
      <c r="AR538" s="106">
        <v>49.33</v>
      </c>
      <c r="AS538" s="106">
        <v>53.11</v>
      </c>
      <c r="AT538" s="106">
        <v>50.08</v>
      </c>
      <c r="AU538" s="106">
        <v>73.72</v>
      </c>
      <c r="AV538" s="106">
        <v>49.67</v>
      </c>
      <c r="AW538" s="106">
        <v>51.64</v>
      </c>
      <c r="AX538" s="106">
        <v>42.94</v>
      </c>
      <c r="AY538" s="106">
        <v>41.73</v>
      </c>
      <c r="AZ538" s="106">
        <v>54.45</v>
      </c>
      <c r="BA538" s="106">
        <v>46.89</v>
      </c>
      <c r="BB538" s="106">
        <v>53.08</v>
      </c>
      <c r="BC538" s="106">
        <v>55.21</v>
      </c>
      <c r="BD538" s="106">
        <v>54.85</v>
      </c>
      <c r="BE538" s="106">
        <v>42.94</v>
      </c>
      <c r="BF538" s="106">
        <v>41.49</v>
      </c>
      <c r="BG538" s="106">
        <v>43.52</v>
      </c>
      <c r="BH538" s="106">
        <v>49.28</v>
      </c>
      <c r="BI538" s="106">
        <v>43.88</v>
      </c>
      <c r="BJ538" s="106">
        <v>44.26</v>
      </c>
      <c r="BK538" s="106">
        <v>68.98</v>
      </c>
      <c r="BL538" s="107">
        <f t="shared" si="29"/>
        <v>60</v>
      </c>
      <c r="BN538" s="110">
        <f>BN537++Setup!$J$15/24</f>
        <v>43230.708333333765</v>
      </c>
      <c r="BO538" s="57">
        <f>CN538</f>
        <v>0</v>
      </c>
      <c r="BP538" s="57">
        <f>CO538</f>
        <v>0</v>
      </c>
      <c r="BQ538" s="57">
        <f>CP538</f>
        <v>0</v>
      </c>
      <c r="BR538" s="57">
        <f>CQ538</f>
        <v>0</v>
      </c>
      <c r="BS538" s="87">
        <f>CT538</f>
        <v>0</v>
      </c>
      <c r="BT538" s="87">
        <f>CB967</f>
        <v>225</v>
      </c>
      <c r="BU538" s="87">
        <f>CD967</f>
        <v>34.47</v>
      </c>
      <c r="BV538" s="87">
        <f>CF967</f>
        <v>0</v>
      </c>
      <c r="BW538" s="87">
        <f>CH967</f>
        <v>0.28000000000000003</v>
      </c>
      <c r="BX538" s="87">
        <f>CJ967</f>
        <v>59.5</v>
      </c>
      <c r="CA538" s="111">
        <v>43286.729166666664</v>
      </c>
      <c r="CB538" s="87">
        <v>246</v>
      </c>
      <c r="CC538" s="111">
        <v>43286.729166666664</v>
      </c>
      <c r="CD538" s="87">
        <v>34.75</v>
      </c>
      <c r="CE538" s="111">
        <v>43286.729166666664</v>
      </c>
      <c r="CF538" s="87">
        <v>0</v>
      </c>
      <c r="CG538" s="111">
        <v>43286.729166666664</v>
      </c>
      <c r="CH538" s="87">
        <v>0.28000000000000003</v>
      </c>
      <c r="CI538" s="111">
        <v>43286.729166666664</v>
      </c>
      <c r="CJ538" s="87">
        <v>65.92</v>
      </c>
      <c r="CM538" s="111"/>
      <c r="CS538" s="111"/>
    </row>
    <row r="539" spans="1:97" x14ac:dyDescent="0.3">
      <c r="A539" s="87">
        <f t="shared" si="28"/>
        <v>5350</v>
      </c>
      <c r="B539" s="88">
        <f t="shared" si="27"/>
        <v>89.166666666666671</v>
      </c>
      <c r="C539" s="106">
        <v>20.55</v>
      </c>
      <c r="D539" s="106">
        <v>54.15</v>
      </c>
      <c r="E539" s="106">
        <v>49.5</v>
      </c>
      <c r="F539" s="106">
        <v>45.65</v>
      </c>
      <c r="G539" s="106">
        <v>51.05</v>
      </c>
      <c r="H539" s="106">
        <v>47.04</v>
      </c>
      <c r="I539" s="106">
        <v>46.58</v>
      </c>
      <c r="J539" s="106">
        <v>48.24</v>
      </c>
      <c r="K539" s="106">
        <v>43.18</v>
      </c>
      <c r="L539" s="106">
        <v>48.16</v>
      </c>
      <c r="M539" s="106">
        <v>45.33</v>
      </c>
      <c r="N539" s="106">
        <v>51.22</v>
      </c>
      <c r="O539" s="106">
        <v>53.6</v>
      </c>
      <c r="P539" s="106">
        <v>46.13</v>
      </c>
      <c r="Q539" s="106">
        <v>50.5</v>
      </c>
      <c r="R539" s="106">
        <v>48.57</v>
      </c>
      <c r="S539" s="106">
        <v>54.06</v>
      </c>
      <c r="T539" s="106">
        <v>52.62</v>
      </c>
      <c r="U539" s="106">
        <v>54.24</v>
      </c>
      <c r="V539" s="106">
        <v>50.84</v>
      </c>
      <c r="W539" s="106">
        <v>57.36</v>
      </c>
      <c r="X539" s="106">
        <v>55.64</v>
      </c>
      <c r="Y539" s="106">
        <v>55.81</v>
      </c>
      <c r="Z539" s="106">
        <v>52.46</v>
      </c>
      <c r="AA539" s="106">
        <v>54.16</v>
      </c>
      <c r="AB539" s="106">
        <v>52.58</v>
      </c>
      <c r="AC539" s="106">
        <v>56.91</v>
      </c>
      <c r="AD539" s="106">
        <v>55.77</v>
      </c>
      <c r="AE539" s="106">
        <v>53.62</v>
      </c>
      <c r="AF539" s="106">
        <v>55.78</v>
      </c>
      <c r="AG539" s="106">
        <v>57.33</v>
      </c>
      <c r="AH539" s="106">
        <v>54.18</v>
      </c>
      <c r="AI539" s="106">
        <v>54.84</v>
      </c>
      <c r="AJ539" s="106">
        <v>59.84</v>
      </c>
      <c r="AK539" s="106">
        <v>48.56</v>
      </c>
      <c r="AL539" s="106">
        <v>45.68</v>
      </c>
      <c r="AM539" s="106">
        <v>54.08</v>
      </c>
      <c r="AN539" s="106">
        <v>60.29</v>
      </c>
      <c r="AO539" s="106">
        <v>48.2</v>
      </c>
      <c r="AP539" s="106">
        <v>53.76</v>
      </c>
      <c r="AQ539" s="106">
        <v>54.42</v>
      </c>
      <c r="AR539" s="106">
        <v>49.21</v>
      </c>
      <c r="AS539" s="106">
        <v>52.91</v>
      </c>
      <c r="AT539" s="106">
        <v>49.75</v>
      </c>
      <c r="AU539" s="106">
        <v>73.849999999999994</v>
      </c>
      <c r="AV539" s="106">
        <v>49.63</v>
      </c>
      <c r="AW539" s="106">
        <v>51.41</v>
      </c>
      <c r="AX539" s="106">
        <v>42.45</v>
      </c>
      <c r="AY539" s="106">
        <v>41.69</v>
      </c>
      <c r="AZ539" s="106">
        <v>53.9</v>
      </c>
      <c r="BA539" s="106">
        <v>46.08</v>
      </c>
      <c r="BB539" s="106">
        <v>52.81</v>
      </c>
      <c r="BC539" s="106">
        <v>54.62</v>
      </c>
      <c r="BD539" s="106">
        <v>54.35</v>
      </c>
      <c r="BE539" s="106">
        <v>42.68</v>
      </c>
      <c r="BF539" s="106">
        <v>41.13</v>
      </c>
      <c r="BG539" s="106">
        <v>43.24</v>
      </c>
      <c r="BH539" s="106">
        <v>48.78</v>
      </c>
      <c r="BI539" s="106">
        <v>43.28</v>
      </c>
      <c r="BJ539" s="106">
        <v>44.37</v>
      </c>
      <c r="BK539" s="106">
        <v>68.760000000000005</v>
      </c>
      <c r="BL539" s="107">
        <f t="shared" si="29"/>
        <v>60</v>
      </c>
      <c r="BN539" s="110">
        <f>BN538++Setup!$J$15/24</f>
        <v>43230.71527777821</v>
      </c>
      <c r="BO539" s="57">
        <f>CN539</f>
        <v>0</v>
      </c>
      <c r="BP539" s="57">
        <f>CO539</f>
        <v>0</v>
      </c>
      <c r="BQ539" s="57">
        <f>CP539</f>
        <v>0</v>
      </c>
      <c r="BR539" s="57">
        <f>CQ539</f>
        <v>0</v>
      </c>
      <c r="BS539" s="87">
        <f>CT539</f>
        <v>0</v>
      </c>
      <c r="BT539" s="87">
        <f>CB968</f>
        <v>223</v>
      </c>
      <c r="BU539" s="87">
        <f>CD968</f>
        <v>34.83</v>
      </c>
      <c r="BV539" s="87">
        <f>CF968</f>
        <v>0</v>
      </c>
      <c r="BW539" s="87">
        <f>CH968</f>
        <v>0.28000000000000003</v>
      </c>
      <c r="BX539" s="87">
        <f>CJ968</f>
        <v>59.06</v>
      </c>
      <c r="CA539" s="111">
        <v>43286.736111111109</v>
      </c>
      <c r="CB539" s="87">
        <v>248</v>
      </c>
      <c r="CC539" s="111">
        <v>43286.736111111109</v>
      </c>
      <c r="CD539" s="87">
        <v>34.61</v>
      </c>
      <c r="CE539" s="111">
        <v>43286.736111111109</v>
      </c>
      <c r="CF539" s="87">
        <v>0</v>
      </c>
      <c r="CG539" s="111">
        <v>43286.736111111109</v>
      </c>
      <c r="CH539" s="87">
        <v>0.28000000000000003</v>
      </c>
      <c r="CI539" s="111">
        <v>43286.736111111109</v>
      </c>
      <c r="CJ539" s="87">
        <v>81.03</v>
      </c>
      <c r="CM539" s="111"/>
      <c r="CS539" s="111"/>
    </row>
    <row r="540" spans="1:97" x14ac:dyDescent="0.3">
      <c r="A540" s="87">
        <f t="shared" si="28"/>
        <v>5360</v>
      </c>
      <c r="B540" s="88">
        <f t="shared" si="27"/>
        <v>89.333333333333329</v>
      </c>
      <c r="C540" s="106">
        <v>20.61</v>
      </c>
      <c r="D540" s="106">
        <v>55.22</v>
      </c>
      <c r="E540" s="106">
        <v>49.51</v>
      </c>
      <c r="F540" s="106">
        <v>45.75</v>
      </c>
      <c r="G540" s="106">
        <v>51.47</v>
      </c>
      <c r="H540" s="106">
        <v>47.5</v>
      </c>
      <c r="I540" s="106">
        <v>46.52</v>
      </c>
      <c r="J540" s="106">
        <v>48.2</v>
      </c>
      <c r="K540" s="106">
        <v>43.76</v>
      </c>
      <c r="L540" s="106">
        <v>48.41</v>
      </c>
      <c r="M540" s="106">
        <v>45.3</v>
      </c>
      <c r="N540" s="106">
        <v>51.34</v>
      </c>
      <c r="O540" s="106">
        <v>54.02</v>
      </c>
      <c r="P540" s="106">
        <v>46.36</v>
      </c>
      <c r="Q540" s="106">
        <v>51</v>
      </c>
      <c r="R540" s="106">
        <v>48.95</v>
      </c>
      <c r="S540" s="106">
        <v>54.62</v>
      </c>
      <c r="T540" s="106">
        <v>53.11</v>
      </c>
      <c r="U540" s="106">
        <v>54.48</v>
      </c>
      <c r="V540" s="106">
        <v>51.26</v>
      </c>
      <c r="W540" s="106">
        <v>58.06</v>
      </c>
      <c r="X540" s="106">
        <v>56.19</v>
      </c>
      <c r="Y540" s="106">
        <v>56.53</v>
      </c>
      <c r="Z540" s="106">
        <v>52.53</v>
      </c>
      <c r="AA540" s="106">
        <v>54.65</v>
      </c>
      <c r="AB540" s="106">
        <v>52.82</v>
      </c>
      <c r="AC540" s="106">
        <v>57.53</v>
      </c>
      <c r="AD540" s="106">
        <v>56.3</v>
      </c>
      <c r="AE540" s="106">
        <v>54.07</v>
      </c>
      <c r="AF540" s="106">
        <v>56.33</v>
      </c>
      <c r="AG540" s="106">
        <v>57.82</v>
      </c>
      <c r="AH540" s="106">
        <v>54.5</v>
      </c>
      <c r="AI540" s="106">
        <v>55.3</v>
      </c>
      <c r="AJ540" s="106">
        <v>59.34</v>
      </c>
      <c r="AK540" s="106">
        <v>48.17</v>
      </c>
      <c r="AL540" s="106">
        <v>45.3</v>
      </c>
      <c r="AM540" s="106">
        <v>54.58</v>
      </c>
      <c r="AN540" s="106">
        <v>59.77</v>
      </c>
      <c r="AO540" s="106">
        <v>48.16</v>
      </c>
      <c r="AP540" s="106">
        <v>53.56</v>
      </c>
      <c r="AQ540" s="106">
        <v>54.96</v>
      </c>
      <c r="AR540" s="106">
        <v>49.52</v>
      </c>
      <c r="AS540" s="106">
        <v>53.18</v>
      </c>
      <c r="AT540" s="106">
        <v>50.34</v>
      </c>
      <c r="AU540" s="106">
        <v>73.17</v>
      </c>
      <c r="AV540" s="106">
        <v>49.66</v>
      </c>
      <c r="AW540" s="106">
        <v>51.43</v>
      </c>
      <c r="AX540" s="106">
        <v>42.46</v>
      </c>
      <c r="AY540" s="106">
        <v>41.46</v>
      </c>
      <c r="AZ540" s="106">
        <v>54.46</v>
      </c>
      <c r="BA540" s="106">
        <v>46.01</v>
      </c>
      <c r="BB540" s="106">
        <v>53.1</v>
      </c>
      <c r="BC540" s="106">
        <v>55.22</v>
      </c>
      <c r="BD540" s="106">
        <v>54.84</v>
      </c>
      <c r="BE540" s="106">
        <v>42.49</v>
      </c>
      <c r="BF540" s="106">
        <v>41.2</v>
      </c>
      <c r="BG540" s="106">
        <v>43.71</v>
      </c>
      <c r="BH540" s="106">
        <v>48.58</v>
      </c>
      <c r="BI540" s="106">
        <v>43.14</v>
      </c>
      <c r="BJ540" s="106">
        <v>44.41</v>
      </c>
      <c r="BK540" s="106">
        <v>67.94</v>
      </c>
      <c r="BL540" s="107">
        <f t="shared" si="29"/>
        <v>60</v>
      </c>
      <c r="BN540" s="110">
        <f>BN539++Setup!$J$15/24</f>
        <v>43230.722222222656</v>
      </c>
      <c r="BO540" s="57">
        <f>CN540</f>
        <v>0</v>
      </c>
      <c r="BP540" s="57">
        <f>CO540</f>
        <v>0</v>
      </c>
      <c r="BQ540" s="57">
        <f>CP540</f>
        <v>0</v>
      </c>
      <c r="BR540" s="57">
        <f>CQ540</f>
        <v>0</v>
      </c>
      <c r="BS540" s="87">
        <f>CT540</f>
        <v>0</v>
      </c>
      <c r="BT540" s="87">
        <f>CB969</f>
        <v>225</v>
      </c>
      <c r="BU540" s="87">
        <f>CD969</f>
        <v>34.31</v>
      </c>
      <c r="BV540" s="87">
        <f>CF969</f>
        <v>0</v>
      </c>
      <c r="BW540" s="87">
        <f>CH969</f>
        <v>0.28000000000000003</v>
      </c>
      <c r="BX540" s="87">
        <f>CJ969</f>
        <v>60.94</v>
      </c>
      <c r="CA540" s="111">
        <v>43286.743055555555</v>
      </c>
      <c r="CB540" s="87">
        <v>245</v>
      </c>
      <c r="CC540" s="111">
        <v>43286.743055555555</v>
      </c>
      <c r="CD540" s="87">
        <v>34.94</v>
      </c>
      <c r="CE540" s="111">
        <v>43286.743055555555</v>
      </c>
      <c r="CF540" s="87">
        <v>0</v>
      </c>
      <c r="CG540" s="111">
        <v>43286.743055555555</v>
      </c>
      <c r="CH540" s="87">
        <v>0.28000000000000003</v>
      </c>
      <c r="CI540" s="111">
        <v>43286.743055555555</v>
      </c>
      <c r="CJ540" s="87">
        <v>66.89</v>
      </c>
      <c r="CM540" s="111"/>
      <c r="CS540" s="111"/>
    </row>
    <row r="541" spans="1:97" x14ac:dyDescent="0.3">
      <c r="A541" s="87">
        <f t="shared" si="28"/>
        <v>5370</v>
      </c>
      <c r="B541" s="88">
        <f t="shared" si="27"/>
        <v>89.5</v>
      </c>
      <c r="C541" s="106">
        <v>20.5</v>
      </c>
      <c r="D541" s="106">
        <v>54.62</v>
      </c>
      <c r="E541" s="106">
        <v>49.64</v>
      </c>
      <c r="F541" s="106">
        <v>45.89</v>
      </c>
      <c r="G541" s="106">
        <v>50.97</v>
      </c>
      <c r="H541" s="106">
        <v>46.85</v>
      </c>
      <c r="I541" s="106">
        <v>46.72</v>
      </c>
      <c r="J541" s="106">
        <v>48.26</v>
      </c>
      <c r="K541" s="106">
        <v>43.18</v>
      </c>
      <c r="L541" s="106">
        <v>47.91</v>
      </c>
      <c r="M541" s="106">
        <v>45.38</v>
      </c>
      <c r="N541" s="106">
        <v>50.93</v>
      </c>
      <c r="O541" s="106">
        <v>53.71</v>
      </c>
      <c r="P541" s="106">
        <v>45.81</v>
      </c>
      <c r="Q541" s="106">
        <v>50.48</v>
      </c>
      <c r="R541" s="106">
        <v>48.36</v>
      </c>
      <c r="S541" s="106">
        <v>53.68</v>
      </c>
      <c r="T541" s="106">
        <v>52.53</v>
      </c>
      <c r="U541" s="106">
        <v>53.9</v>
      </c>
      <c r="V541" s="106">
        <v>50.69</v>
      </c>
      <c r="W541" s="106">
        <v>57.05</v>
      </c>
      <c r="X541" s="106">
        <v>55.48</v>
      </c>
      <c r="Y541" s="106">
        <v>55.98</v>
      </c>
      <c r="Z541" s="106">
        <v>52.12</v>
      </c>
      <c r="AA541" s="106">
        <v>53.9</v>
      </c>
      <c r="AB541" s="106">
        <v>52.33</v>
      </c>
      <c r="AC541" s="106">
        <v>56.87</v>
      </c>
      <c r="AD541" s="106">
        <v>55.5</v>
      </c>
      <c r="AE541" s="106">
        <v>53.34</v>
      </c>
      <c r="AF541" s="106">
        <v>55.64</v>
      </c>
      <c r="AG541" s="106">
        <v>57.19</v>
      </c>
      <c r="AH541" s="106">
        <v>53.87</v>
      </c>
      <c r="AI541" s="106">
        <v>54.89</v>
      </c>
      <c r="AJ541" s="106">
        <v>59.6</v>
      </c>
      <c r="AK541" s="106">
        <v>48.41</v>
      </c>
      <c r="AL541" s="106">
        <v>45.23</v>
      </c>
      <c r="AM541" s="106">
        <v>53.75</v>
      </c>
      <c r="AN541" s="106">
        <v>59.82</v>
      </c>
      <c r="AO541" s="106">
        <v>48.22</v>
      </c>
      <c r="AP541" s="106">
        <v>53.5</v>
      </c>
      <c r="AQ541" s="106">
        <v>54.29</v>
      </c>
      <c r="AR541" s="106">
        <v>48.96</v>
      </c>
      <c r="AS541" s="106">
        <v>52.77</v>
      </c>
      <c r="AT541" s="106">
        <v>49.09</v>
      </c>
      <c r="AU541" s="106">
        <v>73.41</v>
      </c>
      <c r="AV541" s="106">
        <v>49.21</v>
      </c>
      <c r="AW541" s="106">
        <v>50.79</v>
      </c>
      <c r="AX541" s="106">
        <v>42.49</v>
      </c>
      <c r="AY541" s="106">
        <v>41.76</v>
      </c>
      <c r="AZ541" s="106">
        <v>53.67</v>
      </c>
      <c r="BA541" s="106">
        <v>46.34</v>
      </c>
      <c r="BB541" s="106">
        <v>52.54</v>
      </c>
      <c r="BC541" s="106">
        <v>54.52</v>
      </c>
      <c r="BD541" s="106">
        <v>54.23</v>
      </c>
      <c r="BE541" s="106">
        <v>42.58</v>
      </c>
      <c r="BF541" s="106">
        <v>41.29</v>
      </c>
      <c r="BG541" s="106">
        <v>42.9</v>
      </c>
      <c r="BH541" s="106">
        <v>48.79</v>
      </c>
      <c r="BI541" s="106">
        <v>43.41</v>
      </c>
      <c r="BJ541" s="106">
        <v>44.19</v>
      </c>
      <c r="BK541" s="106">
        <v>68.42</v>
      </c>
      <c r="BL541" s="107">
        <f t="shared" si="29"/>
        <v>60</v>
      </c>
      <c r="BN541" s="110">
        <f>BN540++Setup!$J$15/24</f>
        <v>43230.729166667101</v>
      </c>
      <c r="BO541" s="57">
        <f>CN541</f>
        <v>0</v>
      </c>
      <c r="BP541" s="57">
        <f>CO541</f>
        <v>0</v>
      </c>
      <c r="BQ541" s="57">
        <f>CP541</f>
        <v>0</v>
      </c>
      <c r="BR541" s="57">
        <f>CQ541</f>
        <v>0</v>
      </c>
      <c r="BS541" s="87">
        <f>CT541</f>
        <v>0</v>
      </c>
      <c r="BT541" s="87">
        <f>CB970</f>
        <v>226</v>
      </c>
      <c r="BU541" s="87">
        <f>CD970</f>
        <v>35.11</v>
      </c>
      <c r="BV541" s="87">
        <f>CF970</f>
        <v>0</v>
      </c>
      <c r="BW541" s="87">
        <f>CH970</f>
        <v>0.28000000000000003</v>
      </c>
      <c r="BX541" s="87">
        <f>CJ970</f>
        <v>62.36</v>
      </c>
      <c r="CA541" s="111">
        <v>43286.75</v>
      </c>
      <c r="CB541" s="87">
        <v>245</v>
      </c>
      <c r="CC541" s="111">
        <v>43286.75</v>
      </c>
      <c r="CD541" s="87">
        <v>35.08</v>
      </c>
      <c r="CE541" s="111">
        <v>43286.75</v>
      </c>
      <c r="CF541" s="87">
        <v>0</v>
      </c>
      <c r="CG541" s="111">
        <v>43286.75</v>
      </c>
      <c r="CH541" s="87">
        <v>0.28000000000000003</v>
      </c>
      <c r="CI541" s="111">
        <v>43286.75</v>
      </c>
      <c r="CJ541" s="87">
        <v>68.83</v>
      </c>
      <c r="CM541" s="111"/>
      <c r="CS541" s="111"/>
    </row>
    <row r="542" spans="1:97" x14ac:dyDescent="0.3">
      <c r="A542" s="87">
        <f t="shared" si="28"/>
        <v>5380</v>
      </c>
      <c r="B542" s="88">
        <f t="shared" si="27"/>
        <v>89.666666666666671</v>
      </c>
      <c r="C542" s="106">
        <v>20.53</v>
      </c>
      <c r="D542" s="106">
        <v>53.99</v>
      </c>
      <c r="E542" s="106">
        <v>49.61</v>
      </c>
      <c r="F542" s="106">
        <v>45.85</v>
      </c>
      <c r="G542" s="106">
        <v>51.05</v>
      </c>
      <c r="H542" s="106">
        <v>46.71</v>
      </c>
      <c r="I542" s="106">
        <v>46.81</v>
      </c>
      <c r="J542" s="106">
        <v>48.23</v>
      </c>
      <c r="K542" s="106">
        <v>43.1</v>
      </c>
      <c r="L542" s="106">
        <v>47.91</v>
      </c>
      <c r="M542" s="106">
        <v>45.36</v>
      </c>
      <c r="N542" s="106">
        <v>50.83</v>
      </c>
      <c r="O542" s="106">
        <v>53.47</v>
      </c>
      <c r="P542" s="106">
        <v>45.82</v>
      </c>
      <c r="Q542" s="106">
        <v>50.54</v>
      </c>
      <c r="R542" s="106">
        <v>48.38</v>
      </c>
      <c r="S542" s="106">
        <v>53.81</v>
      </c>
      <c r="T542" s="106">
        <v>52.62</v>
      </c>
      <c r="U542" s="106">
        <v>54.18</v>
      </c>
      <c r="V542" s="106">
        <v>50.8</v>
      </c>
      <c r="W542" s="106">
        <v>57.05</v>
      </c>
      <c r="X542" s="106">
        <v>55.35</v>
      </c>
      <c r="Y542" s="106">
        <v>55.59</v>
      </c>
      <c r="Z542" s="106">
        <v>52.37</v>
      </c>
      <c r="AA542" s="106">
        <v>53.95</v>
      </c>
      <c r="AB542" s="106">
        <v>52.51</v>
      </c>
      <c r="AC542" s="106">
        <v>56.52</v>
      </c>
      <c r="AD542" s="106">
        <v>55.22</v>
      </c>
      <c r="AE542" s="106">
        <v>53.42</v>
      </c>
      <c r="AF542" s="106">
        <v>55.45</v>
      </c>
      <c r="AG542" s="106">
        <v>57.1</v>
      </c>
      <c r="AH542" s="106">
        <v>54.01</v>
      </c>
      <c r="AI542" s="106">
        <v>54.56</v>
      </c>
      <c r="AJ542" s="106">
        <v>59.28</v>
      </c>
      <c r="AK542" s="106">
        <v>48.25</v>
      </c>
      <c r="AL542" s="106">
        <v>45.21</v>
      </c>
      <c r="AM542" s="106">
        <v>53.83</v>
      </c>
      <c r="AN542" s="106">
        <v>59.74</v>
      </c>
      <c r="AO542" s="106">
        <v>48.19</v>
      </c>
      <c r="AP542" s="106">
        <v>53.44</v>
      </c>
      <c r="AQ542" s="106">
        <v>54.11</v>
      </c>
      <c r="AR542" s="106">
        <v>48.91</v>
      </c>
      <c r="AS542" s="106">
        <v>52.96</v>
      </c>
      <c r="AT542" s="106">
        <v>50.12</v>
      </c>
      <c r="AU542" s="106">
        <v>73.13</v>
      </c>
      <c r="AV542" s="106">
        <v>49.42</v>
      </c>
      <c r="AW542" s="106">
        <v>51.25</v>
      </c>
      <c r="AX542" s="106">
        <v>42.68</v>
      </c>
      <c r="AY542" s="106">
        <v>41.49</v>
      </c>
      <c r="AZ542" s="106">
        <v>53.85</v>
      </c>
      <c r="BA542" s="106">
        <v>46.43</v>
      </c>
      <c r="BB542" s="106">
        <v>52.63</v>
      </c>
      <c r="BC542" s="106">
        <v>54.71</v>
      </c>
      <c r="BD542" s="106">
        <v>54.27</v>
      </c>
      <c r="BE542" s="106">
        <v>42.54</v>
      </c>
      <c r="BF542" s="106">
        <v>41.32</v>
      </c>
      <c r="BG542" s="106">
        <v>43.16</v>
      </c>
      <c r="BH542" s="106">
        <v>48.98</v>
      </c>
      <c r="BI542" s="106">
        <v>43.4</v>
      </c>
      <c r="BJ542" s="106">
        <v>44.29</v>
      </c>
      <c r="BK542" s="106">
        <v>68.7</v>
      </c>
      <c r="BL542" s="107">
        <f t="shared" si="29"/>
        <v>60</v>
      </c>
      <c r="BN542" s="110">
        <f>BN541++Setup!$J$15/24</f>
        <v>43230.736111111546</v>
      </c>
      <c r="BO542" s="57">
        <f>CN542</f>
        <v>0</v>
      </c>
      <c r="BP542" s="57">
        <f>CO542</f>
        <v>0</v>
      </c>
      <c r="BQ542" s="57">
        <f>CP542</f>
        <v>0</v>
      </c>
      <c r="BR542" s="57">
        <f>CQ542</f>
        <v>0</v>
      </c>
      <c r="BS542" s="87">
        <f>CT542</f>
        <v>0</v>
      </c>
      <c r="BT542" s="87">
        <f>CB971</f>
        <v>228</v>
      </c>
      <c r="BU542" s="87">
        <f>CD971</f>
        <v>35.08</v>
      </c>
      <c r="BV542" s="87">
        <f>CF971</f>
        <v>0</v>
      </c>
      <c r="BW542" s="87">
        <f>CH971</f>
        <v>0.28000000000000003</v>
      </c>
      <c r="BX542" s="87">
        <f>CJ971</f>
        <v>69.06</v>
      </c>
      <c r="CA542" s="111">
        <v>43286.756944444445</v>
      </c>
      <c r="CB542" s="87">
        <v>245</v>
      </c>
      <c r="CC542" s="111">
        <v>43286.756944444445</v>
      </c>
      <c r="CD542" s="87">
        <v>34.97</v>
      </c>
      <c r="CE542" s="111">
        <v>43286.756944444445</v>
      </c>
      <c r="CF542" s="87">
        <v>0</v>
      </c>
      <c r="CG542" s="111">
        <v>43286.756944444445</v>
      </c>
      <c r="CH542" s="87">
        <v>0</v>
      </c>
      <c r="CI542" s="111">
        <v>43286.756944444445</v>
      </c>
      <c r="CJ542" s="87">
        <v>68.44</v>
      </c>
      <c r="CM542" s="111"/>
      <c r="CS542" s="111"/>
    </row>
    <row r="543" spans="1:97" x14ac:dyDescent="0.3">
      <c r="A543" s="87">
        <f t="shared" si="28"/>
        <v>5390</v>
      </c>
      <c r="B543" s="88">
        <f t="shared" si="27"/>
        <v>89.833333333333329</v>
      </c>
      <c r="C543" s="106">
        <v>20.34</v>
      </c>
      <c r="D543" s="106">
        <v>53.79</v>
      </c>
      <c r="E543" s="106">
        <v>49.52</v>
      </c>
      <c r="F543" s="106">
        <v>45.66</v>
      </c>
      <c r="G543" s="106">
        <v>50.87</v>
      </c>
      <c r="H543" s="106">
        <v>46.89</v>
      </c>
      <c r="I543" s="106">
        <v>46.7</v>
      </c>
      <c r="J543" s="106">
        <v>48.35</v>
      </c>
      <c r="K543" s="106">
        <v>43.16</v>
      </c>
      <c r="L543" s="106">
        <v>48.07</v>
      </c>
      <c r="M543" s="106">
        <v>45.13</v>
      </c>
      <c r="N543" s="106">
        <v>50.96</v>
      </c>
      <c r="O543" s="106">
        <v>53.5</v>
      </c>
      <c r="P543" s="106">
        <v>45.81</v>
      </c>
      <c r="Q543" s="106">
        <v>50.47</v>
      </c>
      <c r="R543" s="106">
        <v>48.35</v>
      </c>
      <c r="S543" s="106">
        <v>53.65</v>
      </c>
      <c r="T543" s="106">
        <v>52.44</v>
      </c>
      <c r="U543" s="106">
        <v>53.97</v>
      </c>
      <c r="V543" s="106">
        <v>50.63</v>
      </c>
      <c r="W543" s="106">
        <v>57.11</v>
      </c>
      <c r="X543" s="106">
        <v>55.29</v>
      </c>
      <c r="Y543" s="106">
        <v>55.95</v>
      </c>
      <c r="Z543" s="106">
        <v>52.16</v>
      </c>
      <c r="AA543" s="106">
        <v>53.82</v>
      </c>
      <c r="AB543" s="106">
        <v>52.34</v>
      </c>
      <c r="AC543" s="106">
        <v>56.9</v>
      </c>
      <c r="AD543" s="106">
        <v>55.42</v>
      </c>
      <c r="AE543" s="106">
        <v>53.24</v>
      </c>
      <c r="AF543" s="106">
        <v>55.46</v>
      </c>
      <c r="AG543" s="106">
        <v>56.95</v>
      </c>
      <c r="AH543" s="106">
        <v>53.74</v>
      </c>
      <c r="AI543" s="106">
        <v>54.34</v>
      </c>
      <c r="AJ543" s="106">
        <v>59.57</v>
      </c>
      <c r="AK543" s="106">
        <v>48.29</v>
      </c>
      <c r="AL543" s="106">
        <v>45.13</v>
      </c>
      <c r="AM543" s="106">
        <v>53.6</v>
      </c>
      <c r="AN543" s="106">
        <v>59.81</v>
      </c>
      <c r="AO543" s="106">
        <v>48.31</v>
      </c>
      <c r="AP543" s="106">
        <v>53.99</v>
      </c>
      <c r="AQ543" s="106">
        <v>53.86</v>
      </c>
      <c r="AR543" s="106">
        <v>48.78</v>
      </c>
      <c r="AS543" s="106">
        <v>52.78</v>
      </c>
      <c r="AT543" s="106">
        <v>49.62</v>
      </c>
      <c r="AU543" s="106">
        <v>73.260000000000005</v>
      </c>
      <c r="AV543" s="106">
        <v>49.23</v>
      </c>
      <c r="AW543" s="106">
        <v>51.14</v>
      </c>
      <c r="AX543" s="106">
        <v>42.44</v>
      </c>
      <c r="AY543" s="106">
        <v>41.57</v>
      </c>
      <c r="AZ543" s="106">
        <v>53.7</v>
      </c>
      <c r="BA543" s="106">
        <v>46.23</v>
      </c>
      <c r="BB543" s="106">
        <v>52.5</v>
      </c>
      <c r="BC543" s="106">
        <v>54.36</v>
      </c>
      <c r="BD543" s="106">
        <v>54.26</v>
      </c>
      <c r="BE543" s="106">
        <v>42.42</v>
      </c>
      <c r="BF543" s="106">
        <v>41.22</v>
      </c>
      <c r="BG543" s="106">
        <v>42.94</v>
      </c>
      <c r="BH543" s="106">
        <v>48.73</v>
      </c>
      <c r="BI543" s="106">
        <v>43.43</v>
      </c>
      <c r="BJ543" s="106">
        <v>44.31</v>
      </c>
      <c r="BK543" s="106">
        <v>68.34</v>
      </c>
      <c r="BL543" s="107">
        <f t="shared" si="29"/>
        <v>60</v>
      </c>
      <c r="BN543" s="110">
        <f>BN542++Setup!$J$15/24</f>
        <v>43230.743055555991</v>
      </c>
      <c r="BO543" s="57">
        <f>CN543</f>
        <v>0</v>
      </c>
      <c r="BP543" s="57">
        <f>CO543</f>
        <v>0</v>
      </c>
      <c r="BQ543" s="57">
        <f>CP543</f>
        <v>0</v>
      </c>
      <c r="BR543" s="57">
        <f>CQ543</f>
        <v>0</v>
      </c>
      <c r="BS543" s="87">
        <f>CT543</f>
        <v>0</v>
      </c>
      <c r="BT543" s="87">
        <f>CB972</f>
        <v>227</v>
      </c>
      <c r="BU543" s="87">
        <f>CD972</f>
        <v>34.31</v>
      </c>
      <c r="BV543" s="87">
        <f>CF972</f>
        <v>0</v>
      </c>
      <c r="BW543" s="87">
        <f>CH972</f>
        <v>0.28000000000000003</v>
      </c>
      <c r="BX543" s="87">
        <f>CJ972</f>
        <v>67.31</v>
      </c>
      <c r="CA543" s="111">
        <v>43286.763888888891</v>
      </c>
      <c r="CB543" s="87">
        <v>246</v>
      </c>
      <c r="CC543" s="111">
        <v>43286.763888888891</v>
      </c>
      <c r="CD543" s="87">
        <v>35.08</v>
      </c>
      <c r="CE543" s="111">
        <v>43286.763888888891</v>
      </c>
      <c r="CF543" s="87">
        <v>0</v>
      </c>
      <c r="CG543" s="111">
        <v>43286.763888888891</v>
      </c>
      <c r="CH543" s="87">
        <v>0.28000000000000003</v>
      </c>
      <c r="CI543" s="111">
        <v>43286.763888888891</v>
      </c>
      <c r="CJ543" s="87">
        <v>71.97</v>
      </c>
      <c r="CM543" s="111"/>
      <c r="CS543" s="111"/>
    </row>
    <row r="544" spans="1:97" x14ac:dyDescent="0.3">
      <c r="A544" s="87">
        <f t="shared" si="28"/>
        <v>5400</v>
      </c>
      <c r="B544" s="88">
        <f t="shared" si="27"/>
        <v>90</v>
      </c>
      <c r="C544" s="106">
        <v>20.55</v>
      </c>
      <c r="D544" s="106">
        <v>55.15</v>
      </c>
      <c r="E544" s="106">
        <v>49.62</v>
      </c>
      <c r="F544" s="106">
        <v>45.81</v>
      </c>
      <c r="G544" s="106">
        <v>51.8</v>
      </c>
      <c r="H544" s="106">
        <v>47.91</v>
      </c>
      <c r="I544" s="106">
        <v>46.71</v>
      </c>
      <c r="J544" s="106">
        <v>48.25</v>
      </c>
      <c r="K544" s="106">
        <v>44.17</v>
      </c>
      <c r="L544" s="106">
        <v>48.89</v>
      </c>
      <c r="M544" s="106">
        <v>45.31</v>
      </c>
      <c r="N544" s="106">
        <v>51.8</v>
      </c>
      <c r="O544" s="106">
        <v>54.66</v>
      </c>
      <c r="P544" s="106">
        <v>46.72</v>
      </c>
      <c r="Q544" s="106">
        <v>51.37</v>
      </c>
      <c r="R544" s="106">
        <v>49.3</v>
      </c>
      <c r="S544" s="106">
        <v>54.79</v>
      </c>
      <c r="T544" s="106">
        <v>53.41</v>
      </c>
      <c r="U544" s="106">
        <v>54.91</v>
      </c>
      <c r="V544" s="106">
        <v>51.56</v>
      </c>
      <c r="W544" s="106">
        <v>58.08</v>
      </c>
      <c r="X544" s="106">
        <v>56.36</v>
      </c>
      <c r="Y544" s="106">
        <v>56.7</v>
      </c>
      <c r="Z544" s="106">
        <v>52.78</v>
      </c>
      <c r="AA544" s="106">
        <v>54.9</v>
      </c>
      <c r="AB544" s="106">
        <v>53.01</v>
      </c>
      <c r="AC544" s="106">
        <v>57.96</v>
      </c>
      <c r="AD544" s="106">
        <v>56.54</v>
      </c>
      <c r="AE544" s="106">
        <v>54.39</v>
      </c>
      <c r="AF544" s="106">
        <v>56.52</v>
      </c>
      <c r="AG544" s="106">
        <v>58.12</v>
      </c>
      <c r="AH544" s="106">
        <v>54.91</v>
      </c>
      <c r="AI544" s="106">
        <v>55.61</v>
      </c>
      <c r="AJ544" s="106">
        <v>59.26</v>
      </c>
      <c r="AK544" s="106">
        <v>48.16</v>
      </c>
      <c r="AL544" s="106">
        <v>44.9</v>
      </c>
      <c r="AM544" s="106">
        <v>54.81</v>
      </c>
      <c r="AN544" s="106">
        <v>59.64</v>
      </c>
      <c r="AO544" s="106">
        <v>48.21</v>
      </c>
      <c r="AP544" s="106">
        <v>52.94</v>
      </c>
      <c r="AQ544" s="106">
        <v>55.19</v>
      </c>
      <c r="AR544" s="106">
        <v>49.72</v>
      </c>
      <c r="AS544" s="106">
        <v>53.41</v>
      </c>
      <c r="AT544" s="106">
        <v>50.57</v>
      </c>
      <c r="AU544" s="106">
        <v>73.13</v>
      </c>
      <c r="AV544" s="106">
        <v>49.92</v>
      </c>
      <c r="AW544" s="106">
        <v>51.68</v>
      </c>
      <c r="AX544" s="106">
        <v>42.57</v>
      </c>
      <c r="AY544" s="106">
        <v>41.4</v>
      </c>
      <c r="AZ544" s="106">
        <v>54.85</v>
      </c>
      <c r="BA544" s="106">
        <v>46.27</v>
      </c>
      <c r="BB544" s="106">
        <v>53.37</v>
      </c>
      <c r="BC544" s="106">
        <v>55.39</v>
      </c>
      <c r="BD544" s="106">
        <v>55.15</v>
      </c>
      <c r="BE544" s="106">
        <v>42.51</v>
      </c>
      <c r="BF544" s="106">
        <v>41.13</v>
      </c>
      <c r="BG544" s="106">
        <v>43.85</v>
      </c>
      <c r="BH544" s="106">
        <v>48.92</v>
      </c>
      <c r="BI544" s="106">
        <v>43.28</v>
      </c>
      <c r="BJ544" s="106">
        <v>44.24</v>
      </c>
      <c r="BK544" s="106">
        <v>67.92</v>
      </c>
      <c r="BL544" s="107">
        <f t="shared" si="29"/>
        <v>60</v>
      </c>
      <c r="BN544" s="110">
        <f>BN543++Setup!$J$15/24</f>
        <v>43230.750000000437</v>
      </c>
      <c r="BO544" s="57">
        <f>CN544</f>
        <v>0</v>
      </c>
      <c r="BP544" s="57">
        <f>CO544</f>
        <v>0</v>
      </c>
      <c r="BQ544" s="57">
        <f>CP544</f>
        <v>0</v>
      </c>
      <c r="BR544" s="57">
        <f>CQ544</f>
        <v>0</v>
      </c>
      <c r="BS544" s="87">
        <f>CT544</f>
        <v>0</v>
      </c>
      <c r="BT544" s="87">
        <f>CB973</f>
        <v>225</v>
      </c>
      <c r="BU544" s="87">
        <f>CD973</f>
        <v>34.58</v>
      </c>
      <c r="BV544" s="87">
        <f>CF973</f>
        <v>0</v>
      </c>
      <c r="BW544" s="87">
        <f>CH973</f>
        <v>0.28000000000000003</v>
      </c>
      <c r="BX544" s="87">
        <f>CJ973</f>
        <v>53.44</v>
      </c>
      <c r="CA544" s="111">
        <v>43286.770833333336</v>
      </c>
      <c r="CB544" s="87">
        <v>279</v>
      </c>
      <c r="CC544" s="111">
        <v>43286.770833333336</v>
      </c>
      <c r="CD544" s="87">
        <v>34.75</v>
      </c>
      <c r="CE544" s="111">
        <v>43286.770833333336</v>
      </c>
      <c r="CF544" s="87">
        <v>0</v>
      </c>
      <c r="CG544" s="111">
        <v>43286.770833333336</v>
      </c>
      <c r="CH544" s="87">
        <v>0.28000000000000003</v>
      </c>
      <c r="CI544" s="111">
        <v>43286.770833333336</v>
      </c>
      <c r="CJ544" s="87">
        <v>64.78</v>
      </c>
      <c r="CM544" s="111"/>
      <c r="CS544" s="111"/>
    </row>
    <row r="545" spans="1:97" x14ac:dyDescent="0.3">
      <c r="A545" s="87">
        <f t="shared" si="28"/>
        <v>5410</v>
      </c>
      <c r="B545" s="88">
        <f t="shared" si="27"/>
        <v>90.166666666666671</v>
      </c>
      <c r="C545" s="106">
        <v>20.51</v>
      </c>
      <c r="D545" s="106">
        <v>54.16</v>
      </c>
      <c r="E545" s="106">
        <v>49.12</v>
      </c>
      <c r="F545" s="106">
        <v>45.37</v>
      </c>
      <c r="G545" s="106">
        <v>51.09</v>
      </c>
      <c r="H545" s="106">
        <v>46.96</v>
      </c>
      <c r="I545" s="106">
        <v>46.26</v>
      </c>
      <c r="J545" s="106">
        <v>47.8</v>
      </c>
      <c r="K545" s="106">
        <v>43.33</v>
      </c>
      <c r="L545" s="106">
        <v>48.11</v>
      </c>
      <c r="M545" s="106">
        <v>44.81</v>
      </c>
      <c r="N545" s="106">
        <v>51.09</v>
      </c>
      <c r="O545" s="106">
        <v>53.59</v>
      </c>
      <c r="P545" s="106">
        <v>46.43</v>
      </c>
      <c r="Q545" s="106">
        <v>50.69</v>
      </c>
      <c r="R545" s="106">
        <v>48.78</v>
      </c>
      <c r="S545" s="106">
        <v>53.88</v>
      </c>
      <c r="T545" s="106">
        <v>52.8</v>
      </c>
      <c r="U545" s="106">
        <v>54.23</v>
      </c>
      <c r="V545" s="106">
        <v>51.06</v>
      </c>
      <c r="W545" s="106">
        <v>57.29</v>
      </c>
      <c r="X545" s="106">
        <v>55.59</v>
      </c>
      <c r="Y545" s="106">
        <v>55.98</v>
      </c>
      <c r="Z545" s="106">
        <v>52.65</v>
      </c>
      <c r="AA545" s="106">
        <v>54.18</v>
      </c>
      <c r="AB545" s="106">
        <v>52.69</v>
      </c>
      <c r="AC545" s="106">
        <v>56.78</v>
      </c>
      <c r="AD545" s="106">
        <v>55.47</v>
      </c>
      <c r="AE545" s="106">
        <v>53.64</v>
      </c>
      <c r="AF545" s="106">
        <v>55.56</v>
      </c>
      <c r="AG545" s="106">
        <v>57.34</v>
      </c>
      <c r="AH545" s="106">
        <v>54</v>
      </c>
      <c r="AI545" s="106">
        <v>54.59</v>
      </c>
      <c r="AJ545" s="106">
        <v>59.65</v>
      </c>
      <c r="AK545" s="106">
        <v>48.37</v>
      </c>
      <c r="AL545" s="106">
        <v>45.69</v>
      </c>
      <c r="AM545" s="106">
        <v>53.8</v>
      </c>
      <c r="AN545" s="106">
        <v>60.1</v>
      </c>
      <c r="AO545" s="106">
        <v>47.76</v>
      </c>
      <c r="AP545" s="106">
        <v>53.49</v>
      </c>
      <c r="AQ545" s="106">
        <v>54.2</v>
      </c>
      <c r="AR545" s="106">
        <v>49.25</v>
      </c>
      <c r="AS545" s="106">
        <v>53.14</v>
      </c>
      <c r="AT545" s="106">
        <v>49.97</v>
      </c>
      <c r="AU545" s="106">
        <v>73.44</v>
      </c>
      <c r="AV545" s="106">
        <v>49.67</v>
      </c>
      <c r="AW545" s="106">
        <v>51.48</v>
      </c>
      <c r="AX545" s="106">
        <v>42.2</v>
      </c>
      <c r="AY545" s="106">
        <v>40.869999999999997</v>
      </c>
      <c r="AZ545" s="106">
        <v>54.02</v>
      </c>
      <c r="BA545" s="106">
        <v>45.81</v>
      </c>
      <c r="BB545" s="106">
        <v>52.9</v>
      </c>
      <c r="BC545" s="106">
        <v>54.48</v>
      </c>
      <c r="BD545" s="106">
        <v>54.34</v>
      </c>
      <c r="BE545" s="106">
        <v>42.22</v>
      </c>
      <c r="BF545" s="106">
        <v>40.770000000000003</v>
      </c>
      <c r="BG545" s="106">
        <v>43.3</v>
      </c>
      <c r="BH545" s="106">
        <v>48.36</v>
      </c>
      <c r="BI545" s="106">
        <v>42.91</v>
      </c>
      <c r="BJ545" s="106">
        <v>44.4</v>
      </c>
      <c r="BK545" s="106">
        <v>68.22</v>
      </c>
      <c r="BL545" s="107">
        <f t="shared" si="29"/>
        <v>60</v>
      </c>
      <c r="BN545" s="110">
        <f>BN544++Setup!$J$15/24</f>
        <v>43230.756944444882</v>
      </c>
      <c r="BO545" s="57">
        <f>CN545</f>
        <v>0</v>
      </c>
      <c r="BP545" s="57">
        <f>CO545</f>
        <v>0</v>
      </c>
      <c r="BQ545" s="57">
        <f>CP545</f>
        <v>0</v>
      </c>
      <c r="BR545" s="57">
        <f>CQ545</f>
        <v>0</v>
      </c>
      <c r="BS545" s="87">
        <f>CT545</f>
        <v>0</v>
      </c>
      <c r="BT545" s="87">
        <f>CB974</f>
        <v>231</v>
      </c>
      <c r="BU545" s="87">
        <f>CD974</f>
        <v>34.56</v>
      </c>
      <c r="BV545" s="87">
        <f>CF974</f>
        <v>0</v>
      </c>
      <c r="BW545" s="87">
        <f>CH974</f>
        <v>0.28000000000000003</v>
      </c>
      <c r="BX545" s="87">
        <f>CJ974</f>
        <v>57.08</v>
      </c>
      <c r="CA545" s="111">
        <v>43286.777777777781</v>
      </c>
      <c r="CB545" s="87">
        <v>251</v>
      </c>
      <c r="CC545" s="111">
        <v>43286.777777777781</v>
      </c>
      <c r="CD545" s="87">
        <v>35.19</v>
      </c>
      <c r="CE545" s="111">
        <v>43286.777777777781</v>
      </c>
      <c r="CF545" s="87">
        <v>0</v>
      </c>
      <c r="CG545" s="111">
        <v>43286.777777777781</v>
      </c>
      <c r="CH545" s="87">
        <v>0.28000000000000003</v>
      </c>
      <c r="CI545" s="111">
        <v>43286.777777777781</v>
      </c>
      <c r="CJ545" s="87">
        <v>57.81</v>
      </c>
      <c r="CM545" s="111"/>
      <c r="CS545" s="111"/>
    </row>
    <row r="546" spans="1:97" x14ac:dyDescent="0.3">
      <c r="A546" s="87">
        <f t="shared" si="28"/>
        <v>5420</v>
      </c>
      <c r="B546" s="88">
        <f t="shared" si="27"/>
        <v>90.333333333333329</v>
      </c>
      <c r="C546" s="106">
        <v>20.48</v>
      </c>
      <c r="D546" s="106">
        <v>54.2</v>
      </c>
      <c r="E546" s="106">
        <v>49.94</v>
      </c>
      <c r="F546" s="106">
        <v>46.24</v>
      </c>
      <c r="G546" s="106">
        <v>50.78</v>
      </c>
      <c r="H546" s="106">
        <v>46.72</v>
      </c>
      <c r="I546" s="106">
        <v>47.22</v>
      </c>
      <c r="J546" s="106">
        <v>48.77</v>
      </c>
      <c r="K546" s="106">
        <v>42.88</v>
      </c>
      <c r="L546" s="106">
        <v>47.7</v>
      </c>
      <c r="M546" s="106">
        <v>45.76</v>
      </c>
      <c r="N546" s="106">
        <v>50.8</v>
      </c>
      <c r="O546" s="106">
        <v>53.52</v>
      </c>
      <c r="P546" s="106">
        <v>45.96</v>
      </c>
      <c r="Q546" s="106">
        <v>50.16</v>
      </c>
      <c r="R546" s="106">
        <v>48.33</v>
      </c>
      <c r="S546" s="106">
        <v>53.76</v>
      </c>
      <c r="T546" s="106">
        <v>52.41</v>
      </c>
      <c r="U546" s="106">
        <v>54.07</v>
      </c>
      <c r="V546" s="106">
        <v>50.66</v>
      </c>
      <c r="W546" s="106">
        <v>57.14</v>
      </c>
      <c r="X546" s="106">
        <v>55.37</v>
      </c>
      <c r="Y546" s="106">
        <v>55.81</v>
      </c>
      <c r="Z546" s="106">
        <v>52.5</v>
      </c>
      <c r="AA546" s="106">
        <v>53.83</v>
      </c>
      <c r="AB546" s="106">
        <v>52.49</v>
      </c>
      <c r="AC546" s="106">
        <v>56.74</v>
      </c>
      <c r="AD546" s="106">
        <v>55.34</v>
      </c>
      <c r="AE546" s="106">
        <v>53.35</v>
      </c>
      <c r="AF546" s="106">
        <v>55.36</v>
      </c>
      <c r="AG546" s="106">
        <v>57.13</v>
      </c>
      <c r="AH546" s="106">
        <v>53.68</v>
      </c>
      <c r="AI546" s="106">
        <v>54.44</v>
      </c>
      <c r="AJ546" s="106">
        <v>59.5</v>
      </c>
      <c r="AK546" s="106">
        <v>48.23</v>
      </c>
      <c r="AL546" s="106">
        <v>45.32</v>
      </c>
      <c r="AM546" s="106">
        <v>53.7</v>
      </c>
      <c r="AN546" s="106">
        <v>59.97</v>
      </c>
      <c r="AO546" s="106">
        <v>48.73</v>
      </c>
      <c r="AP546" s="106">
        <v>53.6</v>
      </c>
      <c r="AQ546" s="106">
        <v>54.07</v>
      </c>
      <c r="AR546" s="106">
        <v>49.17</v>
      </c>
      <c r="AS546" s="106">
        <v>53.02</v>
      </c>
      <c r="AT546" s="106">
        <v>49.72</v>
      </c>
      <c r="AU546" s="106">
        <v>73.39</v>
      </c>
      <c r="AV546" s="106">
        <v>49.63</v>
      </c>
      <c r="AW546" s="106">
        <v>51.11</v>
      </c>
      <c r="AX546" s="106">
        <v>42.96</v>
      </c>
      <c r="AY546" s="106">
        <v>42.12</v>
      </c>
      <c r="AZ546" s="106">
        <v>53.74</v>
      </c>
      <c r="BA546" s="106">
        <v>46.79</v>
      </c>
      <c r="BB546" s="106">
        <v>52.74</v>
      </c>
      <c r="BC546" s="106">
        <v>54.53</v>
      </c>
      <c r="BD546" s="106">
        <v>54.07</v>
      </c>
      <c r="BE546" s="106">
        <v>42.85</v>
      </c>
      <c r="BF546" s="106">
        <v>41.65</v>
      </c>
      <c r="BG546" s="106">
        <v>43.1</v>
      </c>
      <c r="BH546" s="106">
        <v>49.33</v>
      </c>
      <c r="BI546" s="106">
        <v>43.91</v>
      </c>
      <c r="BJ546" s="106">
        <v>44.5</v>
      </c>
      <c r="BK546" s="106">
        <v>67.760000000000005</v>
      </c>
      <c r="BL546" s="107">
        <f t="shared" si="29"/>
        <v>60</v>
      </c>
      <c r="BN546" s="110">
        <f>BN545++Setup!$J$15/24</f>
        <v>43230.763888889327</v>
      </c>
      <c r="BO546" s="57">
        <f>CN546</f>
        <v>0</v>
      </c>
      <c r="BP546" s="57">
        <f>CO546</f>
        <v>0</v>
      </c>
      <c r="BQ546" s="57">
        <f>CP546</f>
        <v>0</v>
      </c>
      <c r="BR546" s="57">
        <f>CQ546</f>
        <v>0</v>
      </c>
      <c r="BS546" s="87">
        <f>CT546</f>
        <v>0</v>
      </c>
      <c r="BT546" s="87">
        <f>CB975</f>
        <v>228</v>
      </c>
      <c r="BU546" s="87">
        <f>CD975</f>
        <v>34.72</v>
      </c>
      <c r="BV546" s="87">
        <f>CF975</f>
        <v>0</v>
      </c>
      <c r="BW546" s="87">
        <f>CH975</f>
        <v>0.28000000000000003</v>
      </c>
      <c r="BX546" s="87">
        <f>CJ975</f>
        <v>67.58</v>
      </c>
      <c r="CA546" s="111">
        <v>43286.784722222219</v>
      </c>
      <c r="CB546" s="87">
        <v>233</v>
      </c>
      <c r="CC546" s="111">
        <v>43286.784722222219</v>
      </c>
      <c r="CD546" s="87">
        <v>34.75</v>
      </c>
      <c r="CE546" s="111">
        <v>43286.784722222219</v>
      </c>
      <c r="CF546" s="87">
        <v>0</v>
      </c>
      <c r="CG546" s="111">
        <v>43286.784722222219</v>
      </c>
      <c r="CH546" s="87">
        <v>0.28000000000000003</v>
      </c>
      <c r="CI546" s="111">
        <v>43286.784722222219</v>
      </c>
      <c r="CJ546" s="87">
        <v>56.03</v>
      </c>
      <c r="CM546" s="111"/>
      <c r="CS546" s="111"/>
    </row>
    <row r="547" spans="1:97" x14ac:dyDescent="0.3">
      <c r="A547" s="87">
        <f t="shared" si="28"/>
        <v>5430</v>
      </c>
      <c r="B547" s="88">
        <f t="shared" si="27"/>
        <v>90.5</v>
      </c>
      <c r="C547" s="106">
        <v>20.350000000000001</v>
      </c>
      <c r="D547" s="106">
        <v>54.06</v>
      </c>
      <c r="E547" s="106">
        <v>50.71</v>
      </c>
      <c r="F547" s="106">
        <v>46.98</v>
      </c>
      <c r="G547" s="106">
        <v>50.77</v>
      </c>
      <c r="H547" s="106">
        <v>46.39</v>
      </c>
      <c r="I547" s="106">
        <v>47.86</v>
      </c>
      <c r="J547" s="106">
        <v>49.47</v>
      </c>
      <c r="K547" s="106">
        <v>42.73</v>
      </c>
      <c r="L547" s="106">
        <v>47.64</v>
      </c>
      <c r="M547" s="106">
        <v>46.42</v>
      </c>
      <c r="N547" s="106">
        <v>50.62</v>
      </c>
      <c r="O547" s="106">
        <v>53.48</v>
      </c>
      <c r="P547" s="106">
        <v>45.87</v>
      </c>
      <c r="Q547" s="106">
        <v>50.36</v>
      </c>
      <c r="R547" s="106">
        <v>48.3</v>
      </c>
      <c r="S547" s="106">
        <v>53.7</v>
      </c>
      <c r="T547" s="106">
        <v>52.47</v>
      </c>
      <c r="U547" s="106">
        <v>53.89</v>
      </c>
      <c r="V547" s="106">
        <v>50.68</v>
      </c>
      <c r="W547" s="106">
        <v>57.13</v>
      </c>
      <c r="X547" s="106">
        <v>55.47</v>
      </c>
      <c r="Y547" s="106">
        <v>55.79</v>
      </c>
      <c r="Z547" s="106">
        <v>52.29</v>
      </c>
      <c r="AA547" s="106">
        <v>53.9</v>
      </c>
      <c r="AB547" s="106">
        <v>52.37</v>
      </c>
      <c r="AC547" s="106">
        <v>56.63</v>
      </c>
      <c r="AD547" s="106">
        <v>55.25</v>
      </c>
      <c r="AE547" s="106">
        <v>53.43</v>
      </c>
      <c r="AF547" s="106">
        <v>55.54</v>
      </c>
      <c r="AG547" s="106">
        <v>57.23</v>
      </c>
      <c r="AH547" s="106">
        <v>53.9</v>
      </c>
      <c r="AI547" s="106">
        <v>54.57</v>
      </c>
      <c r="AJ547" s="106">
        <v>59.22</v>
      </c>
      <c r="AK547" s="106">
        <v>48.12</v>
      </c>
      <c r="AL547" s="106">
        <v>45.33</v>
      </c>
      <c r="AM547" s="106">
        <v>53.73</v>
      </c>
      <c r="AN547" s="106">
        <v>59.76</v>
      </c>
      <c r="AO547" s="106">
        <v>49.43</v>
      </c>
      <c r="AP547" s="106">
        <v>53.78</v>
      </c>
      <c r="AQ547" s="106">
        <v>54.08</v>
      </c>
      <c r="AR547" s="106">
        <v>48.97</v>
      </c>
      <c r="AS547" s="106">
        <v>52.75</v>
      </c>
      <c r="AT547" s="106">
        <v>49.63</v>
      </c>
      <c r="AU547" s="106">
        <v>73.2</v>
      </c>
      <c r="AV547" s="106">
        <v>49.26</v>
      </c>
      <c r="AW547" s="106">
        <v>50.91</v>
      </c>
      <c r="AX547" s="106">
        <v>43.66</v>
      </c>
      <c r="AY547" s="106">
        <v>42.72</v>
      </c>
      <c r="AZ547" s="106">
        <v>53.89</v>
      </c>
      <c r="BA547" s="106">
        <v>47.51</v>
      </c>
      <c r="BB547" s="106">
        <v>52.51</v>
      </c>
      <c r="BC547" s="106">
        <v>54.42</v>
      </c>
      <c r="BD547" s="106">
        <v>54.23</v>
      </c>
      <c r="BE547" s="106">
        <v>43.83</v>
      </c>
      <c r="BF547" s="106">
        <v>42.42</v>
      </c>
      <c r="BG547" s="106">
        <v>42.81</v>
      </c>
      <c r="BH547" s="106">
        <v>50.11</v>
      </c>
      <c r="BI547" s="106">
        <v>44.5</v>
      </c>
      <c r="BJ547" s="106">
        <v>44.6</v>
      </c>
      <c r="BK547" s="106">
        <v>67.86</v>
      </c>
      <c r="BL547" s="107">
        <f t="shared" si="29"/>
        <v>60</v>
      </c>
      <c r="BN547" s="110">
        <f>BN546++Setup!$J$15/24</f>
        <v>43230.770833333772</v>
      </c>
      <c r="BO547" s="57">
        <f>CN547</f>
        <v>0</v>
      </c>
      <c r="BP547" s="57">
        <f>CO547</f>
        <v>0</v>
      </c>
      <c r="BQ547" s="57">
        <f>CP547</f>
        <v>0</v>
      </c>
      <c r="BR547" s="57">
        <f>CQ547</f>
        <v>0</v>
      </c>
      <c r="BS547" s="87">
        <f>CT547</f>
        <v>0</v>
      </c>
      <c r="BT547" s="87">
        <f>CB976</f>
        <v>228</v>
      </c>
      <c r="BU547" s="87">
        <f>CD976</f>
        <v>35.11</v>
      </c>
      <c r="BV547" s="87">
        <f>CF976</f>
        <v>0</v>
      </c>
      <c r="BW547" s="87">
        <f>CH976</f>
        <v>0.28000000000000003</v>
      </c>
      <c r="BX547" s="87">
        <f>CJ976</f>
        <v>63.64</v>
      </c>
      <c r="CA547" s="111">
        <v>43286.791666666664</v>
      </c>
      <c r="CB547" s="87">
        <v>225</v>
      </c>
      <c r="CC547" s="111">
        <v>43286.791666666664</v>
      </c>
      <c r="CD547" s="87">
        <v>35.08</v>
      </c>
      <c r="CE547" s="111">
        <v>43286.791666666664</v>
      </c>
      <c r="CF547" s="87">
        <v>0</v>
      </c>
      <c r="CG547" s="111">
        <v>43286.791666666664</v>
      </c>
      <c r="CH547" s="87">
        <v>0.28000000000000003</v>
      </c>
      <c r="CI547" s="111">
        <v>43286.791666666664</v>
      </c>
      <c r="CJ547" s="87">
        <v>65.28</v>
      </c>
      <c r="CM547" s="111"/>
      <c r="CS547" s="111"/>
    </row>
    <row r="548" spans="1:97" x14ac:dyDescent="0.3">
      <c r="A548" s="87">
        <f t="shared" si="28"/>
        <v>5440</v>
      </c>
      <c r="B548" s="88">
        <f t="shared" si="27"/>
        <v>90.666666666666671</v>
      </c>
      <c r="C548" s="106">
        <v>20.350000000000001</v>
      </c>
      <c r="D548" s="106">
        <v>54.06</v>
      </c>
      <c r="E548" s="106">
        <v>49.25</v>
      </c>
      <c r="F548" s="106">
        <v>45.37</v>
      </c>
      <c r="G548" s="106">
        <v>50.97</v>
      </c>
      <c r="H548" s="106">
        <v>46.99</v>
      </c>
      <c r="I548" s="106">
        <v>46.25</v>
      </c>
      <c r="J548" s="106">
        <v>47.87</v>
      </c>
      <c r="K548" s="106">
        <v>43.14</v>
      </c>
      <c r="L548" s="106">
        <v>48.09</v>
      </c>
      <c r="M548" s="106">
        <v>44.87</v>
      </c>
      <c r="N548" s="106">
        <v>51.18</v>
      </c>
      <c r="O548" s="106">
        <v>53.47</v>
      </c>
      <c r="P548" s="106">
        <v>45.81</v>
      </c>
      <c r="Q548" s="106">
        <v>50.39</v>
      </c>
      <c r="R548" s="106">
        <v>48.38</v>
      </c>
      <c r="S548" s="106">
        <v>53.67</v>
      </c>
      <c r="T548" s="106">
        <v>52.48</v>
      </c>
      <c r="U548" s="106">
        <v>54.06</v>
      </c>
      <c r="V548" s="106">
        <v>50.73</v>
      </c>
      <c r="W548" s="106">
        <v>57.01</v>
      </c>
      <c r="X548" s="106">
        <v>55.38</v>
      </c>
      <c r="Y548" s="106">
        <v>55.55</v>
      </c>
      <c r="Z548" s="106">
        <v>52.41</v>
      </c>
      <c r="AA548" s="106">
        <v>53.98</v>
      </c>
      <c r="AB548" s="106">
        <v>52.41</v>
      </c>
      <c r="AC548" s="106">
        <v>56.58</v>
      </c>
      <c r="AD548" s="106">
        <v>55.32</v>
      </c>
      <c r="AE548" s="106">
        <v>53.42</v>
      </c>
      <c r="AF548" s="106">
        <v>55.33</v>
      </c>
      <c r="AG548" s="106">
        <v>56.95</v>
      </c>
      <c r="AH548" s="106">
        <v>53.86</v>
      </c>
      <c r="AI548" s="106">
        <v>54.33</v>
      </c>
      <c r="AJ548" s="106">
        <v>59.33</v>
      </c>
      <c r="AK548" s="106">
        <v>48.09</v>
      </c>
      <c r="AL548" s="106">
        <v>44.88</v>
      </c>
      <c r="AM548" s="106">
        <v>53.69</v>
      </c>
      <c r="AN548" s="106">
        <v>59.64</v>
      </c>
      <c r="AO548" s="106">
        <v>47.83</v>
      </c>
      <c r="AP548" s="106">
        <v>53.61</v>
      </c>
      <c r="AQ548" s="106">
        <v>53.88</v>
      </c>
      <c r="AR548" s="106">
        <v>48.94</v>
      </c>
      <c r="AS548" s="106">
        <v>52.88</v>
      </c>
      <c r="AT548" s="106">
        <v>49.75</v>
      </c>
      <c r="AU548" s="106">
        <v>73.16</v>
      </c>
      <c r="AV548" s="106">
        <v>49.23</v>
      </c>
      <c r="AW548" s="106">
        <v>50.81</v>
      </c>
      <c r="AX548" s="106">
        <v>41.97</v>
      </c>
      <c r="AY548" s="106">
        <v>41.18</v>
      </c>
      <c r="AZ548" s="106">
        <v>53.93</v>
      </c>
      <c r="BA548" s="106">
        <v>45.88</v>
      </c>
      <c r="BB548" s="106">
        <v>52.53</v>
      </c>
      <c r="BC548" s="106">
        <v>54.46</v>
      </c>
      <c r="BD548" s="106">
        <v>54.13</v>
      </c>
      <c r="BE548" s="106">
        <v>42.1</v>
      </c>
      <c r="BF548" s="106">
        <v>40.64</v>
      </c>
      <c r="BG548" s="106">
        <v>43.02</v>
      </c>
      <c r="BH548" s="106">
        <v>48.36</v>
      </c>
      <c r="BI548" s="106">
        <v>42.88</v>
      </c>
      <c r="BJ548" s="106">
        <v>44.2</v>
      </c>
      <c r="BK548" s="106">
        <v>67.94</v>
      </c>
      <c r="BL548" s="107">
        <f t="shared" si="29"/>
        <v>60</v>
      </c>
      <c r="BN548" s="110">
        <f>BN547++Setup!$J$15/24</f>
        <v>43230.777777778218</v>
      </c>
      <c r="BO548" s="57">
        <f>CN548</f>
        <v>0</v>
      </c>
      <c r="BP548" s="57">
        <f>CO548</f>
        <v>0</v>
      </c>
      <c r="BQ548" s="57">
        <f>CP548</f>
        <v>0</v>
      </c>
      <c r="BR548" s="57">
        <f>CQ548</f>
        <v>0</v>
      </c>
      <c r="BS548" s="87">
        <f>CT548</f>
        <v>0</v>
      </c>
      <c r="BT548" s="87">
        <f>CB977</f>
        <v>226</v>
      </c>
      <c r="BU548" s="87">
        <f>CD977</f>
        <v>34.83</v>
      </c>
      <c r="BV548" s="87">
        <f>CF977</f>
        <v>0</v>
      </c>
      <c r="BW548" s="87">
        <f>CH977</f>
        <v>0.28000000000000003</v>
      </c>
      <c r="BX548" s="87">
        <f>CJ977</f>
        <v>53.25</v>
      </c>
      <c r="CA548" s="111">
        <v>43286.798611111109</v>
      </c>
      <c r="CB548" s="87">
        <v>249</v>
      </c>
      <c r="CC548" s="111">
        <v>43286.798611111109</v>
      </c>
      <c r="CD548" s="87">
        <v>34.97</v>
      </c>
      <c r="CE548" s="111">
        <v>43286.798611111109</v>
      </c>
      <c r="CF548" s="87">
        <v>0</v>
      </c>
      <c r="CG548" s="111">
        <v>43286.798611111109</v>
      </c>
      <c r="CH548" s="87">
        <v>0.28000000000000003</v>
      </c>
      <c r="CI548" s="111">
        <v>43286.798611111109</v>
      </c>
      <c r="CJ548" s="87">
        <v>65.14</v>
      </c>
      <c r="CM548" s="111"/>
      <c r="CS548" s="111"/>
    </row>
    <row r="549" spans="1:97" x14ac:dyDescent="0.3">
      <c r="A549" s="87">
        <f t="shared" si="28"/>
        <v>5450</v>
      </c>
      <c r="B549" s="88">
        <f t="shared" si="27"/>
        <v>90.833333333333329</v>
      </c>
      <c r="C549" s="106">
        <v>20.49</v>
      </c>
      <c r="D549" s="106">
        <v>55.02</v>
      </c>
      <c r="E549" s="106">
        <v>49.68</v>
      </c>
      <c r="F549" s="106">
        <v>45.95</v>
      </c>
      <c r="G549" s="106">
        <v>51.38</v>
      </c>
      <c r="H549" s="106">
        <v>47.47</v>
      </c>
      <c r="I549" s="106">
        <v>46.87</v>
      </c>
      <c r="J549" s="106">
        <v>48.51</v>
      </c>
      <c r="K549" s="106">
        <v>43.59</v>
      </c>
      <c r="L549" s="106">
        <v>48.48</v>
      </c>
      <c r="M549" s="106">
        <v>45.5</v>
      </c>
      <c r="N549" s="106">
        <v>51.52</v>
      </c>
      <c r="O549" s="106">
        <v>54.18</v>
      </c>
      <c r="P549" s="106">
        <v>46.35</v>
      </c>
      <c r="Q549" s="106">
        <v>50.92</v>
      </c>
      <c r="R549" s="106">
        <v>48.93</v>
      </c>
      <c r="S549" s="106">
        <v>54.23</v>
      </c>
      <c r="T549" s="106">
        <v>53.1</v>
      </c>
      <c r="U549" s="106">
        <v>54.58</v>
      </c>
      <c r="V549" s="106">
        <v>51.37</v>
      </c>
      <c r="W549" s="106">
        <v>57.84</v>
      </c>
      <c r="X549" s="106">
        <v>55.95</v>
      </c>
      <c r="Y549" s="106">
        <v>56.46</v>
      </c>
      <c r="Z549" s="106">
        <v>52.65</v>
      </c>
      <c r="AA549" s="106">
        <v>54.54</v>
      </c>
      <c r="AB549" s="106">
        <v>52.76</v>
      </c>
      <c r="AC549" s="106">
        <v>57.6</v>
      </c>
      <c r="AD549" s="106">
        <v>56.26</v>
      </c>
      <c r="AE549" s="106">
        <v>54.09</v>
      </c>
      <c r="AF549" s="106">
        <v>56.26</v>
      </c>
      <c r="AG549" s="106">
        <v>57.78</v>
      </c>
      <c r="AH549" s="106">
        <v>54.55</v>
      </c>
      <c r="AI549" s="106">
        <v>55.38</v>
      </c>
      <c r="AJ549" s="106">
        <v>58.96</v>
      </c>
      <c r="AK549" s="106">
        <v>47.85</v>
      </c>
      <c r="AL549" s="106">
        <v>45.3</v>
      </c>
      <c r="AM549" s="106">
        <v>54.38</v>
      </c>
      <c r="AN549" s="106">
        <v>59.52</v>
      </c>
      <c r="AO549" s="106">
        <v>48.47</v>
      </c>
      <c r="AP549" s="106">
        <v>53.58</v>
      </c>
      <c r="AQ549" s="106">
        <v>54.86</v>
      </c>
      <c r="AR549" s="106">
        <v>49.43</v>
      </c>
      <c r="AS549" s="106">
        <v>53.05</v>
      </c>
      <c r="AT549" s="106">
        <v>49.95</v>
      </c>
      <c r="AU549" s="106">
        <v>73.02</v>
      </c>
      <c r="AV549" s="106">
        <v>49.62</v>
      </c>
      <c r="AW549" s="106">
        <v>51.33</v>
      </c>
      <c r="AX549" s="106">
        <v>42.76</v>
      </c>
      <c r="AY549" s="106">
        <v>41.57</v>
      </c>
      <c r="AZ549" s="106">
        <v>54.3</v>
      </c>
      <c r="BA549" s="106">
        <v>46.47</v>
      </c>
      <c r="BB549" s="106">
        <v>53.07</v>
      </c>
      <c r="BC549" s="106">
        <v>55.19</v>
      </c>
      <c r="BD549" s="106">
        <v>54.88</v>
      </c>
      <c r="BE549" s="106">
        <v>42.76</v>
      </c>
      <c r="BF549" s="106">
        <v>41.35</v>
      </c>
      <c r="BG549" s="106">
        <v>43.5</v>
      </c>
      <c r="BH549" s="106">
        <v>49</v>
      </c>
      <c r="BI549" s="106">
        <v>43.48</v>
      </c>
      <c r="BJ549" s="106">
        <v>44.35</v>
      </c>
      <c r="BK549" s="106">
        <v>67.5</v>
      </c>
      <c r="BL549" s="107">
        <f t="shared" si="29"/>
        <v>60</v>
      </c>
      <c r="BN549" s="110">
        <f>BN548++Setup!$J$15/24</f>
        <v>43230.784722222663</v>
      </c>
      <c r="BO549" s="57">
        <f>CN549</f>
        <v>0</v>
      </c>
      <c r="BP549" s="57">
        <f>CO549</f>
        <v>0</v>
      </c>
      <c r="BQ549" s="57">
        <f>CP549</f>
        <v>0</v>
      </c>
      <c r="BR549" s="57">
        <f>CQ549</f>
        <v>0</v>
      </c>
      <c r="BS549" s="87">
        <f>CT549</f>
        <v>0</v>
      </c>
      <c r="BT549" s="87">
        <f>CB978</f>
        <v>229</v>
      </c>
      <c r="BU549" s="87">
        <f>CD978</f>
        <v>34.5</v>
      </c>
      <c r="BV549" s="87">
        <f>CF978</f>
        <v>0</v>
      </c>
      <c r="BW549" s="87">
        <f>CH978</f>
        <v>0.28000000000000003</v>
      </c>
      <c r="BX549" s="87">
        <f>CJ978</f>
        <v>53.83</v>
      </c>
      <c r="CA549" s="111">
        <v>43286.805555555555</v>
      </c>
      <c r="CB549" s="87">
        <v>248</v>
      </c>
      <c r="CC549" s="111">
        <v>43286.805555555555</v>
      </c>
      <c r="CD549" s="87">
        <v>34.86</v>
      </c>
      <c r="CE549" s="111">
        <v>43286.805555555555</v>
      </c>
      <c r="CF549" s="87">
        <v>0</v>
      </c>
      <c r="CG549" s="111">
        <v>43286.805555555555</v>
      </c>
      <c r="CH549" s="87">
        <v>0.28000000000000003</v>
      </c>
      <c r="CI549" s="111">
        <v>43286.805555555555</v>
      </c>
      <c r="CJ549" s="87">
        <v>29.83</v>
      </c>
      <c r="CM549" s="111"/>
      <c r="CS549" s="111"/>
    </row>
    <row r="550" spans="1:97" x14ac:dyDescent="0.3">
      <c r="A550" s="87">
        <f t="shared" si="28"/>
        <v>5460</v>
      </c>
      <c r="B550" s="88">
        <f t="shared" si="27"/>
        <v>91</v>
      </c>
      <c r="C550" s="106">
        <v>20.38</v>
      </c>
      <c r="D550" s="106">
        <v>54.29</v>
      </c>
      <c r="E550" s="106">
        <v>50.18</v>
      </c>
      <c r="F550" s="106">
        <v>46.44</v>
      </c>
      <c r="G550" s="106">
        <v>50.93</v>
      </c>
      <c r="H550" s="106">
        <v>46.59</v>
      </c>
      <c r="I550" s="106">
        <v>47.32</v>
      </c>
      <c r="J550" s="106">
        <v>48.94</v>
      </c>
      <c r="K550" s="106">
        <v>42.74</v>
      </c>
      <c r="L550" s="106">
        <v>47.86</v>
      </c>
      <c r="M550" s="106">
        <v>46.02</v>
      </c>
      <c r="N550" s="106">
        <v>50.89</v>
      </c>
      <c r="O550" s="106">
        <v>53.4</v>
      </c>
      <c r="P550" s="106">
        <v>45.78</v>
      </c>
      <c r="Q550" s="106">
        <v>50.39</v>
      </c>
      <c r="R550" s="106">
        <v>48.45</v>
      </c>
      <c r="S550" s="106">
        <v>53.79</v>
      </c>
      <c r="T550" s="106">
        <v>52.51</v>
      </c>
      <c r="U550" s="106">
        <v>53.91</v>
      </c>
      <c r="V550" s="106">
        <v>50.72</v>
      </c>
      <c r="W550" s="106">
        <v>57.43</v>
      </c>
      <c r="X550" s="106">
        <v>55.67</v>
      </c>
      <c r="Y550" s="106">
        <v>56.06</v>
      </c>
      <c r="Z550" s="106">
        <v>52.1</v>
      </c>
      <c r="AA550" s="106">
        <v>54.09</v>
      </c>
      <c r="AB550" s="106">
        <v>52.35</v>
      </c>
      <c r="AC550" s="106">
        <v>57.08</v>
      </c>
      <c r="AD550" s="106">
        <v>55.78</v>
      </c>
      <c r="AE550" s="106">
        <v>53.56</v>
      </c>
      <c r="AF550" s="106">
        <v>55.69</v>
      </c>
      <c r="AG550" s="106">
        <v>57.28</v>
      </c>
      <c r="AH550" s="106">
        <v>54.19</v>
      </c>
      <c r="AI550" s="106">
        <v>54.88</v>
      </c>
      <c r="AJ550" s="106">
        <v>58.85</v>
      </c>
      <c r="AK550" s="106">
        <v>47.83</v>
      </c>
      <c r="AL550" s="106">
        <v>45.36</v>
      </c>
      <c r="AM550" s="106">
        <v>53.9</v>
      </c>
      <c r="AN550" s="106">
        <v>59.11</v>
      </c>
      <c r="AO550" s="106">
        <v>48.9</v>
      </c>
      <c r="AP550" s="106">
        <v>53.81</v>
      </c>
      <c r="AQ550" s="106">
        <v>54.61</v>
      </c>
      <c r="AR550" s="106">
        <v>48.9</v>
      </c>
      <c r="AS550" s="106">
        <v>52.58</v>
      </c>
      <c r="AT550" s="106">
        <v>49.62</v>
      </c>
      <c r="AU550" s="106">
        <v>72.64</v>
      </c>
      <c r="AV550" s="106">
        <v>49.39</v>
      </c>
      <c r="AW550" s="106">
        <v>51.06</v>
      </c>
      <c r="AX550" s="106">
        <v>43.18</v>
      </c>
      <c r="AY550" s="106">
        <v>42.3</v>
      </c>
      <c r="AZ550" s="106">
        <v>53.95</v>
      </c>
      <c r="BA550" s="106">
        <v>46.97</v>
      </c>
      <c r="BB550" s="106">
        <v>52.5</v>
      </c>
      <c r="BC550" s="106">
        <v>54.64</v>
      </c>
      <c r="BD550" s="106">
        <v>54.46</v>
      </c>
      <c r="BE550" s="106">
        <v>43.26</v>
      </c>
      <c r="BF550" s="106">
        <v>41.97</v>
      </c>
      <c r="BG550" s="106">
        <v>42.84</v>
      </c>
      <c r="BH550" s="106">
        <v>49.49</v>
      </c>
      <c r="BI550" s="106">
        <v>43.91</v>
      </c>
      <c r="BJ550" s="106">
        <v>44.36</v>
      </c>
      <c r="BK550" s="106">
        <v>67.569999999999993</v>
      </c>
      <c r="BL550" s="107">
        <f t="shared" si="29"/>
        <v>60</v>
      </c>
      <c r="BN550" s="110">
        <f>BN549++Setup!$J$15/24</f>
        <v>43230.791666667108</v>
      </c>
      <c r="BO550" s="57">
        <f>CN550</f>
        <v>0</v>
      </c>
      <c r="BP550" s="57">
        <f>CO550</f>
        <v>0</v>
      </c>
      <c r="BQ550" s="57">
        <f>CP550</f>
        <v>0</v>
      </c>
      <c r="BR550" s="57">
        <f>CQ550</f>
        <v>0</v>
      </c>
      <c r="BS550" s="87">
        <f>CT550</f>
        <v>0</v>
      </c>
      <c r="BT550" s="87">
        <f>CB979</f>
        <v>225</v>
      </c>
      <c r="BU550" s="87">
        <f>CD979</f>
        <v>35.11</v>
      </c>
      <c r="BV550" s="87">
        <f>CF979</f>
        <v>0</v>
      </c>
      <c r="BW550" s="87">
        <f>CH979</f>
        <v>0.28000000000000003</v>
      </c>
      <c r="BX550" s="87">
        <f>CJ979</f>
        <v>60.36</v>
      </c>
      <c r="CA550" s="111">
        <v>43286.8125</v>
      </c>
      <c r="CB550" s="87">
        <v>247</v>
      </c>
      <c r="CC550" s="111">
        <v>43286.8125</v>
      </c>
      <c r="CD550" s="87">
        <v>31.58</v>
      </c>
      <c r="CE550" s="111">
        <v>43286.8125</v>
      </c>
      <c r="CF550" s="87">
        <v>0</v>
      </c>
      <c r="CG550" s="111">
        <v>43286.8125</v>
      </c>
      <c r="CH550" s="87">
        <v>0.28000000000000003</v>
      </c>
      <c r="CI550" s="111">
        <v>43286.8125</v>
      </c>
      <c r="CJ550" s="87">
        <v>56.14</v>
      </c>
      <c r="CM550" s="111"/>
      <c r="CS550" s="111"/>
    </row>
    <row r="551" spans="1:97" x14ac:dyDescent="0.3">
      <c r="A551" s="87">
        <f t="shared" si="28"/>
        <v>5470</v>
      </c>
      <c r="B551" s="88">
        <f t="shared" si="27"/>
        <v>91.166666666666671</v>
      </c>
      <c r="C551" s="106">
        <v>20.61</v>
      </c>
      <c r="D551" s="106">
        <v>55.26</v>
      </c>
      <c r="E551" s="106">
        <v>49.36</v>
      </c>
      <c r="F551" s="106">
        <v>45.65</v>
      </c>
      <c r="G551" s="106">
        <v>51.69</v>
      </c>
      <c r="H551" s="106">
        <v>47.78</v>
      </c>
      <c r="I551" s="106">
        <v>46.62</v>
      </c>
      <c r="J551" s="106">
        <v>48.06</v>
      </c>
      <c r="K551" s="106">
        <v>43.99</v>
      </c>
      <c r="L551" s="106">
        <v>48.88</v>
      </c>
      <c r="M551" s="106">
        <v>45.08</v>
      </c>
      <c r="N551" s="106">
        <v>51.85</v>
      </c>
      <c r="O551" s="106">
        <v>54.31</v>
      </c>
      <c r="P551" s="106">
        <v>46.48</v>
      </c>
      <c r="Q551" s="106">
        <v>51.17</v>
      </c>
      <c r="R551" s="106">
        <v>49.06</v>
      </c>
      <c r="S551" s="106">
        <v>54.77</v>
      </c>
      <c r="T551" s="106">
        <v>53.2</v>
      </c>
      <c r="U551" s="106">
        <v>54.81</v>
      </c>
      <c r="V551" s="106">
        <v>51.35</v>
      </c>
      <c r="W551" s="106">
        <v>58.17</v>
      </c>
      <c r="X551" s="106">
        <v>56.38</v>
      </c>
      <c r="Y551" s="106">
        <v>56.75</v>
      </c>
      <c r="Z551" s="106">
        <v>52.52</v>
      </c>
      <c r="AA551" s="106">
        <v>54.79</v>
      </c>
      <c r="AB551" s="106">
        <v>52.88</v>
      </c>
      <c r="AC551" s="106">
        <v>57.87</v>
      </c>
      <c r="AD551" s="106">
        <v>56.45</v>
      </c>
      <c r="AE551" s="106">
        <v>54.27</v>
      </c>
      <c r="AF551" s="106">
        <v>56.41</v>
      </c>
      <c r="AG551" s="106">
        <v>58.06</v>
      </c>
      <c r="AH551" s="106">
        <v>54.82</v>
      </c>
      <c r="AI551" s="106">
        <v>55.45</v>
      </c>
      <c r="AJ551" s="106">
        <v>59.26</v>
      </c>
      <c r="AK551" s="106">
        <v>47.9</v>
      </c>
      <c r="AL551" s="106">
        <v>44.83</v>
      </c>
      <c r="AM551" s="106">
        <v>54.59</v>
      </c>
      <c r="AN551" s="106">
        <v>59.72</v>
      </c>
      <c r="AO551" s="106">
        <v>48.02</v>
      </c>
      <c r="AP551" s="106">
        <v>53.15</v>
      </c>
      <c r="AQ551" s="106">
        <v>55.12</v>
      </c>
      <c r="AR551" s="106">
        <v>49.5</v>
      </c>
      <c r="AS551" s="106">
        <v>53.09</v>
      </c>
      <c r="AT551" s="106">
        <v>50.14</v>
      </c>
      <c r="AU551" s="106">
        <v>73.180000000000007</v>
      </c>
      <c r="AV551" s="106">
        <v>49.74</v>
      </c>
      <c r="AW551" s="106">
        <v>51.35</v>
      </c>
      <c r="AX551" s="106">
        <v>42.26</v>
      </c>
      <c r="AY551" s="106">
        <v>41.4</v>
      </c>
      <c r="AZ551" s="106">
        <v>54.69</v>
      </c>
      <c r="BA551" s="106">
        <v>46.15</v>
      </c>
      <c r="BB551" s="106">
        <v>53.1</v>
      </c>
      <c r="BC551" s="106">
        <v>55.39</v>
      </c>
      <c r="BD551" s="106">
        <v>55.01</v>
      </c>
      <c r="BE551" s="106">
        <v>42.44</v>
      </c>
      <c r="BF551" s="106">
        <v>40.99</v>
      </c>
      <c r="BG551" s="106">
        <v>43.53</v>
      </c>
      <c r="BH551" s="106">
        <v>48.59</v>
      </c>
      <c r="BI551" s="106">
        <v>43.23</v>
      </c>
      <c r="BJ551" s="106">
        <v>44.4</v>
      </c>
      <c r="BK551" s="106">
        <v>67.81</v>
      </c>
      <c r="BL551" s="107">
        <f t="shared" si="29"/>
        <v>60</v>
      </c>
      <c r="BN551" s="110">
        <f>BN550++Setup!$J$15/24</f>
        <v>43230.798611111553</v>
      </c>
      <c r="BO551" s="57">
        <f>CN551</f>
        <v>0</v>
      </c>
      <c r="BP551" s="57">
        <f>CO551</f>
        <v>0</v>
      </c>
      <c r="BQ551" s="57">
        <f>CP551</f>
        <v>0</v>
      </c>
      <c r="BR551" s="57">
        <f>CQ551</f>
        <v>0</v>
      </c>
      <c r="BS551" s="87">
        <f>CT551</f>
        <v>0</v>
      </c>
      <c r="BT551" s="87">
        <f>CB980</f>
        <v>225</v>
      </c>
      <c r="BU551" s="87">
        <f>CD980</f>
        <v>35.53</v>
      </c>
      <c r="BV551" s="87">
        <f>CF980</f>
        <v>0</v>
      </c>
      <c r="BW551" s="87">
        <f>CH980</f>
        <v>0.28000000000000003</v>
      </c>
      <c r="BX551" s="87">
        <f>CJ980</f>
        <v>51.42</v>
      </c>
      <c r="CA551" s="111">
        <v>43286.819444444445</v>
      </c>
      <c r="CB551" s="87">
        <v>250</v>
      </c>
      <c r="CC551" s="111">
        <v>43286.819444444445</v>
      </c>
      <c r="CD551" s="87">
        <v>31.56</v>
      </c>
      <c r="CE551" s="111">
        <v>43286.819444444445</v>
      </c>
      <c r="CF551" s="87">
        <v>0</v>
      </c>
      <c r="CG551" s="111">
        <v>43286.819444444445</v>
      </c>
      <c r="CH551" s="87">
        <v>0.28000000000000003</v>
      </c>
      <c r="CI551" s="111">
        <v>43286.819444444445</v>
      </c>
      <c r="CJ551" s="87">
        <v>57.11</v>
      </c>
      <c r="CM551" s="111"/>
      <c r="CS551" s="111"/>
    </row>
    <row r="552" spans="1:97" x14ac:dyDescent="0.3">
      <c r="A552" s="87">
        <f t="shared" si="28"/>
        <v>5480</v>
      </c>
      <c r="B552" s="88">
        <f t="shared" si="27"/>
        <v>91.333333333333329</v>
      </c>
      <c r="C552" s="106">
        <v>20.59</v>
      </c>
      <c r="D552" s="106">
        <v>55.39</v>
      </c>
      <c r="E552" s="106">
        <v>49.41</v>
      </c>
      <c r="F552" s="106">
        <v>45.56</v>
      </c>
      <c r="G552" s="106">
        <v>51.8</v>
      </c>
      <c r="H552" s="106">
        <v>48.15</v>
      </c>
      <c r="I552" s="106">
        <v>46.63</v>
      </c>
      <c r="J552" s="106">
        <v>48.04</v>
      </c>
      <c r="K552" s="106">
        <v>44.26</v>
      </c>
      <c r="L552" s="106">
        <v>49.13</v>
      </c>
      <c r="M552" s="106">
        <v>45.06</v>
      </c>
      <c r="N552" s="106">
        <v>52.14</v>
      </c>
      <c r="O552" s="106">
        <v>54.98</v>
      </c>
      <c r="P552" s="106">
        <v>46.71</v>
      </c>
      <c r="Q552" s="106">
        <v>51.18</v>
      </c>
      <c r="R552" s="106">
        <v>49.07</v>
      </c>
      <c r="S552" s="106">
        <v>54.93</v>
      </c>
      <c r="T552" s="106">
        <v>53.34</v>
      </c>
      <c r="U552" s="106">
        <v>54.84</v>
      </c>
      <c r="V552" s="106">
        <v>51.55</v>
      </c>
      <c r="W552" s="106">
        <v>58.37</v>
      </c>
      <c r="X552" s="106">
        <v>56.46</v>
      </c>
      <c r="Y552" s="106">
        <v>56.77</v>
      </c>
      <c r="Z552" s="106">
        <v>52.62</v>
      </c>
      <c r="AA552" s="106">
        <v>54.93</v>
      </c>
      <c r="AB552" s="106">
        <v>52.95</v>
      </c>
      <c r="AC552" s="106">
        <v>57.96</v>
      </c>
      <c r="AD552" s="106">
        <v>56.61</v>
      </c>
      <c r="AE552" s="106">
        <v>54.41</v>
      </c>
      <c r="AF552" s="106">
        <v>56.64</v>
      </c>
      <c r="AG552" s="106">
        <v>58.43</v>
      </c>
      <c r="AH552" s="106">
        <v>54.96</v>
      </c>
      <c r="AI552" s="106">
        <v>55.81</v>
      </c>
      <c r="AJ552" s="106">
        <v>59.21</v>
      </c>
      <c r="AK552" s="106">
        <v>48.01</v>
      </c>
      <c r="AL552" s="106">
        <v>44.83</v>
      </c>
      <c r="AM552" s="106">
        <v>54.82</v>
      </c>
      <c r="AN552" s="106">
        <v>59.58</v>
      </c>
      <c r="AO552" s="106">
        <v>48</v>
      </c>
      <c r="AP552" s="106">
        <v>53.22</v>
      </c>
      <c r="AQ552" s="106">
        <v>55.34</v>
      </c>
      <c r="AR552" s="106">
        <v>49.61</v>
      </c>
      <c r="AS552" s="106">
        <v>53.26</v>
      </c>
      <c r="AT552" s="106">
        <v>50.28</v>
      </c>
      <c r="AU552" s="106">
        <v>73.16</v>
      </c>
      <c r="AV552" s="106">
        <v>49.85</v>
      </c>
      <c r="AW552" s="106">
        <v>51.7</v>
      </c>
      <c r="AX552" s="106">
        <v>42.2</v>
      </c>
      <c r="AY552" s="106">
        <v>41.39</v>
      </c>
      <c r="AZ552" s="106">
        <v>54.77</v>
      </c>
      <c r="BA552" s="106">
        <v>46.14</v>
      </c>
      <c r="BB552" s="106">
        <v>53.23</v>
      </c>
      <c r="BC552" s="106">
        <v>55.55</v>
      </c>
      <c r="BD552" s="106">
        <v>55.29</v>
      </c>
      <c r="BE552" s="106">
        <v>42.25</v>
      </c>
      <c r="BF552" s="106">
        <v>40.99</v>
      </c>
      <c r="BG552" s="106">
        <v>43.69</v>
      </c>
      <c r="BH552" s="106">
        <v>48.66</v>
      </c>
      <c r="BI552" s="106">
        <v>43.05</v>
      </c>
      <c r="BJ552" s="106">
        <v>44.28</v>
      </c>
      <c r="BK552" s="106">
        <v>67.77</v>
      </c>
      <c r="BL552" s="107">
        <f t="shared" si="29"/>
        <v>60</v>
      </c>
      <c r="BN552" s="110">
        <f>BN551++Setup!$J$15/24</f>
        <v>43230.805555555999</v>
      </c>
      <c r="BO552" s="57">
        <f>CN552</f>
        <v>0</v>
      </c>
      <c r="BP552" s="57">
        <f>CO552</f>
        <v>0</v>
      </c>
      <c r="BQ552" s="57">
        <f>CP552</f>
        <v>0</v>
      </c>
      <c r="BR552" s="57">
        <f>CQ552</f>
        <v>0</v>
      </c>
      <c r="BS552" s="87">
        <f>CT552</f>
        <v>0</v>
      </c>
      <c r="BT552" s="87">
        <f>CB981</f>
        <v>224</v>
      </c>
      <c r="BU552" s="87">
        <f>CD981</f>
        <v>35.14</v>
      </c>
      <c r="BV552" s="87">
        <f>CF981</f>
        <v>0</v>
      </c>
      <c r="BW552" s="87">
        <f>CH981</f>
        <v>0.28000000000000003</v>
      </c>
      <c r="BX552" s="87">
        <f>CJ981</f>
        <v>54.08</v>
      </c>
      <c r="CA552" s="111">
        <v>43286.826388888891</v>
      </c>
      <c r="CB552" s="87">
        <v>250</v>
      </c>
      <c r="CC552" s="111">
        <v>43286.826388888891</v>
      </c>
      <c r="CD552" s="87">
        <v>32.61</v>
      </c>
      <c r="CE552" s="111">
        <v>43286.826388888891</v>
      </c>
      <c r="CF552" s="87">
        <v>0</v>
      </c>
      <c r="CG552" s="111">
        <v>43286.826388888891</v>
      </c>
      <c r="CH552" s="87">
        <v>0.28000000000000003</v>
      </c>
      <c r="CI552" s="111">
        <v>43286.826388888891</v>
      </c>
      <c r="CJ552" s="87">
        <v>50.33</v>
      </c>
      <c r="CM552" s="111"/>
      <c r="CS552" s="111"/>
    </row>
    <row r="553" spans="1:97" x14ac:dyDescent="0.3">
      <c r="A553" s="87">
        <f t="shared" si="28"/>
        <v>5490</v>
      </c>
      <c r="B553" s="88">
        <f t="shared" si="27"/>
        <v>91.5</v>
      </c>
      <c r="C553" s="106">
        <v>20.73</v>
      </c>
      <c r="D553" s="106">
        <v>55.93</v>
      </c>
      <c r="E553" s="106">
        <v>50.77</v>
      </c>
      <c r="F553" s="106">
        <v>46.8</v>
      </c>
      <c r="G553" s="106">
        <v>52.27</v>
      </c>
      <c r="H553" s="106">
        <v>48.53</v>
      </c>
      <c r="I553" s="106">
        <v>47.88</v>
      </c>
      <c r="J553" s="106">
        <v>49.37</v>
      </c>
      <c r="K553" s="106">
        <v>44.74</v>
      </c>
      <c r="L553" s="106">
        <v>49.59</v>
      </c>
      <c r="M553" s="106">
        <v>46.37</v>
      </c>
      <c r="N553" s="106">
        <v>52.55</v>
      </c>
      <c r="O553" s="106">
        <v>55.44</v>
      </c>
      <c r="P553" s="106">
        <v>47.05</v>
      </c>
      <c r="Q553" s="106">
        <v>51.72</v>
      </c>
      <c r="R553" s="106">
        <v>49.58</v>
      </c>
      <c r="S553" s="106">
        <v>55.53</v>
      </c>
      <c r="T553" s="106">
        <v>53.87</v>
      </c>
      <c r="U553" s="106">
        <v>55.42</v>
      </c>
      <c r="V553" s="106">
        <v>51.86</v>
      </c>
      <c r="W553" s="106">
        <v>58.92</v>
      </c>
      <c r="X553" s="106">
        <v>57.16</v>
      </c>
      <c r="Y553" s="106">
        <v>57.41</v>
      </c>
      <c r="Z553" s="106">
        <v>52.88</v>
      </c>
      <c r="AA553" s="106">
        <v>55.28</v>
      </c>
      <c r="AB553" s="106">
        <v>53.22</v>
      </c>
      <c r="AC553" s="106">
        <v>58.46</v>
      </c>
      <c r="AD553" s="106">
        <v>57.13</v>
      </c>
      <c r="AE553" s="106">
        <v>54.84</v>
      </c>
      <c r="AF553" s="106">
        <v>57.17</v>
      </c>
      <c r="AG553" s="106">
        <v>58.76</v>
      </c>
      <c r="AH553" s="106">
        <v>55.52</v>
      </c>
      <c r="AI553" s="106">
        <v>56.5</v>
      </c>
      <c r="AJ553" s="106">
        <v>58.87</v>
      </c>
      <c r="AK553" s="106">
        <v>47.88</v>
      </c>
      <c r="AL553" s="106">
        <v>45.1</v>
      </c>
      <c r="AM553" s="106">
        <v>55.58</v>
      </c>
      <c r="AN553" s="106">
        <v>59.37</v>
      </c>
      <c r="AO553" s="106">
        <v>49.33</v>
      </c>
      <c r="AP553" s="106">
        <v>53.64</v>
      </c>
      <c r="AQ553" s="106">
        <v>55.92</v>
      </c>
      <c r="AR553" s="106">
        <v>50.06</v>
      </c>
      <c r="AS553" s="106">
        <v>53.3</v>
      </c>
      <c r="AT553" s="106">
        <v>50.73</v>
      </c>
      <c r="AU553" s="106">
        <v>72.77</v>
      </c>
      <c r="AV553" s="106">
        <v>50.33</v>
      </c>
      <c r="AW553" s="106">
        <v>51.82</v>
      </c>
      <c r="AX553" s="106">
        <v>43.67</v>
      </c>
      <c r="AY553" s="106">
        <v>42.57</v>
      </c>
      <c r="AZ553" s="106">
        <v>55.04</v>
      </c>
      <c r="BA553" s="106">
        <v>47.48</v>
      </c>
      <c r="BB553" s="106">
        <v>53.53</v>
      </c>
      <c r="BC553" s="106">
        <v>56.05</v>
      </c>
      <c r="BD553" s="106">
        <v>55.75</v>
      </c>
      <c r="BE553" s="106">
        <v>43.62</v>
      </c>
      <c r="BF553" s="106">
        <v>42.3</v>
      </c>
      <c r="BG553" s="106">
        <v>43.98</v>
      </c>
      <c r="BH553" s="106">
        <v>50.03</v>
      </c>
      <c r="BI553" s="106">
        <v>44.43</v>
      </c>
      <c r="BJ553" s="106">
        <v>44.36</v>
      </c>
      <c r="BK553" s="106">
        <v>68.239999999999995</v>
      </c>
      <c r="BL553" s="107">
        <f t="shared" si="29"/>
        <v>60</v>
      </c>
      <c r="BN553" s="110">
        <f>BN552++Setup!$J$15/24</f>
        <v>43230.812500000444</v>
      </c>
      <c r="BO553" s="57">
        <f>CN553</f>
        <v>0</v>
      </c>
      <c r="BP553" s="57">
        <f>CO553</f>
        <v>0</v>
      </c>
      <c r="BQ553" s="57">
        <f>CP553</f>
        <v>0</v>
      </c>
      <c r="BR553" s="57">
        <f>CQ553</f>
        <v>0</v>
      </c>
      <c r="BS553" s="87">
        <f>CT553</f>
        <v>0</v>
      </c>
      <c r="BT553" s="87">
        <f>CB982</f>
        <v>223</v>
      </c>
      <c r="BU553" s="87">
        <f>CD982</f>
        <v>34.56</v>
      </c>
      <c r="BV553" s="87">
        <f>CF982</f>
        <v>0</v>
      </c>
      <c r="BW553" s="87">
        <f>CH982</f>
        <v>0.28000000000000003</v>
      </c>
      <c r="BX553" s="87">
        <f>CJ982</f>
        <v>48.25</v>
      </c>
      <c r="CA553" s="111">
        <v>43286.833333333336</v>
      </c>
      <c r="CB553" s="87">
        <v>245</v>
      </c>
      <c r="CC553" s="111">
        <v>43286.833333333336</v>
      </c>
      <c r="CD553" s="87">
        <v>23.47</v>
      </c>
      <c r="CE553" s="111">
        <v>43286.833333333336</v>
      </c>
      <c r="CF553" s="87">
        <v>0</v>
      </c>
      <c r="CG553" s="111">
        <v>43286.833333333336</v>
      </c>
      <c r="CH553" s="87">
        <v>0.28000000000000003</v>
      </c>
      <c r="CI553" s="111">
        <v>43286.833333333336</v>
      </c>
      <c r="CJ553" s="87">
        <v>45.19</v>
      </c>
      <c r="CM553" s="111"/>
      <c r="CS553" s="111"/>
    </row>
    <row r="554" spans="1:97" x14ac:dyDescent="0.3">
      <c r="A554" s="87">
        <f t="shared" si="28"/>
        <v>5500</v>
      </c>
      <c r="B554" s="88">
        <f t="shared" si="27"/>
        <v>91.666666666666671</v>
      </c>
      <c r="C554" s="106">
        <v>20.74</v>
      </c>
      <c r="D554" s="106">
        <v>55.89</v>
      </c>
      <c r="E554" s="106">
        <v>51.89</v>
      </c>
      <c r="F554" s="106">
        <v>47.84</v>
      </c>
      <c r="G554" s="106">
        <v>52.25</v>
      </c>
      <c r="H554" s="106">
        <v>48.61</v>
      </c>
      <c r="I554" s="106">
        <v>49</v>
      </c>
      <c r="J554" s="106">
        <v>50.56</v>
      </c>
      <c r="K554" s="106">
        <v>44.9</v>
      </c>
      <c r="L554" s="106">
        <v>49.75</v>
      </c>
      <c r="M554" s="106">
        <v>47.54</v>
      </c>
      <c r="N554" s="106">
        <v>52.63</v>
      </c>
      <c r="O554" s="106">
        <v>55.21</v>
      </c>
      <c r="P554" s="106">
        <v>47.16</v>
      </c>
      <c r="Q554" s="106">
        <v>51.75</v>
      </c>
      <c r="R554" s="106">
        <v>49.69</v>
      </c>
      <c r="S554" s="106">
        <v>55.41</v>
      </c>
      <c r="T554" s="106">
        <v>53.81</v>
      </c>
      <c r="U554" s="106">
        <v>55.35</v>
      </c>
      <c r="V554" s="106">
        <v>51.91</v>
      </c>
      <c r="W554" s="106">
        <v>58.89</v>
      </c>
      <c r="X554" s="106">
        <v>56.98</v>
      </c>
      <c r="Y554" s="106">
        <v>57.49</v>
      </c>
      <c r="Z554" s="106">
        <v>52.86</v>
      </c>
      <c r="AA554" s="106">
        <v>55.33</v>
      </c>
      <c r="AB554" s="106">
        <v>53.16</v>
      </c>
      <c r="AC554" s="106">
        <v>58.42</v>
      </c>
      <c r="AD554" s="106">
        <v>57.03</v>
      </c>
      <c r="AE554" s="106">
        <v>54.92</v>
      </c>
      <c r="AF554" s="106">
        <v>56.97</v>
      </c>
      <c r="AG554" s="106">
        <v>58.83</v>
      </c>
      <c r="AH554" s="106">
        <v>55.48</v>
      </c>
      <c r="AI554" s="106">
        <v>56.59</v>
      </c>
      <c r="AJ554" s="106">
        <v>58.98</v>
      </c>
      <c r="AK554" s="106">
        <v>47.76</v>
      </c>
      <c r="AL554" s="106">
        <v>45</v>
      </c>
      <c r="AM554" s="106">
        <v>55.21</v>
      </c>
      <c r="AN554" s="106">
        <v>59.37</v>
      </c>
      <c r="AO554" s="106">
        <v>50.52</v>
      </c>
      <c r="AP554" s="106">
        <v>53.19</v>
      </c>
      <c r="AQ554" s="106">
        <v>56.03</v>
      </c>
      <c r="AR554" s="106">
        <v>49.81</v>
      </c>
      <c r="AS554" s="106">
        <v>53.36</v>
      </c>
      <c r="AT554" s="106">
        <v>50.69</v>
      </c>
      <c r="AU554" s="106">
        <v>72.92</v>
      </c>
      <c r="AV554" s="106">
        <v>50.25</v>
      </c>
      <c r="AW554" s="106">
        <v>52.05</v>
      </c>
      <c r="AX554" s="106">
        <v>44.41</v>
      </c>
      <c r="AY554" s="106">
        <v>43.78</v>
      </c>
      <c r="AZ554" s="106">
        <v>55.22</v>
      </c>
      <c r="BA554" s="106">
        <v>48.65</v>
      </c>
      <c r="BB554" s="106">
        <v>53.49</v>
      </c>
      <c r="BC554" s="106">
        <v>55.78</v>
      </c>
      <c r="BD554" s="106">
        <v>55.71</v>
      </c>
      <c r="BE554" s="106">
        <v>44.71</v>
      </c>
      <c r="BF554" s="106">
        <v>43.33</v>
      </c>
      <c r="BG554" s="106">
        <v>44.13</v>
      </c>
      <c r="BH554" s="106">
        <v>51.13</v>
      </c>
      <c r="BI554" s="106">
        <v>45.37</v>
      </c>
      <c r="BJ554" s="106">
        <v>44.42</v>
      </c>
      <c r="BK554" s="106">
        <v>68.430000000000007</v>
      </c>
      <c r="BL554" s="107">
        <f t="shared" si="29"/>
        <v>60</v>
      </c>
      <c r="BN554" s="110">
        <f>BN553++Setup!$J$15/24</f>
        <v>43230.819444444889</v>
      </c>
      <c r="BO554" s="57">
        <f>CN554</f>
        <v>0</v>
      </c>
      <c r="BP554" s="57">
        <f>CO554</f>
        <v>0</v>
      </c>
      <c r="BQ554" s="57">
        <f>CP554</f>
        <v>0</v>
      </c>
      <c r="BR554" s="57">
        <f>CQ554</f>
        <v>0</v>
      </c>
      <c r="BS554" s="87">
        <f>CT554</f>
        <v>0</v>
      </c>
      <c r="BT554" s="87">
        <f>CB983</f>
        <v>226</v>
      </c>
      <c r="BU554" s="87">
        <f>CD983</f>
        <v>34.44</v>
      </c>
      <c r="BV554" s="87">
        <f>CF983</f>
        <v>0</v>
      </c>
      <c r="BW554" s="87">
        <f>CH983</f>
        <v>0.28000000000000003</v>
      </c>
      <c r="BX554" s="87">
        <f>CJ983</f>
        <v>58.83</v>
      </c>
      <c r="CA554" s="111">
        <v>43286.840277777781</v>
      </c>
      <c r="CB554" s="87">
        <v>250</v>
      </c>
      <c r="CC554" s="111">
        <v>43286.840277777781</v>
      </c>
      <c r="CD554" s="87">
        <v>22.11</v>
      </c>
      <c r="CE554" s="111">
        <v>43286.840277777781</v>
      </c>
      <c r="CF554" s="87">
        <v>0</v>
      </c>
      <c r="CG554" s="111">
        <v>43286.840277777781</v>
      </c>
      <c r="CH554" s="87">
        <v>0.28000000000000003</v>
      </c>
      <c r="CI554" s="111">
        <v>43286.840277777781</v>
      </c>
      <c r="CJ554" s="87">
        <v>56.19</v>
      </c>
      <c r="CM554" s="111"/>
      <c r="CS554" s="111"/>
    </row>
    <row r="555" spans="1:97" x14ac:dyDescent="0.3">
      <c r="A555" s="87">
        <f t="shared" si="28"/>
        <v>5510</v>
      </c>
      <c r="B555" s="88">
        <f t="shared" si="27"/>
        <v>91.833333333333329</v>
      </c>
      <c r="C555" s="106">
        <v>20.57</v>
      </c>
      <c r="D555" s="106">
        <v>55.13</v>
      </c>
      <c r="E555" s="106">
        <v>49.35</v>
      </c>
      <c r="F555" s="106">
        <v>45.43</v>
      </c>
      <c r="G555" s="106">
        <v>51.64</v>
      </c>
      <c r="H555" s="106">
        <v>47.67</v>
      </c>
      <c r="I555" s="106">
        <v>46.39</v>
      </c>
      <c r="J555" s="106">
        <v>47.9</v>
      </c>
      <c r="K555" s="106">
        <v>43.87</v>
      </c>
      <c r="L555" s="106">
        <v>48.84</v>
      </c>
      <c r="M555" s="106">
        <v>44.98</v>
      </c>
      <c r="N555" s="106">
        <v>51.79</v>
      </c>
      <c r="O555" s="106">
        <v>54.16</v>
      </c>
      <c r="P555" s="106">
        <v>46.31</v>
      </c>
      <c r="Q555" s="106">
        <v>51.12</v>
      </c>
      <c r="R555" s="106">
        <v>49.06</v>
      </c>
      <c r="S555" s="106">
        <v>54.45</v>
      </c>
      <c r="T555" s="106">
        <v>53.13</v>
      </c>
      <c r="U555" s="106">
        <v>54.72</v>
      </c>
      <c r="V555" s="106">
        <v>51.32</v>
      </c>
      <c r="W555" s="106">
        <v>57.72</v>
      </c>
      <c r="X555" s="106">
        <v>55.71</v>
      </c>
      <c r="Y555" s="106">
        <v>56.06</v>
      </c>
      <c r="Z555" s="106">
        <v>52.6</v>
      </c>
      <c r="AA555" s="106">
        <v>54.52</v>
      </c>
      <c r="AB555" s="106">
        <v>52.77</v>
      </c>
      <c r="AC555" s="106">
        <v>57.28</v>
      </c>
      <c r="AD555" s="106">
        <v>56.1</v>
      </c>
      <c r="AE555" s="106">
        <v>54.18</v>
      </c>
      <c r="AF555" s="106">
        <v>56.32</v>
      </c>
      <c r="AG555" s="106">
        <v>57.79</v>
      </c>
      <c r="AH555" s="106">
        <v>54.76</v>
      </c>
      <c r="AI555" s="106">
        <v>55.62</v>
      </c>
      <c r="AJ555" s="106">
        <v>59.04</v>
      </c>
      <c r="AK555" s="106">
        <v>47.77</v>
      </c>
      <c r="AL555" s="106">
        <v>45.17</v>
      </c>
      <c r="AM555" s="106">
        <v>54.62</v>
      </c>
      <c r="AN555" s="106">
        <v>59.29</v>
      </c>
      <c r="AO555" s="106">
        <v>47.86</v>
      </c>
      <c r="AP555" s="106">
        <v>53.47</v>
      </c>
      <c r="AQ555" s="106">
        <v>55.04</v>
      </c>
      <c r="AR555" s="106">
        <v>49.3</v>
      </c>
      <c r="AS555" s="106">
        <v>53.07</v>
      </c>
      <c r="AT555" s="106">
        <v>50.28</v>
      </c>
      <c r="AU555" s="106">
        <v>72.77</v>
      </c>
      <c r="AV555" s="106">
        <v>49.8</v>
      </c>
      <c r="AW555" s="106">
        <v>51.55</v>
      </c>
      <c r="AX555" s="106">
        <v>42.26</v>
      </c>
      <c r="AY555" s="106">
        <v>41.02</v>
      </c>
      <c r="AZ555" s="106">
        <v>54.37</v>
      </c>
      <c r="BA555" s="106">
        <v>45.96</v>
      </c>
      <c r="BB555" s="106">
        <v>52.96</v>
      </c>
      <c r="BC555" s="106">
        <v>55.19</v>
      </c>
      <c r="BD555" s="106">
        <v>54.86</v>
      </c>
      <c r="BE555" s="106">
        <v>42.27</v>
      </c>
      <c r="BF555" s="106">
        <v>40.9</v>
      </c>
      <c r="BG555" s="106">
        <v>43.64</v>
      </c>
      <c r="BH555" s="106">
        <v>48.54</v>
      </c>
      <c r="BI555" s="106">
        <v>42.95</v>
      </c>
      <c r="BJ555" s="106">
        <v>44.4</v>
      </c>
      <c r="BK555" s="106">
        <v>68.319999999999993</v>
      </c>
      <c r="BL555" s="107">
        <f t="shared" si="29"/>
        <v>60</v>
      </c>
      <c r="BN555" s="110">
        <f>BN554++Setup!$J$15/24</f>
        <v>43230.826388889334</v>
      </c>
      <c r="BO555" s="57">
        <f>CN555</f>
        <v>0</v>
      </c>
      <c r="BP555" s="57">
        <f>CO555</f>
        <v>0</v>
      </c>
      <c r="BQ555" s="57">
        <f>CP555</f>
        <v>0</v>
      </c>
      <c r="BR555" s="57">
        <f>CQ555</f>
        <v>0</v>
      </c>
      <c r="BS555" s="87">
        <f>CT555</f>
        <v>0</v>
      </c>
      <c r="BT555" s="87">
        <f>CB984</f>
        <v>227</v>
      </c>
      <c r="BU555" s="87">
        <f>CD984</f>
        <v>34.97</v>
      </c>
      <c r="BV555" s="87">
        <f>CF984</f>
        <v>0</v>
      </c>
      <c r="BW555" s="87">
        <f>CH984</f>
        <v>0.28000000000000003</v>
      </c>
      <c r="BX555" s="87">
        <f>CJ984</f>
        <v>48.14</v>
      </c>
      <c r="CA555" s="111">
        <v>43286.847222222219</v>
      </c>
      <c r="CB555" s="87">
        <v>253</v>
      </c>
      <c r="CC555" s="111">
        <v>43286.847222222219</v>
      </c>
      <c r="CD555" s="87">
        <v>21.47</v>
      </c>
      <c r="CE555" s="111">
        <v>43286.847222222219</v>
      </c>
      <c r="CF555" s="87">
        <v>0</v>
      </c>
      <c r="CG555" s="111">
        <v>43286.847222222219</v>
      </c>
      <c r="CH555" s="87">
        <v>0.28000000000000003</v>
      </c>
      <c r="CI555" s="111">
        <v>43286.847222222219</v>
      </c>
      <c r="CJ555" s="87">
        <v>45.72</v>
      </c>
      <c r="CM555" s="111"/>
      <c r="CS555" s="111"/>
    </row>
    <row r="556" spans="1:97" x14ac:dyDescent="0.3">
      <c r="A556" s="87">
        <f t="shared" si="28"/>
        <v>5520</v>
      </c>
      <c r="B556" s="88">
        <f t="shared" si="27"/>
        <v>92</v>
      </c>
      <c r="C556" s="106">
        <v>20.76</v>
      </c>
      <c r="D556" s="106">
        <v>56.06</v>
      </c>
      <c r="E556" s="106">
        <v>50.04</v>
      </c>
      <c r="F556" s="106">
        <v>45.99</v>
      </c>
      <c r="G556" s="106">
        <v>52.38</v>
      </c>
      <c r="H556" s="106">
        <v>48.7</v>
      </c>
      <c r="I556" s="106">
        <v>47.18</v>
      </c>
      <c r="J556" s="106">
        <v>48.73</v>
      </c>
      <c r="K556" s="106">
        <v>44.98</v>
      </c>
      <c r="L556" s="106">
        <v>49.76</v>
      </c>
      <c r="M556" s="106">
        <v>45.62</v>
      </c>
      <c r="N556" s="106">
        <v>52.68</v>
      </c>
      <c r="O556" s="106">
        <v>55.45</v>
      </c>
      <c r="P556" s="106">
        <v>47.11</v>
      </c>
      <c r="Q556" s="106">
        <v>51.87</v>
      </c>
      <c r="R556" s="106">
        <v>49.92</v>
      </c>
      <c r="S556" s="106">
        <v>55.63</v>
      </c>
      <c r="T556" s="106">
        <v>53.94</v>
      </c>
      <c r="U556" s="106">
        <v>55.58</v>
      </c>
      <c r="V556" s="106">
        <v>52.11</v>
      </c>
      <c r="W556" s="106">
        <v>59.33</v>
      </c>
      <c r="X556" s="106">
        <v>57.31</v>
      </c>
      <c r="Y556" s="106">
        <v>57.86</v>
      </c>
      <c r="Z556" s="106">
        <v>52.86</v>
      </c>
      <c r="AA556" s="106">
        <v>55.55</v>
      </c>
      <c r="AB556" s="106">
        <v>53.25</v>
      </c>
      <c r="AC556" s="106">
        <v>58.87</v>
      </c>
      <c r="AD556" s="106">
        <v>57.28</v>
      </c>
      <c r="AE556" s="106">
        <v>55.02</v>
      </c>
      <c r="AF556" s="106">
        <v>57.52</v>
      </c>
      <c r="AG556" s="106">
        <v>59.21</v>
      </c>
      <c r="AH556" s="106">
        <v>55.66</v>
      </c>
      <c r="AI556" s="106">
        <v>56.81</v>
      </c>
      <c r="AJ556" s="106">
        <v>59.15</v>
      </c>
      <c r="AK556" s="106">
        <v>47.92</v>
      </c>
      <c r="AL556" s="106">
        <v>45.28</v>
      </c>
      <c r="AM556" s="106">
        <v>55.61</v>
      </c>
      <c r="AN556" s="106">
        <v>59.48</v>
      </c>
      <c r="AO556" s="106">
        <v>48.69</v>
      </c>
      <c r="AP556" s="106">
        <v>54.07</v>
      </c>
      <c r="AQ556" s="106">
        <v>56.09</v>
      </c>
      <c r="AR556" s="106">
        <v>50.2</v>
      </c>
      <c r="AS556" s="106">
        <v>53.43</v>
      </c>
      <c r="AT556" s="106">
        <v>50.98</v>
      </c>
      <c r="AU556" s="106">
        <v>72.97</v>
      </c>
      <c r="AV556" s="106">
        <v>50.53</v>
      </c>
      <c r="AW556" s="106">
        <v>52.21</v>
      </c>
      <c r="AX556" s="106">
        <v>42.74</v>
      </c>
      <c r="AY556" s="106">
        <v>41.86</v>
      </c>
      <c r="AZ556" s="106">
        <v>55.3</v>
      </c>
      <c r="BA556" s="106">
        <v>46.68</v>
      </c>
      <c r="BB556" s="106">
        <v>53.69</v>
      </c>
      <c r="BC556" s="106">
        <v>56.21</v>
      </c>
      <c r="BD556" s="106">
        <v>55.98</v>
      </c>
      <c r="BE556" s="106">
        <v>42.9</v>
      </c>
      <c r="BF556" s="106">
        <v>41.53</v>
      </c>
      <c r="BG556" s="106">
        <v>44.12</v>
      </c>
      <c r="BH556" s="106">
        <v>49.17</v>
      </c>
      <c r="BI556" s="106">
        <v>43.66</v>
      </c>
      <c r="BJ556" s="106">
        <v>44.36</v>
      </c>
      <c r="BK556" s="106">
        <v>68.010000000000005</v>
      </c>
      <c r="BL556" s="107">
        <f t="shared" si="29"/>
        <v>60</v>
      </c>
      <c r="BN556" s="110">
        <f>BN555++Setup!$J$15/24</f>
        <v>43230.83333333378</v>
      </c>
      <c r="BO556" s="57">
        <f>CN556</f>
        <v>0</v>
      </c>
      <c r="BP556" s="57">
        <f>CO556</f>
        <v>0</v>
      </c>
      <c r="BQ556" s="57">
        <f>CP556</f>
        <v>0</v>
      </c>
      <c r="BR556" s="57">
        <f>CQ556</f>
        <v>0</v>
      </c>
      <c r="BS556" s="87">
        <f>CT556</f>
        <v>0</v>
      </c>
      <c r="BT556" s="87">
        <f>CB985</f>
        <v>226</v>
      </c>
      <c r="BU556" s="87">
        <f>CD985</f>
        <v>33.22</v>
      </c>
      <c r="BV556" s="87">
        <f>CF985</f>
        <v>0</v>
      </c>
      <c r="BW556" s="87">
        <f>CH985</f>
        <v>0.28000000000000003</v>
      </c>
      <c r="BX556" s="87">
        <f>CJ985</f>
        <v>44.56</v>
      </c>
      <c r="CA556" s="111">
        <v>43286.854166666664</v>
      </c>
      <c r="CB556" s="87">
        <v>251</v>
      </c>
      <c r="CC556" s="111">
        <v>43286.854166666664</v>
      </c>
      <c r="CD556" s="87">
        <v>21.69</v>
      </c>
      <c r="CE556" s="111">
        <v>43286.854166666664</v>
      </c>
      <c r="CF556" s="87">
        <v>0</v>
      </c>
      <c r="CG556" s="111">
        <v>43286.854166666664</v>
      </c>
      <c r="CH556" s="87">
        <v>0.28000000000000003</v>
      </c>
      <c r="CI556" s="111">
        <v>43286.854166666664</v>
      </c>
      <c r="CJ556" s="87">
        <v>55.33</v>
      </c>
      <c r="CM556" s="111"/>
      <c r="CS556" s="111"/>
    </row>
    <row r="557" spans="1:97" x14ac:dyDescent="0.3">
      <c r="A557" s="87">
        <f t="shared" si="28"/>
        <v>5530</v>
      </c>
      <c r="B557" s="88">
        <f t="shared" si="27"/>
        <v>92.166666666666671</v>
      </c>
      <c r="C557" s="106">
        <v>20.79</v>
      </c>
      <c r="D557" s="106">
        <v>55.78</v>
      </c>
      <c r="E557" s="106">
        <v>49.45</v>
      </c>
      <c r="F557" s="106">
        <v>45.62</v>
      </c>
      <c r="G557" s="106">
        <v>51.8</v>
      </c>
      <c r="H557" s="106">
        <v>48.01</v>
      </c>
      <c r="I557" s="106">
        <v>46.61</v>
      </c>
      <c r="J557" s="106">
        <v>48.21</v>
      </c>
      <c r="K557" s="106">
        <v>44.21</v>
      </c>
      <c r="L557" s="106">
        <v>49.06</v>
      </c>
      <c r="M557" s="106">
        <v>45.12</v>
      </c>
      <c r="N557" s="106">
        <v>52.03</v>
      </c>
      <c r="O557" s="106">
        <v>54.89</v>
      </c>
      <c r="P557" s="106">
        <v>46.71</v>
      </c>
      <c r="Q557" s="106">
        <v>51.27</v>
      </c>
      <c r="R557" s="106">
        <v>49.34</v>
      </c>
      <c r="S557" s="106">
        <v>55.22</v>
      </c>
      <c r="T557" s="106">
        <v>53.37</v>
      </c>
      <c r="U557" s="106">
        <v>55.1</v>
      </c>
      <c r="V557" s="106">
        <v>51.67</v>
      </c>
      <c r="W557" s="106">
        <v>58.75</v>
      </c>
      <c r="X557" s="106">
        <v>56.89</v>
      </c>
      <c r="Y557" s="106">
        <v>57.16</v>
      </c>
      <c r="Z557" s="106">
        <v>52.79</v>
      </c>
      <c r="AA557" s="106">
        <v>55.16</v>
      </c>
      <c r="AB557" s="106">
        <v>53.01</v>
      </c>
      <c r="AC557" s="106">
        <v>58.22</v>
      </c>
      <c r="AD557" s="106">
        <v>57.12</v>
      </c>
      <c r="AE557" s="106">
        <v>54.83</v>
      </c>
      <c r="AF557" s="106">
        <v>57.11</v>
      </c>
      <c r="AG557" s="106">
        <v>58.72</v>
      </c>
      <c r="AH557" s="106">
        <v>55.46</v>
      </c>
      <c r="AI557" s="106">
        <v>56.27</v>
      </c>
      <c r="AJ557" s="106">
        <v>58.7</v>
      </c>
      <c r="AK557" s="106">
        <v>47.72</v>
      </c>
      <c r="AL557" s="106">
        <v>45.5</v>
      </c>
      <c r="AM557" s="106">
        <v>55.29</v>
      </c>
      <c r="AN557" s="106">
        <v>59.19</v>
      </c>
      <c r="AO557" s="106">
        <v>48.17</v>
      </c>
      <c r="AP557" s="106">
        <v>53.56</v>
      </c>
      <c r="AQ557" s="106">
        <v>55.8</v>
      </c>
      <c r="AR557" s="106">
        <v>49.7</v>
      </c>
      <c r="AS557" s="106">
        <v>53.3</v>
      </c>
      <c r="AT557" s="106">
        <v>50.68</v>
      </c>
      <c r="AU557" s="106">
        <v>72.61</v>
      </c>
      <c r="AV557" s="106">
        <v>50.02</v>
      </c>
      <c r="AW557" s="106">
        <v>51.79</v>
      </c>
      <c r="AX557" s="106">
        <v>42.27</v>
      </c>
      <c r="AY557" s="106">
        <v>41.28</v>
      </c>
      <c r="AZ557" s="106">
        <v>54.83</v>
      </c>
      <c r="BA557" s="106">
        <v>46.15</v>
      </c>
      <c r="BB557" s="106">
        <v>53.34</v>
      </c>
      <c r="BC557" s="106">
        <v>55.77</v>
      </c>
      <c r="BD557" s="106">
        <v>55.42</v>
      </c>
      <c r="BE557" s="106">
        <v>42.25</v>
      </c>
      <c r="BF557" s="106">
        <v>41.05</v>
      </c>
      <c r="BG557" s="106">
        <v>44</v>
      </c>
      <c r="BH557" s="106">
        <v>48.66</v>
      </c>
      <c r="BI557" s="106">
        <v>43.05</v>
      </c>
      <c r="BJ557" s="106">
        <v>44.32</v>
      </c>
      <c r="BK557" s="106">
        <v>67.92</v>
      </c>
      <c r="BL557" s="107">
        <f t="shared" si="29"/>
        <v>60</v>
      </c>
      <c r="BN557" s="110">
        <f>BN556++Setup!$J$15/24</f>
        <v>43230.840277778225</v>
      </c>
      <c r="BO557" s="57">
        <f>CN557</f>
        <v>0</v>
      </c>
      <c r="BP557" s="57">
        <f>CO557</f>
        <v>0</v>
      </c>
      <c r="BQ557" s="57">
        <f>CP557</f>
        <v>0</v>
      </c>
      <c r="BR557" s="57">
        <f>CQ557</f>
        <v>0</v>
      </c>
      <c r="BS557" s="87">
        <f>CT557</f>
        <v>0</v>
      </c>
      <c r="BT557" s="87">
        <f>CB986</f>
        <v>227</v>
      </c>
      <c r="BU557" s="87">
        <f>CD986</f>
        <v>34</v>
      </c>
      <c r="BV557" s="87">
        <f>CF986</f>
        <v>0</v>
      </c>
      <c r="BW557" s="87">
        <f>CH986</f>
        <v>0.28000000000000003</v>
      </c>
      <c r="BX557" s="87">
        <f>CJ986</f>
        <v>47.89</v>
      </c>
      <c r="CA557" s="111">
        <v>43286.861111111109</v>
      </c>
      <c r="CB557" s="87">
        <v>248</v>
      </c>
      <c r="CC557" s="111">
        <v>43286.861111111109</v>
      </c>
      <c r="CD557" s="87">
        <v>21.58</v>
      </c>
      <c r="CE557" s="111">
        <v>43286.861111111109</v>
      </c>
      <c r="CF557" s="87">
        <v>0</v>
      </c>
      <c r="CG557" s="111">
        <v>43286.861111111109</v>
      </c>
      <c r="CH557" s="87">
        <v>0.28000000000000003</v>
      </c>
      <c r="CI557" s="111">
        <v>43286.861111111109</v>
      </c>
      <c r="CJ557" s="87">
        <v>53.72</v>
      </c>
      <c r="CM557" s="111"/>
      <c r="CS557" s="111"/>
    </row>
    <row r="558" spans="1:97" x14ac:dyDescent="0.3">
      <c r="A558" s="87">
        <f t="shared" si="28"/>
        <v>5540</v>
      </c>
      <c r="B558" s="88">
        <f t="shared" si="27"/>
        <v>92.333333333333329</v>
      </c>
      <c r="C558" s="106">
        <v>20.56</v>
      </c>
      <c r="D558" s="106">
        <v>54.9</v>
      </c>
      <c r="E558" s="106">
        <v>50</v>
      </c>
      <c r="F558" s="106">
        <v>46.15</v>
      </c>
      <c r="G558" s="106">
        <v>51.68</v>
      </c>
      <c r="H558" s="106">
        <v>47.78</v>
      </c>
      <c r="I558" s="106">
        <v>47.11</v>
      </c>
      <c r="J558" s="106">
        <v>48.67</v>
      </c>
      <c r="K558" s="106">
        <v>44.01</v>
      </c>
      <c r="L558" s="106">
        <v>48.83</v>
      </c>
      <c r="M558" s="106">
        <v>45.68</v>
      </c>
      <c r="N558" s="106">
        <v>51.93</v>
      </c>
      <c r="O558" s="106">
        <v>54.54</v>
      </c>
      <c r="P558" s="106">
        <v>46.49</v>
      </c>
      <c r="Q558" s="106">
        <v>51.01</v>
      </c>
      <c r="R558" s="106">
        <v>48.99</v>
      </c>
      <c r="S558" s="106">
        <v>54.31</v>
      </c>
      <c r="T558" s="106">
        <v>53.28</v>
      </c>
      <c r="U558" s="106">
        <v>54.58</v>
      </c>
      <c r="V558" s="106">
        <v>51.42</v>
      </c>
      <c r="W558" s="106">
        <v>58.21</v>
      </c>
      <c r="X558" s="106">
        <v>55.57</v>
      </c>
      <c r="Y558" s="106">
        <v>56.89</v>
      </c>
      <c r="Z558" s="106">
        <v>52.3</v>
      </c>
      <c r="AA558" s="106">
        <v>54.66</v>
      </c>
      <c r="AB558" s="106">
        <v>52.74</v>
      </c>
      <c r="AC558" s="106">
        <v>57.79</v>
      </c>
      <c r="AD558" s="106">
        <v>56.05</v>
      </c>
      <c r="AE558" s="106">
        <v>54.27</v>
      </c>
      <c r="AF558" s="106">
        <v>56.25</v>
      </c>
      <c r="AG558" s="106">
        <v>57.96</v>
      </c>
      <c r="AH558" s="106">
        <v>54.81</v>
      </c>
      <c r="AI558" s="106">
        <v>55.63</v>
      </c>
      <c r="AJ558" s="106">
        <v>58.75</v>
      </c>
      <c r="AK558" s="106">
        <v>47.68</v>
      </c>
      <c r="AL558" s="106">
        <v>45.08</v>
      </c>
      <c r="AM558" s="106">
        <v>54.25</v>
      </c>
      <c r="AN558" s="106">
        <v>59.27</v>
      </c>
      <c r="AO558" s="106">
        <v>48.63</v>
      </c>
      <c r="AP558" s="106">
        <v>53.29</v>
      </c>
      <c r="AQ558" s="106">
        <v>55.04</v>
      </c>
      <c r="AR558" s="106">
        <v>49.51</v>
      </c>
      <c r="AS558" s="106">
        <v>52.97</v>
      </c>
      <c r="AT558" s="106">
        <v>49.97</v>
      </c>
      <c r="AU558" s="106">
        <v>72.78</v>
      </c>
      <c r="AV558" s="106">
        <v>50.12</v>
      </c>
      <c r="AW558" s="106">
        <v>51.69</v>
      </c>
      <c r="AX558" s="106">
        <v>42.92</v>
      </c>
      <c r="AY558" s="106">
        <v>41.85</v>
      </c>
      <c r="AZ558" s="106">
        <v>54.43</v>
      </c>
      <c r="BA558" s="106">
        <v>46.64</v>
      </c>
      <c r="BB558" s="106">
        <v>53.08</v>
      </c>
      <c r="BC558" s="106">
        <v>55.04</v>
      </c>
      <c r="BD558" s="106">
        <v>55.23</v>
      </c>
      <c r="BE558" s="106">
        <v>42.94</v>
      </c>
      <c r="BF558" s="106">
        <v>41.58</v>
      </c>
      <c r="BG558" s="106">
        <v>43.51</v>
      </c>
      <c r="BH558" s="106">
        <v>49.22</v>
      </c>
      <c r="BI558" s="106">
        <v>43.8</v>
      </c>
      <c r="BJ558" s="106">
        <v>44.51</v>
      </c>
      <c r="BK558" s="106">
        <v>68.25</v>
      </c>
      <c r="BL558" s="107">
        <f t="shared" si="29"/>
        <v>60</v>
      </c>
      <c r="BN558" s="110">
        <f>BN557++Setup!$J$15/24</f>
        <v>43230.84722222267</v>
      </c>
      <c r="BO558" s="57">
        <f>CN558</f>
        <v>0</v>
      </c>
      <c r="BP558" s="57">
        <f>CO558</f>
        <v>0</v>
      </c>
      <c r="BQ558" s="57">
        <f>CP558</f>
        <v>0</v>
      </c>
      <c r="BR558" s="57">
        <f>CQ558</f>
        <v>0</v>
      </c>
      <c r="BS558" s="87">
        <f>CT558</f>
        <v>0</v>
      </c>
      <c r="BT558" s="87">
        <f>CB987</f>
        <v>226</v>
      </c>
      <c r="BU558" s="87">
        <f>CD987</f>
        <v>34.39</v>
      </c>
      <c r="BV558" s="87">
        <f>CF987</f>
        <v>0</v>
      </c>
      <c r="BW558" s="87">
        <f>CH987</f>
        <v>0.28000000000000003</v>
      </c>
      <c r="BX558" s="87">
        <f>CJ987</f>
        <v>51.19</v>
      </c>
      <c r="CA558" s="111">
        <v>43286.868055555555</v>
      </c>
      <c r="CB558" s="87">
        <v>248</v>
      </c>
      <c r="CC558" s="111">
        <v>43286.868055555555</v>
      </c>
      <c r="CD558" s="87">
        <v>21.44</v>
      </c>
      <c r="CE558" s="111">
        <v>43286.868055555555</v>
      </c>
      <c r="CF558" s="87">
        <v>0</v>
      </c>
      <c r="CG558" s="111">
        <v>43286.868055555555</v>
      </c>
      <c r="CH558" s="87">
        <v>0.28000000000000003</v>
      </c>
      <c r="CI558" s="111">
        <v>43286.868055555555</v>
      </c>
      <c r="CJ558" s="87">
        <v>52.75</v>
      </c>
      <c r="CM558" s="111"/>
      <c r="CS558" s="111"/>
    </row>
    <row r="559" spans="1:97" x14ac:dyDescent="0.3">
      <c r="A559" s="87">
        <f t="shared" si="28"/>
        <v>5550</v>
      </c>
      <c r="B559" s="88">
        <f t="shared" si="27"/>
        <v>92.5</v>
      </c>
      <c r="C559" s="106">
        <v>20.93</v>
      </c>
      <c r="D559" s="106">
        <v>56.88</v>
      </c>
      <c r="E559" s="106">
        <v>49.27</v>
      </c>
      <c r="F559" s="106">
        <v>45.34</v>
      </c>
      <c r="G559" s="106">
        <v>52.92</v>
      </c>
      <c r="H559" s="106">
        <v>49.5</v>
      </c>
      <c r="I559" s="106">
        <v>46.26</v>
      </c>
      <c r="J559" s="106">
        <v>47.73</v>
      </c>
      <c r="K559" s="106">
        <v>45.57</v>
      </c>
      <c r="L559" s="106">
        <v>50.47</v>
      </c>
      <c r="M559" s="106">
        <v>44.96</v>
      </c>
      <c r="N559" s="106">
        <v>53.38</v>
      </c>
      <c r="O559" s="106">
        <v>56.08</v>
      </c>
      <c r="P559" s="106">
        <v>47.73</v>
      </c>
      <c r="Q559" s="106">
        <v>52.39</v>
      </c>
      <c r="R559" s="106">
        <v>50.16</v>
      </c>
      <c r="S559" s="106">
        <v>56.36</v>
      </c>
      <c r="T559" s="106">
        <v>54.36</v>
      </c>
      <c r="U559" s="106">
        <v>56.16</v>
      </c>
      <c r="V559" s="106">
        <v>52.43</v>
      </c>
      <c r="W559" s="106">
        <v>59.92</v>
      </c>
      <c r="X559" s="106">
        <v>58</v>
      </c>
      <c r="Y559" s="106">
        <v>58.25</v>
      </c>
      <c r="Z559" s="106">
        <v>53.37</v>
      </c>
      <c r="AA559" s="106">
        <v>56.1</v>
      </c>
      <c r="AB559" s="106">
        <v>53.74</v>
      </c>
      <c r="AC559" s="106">
        <v>59.31</v>
      </c>
      <c r="AD559" s="106">
        <v>58.26</v>
      </c>
      <c r="AE559" s="106">
        <v>55.62</v>
      </c>
      <c r="AF559" s="106">
        <v>58.13</v>
      </c>
      <c r="AG559" s="106">
        <v>59.83</v>
      </c>
      <c r="AH559" s="106">
        <v>56.42</v>
      </c>
      <c r="AI559" s="106">
        <v>57.3</v>
      </c>
      <c r="AJ559" s="106">
        <v>58.83</v>
      </c>
      <c r="AK559" s="106">
        <v>47.74</v>
      </c>
      <c r="AL559" s="106">
        <v>45.09</v>
      </c>
      <c r="AM559" s="106">
        <v>56.27</v>
      </c>
      <c r="AN559" s="106">
        <v>59.15</v>
      </c>
      <c r="AO559" s="106">
        <v>47.69</v>
      </c>
      <c r="AP559" s="106">
        <v>53.23</v>
      </c>
      <c r="AQ559" s="106">
        <v>56.8</v>
      </c>
      <c r="AR559" s="106">
        <v>50.46</v>
      </c>
      <c r="AS559" s="106">
        <v>53.76</v>
      </c>
      <c r="AT559" s="106">
        <v>51.27</v>
      </c>
      <c r="AU559" s="106">
        <v>72.59</v>
      </c>
      <c r="AV559" s="106">
        <v>50.82</v>
      </c>
      <c r="AW559" s="106">
        <v>52.6</v>
      </c>
      <c r="AX559" s="106">
        <v>42.15</v>
      </c>
      <c r="AY559" s="106">
        <v>41.11</v>
      </c>
      <c r="AZ559" s="106">
        <v>56.08</v>
      </c>
      <c r="BA559" s="106">
        <v>45.79</v>
      </c>
      <c r="BB559" s="106">
        <v>54.05</v>
      </c>
      <c r="BC559" s="106">
        <v>57.02</v>
      </c>
      <c r="BD559" s="106">
        <v>56.78</v>
      </c>
      <c r="BE559" s="106">
        <v>42.18</v>
      </c>
      <c r="BF559" s="106">
        <v>40.869999999999997</v>
      </c>
      <c r="BG559" s="106">
        <v>44.83</v>
      </c>
      <c r="BH559" s="106">
        <v>48.43</v>
      </c>
      <c r="BI559" s="106">
        <v>42.86</v>
      </c>
      <c r="BJ559" s="106">
        <v>44.37</v>
      </c>
      <c r="BK559" s="106">
        <v>67.83</v>
      </c>
      <c r="BL559" s="107">
        <f t="shared" si="29"/>
        <v>60</v>
      </c>
      <c r="BN559" s="110">
        <f>BN558++Setup!$J$15/24</f>
        <v>43230.854166667115</v>
      </c>
      <c r="BO559" s="57">
        <f>CN559</f>
        <v>0</v>
      </c>
      <c r="BP559" s="57">
        <f>CO559</f>
        <v>0</v>
      </c>
      <c r="BQ559" s="57">
        <f>CP559</f>
        <v>0</v>
      </c>
      <c r="BR559" s="57">
        <f>CQ559</f>
        <v>0</v>
      </c>
      <c r="BS559" s="87">
        <f>CT559</f>
        <v>0</v>
      </c>
      <c r="BT559" s="87">
        <f>CB988</f>
        <v>224</v>
      </c>
      <c r="BU559" s="87">
        <f>CD988</f>
        <v>34.44</v>
      </c>
      <c r="BV559" s="87">
        <f>CF988</f>
        <v>0</v>
      </c>
      <c r="BW559" s="87">
        <f>CH988</f>
        <v>0.28000000000000003</v>
      </c>
      <c r="BX559" s="87">
        <f>CJ988</f>
        <v>56.61</v>
      </c>
      <c r="CA559" s="111">
        <v>43286.875</v>
      </c>
      <c r="CB559" s="87">
        <v>245</v>
      </c>
      <c r="CC559" s="111">
        <v>43286.875</v>
      </c>
      <c r="CD559" s="87">
        <v>21.97</v>
      </c>
      <c r="CE559" s="111">
        <v>43286.875</v>
      </c>
      <c r="CF559" s="87">
        <v>0</v>
      </c>
      <c r="CG559" s="111">
        <v>43286.875</v>
      </c>
      <c r="CH559" s="87">
        <v>0.28000000000000003</v>
      </c>
      <c r="CI559" s="111">
        <v>43286.875</v>
      </c>
      <c r="CJ559" s="87">
        <v>44.47</v>
      </c>
      <c r="CM559" s="111"/>
      <c r="CS559" s="111"/>
    </row>
    <row r="560" spans="1:97" x14ac:dyDescent="0.3">
      <c r="A560" s="87">
        <f t="shared" si="28"/>
        <v>5560</v>
      </c>
      <c r="B560" s="88">
        <f t="shared" si="27"/>
        <v>92.666666666666671</v>
      </c>
      <c r="C560" s="106">
        <v>20.87</v>
      </c>
      <c r="D560" s="106">
        <v>56.37</v>
      </c>
      <c r="E560" s="106">
        <v>49.53</v>
      </c>
      <c r="F560" s="106">
        <v>45.53</v>
      </c>
      <c r="G560" s="106">
        <v>52.61</v>
      </c>
      <c r="H560" s="106">
        <v>49.06</v>
      </c>
      <c r="I560" s="106">
        <v>46.55</v>
      </c>
      <c r="J560" s="106">
        <v>48.03</v>
      </c>
      <c r="K560" s="106">
        <v>45.26</v>
      </c>
      <c r="L560" s="106">
        <v>50.18</v>
      </c>
      <c r="M560" s="106">
        <v>45.09</v>
      </c>
      <c r="N560" s="106">
        <v>53.09</v>
      </c>
      <c r="O560" s="106">
        <v>55.33</v>
      </c>
      <c r="P560" s="106">
        <v>47.36</v>
      </c>
      <c r="Q560" s="106">
        <v>52.06</v>
      </c>
      <c r="R560" s="106">
        <v>49.94</v>
      </c>
      <c r="S560" s="106">
        <v>55.83</v>
      </c>
      <c r="T560" s="106">
        <v>54.17</v>
      </c>
      <c r="U560" s="106">
        <v>55.96</v>
      </c>
      <c r="V560" s="106">
        <v>52.3</v>
      </c>
      <c r="W560" s="106">
        <v>59.2</v>
      </c>
      <c r="X560" s="106">
        <v>57.56</v>
      </c>
      <c r="Y560" s="106">
        <v>57.88</v>
      </c>
      <c r="Z560" s="106">
        <v>53.08</v>
      </c>
      <c r="AA560" s="106">
        <v>55.82</v>
      </c>
      <c r="AB560" s="106">
        <v>53.46</v>
      </c>
      <c r="AC560" s="106">
        <v>59.02</v>
      </c>
      <c r="AD560" s="106">
        <v>57.59</v>
      </c>
      <c r="AE560" s="106">
        <v>55.2</v>
      </c>
      <c r="AF560" s="106">
        <v>57.77</v>
      </c>
      <c r="AG560" s="106">
        <v>59.29</v>
      </c>
      <c r="AH560" s="106">
        <v>55.88</v>
      </c>
      <c r="AI560" s="106">
        <v>56.86</v>
      </c>
      <c r="AJ560" s="106">
        <v>58.98</v>
      </c>
      <c r="AK560" s="106">
        <v>47.67</v>
      </c>
      <c r="AL560" s="106">
        <v>45.17</v>
      </c>
      <c r="AM560" s="106">
        <v>55.94</v>
      </c>
      <c r="AN560" s="106">
        <v>59.43</v>
      </c>
      <c r="AO560" s="106">
        <v>47.99</v>
      </c>
      <c r="AP560" s="106">
        <v>53.58</v>
      </c>
      <c r="AQ560" s="106">
        <v>56.32</v>
      </c>
      <c r="AR560" s="106">
        <v>50.19</v>
      </c>
      <c r="AS560" s="106">
        <v>53.53</v>
      </c>
      <c r="AT560" s="106">
        <v>51.22</v>
      </c>
      <c r="AU560" s="106">
        <v>72.8</v>
      </c>
      <c r="AV560" s="106">
        <v>50.61</v>
      </c>
      <c r="AW560" s="106">
        <v>52.36</v>
      </c>
      <c r="AX560" s="106">
        <v>42.2</v>
      </c>
      <c r="AY560" s="106">
        <v>41.38</v>
      </c>
      <c r="AZ560" s="106">
        <v>55.48</v>
      </c>
      <c r="BA560" s="106">
        <v>46.12</v>
      </c>
      <c r="BB560" s="106">
        <v>53.91</v>
      </c>
      <c r="BC560" s="106">
        <v>56.38</v>
      </c>
      <c r="BD560" s="106">
        <v>56.21</v>
      </c>
      <c r="BE560" s="106">
        <v>42.34</v>
      </c>
      <c r="BF560" s="106">
        <v>40.950000000000003</v>
      </c>
      <c r="BG560" s="106">
        <v>44.43</v>
      </c>
      <c r="BH560" s="106">
        <v>48.69</v>
      </c>
      <c r="BI560" s="106">
        <v>43.11</v>
      </c>
      <c r="BJ560" s="106">
        <v>44.38</v>
      </c>
      <c r="BK560" s="106">
        <v>67.87</v>
      </c>
      <c r="BL560" s="107">
        <f t="shared" si="29"/>
        <v>60</v>
      </c>
      <c r="BN560" s="110">
        <f>BN559++Setup!$J$15/24</f>
        <v>43230.861111111561</v>
      </c>
      <c r="BO560" s="57">
        <f>CN560</f>
        <v>0</v>
      </c>
      <c r="BP560" s="57">
        <f>CO560</f>
        <v>0</v>
      </c>
      <c r="BQ560" s="57">
        <f>CP560</f>
        <v>0</v>
      </c>
      <c r="BR560" s="57">
        <f>CQ560</f>
        <v>0</v>
      </c>
      <c r="BS560" s="87">
        <f>CT560</f>
        <v>0</v>
      </c>
      <c r="BT560" s="87">
        <f>CB989</f>
        <v>230</v>
      </c>
      <c r="BU560" s="87">
        <f>CD989</f>
        <v>33.86</v>
      </c>
      <c r="BV560" s="87">
        <f>CF989</f>
        <v>0</v>
      </c>
      <c r="BW560" s="87">
        <f>CH989</f>
        <v>0.28000000000000003</v>
      </c>
      <c r="BX560" s="87">
        <f>CJ989</f>
        <v>47.72</v>
      </c>
      <c r="CA560" s="111">
        <v>43286.881944444445</v>
      </c>
      <c r="CB560" s="87">
        <v>249</v>
      </c>
      <c r="CC560" s="111">
        <v>43286.881944444445</v>
      </c>
      <c r="CD560" s="87">
        <v>0</v>
      </c>
      <c r="CE560" s="111">
        <v>43286.881944444445</v>
      </c>
      <c r="CF560" s="87">
        <v>0</v>
      </c>
      <c r="CG560" s="111">
        <v>43286.881944444445</v>
      </c>
      <c r="CH560" s="87">
        <v>49.17</v>
      </c>
      <c r="CI560" s="111">
        <v>43286.881944444445</v>
      </c>
      <c r="CJ560" s="87">
        <v>0</v>
      </c>
      <c r="CM560" s="111"/>
      <c r="CS560" s="111"/>
    </row>
    <row r="561" spans="1:97" x14ac:dyDescent="0.3">
      <c r="A561" s="87">
        <f t="shared" si="28"/>
        <v>5570</v>
      </c>
      <c r="B561" s="88">
        <f t="shared" si="27"/>
        <v>92.833333333333329</v>
      </c>
      <c r="C561" s="106">
        <v>20.76</v>
      </c>
      <c r="D561" s="106">
        <v>56.11</v>
      </c>
      <c r="E561" s="106">
        <v>50.4</v>
      </c>
      <c r="F561" s="106">
        <v>46.47</v>
      </c>
      <c r="G561" s="106">
        <v>52.34</v>
      </c>
      <c r="H561" s="106">
        <v>48.69</v>
      </c>
      <c r="I561" s="106">
        <v>47.47</v>
      </c>
      <c r="J561" s="106">
        <v>48.92</v>
      </c>
      <c r="K561" s="106">
        <v>44.9</v>
      </c>
      <c r="L561" s="106">
        <v>49.74</v>
      </c>
      <c r="M561" s="106">
        <v>45.94</v>
      </c>
      <c r="N561" s="106">
        <v>52.78</v>
      </c>
      <c r="O561" s="106">
        <v>55.4</v>
      </c>
      <c r="P561" s="106">
        <v>47.23</v>
      </c>
      <c r="Q561" s="106">
        <v>51.8</v>
      </c>
      <c r="R561" s="106">
        <v>49.67</v>
      </c>
      <c r="S561" s="106">
        <v>55.61</v>
      </c>
      <c r="T561" s="106">
        <v>53.85</v>
      </c>
      <c r="U561" s="106">
        <v>55.55</v>
      </c>
      <c r="V561" s="106">
        <v>52.1</v>
      </c>
      <c r="W561" s="106">
        <v>59.12</v>
      </c>
      <c r="X561" s="106">
        <v>57.32</v>
      </c>
      <c r="Y561" s="106">
        <v>57.47</v>
      </c>
      <c r="Z561" s="106">
        <v>52.74</v>
      </c>
      <c r="AA561" s="106">
        <v>55.54</v>
      </c>
      <c r="AB561" s="106">
        <v>53.23</v>
      </c>
      <c r="AC561" s="106">
        <v>58.7</v>
      </c>
      <c r="AD561" s="106">
        <v>57.37</v>
      </c>
      <c r="AE561" s="106">
        <v>55</v>
      </c>
      <c r="AF561" s="106">
        <v>57.47</v>
      </c>
      <c r="AG561" s="106">
        <v>59.13</v>
      </c>
      <c r="AH561" s="106">
        <v>55.67</v>
      </c>
      <c r="AI561" s="106">
        <v>56.64</v>
      </c>
      <c r="AJ561" s="106">
        <v>58.95</v>
      </c>
      <c r="AK561" s="106">
        <v>47.68</v>
      </c>
      <c r="AL561" s="106">
        <v>45.33</v>
      </c>
      <c r="AM561" s="106">
        <v>55.7</v>
      </c>
      <c r="AN561" s="106">
        <v>59.41</v>
      </c>
      <c r="AO561" s="106">
        <v>48.88</v>
      </c>
      <c r="AP561" s="106">
        <v>53.71</v>
      </c>
      <c r="AQ561" s="106">
        <v>55.99</v>
      </c>
      <c r="AR561" s="106">
        <v>50.02</v>
      </c>
      <c r="AS561" s="106">
        <v>53.3</v>
      </c>
      <c r="AT561" s="106">
        <v>50.93</v>
      </c>
      <c r="AU561" s="106">
        <v>72.81</v>
      </c>
      <c r="AV561" s="106">
        <v>50.35</v>
      </c>
      <c r="AW561" s="106">
        <v>52.13</v>
      </c>
      <c r="AX561" s="106">
        <v>43.23</v>
      </c>
      <c r="AY561" s="106">
        <v>42.24</v>
      </c>
      <c r="AZ561" s="106">
        <v>55.37</v>
      </c>
      <c r="BA561" s="106">
        <v>47.07</v>
      </c>
      <c r="BB561" s="106">
        <v>53.6</v>
      </c>
      <c r="BC561" s="106">
        <v>56.29</v>
      </c>
      <c r="BD561" s="106">
        <v>56.04</v>
      </c>
      <c r="BE561" s="106">
        <v>43.18</v>
      </c>
      <c r="BF561" s="106">
        <v>41.87</v>
      </c>
      <c r="BG561" s="106">
        <v>44.19</v>
      </c>
      <c r="BH561" s="106">
        <v>49.52</v>
      </c>
      <c r="BI561" s="106">
        <v>44.11</v>
      </c>
      <c r="BJ561" s="106">
        <v>44.41</v>
      </c>
      <c r="BK561" s="106">
        <v>67.819999999999993</v>
      </c>
      <c r="BL561" s="107">
        <f t="shared" si="29"/>
        <v>60</v>
      </c>
      <c r="BN561" s="110">
        <f>BN560++Setup!$J$15/24</f>
        <v>43230.868055556006</v>
      </c>
      <c r="BO561" s="57">
        <f>CN561</f>
        <v>0</v>
      </c>
      <c r="BP561" s="57">
        <f>CO561</f>
        <v>0</v>
      </c>
      <c r="BQ561" s="57">
        <f>CP561</f>
        <v>0</v>
      </c>
      <c r="BR561" s="57">
        <f>CQ561</f>
        <v>0</v>
      </c>
      <c r="BS561" s="87">
        <f>CT561</f>
        <v>0</v>
      </c>
      <c r="BT561" s="87">
        <f>CB990</f>
        <v>226</v>
      </c>
      <c r="BU561" s="87">
        <f>CD990</f>
        <v>34.11</v>
      </c>
      <c r="BV561" s="87">
        <f>CF990</f>
        <v>0</v>
      </c>
      <c r="BW561" s="87">
        <f>CH990</f>
        <v>0.28000000000000003</v>
      </c>
      <c r="BX561" s="87">
        <f>CJ990</f>
        <v>46.11</v>
      </c>
      <c r="CA561" s="111">
        <v>43286.888888888891</v>
      </c>
      <c r="CB561" s="87">
        <v>248</v>
      </c>
      <c r="CC561" s="111">
        <v>43286.888888888891</v>
      </c>
      <c r="CD561" s="87">
        <v>0</v>
      </c>
      <c r="CE561" s="111">
        <v>43286.888888888891</v>
      </c>
      <c r="CF561" s="87">
        <v>0</v>
      </c>
      <c r="CG561" s="111">
        <v>43286.888888888891</v>
      </c>
      <c r="CH561" s="87">
        <v>41.94</v>
      </c>
      <c r="CI561" s="111">
        <v>43286.888888888891</v>
      </c>
      <c r="CJ561" s="87">
        <v>0</v>
      </c>
      <c r="CM561" s="111"/>
      <c r="CS561" s="111"/>
    </row>
    <row r="562" spans="1:97" x14ac:dyDescent="0.3">
      <c r="A562" s="87">
        <f t="shared" si="28"/>
        <v>5580</v>
      </c>
      <c r="B562" s="88">
        <f t="shared" si="27"/>
        <v>93</v>
      </c>
      <c r="C562" s="106">
        <v>20.98</v>
      </c>
      <c r="D562" s="106">
        <v>56.78</v>
      </c>
      <c r="E562" s="106">
        <v>49.92</v>
      </c>
      <c r="F562" s="106">
        <v>45.93</v>
      </c>
      <c r="G562" s="106">
        <v>52.86</v>
      </c>
      <c r="H562" s="106">
        <v>49.43</v>
      </c>
      <c r="I562" s="106">
        <v>47.02</v>
      </c>
      <c r="J562" s="106">
        <v>48.57</v>
      </c>
      <c r="K562" s="106">
        <v>45.67</v>
      </c>
      <c r="L562" s="106">
        <v>50.49</v>
      </c>
      <c r="M562" s="106">
        <v>45.49</v>
      </c>
      <c r="N562" s="106">
        <v>53.39</v>
      </c>
      <c r="O562" s="106">
        <v>55.84</v>
      </c>
      <c r="P562" s="106">
        <v>47.71</v>
      </c>
      <c r="Q562" s="106">
        <v>52.41</v>
      </c>
      <c r="R562" s="106">
        <v>50.19</v>
      </c>
      <c r="S562" s="106">
        <v>56.26</v>
      </c>
      <c r="T562" s="106">
        <v>54.48</v>
      </c>
      <c r="U562" s="106">
        <v>56.15</v>
      </c>
      <c r="V562" s="106">
        <v>52.59</v>
      </c>
      <c r="W562" s="106">
        <v>59.9</v>
      </c>
      <c r="X562" s="106">
        <v>57.96</v>
      </c>
      <c r="Y562" s="106">
        <v>58.27</v>
      </c>
      <c r="Z562" s="106">
        <v>53.1</v>
      </c>
      <c r="AA562" s="106">
        <v>56.25</v>
      </c>
      <c r="AB562" s="106">
        <v>53.62</v>
      </c>
      <c r="AC562" s="106">
        <v>59.45</v>
      </c>
      <c r="AD562" s="106">
        <v>57.99</v>
      </c>
      <c r="AE562" s="106">
        <v>55.75</v>
      </c>
      <c r="AF562" s="106">
        <v>58.11</v>
      </c>
      <c r="AG562" s="106">
        <v>59.68</v>
      </c>
      <c r="AH562" s="106">
        <v>56.37</v>
      </c>
      <c r="AI562" s="106">
        <v>57.2</v>
      </c>
      <c r="AJ562" s="106">
        <v>58.99</v>
      </c>
      <c r="AK562" s="106">
        <v>47.74</v>
      </c>
      <c r="AL562" s="106">
        <v>45.38</v>
      </c>
      <c r="AM562" s="106">
        <v>56.1</v>
      </c>
      <c r="AN562" s="106">
        <v>59.49</v>
      </c>
      <c r="AO562" s="106">
        <v>48.53</v>
      </c>
      <c r="AP562" s="106">
        <v>53.77</v>
      </c>
      <c r="AQ562" s="106">
        <v>56.82</v>
      </c>
      <c r="AR562" s="106">
        <v>50.53</v>
      </c>
      <c r="AS562" s="106">
        <v>53.6</v>
      </c>
      <c r="AT562" s="106">
        <v>51.21</v>
      </c>
      <c r="AU562" s="106">
        <v>72.92</v>
      </c>
      <c r="AV562" s="106">
        <v>50.93</v>
      </c>
      <c r="AW562" s="106">
        <v>52.81</v>
      </c>
      <c r="AX562" s="106">
        <v>42.69</v>
      </c>
      <c r="AY562" s="106">
        <v>42.04</v>
      </c>
      <c r="AZ562" s="106">
        <v>56.07</v>
      </c>
      <c r="BA562" s="106">
        <v>46.55</v>
      </c>
      <c r="BB562" s="106">
        <v>54.06</v>
      </c>
      <c r="BC562" s="106">
        <v>56.68</v>
      </c>
      <c r="BD562" s="106">
        <v>56.49</v>
      </c>
      <c r="BE562" s="106">
        <v>42.84</v>
      </c>
      <c r="BF562" s="106">
        <v>41.44</v>
      </c>
      <c r="BG562" s="106">
        <v>44.64</v>
      </c>
      <c r="BH562" s="106">
        <v>49.03</v>
      </c>
      <c r="BI562" s="106">
        <v>43.63</v>
      </c>
      <c r="BJ562" s="106">
        <v>44.32</v>
      </c>
      <c r="BK562" s="106">
        <v>68.23</v>
      </c>
      <c r="BL562" s="107">
        <f t="shared" si="29"/>
        <v>60</v>
      </c>
      <c r="BN562" s="110">
        <f>BN561++Setup!$J$15/24</f>
        <v>43230.875000000451</v>
      </c>
      <c r="BO562" s="57">
        <f>CN562</f>
        <v>0</v>
      </c>
      <c r="BP562" s="57">
        <f>CO562</f>
        <v>0</v>
      </c>
      <c r="BQ562" s="57">
        <f>CP562</f>
        <v>0</v>
      </c>
      <c r="BR562" s="57">
        <f>CQ562</f>
        <v>0</v>
      </c>
      <c r="BS562" s="87">
        <f>CT562</f>
        <v>0</v>
      </c>
      <c r="BT562" s="87">
        <f>CB991</f>
        <v>225</v>
      </c>
      <c r="BU562" s="87">
        <f>CD991</f>
        <v>31.97</v>
      </c>
      <c r="BV562" s="87">
        <f>CF991</f>
        <v>0</v>
      </c>
      <c r="BW562" s="87">
        <f>CH991</f>
        <v>0.28000000000000003</v>
      </c>
      <c r="BX562" s="87">
        <f>CJ991</f>
        <v>47.33</v>
      </c>
      <c r="CA562" s="111">
        <v>43286.895833333336</v>
      </c>
      <c r="CB562" s="87">
        <v>251</v>
      </c>
      <c r="CC562" s="111">
        <v>43286.895833333336</v>
      </c>
      <c r="CD562" s="87">
        <v>0</v>
      </c>
      <c r="CE562" s="111">
        <v>43286.895833333336</v>
      </c>
      <c r="CF562" s="87">
        <v>0</v>
      </c>
      <c r="CG562" s="111">
        <v>43286.895833333336</v>
      </c>
      <c r="CH562" s="87">
        <v>41.67</v>
      </c>
      <c r="CI562" s="111">
        <v>43286.895833333336</v>
      </c>
      <c r="CJ562" s="87">
        <v>0</v>
      </c>
      <c r="CM562" s="111"/>
      <c r="CS562" s="111"/>
    </row>
    <row r="563" spans="1:97" x14ac:dyDescent="0.3">
      <c r="A563" s="87">
        <f t="shared" si="28"/>
        <v>5590</v>
      </c>
      <c r="B563" s="88">
        <f t="shared" si="27"/>
        <v>93.166666666666671</v>
      </c>
      <c r="C563" s="106">
        <v>20.95</v>
      </c>
      <c r="D563" s="106">
        <v>51.64</v>
      </c>
      <c r="E563" s="106">
        <v>50.4</v>
      </c>
      <c r="F563" s="106">
        <v>46.07</v>
      </c>
      <c r="G563" s="106">
        <v>47.8</v>
      </c>
      <c r="H563" s="106">
        <v>44.38</v>
      </c>
      <c r="I563" s="106">
        <v>47.11</v>
      </c>
      <c r="J563" s="106">
        <v>48.68</v>
      </c>
      <c r="K563" s="106">
        <v>40.46</v>
      </c>
      <c r="L563" s="106">
        <v>45.32</v>
      </c>
      <c r="M563" s="106">
        <v>45.68</v>
      </c>
      <c r="N563" s="106">
        <v>48.41</v>
      </c>
      <c r="O563" s="106">
        <v>50.93</v>
      </c>
      <c r="P563" s="106">
        <v>42.55</v>
      </c>
      <c r="Q563" s="106">
        <v>47.3</v>
      </c>
      <c r="R563" s="106">
        <v>45.12</v>
      </c>
      <c r="S563" s="106">
        <v>51.21</v>
      </c>
      <c r="T563" s="106">
        <v>49.41</v>
      </c>
      <c r="U563" s="106">
        <v>51.11</v>
      </c>
      <c r="V563" s="106">
        <v>47.52</v>
      </c>
      <c r="W563" s="106">
        <v>54.94</v>
      </c>
      <c r="X563" s="106">
        <v>52.89</v>
      </c>
      <c r="Y563" s="106">
        <v>53.23</v>
      </c>
      <c r="Z563" s="106">
        <v>48.07</v>
      </c>
      <c r="AA563" s="106">
        <v>51.13</v>
      </c>
      <c r="AB563" s="106">
        <v>48.62</v>
      </c>
      <c r="AC563" s="106">
        <v>54.58</v>
      </c>
      <c r="AD563" s="106">
        <v>53</v>
      </c>
      <c r="AE563" s="106">
        <v>50.73</v>
      </c>
      <c r="AF563" s="106">
        <v>53.01</v>
      </c>
      <c r="AG563" s="106">
        <v>54.72</v>
      </c>
      <c r="AH563" s="106">
        <v>51.39</v>
      </c>
      <c r="AI563" s="106">
        <v>52.5</v>
      </c>
      <c r="AJ563" s="106">
        <v>58.9</v>
      </c>
      <c r="AK563" s="106">
        <v>47.63</v>
      </c>
      <c r="AL563" s="106">
        <v>45.87</v>
      </c>
      <c r="AM563" s="106">
        <v>51.25</v>
      </c>
      <c r="AN563" s="106">
        <v>59.42</v>
      </c>
      <c r="AO563" s="106">
        <v>48.64</v>
      </c>
      <c r="AP563" s="106">
        <v>54.51</v>
      </c>
      <c r="AQ563" s="106">
        <v>51.8</v>
      </c>
      <c r="AR563" s="106">
        <v>45.53</v>
      </c>
      <c r="AS563" s="106">
        <v>48.65</v>
      </c>
      <c r="AT563" s="106">
        <v>46.29</v>
      </c>
      <c r="AU563" s="106">
        <v>72.87</v>
      </c>
      <c r="AV563" s="106">
        <v>45.7</v>
      </c>
      <c r="AW563" s="106">
        <v>47.4</v>
      </c>
      <c r="AX563" s="106">
        <v>42.88</v>
      </c>
      <c r="AY563" s="106">
        <v>41.82</v>
      </c>
      <c r="AZ563" s="106">
        <v>50.81</v>
      </c>
      <c r="BA563" s="106">
        <v>46.74</v>
      </c>
      <c r="BB563" s="106">
        <v>48.97</v>
      </c>
      <c r="BC563" s="106">
        <v>51.87</v>
      </c>
      <c r="BD563" s="106">
        <v>51.5</v>
      </c>
      <c r="BE563" s="106">
        <v>42.98</v>
      </c>
      <c r="BF563" s="106">
        <v>41.55</v>
      </c>
      <c r="BG563" s="106">
        <v>39.520000000000003</v>
      </c>
      <c r="BH563" s="106">
        <v>49.26</v>
      </c>
      <c r="BI563" s="106">
        <v>43.58</v>
      </c>
      <c r="BJ563" s="106">
        <v>44.25</v>
      </c>
      <c r="BK563" s="106">
        <v>68.34</v>
      </c>
      <c r="BL563" s="107">
        <f t="shared" si="29"/>
        <v>60</v>
      </c>
      <c r="BN563" s="110">
        <f>BN562++Setup!$J$15/24</f>
        <v>43230.881944444896</v>
      </c>
      <c r="BO563" s="57">
        <f>CN563</f>
        <v>0</v>
      </c>
      <c r="BP563" s="57">
        <f>CO563</f>
        <v>0</v>
      </c>
      <c r="BQ563" s="57">
        <f>CP563</f>
        <v>0</v>
      </c>
      <c r="BR563" s="57">
        <f>CQ563</f>
        <v>0</v>
      </c>
      <c r="BS563" s="87">
        <f>CT563</f>
        <v>0</v>
      </c>
      <c r="BT563" s="87">
        <f>CB992</f>
        <v>228</v>
      </c>
      <c r="BU563" s="87">
        <f>CD992</f>
        <v>27.25</v>
      </c>
      <c r="BV563" s="87">
        <f>CF992</f>
        <v>0</v>
      </c>
      <c r="BW563" s="87">
        <f>CH992</f>
        <v>21.67</v>
      </c>
      <c r="BX563" s="87">
        <f>CJ992</f>
        <v>0</v>
      </c>
      <c r="CA563" s="111">
        <v>43286.902777777781</v>
      </c>
      <c r="CB563" s="87">
        <v>250</v>
      </c>
      <c r="CC563" s="111">
        <v>43286.902777777781</v>
      </c>
      <c r="CD563" s="87">
        <v>0</v>
      </c>
      <c r="CE563" s="111">
        <v>43286.902777777781</v>
      </c>
      <c r="CF563" s="87">
        <v>0</v>
      </c>
      <c r="CG563" s="111">
        <v>43286.902777777781</v>
      </c>
      <c r="CH563" s="87">
        <v>52.5</v>
      </c>
      <c r="CI563" s="111">
        <v>43286.902777777781</v>
      </c>
      <c r="CJ563" s="87">
        <v>0</v>
      </c>
      <c r="CM563" s="111"/>
      <c r="CS563" s="111"/>
    </row>
    <row r="564" spans="1:97" x14ac:dyDescent="0.3">
      <c r="A564" s="87">
        <f t="shared" si="28"/>
        <v>5600</v>
      </c>
      <c r="B564" s="88">
        <f t="shared" si="27"/>
        <v>93.333333333333329</v>
      </c>
      <c r="C564" s="106">
        <v>21.02</v>
      </c>
      <c r="D564" s="106">
        <v>52.22</v>
      </c>
      <c r="E564" s="106">
        <v>50.49</v>
      </c>
      <c r="F564" s="106">
        <v>46.12</v>
      </c>
      <c r="G564" s="106">
        <v>48.29</v>
      </c>
      <c r="H564" s="106">
        <v>44.83</v>
      </c>
      <c r="I564" s="106">
        <v>47.15</v>
      </c>
      <c r="J564" s="106">
        <v>48.72</v>
      </c>
      <c r="K564" s="106">
        <v>40.98</v>
      </c>
      <c r="L564" s="106">
        <v>45.86</v>
      </c>
      <c r="M564" s="106">
        <v>45.73</v>
      </c>
      <c r="N564" s="106">
        <v>48.8</v>
      </c>
      <c r="O564" s="106">
        <v>51.51</v>
      </c>
      <c r="P564" s="106">
        <v>42.87</v>
      </c>
      <c r="Q564" s="106">
        <v>47.66</v>
      </c>
      <c r="R564" s="106">
        <v>45.54</v>
      </c>
      <c r="S564" s="106">
        <v>51.64</v>
      </c>
      <c r="T564" s="106">
        <v>49.75</v>
      </c>
      <c r="U564" s="106">
        <v>51.42</v>
      </c>
      <c r="V564" s="106">
        <v>47.88</v>
      </c>
      <c r="W564" s="106">
        <v>55.13</v>
      </c>
      <c r="X564" s="106">
        <v>53.26</v>
      </c>
      <c r="Y564" s="106">
        <v>53.74</v>
      </c>
      <c r="Z564" s="106">
        <v>48.19</v>
      </c>
      <c r="AA564" s="106">
        <v>51.54</v>
      </c>
      <c r="AB564" s="106">
        <v>48.81</v>
      </c>
      <c r="AC564" s="106">
        <v>54.68</v>
      </c>
      <c r="AD564" s="106">
        <v>53.39</v>
      </c>
      <c r="AE564" s="106">
        <v>51.16</v>
      </c>
      <c r="AF564" s="106">
        <v>53.6</v>
      </c>
      <c r="AG564" s="106">
        <v>55.21</v>
      </c>
      <c r="AH564" s="106">
        <v>51.86</v>
      </c>
      <c r="AI564" s="106">
        <v>52.88</v>
      </c>
      <c r="AJ564" s="106">
        <v>58.81</v>
      </c>
      <c r="AK564" s="106">
        <v>47.58</v>
      </c>
      <c r="AL564" s="106">
        <v>46.45</v>
      </c>
      <c r="AM564" s="106">
        <v>51.75</v>
      </c>
      <c r="AN564" s="106">
        <v>59.53</v>
      </c>
      <c r="AO564" s="106">
        <v>48.68</v>
      </c>
      <c r="AP564" s="106">
        <v>54.78</v>
      </c>
      <c r="AQ564" s="106">
        <v>52.28</v>
      </c>
      <c r="AR564" s="106">
        <v>45.77</v>
      </c>
      <c r="AS564" s="106">
        <v>48.66</v>
      </c>
      <c r="AT564" s="106">
        <v>46.51</v>
      </c>
      <c r="AU564" s="106">
        <v>72.83</v>
      </c>
      <c r="AV564" s="106">
        <v>46</v>
      </c>
      <c r="AW564" s="106">
        <v>47.61</v>
      </c>
      <c r="AX564" s="106">
        <v>42.83</v>
      </c>
      <c r="AY564" s="106">
        <v>42.04</v>
      </c>
      <c r="AZ564" s="106">
        <v>51.44</v>
      </c>
      <c r="BA564" s="106">
        <v>46.68</v>
      </c>
      <c r="BB564" s="106">
        <v>49.28</v>
      </c>
      <c r="BC564" s="106">
        <v>52.23</v>
      </c>
      <c r="BD564" s="106">
        <v>51.96</v>
      </c>
      <c r="BE564" s="106">
        <v>43.04</v>
      </c>
      <c r="BF564" s="106">
        <v>41.59</v>
      </c>
      <c r="BG564" s="106">
        <v>39.9</v>
      </c>
      <c r="BH564" s="106">
        <v>49.22</v>
      </c>
      <c r="BI564" s="106">
        <v>43.67</v>
      </c>
      <c r="BJ564" s="106">
        <v>44.44</v>
      </c>
      <c r="BK564" s="106">
        <v>68.42</v>
      </c>
      <c r="BL564" s="107">
        <f t="shared" si="29"/>
        <v>60</v>
      </c>
      <c r="BN564" s="110">
        <f>BN563++Setup!$J$15/24</f>
        <v>43230.888888889342</v>
      </c>
      <c r="BO564" s="57">
        <f>CN564</f>
        <v>0</v>
      </c>
      <c r="BP564" s="57">
        <f>CO564</f>
        <v>0</v>
      </c>
      <c r="BQ564" s="57">
        <f>CP564</f>
        <v>0</v>
      </c>
      <c r="BR564" s="57">
        <f>CQ564</f>
        <v>0</v>
      </c>
      <c r="BS564" s="87">
        <f>CT564</f>
        <v>0</v>
      </c>
      <c r="BT564" s="87">
        <f>CB993</f>
        <v>225</v>
      </c>
      <c r="BU564" s="87">
        <f>CD993</f>
        <v>35.33</v>
      </c>
      <c r="BV564" s="87">
        <f>CF993</f>
        <v>0</v>
      </c>
      <c r="BW564" s="87">
        <f>CH993</f>
        <v>40.83</v>
      </c>
      <c r="BX564" s="87">
        <f>CJ993</f>
        <v>0</v>
      </c>
      <c r="CA564" s="111">
        <v>43286.909722222219</v>
      </c>
      <c r="CB564" s="87">
        <v>249</v>
      </c>
      <c r="CC564" s="111">
        <v>43286.909722222219</v>
      </c>
      <c r="CD564" s="87">
        <v>0</v>
      </c>
      <c r="CE564" s="111">
        <v>43286.909722222219</v>
      </c>
      <c r="CF564" s="87">
        <v>0</v>
      </c>
      <c r="CG564" s="111">
        <v>43286.909722222219</v>
      </c>
      <c r="CH564" s="87">
        <v>43.06</v>
      </c>
      <c r="CI564" s="111">
        <v>43286.909722222219</v>
      </c>
      <c r="CJ564" s="87">
        <v>0</v>
      </c>
      <c r="CM564" s="111"/>
      <c r="CS564" s="111"/>
    </row>
    <row r="565" spans="1:97" x14ac:dyDescent="0.3">
      <c r="A565" s="87">
        <f t="shared" si="28"/>
        <v>5610</v>
      </c>
      <c r="B565" s="88">
        <f t="shared" si="27"/>
        <v>93.5</v>
      </c>
      <c r="C565" s="106">
        <v>21.02</v>
      </c>
      <c r="D565" s="106">
        <v>52.17</v>
      </c>
      <c r="E565" s="106">
        <v>50.55</v>
      </c>
      <c r="F565" s="106">
        <v>46.12</v>
      </c>
      <c r="G565" s="106">
        <v>48.08</v>
      </c>
      <c r="H565" s="106">
        <v>44.57</v>
      </c>
      <c r="I565" s="106">
        <v>47.1</v>
      </c>
      <c r="J565" s="106">
        <v>48.7</v>
      </c>
      <c r="K565" s="106">
        <v>40.729999999999997</v>
      </c>
      <c r="L565" s="106">
        <v>45.69</v>
      </c>
      <c r="M565" s="106">
        <v>45.69</v>
      </c>
      <c r="N565" s="106">
        <v>48.56</v>
      </c>
      <c r="O565" s="106">
        <v>51.21</v>
      </c>
      <c r="P565" s="106">
        <v>42.86</v>
      </c>
      <c r="Q565" s="106">
        <v>47.59</v>
      </c>
      <c r="R565" s="106">
        <v>45.42</v>
      </c>
      <c r="S565" s="106">
        <v>51.54</v>
      </c>
      <c r="T565" s="106">
        <v>49.61</v>
      </c>
      <c r="U565" s="106">
        <v>51.31</v>
      </c>
      <c r="V565" s="106">
        <v>47.73</v>
      </c>
      <c r="W565" s="106">
        <v>55.09</v>
      </c>
      <c r="X565" s="106">
        <v>53.3</v>
      </c>
      <c r="Y565" s="106">
        <v>53.71</v>
      </c>
      <c r="Z565" s="106">
        <v>48.18</v>
      </c>
      <c r="AA565" s="106">
        <v>51.38</v>
      </c>
      <c r="AB565" s="106">
        <v>48.73</v>
      </c>
      <c r="AC565" s="106">
        <v>54.82</v>
      </c>
      <c r="AD565" s="106">
        <v>53.33</v>
      </c>
      <c r="AE565" s="106">
        <v>50.9</v>
      </c>
      <c r="AF565" s="106">
        <v>53.36</v>
      </c>
      <c r="AG565" s="106">
        <v>55.07</v>
      </c>
      <c r="AH565" s="106">
        <v>51.6</v>
      </c>
      <c r="AI565" s="106">
        <v>52.74</v>
      </c>
      <c r="AJ565" s="106">
        <v>58.59</v>
      </c>
      <c r="AK565" s="106">
        <v>47.36</v>
      </c>
      <c r="AL565" s="106">
        <v>46.21</v>
      </c>
      <c r="AM565" s="106">
        <v>51.6</v>
      </c>
      <c r="AN565" s="106">
        <v>59.05</v>
      </c>
      <c r="AO565" s="106">
        <v>48.66</v>
      </c>
      <c r="AP565" s="106">
        <v>54.87</v>
      </c>
      <c r="AQ565" s="106">
        <v>52.14</v>
      </c>
      <c r="AR565" s="106">
        <v>45.75</v>
      </c>
      <c r="AS565" s="106">
        <v>48.64</v>
      </c>
      <c r="AT565" s="106">
        <v>46.5</v>
      </c>
      <c r="AU565" s="106">
        <v>72.52</v>
      </c>
      <c r="AV565" s="106">
        <v>45.83</v>
      </c>
      <c r="AW565" s="106">
        <v>47.67</v>
      </c>
      <c r="AX565" s="106">
        <v>42.94</v>
      </c>
      <c r="AY565" s="106">
        <v>41.78</v>
      </c>
      <c r="AZ565" s="106">
        <v>51.17</v>
      </c>
      <c r="BA565" s="106">
        <v>46.7</v>
      </c>
      <c r="BB565" s="106">
        <v>49.18</v>
      </c>
      <c r="BC565" s="106">
        <v>52.14</v>
      </c>
      <c r="BD565" s="106">
        <v>51.78</v>
      </c>
      <c r="BE565" s="106">
        <v>43.12</v>
      </c>
      <c r="BF565" s="106">
        <v>41.65</v>
      </c>
      <c r="BG565" s="106">
        <v>39.75</v>
      </c>
      <c r="BH565" s="106">
        <v>49.25</v>
      </c>
      <c r="BI565" s="106">
        <v>43.67</v>
      </c>
      <c r="BJ565" s="106">
        <v>44.38</v>
      </c>
      <c r="BK565" s="106">
        <v>68.25</v>
      </c>
      <c r="BL565" s="107">
        <f t="shared" si="29"/>
        <v>60</v>
      </c>
      <c r="BN565" s="110">
        <f>BN564++Setup!$J$15/24</f>
        <v>43230.895833333787</v>
      </c>
      <c r="BO565" s="57">
        <f>CN565</f>
        <v>0</v>
      </c>
      <c r="BP565" s="57">
        <f>CO565</f>
        <v>0</v>
      </c>
      <c r="BQ565" s="57">
        <f>CP565</f>
        <v>0</v>
      </c>
      <c r="BR565" s="57">
        <f>CQ565</f>
        <v>0</v>
      </c>
      <c r="BS565" s="87">
        <f>CT565</f>
        <v>0</v>
      </c>
      <c r="BT565" s="87">
        <f>CB994</f>
        <v>226</v>
      </c>
      <c r="BU565" s="87">
        <f>CD994</f>
        <v>35.14</v>
      </c>
      <c r="BV565" s="87">
        <f>CF994</f>
        <v>0</v>
      </c>
      <c r="BW565" s="87">
        <f>CH994</f>
        <v>41.39</v>
      </c>
      <c r="BX565" s="87">
        <f>CJ994</f>
        <v>0</v>
      </c>
      <c r="CA565" s="111">
        <v>43286.916666666664</v>
      </c>
      <c r="CB565" s="87">
        <v>246</v>
      </c>
      <c r="CC565" s="111">
        <v>43286.916666666664</v>
      </c>
      <c r="CD565" s="87">
        <v>0</v>
      </c>
      <c r="CE565" s="111">
        <v>43286.916666666664</v>
      </c>
      <c r="CF565" s="87">
        <v>0</v>
      </c>
      <c r="CG565" s="111">
        <v>43286.916666666664</v>
      </c>
      <c r="CH565" s="87">
        <v>39.72</v>
      </c>
      <c r="CI565" s="111">
        <v>43286.916666666664</v>
      </c>
      <c r="CJ565" s="87">
        <v>0</v>
      </c>
      <c r="CM565" s="111"/>
      <c r="CS565" s="111"/>
    </row>
    <row r="566" spans="1:97" x14ac:dyDescent="0.3">
      <c r="A566" s="87">
        <f t="shared" si="28"/>
        <v>5620</v>
      </c>
      <c r="B566" s="88">
        <f t="shared" si="27"/>
        <v>93.666666666666671</v>
      </c>
      <c r="C566" s="106">
        <v>21</v>
      </c>
      <c r="D566" s="106">
        <v>52.26</v>
      </c>
      <c r="E566" s="106">
        <v>50.52</v>
      </c>
      <c r="F566" s="106">
        <v>46.21</v>
      </c>
      <c r="G566" s="106">
        <v>48.12</v>
      </c>
      <c r="H566" s="106">
        <v>44.42</v>
      </c>
      <c r="I566" s="106">
        <v>47.23</v>
      </c>
      <c r="J566" s="106">
        <v>48.71</v>
      </c>
      <c r="K566" s="106">
        <v>40.729999999999997</v>
      </c>
      <c r="L566" s="106">
        <v>45.54</v>
      </c>
      <c r="M566" s="106">
        <v>45.79</v>
      </c>
      <c r="N566" s="106">
        <v>48.47</v>
      </c>
      <c r="O566" s="106">
        <v>51.31</v>
      </c>
      <c r="P566" s="106">
        <v>42.74</v>
      </c>
      <c r="Q566" s="106">
        <v>47.64</v>
      </c>
      <c r="R566" s="106">
        <v>45.42</v>
      </c>
      <c r="S566" s="106">
        <v>51.66</v>
      </c>
      <c r="T566" s="106">
        <v>49.62</v>
      </c>
      <c r="U566" s="106">
        <v>51.42</v>
      </c>
      <c r="V566" s="106">
        <v>47.8</v>
      </c>
      <c r="W566" s="106">
        <v>55.11</v>
      </c>
      <c r="X566" s="106">
        <v>53.38</v>
      </c>
      <c r="Y566" s="106">
        <v>53.65</v>
      </c>
      <c r="Z566" s="106">
        <v>48.15</v>
      </c>
      <c r="AA566" s="106">
        <v>51.54</v>
      </c>
      <c r="AB566" s="106">
        <v>48.76</v>
      </c>
      <c r="AC566" s="106">
        <v>54.75</v>
      </c>
      <c r="AD566" s="106">
        <v>53.3</v>
      </c>
      <c r="AE566" s="106">
        <v>51.07</v>
      </c>
      <c r="AF566" s="106">
        <v>53.63</v>
      </c>
      <c r="AG566" s="106">
        <v>55.27</v>
      </c>
      <c r="AH566" s="106">
        <v>51.79</v>
      </c>
      <c r="AI566" s="106">
        <v>52.81</v>
      </c>
      <c r="AJ566" s="106">
        <v>58.54</v>
      </c>
      <c r="AK566" s="106">
        <v>47.39</v>
      </c>
      <c r="AL566" s="106">
        <v>46.56</v>
      </c>
      <c r="AM566" s="106">
        <v>51.59</v>
      </c>
      <c r="AN566" s="106">
        <v>58.98</v>
      </c>
      <c r="AO566" s="106">
        <v>48.67</v>
      </c>
      <c r="AP566" s="106">
        <v>54.8</v>
      </c>
      <c r="AQ566" s="106">
        <v>52</v>
      </c>
      <c r="AR566" s="106">
        <v>45.72</v>
      </c>
      <c r="AS566" s="106">
        <v>48.62</v>
      </c>
      <c r="AT566" s="106">
        <v>46.42</v>
      </c>
      <c r="AU566" s="106">
        <v>72.239999999999995</v>
      </c>
      <c r="AV566" s="106">
        <v>45.86</v>
      </c>
      <c r="AW566" s="106">
        <v>47.5</v>
      </c>
      <c r="AX566" s="106">
        <v>43.05</v>
      </c>
      <c r="AY566" s="106">
        <v>41.91</v>
      </c>
      <c r="AZ566" s="106">
        <v>51.31</v>
      </c>
      <c r="BA566" s="106">
        <v>46.85</v>
      </c>
      <c r="BB566" s="106">
        <v>49.33</v>
      </c>
      <c r="BC566" s="106">
        <v>52.3</v>
      </c>
      <c r="BD566" s="106">
        <v>51.86</v>
      </c>
      <c r="BE566" s="106">
        <v>42.97</v>
      </c>
      <c r="BF566" s="106">
        <v>41.61</v>
      </c>
      <c r="BG566" s="106">
        <v>39.729999999999997</v>
      </c>
      <c r="BH566" s="106">
        <v>49.29</v>
      </c>
      <c r="BI566" s="106">
        <v>43.73</v>
      </c>
      <c r="BJ566" s="106">
        <v>44.41</v>
      </c>
      <c r="BK566" s="106">
        <v>68.25</v>
      </c>
      <c r="BL566" s="107">
        <f t="shared" si="29"/>
        <v>60</v>
      </c>
      <c r="BN566" s="110">
        <f>BN565++Setup!$J$15/24</f>
        <v>43230.902777778232</v>
      </c>
      <c r="BO566" s="57">
        <f>CN566</f>
        <v>0</v>
      </c>
      <c r="BP566" s="57">
        <f>CO566</f>
        <v>0</v>
      </c>
      <c r="BQ566" s="57">
        <f>CP566</f>
        <v>0</v>
      </c>
      <c r="BR566" s="57">
        <f>CQ566</f>
        <v>0</v>
      </c>
      <c r="BS566" s="87">
        <f>CT566</f>
        <v>0</v>
      </c>
      <c r="BT566" s="87">
        <f>CB995</f>
        <v>224</v>
      </c>
      <c r="BU566" s="87">
        <f>CD995</f>
        <v>34.97</v>
      </c>
      <c r="BV566" s="87">
        <f>CF995</f>
        <v>0</v>
      </c>
      <c r="BW566" s="87">
        <f>CH995</f>
        <v>40</v>
      </c>
      <c r="BX566" s="87">
        <f>CJ995</f>
        <v>0</v>
      </c>
      <c r="CA566" s="111">
        <v>43286.923611111109</v>
      </c>
      <c r="CB566" s="87">
        <v>244</v>
      </c>
      <c r="CC566" s="111">
        <v>43286.923611111109</v>
      </c>
      <c r="CD566" s="87">
        <v>0</v>
      </c>
      <c r="CE566" s="111">
        <v>43286.923611111109</v>
      </c>
      <c r="CF566" s="87">
        <v>0</v>
      </c>
      <c r="CG566" s="111">
        <v>43286.923611111109</v>
      </c>
      <c r="CH566" s="87">
        <v>40.83</v>
      </c>
      <c r="CI566" s="111">
        <v>43286.923611111109</v>
      </c>
      <c r="CJ566" s="87">
        <v>0</v>
      </c>
      <c r="CM566" s="111"/>
      <c r="CS566" s="111"/>
    </row>
    <row r="567" spans="1:97" x14ac:dyDescent="0.3">
      <c r="A567" s="87">
        <f t="shared" si="28"/>
        <v>5630</v>
      </c>
      <c r="B567" s="88">
        <f t="shared" si="27"/>
        <v>93.833333333333329</v>
      </c>
      <c r="C567" s="106">
        <v>21.3</v>
      </c>
      <c r="D567" s="106">
        <v>53.14</v>
      </c>
      <c r="E567" s="106">
        <v>50.34</v>
      </c>
      <c r="F567" s="106">
        <v>45.81</v>
      </c>
      <c r="G567" s="106">
        <v>49.04</v>
      </c>
      <c r="H567" s="106">
        <v>45.8</v>
      </c>
      <c r="I567" s="106">
        <v>46.79</v>
      </c>
      <c r="J567" s="106">
        <v>48.37</v>
      </c>
      <c r="K567" s="106">
        <v>41.99</v>
      </c>
      <c r="L567" s="106">
        <v>46.8</v>
      </c>
      <c r="M567" s="106">
        <v>45.41</v>
      </c>
      <c r="N567" s="106">
        <v>49.74</v>
      </c>
      <c r="O567" s="106">
        <v>52.46</v>
      </c>
      <c r="P567" s="106">
        <v>43.78</v>
      </c>
      <c r="Q567" s="106">
        <v>48.48</v>
      </c>
      <c r="R567" s="106">
        <v>46.22</v>
      </c>
      <c r="S567" s="106">
        <v>52.5</v>
      </c>
      <c r="T567" s="106">
        <v>50.53</v>
      </c>
      <c r="U567" s="106">
        <v>52.29</v>
      </c>
      <c r="V567" s="106">
        <v>48.62</v>
      </c>
      <c r="W567" s="106">
        <v>56.18</v>
      </c>
      <c r="X567" s="106">
        <v>54.21</v>
      </c>
      <c r="Y567" s="106">
        <v>54.59</v>
      </c>
      <c r="Z567" s="106">
        <v>48.65</v>
      </c>
      <c r="AA567" s="106">
        <v>52.36</v>
      </c>
      <c r="AB567" s="106">
        <v>49.38</v>
      </c>
      <c r="AC567" s="106">
        <v>55.79</v>
      </c>
      <c r="AD567" s="106">
        <v>54.38</v>
      </c>
      <c r="AE567" s="106">
        <v>51.84</v>
      </c>
      <c r="AF567" s="106">
        <v>54.39</v>
      </c>
      <c r="AG567" s="106">
        <v>56.06</v>
      </c>
      <c r="AH567" s="106">
        <v>52.66</v>
      </c>
      <c r="AI567" s="106">
        <v>53.76</v>
      </c>
      <c r="AJ567" s="106">
        <v>58.64</v>
      </c>
      <c r="AK567" s="106">
        <v>47.43</v>
      </c>
      <c r="AL567" s="106">
        <v>46.23</v>
      </c>
      <c r="AM567" s="106">
        <v>52.54</v>
      </c>
      <c r="AN567" s="106">
        <v>59.12</v>
      </c>
      <c r="AO567" s="106">
        <v>48.33</v>
      </c>
      <c r="AP567" s="106">
        <v>54.62</v>
      </c>
      <c r="AQ567" s="106">
        <v>53.13</v>
      </c>
      <c r="AR567" s="106">
        <v>46.42</v>
      </c>
      <c r="AS567" s="106">
        <v>49.26</v>
      </c>
      <c r="AT567" s="106">
        <v>47.26</v>
      </c>
      <c r="AU567" s="106">
        <v>72.489999999999995</v>
      </c>
      <c r="AV567" s="106">
        <v>46.69</v>
      </c>
      <c r="AW567" s="106">
        <v>48.33</v>
      </c>
      <c r="AX567" s="106">
        <v>42.59</v>
      </c>
      <c r="AY567" s="106">
        <v>41.56</v>
      </c>
      <c r="AZ567" s="106">
        <v>52.18</v>
      </c>
      <c r="BA567" s="106">
        <v>46.42</v>
      </c>
      <c r="BB567" s="106">
        <v>50.02</v>
      </c>
      <c r="BC567" s="106">
        <v>53.05</v>
      </c>
      <c r="BD567" s="106">
        <v>52.78</v>
      </c>
      <c r="BE567" s="106">
        <v>42.6</v>
      </c>
      <c r="BF567" s="106">
        <v>41.28</v>
      </c>
      <c r="BG567" s="106">
        <v>40.65</v>
      </c>
      <c r="BH567" s="106">
        <v>48.94</v>
      </c>
      <c r="BI567" s="106">
        <v>43.34</v>
      </c>
      <c r="BJ567" s="106">
        <v>44.48</v>
      </c>
      <c r="BK567" s="106">
        <v>68.069999999999993</v>
      </c>
      <c r="BL567" s="107">
        <f t="shared" si="29"/>
        <v>60</v>
      </c>
      <c r="BN567" s="110">
        <f>BN566++Setup!$J$15/24</f>
        <v>43230.909722222677</v>
      </c>
      <c r="BO567" s="57">
        <f>CN567</f>
        <v>0</v>
      </c>
      <c r="BP567" s="57">
        <f>CO567</f>
        <v>0</v>
      </c>
      <c r="BQ567" s="57">
        <f>CP567</f>
        <v>0</v>
      </c>
      <c r="BR567" s="57">
        <f>CQ567</f>
        <v>0</v>
      </c>
      <c r="BS567" s="87">
        <f>CT567</f>
        <v>0</v>
      </c>
      <c r="BT567" s="87">
        <f>CB996</f>
        <v>227</v>
      </c>
      <c r="BU567" s="87">
        <f>CD996</f>
        <v>35.19</v>
      </c>
      <c r="BV567" s="87">
        <f>CF996</f>
        <v>0</v>
      </c>
      <c r="BW567" s="87">
        <f>CH996</f>
        <v>48.89</v>
      </c>
      <c r="BX567" s="87">
        <f>CJ996</f>
        <v>0</v>
      </c>
      <c r="CA567" s="111">
        <v>43286.930555555555</v>
      </c>
      <c r="CB567" s="87">
        <v>241</v>
      </c>
      <c r="CC567" s="111">
        <v>43286.930555555555</v>
      </c>
      <c r="CD567" s="87">
        <v>0</v>
      </c>
      <c r="CE567" s="111">
        <v>43286.930555555555</v>
      </c>
      <c r="CF567" s="87">
        <v>0</v>
      </c>
      <c r="CG567" s="111">
        <v>43286.930555555555</v>
      </c>
      <c r="CH567" s="87">
        <v>45.28</v>
      </c>
      <c r="CI567" s="111">
        <v>43286.930555555555</v>
      </c>
      <c r="CJ567" s="87">
        <v>0</v>
      </c>
      <c r="CM567" s="111"/>
      <c r="CS567" s="111"/>
    </row>
    <row r="568" spans="1:97" x14ac:dyDescent="0.3">
      <c r="A568" s="87">
        <f t="shared" si="28"/>
        <v>5640</v>
      </c>
      <c r="B568" s="88">
        <f t="shared" si="27"/>
        <v>94</v>
      </c>
      <c r="C568" s="106">
        <v>21.15</v>
      </c>
      <c r="D568" s="106">
        <v>52.96</v>
      </c>
      <c r="E568" s="106">
        <v>50.37</v>
      </c>
      <c r="F568" s="106">
        <v>46.12</v>
      </c>
      <c r="G568" s="106">
        <v>48.47</v>
      </c>
      <c r="H568" s="106">
        <v>45.05</v>
      </c>
      <c r="I568" s="106">
        <v>47.17</v>
      </c>
      <c r="J568" s="106">
        <v>48.71</v>
      </c>
      <c r="K568" s="106">
        <v>41.13</v>
      </c>
      <c r="L568" s="106">
        <v>45.89</v>
      </c>
      <c r="M568" s="106">
        <v>45.75</v>
      </c>
      <c r="N568" s="106">
        <v>48.89</v>
      </c>
      <c r="O568" s="106">
        <v>51.35</v>
      </c>
      <c r="P568" s="106">
        <v>43.19</v>
      </c>
      <c r="Q568" s="106">
        <v>47.81</v>
      </c>
      <c r="R568" s="106">
        <v>45.76</v>
      </c>
      <c r="S568" s="106">
        <v>51.78</v>
      </c>
      <c r="T568" s="106">
        <v>50.06</v>
      </c>
      <c r="U568" s="106">
        <v>51.82</v>
      </c>
      <c r="V568" s="106">
        <v>48.17</v>
      </c>
      <c r="W568" s="106">
        <v>55.56</v>
      </c>
      <c r="X568" s="106">
        <v>53.71</v>
      </c>
      <c r="Y568" s="106">
        <v>54.18</v>
      </c>
      <c r="Z568" s="106">
        <v>48.41</v>
      </c>
      <c r="AA568" s="106">
        <v>51.84</v>
      </c>
      <c r="AB568" s="106">
        <v>49.02</v>
      </c>
      <c r="AC568" s="106">
        <v>55.47</v>
      </c>
      <c r="AD568" s="106">
        <v>53.85</v>
      </c>
      <c r="AE568" s="106">
        <v>51.41</v>
      </c>
      <c r="AF568" s="106">
        <v>54.1</v>
      </c>
      <c r="AG568" s="106">
        <v>55.66</v>
      </c>
      <c r="AH568" s="106">
        <v>52.07</v>
      </c>
      <c r="AI568" s="106">
        <v>53.06</v>
      </c>
      <c r="AJ568" s="106">
        <v>58.76</v>
      </c>
      <c r="AK568" s="106">
        <v>47.5</v>
      </c>
      <c r="AL568" s="106">
        <v>46.67</v>
      </c>
      <c r="AM568" s="106">
        <v>52.17</v>
      </c>
      <c r="AN568" s="106">
        <v>59.21</v>
      </c>
      <c r="AO568" s="106">
        <v>48.67</v>
      </c>
      <c r="AP568" s="106">
        <v>54.99</v>
      </c>
      <c r="AQ568" s="106">
        <v>52.44</v>
      </c>
      <c r="AR568" s="106">
        <v>46.09</v>
      </c>
      <c r="AS568" s="106">
        <v>48.94</v>
      </c>
      <c r="AT568" s="106">
        <v>46.88</v>
      </c>
      <c r="AU568" s="106">
        <v>72.64</v>
      </c>
      <c r="AV568" s="106">
        <v>46.29</v>
      </c>
      <c r="AW568" s="106">
        <v>48.07</v>
      </c>
      <c r="AX568" s="106">
        <v>42.89</v>
      </c>
      <c r="AY568" s="106">
        <v>41.9</v>
      </c>
      <c r="AZ568" s="106">
        <v>51.7</v>
      </c>
      <c r="BA568" s="106">
        <v>46.71</v>
      </c>
      <c r="BB568" s="106">
        <v>49.61</v>
      </c>
      <c r="BC568" s="106">
        <v>52.63</v>
      </c>
      <c r="BD568" s="106">
        <v>52.22</v>
      </c>
      <c r="BE568" s="106">
        <v>42.99</v>
      </c>
      <c r="BF568" s="106">
        <v>41.53</v>
      </c>
      <c r="BG568" s="106">
        <v>40.28</v>
      </c>
      <c r="BH568" s="106">
        <v>49.23</v>
      </c>
      <c r="BI568" s="106">
        <v>43.69</v>
      </c>
      <c r="BJ568" s="106">
        <v>44.41</v>
      </c>
      <c r="BK568" s="106">
        <v>67.92</v>
      </c>
      <c r="BL568" s="107">
        <f t="shared" si="29"/>
        <v>60</v>
      </c>
      <c r="BN568" s="110">
        <f>BN567++Setup!$J$15/24</f>
        <v>43230.916666667123</v>
      </c>
      <c r="BO568" s="57">
        <f>CN568</f>
        <v>0</v>
      </c>
      <c r="BP568" s="57">
        <f>CO568</f>
        <v>0</v>
      </c>
      <c r="BQ568" s="57">
        <f>CP568</f>
        <v>0</v>
      </c>
      <c r="BR568" s="57">
        <f>CQ568</f>
        <v>0</v>
      </c>
      <c r="BS568" s="87">
        <f>CT568</f>
        <v>0</v>
      </c>
      <c r="BT568" s="87">
        <f>CB997</f>
        <v>228</v>
      </c>
      <c r="BU568" s="87">
        <f>CD997</f>
        <v>33.58</v>
      </c>
      <c r="BV568" s="87">
        <f>CF997</f>
        <v>0</v>
      </c>
      <c r="BW568" s="87">
        <f>CH997</f>
        <v>47.22</v>
      </c>
      <c r="BX568" s="87">
        <f>CJ997</f>
        <v>0</v>
      </c>
      <c r="CA568" s="111">
        <v>43286.9375</v>
      </c>
      <c r="CB568" s="87">
        <v>238</v>
      </c>
      <c r="CC568" s="111">
        <v>43286.9375</v>
      </c>
      <c r="CD568" s="87">
        <v>0</v>
      </c>
      <c r="CE568" s="111">
        <v>43286.9375</v>
      </c>
      <c r="CF568" s="87">
        <v>0</v>
      </c>
      <c r="CG568" s="111">
        <v>43286.9375</v>
      </c>
      <c r="CH568" s="87">
        <v>33.06</v>
      </c>
      <c r="CI568" s="111">
        <v>43286.9375</v>
      </c>
      <c r="CJ568" s="87">
        <v>0</v>
      </c>
      <c r="CM568" s="111"/>
      <c r="CS568" s="111"/>
    </row>
    <row r="569" spans="1:97" x14ac:dyDescent="0.3">
      <c r="A569" s="87">
        <f t="shared" si="28"/>
        <v>5650</v>
      </c>
      <c r="B569" s="88">
        <f t="shared" si="27"/>
        <v>94.166666666666671</v>
      </c>
      <c r="C569" s="106">
        <v>21.16</v>
      </c>
      <c r="D569" s="106">
        <v>52.89</v>
      </c>
      <c r="E569" s="106">
        <v>50.51</v>
      </c>
      <c r="F569" s="106">
        <v>46.32</v>
      </c>
      <c r="G569" s="106">
        <v>48.57</v>
      </c>
      <c r="H569" s="106">
        <v>45.16</v>
      </c>
      <c r="I569" s="106">
        <v>47.32</v>
      </c>
      <c r="J569" s="106">
        <v>48.82</v>
      </c>
      <c r="K569" s="106">
        <v>41.25</v>
      </c>
      <c r="L569" s="106">
        <v>46.28</v>
      </c>
      <c r="M569" s="106">
        <v>45.93</v>
      </c>
      <c r="N569" s="106">
        <v>49.15</v>
      </c>
      <c r="O569" s="106">
        <v>51.78</v>
      </c>
      <c r="P569" s="106">
        <v>43.29</v>
      </c>
      <c r="Q569" s="106">
        <v>48.11</v>
      </c>
      <c r="R569" s="106">
        <v>45.8</v>
      </c>
      <c r="S569" s="106">
        <v>52.09</v>
      </c>
      <c r="T569" s="106">
        <v>50.08</v>
      </c>
      <c r="U569" s="106">
        <v>51.88</v>
      </c>
      <c r="V569" s="106">
        <v>48.15</v>
      </c>
      <c r="W569" s="106">
        <v>55.91</v>
      </c>
      <c r="X569" s="106">
        <v>53.8</v>
      </c>
      <c r="Y569" s="106">
        <v>54.41</v>
      </c>
      <c r="Z569" s="106">
        <v>48.32</v>
      </c>
      <c r="AA569" s="106">
        <v>51.95</v>
      </c>
      <c r="AB569" s="106">
        <v>49.03</v>
      </c>
      <c r="AC569" s="106">
        <v>55.4</v>
      </c>
      <c r="AD569" s="106">
        <v>54.13</v>
      </c>
      <c r="AE569" s="106">
        <v>51.57</v>
      </c>
      <c r="AF569" s="106">
        <v>54.13</v>
      </c>
      <c r="AG569" s="106">
        <v>55.72</v>
      </c>
      <c r="AH569" s="106">
        <v>52.42</v>
      </c>
      <c r="AI569" s="106">
        <v>53.49</v>
      </c>
      <c r="AJ569" s="106">
        <v>59.01</v>
      </c>
      <c r="AK569" s="106">
        <v>47.63</v>
      </c>
      <c r="AL569" s="106">
        <v>46.48</v>
      </c>
      <c r="AM569" s="106">
        <v>52.18</v>
      </c>
      <c r="AN569" s="106">
        <v>59.36</v>
      </c>
      <c r="AO569" s="106">
        <v>48.78</v>
      </c>
      <c r="AP569" s="106">
        <v>54.73</v>
      </c>
      <c r="AQ569" s="106">
        <v>52.87</v>
      </c>
      <c r="AR569" s="106">
        <v>46.11</v>
      </c>
      <c r="AS569" s="106">
        <v>48.85</v>
      </c>
      <c r="AT569" s="106">
        <v>46.87</v>
      </c>
      <c r="AU569" s="106">
        <v>72.94</v>
      </c>
      <c r="AV569" s="106">
        <v>46.24</v>
      </c>
      <c r="AW569" s="106">
        <v>48</v>
      </c>
      <c r="AX569" s="106">
        <v>42.93</v>
      </c>
      <c r="AY569" s="106">
        <v>42.14</v>
      </c>
      <c r="AZ569" s="106">
        <v>51.86</v>
      </c>
      <c r="BA569" s="106">
        <v>46.83</v>
      </c>
      <c r="BB569" s="106">
        <v>49.59</v>
      </c>
      <c r="BC569" s="106">
        <v>52.66</v>
      </c>
      <c r="BD569" s="106">
        <v>52.43</v>
      </c>
      <c r="BE569" s="106">
        <v>43.1</v>
      </c>
      <c r="BF569" s="106">
        <v>41.71</v>
      </c>
      <c r="BG569" s="106">
        <v>40.33</v>
      </c>
      <c r="BH569" s="106">
        <v>49.37</v>
      </c>
      <c r="BI569" s="106">
        <v>43.84</v>
      </c>
      <c r="BJ569" s="106">
        <v>44.35</v>
      </c>
      <c r="BK569" s="106">
        <v>68.400000000000006</v>
      </c>
      <c r="BL569" s="107">
        <f t="shared" si="29"/>
        <v>60</v>
      </c>
      <c r="BN569" s="110">
        <f>BN568++Setup!$J$15/24</f>
        <v>43230.923611111568</v>
      </c>
      <c r="BO569" s="57">
        <f>CN569</f>
        <v>0</v>
      </c>
      <c r="BP569" s="57">
        <f>CO569</f>
        <v>0</v>
      </c>
      <c r="BQ569" s="57">
        <f>CP569</f>
        <v>0</v>
      </c>
      <c r="BR569" s="57">
        <f>CQ569</f>
        <v>0</v>
      </c>
      <c r="BS569" s="87">
        <f>CT569</f>
        <v>0</v>
      </c>
      <c r="BT569" s="87">
        <f>CB998</f>
        <v>223</v>
      </c>
      <c r="BU569" s="87">
        <f>CD998</f>
        <v>30.19</v>
      </c>
      <c r="BV569" s="87">
        <f>CF998</f>
        <v>0</v>
      </c>
      <c r="BW569" s="87">
        <f>CH998</f>
        <v>41.39</v>
      </c>
      <c r="BX569" s="87">
        <f>CJ998</f>
        <v>0</v>
      </c>
      <c r="CA569" s="111">
        <v>43286.944444444445</v>
      </c>
      <c r="CB569" s="87">
        <v>240</v>
      </c>
      <c r="CC569" s="111">
        <v>43286.944444444445</v>
      </c>
      <c r="CD569" s="87">
        <v>0</v>
      </c>
      <c r="CE569" s="111">
        <v>43286.944444444445</v>
      </c>
      <c r="CF569" s="87">
        <v>0</v>
      </c>
      <c r="CG569" s="111">
        <v>43286.944444444445</v>
      </c>
      <c r="CH569" s="87">
        <v>31.94</v>
      </c>
      <c r="CI569" s="111">
        <v>43286.944444444445</v>
      </c>
      <c r="CJ569" s="87">
        <v>0</v>
      </c>
      <c r="CM569" s="111"/>
      <c r="CS569" s="111"/>
    </row>
    <row r="570" spans="1:97" x14ac:dyDescent="0.3">
      <c r="A570" s="87">
        <f t="shared" si="28"/>
        <v>5660</v>
      </c>
      <c r="B570" s="88">
        <f t="shared" si="27"/>
        <v>94.333333333333329</v>
      </c>
      <c r="C570" s="106">
        <v>21.27</v>
      </c>
      <c r="D570" s="106">
        <v>53.34</v>
      </c>
      <c r="E570" s="106">
        <v>50.46</v>
      </c>
      <c r="F570" s="106">
        <v>46.18</v>
      </c>
      <c r="G570" s="106">
        <v>49.02</v>
      </c>
      <c r="H570" s="106">
        <v>45.59</v>
      </c>
      <c r="I570" s="106">
        <v>47.19</v>
      </c>
      <c r="J570" s="106">
        <v>48.73</v>
      </c>
      <c r="K570" s="106">
        <v>41.77</v>
      </c>
      <c r="L570" s="106">
        <v>46.72</v>
      </c>
      <c r="M570" s="106">
        <v>45.81</v>
      </c>
      <c r="N570" s="106">
        <v>49.84</v>
      </c>
      <c r="O570" s="106">
        <v>52.3</v>
      </c>
      <c r="P570" s="106">
        <v>43.57</v>
      </c>
      <c r="Q570" s="106">
        <v>48.35</v>
      </c>
      <c r="R570" s="106">
        <v>46.18</v>
      </c>
      <c r="S570" s="106">
        <v>52.55</v>
      </c>
      <c r="T570" s="106">
        <v>50.41</v>
      </c>
      <c r="U570" s="106">
        <v>52.37</v>
      </c>
      <c r="V570" s="106">
        <v>48.53</v>
      </c>
      <c r="W570" s="106">
        <v>56.3</v>
      </c>
      <c r="X570" s="106">
        <v>54.35</v>
      </c>
      <c r="Y570" s="106">
        <v>54.7</v>
      </c>
      <c r="Z570" s="106">
        <v>48.61</v>
      </c>
      <c r="AA570" s="106">
        <v>52.38</v>
      </c>
      <c r="AB570" s="106">
        <v>49.33</v>
      </c>
      <c r="AC570" s="106">
        <v>55.84</v>
      </c>
      <c r="AD570" s="106">
        <v>54.51</v>
      </c>
      <c r="AE570" s="106">
        <v>51.86</v>
      </c>
      <c r="AF570" s="106">
        <v>54.65</v>
      </c>
      <c r="AG570" s="106">
        <v>56.24</v>
      </c>
      <c r="AH570" s="106">
        <v>52.75</v>
      </c>
      <c r="AI570" s="106">
        <v>53.78</v>
      </c>
      <c r="AJ570" s="106">
        <v>58.7</v>
      </c>
      <c r="AK570" s="106">
        <v>47.45</v>
      </c>
      <c r="AL570" s="106">
        <v>46.56</v>
      </c>
      <c r="AM570" s="106">
        <v>52.64</v>
      </c>
      <c r="AN570" s="106">
        <v>59.21</v>
      </c>
      <c r="AO570" s="106">
        <v>48.69</v>
      </c>
      <c r="AP570" s="106">
        <v>54.97</v>
      </c>
      <c r="AQ570" s="106">
        <v>53.17</v>
      </c>
      <c r="AR570" s="106">
        <v>46.45</v>
      </c>
      <c r="AS570" s="106">
        <v>49.18</v>
      </c>
      <c r="AT570" s="106">
        <v>47.29</v>
      </c>
      <c r="AU570" s="106">
        <v>72.72</v>
      </c>
      <c r="AV570" s="106">
        <v>46.61</v>
      </c>
      <c r="AW570" s="106">
        <v>48.4</v>
      </c>
      <c r="AX570" s="106">
        <v>43.02</v>
      </c>
      <c r="AY570" s="106">
        <v>41.79</v>
      </c>
      <c r="AZ570" s="106">
        <v>52.18</v>
      </c>
      <c r="BA570" s="106">
        <v>46.76</v>
      </c>
      <c r="BB570" s="106">
        <v>49.91</v>
      </c>
      <c r="BC570" s="106">
        <v>53.09</v>
      </c>
      <c r="BD570" s="106">
        <v>52.76</v>
      </c>
      <c r="BE570" s="106">
        <v>42.98</v>
      </c>
      <c r="BF570" s="106">
        <v>41.61</v>
      </c>
      <c r="BG570" s="106">
        <v>40.71</v>
      </c>
      <c r="BH570" s="106">
        <v>49.25</v>
      </c>
      <c r="BI570" s="106">
        <v>43.68</v>
      </c>
      <c r="BJ570" s="106">
        <v>44.24</v>
      </c>
      <c r="BK570" s="106">
        <v>68.59</v>
      </c>
      <c r="BL570" s="107">
        <f t="shared" si="29"/>
        <v>60</v>
      </c>
      <c r="BN570" s="110">
        <f>BN569++Setup!$J$15/24</f>
        <v>43230.930555556013</v>
      </c>
      <c r="BO570" s="57">
        <f>CN570</f>
        <v>0</v>
      </c>
      <c r="BP570" s="57">
        <f>CO570</f>
        <v>0</v>
      </c>
      <c r="BQ570" s="57">
        <f>CP570</f>
        <v>0</v>
      </c>
      <c r="BR570" s="57">
        <f>CQ570</f>
        <v>0</v>
      </c>
      <c r="BS570" s="87">
        <f>CT570</f>
        <v>0</v>
      </c>
      <c r="BT570" s="87">
        <f>CB999</f>
        <v>226</v>
      </c>
      <c r="BU570" s="87">
        <f>CD999</f>
        <v>27.03</v>
      </c>
      <c r="BV570" s="87">
        <f>CF999</f>
        <v>0</v>
      </c>
      <c r="BW570" s="87">
        <f>CH999</f>
        <v>34.72</v>
      </c>
      <c r="BX570" s="87">
        <f>CJ999</f>
        <v>0</v>
      </c>
      <c r="CA570" s="111">
        <v>43286.951388888891</v>
      </c>
      <c r="CB570" s="87">
        <v>243</v>
      </c>
      <c r="CC570" s="111">
        <v>43286.951388888891</v>
      </c>
      <c r="CD570" s="87">
        <v>0</v>
      </c>
      <c r="CE570" s="111">
        <v>43286.951388888891</v>
      </c>
      <c r="CF570" s="87">
        <v>0</v>
      </c>
      <c r="CG570" s="111">
        <v>43286.951388888891</v>
      </c>
      <c r="CH570" s="87">
        <v>32.78</v>
      </c>
      <c r="CI570" s="111">
        <v>43286.951388888891</v>
      </c>
      <c r="CJ570" s="87">
        <v>0</v>
      </c>
      <c r="CM570" s="111"/>
      <c r="CS570" s="111"/>
    </row>
    <row r="571" spans="1:97" x14ac:dyDescent="0.3">
      <c r="A571" s="87">
        <f t="shared" si="28"/>
        <v>5670</v>
      </c>
      <c r="B571" s="88">
        <f t="shared" si="27"/>
        <v>94.5</v>
      </c>
      <c r="C571" s="106">
        <v>21.33</v>
      </c>
      <c r="D571" s="106">
        <v>53.26</v>
      </c>
      <c r="E571" s="106">
        <v>50.61</v>
      </c>
      <c r="F571" s="106">
        <v>46.23</v>
      </c>
      <c r="G571" s="106">
        <v>48.95</v>
      </c>
      <c r="H571" s="106">
        <v>45.71</v>
      </c>
      <c r="I571" s="106">
        <v>47.22</v>
      </c>
      <c r="J571" s="106">
        <v>48.76</v>
      </c>
      <c r="K571" s="106">
        <v>41.78</v>
      </c>
      <c r="L571" s="106">
        <v>46.72</v>
      </c>
      <c r="M571" s="106">
        <v>45.84</v>
      </c>
      <c r="N571" s="106">
        <v>49.7</v>
      </c>
      <c r="O571" s="106">
        <v>52.35</v>
      </c>
      <c r="P571" s="106">
        <v>43.56</v>
      </c>
      <c r="Q571" s="106">
        <v>48.35</v>
      </c>
      <c r="R571" s="106">
        <v>46.2</v>
      </c>
      <c r="S571" s="106">
        <v>52.58</v>
      </c>
      <c r="T571" s="106">
        <v>50.4</v>
      </c>
      <c r="U571" s="106">
        <v>52.22</v>
      </c>
      <c r="V571" s="106">
        <v>48.45</v>
      </c>
      <c r="W571" s="106">
        <v>56.29</v>
      </c>
      <c r="X571" s="106">
        <v>54.25</v>
      </c>
      <c r="Y571" s="106">
        <v>54.65</v>
      </c>
      <c r="Z571" s="106">
        <v>48.48</v>
      </c>
      <c r="AA571" s="106">
        <v>52.28</v>
      </c>
      <c r="AB571" s="106">
        <v>49.25</v>
      </c>
      <c r="AC571" s="106">
        <v>55.76</v>
      </c>
      <c r="AD571" s="106">
        <v>54.38</v>
      </c>
      <c r="AE571" s="106">
        <v>51.93</v>
      </c>
      <c r="AF571" s="106">
        <v>54.52</v>
      </c>
      <c r="AG571" s="106">
        <v>56.16</v>
      </c>
      <c r="AH571" s="106">
        <v>52.67</v>
      </c>
      <c r="AI571" s="106">
        <v>53.89</v>
      </c>
      <c r="AJ571" s="106">
        <v>58.55</v>
      </c>
      <c r="AK571" s="106">
        <v>47.4</v>
      </c>
      <c r="AL571" s="106">
        <v>46.64</v>
      </c>
      <c r="AM571" s="106">
        <v>52.55</v>
      </c>
      <c r="AN571" s="106">
        <v>59.22</v>
      </c>
      <c r="AO571" s="106">
        <v>48.72</v>
      </c>
      <c r="AP571" s="106">
        <v>54.94</v>
      </c>
      <c r="AQ571" s="106">
        <v>53.21</v>
      </c>
      <c r="AR571" s="106">
        <v>46.34</v>
      </c>
      <c r="AS571" s="106">
        <v>49.05</v>
      </c>
      <c r="AT571" s="106">
        <v>47.24</v>
      </c>
      <c r="AU571" s="106">
        <v>72.59</v>
      </c>
      <c r="AV571" s="106">
        <v>46.55</v>
      </c>
      <c r="AW571" s="106">
        <v>48.21</v>
      </c>
      <c r="AX571" s="106">
        <v>43.03</v>
      </c>
      <c r="AY571" s="106">
        <v>42.05</v>
      </c>
      <c r="AZ571" s="106">
        <v>52.07</v>
      </c>
      <c r="BA571" s="106">
        <v>46.8</v>
      </c>
      <c r="BB571" s="106">
        <v>49.83</v>
      </c>
      <c r="BC571" s="106">
        <v>53.09</v>
      </c>
      <c r="BD571" s="106">
        <v>52.82</v>
      </c>
      <c r="BE571" s="106">
        <v>43.05</v>
      </c>
      <c r="BF571" s="106">
        <v>41.86</v>
      </c>
      <c r="BG571" s="106">
        <v>40.54</v>
      </c>
      <c r="BH571" s="106">
        <v>49.37</v>
      </c>
      <c r="BI571" s="106">
        <v>43.75</v>
      </c>
      <c r="BJ571" s="106">
        <v>44.41</v>
      </c>
      <c r="BK571" s="106">
        <v>68.56</v>
      </c>
      <c r="BL571" s="107">
        <f t="shared" si="29"/>
        <v>60</v>
      </c>
      <c r="BN571" s="110">
        <f>BN570++Setup!$J$15/24</f>
        <v>43230.937500000458</v>
      </c>
      <c r="BO571" s="57">
        <f>CN571</f>
        <v>0</v>
      </c>
      <c r="BP571" s="57">
        <f>CO571</f>
        <v>0</v>
      </c>
      <c r="BQ571" s="57">
        <f>CP571</f>
        <v>0</v>
      </c>
      <c r="BR571" s="57">
        <f>CQ571</f>
        <v>0</v>
      </c>
      <c r="BS571" s="87">
        <f>CT571</f>
        <v>0</v>
      </c>
      <c r="BT571" s="87">
        <f>CB1000</f>
        <v>225</v>
      </c>
      <c r="BU571" s="87">
        <f>CD1000</f>
        <v>23.11</v>
      </c>
      <c r="BV571" s="87">
        <f>CF1000</f>
        <v>0</v>
      </c>
      <c r="BW571" s="87">
        <f>CH1000</f>
        <v>43.61</v>
      </c>
      <c r="BX571" s="87">
        <f>CJ1000</f>
        <v>0</v>
      </c>
      <c r="CA571" s="111">
        <v>43286.958333333336</v>
      </c>
      <c r="CB571" s="87">
        <v>239</v>
      </c>
      <c r="CC571" s="111">
        <v>43286.958333333336</v>
      </c>
      <c r="CD571" s="87">
        <v>0</v>
      </c>
      <c r="CE571" s="111">
        <v>43286.958333333336</v>
      </c>
      <c r="CF571" s="87">
        <v>0</v>
      </c>
      <c r="CG571" s="111">
        <v>43286.958333333336</v>
      </c>
      <c r="CH571" s="87">
        <v>31.67</v>
      </c>
      <c r="CI571" s="111">
        <v>43286.958333333336</v>
      </c>
      <c r="CJ571" s="87">
        <v>0</v>
      </c>
      <c r="CM571" s="111"/>
      <c r="CS571" s="111"/>
    </row>
    <row r="572" spans="1:97" x14ac:dyDescent="0.3">
      <c r="A572" s="87">
        <f t="shared" si="28"/>
        <v>5680</v>
      </c>
      <c r="B572" s="88">
        <f t="shared" si="27"/>
        <v>94.666666666666671</v>
      </c>
      <c r="C572" s="106">
        <v>21.12</v>
      </c>
      <c r="D572" s="106">
        <v>52.7</v>
      </c>
      <c r="E572" s="106">
        <v>50.74</v>
      </c>
      <c r="F572" s="106">
        <v>46.29</v>
      </c>
      <c r="G572" s="106">
        <v>48.29</v>
      </c>
      <c r="H572" s="106">
        <v>45.03</v>
      </c>
      <c r="I572" s="106">
        <v>47.3</v>
      </c>
      <c r="J572" s="106">
        <v>48.87</v>
      </c>
      <c r="K572" s="106">
        <v>41.05</v>
      </c>
      <c r="L572" s="106">
        <v>46.18</v>
      </c>
      <c r="M572" s="106">
        <v>45.85</v>
      </c>
      <c r="N572" s="106">
        <v>49.03</v>
      </c>
      <c r="O572" s="106">
        <v>51.65</v>
      </c>
      <c r="P572" s="106">
        <v>42.77</v>
      </c>
      <c r="Q572" s="106">
        <v>47.66</v>
      </c>
      <c r="R572" s="106">
        <v>45.49</v>
      </c>
      <c r="S572" s="106">
        <v>51.88</v>
      </c>
      <c r="T572" s="106">
        <v>49.82</v>
      </c>
      <c r="U572" s="106">
        <v>51.64</v>
      </c>
      <c r="V572" s="106">
        <v>47.97</v>
      </c>
      <c r="W572" s="106">
        <v>55.7</v>
      </c>
      <c r="X572" s="106">
        <v>53.71</v>
      </c>
      <c r="Y572" s="106">
        <v>54.05</v>
      </c>
      <c r="Z572" s="106">
        <v>48.22</v>
      </c>
      <c r="AA572" s="106">
        <v>51.82</v>
      </c>
      <c r="AB572" s="106">
        <v>48.84</v>
      </c>
      <c r="AC572" s="106">
        <v>55.33</v>
      </c>
      <c r="AD572" s="106">
        <v>53.75</v>
      </c>
      <c r="AE572" s="106">
        <v>51.26</v>
      </c>
      <c r="AF572" s="106">
        <v>54.07</v>
      </c>
      <c r="AG572" s="106">
        <v>55.6</v>
      </c>
      <c r="AH572" s="106">
        <v>52</v>
      </c>
      <c r="AI572" s="106">
        <v>53.03</v>
      </c>
      <c r="AJ572" s="106">
        <v>58.74</v>
      </c>
      <c r="AK572" s="106">
        <v>47.4</v>
      </c>
      <c r="AL572" s="106">
        <v>46.67</v>
      </c>
      <c r="AM572" s="106">
        <v>52</v>
      </c>
      <c r="AN572" s="106">
        <v>59.29</v>
      </c>
      <c r="AO572" s="106">
        <v>48.83</v>
      </c>
      <c r="AP572" s="106">
        <v>54.96</v>
      </c>
      <c r="AQ572" s="106">
        <v>52.52</v>
      </c>
      <c r="AR572" s="106">
        <v>45.79</v>
      </c>
      <c r="AS572" s="106">
        <v>48.72</v>
      </c>
      <c r="AT572" s="106">
        <v>46.89</v>
      </c>
      <c r="AU572" s="106">
        <v>72.75</v>
      </c>
      <c r="AV572" s="106">
        <v>46.1</v>
      </c>
      <c r="AW572" s="106">
        <v>47.95</v>
      </c>
      <c r="AX572" s="106">
        <v>43.04</v>
      </c>
      <c r="AY572" s="106">
        <v>42</v>
      </c>
      <c r="AZ572" s="106">
        <v>51.64</v>
      </c>
      <c r="BA572" s="106">
        <v>46.87</v>
      </c>
      <c r="BB572" s="106">
        <v>49.33</v>
      </c>
      <c r="BC572" s="106">
        <v>52.53</v>
      </c>
      <c r="BD572" s="106">
        <v>52.19</v>
      </c>
      <c r="BE572" s="106">
        <v>43.08</v>
      </c>
      <c r="BF572" s="106">
        <v>41.79</v>
      </c>
      <c r="BG572" s="106">
        <v>40.11</v>
      </c>
      <c r="BH572" s="106">
        <v>49.37</v>
      </c>
      <c r="BI572" s="106">
        <v>43.83</v>
      </c>
      <c r="BJ572" s="106">
        <v>44.41</v>
      </c>
      <c r="BK572" s="106">
        <v>68.55</v>
      </c>
      <c r="BL572" s="107">
        <f t="shared" si="29"/>
        <v>60</v>
      </c>
      <c r="BN572" s="110">
        <f>BN571++Setup!$J$15/24</f>
        <v>43230.944444444904</v>
      </c>
      <c r="BO572" s="57">
        <f>CN572</f>
        <v>0</v>
      </c>
      <c r="BP572" s="57">
        <f>CO572</f>
        <v>0</v>
      </c>
      <c r="BQ572" s="57">
        <f>CP572</f>
        <v>0</v>
      </c>
      <c r="BR572" s="57">
        <f>CQ572</f>
        <v>0</v>
      </c>
      <c r="BS572" s="87">
        <f>CT572</f>
        <v>0</v>
      </c>
      <c r="BT572" s="87">
        <f>CB1001</f>
        <v>226</v>
      </c>
      <c r="BU572" s="87">
        <f>CD1001</f>
        <v>0</v>
      </c>
      <c r="BV572" s="87">
        <f>CF1001</f>
        <v>0</v>
      </c>
      <c r="BW572" s="87">
        <f>CH1001</f>
        <v>40.56</v>
      </c>
      <c r="BX572" s="87">
        <f>CJ1001</f>
        <v>0</v>
      </c>
      <c r="CA572" s="111">
        <v>43286.965277777781</v>
      </c>
      <c r="CB572" s="87">
        <v>240</v>
      </c>
      <c r="CC572" s="111">
        <v>43286.965277777781</v>
      </c>
      <c r="CD572" s="87">
        <v>0</v>
      </c>
      <c r="CE572" s="111">
        <v>43286.965277777781</v>
      </c>
      <c r="CF572" s="87">
        <v>0</v>
      </c>
      <c r="CG572" s="111">
        <v>43286.965277777781</v>
      </c>
      <c r="CH572" s="87">
        <v>37.5</v>
      </c>
      <c r="CI572" s="111">
        <v>43286.965277777781</v>
      </c>
      <c r="CJ572" s="87">
        <v>0</v>
      </c>
      <c r="CM572" s="111"/>
      <c r="CS572" s="111"/>
    </row>
    <row r="573" spans="1:97" x14ac:dyDescent="0.3">
      <c r="A573" s="87">
        <f t="shared" si="28"/>
        <v>5690</v>
      </c>
      <c r="B573" s="88">
        <f t="shared" si="27"/>
        <v>94.833333333333329</v>
      </c>
      <c r="C573" s="106">
        <v>21.33</v>
      </c>
      <c r="D573" s="106">
        <v>53.21</v>
      </c>
      <c r="E573" s="106">
        <v>50.76</v>
      </c>
      <c r="F573" s="106">
        <v>46.56</v>
      </c>
      <c r="G573" s="106">
        <v>48.71</v>
      </c>
      <c r="H573" s="106">
        <v>45.67</v>
      </c>
      <c r="I573" s="106">
        <v>47.52</v>
      </c>
      <c r="J573" s="106">
        <v>49.06</v>
      </c>
      <c r="K573" s="106">
        <v>41.7</v>
      </c>
      <c r="L573" s="106">
        <v>46.48</v>
      </c>
      <c r="M573" s="106">
        <v>46.07</v>
      </c>
      <c r="N573" s="106">
        <v>49.54</v>
      </c>
      <c r="O573" s="106">
        <v>52.32</v>
      </c>
      <c r="P573" s="106">
        <v>42.98</v>
      </c>
      <c r="Q573" s="106">
        <v>48</v>
      </c>
      <c r="R573" s="106">
        <v>45.9</v>
      </c>
      <c r="S573" s="106">
        <v>52.44</v>
      </c>
      <c r="T573" s="106">
        <v>50.28</v>
      </c>
      <c r="U573" s="106">
        <v>52.11</v>
      </c>
      <c r="V573" s="106">
        <v>48.28</v>
      </c>
      <c r="W573" s="106">
        <v>56.08</v>
      </c>
      <c r="X573" s="106">
        <v>54.26</v>
      </c>
      <c r="Y573" s="106">
        <v>54.5</v>
      </c>
      <c r="Z573" s="106">
        <v>48.54</v>
      </c>
      <c r="AA573" s="106">
        <v>52.32</v>
      </c>
      <c r="AB573" s="106">
        <v>49.22</v>
      </c>
      <c r="AC573" s="106">
        <v>55.68</v>
      </c>
      <c r="AD573" s="106">
        <v>54.33</v>
      </c>
      <c r="AE573" s="106">
        <v>51.68</v>
      </c>
      <c r="AF573" s="106">
        <v>54.53</v>
      </c>
      <c r="AG573" s="106">
        <v>56.19</v>
      </c>
      <c r="AH573" s="106">
        <v>52.45</v>
      </c>
      <c r="AI573" s="106">
        <v>53.58</v>
      </c>
      <c r="AJ573" s="106">
        <v>58.94</v>
      </c>
      <c r="AK573" s="106">
        <v>47.48</v>
      </c>
      <c r="AL573" s="106">
        <v>46.6</v>
      </c>
      <c r="AM573" s="106">
        <v>52.57</v>
      </c>
      <c r="AN573" s="106">
        <v>59.36</v>
      </c>
      <c r="AO573" s="106">
        <v>49.02</v>
      </c>
      <c r="AP573" s="106">
        <v>55.03</v>
      </c>
      <c r="AQ573" s="106">
        <v>53.09</v>
      </c>
      <c r="AR573" s="106">
        <v>46.31</v>
      </c>
      <c r="AS573" s="106">
        <v>49.07</v>
      </c>
      <c r="AT573" s="106">
        <v>47.24</v>
      </c>
      <c r="AU573" s="106">
        <v>72.790000000000006</v>
      </c>
      <c r="AV573" s="106">
        <v>46.48</v>
      </c>
      <c r="AW573" s="106">
        <v>48.22</v>
      </c>
      <c r="AX573" s="106">
        <v>43.34</v>
      </c>
      <c r="AY573" s="106">
        <v>42.28</v>
      </c>
      <c r="AZ573" s="106">
        <v>52.08</v>
      </c>
      <c r="BA573" s="106">
        <v>47.11</v>
      </c>
      <c r="BB573" s="106">
        <v>49.76</v>
      </c>
      <c r="BC573" s="106">
        <v>53.09</v>
      </c>
      <c r="BD573" s="106">
        <v>52.51</v>
      </c>
      <c r="BE573" s="106">
        <v>43.43</v>
      </c>
      <c r="BF573" s="106">
        <v>42.07</v>
      </c>
      <c r="BG573" s="106">
        <v>40.31</v>
      </c>
      <c r="BH573" s="106">
        <v>49.69</v>
      </c>
      <c r="BI573" s="106">
        <v>44.03</v>
      </c>
      <c r="BJ573" s="106">
        <v>44.29</v>
      </c>
      <c r="BK573" s="106">
        <v>68.56</v>
      </c>
      <c r="BL573" s="107">
        <f t="shared" si="29"/>
        <v>60</v>
      </c>
      <c r="BN573" s="110">
        <f>BN572++Setup!$J$15/24</f>
        <v>43230.951388889349</v>
      </c>
      <c r="BO573" s="57">
        <f>CN573</f>
        <v>0</v>
      </c>
      <c r="BP573" s="57">
        <f>CO573</f>
        <v>0</v>
      </c>
      <c r="BQ573" s="57">
        <f>CP573</f>
        <v>0</v>
      </c>
      <c r="BR573" s="57">
        <f>CQ573</f>
        <v>0</v>
      </c>
      <c r="BS573" s="87">
        <f>CT573</f>
        <v>0</v>
      </c>
      <c r="BT573" s="87">
        <f>CB1002</f>
        <v>227</v>
      </c>
      <c r="BU573" s="87">
        <f>CD1002</f>
        <v>0</v>
      </c>
      <c r="BV573" s="87">
        <f>CF1002</f>
        <v>0</v>
      </c>
      <c r="BW573" s="87">
        <f>CH1002</f>
        <v>35.28</v>
      </c>
      <c r="BX573" s="87">
        <f>CJ1002</f>
        <v>0</v>
      </c>
      <c r="CA573" s="111">
        <v>43286.972222222219</v>
      </c>
      <c r="CB573" s="87">
        <v>238</v>
      </c>
      <c r="CC573" s="111">
        <v>43286.972222222219</v>
      </c>
      <c r="CD573" s="87">
        <v>0</v>
      </c>
      <c r="CE573" s="111">
        <v>43286.972222222219</v>
      </c>
      <c r="CF573" s="87">
        <v>0</v>
      </c>
      <c r="CG573" s="111">
        <v>43286.972222222219</v>
      </c>
      <c r="CH573" s="87">
        <v>25.28</v>
      </c>
      <c r="CI573" s="111">
        <v>43286.972222222219</v>
      </c>
      <c r="CJ573" s="87">
        <v>0</v>
      </c>
      <c r="CM573" s="111"/>
      <c r="CS573" s="111"/>
    </row>
    <row r="574" spans="1:97" x14ac:dyDescent="0.3">
      <c r="A574" s="87">
        <f t="shared" si="28"/>
        <v>5700</v>
      </c>
      <c r="B574" s="88">
        <f t="shared" si="27"/>
        <v>95</v>
      </c>
      <c r="C574" s="106">
        <v>21.32</v>
      </c>
      <c r="D574" s="106">
        <v>53.19</v>
      </c>
      <c r="E574" s="106">
        <v>50.61</v>
      </c>
      <c r="F574" s="106">
        <v>46.45</v>
      </c>
      <c r="G574" s="106">
        <v>48.57</v>
      </c>
      <c r="H574" s="106">
        <v>45.26</v>
      </c>
      <c r="I574" s="106">
        <v>47.48</v>
      </c>
      <c r="J574" s="106">
        <v>49.05</v>
      </c>
      <c r="K574" s="106">
        <v>41.32</v>
      </c>
      <c r="L574" s="106">
        <v>46.25</v>
      </c>
      <c r="M574" s="106">
        <v>46.02</v>
      </c>
      <c r="N574" s="106">
        <v>49.28</v>
      </c>
      <c r="O574" s="106">
        <v>51.89</v>
      </c>
      <c r="P574" s="106">
        <v>42.98</v>
      </c>
      <c r="Q574" s="106">
        <v>47.84</v>
      </c>
      <c r="R574" s="106">
        <v>45.74</v>
      </c>
      <c r="S574" s="106">
        <v>52.27</v>
      </c>
      <c r="T574" s="106">
        <v>49.99</v>
      </c>
      <c r="U574" s="106">
        <v>51.88</v>
      </c>
      <c r="V574" s="106">
        <v>48.17</v>
      </c>
      <c r="W574" s="106">
        <v>56.02</v>
      </c>
      <c r="X574" s="106">
        <v>53.96</v>
      </c>
      <c r="Y574" s="106">
        <v>54.46</v>
      </c>
      <c r="Z574" s="106">
        <v>48.36</v>
      </c>
      <c r="AA574" s="106">
        <v>51.99</v>
      </c>
      <c r="AB574" s="106">
        <v>49.09</v>
      </c>
      <c r="AC574" s="106">
        <v>55.67</v>
      </c>
      <c r="AD574" s="106">
        <v>54.22</v>
      </c>
      <c r="AE574" s="106">
        <v>51.59</v>
      </c>
      <c r="AF574" s="106">
        <v>54.4</v>
      </c>
      <c r="AG574" s="106">
        <v>56</v>
      </c>
      <c r="AH574" s="106">
        <v>52.35</v>
      </c>
      <c r="AI574" s="106">
        <v>53.48</v>
      </c>
      <c r="AJ574" s="106">
        <v>58.95</v>
      </c>
      <c r="AK574" s="106">
        <v>47.57</v>
      </c>
      <c r="AL574" s="106">
        <v>46.59</v>
      </c>
      <c r="AM574" s="106">
        <v>52.37</v>
      </c>
      <c r="AN574" s="106">
        <v>59.5</v>
      </c>
      <c r="AO574" s="106">
        <v>49.01</v>
      </c>
      <c r="AP574" s="106">
        <v>55.16</v>
      </c>
      <c r="AQ574" s="106">
        <v>52.87</v>
      </c>
      <c r="AR574" s="106">
        <v>46.12</v>
      </c>
      <c r="AS574" s="106">
        <v>49.07</v>
      </c>
      <c r="AT574" s="106">
        <v>46.78</v>
      </c>
      <c r="AU574" s="106">
        <v>72.930000000000007</v>
      </c>
      <c r="AV574" s="106">
        <v>46.41</v>
      </c>
      <c r="AW574" s="106">
        <v>48.06</v>
      </c>
      <c r="AX574" s="106">
        <v>43.27</v>
      </c>
      <c r="AY574" s="106">
        <v>42.3</v>
      </c>
      <c r="AZ574" s="106">
        <v>51.9</v>
      </c>
      <c r="BA574" s="106">
        <v>47.06</v>
      </c>
      <c r="BB574" s="106">
        <v>49.5</v>
      </c>
      <c r="BC574" s="106">
        <v>52.92</v>
      </c>
      <c r="BD574" s="106">
        <v>52.35</v>
      </c>
      <c r="BE574" s="106">
        <v>43.25</v>
      </c>
      <c r="BF574" s="106">
        <v>41.98</v>
      </c>
      <c r="BG574" s="106">
        <v>40.270000000000003</v>
      </c>
      <c r="BH574" s="106">
        <v>49.62</v>
      </c>
      <c r="BI574" s="106">
        <v>43.95</v>
      </c>
      <c r="BJ574" s="106">
        <v>44.34</v>
      </c>
      <c r="BK574" s="106">
        <v>68.58</v>
      </c>
      <c r="BL574" s="107">
        <f t="shared" si="29"/>
        <v>60</v>
      </c>
      <c r="BN574" s="110">
        <f>BN573++Setup!$J$15/24</f>
        <v>43230.958333333794</v>
      </c>
      <c r="BO574" s="57">
        <f>CN574</f>
        <v>0</v>
      </c>
      <c r="BP574" s="57">
        <f>CO574</f>
        <v>0</v>
      </c>
      <c r="BQ574" s="57">
        <f>CP574</f>
        <v>0</v>
      </c>
      <c r="BR574" s="57">
        <f>CQ574</f>
        <v>0</v>
      </c>
      <c r="BS574" s="87">
        <f>CT574</f>
        <v>0</v>
      </c>
      <c r="BT574" s="87">
        <f>CB1003</f>
        <v>227</v>
      </c>
      <c r="BU574" s="87">
        <f>CD1003</f>
        <v>0</v>
      </c>
      <c r="BV574" s="87">
        <f>CF1003</f>
        <v>0</v>
      </c>
      <c r="BW574" s="87">
        <f>CH1003</f>
        <v>31.39</v>
      </c>
      <c r="BX574" s="87">
        <f>CJ1003</f>
        <v>0</v>
      </c>
      <c r="CA574" s="111">
        <v>43286.979166666664</v>
      </c>
      <c r="CB574" s="87">
        <v>239</v>
      </c>
      <c r="CC574" s="111">
        <v>43286.979166666664</v>
      </c>
      <c r="CD574" s="87">
        <v>0</v>
      </c>
      <c r="CE574" s="111">
        <v>43286.979166666664</v>
      </c>
      <c r="CF574" s="87">
        <v>0</v>
      </c>
      <c r="CG574" s="111">
        <v>43286.979166666664</v>
      </c>
      <c r="CH574" s="87">
        <v>24.17</v>
      </c>
      <c r="CI574" s="111">
        <v>43286.979166666664</v>
      </c>
      <c r="CJ574" s="87">
        <v>0</v>
      </c>
      <c r="CM574" s="111"/>
      <c r="CS574" s="111"/>
    </row>
    <row r="575" spans="1:97" x14ac:dyDescent="0.3">
      <c r="A575" s="87">
        <f t="shared" si="28"/>
        <v>5710</v>
      </c>
      <c r="B575" s="88">
        <f t="shared" si="27"/>
        <v>95.166666666666671</v>
      </c>
      <c r="C575" s="106">
        <v>21.47</v>
      </c>
      <c r="D575" s="106">
        <v>53.92</v>
      </c>
      <c r="E575" s="106">
        <v>50.68</v>
      </c>
      <c r="F575" s="106">
        <v>46.5</v>
      </c>
      <c r="G575" s="106">
        <v>49.4</v>
      </c>
      <c r="H575" s="106">
        <v>46.37</v>
      </c>
      <c r="I575" s="106">
        <v>47.49</v>
      </c>
      <c r="J575" s="106">
        <v>49.06</v>
      </c>
      <c r="K575" s="106">
        <v>42.45</v>
      </c>
      <c r="L575" s="106">
        <v>47.41</v>
      </c>
      <c r="M575" s="106">
        <v>46.1</v>
      </c>
      <c r="N575" s="106">
        <v>50.25</v>
      </c>
      <c r="O575" s="106">
        <v>52.92</v>
      </c>
      <c r="P575" s="106">
        <v>43.73</v>
      </c>
      <c r="Q575" s="106">
        <v>48.67</v>
      </c>
      <c r="R575" s="106">
        <v>46.46</v>
      </c>
      <c r="S575" s="106">
        <v>53.05</v>
      </c>
      <c r="T575" s="106">
        <v>50.81</v>
      </c>
      <c r="U575" s="106">
        <v>52.67</v>
      </c>
      <c r="V575" s="106">
        <v>48.88</v>
      </c>
      <c r="W575" s="106">
        <v>56.79</v>
      </c>
      <c r="X575" s="106">
        <v>54.85</v>
      </c>
      <c r="Y575" s="106">
        <v>55.26</v>
      </c>
      <c r="Z575" s="106">
        <v>48.83</v>
      </c>
      <c r="AA575" s="106">
        <v>52.89</v>
      </c>
      <c r="AB575" s="106">
        <v>49.61</v>
      </c>
      <c r="AC575" s="106">
        <v>56.56</v>
      </c>
      <c r="AD575" s="106">
        <v>55</v>
      </c>
      <c r="AE575" s="106">
        <v>52.45</v>
      </c>
      <c r="AF575" s="106">
        <v>55.27</v>
      </c>
      <c r="AG575" s="106">
        <v>56.92</v>
      </c>
      <c r="AH575" s="106">
        <v>53.18</v>
      </c>
      <c r="AI575" s="106">
        <v>54.41</v>
      </c>
      <c r="AJ575" s="106">
        <v>59.04</v>
      </c>
      <c r="AK575" s="106">
        <v>47.61</v>
      </c>
      <c r="AL575" s="106">
        <v>46.63</v>
      </c>
      <c r="AM575" s="106">
        <v>53.15</v>
      </c>
      <c r="AN575" s="106">
        <v>59.48</v>
      </c>
      <c r="AO575" s="106">
        <v>49.02</v>
      </c>
      <c r="AP575" s="106">
        <v>54.93</v>
      </c>
      <c r="AQ575" s="106">
        <v>53.8</v>
      </c>
      <c r="AR575" s="106">
        <v>46.67</v>
      </c>
      <c r="AS575" s="106">
        <v>49.32</v>
      </c>
      <c r="AT575" s="106">
        <v>47.56</v>
      </c>
      <c r="AU575" s="106">
        <v>72.989999999999995</v>
      </c>
      <c r="AV575" s="106">
        <v>46.99</v>
      </c>
      <c r="AW575" s="106">
        <v>48.62</v>
      </c>
      <c r="AX575" s="106">
        <v>43.24</v>
      </c>
      <c r="AY575" s="106">
        <v>42.32</v>
      </c>
      <c r="AZ575" s="106">
        <v>52.62</v>
      </c>
      <c r="BA575" s="106">
        <v>47.08</v>
      </c>
      <c r="BB575" s="106">
        <v>50.15</v>
      </c>
      <c r="BC575" s="106">
        <v>53.72</v>
      </c>
      <c r="BD575" s="106">
        <v>53.41</v>
      </c>
      <c r="BE575" s="106">
        <v>43.29</v>
      </c>
      <c r="BF575" s="106">
        <v>41.97</v>
      </c>
      <c r="BG575" s="106">
        <v>40.909999999999997</v>
      </c>
      <c r="BH575" s="106">
        <v>49.53</v>
      </c>
      <c r="BI575" s="106">
        <v>44.02</v>
      </c>
      <c r="BJ575" s="106">
        <v>44.36</v>
      </c>
      <c r="BK575" s="106">
        <v>68.84</v>
      </c>
      <c r="BL575" s="107">
        <f t="shared" si="29"/>
        <v>60</v>
      </c>
      <c r="BN575" s="110">
        <f>BN574++Setup!$J$15/24</f>
        <v>43230.965277778239</v>
      </c>
      <c r="BO575" s="57">
        <f>CN575</f>
        <v>0</v>
      </c>
      <c r="BP575" s="57">
        <f>CO575</f>
        <v>0</v>
      </c>
      <c r="BQ575" s="57">
        <f>CP575</f>
        <v>0</v>
      </c>
      <c r="BR575" s="57">
        <f>CQ575</f>
        <v>0</v>
      </c>
      <c r="BS575" s="87">
        <f>CT575</f>
        <v>0</v>
      </c>
      <c r="BT575" s="87">
        <f>CB1004</f>
        <v>228</v>
      </c>
      <c r="BU575" s="87">
        <f>CD1004</f>
        <v>0</v>
      </c>
      <c r="BV575" s="87">
        <f>CF1004</f>
        <v>0</v>
      </c>
      <c r="BW575" s="87">
        <f>CH1004</f>
        <v>30</v>
      </c>
      <c r="BX575" s="87">
        <f>CJ1004</f>
        <v>0</v>
      </c>
      <c r="CA575" s="111">
        <v>43286.986111111109</v>
      </c>
      <c r="CB575" s="87">
        <v>241</v>
      </c>
      <c r="CC575" s="111">
        <v>43286.986111111109</v>
      </c>
      <c r="CD575" s="87">
        <v>0</v>
      </c>
      <c r="CE575" s="111">
        <v>43286.986111111109</v>
      </c>
      <c r="CF575" s="87">
        <v>0</v>
      </c>
      <c r="CG575" s="111">
        <v>43286.986111111109</v>
      </c>
      <c r="CH575" s="87">
        <v>23.89</v>
      </c>
      <c r="CI575" s="111">
        <v>43286.986111111109</v>
      </c>
      <c r="CJ575" s="87">
        <v>0</v>
      </c>
      <c r="CM575" s="111"/>
      <c r="CS575" s="111"/>
    </row>
    <row r="576" spans="1:97" x14ac:dyDescent="0.3">
      <c r="A576" s="87">
        <f t="shared" si="28"/>
        <v>5720</v>
      </c>
      <c r="B576" s="88">
        <f t="shared" si="27"/>
        <v>95.333333333333329</v>
      </c>
      <c r="C576" s="106">
        <v>21.37</v>
      </c>
      <c r="D576" s="106">
        <v>53.68</v>
      </c>
      <c r="E576" s="106">
        <v>50.78</v>
      </c>
      <c r="F576" s="106">
        <v>46.39</v>
      </c>
      <c r="G576" s="106">
        <v>49.11</v>
      </c>
      <c r="H576" s="106">
        <v>46.03</v>
      </c>
      <c r="I576" s="106">
        <v>47.41</v>
      </c>
      <c r="J576" s="106">
        <v>49.01</v>
      </c>
      <c r="K576" s="106">
        <v>42.11</v>
      </c>
      <c r="L576" s="106">
        <v>47</v>
      </c>
      <c r="M576" s="106">
        <v>45.99</v>
      </c>
      <c r="N576" s="106">
        <v>50.02</v>
      </c>
      <c r="O576" s="106">
        <v>52.71</v>
      </c>
      <c r="P576" s="106">
        <v>43.57</v>
      </c>
      <c r="Q576" s="106">
        <v>48.48</v>
      </c>
      <c r="R576" s="106">
        <v>46.24</v>
      </c>
      <c r="S576" s="106">
        <v>52.77</v>
      </c>
      <c r="T576" s="106">
        <v>50.54</v>
      </c>
      <c r="U576" s="106">
        <v>52.52</v>
      </c>
      <c r="V576" s="106">
        <v>48.73</v>
      </c>
      <c r="W576" s="106">
        <v>56.64</v>
      </c>
      <c r="X576" s="106">
        <v>54.59</v>
      </c>
      <c r="Y576" s="106">
        <v>54.99</v>
      </c>
      <c r="Z576" s="106">
        <v>48.63</v>
      </c>
      <c r="AA576" s="106">
        <v>52.6</v>
      </c>
      <c r="AB576" s="106">
        <v>49.35</v>
      </c>
      <c r="AC576" s="106">
        <v>56.22</v>
      </c>
      <c r="AD576" s="106">
        <v>54.85</v>
      </c>
      <c r="AE576" s="106">
        <v>52.14</v>
      </c>
      <c r="AF576" s="106">
        <v>54.95</v>
      </c>
      <c r="AG576" s="106">
        <v>56.64</v>
      </c>
      <c r="AH576" s="106">
        <v>52.9</v>
      </c>
      <c r="AI576" s="106">
        <v>54.07</v>
      </c>
      <c r="AJ576" s="106">
        <v>59.18</v>
      </c>
      <c r="AK576" s="106">
        <v>47.82</v>
      </c>
      <c r="AL576" s="106">
        <v>46.57</v>
      </c>
      <c r="AM576" s="106">
        <v>52.98</v>
      </c>
      <c r="AN576" s="106">
        <v>59.58</v>
      </c>
      <c r="AO576" s="106">
        <v>48.97</v>
      </c>
      <c r="AP576" s="106">
        <v>55.15</v>
      </c>
      <c r="AQ576" s="106">
        <v>53.48</v>
      </c>
      <c r="AR576" s="106">
        <v>46.49</v>
      </c>
      <c r="AS576" s="106">
        <v>49.2</v>
      </c>
      <c r="AT576" s="106">
        <v>47.21</v>
      </c>
      <c r="AU576" s="106">
        <v>73.13</v>
      </c>
      <c r="AV576" s="106">
        <v>46.8</v>
      </c>
      <c r="AW576" s="106">
        <v>48.42</v>
      </c>
      <c r="AX576" s="106">
        <v>43.14</v>
      </c>
      <c r="AY576" s="106">
        <v>42.2</v>
      </c>
      <c r="AZ576" s="106">
        <v>52.4</v>
      </c>
      <c r="BA576" s="106">
        <v>46.97</v>
      </c>
      <c r="BB576" s="106">
        <v>50.03</v>
      </c>
      <c r="BC576" s="106">
        <v>53.44</v>
      </c>
      <c r="BD576" s="106">
        <v>53.1</v>
      </c>
      <c r="BE576" s="106">
        <v>43.28</v>
      </c>
      <c r="BF576" s="106">
        <v>41.9</v>
      </c>
      <c r="BG576" s="106">
        <v>40.72</v>
      </c>
      <c r="BH576" s="106">
        <v>49.5</v>
      </c>
      <c r="BI576" s="106">
        <v>43.9</v>
      </c>
      <c r="BJ576" s="106">
        <v>44.21</v>
      </c>
      <c r="BK576" s="106">
        <v>69.069999999999993</v>
      </c>
      <c r="BL576" s="107">
        <f t="shared" si="29"/>
        <v>60</v>
      </c>
      <c r="BN576" s="110">
        <f>BN575++Setup!$J$15/24</f>
        <v>43230.972222222685</v>
      </c>
      <c r="BO576" s="57">
        <f>CN576</f>
        <v>0</v>
      </c>
      <c r="BP576" s="57">
        <f>CO576</f>
        <v>0</v>
      </c>
      <c r="BQ576" s="57">
        <f>CP576</f>
        <v>0</v>
      </c>
      <c r="BR576" s="57">
        <f>CQ576</f>
        <v>0</v>
      </c>
      <c r="BS576" s="87">
        <f>CT576</f>
        <v>0</v>
      </c>
      <c r="BT576" s="87">
        <f>CB1005</f>
        <v>228</v>
      </c>
      <c r="BU576" s="87">
        <f>CD1005</f>
        <v>0</v>
      </c>
      <c r="BV576" s="87">
        <f>CF1005</f>
        <v>0</v>
      </c>
      <c r="BW576" s="87">
        <f>CH1005</f>
        <v>33.61</v>
      </c>
      <c r="BX576" s="87">
        <f>CJ1005</f>
        <v>0</v>
      </c>
      <c r="CA576" s="111">
        <v>43286.993055555555</v>
      </c>
      <c r="CB576" s="87">
        <v>241</v>
      </c>
      <c r="CC576" s="111">
        <v>43286.993055555555</v>
      </c>
      <c r="CD576" s="87">
        <v>0</v>
      </c>
      <c r="CE576" s="111">
        <v>43286.993055555555</v>
      </c>
      <c r="CF576" s="87">
        <v>0</v>
      </c>
      <c r="CG576" s="111">
        <v>43286.993055555555</v>
      </c>
      <c r="CH576" s="87">
        <v>22.22</v>
      </c>
      <c r="CI576" s="111">
        <v>43286.993055555555</v>
      </c>
      <c r="CJ576" s="87">
        <v>0</v>
      </c>
      <c r="CM576" s="111"/>
      <c r="CS576" s="111"/>
    </row>
    <row r="577" spans="1:97" x14ac:dyDescent="0.3">
      <c r="A577" s="87">
        <f t="shared" si="28"/>
        <v>5730</v>
      </c>
      <c r="B577" s="88">
        <f t="shared" si="27"/>
        <v>95.5</v>
      </c>
      <c r="C577" s="106">
        <v>21.54</v>
      </c>
      <c r="D577" s="106">
        <v>54.21</v>
      </c>
      <c r="E577" s="106">
        <v>50.83</v>
      </c>
      <c r="F577" s="106">
        <v>46.47</v>
      </c>
      <c r="G577" s="106">
        <v>49.51</v>
      </c>
      <c r="H577" s="106">
        <v>46.57</v>
      </c>
      <c r="I577" s="106">
        <v>47.58</v>
      </c>
      <c r="J577" s="106">
        <v>49.12</v>
      </c>
      <c r="K577" s="106">
        <v>42.64</v>
      </c>
      <c r="L577" s="106">
        <v>47.47</v>
      </c>
      <c r="M577" s="106">
        <v>46.15</v>
      </c>
      <c r="N577" s="106">
        <v>50.53</v>
      </c>
      <c r="O577" s="106">
        <v>53.18</v>
      </c>
      <c r="P577" s="106">
        <v>43.95</v>
      </c>
      <c r="Q577" s="106">
        <v>48.89</v>
      </c>
      <c r="R577" s="106">
        <v>46.68</v>
      </c>
      <c r="S577" s="106">
        <v>53.26</v>
      </c>
      <c r="T577" s="106">
        <v>50.98</v>
      </c>
      <c r="U577" s="106">
        <v>52.96</v>
      </c>
      <c r="V577" s="106">
        <v>49.05</v>
      </c>
      <c r="W577" s="106">
        <v>57.21</v>
      </c>
      <c r="X577" s="106">
        <v>55.09</v>
      </c>
      <c r="Y577" s="106">
        <v>55.53</v>
      </c>
      <c r="Z577" s="106">
        <v>48.85</v>
      </c>
      <c r="AA577" s="106">
        <v>53.1</v>
      </c>
      <c r="AB577" s="106">
        <v>49.73</v>
      </c>
      <c r="AC577" s="106">
        <v>56.82</v>
      </c>
      <c r="AD577" s="106">
        <v>55.28</v>
      </c>
      <c r="AE577" s="106">
        <v>52.72</v>
      </c>
      <c r="AF577" s="106">
        <v>55.5</v>
      </c>
      <c r="AG577" s="106">
        <v>57.09</v>
      </c>
      <c r="AH577" s="106">
        <v>53.42</v>
      </c>
      <c r="AI577" s="106">
        <v>54.67</v>
      </c>
      <c r="AJ577" s="106">
        <v>59.24</v>
      </c>
      <c r="AK577" s="106">
        <v>47.76</v>
      </c>
      <c r="AL577" s="106">
        <v>46.61</v>
      </c>
      <c r="AM577" s="106">
        <v>53.42</v>
      </c>
      <c r="AN577" s="106">
        <v>59.7</v>
      </c>
      <c r="AO577" s="106">
        <v>49.08</v>
      </c>
      <c r="AP577" s="106">
        <v>54.9</v>
      </c>
      <c r="AQ577" s="106">
        <v>53.98</v>
      </c>
      <c r="AR577" s="106">
        <v>46.94</v>
      </c>
      <c r="AS577" s="106">
        <v>49.43</v>
      </c>
      <c r="AT577" s="106">
        <v>47.65</v>
      </c>
      <c r="AU577" s="106">
        <v>73.13</v>
      </c>
      <c r="AV577" s="106">
        <v>47.19</v>
      </c>
      <c r="AW577" s="106">
        <v>48.79</v>
      </c>
      <c r="AX577" s="106">
        <v>43.32</v>
      </c>
      <c r="AY577" s="106">
        <v>42.32</v>
      </c>
      <c r="AZ577" s="106">
        <v>52.96</v>
      </c>
      <c r="BA577" s="106">
        <v>47.16</v>
      </c>
      <c r="BB577" s="106">
        <v>50.46</v>
      </c>
      <c r="BC577" s="106">
        <v>53.96</v>
      </c>
      <c r="BD577" s="106">
        <v>53.64</v>
      </c>
      <c r="BE577" s="106">
        <v>43.39</v>
      </c>
      <c r="BF577" s="106">
        <v>42.06</v>
      </c>
      <c r="BG577" s="106">
        <v>41.12</v>
      </c>
      <c r="BH577" s="106">
        <v>49.64</v>
      </c>
      <c r="BI577" s="106">
        <v>44.03</v>
      </c>
      <c r="BJ577" s="106">
        <v>44.33</v>
      </c>
      <c r="BK577" s="106">
        <v>69.02</v>
      </c>
      <c r="BL577" s="107">
        <f t="shared" si="29"/>
        <v>60</v>
      </c>
      <c r="BN577" s="110">
        <f>BN576++Setup!$J$15/24</f>
        <v>43230.97916666713</v>
      </c>
      <c r="BO577" s="57">
        <f>CN577</f>
        <v>0</v>
      </c>
      <c r="BP577" s="57">
        <f>CO577</f>
        <v>0</v>
      </c>
      <c r="BQ577" s="57">
        <f>CP577</f>
        <v>0</v>
      </c>
      <c r="BR577" s="57">
        <f>CQ577</f>
        <v>0</v>
      </c>
      <c r="BS577" s="87">
        <f>CT577</f>
        <v>0</v>
      </c>
      <c r="BT577" s="87">
        <f>CB1006</f>
        <v>227</v>
      </c>
      <c r="BU577" s="87">
        <f>CD1006</f>
        <v>0</v>
      </c>
      <c r="BV577" s="87">
        <f>CF1006</f>
        <v>0</v>
      </c>
      <c r="BW577" s="87">
        <f>CH1006</f>
        <v>34.72</v>
      </c>
      <c r="BX577" s="87">
        <f>CJ1006</f>
        <v>0</v>
      </c>
      <c r="CA577" s="111">
        <v>43317</v>
      </c>
      <c r="CB577" s="87">
        <v>239</v>
      </c>
      <c r="CC577" s="111">
        <v>43317</v>
      </c>
      <c r="CD577" s="87">
        <v>0</v>
      </c>
      <c r="CE577" s="111">
        <v>43317</v>
      </c>
      <c r="CF577" s="87">
        <v>0</v>
      </c>
      <c r="CG577" s="111">
        <v>43317</v>
      </c>
      <c r="CH577" s="87">
        <v>22.78</v>
      </c>
      <c r="CI577" s="111">
        <v>43317</v>
      </c>
      <c r="CJ577" s="87">
        <v>0</v>
      </c>
      <c r="CM577" s="111"/>
      <c r="CS577" s="111"/>
    </row>
    <row r="578" spans="1:97" x14ac:dyDescent="0.3">
      <c r="A578" s="87">
        <f t="shared" si="28"/>
        <v>5740</v>
      </c>
      <c r="B578" s="88">
        <f t="shared" si="27"/>
        <v>95.666666666666671</v>
      </c>
      <c r="C578" s="106">
        <v>21.55</v>
      </c>
      <c r="D578" s="106">
        <v>53.88</v>
      </c>
      <c r="E578" s="106">
        <v>50.59</v>
      </c>
      <c r="F578" s="106">
        <v>46.31</v>
      </c>
      <c r="G578" s="106">
        <v>49.3</v>
      </c>
      <c r="H578" s="106">
        <v>46.26</v>
      </c>
      <c r="I578" s="106">
        <v>47.29</v>
      </c>
      <c r="J578" s="106">
        <v>48.85</v>
      </c>
      <c r="K578" s="106">
        <v>42.39</v>
      </c>
      <c r="L578" s="106">
        <v>47.31</v>
      </c>
      <c r="M578" s="106">
        <v>45.9</v>
      </c>
      <c r="N578" s="106">
        <v>50.32</v>
      </c>
      <c r="O578" s="106">
        <v>52.86</v>
      </c>
      <c r="P578" s="106">
        <v>43.72</v>
      </c>
      <c r="Q578" s="106">
        <v>48.67</v>
      </c>
      <c r="R578" s="106">
        <v>46.46</v>
      </c>
      <c r="S578" s="106">
        <v>53.1</v>
      </c>
      <c r="T578" s="106">
        <v>50.78</v>
      </c>
      <c r="U578" s="106">
        <v>52.72</v>
      </c>
      <c r="V578" s="106">
        <v>48.89</v>
      </c>
      <c r="W578" s="106">
        <v>56.78</v>
      </c>
      <c r="X578" s="106">
        <v>54.93</v>
      </c>
      <c r="Y578" s="106">
        <v>55.33</v>
      </c>
      <c r="Z578" s="106">
        <v>48.67</v>
      </c>
      <c r="AA578" s="106">
        <v>52.85</v>
      </c>
      <c r="AB578" s="106">
        <v>49.45</v>
      </c>
      <c r="AC578" s="106">
        <v>56.52</v>
      </c>
      <c r="AD578" s="106">
        <v>55.08</v>
      </c>
      <c r="AE578" s="106">
        <v>52.36</v>
      </c>
      <c r="AF578" s="106">
        <v>55.22</v>
      </c>
      <c r="AG578" s="106">
        <v>56.83</v>
      </c>
      <c r="AH578" s="106">
        <v>53.17</v>
      </c>
      <c r="AI578" s="106">
        <v>54.3</v>
      </c>
      <c r="AJ578" s="106">
        <v>59.32</v>
      </c>
      <c r="AK578" s="106">
        <v>47.98</v>
      </c>
      <c r="AL578" s="106">
        <v>46.7</v>
      </c>
      <c r="AM578" s="106">
        <v>53.24</v>
      </c>
      <c r="AN578" s="106">
        <v>59.85</v>
      </c>
      <c r="AO578" s="106">
        <v>48.81</v>
      </c>
      <c r="AP578" s="106">
        <v>55.12</v>
      </c>
      <c r="AQ578" s="106">
        <v>53.75</v>
      </c>
      <c r="AR578" s="106">
        <v>46.7</v>
      </c>
      <c r="AS578" s="106">
        <v>49.27</v>
      </c>
      <c r="AT578" s="106">
        <v>47.44</v>
      </c>
      <c r="AU578" s="106">
        <v>73.209999999999994</v>
      </c>
      <c r="AV578" s="106">
        <v>46.91</v>
      </c>
      <c r="AW578" s="106">
        <v>48.7</v>
      </c>
      <c r="AX578" s="106">
        <v>43.13</v>
      </c>
      <c r="AY578" s="106">
        <v>42.07</v>
      </c>
      <c r="AZ578" s="106">
        <v>52.63</v>
      </c>
      <c r="BA578" s="106">
        <v>46.83</v>
      </c>
      <c r="BB578" s="106">
        <v>50.07</v>
      </c>
      <c r="BC578" s="106">
        <v>53.78</v>
      </c>
      <c r="BD578" s="106">
        <v>53.23</v>
      </c>
      <c r="BE578" s="106">
        <v>43.21</v>
      </c>
      <c r="BF578" s="106">
        <v>41.81</v>
      </c>
      <c r="BG578" s="106">
        <v>40.86</v>
      </c>
      <c r="BH578" s="106">
        <v>49.4</v>
      </c>
      <c r="BI578" s="106">
        <v>43.81</v>
      </c>
      <c r="BJ578" s="106">
        <v>44.4</v>
      </c>
      <c r="BK578" s="106">
        <v>69.13</v>
      </c>
      <c r="BL578" s="107">
        <f t="shared" si="29"/>
        <v>60</v>
      </c>
      <c r="BN578" s="110">
        <f>BN577++Setup!$J$15/24</f>
        <v>43230.986111111575</v>
      </c>
      <c r="BO578" s="57">
        <f>CN578</f>
        <v>0</v>
      </c>
      <c r="BP578" s="57">
        <f>CO578</f>
        <v>0</v>
      </c>
      <c r="BQ578" s="57">
        <f>CP578</f>
        <v>0</v>
      </c>
      <c r="BR578" s="57">
        <f>CQ578</f>
        <v>0</v>
      </c>
      <c r="BS578" s="87">
        <f>CT578</f>
        <v>0</v>
      </c>
      <c r="BT578" s="87">
        <f>CB1007</f>
        <v>226</v>
      </c>
      <c r="BU578" s="87">
        <f>CD1007</f>
        <v>0</v>
      </c>
      <c r="BV578" s="87">
        <f>CF1007</f>
        <v>0</v>
      </c>
      <c r="BW578" s="87">
        <f>CH1007</f>
        <v>23.89</v>
      </c>
      <c r="BX578" s="87">
        <f>CJ1007</f>
        <v>0</v>
      </c>
      <c r="CA578" s="111">
        <v>43317.006944444445</v>
      </c>
      <c r="CB578" s="87">
        <v>238</v>
      </c>
      <c r="CC578" s="111">
        <v>43317.006944444445</v>
      </c>
      <c r="CD578" s="87">
        <v>0</v>
      </c>
      <c r="CE578" s="111">
        <v>43317.006944444445</v>
      </c>
      <c r="CF578" s="87">
        <v>0</v>
      </c>
      <c r="CG578" s="111">
        <v>43317.006944444445</v>
      </c>
      <c r="CH578" s="87">
        <v>26.67</v>
      </c>
      <c r="CI578" s="111">
        <v>43317.006944444445</v>
      </c>
      <c r="CJ578" s="87">
        <v>0</v>
      </c>
      <c r="CM578" s="111"/>
      <c r="CS578" s="111"/>
    </row>
    <row r="579" spans="1:97" x14ac:dyDescent="0.3">
      <c r="A579" s="87">
        <f t="shared" si="28"/>
        <v>5750</v>
      </c>
      <c r="B579" s="88">
        <f t="shared" si="27"/>
        <v>95.833333333333329</v>
      </c>
      <c r="C579" s="106">
        <v>21.55</v>
      </c>
      <c r="D579" s="106">
        <v>54.19</v>
      </c>
      <c r="E579" s="106">
        <v>50.59</v>
      </c>
      <c r="F579" s="106">
        <v>46.3</v>
      </c>
      <c r="G579" s="106">
        <v>49.5</v>
      </c>
      <c r="H579" s="106">
        <v>46.57</v>
      </c>
      <c r="I579" s="106">
        <v>47.34</v>
      </c>
      <c r="J579" s="106">
        <v>48.99</v>
      </c>
      <c r="K579" s="106">
        <v>42.6</v>
      </c>
      <c r="L579" s="106">
        <v>47.61</v>
      </c>
      <c r="M579" s="106">
        <v>45.93</v>
      </c>
      <c r="N579" s="106">
        <v>50.54</v>
      </c>
      <c r="O579" s="106">
        <v>53.1</v>
      </c>
      <c r="P579" s="106">
        <v>43.98</v>
      </c>
      <c r="Q579" s="106">
        <v>48.83</v>
      </c>
      <c r="R579" s="106">
        <v>46.7</v>
      </c>
      <c r="S579" s="106">
        <v>53.36</v>
      </c>
      <c r="T579" s="106">
        <v>50.99</v>
      </c>
      <c r="U579" s="106">
        <v>52.89</v>
      </c>
      <c r="V579" s="106">
        <v>49</v>
      </c>
      <c r="W579" s="106">
        <v>57.12</v>
      </c>
      <c r="X579" s="106">
        <v>55.12</v>
      </c>
      <c r="Y579" s="106">
        <v>55.53</v>
      </c>
      <c r="Z579" s="106">
        <v>48.81</v>
      </c>
      <c r="AA579" s="106">
        <v>53.07</v>
      </c>
      <c r="AB579" s="106">
        <v>49.65</v>
      </c>
      <c r="AC579" s="106">
        <v>56.76</v>
      </c>
      <c r="AD579" s="106">
        <v>55.25</v>
      </c>
      <c r="AE579" s="106">
        <v>52.5</v>
      </c>
      <c r="AF579" s="106">
        <v>55.47</v>
      </c>
      <c r="AG579" s="106">
        <v>57.13</v>
      </c>
      <c r="AH579" s="106">
        <v>53.45</v>
      </c>
      <c r="AI579" s="106">
        <v>54.69</v>
      </c>
      <c r="AJ579" s="106">
        <v>59.54</v>
      </c>
      <c r="AK579" s="106">
        <v>48.11</v>
      </c>
      <c r="AL579" s="106">
        <v>46.63</v>
      </c>
      <c r="AM579" s="106">
        <v>53.42</v>
      </c>
      <c r="AN579" s="106">
        <v>60.05</v>
      </c>
      <c r="AO579" s="106">
        <v>48.95</v>
      </c>
      <c r="AP579" s="106">
        <v>55.07</v>
      </c>
      <c r="AQ579" s="106">
        <v>54.01</v>
      </c>
      <c r="AR579" s="106">
        <v>46.8</v>
      </c>
      <c r="AS579" s="106">
        <v>49.27</v>
      </c>
      <c r="AT579" s="106">
        <v>47.69</v>
      </c>
      <c r="AU579" s="106">
        <v>73.45</v>
      </c>
      <c r="AV579" s="106">
        <v>47.11</v>
      </c>
      <c r="AW579" s="106">
        <v>48.79</v>
      </c>
      <c r="AX579" s="106">
        <v>43.12</v>
      </c>
      <c r="AY579" s="106">
        <v>42.09</v>
      </c>
      <c r="AZ579" s="106">
        <v>52.82</v>
      </c>
      <c r="BA579" s="106">
        <v>46.89</v>
      </c>
      <c r="BB579" s="106">
        <v>50.35</v>
      </c>
      <c r="BC579" s="106">
        <v>53.97</v>
      </c>
      <c r="BD579" s="106">
        <v>53.5</v>
      </c>
      <c r="BE579" s="106">
        <v>43.18</v>
      </c>
      <c r="BF579" s="106">
        <v>41.77</v>
      </c>
      <c r="BG579" s="106">
        <v>41.06</v>
      </c>
      <c r="BH579" s="106">
        <v>49.4</v>
      </c>
      <c r="BI579" s="106">
        <v>43.88</v>
      </c>
      <c r="BJ579" s="106">
        <v>44.46</v>
      </c>
      <c r="BK579" s="106">
        <v>69.2</v>
      </c>
      <c r="BL579" s="107">
        <f t="shared" si="29"/>
        <v>60</v>
      </c>
      <c r="BN579" s="110">
        <f>BN578++Setup!$J$15/24</f>
        <v>43230.99305555602</v>
      </c>
      <c r="BO579" s="57">
        <f>CN579</f>
        <v>0</v>
      </c>
      <c r="BP579" s="57">
        <f>CO579</f>
        <v>0</v>
      </c>
      <c r="BQ579" s="57">
        <f>CP579</f>
        <v>0</v>
      </c>
      <c r="BR579" s="57">
        <f>CQ579</f>
        <v>0</v>
      </c>
      <c r="BS579" s="87">
        <f>CT579</f>
        <v>0</v>
      </c>
      <c r="BT579" s="87">
        <f>CB1008</f>
        <v>221</v>
      </c>
      <c r="BU579" s="87">
        <f>CD1008</f>
        <v>0</v>
      </c>
      <c r="BV579" s="87">
        <f>CF1008</f>
        <v>0</v>
      </c>
      <c r="BW579" s="87">
        <f>CH1008</f>
        <v>30.83</v>
      </c>
      <c r="BX579" s="87">
        <f>CJ1008</f>
        <v>0</v>
      </c>
      <c r="CA579" s="111">
        <v>43317.013888888891</v>
      </c>
      <c r="CB579" s="87">
        <v>239</v>
      </c>
      <c r="CC579" s="111">
        <v>43317.013888888891</v>
      </c>
      <c r="CD579" s="87">
        <v>0</v>
      </c>
      <c r="CE579" s="111">
        <v>43317.013888888891</v>
      </c>
      <c r="CF579" s="87">
        <v>0</v>
      </c>
      <c r="CG579" s="111">
        <v>43317.013888888891</v>
      </c>
      <c r="CH579" s="87">
        <v>27.5</v>
      </c>
      <c r="CI579" s="111">
        <v>43317.013888888891</v>
      </c>
      <c r="CJ579" s="87">
        <v>0</v>
      </c>
      <c r="CM579" s="111"/>
      <c r="CS579" s="111"/>
    </row>
    <row r="580" spans="1:97" x14ac:dyDescent="0.3">
      <c r="A580" s="87">
        <f t="shared" si="28"/>
        <v>5760</v>
      </c>
      <c r="B580" s="88">
        <f t="shared" ref="B580:B643" si="30">A580/60</f>
        <v>96</v>
      </c>
      <c r="C580" s="106">
        <v>21.59</v>
      </c>
      <c r="D580" s="106">
        <v>54.52</v>
      </c>
      <c r="E580" s="106">
        <v>50.74</v>
      </c>
      <c r="F580" s="106">
        <v>46.55</v>
      </c>
      <c r="G580" s="106">
        <v>49.82</v>
      </c>
      <c r="H580" s="106">
        <v>46.78</v>
      </c>
      <c r="I580" s="106">
        <v>47.67</v>
      </c>
      <c r="J580" s="106">
        <v>49.17</v>
      </c>
      <c r="K580" s="106">
        <v>42.87</v>
      </c>
      <c r="L580" s="106">
        <v>47.88</v>
      </c>
      <c r="M580" s="106">
        <v>46.26</v>
      </c>
      <c r="N580" s="106">
        <v>50.75</v>
      </c>
      <c r="O580" s="106">
        <v>53.28</v>
      </c>
      <c r="P580" s="106">
        <v>44.07</v>
      </c>
      <c r="Q580" s="106">
        <v>49.09</v>
      </c>
      <c r="R580" s="106">
        <v>46.94</v>
      </c>
      <c r="S580" s="106">
        <v>53.6</v>
      </c>
      <c r="T580" s="106">
        <v>51.23</v>
      </c>
      <c r="U580" s="106">
        <v>53.19</v>
      </c>
      <c r="V580" s="106">
        <v>49.31</v>
      </c>
      <c r="W580" s="106">
        <v>57.37</v>
      </c>
      <c r="X580" s="106">
        <v>55.34</v>
      </c>
      <c r="Y580" s="106">
        <v>55.73</v>
      </c>
      <c r="Z580" s="106">
        <v>48.97</v>
      </c>
      <c r="AA580" s="106">
        <v>53.37</v>
      </c>
      <c r="AB580" s="106">
        <v>49.86</v>
      </c>
      <c r="AC580" s="106">
        <v>57.05</v>
      </c>
      <c r="AD580" s="106">
        <v>55.58</v>
      </c>
      <c r="AE580" s="106">
        <v>52.83</v>
      </c>
      <c r="AF580" s="106">
        <v>55.8</v>
      </c>
      <c r="AG580" s="106">
        <v>57.5</v>
      </c>
      <c r="AH580" s="106">
        <v>53.61</v>
      </c>
      <c r="AI580" s="106">
        <v>54.85</v>
      </c>
      <c r="AJ580" s="106">
        <v>59.78</v>
      </c>
      <c r="AK580" s="106">
        <v>48.33</v>
      </c>
      <c r="AL580" s="106">
        <v>46.65</v>
      </c>
      <c r="AM580" s="106">
        <v>53.74</v>
      </c>
      <c r="AN580" s="106">
        <v>60.3</v>
      </c>
      <c r="AO580" s="106">
        <v>49.13</v>
      </c>
      <c r="AP580" s="106">
        <v>55.1</v>
      </c>
      <c r="AQ580" s="106">
        <v>54.32</v>
      </c>
      <c r="AR580" s="106">
        <v>47.04</v>
      </c>
      <c r="AS580" s="106">
        <v>49.58</v>
      </c>
      <c r="AT580" s="106">
        <v>47.92</v>
      </c>
      <c r="AU580" s="106">
        <v>73.78</v>
      </c>
      <c r="AV580" s="106">
        <v>47.32</v>
      </c>
      <c r="AW580" s="106">
        <v>49.01</v>
      </c>
      <c r="AX580" s="106">
        <v>43.41</v>
      </c>
      <c r="AY580" s="106">
        <v>42.48</v>
      </c>
      <c r="AZ580" s="106">
        <v>53.21</v>
      </c>
      <c r="BA580" s="106">
        <v>47.2</v>
      </c>
      <c r="BB580" s="106">
        <v>50.55</v>
      </c>
      <c r="BC580" s="106">
        <v>54.31</v>
      </c>
      <c r="BD580" s="106">
        <v>53.82</v>
      </c>
      <c r="BE580" s="106">
        <v>43.56</v>
      </c>
      <c r="BF580" s="106">
        <v>42.14</v>
      </c>
      <c r="BG580" s="106">
        <v>41.28</v>
      </c>
      <c r="BH580" s="106">
        <v>49.72</v>
      </c>
      <c r="BI580" s="106">
        <v>44.16</v>
      </c>
      <c r="BJ580" s="106">
        <v>44.44</v>
      </c>
      <c r="BK580" s="106">
        <v>69.540000000000006</v>
      </c>
      <c r="BL580" s="107">
        <f t="shared" si="29"/>
        <v>60</v>
      </c>
      <c r="BN580" s="110">
        <f>BN579++Setup!$J$15/24</f>
        <v>43231.000000000466</v>
      </c>
      <c r="BO580" s="57">
        <f>CN580</f>
        <v>0</v>
      </c>
      <c r="BP580" s="57">
        <f>CO580</f>
        <v>0</v>
      </c>
      <c r="BQ580" s="57">
        <f>CP580</f>
        <v>0</v>
      </c>
      <c r="BR580" s="57">
        <f>CQ580</f>
        <v>0</v>
      </c>
      <c r="BS580" s="87">
        <f>CT580</f>
        <v>0</v>
      </c>
      <c r="BT580" s="87">
        <f>CB1009</f>
        <v>223</v>
      </c>
      <c r="BU580" s="87">
        <f>CD1009</f>
        <v>0</v>
      </c>
      <c r="BV580" s="87">
        <f>CF1009</f>
        <v>0</v>
      </c>
      <c r="BW580" s="87">
        <f>CH1009</f>
        <v>31.11</v>
      </c>
      <c r="BX580" s="87">
        <f>CJ1009</f>
        <v>0</v>
      </c>
      <c r="CA580" s="111">
        <v>43317.020833333336</v>
      </c>
      <c r="CB580" s="87">
        <v>241</v>
      </c>
      <c r="CC580" s="111">
        <v>43317.020833333336</v>
      </c>
      <c r="CD580" s="87">
        <v>0</v>
      </c>
      <c r="CE580" s="111">
        <v>43317.020833333336</v>
      </c>
      <c r="CF580" s="87">
        <v>0</v>
      </c>
      <c r="CG580" s="111">
        <v>43317.020833333336</v>
      </c>
      <c r="CH580" s="87">
        <v>21.67</v>
      </c>
      <c r="CI580" s="111">
        <v>43317.020833333336</v>
      </c>
      <c r="CJ580" s="87">
        <v>0</v>
      </c>
      <c r="CM580" s="111"/>
      <c r="CS580" s="111"/>
    </row>
    <row r="581" spans="1:97" x14ac:dyDescent="0.3">
      <c r="A581" s="87">
        <f t="shared" ref="A581:A644" si="31">A580+$A$1</f>
        <v>5770</v>
      </c>
      <c r="B581" s="88">
        <f t="shared" si="30"/>
        <v>96.166666666666671</v>
      </c>
      <c r="C581" s="106">
        <v>21.61</v>
      </c>
      <c r="D581" s="106">
        <v>54.34</v>
      </c>
      <c r="E581" s="106">
        <v>50.78</v>
      </c>
      <c r="F581" s="106">
        <v>46.52</v>
      </c>
      <c r="G581" s="106">
        <v>49.63</v>
      </c>
      <c r="H581" s="106">
        <v>46.52</v>
      </c>
      <c r="I581" s="106">
        <v>47.58</v>
      </c>
      <c r="J581" s="106">
        <v>49.14</v>
      </c>
      <c r="K581" s="106">
        <v>42.64</v>
      </c>
      <c r="L581" s="106">
        <v>47.55</v>
      </c>
      <c r="M581" s="106">
        <v>46.15</v>
      </c>
      <c r="N581" s="106">
        <v>50.55</v>
      </c>
      <c r="O581" s="106">
        <v>53.22</v>
      </c>
      <c r="P581" s="106">
        <v>43.91</v>
      </c>
      <c r="Q581" s="106">
        <v>48.93</v>
      </c>
      <c r="R581" s="106">
        <v>46.79</v>
      </c>
      <c r="S581" s="106">
        <v>53.48</v>
      </c>
      <c r="T581" s="106">
        <v>51.06</v>
      </c>
      <c r="U581" s="106">
        <v>52.94</v>
      </c>
      <c r="V581" s="106">
        <v>49.07</v>
      </c>
      <c r="W581" s="106">
        <v>57.2</v>
      </c>
      <c r="X581" s="106">
        <v>55.26</v>
      </c>
      <c r="Y581" s="106">
        <v>55.74</v>
      </c>
      <c r="Z581" s="106">
        <v>48.79</v>
      </c>
      <c r="AA581" s="106">
        <v>53.24</v>
      </c>
      <c r="AB581" s="106">
        <v>49.7</v>
      </c>
      <c r="AC581" s="106">
        <v>56.86</v>
      </c>
      <c r="AD581" s="106">
        <v>55.41</v>
      </c>
      <c r="AE581" s="106">
        <v>52.86</v>
      </c>
      <c r="AF581" s="106">
        <v>55.6</v>
      </c>
      <c r="AG581" s="106">
        <v>57.21</v>
      </c>
      <c r="AH581" s="106">
        <v>53.71</v>
      </c>
      <c r="AI581" s="106">
        <v>54.96</v>
      </c>
      <c r="AJ581" s="106">
        <v>59.86</v>
      </c>
      <c r="AK581" s="106">
        <v>48.37</v>
      </c>
      <c r="AL581" s="106">
        <v>46.66</v>
      </c>
      <c r="AM581" s="106">
        <v>53.62</v>
      </c>
      <c r="AN581" s="106">
        <v>60.33</v>
      </c>
      <c r="AO581" s="106">
        <v>49.1</v>
      </c>
      <c r="AP581" s="106">
        <v>55.16</v>
      </c>
      <c r="AQ581" s="106">
        <v>54.2</v>
      </c>
      <c r="AR581" s="106">
        <v>46.84</v>
      </c>
      <c r="AS581" s="106">
        <v>49.43</v>
      </c>
      <c r="AT581" s="106">
        <v>47.8</v>
      </c>
      <c r="AU581" s="106">
        <v>73.72</v>
      </c>
      <c r="AV581" s="106">
        <v>47.07</v>
      </c>
      <c r="AW581" s="106">
        <v>48.77</v>
      </c>
      <c r="AX581" s="106">
        <v>43.38</v>
      </c>
      <c r="AY581" s="106">
        <v>42.42</v>
      </c>
      <c r="AZ581" s="106">
        <v>53.02</v>
      </c>
      <c r="BA581" s="106">
        <v>47.15</v>
      </c>
      <c r="BB581" s="106">
        <v>50.38</v>
      </c>
      <c r="BC581" s="106">
        <v>53.97</v>
      </c>
      <c r="BD581" s="106">
        <v>53.5</v>
      </c>
      <c r="BE581" s="106">
        <v>43.43</v>
      </c>
      <c r="BF581" s="106">
        <v>42.09</v>
      </c>
      <c r="BG581" s="106">
        <v>41.1</v>
      </c>
      <c r="BH581" s="106">
        <v>49.69</v>
      </c>
      <c r="BI581" s="106">
        <v>44.12</v>
      </c>
      <c r="BJ581" s="106">
        <v>44.46</v>
      </c>
      <c r="BK581" s="106">
        <v>69.63</v>
      </c>
      <c r="BL581" s="107">
        <f t="shared" ref="BL581:BL644" si="32">BL580</f>
        <v>60</v>
      </c>
      <c r="BN581" s="110">
        <f>BN580++Setup!$J$15/24</f>
        <v>43231.006944444911</v>
      </c>
      <c r="BO581" s="57">
        <f>CN581</f>
        <v>0</v>
      </c>
      <c r="BP581" s="57">
        <f>CO581</f>
        <v>0</v>
      </c>
      <c r="BQ581" s="57">
        <f>CP581</f>
        <v>0</v>
      </c>
      <c r="BR581" s="57">
        <f>CQ581</f>
        <v>0</v>
      </c>
      <c r="BS581" s="87">
        <f>CT581</f>
        <v>0</v>
      </c>
      <c r="BT581" s="87">
        <f>CB1010</f>
        <v>225</v>
      </c>
      <c r="BU581" s="87">
        <f>CD1010</f>
        <v>0</v>
      </c>
      <c r="BV581" s="87">
        <f>CF1010</f>
        <v>0</v>
      </c>
      <c r="BW581" s="87">
        <f>CH1010</f>
        <v>31.11</v>
      </c>
      <c r="BX581" s="87">
        <f>CJ1010</f>
        <v>0</v>
      </c>
      <c r="CA581" s="111">
        <v>43317.027777777781</v>
      </c>
      <c r="CB581" s="87">
        <v>239</v>
      </c>
      <c r="CC581" s="111">
        <v>43317.027777777781</v>
      </c>
      <c r="CD581" s="87">
        <v>0</v>
      </c>
      <c r="CE581" s="111">
        <v>43317.027777777781</v>
      </c>
      <c r="CF581" s="87">
        <v>0</v>
      </c>
      <c r="CG581" s="111">
        <v>43317.027777777781</v>
      </c>
      <c r="CH581" s="87">
        <v>21.11</v>
      </c>
      <c r="CI581" s="111">
        <v>43317.027777777781</v>
      </c>
      <c r="CJ581" s="87">
        <v>0</v>
      </c>
      <c r="CM581" s="111"/>
      <c r="CS581" s="111"/>
    </row>
    <row r="582" spans="1:97" x14ac:dyDescent="0.3">
      <c r="A582" s="87">
        <f t="shared" si="31"/>
        <v>5780</v>
      </c>
      <c r="B582" s="88">
        <f t="shared" si="30"/>
        <v>96.333333333333329</v>
      </c>
      <c r="C582" s="106">
        <v>21.62</v>
      </c>
      <c r="D582" s="106">
        <v>54.4</v>
      </c>
      <c r="E582" s="106">
        <v>50.66</v>
      </c>
      <c r="F582" s="106">
        <v>46.37</v>
      </c>
      <c r="G582" s="106">
        <v>49.75</v>
      </c>
      <c r="H582" s="106">
        <v>46.81</v>
      </c>
      <c r="I582" s="106">
        <v>47.47</v>
      </c>
      <c r="J582" s="106">
        <v>48.92</v>
      </c>
      <c r="K582" s="106">
        <v>42.92</v>
      </c>
      <c r="L582" s="106">
        <v>47.77</v>
      </c>
      <c r="M582" s="106">
        <v>46</v>
      </c>
      <c r="N582" s="106">
        <v>50.77</v>
      </c>
      <c r="O582" s="106">
        <v>53.34</v>
      </c>
      <c r="P582" s="106">
        <v>44.16</v>
      </c>
      <c r="Q582" s="106">
        <v>49.06</v>
      </c>
      <c r="R582" s="106">
        <v>46.88</v>
      </c>
      <c r="S582" s="106">
        <v>53.64</v>
      </c>
      <c r="T582" s="106">
        <v>51.21</v>
      </c>
      <c r="U582" s="106">
        <v>53.15</v>
      </c>
      <c r="V582" s="106">
        <v>49.26</v>
      </c>
      <c r="W582" s="106">
        <v>57.41</v>
      </c>
      <c r="X582" s="106">
        <v>55.43</v>
      </c>
      <c r="Y582" s="106">
        <v>55.75</v>
      </c>
      <c r="Z582" s="106">
        <v>48.94</v>
      </c>
      <c r="AA582" s="106">
        <v>53.32</v>
      </c>
      <c r="AB582" s="106">
        <v>49.82</v>
      </c>
      <c r="AC582" s="106">
        <v>57.08</v>
      </c>
      <c r="AD582" s="106">
        <v>55.63</v>
      </c>
      <c r="AE582" s="106">
        <v>52.92</v>
      </c>
      <c r="AF582" s="106">
        <v>55.76</v>
      </c>
      <c r="AG582" s="106">
        <v>57.4</v>
      </c>
      <c r="AH582" s="106">
        <v>53.74</v>
      </c>
      <c r="AI582" s="106">
        <v>54.99</v>
      </c>
      <c r="AJ582" s="106">
        <v>59.86</v>
      </c>
      <c r="AK582" s="106">
        <v>48.37</v>
      </c>
      <c r="AL582" s="106">
        <v>46.63</v>
      </c>
      <c r="AM582" s="106">
        <v>53.66</v>
      </c>
      <c r="AN582" s="106">
        <v>60.31</v>
      </c>
      <c r="AO582" s="106">
        <v>48.88</v>
      </c>
      <c r="AP582" s="106">
        <v>55.14</v>
      </c>
      <c r="AQ582" s="106">
        <v>54.28</v>
      </c>
      <c r="AR582" s="106">
        <v>47.08</v>
      </c>
      <c r="AS582" s="106">
        <v>49.45</v>
      </c>
      <c r="AT582" s="106">
        <v>47.96</v>
      </c>
      <c r="AU582" s="106">
        <v>73.83</v>
      </c>
      <c r="AV582" s="106">
        <v>47.29</v>
      </c>
      <c r="AW582" s="106">
        <v>49.01</v>
      </c>
      <c r="AX582" s="106">
        <v>43.3</v>
      </c>
      <c r="AY582" s="106">
        <v>42.14</v>
      </c>
      <c r="AZ582" s="106">
        <v>53.09</v>
      </c>
      <c r="BA582" s="106">
        <v>47.05</v>
      </c>
      <c r="BB582" s="106">
        <v>50.52</v>
      </c>
      <c r="BC582" s="106">
        <v>54.2</v>
      </c>
      <c r="BD582" s="106">
        <v>53.74</v>
      </c>
      <c r="BE582" s="106">
        <v>43.27</v>
      </c>
      <c r="BF582" s="106">
        <v>41.98</v>
      </c>
      <c r="BG582" s="106">
        <v>41.23</v>
      </c>
      <c r="BH582" s="106">
        <v>49.56</v>
      </c>
      <c r="BI582" s="106">
        <v>43.98</v>
      </c>
      <c r="BJ582" s="106">
        <v>44.38</v>
      </c>
      <c r="BK582" s="106">
        <v>69.61</v>
      </c>
      <c r="BL582" s="107">
        <f t="shared" si="32"/>
        <v>60</v>
      </c>
      <c r="BN582" s="110">
        <f>BN581++Setup!$J$15/24</f>
        <v>43231.013888889356</v>
      </c>
      <c r="BO582" s="57">
        <f>CN582</f>
        <v>0</v>
      </c>
      <c r="BP582" s="57">
        <f>CO582</f>
        <v>0</v>
      </c>
      <c r="BQ582" s="57">
        <f>CP582</f>
        <v>0</v>
      </c>
      <c r="BR582" s="57">
        <f>CQ582</f>
        <v>0</v>
      </c>
      <c r="BS582" s="87">
        <f>CT582</f>
        <v>0</v>
      </c>
      <c r="BT582" s="87">
        <f>CB1011</f>
        <v>225</v>
      </c>
      <c r="BU582" s="87">
        <f>CD1011</f>
        <v>0</v>
      </c>
      <c r="BV582" s="87">
        <f>CF1011</f>
        <v>0</v>
      </c>
      <c r="BW582" s="87">
        <f>CH1011</f>
        <v>31.39</v>
      </c>
      <c r="BX582" s="87">
        <f>CJ1011</f>
        <v>0</v>
      </c>
      <c r="CA582" s="111">
        <v>43317.034722222219</v>
      </c>
      <c r="CB582" s="87">
        <v>113</v>
      </c>
      <c r="CC582" s="111">
        <v>43317.034722222219</v>
      </c>
      <c r="CD582" s="87">
        <v>0</v>
      </c>
      <c r="CE582" s="111">
        <v>43317.034722222219</v>
      </c>
      <c r="CF582" s="87">
        <v>0</v>
      </c>
      <c r="CG582" s="111">
        <v>43317.034722222219</v>
      </c>
      <c r="CH582" s="87">
        <v>20.28</v>
      </c>
      <c r="CI582" s="111">
        <v>43317.034722222219</v>
      </c>
      <c r="CJ582" s="87">
        <v>0</v>
      </c>
      <c r="CM582" s="111"/>
      <c r="CS582" s="111"/>
    </row>
    <row r="583" spans="1:97" x14ac:dyDescent="0.3">
      <c r="A583" s="87">
        <f t="shared" si="31"/>
        <v>5790</v>
      </c>
      <c r="B583" s="88">
        <f t="shared" si="30"/>
        <v>96.5</v>
      </c>
      <c r="C583" s="106">
        <v>21.64</v>
      </c>
      <c r="D583" s="106">
        <v>54.82</v>
      </c>
      <c r="E583" s="106">
        <v>50.66</v>
      </c>
      <c r="F583" s="106">
        <v>46.27</v>
      </c>
      <c r="G583" s="106">
        <v>50.02</v>
      </c>
      <c r="H583" s="106">
        <v>47.12</v>
      </c>
      <c r="I583" s="106">
        <v>47.38</v>
      </c>
      <c r="J583" s="106">
        <v>48.91</v>
      </c>
      <c r="K583" s="106">
        <v>43.24</v>
      </c>
      <c r="L583" s="106">
        <v>48.12</v>
      </c>
      <c r="M583" s="106">
        <v>45.95</v>
      </c>
      <c r="N583" s="106">
        <v>51.09</v>
      </c>
      <c r="O583" s="106">
        <v>53.59</v>
      </c>
      <c r="P583" s="106">
        <v>44.43</v>
      </c>
      <c r="Q583" s="106">
        <v>49.44</v>
      </c>
      <c r="R583" s="106">
        <v>47.16</v>
      </c>
      <c r="S583" s="106">
        <v>54.02</v>
      </c>
      <c r="T583" s="106">
        <v>51.56</v>
      </c>
      <c r="U583" s="106">
        <v>53.51</v>
      </c>
      <c r="V583" s="106">
        <v>49.56</v>
      </c>
      <c r="W583" s="106">
        <v>57.72</v>
      </c>
      <c r="X583" s="106">
        <v>55.73</v>
      </c>
      <c r="Y583" s="106">
        <v>56.13</v>
      </c>
      <c r="Z583" s="106">
        <v>49.18</v>
      </c>
      <c r="AA583" s="106">
        <v>53.65</v>
      </c>
      <c r="AB583" s="106">
        <v>50.09</v>
      </c>
      <c r="AC583" s="106">
        <v>57.34</v>
      </c>
      <c r="AD583" s="106">
        <v>55.91</v>
      </c>
      <c r="AE583" s="106">
        <v>53.2</v>
      </c>
      <c r="AF583" s="106">
        <v>56.15</v>
      </c>
      <c r="AG583" s="106">
        <v>57.8</v>
      </c>
      <c r="AH583" s="106">
        <v>54</v>
      </c>
      <c r="AI583" s="106">
        <v>55.26</v>
      </c>
      <c r="AJ583" s="106">
        <v>60.05</v>
      </c>
      <c r="AK583" s="106">
        <v>48.55</v>
      </c>
      <c r="AL583" s="106">
        <v>46.6</v>
      </c>
      <c r="AM583" s="106">
        <v>54.02</v>
      </c>
      <c r="AN583" s="106">
        <v>60.55</v>
      </c>
      <c r="AO583" s="106">
        <v>48.87</v>
      </c>
      <c r="AP583" s="106">
        <v>55.15</v>
      </c>
      <c r="AQ583" s="106">
        <v>54.59</v>
      </c>
      <c r="AR583" s="106">
        <v>47.31</v>
      </c>
      <c r="AS583" s="106">
        <v>49.75</v>
      </c>
      <c r="AT583" s="106">
        <v>48.21</v>
      </c>
      <c r="AU583" s="106">
        <v>74.010000000000005</v>
      </c>
      <c r="AV583" s="106">
        <v>47.58</v>
      </c>
      <c r="AW583" s="106">
        <v>49.35</v>
      </c>
      <c r="AX583" s="106">
        <v>43.15</v>
      </c>
      <c r="AY583" s="106">
        <v>42.11</v>
      </c>
      <c r="AZ583" s="106">
        <v>53.48</v>
      </c>
      <c r="BA583" s="106">
        <v>46.94</v>
      </c>
      <c r="BB583" s="106">
        <v>50.79</v>
      </c>
      <c r="BC583" s="106">
        <v>54.59</v>
      </c>
      <c r="BD583" s="106">
        <v>54.03</v>
      </c>
      <c r="BE583" s="106">
        <v>43.23</v>
      </c>
      <c r="BF583" s="106">
        <v>41.9</v>
      </c>
      <c r="BG583" s="106">
        <v>41.51</v>
      </c>
      <c r="BH583" s="106">
        <v>49.49</v>
      </c>
      <c r="BI583" s="106">
        <v>43.92</v>
      </c>
      <c r="BJ583" s="106">
        <v>44.46</v>
      </c>
      <c r="BK583" s="106">
        <v>69.849999999999994</v>
      </c>
      <c r="BL583" s="107">
        <f t="shared" si="32"/>
        <v>60</v>
      </c>
      <c r="BN583" s="110">
        <f>BN582++Setup!$J$15/24</f>
        <v>43231.020833333801</v>
      </c>
      <c r="BO583" s="57">
        <f>CN583</f>
        <v>0</v>
      </c>
      <c r="BP583" s="57">
        <f>CO583</f>
        <v>0</v>
      </c>
      <c r="BQ583" s="57">
        <f>CP583</f>
        <v>0</v>
      </c>
      <c r="BR583" s="57">
        <f>CQ583</f>
        <v>0</v>
      </c>
      <c r="BS583" s="87">
        <f>CT583</f>
        <v>0</v>
      </c>
      <c r="BT583" s="87">
        <f>CB1012</f>
        <v>224</v>
      </c>
      <c r="BU583" s="87">
        <f>CD1012</f>
        <v>0</v>
      </c>
      <c r="BV583" s="87">
        <f>CF1012</f>
        <v>0</v>
      </c>
      <c r="BW583" s="87">
        <f>CH1012</f>
        <v>30.83</v>
      </c>
      <c r="BX583" s="87">
        <f>CJ1012</f>
        <v>0</v>
      </c>
      <c r="CA583" s="111">
        <v>43317.041666666664</v>
      </c>
      <c r="CB583" s="87">
        <v>235</v>
      </c>
      <c r="CC583" s="111">
        <v>43317.041666666664</v>
      </c>
      <c r="CD583" s="87">
        <v>0</v>
      </c>
      <c r="CE583" s="111">
        <v>43317.041666666664</v>
      </c>
      <c r="CF583" s="87">
        <v>0</v>
      </c>
      <c r="CG583" s="111">
        <v>43317.041666666664</v>
      </c>
      <c r="CH583" s="87">
        <v>25.83</v>
      </c>
      <c r="CI583" s="111">
        <v>43317.041666666664</v>
      </c>
      <c r="CJ583" s="87">
        <v>0</v>
      </c>
      <c r="CM583" s="111"/>
      <c r="CS583" s="111"/>
    </row>
    <row r="584" spans="1:97" x14ac:dyDescent="0.3">
      <c r="A584" s="87">
        <f t="shared" si="31"/>
        <v>5800</v>
      </c>
      <c r="B584" s="88">
        <f t="shared" si="30"/>
        <v>96.666666666666671</v>
      </c>
      <c r="C584" s="106">
        <v>21.63</v>
      </c>
      <c r="D584" s="106">
        <v>54.73</v>
      </c>
      <c r="E584" s="106">
        <v>50.78</v>
      </c>
      <c r="F584" s="106">
        <v>46.56</v>
      </c>
      <c r="G584" s="106">
        <v>49.89</v>
      </c>
      <c r="H584" s="106">
        <v>46.89</v>
      </c>
      <c r="I584" s="106">
        <v>47.65</v>
      </c>
      <c r="J584" s="106">
        <v>49.09</v>
      </c>
      <c r="K584" s="106">
        <v>43.03</v>
      </c>
      <c r="L584" s="106">
        <v>48</v>
      </c>
      <c r="M584" s="106">
        <v>46.24</v>
      </c>
      <c r="N584" s="106">
        <v>50.91</v>
      </c>
      <c r="O584" s="106">
        <v>53.42</v>
      </c>
      <c r="P584" s="106">
        <v>44.28</v>
      </c>
      <c r="Q584" s="106">
        <v>49.26</v>
      </c>
      <c r="R584" s="106">
        <v>47.03</v>
      </c>
      <c r="S584" s="106">
        <v>53.75</v>
      </c>
      <c r="T584" s="106">
        <v>51.33</v>
      </c>
      <c r="U584" s="106">
        <v>53.33</v>
      </c>
      <c r="V584" s="106">
        <v>49.47</v>
      </c>
      <c r="W584" s="106">
        <v>57.55</v>
      </c>
      <c r="X584" s="106">
        <v>55.5</v>
      </c>
      <c r="Y584" s="106">
        <v>55.93</v>
      </c>
      <c r="Z584" s="106">
        <v>49.04</v>
      </c>
      <c r="AA584" s="106">
        <v>53.46</v>
      </c>
      <c r="AB584" s="106">
        <v>49.92</v>
      </c>
      <c r="AC584" s="106">
        <v>57.3</v>
      </c>
      <c r="AD584" s="106">
        <v>55.75</v>
      </c>
      <c r="AE584" s="106">
        <v>53.05</v>
      </c>
      <c r="AF584" s="106">
        <v>55.98</v>
      </c>
      <c r="AG584" s="106">
        <v>57.53</v>
      </c>
      <c r="AH584" s="106">
        <v>53.87</v>
      </c>
      <c r="AI584" s="106">
        <v>55.13</v>
      </c>
      <c r="AJ584" s="106">
        <v>60.25</v>
      </c>
      <c r="AK584" s="106">
        <v>48.78</v>
      </c>
      <c r="AL584" s="106">
        <v>46.77</v>
      </c>
      <c r="AM584" s="106">
        <v>53.91</v>
      </c>
      <c r="AN584" s="106">
        <v>60.79</v>
      </c>
      <c r="AO584" s="106">
        <v>49.05</v>
      </c>
      <c r="AP584" s="106">
        <v>55.01</v>
      </c>
      <c r="AQ584" s="106">
        <v>54.49</v>
      </c>
      <c r="AR584" s="106">
        <v>47.18</v>
      </c>
      <c r="AS584" s="106">
        <v>49.57</v>
      </c>
      <c r="AT584" s="106">
        <v>47.99</v>
      </c>
      <c r="AU584" s="106">
        <v>74.209999999999994</v>
      </c>
      <c r="AV584" s="106">
        <v>47.37</v>
      </c>
      <c r="AW584" s="106">
        <v>49.1</v>
      </c>
      <c r="AX584" s="106">
        <v>43.44</v>
      </c>
      <c r="AY584" s="106">
        <v>42.36</v>
      </c>
      <c r="AZ584" s="106">
        <v>53.25</v>
      </c>
      <c r="BA584" s="106">
        <v>47.22</v>
      </c>
      <c r="BB584" s="106">
        <v>50.64</v>
      </c>
      <c r="BC584" s="106">
        <v>54.39</v>
      </c>
      <c r="BD584" s="106">
        <v>53.96</v>
      </c>
      <c r="BE584" s="106">
        <v>43.5</v>
      </c>
      <c r="BF584" s="106">
        <v>42.13</v>
      </c>
      <c r="BG584" s="106">
        <v>41.42</v>
      </c>
      <c r="BH584" s="106">
        <v>49.69</v>
      </c>
      <c r="BI584" s="106">
        <v>44.14</v>
      </c>
      <c r="BJ584" s="106">
        <v>44.54</v>
      </c>
      <c r="BK584" s="106">
        <v>70.33</v>
      </c>
      <c r="BL584" s="107">
        <f t="shared" si="32"/>
        <v>60</v>
      </c>
      <c r="BN584" s="110">
        <f>BN583++Setup!$J$15/24</f>
        <v>43231.027777778247</v>
      </c>
      <c r="BO584" s="57">
        <f>CN584</f>
        <v>0</v>
      </c>
      <c r="BP584" s="57">
        <f>CO584</f>
        <v>0</v>
      </c>
      <c r="BQ584" s="57">
        <f>CP584</f>
        <v>0</v>
      </c>
      <c r="BR584" s="57">
        <f>CQ584</f>
        <v>0</v>
      </c>
      <c r="BS584" s="87">
        <f>CT584</f>
        <v>0</v>
      </c>
      <c r="BT584" s="87">
        <f>CB1013</f>
        <v>226</v>
      </c>
      <c r="BU584" s="87">
        <f>CD1013</f>
        <v>0</v>
      </c>
      <c r="BV584" s="87">
        <f>CF1013</f>
        <v>0</v>
      </c>
      <c r="BW584" s="87">
        <f>CH1013</f>
        <v>21.67</v>
      </c>
      <c r="BX584" s="87">
        <f>CJ1013</f>
        <v>0</v>
      </c>
      <c r="CA584" s="111">
        <v>43317.048611111109</v>
      </c>
      <c r="CB584" s="87">
        <v>231</v>
      </c>
      <c r="CC584" s="111">
        <v>43317.048611111109</v>
      </c>
      <c r="CD584" s="87">
        <v>0</v>
      </c>
      <c r="CE584" s="111">
        <v>43317.048611111109</v>
      </c>
      <c r="CF584" s="87">
        <v>0</v>
      </c>
      <c r="CG584" s="111">
        <v>43317.048611111109</v>
      </c>
      <c r="CH584" s="87">
        <v>26.11</v>
      </c>
      <c r="CI584" s="111">
        <v>43317.048611111109</v>
      </c>
      <c r="CJ584" s="87">
        <v>0</v>
      </c>
      <c r="CM584" s="111"/>
      <c r="CS584" s="111"/>
    </row>
    <row r="585" spans="1:97" x14ac:dyDescent="0.3">
      <c r="A585" s="87">
        <f t="shared" si="31"/>
        <v>5810</v>
      </c>
      <c r="B585" s="88">
        <f t="shared" si="30"/>
        <v>96.833333333333329</v>
      </c>
      <c r="C585" s="106">
        <v>21.71</v>
      </c>
      <c r="D585" s="106">
        <v>55.21</v>
      </c>
      <c r="E585" s="106">
        <v>50.74</v>
      </c>
      <c r="F585" s="106">
        <v>46.62</v>
      </c>
      <c r="G585" s="106">
        <v>50.4</v>
      </c>
      <c r="H585" s="106">
        <v>47.48</v>
      </c>
      <c r="I585" s="106">
        <v>47.68</v>
      </c>
      <c r="J585" s="106">
        <v>49.17</v>
      </c>
      <c r="K585" s="106">
        <v>43.56</v>
      </c>
      <c r="L585" s="106">
        <v>48.51</v>
      </c>
      <c r="M585" s="106">
        <v>46.3</v>
      </c>
      <c r="N585" s="106">
        <v>51.42</v>
      </c>
      <c r="O585" s="106">
        <v>54.07</v>
      </c>
      <c r="P585" s="106">
        <v>44.75</v>
      </c>
      <c r="Q585" s="106">
        <v>49.72</v>
      </c>
      <c r="R585" s="106">
        <v>47.58</v>
      </c>
      <c r="S585" s="106">
        <v>54.22</v>
      </c>
      <c r="T585" s="106">
        <v>51.81</v>
      </c>
      <c r="U585" s="106">
        <v>53.76</v>
      </c>
      <c r="V585" s="106">
        <v>49.88</v>
      </c>
      <c r="W585" s="106">
        <v>58.14</v>
      </c>
      <c r="X585" s="106">
        <v>56.05</v>
      </c>
      <c r="Y585" s="106">
        <v>56.44</v>
      </c>
      <c r="Z585" s="106">
        <v>49.47</v>
      </c>
      <c r="AA585" s="106">
        <v>53.93</v>
      </c>
      <c r="AB585" s="106">
        <v>50.45</v>
      </c>
      <c r="AC585" s="106">
        <v>57.69</v>
      </c>
      <c r="AD585" s="106">
        <v>56.17</v>
      </c>
      <c r="AE585" s="106">
        <v>53.5</v>
      </c>
      <c r="AF585" s="106">
        <v>56.42</v>
      </c>
      <c r="AG585" s="106">
        <v>58.02</v>
      </c>
      <c r="AH585" s="106">
        <v>54.27</v>
      </c>
      <c r="AI585" s="106">
        <v>55.56</v>
      </c>
      <c r="AJ585" s="106">
        <v>60.37</v>
      </c>
      <c r="AK585" s="106">
        <v>48.87</v>
      </c>
      <c r="AL585" s="106">
        <v>46.68</v>
      </c>
      <c r="AM585" s="106">
        <v>54.34</v>
      </c>
      <c r="AN585" s="106">
        <v>60.89</v>
      </c>
      <c r="AO585" s="106">
        <v>49.13</v>
      </c>
      <c r="AP585" s="106">
        <v>55.06</v>
      </c>
      <c r="AQ585" s="106">
        <v>54.82</v>
      </c>
      <c r="AR585" s="106">
        <v>47.62</v>
      </c>
      <c r="AS585" s="106">
        <v>50.02</v>
      </c>
      <c r="AT585" s="106">
        <v>48.5</v>
      </c>
      <c r="AU585" s="106">
        <v>74.36</v>
      </c>
      <c r="AV585" s="106">
        <v>47.83</v>
      </c>
      <c r="AW585" s="106">
        <v>49.59</v>
      </c>
      <c r="AX585" s="106">
        <v>43.48</v>
      </c>
      <c r="AY585" s="106">
        <v>42.45</v>
      </c>
      <c r="AZ585" s="106">
        <v>53.83</v>
      </c>
      <c r="BA585" s="106">
        <v>47.21</v>
      </c>
      <c r="BB585" s="106">
        <v>51.1</v>
      </c>
      <c r="BC585" s="106">
        <v>54.82</v>
      </c>
      <c r="BD585" s="106">
        <v>54.31</v>
      </c>
      <c r="BE585" s="106">
        <v>43.49</v>
      </c>
      <c r="BF585" s="106">
        <v>42.19</v>
      </c>
      <c r="BG585" s="106">
        <v>41.85</v>
      </c>
      <c r="BH585" s="106">
        <v>49.72</v>
      </c>
      <c r="BI585" s="106">
        <v>44.22</v>
      </c>
      <c r="BJ585" s="106">
        <v>44.6</v>
      </c>
      <c r="BK585" s="106">
        <v>70.430000000000007</v>
      </c>
      <c r="BL585" s="107">
        <f t="shared" si="32"/>
        <v>60</v>
      </c>
      <c r="BN585" s="110">
        <f>BN584++Setup!$J$15/24</f>
        <v>43231.034722222692</v>
      </c>
      <c r="BO585" s="57">
        <f>CN585</f>
        <v>0</v>
      </c>
      <c r="BP585" s="57">
        <f>CO585</f>
        <v>0</v>
      </c>
      <c r="BQ585" s="57">
        <f>CP585</f>
        <v>0</v>
      </c>
      <c r="BR585" s="57">
        <f>CQ585</f>
        <v>0</v>
      </c>
      <c r="BS585" s="87">
        <f>CT585</f>
        <v>0</v>
      </c>
      <c r="BT585" s="87">
        <f>CB1014</f>
        <v>227</v>
      </c>
      <c r="BU585" s="87">
        <f>CD1014</f>
        <v>0</v>
      </c>
      <c r="BV585" s="87">
        <f>CF1014</f>
        <v>0</v>
      </c>
      <c r="BW585" s="87">
        <f>CH1014</f>
        <v>21.67</v>
      </c>
      <c r="BX585" s="87">
        <f>CJ1014</f>
        <v>0</v>
      </c>
      <c r="CA585" s="111">
        <v>43317.055555555555</v>
      </c>
      <c r="CB585" s="87">
        <v>241</v>
      </c>
      <c r="CC585" s="111">
        <v>43317.055555555555</v>
      </c>
      <c r="CD585" s="87">
        <v>0</v>
      </c>
      <c r="CE585" s="111">
        <v>43317.055555555555</v>
      </c>
      <c r="CF585" s="87">
        <v>0</v>
      </c>
      <c r="CG585" s="111">
        <v>43317.055555555555</v>
      </c>
      <c r="CH585" s="87">
        <v>18.329999999999998</v>
      </c>
      <c r="CI585" s="111">
        <v>43317.055555555555</v>
      </c>
      <c r="CJ585" s="87">
        <v>0</v>
      </c>
      <c r="CM585" s="111"/>
      <c r="CS585" s="111"/>
    </row>
    <row r="586" spans="1:97" x14ac:dyDescent="0.3">
      <c r="A586" s="87">
        <f t="shared" si="31"/>
        <v>5820</v>
      </c>
      <c r="B586" s="88">
        <f t="shared" si="30"/>
        <v>97</v>
      </c>
      <c r="C586" s="106">
        <v>21.66</v>
      </c>
      <c r="D586" s="106">
        <v>55.5</v>
      </c>
      <c r="E586" s="106">
        <v>50.74</v>
      </c>
      <c r="F586" s="106">
        <v>46.48</v>
      </c>
      <c r="G586" s="106">
        <v>50.77</v>
      </c>
      <c r="H586" s="106">
        <v>47.77</v>
      </c>
      <c r="I586" s="106">
        <v>47.63</v>
      </c>
      <c r="J586" s="106">
        <v>49.18</v>
      </c>
      <c r="K586" s="106">
        <v>43.91</v>
      </c>
      <c r="L586" s="106">
        <v>48.87</v>
      </c>
      <c r="M586" s="106">
        <v>46.15</v>
      </c>
      <c r="N586" s="106">
        <v>51.74</v>
      </c>
      <c r="O586" s="106">
        <v>54.36</v>
      </c>
      <c r="P586" s="106">
        <v>45.09</v>
      </c>
      <c r="Q586" s="106">
        <v>50.09</v>
      </c>
      <c r="R586" s="106">
        <v>47.89</v>
      </c>
      <c r="S586" s="106">
        <v>54.57</v>
      </c>
      <c r="T586" s="106">
        <v>52.18</v>
      </c>
      <c r="U586" s="106">
        <v>54.13</v>
      </c>
      <c r="V586" s="106">
        <v>50.26</v>
      </c>
      <c r="W586" s="106">
        <v>58.38</v>
      </c>
      <c r="X586" s="106">
        <v>56.31</v>
      </c>
      <c r="Y586" s="106">
        <v>56.78</v>
      </c>
      <c r="Z586" s="106">
        <v>49.82</v>
      </c>
      <c r="AA586" s="106">
        <v>54.33</v>
      </c>
      <c r="AB586" s="106">
        <v>50.75</v>
      </c>
      <c r="AC586" s="106">
        <v>58.01</v>
      </c>
      <c r="AD586" s="106">
        <v>56.6</v>
      </c>
      <c r="AE586" s="106">
        <v>53.9</v>
      </c>
      <c r="AF586" s="106">
        <v>56.8</v>
      </c>
      <c r="AG586" s="106">
        <v>58.45</v>
      </c>
      <c r="AH586" s="106">
        <v>54.7</v>
      </c>
      <c r="AI586" s="106">
        <v>55.99</v>
      </c>
      <c r="AJ586" s="106">
        <v>60.49</v>
      </c>
      <c r="AK586" s="106">
        <v>48.97</v>
      </c>
      <c r="AL586" s="106">
        <v>46.63</v>
      </c>
      <c r="AM586" s="106">
        <v>54.69</v>
      </c>
      <c r="AN586" s="106">
        <v>61.04</v>
      </c>
      <c r="AO586" s="106">
        <v>49.14</v>
      </c>
      <c r="AP586" s="106">
        <v>55.03</v>
      </c>
      <c r="AQ586" s="106">
        <v>55.31</v>
      </c>
      <c r="AR586" s="106">
        <v>48.07</v>
      </c>
      <c r="AS586" s="106">
        <v>50.36</v>
      </c>
      <c r="AT586" s="106">
        <v>48.93</v>
      </c>
      <c r="AU586" s="106">
        <v>74.45</v>
      </c>
      <c r="AV586" s="106">
        <v>48.21</v>
      </c>
      <c r="AW586" s="106">
        <v>49.87</v>
      </c>
      <c r="AX586" s="106">
        <v>43.37</v>
      </c>
      <c r="AY586" s="106">
        <v>42.44</v>
      </c>
      <c r="AZ586" s="106">
        <v>54.03</v>
      </c>
      <c r="BA586" s="106">
        <v>47.19</v>
      </c>
      <c r="BB586" s="106">
        <v>51.47</v>
      </c>
      <c r="BC586" s="106">
        <v>55.22</v>
      </c>
      <c r="BD586" s="106">
        <v>54.82</v>
      </c>
      <c r="BE586" s="106">
        <v>43.49</v>
      </c>
      <c r="BF586" s="106">
        <v>42.07</v>
      </c>
      <c r="BG586" s="106">
        <v>42.13</v>
      </c>
      <c r="BH586" s="106">
        <v>49.76</v>
      </c>
      <c r="BI586" s="106">
        <v>44.13</v>
      </c>
      <c r="BJ586" s="106">
        <v>44.62</v>
      </c>
      <c r="BK586" s="106">
        <v>70.25</v>
      </c>
      <c r="BL586" s="107">
        <f t="shared" si="32"/>
        <v>60</v>
      </c>
      <c r="BN586" s="110">
        <f>BN585++Setup!$J$15/24</f>
        <v>43231.041666667137</v>
      </c>
      <c r="BO586" s="57">
        <f>CN586</f>
        <v>0</v>
      </c>
      <c r="BP586" s="57">
        <f>CO586</f>
        <v>0</v>
      </c>
      <c r="BQ586" s="57">
        <f>CP586</f>
        <v>0</v>
      </c>
      <c r="BR586" s="57">
        <f>CQ586</f>
        <v>0</v>
      </c>
      <c r="BS586" s="87">
        <f>CT586</f>
        <v>0</v>
      </c>
      <c r="BT586" s="87">
        <f>CB1015</f>
        <v>229</v>
      </c>
      <c r="BU586" s="87">
        <f>CD1015</f>
        <v>0</v>
      </c>
      <c r="BV586" s="87">
        <f>CF1015</f>
        <v>0</v>
      </c>
      <c r="BW586" s="87">
        <f>CH1015</f>
        <v>19.170000000000002</v>
      </c>
      <c r="BX586" s="87">
        <f>CJ1015</f>
        <v>0</v>
      </c>
      <c r="CA586" s="111">
        <v>43317.0625</v>
      </c>
      <c r="CB586" s="87">
        <v>239</v>
      </c>
      <c r="CC586" s="111">
        <v>43317.0625</v>
      </c>
      <c r="CD586" s="87">
        <v>0</v>
      </c>
      <c r="CE586" s="111">
        <v>43317.0625</v>
      </c>
      <c r="CF586" s="87">
        <v>0</v>
      </c>
      <c r="CG586" s="111">
        <v>43317.0625</v>
      </c>
      <c r="CH586" s="87">
        <v>18.61</v>
      </c>
      <c r="CI586" s="111">
        <v>43317.0625</v>
      </c>
      <c r="CJ586" s="87">
        <v>0</v>
      </c>
      <c r="CM586" s="111"/>
      <c r="CS586" s="111"/>
    </row>
    <row r="587" spans="1:97" x14ac:dyDescent="0.3">
      <c r="A587" s="87">
        <f t="shared" si="31"/>
        <v>5830</v>
      </c>
      <c r="B587" s="88">
        <f t="shared" si="30"/>
        <v>97.166666666666671</v>
      </c>
      <c r="C587" s="106">
        <v>21.61</v>
      </c>
      <c r="D587" s="106">
        <v>55.01</v>
      </c>
      <c r="E587" s="106">
        <v>50.76</v>
      </c>
      <c r="F587" s="106">
        <v>46.5</v>
      </c>
      <c r="G587" s="106">
        <v>50.29</v>
      </c>
      <c r="H587" s="106">
        <v>47.29</v>
      </c>
      <c r="I587" s="106">
        <v>47.63</v>
      </c>
      <c r="J587" s="106">
        <v>49.16</v>
      </c>
      <c r="K587" s="106">
        <v>43.36</v>
      </c>
      <c r="L587" s="106">
        <v>48.34</v>
      </c>
      <c r="M587" s="106">
        <v>46.21</v>
      </c>
      <c r="N587" s="106">
        <v>51.3</v>
      </c>
      <c r="O587" s="106">
        <v>53.93</v>
      </c>
      <c r="P587" s="106">
        <v>44.66</v>
      </c>
      <c r="Q587" s="106">
        <v>49.58</v>
      </c>
      <c r="R587" s="106">
        <v>47.42</v>
      </c>
      <c r="S587" s="106">
        <v>54.05</v>
      </c>
      <c r="T587" s="106">
        <v>51.76</v>
      </c>
      <c r="U587" s="106">
        <v>53.62</v>
      </c>
      <c r="V587" s="106">
        <v>49.81</v>
      </c>
      <c r="W587" s="106">
        <v>58</v>
      </c>
      <c r="X587" s="106">
        <v>55.95</v>
      </c>
      <c r="Y587" s="106">
        <v>56.21</v>
      </c>
      <c r="Z587" s="106">
        <v>49.34</v>
      </c>
      <c r="AA587" s="106">
        <v>53.87</v>
      </c>
      <c r="AB587" s="106">
        <v>50.27</v>
      </c>
      <c r="AC587" s="106">
        <v>57.63</v>
      </c>
      <c r="AD587" s="106">
        <v>56.15</v>
      </c>
      <c r="AE587" s="106">
        <v>53.41</v>
      </c>
      <c r="AF587" s="106">
        <v>56.34</v>
      </c>
      <c r="AG587" s="106">
        <v>57.95</v>
      </c>
      <c r="AH587" s="106">
        <v>54.26</v>
      </c>
      <c r="AI587" s="106">
        <v>55.52</v>
      </c>
      <c r="AJ587" s="106">
        <v>60.52</v>
      </c>
      <c r="AK587" s="106">
        <v>49.05</v>
      </c>
      <c r="AL587" s="106">
        <v>46.6</v>
      </c>
      <c r="AM587" s="106">
        <v>54.34</v>
      </c>
      <c r="AN587" s="106">
        <v>61.08</v>
      </c>
      <c r="AO587" s="106">
        <v>49.12</v>
      </c>
      <c r="AP587" s="106">
        <v>54.98</v>
      </c>
      <c r="AQ587" s="106">
        <v>54.87</v>
      </c>
      <c r="AR587" s="106">
        <v>47.52</v>
      </c>
      <c r="AS587" s="106">
        <v>49.94</v>
      </c>
      <c r="AT587" s="106">
        <v>48.31</v>
      </c>
      <c r="AU587" s="106">
        <v>74.5</v>
      </c>
      <c r="AV587" s="106">
        <v>47.65</v>
      </c>
      <c r="AW587" s="106">
        <v>49.53</v>
      </c>
      <c r="AX587" s="106">
        <v>43.37</v>
      </c>
      <c r="AY587" s="106">
        <v>42.42</v>
      </c>
      <c r="AZ587" s="106">
        <v>53.56</v>
      </c>
      <c r="BA587" s="106">
        <v>47.17</v>
      </c>
      <c r="BB587" s="106">
        <v>51</v>
      </c>
      <c r="BC587" s="106">
        <v>54.69</v>
      </c>
      <c r="BD587" s="106">
        <v>54.26</v>
      </c>
      <c r="BE587" s="106">
        <v>43.5</v>
      </c>
      <c r="BF587" s="106">
        <v>42.12</v>
      </c>
      <c r="BG587" s="106">
        <v>41.71</v>
      </c>
      <c r="BH587" s="106">
        <v>49.7</v>
      </c>
      <c r="BI587" s="106">
        <v>44.16</v>
      </c>
      <c r="BJ587" s="106">
        <v>44.57</v>
      </c>
      <c r="BK587" s="106">
        <v>70.48</v>
      </c>
      <c r="BL587" s="107">
        <f t="shared" si="32"/>
        <v>60</v>
      </c>
      <c r="BN587" s="110">
        <f>BN586++Setup!$J$15/24</f>
        <v>43231.048611111582</v>
      </c>
      <c r="BO587" s="57">
        <f>CN587</f>
        <v>0</v>
      </c>
      <c r="BP587" s="57">
        <f>CO587</f>
        <v>0</v>
      </c>
      <c r="BQ587" s="57">
        <f>CP587</f>
        <v>0</v>
      </c>
      <c r="BR587" s="57">
        <f>CQ587</f>
        <v>0</v>
      </c>
      <c r="BS587" s="87">
        <f>CT587</f>
        <v>0</v>
      </c>
      <c r="BT587" s="87">
        <f>CB1016</f>
        <v>226</v>
      </c>
      <c r="BU587" s="87">
        <f>CD1016</f>
        <v>0</v>
      </c>
      <c r="BV587" s="87">
        <f>CF1016</f>
        <v>0</v>
      </c>
      <c r="BW587" s="87">
        <f>CH1016</f>
        <v>17.78</v>
      </c>
      <c r="BX587" s="87">
        <f>CJ1016</f>
        <v>0</v>
      </c>
      <c r="CA587" s="111">
        <v>43317.069444444445</v>
      </c>
      <c r="CB587" s="87">
        <v>242</v>
      </c>
      <c r="CC587" s="111">
        <v>43317.069444444445</v>
      </c>
      <c r="CD587" s="87">
        <v>0</v>
      </c>
      <c r="CE587" s="111">
        <v>43317.069444444445</v>
      </c>
      <c r="CF587" s="87">
        <v>0</v>
      </c>
      <c r="CG587" s="111">
        <v>43317.069444444445</v>
      </c>
      <c r="CH587" s="87">
        <v>25.56</v>
      </c>
      <c r="CI587" s="111">
        <v>43317.069444444445</v>
      </c>
      <c r="CJ587" s="87">
        <v>0</v>
      </c>
      <c r="CM587" s="111"/>
      <c r="CS587" s="111"/>
    </row>
    <row r="588" spans="1:97" x14ac:dyDescent="0.3">
      <c r="A588" s="87">
        <f t="shared" si="31"/>
        <v>5840</v>
      </c>
      <c r="B588" s="88">
        <f t="shared" si="30"/>
        <v>97.333333333333329</v>
      </c>
      <c r="C588" s="106">
        <v>21.66</v>
      </c>
      <c r="D588" s="106">
        <v>55.99</v>
      </c>
      <c r="E588" s="106">
        <v>50.74</v>
      </c>
      <c r="F588" s="106">
        <v>46.38</v>
      </c>
      <c r="G588" s="106">
        <v>51.22</v>
      </c>
      <c r="H588" s="106">
        <v>48.16</v>
      </c>
      <c r="I588" s="106">
        <v>47.51</v>
      </c>
      <c r="J588" s="106">
        <v>49.07</v>
      </c>
      <c r="K588" s="106">
        <v>44.27</v>
      </c>
      <c r="L588" s="106">
        <v>49.2</v>
      </c>
      <c r="M588" s="106">
        <v>46.05</v>
      </c>
      <c r="N588" s="106">
        <v>52.2</v>
      </c>
      <c r="O588" s="106">
        <v>54.84</v>
      </c>
      <c r="P588" s="106">
        <v>45.53</v>
      </c>
      <c r="Q588" s="106">
        <v>50.54</v>
      </c>
      <c r="R588" s="106">
        <v>48.35</v>
      </c>
      <c r="S588" s="106">
        <v>55.1</v>
      </c>
      <c r="T588" s="106">
        <v>52.66</v>
      </c>
      <c r="U588" s="106">
        <v>54.59</v>
      </c>
      <c r="V588" s="106">
        <v>50.66</v>
      </c>
      <c r="W588" s="106">
        <v>58.87</v>
      </c>
      <c r="X588" s="106">
        <v>56.84</v>
      </c>
      <c r="Y588" s="106">
        <v>57.27</v>
      </c>
      <c r="Z588" s="106">
        <v>50.22</v>
      </c>
      <c r="AA588" s="106">
        <v>54.72</v>
      </c>
      <c r="AB588" s="106">
        <v>51.2</v>
      </c>
      <c r="AC588" s="106">
        <v>58.5</v>
      </c>
      <c r="AD588" s="106">
        <v>57.03</v>
      </c>
      <c r="AE588" s="106">
        <v>54.41</v>
      </c>
      <c r="AF588" s="106">
        <v>57.17</v>
      </c>
      <c r="AG588" s="106">
        <v>58.81</v>
      </c>
      <c r="AH588" s="106">
        <v>55.11</v>
      </c>
      <c r="AI588" s="106">
        <v>56.37</v>
      </c>
      <c r="AJ588" s="106">
        <v>60.81</v>
      </c>
      <c r="AK588" s="106">
        <v>49.26</v>
      </c>
      <c r="AL588" s="106">
        <v>46.59</v>
      </c>
      <c r="AM588" s="106">
        <v>55.14</v>
      </c>
      <c r="AN588" s="106">
        <v>61.33</v>
      </c>
      <c r="AO588" s="106">
        <v>49.03</v>
      </c>
      <c r="AP588" s="106">
        <v>55.01</v>
      </c>
      <c r="AQ588" s="106">
        <v>55.79</v>
      </c>
      <c r="AR588" s="106">
        <v>48.44</v>
      </c>
      <c r="AS588" s="106">
        <v>50.84</v>
      </c>
      <c r="AT588" s="106">
        <v>49.35</v>
      </c>
      <c r="AU588" s="106">
        <v>74.84</v>
      </c>
      <c r="AV588" s="106">
        <v>48.69</v>
      </c>
      <c r="AW588" s="106">
        <v>50.38</v>
      </c>
      <c r="AX588" s="106">
        <v>43.27</v>
      </c>
      <c r="AY588" s="106">
        <v>42.17</v>
      </c>
      <c r="AZ588" s="106">
        <v>54.54</v>
      </c>
      <c r="BA588" s="106">
        <v>47.06</v>
      </c>
      <c r="BB588" s="106">
        <v>51.93</v>
      </c>
      <c r="BC588" s="106">
        <v>55.63</v>
      </c>
      <c r="BD588" s="106">
        <v>55.09</v>
      </c>
      <c r="BE588" s="106">
        <v>43.28</v>
      </c>
      <c r="BF588" s="106">
        <v>41.97</v>
      </c>
      <c r="BG588" s="106">
        <v>42.69</v>
      </c>
      <c r="BH588" s="106">
        <v>49.6</v>
      </c>
      <c r="BI588" s="106">
        <v>43.94</v>
      </c>
      <c r="BJ588" s="106">
        <v>44.77</v>
      </c>
      <c r="BK588" s="106">
        <v>70.650000000000006</v>
      </c>
      <c r="BL588" s="107">
        <f t="shared" si="32"/>
        <v>60</v>
      </c>
      <c r="BN588" s="110">
        <f>BN587++Setup!$J$15/24</f>
        <v>43231.055555556028</v>
      </c>
      <c r="BO588" s="57">
        <f>CN588</f>
        <v>0</v>
      </c>
      <c r="BP588" s="57">
        <f>CO588</f>
        <v>0</v>
      </c>
      <c r="BQ588" s="57">
        <f>CP588</f>
        <v>0</v>
      </c>
      <c r="BR588" s="57">
        <f>CQ588</f>
        <v>0</v>
      </c>
      <c r="BS588" s="87">
        <f>CT588</f>
        <v>0</v>
      </c>
      <c r="BT588" s="87">
        <f>CB1017</f>
        <v>226</v>
      </c>
      <c r="BU588" s="87">
        <f>CD1017</f>
        <v>0</v>
      </c>
      <c r="BV588" s="87">
        <f>CF1017</f>
        <v>0</v>
      </c>
      <c r="BW588" s="87">
        <f>CH1017</f>
        <v>26.67</v>
      </c>
      <c r="BX588" s="87">
        <f>CJ1017</f>
        <v>0</v>
      </c>
      <c r="CA588" s="111">
        <v>43317.076388888891</v>
      </c>
      <c r="CB588" s="87">
        <v>239</v>
      </c>
      <c r="CC588" s="111">
        <v>43317.076388888891</v>
      </c>
      <c r="CD588" s="87">
        <v>0</v>
      </c>
      <c r="CE588" s="111">
        <v>43317.076388888891</v>
      </c>
      <c r="CF588" s="87">
        <v>0</v>
      </c>
      <c r="CG588" s="111">
        <v>43317.076388888891</v>
      </c>
      <c r="CH588" s="87">
        <v>26.67</v>
      </c>
      <c r="CI588" s="111">
        <v>43317.076388888891</v>
      </c>
      <c r="CJ588" s="87">
        <v>0</v>
      </c>
      <c r="CM588" s="111"/>
      <c r="CS588" s="111"/>
    </row>
    <row r="589" spans="1:97" x14ac:dyDescent="0.3">
      <c r="A589" s="87">
        <f t="shared" si="31"/>
        <v>5850</v>
      </c>
      <c r="B589" s="88">
        <f t="shared" si="30"/>
        <v>97.5</v>
      </c>
      <c r="C589" s="106">
        <v>21.68</v>
      </c>
      <c r="D589" s="106">
        <v>56.21</v>
      </c>
      <c r="E589" s="106">
        <v>50.78</v>
      </c>
      <c r="F589" s="106">
        <v>46.49</v>
      </c>
      <c r="G589" s="106">
        <v>51.36</v>
      </c>
      <c r="H589" s="106">
        <v>48.42</v>
      </c>
      <c r="I589" s="106">
        <v>47.61</v>
      </c>
      <c r="J589" s="106">
        <v>49.2</v>
      </c>
      <c r="K589" s="106">
        <v>44.53</v>
      </c>
      <c r="L589" s="106">
        <v>49.39</v>
      </c>
      <c r="M589" s="106">
        <v>46.16</v>
      </c>
      <c r="N589" s="106">
        <v>52.34</v>
      </c>
      <c r="O589" s="106">
        <v>54.94</v>
      </c>
      <c r="P589" s="106">
        <v>45.65</v>
      </c>
      <c r="Q589" s="106">
        <v>50.63</v>
      </c>
      <c r="R589" s="106">
        <v>48.49</v>
      </c>
      <c r="S589" s="106">
        <v>55.21</v>
      </c>
      <c r="T589" s="106">
        <v>52.83</v>
      </c>
      <c r="U589" s="106">
        <v>54.76</v>
      </c>
      <c r="V589" s="106">
        <v>50.88</v>
      </c>
      <c r="W589" s="106">
        <v>59.12</v>
      </c>
      <c r="X589" s="106">
        <v>56.99</v>
      </c>
      <c r="Y589" s="106">
        <v>57.31</v>
      </c>
      <c r="Z589" s="106">
        <v>50.45</v>
      </c>
      <c r="AA589" s="106">
        <v>54.94</v>
      </c>
      <c r="AB589" s="106">
        <v>51.35</v>
      </c>
      <c r="AC589" s="106">
        <v>58.61</v>
      </c>
      <c r="AD589" s="106">
        <v>57.23</v>
      </c>
      <c r="AE589" s="106">
        <v>54.52</v>
      </c>
      <c r="AF589" s="106">
        <v>57.37</v>
      </c>
      <c r="AG589" s="106">
        <v>59.08</v>
      </c>
      <c r="AH589" s="106">
        <v>55.33</v>
      </c>
      <c r="AI589" s="106">
        <v>56.54</v>
      </c>
      <c r="AJ589" s="106">
        <v>60.77</v>
      </c>
      <c r="AK589" s="106">
        <v>49.29</v>
      </c>
      <c r="AL589" s="106">
        <v>46.63</v>
      </c>
      <c r="AM589" s="106">
        <v>55.29</v>
      </c>
      <c r="AN589" s="106">
        <v>61.34</v>
      </c>
      <c r="AO589" s="106">
        <v>49.16</v>
      </c>
      <c r="AP589" s="106">
        <v>55.17</v>
      </c>
      <c r="AQ589" s="106">
        <v>55.97</v>
      </c>
      <c r="AR589" s="106">
        <v>48.65</v>
      </c>
      <c r="AS589" s="106">
        <v>50.92</v>
      </c>
      <c r="AT589" s="106">
        <v>49.42</v>
      </c>
      <c r="AU589" s="106">
        <v>74.790000000000006</v>
      </c>
      <c r="AV589" s="106">
        <v>48.83</v>
      </c>
      <c r="AW589" s="106">
        <v>50.53</v>
      </c>
      <c r="AX589" s="106">
        <v>43.37</v>
      </c>
      <c r="AY589" s="106">
        <v>42.43</v>
      </c>
      <c r="AZ589" s="106">
        <v>54.83</v>
      </c>
      <c r="BA589" s="106">
        <v>47.16</v>
      </c>
      <c r="BB589" s="106">
        <v>52.12</v>
      </c>
      <c r="BC589" s="106">
        <v>55.79</v>
      </c>
      <c r="BD589" s="106">
        <v>55.37</v>
      </c>
      <c r="BE589" s="106">
        <v>43.47</v>
      </c>
      <c r="BF589" s="106">
        <v>42.1</v>
      </c>
      <c r="BG589" s="106">
        <v>42.77</v>
      </c>
      <c r="BH589" s="106">
        <v>49.65</v>
      </c>
      <c r="BI589" s="106">
        <v>44.13</v>
      </c>
      <c r="BJ589" s="106">
        <v>44.49</v>
      </c>
      <c r="BK589" s="106">
        <v>70.72</v>
      </c>
      <c r="BL589" s="107">
        <f t="shared" si="32"/>
        <v>60</v>
      </c>
      <c r="BN589" s="110">
        <f>BN588++Setup!$J$15/24</f>
        <v>43231.062500000473</v>
      </c>
      <c r="BO589" s="57">
        <f>CN589</f>
        <v>0</v>
      </c>
      <c r="BP589" s="57">
        <f>CO589</f>
        <v>0</v>
      </c>
      <c r="BQ589" s="57">
        <f>CP589</f>
        <v>0</v>
      </c>
      <c r="BR589" s="57">
        <f>CQ589</f>
        <v>0</v>
      </c>
      <c r="BS589" s="87">
        <f>CT589</f>
        <v>0</v>
      </c>
      <c r="BT589" s="87">
        <f>CB1018</f>
        <v>227</v>
      </c>
      <c r="BU589" s="87">
        <f>CD1018</f>
        <v>0</v>
      </c>
      <c r="BV589" s="87">
        <f>CF1018</f>
        <v>0</v>
      </c>
      <c r="BW589" s="87">
        <f>CH1018</f>
        <v>16.39</v>
      </c>
      <c r="BX589" s="87">
        <f>CJ1018</f>
        <v>0</v>
      </c>
      <c r="CA589" s="111">
        <v>43317.083333333336</v>
      </c>
      <c r="CB589" s="87">
        <v>239</v>
      </c>
      <c r="CC589" s="111">
        <v>43317.083333333336</v>
      </c>
      <c r="CD589" s="87">
        <v>0</v>
      </c>
      <c r="CE589" s="111">
        <v>43317.083333333336</v>
      </c>
      <c r="CF589" s="87">
        <v>0</v>
      </c>
      <c r="CG589" s="111">
        <v>43317.083333333336</v>
      </c>
      <c r="CH589" s="87">
        <v>16.670000000000002</v>
      </c>
      <c r="CI589" s="111">
        <v>43317.083333333336</v>
      </c>
      <c r="CJ589" s="87">
        <v>0</v>
      </c>
      <c r="CM589" s="111"/>
      <c r="CS589" s="111"/>
    </row>
    <row r="590" spans="1:97" x14ac:dyDescent="0.3">
      <c r="A590" s="87">
        <f t="shared" si="31"/>
        <v>5860</v>
      </c>
      <c r="B590" s="88">
        <f t="shared" si="30"/>
        <v>97.666666666666671</v>
      </c>
      <c r="C590" s="106">
        <v>21.73</v>
      </c>
      <c r="D590" s="106">
        <v>57.12</v>
      </c>
      <c r="E590" s="106">
        <v>50.78</v>
      </c>
      <c r="F590" s="106">
        <v>46.51</v>
      </c>
      <c r="G590" s="106">
        <v>52.44</v>
      </c>
      <c r="H590" s="106">
        <v>49.48</v>
      </c>
      <c r="I590" s="106">
        <v>47.6</v>
      </c>
      <c r="J590" s="106">
        <v>49.19</v>
      </c>
      <c r="K590" s="106">
        <v>45.58</v>
      </c>
      <c r="L590" s="106">
        <v>50.49</v>
      </c>
      <c r="M590" s="106">
        <v>46.18</v>
      </c>
      <c r="N590" s="106">
        <v>53.46</v>
      </c>
      <c r="O590" s="106">
        <v>56.03</v>
      </c>
      <c r="P590" s="106">
        <v>46.82</v>
      </c>
      <c r="Q590" s="106">
        <v>51.8</v>
      </c>
      <c r="R590" s="106">
        <v>49.54</v>
      </c>
      <c r="S590" s="106">
        <v>56.31</v>
      </c>
      <c r="T590" s="106">
        <v>53.89</v>
      </c>
      <c r="U590" s="106">
        <v>55.89</v>
      </c>
      <c r="V590" s="106">
        <v>51.93</v>
      </c>
      <c r="W590" s="106">
        <v>60.15</v>
      </c>
      <c r="X590" s="106">
        <v>58.14</v>
      </c>
      <c r="Y590" s="106">
        <v>58.53</v>
      </c>
      <c r="Z590" s="106">
        <v>51.47</v>
      </c>
      <c r="AA590" s="106">
        <v>56.04</v>
      </c>
      <c r="AB590" s="106">
        <v>52.41</v>
      </c>
      <c r="AC590" s="106">
        <v>59.8</v>
      </c>
      <c r="AD590" s="106">
        <v>58.25</v>
      </c>
      <c r="AE590" s="106">
        <v>55.61</v>
      </c>
      <c r="AF590" s="106">
        <v>58.52</v>
      </c>
      <c r="AG590" s="106">
        <v>60.17</v>
      </c>
      <c r="AH590" s="106">
        <v>56.48</v>
      </c>
      <c r="AI590" s="106">
        <v>57.67</v>
      </c>
      <c r="AJ590" s="106">
        <v>60.87</v>
      </c>
      <c r="AK590" s="106">
        <v>49.44</v>
      </c>
      <c r="AL590" s="106">
        <v>46.7</v>
      </c>
      <c r="AM590" s="106">
        <v>56.39</v>
      </c>
      <c r="AN590" s="106">
        <v>61.45</v>
      </c>
      <c r="AO590" s="106">
        <v>49.15</v>
      </c>
      <c r="AP590" s="106">
        <v>55.15</v>
      </c>
      <c r="AQ590" s="106">
        <v>57.02</v>
      </c>
      <c r="AR590" s="106">
        <v>49.7</v>
      </c>
      <c r="AS590" s="106">
        <v>52.1</v>
      </c>
      <c r="AT590" s="106">
        <v>50.52</v>
      </c>
      <c r="AU590" s="106">
        <v>74.849999999999994</v>
      </c>
      <c r="AV590" s="106">
        <v>49.86</v>
      </c>
      <c r="AW590" s="106">
        <v>51.59</v>
      </c>
      <c r="AX590" s="106">
        <v>43.33</v>
      </c>
      <c r="AY590" s="106">
        <v>42.36</v>
      </c>
      <c r="AZ590" s="106">
        <v>55.83</v>
      </c>
      <c r="BA590" s="106">
        <v>47.16</v>
      </c>
      <c r="BB590" s="106">
        <v>53.12</v>
      </c>
      <c r="BC590" s="106">
        <v>56.89</v>
      </c>
      <c r="BD590" s="106">
        <v>56.51</v>
      </c>
      <c r="BE590" s="106">
        <v>43.43</v>
      </c>
      <c r="BF590" s="106">
        <v>42.11</v>
      </c>
      <c r="BG590" s="106">
        <v>43.83</v>
      </c>
      <c r="BH590" s="106">
        <v>49.73</v>
      </c>
      <c r="BI590" s="106">
        <v>44.12</v>
      </c>
      <c r="BJ590" s="106">
        <v>44.33</v>
      </c>
      <c r="BK590" s="106">
        <v>70.78</v>
      </c>
      <c r="BL590" s="107">
        <f t="shared" si="32"/>
        <v>60</v>
      </c>
      <c r="BN590" s="110">
        <f>BN589++Setup!$J$15/24</f>
        <v>43231.069444444918</v>
      </c>
      <c r="BO590" s="57">
        <f>CN590</f>
        <v>0</v>
      </c>
      <c r="BP590" s="57">
        <f>CO590</f>
        <v>0</v>
      </c>
      <c r="BQ590" s="57">
        <f>CP590</f>
        <v>0</v>
      </c>
      <c r="BR590" s="57">
        <f>CQ590</f>
        <v>0</v>
      </c>
      <c r="BS590" s="87">
        <f>CT590</f>
        <v>0</v>
      </c>
      <c r="BT590" s="87">
        <f>CB1019</f>
        <v>224</v>
      </c>
      <c r="BU590" s="87">
        <f>CD1019</f>
        <v>0</v>
      </c>
      <c r="BV590" s="87">
        <f>CF1019</f>
        <v>0</v>
      </c>
      <c r="BW590" s="87">
        <f>CH1019</f>
        <v>17.78</v>
      </c>
      <c r="BX590" s="87">
        <f>CJ1019</f>
        <v>0</v>
      </c>
      <c r="CA590" s="111">
        <v>43317.090277777781</v>
      </c>
      <c r="CB590" s="87">
        <v>240</v>
      </c>
      <c r="CC590" s="111">
        <v>43317.090277777781</v>
      </c>
      <c r="CD590" s="87">
        <v>0</v>
      </c>
      <c r="CE590" s="111">
        <v>43317.090277777781</v>
      </c>
      <c r="CF590" s="87">
        <v>0</v>
      </c>
      <c r="CG590" s="111">
        <v>43317.090277777781</v>
      </c>
      <c r="CH590" s="87">
        <v>20</v>
      </c>
      <c r="CI590" s="111">
        <v>43317.090277777781</v>
      </c>
      <c r="CJ590" s="87">
        <v>0</v>
      </c>
      <c r="CM590" s="111"/>
      <c r="CS590" s="111"/>
    </row>
    <row r="591" spans="1:97" x14ac:dyDescent="0.3">
      <c r="A591" s="87">
        <f t="shared" si="31"/>
        <v>5870</v>
      </c>
      <c r="B591" s="88">
        <f t="shared" si="30"/>
        <v>97.833333333333329</v>
      </c>
      <c r="C591" s="106">
        <v>21.73</v>
      </c>
      <c r="D591" s="106">
        <v>56.74</v>
      </c>
      <c r="E591" s="106">
        <v>50.73</v>
      </c>
      <c r="F591" s="106">
        <v>46.44</v>
      </c>
      <c r="G591" s="106">
        <v>52</v>
      </c>
      <c r="H591" s="106">
        <v>48.98</v>
      </c>
      <c r="I591" s="106">
        <v>47.58</v>
      </c>
      <c r="J591" s="106">
        <v>49.16</v>
      </c>
      <c r="K591" s="106">
        <v>45.1</v>
      </c>
      <c r="L591" s="106">
        <v>49.95</v>
      </c>
      <c r="M591" s="106">
        <v>46.18</v>
      </c>
      <c r="N591" s="106">
        <v>52.97</v>
      </c>
      <c r="O591" s="106">
        <v>55.58</v>
      </c>
      <c r="P591" s="106">
        <v>46.28</v>
      </c>
      <c r="Q591" s="106">
        <v>51.26</v>
      </c>
      <c r="R591" s="106">
        <v>49.04</v>
      </c>
      <c r="S591" s="106">
        <v>55.87</v>
      </c>
      <c r="T591" s="106">
        <v>53.41</v>
      </c>
      <c r="U591" s="106">
        <v>55.45</v>
      </c>
      <c r="V591" s="106">
        <v>51.45</v>
      </c>
      <c r="W591" s="106">
        <v>59.67</v>
      </c>
      <c r="X591" s="106">
        <v>57.62</v>
      </c>
      <c r="Y591" s="106">
        <v>58.09</v>
      </c>
      <c r="Z591" s="106">
        <v>51.02</v>
      </c>
      <c r="AA591" s="106">
        <v>55.55</v>
      </c>
      <c r="AB591" s="106">
        <v>51.94</v>
      </c>
      <c r="AC591" s="106">
        <v>59.23</v>
      </c>
      <c r="AD591" s="106">
        <v>57.83</v>
      </c>
      <c r="AE591" s="106">
        <v>55.17</v>
      </c>
      <c r="AF591" s="106">
        <v>58.05</v>
      </c>
      <c r="AG591" s="106">
        <v>59.64</v>
      </c>
      <c r="AH591" s="106">
        <v>55.99</v>
      </c>
      <c r="AI591" s="106">
        <v>57.21</v>
      </c>
      <c r="AJ591" s="106">
        <v>61.02</v>
      </c>
      <c r="AK591" s="106">
        <v>49.46</v>
      </c>
      <c r="AL591" s="106">
        <v>46.63</v>
      </c>
      <c r="AM591" s="106">
        <v>55.96</v>
      </c>
      <c r="AN591" s="106">
        <v>61.54</v>
      </c>
      <c r="AO591" s="106">
        <v>49.12</v>
      </c>
      <c r="AP591" s="106">
        <v>55.01</v>
      </c>
      <c r="AQ591" s="106">
        <v>56.56</v>
      </c>
      <c r="AR591" s="106">
        <v>49.26</v>
      </c>
      <c r="AS591" s="106">
        <v>51.62</v>
      </c>
      <c r="AT591" s="106">
        <v>50.07</v>
      </c>
      <c r="AU591" s="106">
        <v>74.92</v>
      </c>
      <c r="AV591" s="106">
        <v>49.38</v>
      </c>
      <c r="AW591" s="106">
        <v>51.14</v>
      </c>
      <c r="AX591" s="106">
        <v>43.31</v>
      </c>
      <c r="AY591" s="106">
        <v>42.34</v>
      </c>
      <c r="AZ591" s="106">
        <v>55.28</v>
      </c>
      <c r="BA591" s="106">
        <v>47.13</v>
      </c>
      <c r="BB591" s="106">
        <v>52.68</v>
      </c>
      <c r="BC591" s="106">
        <v>56.47</v>
      </c>
      <c r="BD591" s="106">
        <v>55.93</v>
      </c>
      <c r="BE591" s="106">
        <v>43.36</v>
      </c>
      <c r="BF591" s="106">
        <v>42.05</v>
      </c>
      <c r="BG591" s="106">
        <v>43.43</v>
      </c>
      <c r="BH591" s="106">
        <v>49.64</v>
      </c>
      <c r="BI591" s="106">
        <v>44.09</v>
      </c>
      <c r="BJ591" s="106">
        <v>44.63</v>
      </c>
      <c r="BK591" s="106">
        <v>70.95</v>
      </c>
      <c r="BL591" s="107">
        <f t="shared" si="32"/>
        <v>60</v>
      </c>
      <c r="BN591" s="110">
        <f>BN590++Setup!$J$15/24</f>
        <v>43231.076388889363</v>
      </c>
      <c r="BO591" s="57">
        <f>CN591</f>
        <v>0</v>
      </c>
      <c r="BP591" s="57">
        <f>CO591</f>
        <v>0</v>
      </c>
      <c r="BQ591" s="57">
        <f>CP591</f>
        <v>0</v>
      </c>
      <c r="BR591" s="57">
        <f>CQ591</f>
        <v>0</v>
      </c>
      <c r="BS591" s="87">
        <f>CT591</f>
        <v>0</v>
      </c>
      <c r="BT591" s="87">
        <f>CB1020</f>
        <v>226</v>
      </c>
      <c r="BU591" s="87">
        <f>CD1020</f>
        <v>0</v>
      </c>
      <c r="BV591" s="87">
        <f>CF1020</f>
        <v>0</v>
      </c>
      <c r="BW591" s="87">
        <f>CH1020</f>
        <v>18.61</v>
      </c>
      <c r="BX591" s="87">
        <f>CJ1020</f>
        <v>0</v>
      </c>
      <c r="CA591" s="111">
        <v>43317.097222222219</v>
      </c>
      <c r="CB591" s="87">
        <v>239</v>
      </c>
      <c r="CC591" s="111">
        <v>43317.097222222219</v>
      </c>
      <c r="CD591" s="87">
        <v>0</v>
      </c>
      <c r="CE591" s="111">
        <v>43317.097222222219</v>
      </c>
      <c r="CF591" s="87">
        <v>0</v>
      </c>
      <c r="CG591" s="111">
        <v>43317.097222222219</v>
      </c>
      <c r="CH591" s="87">
        <v>25.56</v>
      </c>
      <c r="CI591" s="111">
        <v>43317.097222222219</v>
      </c>
      <c r="CJ591" s="87">
        <v>0</v>
      </c>
      <c r="CM591" s="111"/>
      <c r="CS591" s="111"/>
    </row>
    <row r="592" spans="1:97" x14ac:dyDescent="0.3">
      <c r="A592" s="87">
        <f t="shared" si="31"/>
        <v>5880</v>
      </c>
      <c r="B592" s="88">
        <f t="shared" si="30"/>
        <v>98</v>
      </c>
      <c r="C592" s="106">
        <v>21.76</v>
      </c>
      <c r="D592" s="106">
        <v>54.09</v>
      </c>
      <c r="E592" s="106">
        <v>50.73</v>
      </c>
      <c r="F592" s="106">
        <v>46.49</v>
      </c>
      <c r="G592" s="106">
        <v>49.24</v>
      </c>
      <c r="H592" s="106">
        <v>46.22</v>
      </c>
      <c r="I592" s="106">
        <v>47.57</v>
      </c>
      <c r="J592" s="106">
        <v>49.07</v>
      </c>
      <c r="K592" s="106">
        <v>42.32</v>
      </c>
      <c r="L592" s="106">
        <v>47.33</v>
      </c>
      <c r="M592" s="106">
        <v>46.17</v>
      </c>
      <c r="N592" s="106">
        <v>50.2</v>
      </c>
      <c r="O592" s="106">
        <v>52.89</v>
      </c>
      <c r="P592" s="106">
        <v>43.66</v>
      </c>
      <c r="Q592" s="106">
        <v>48.62</v>
      </c>
      <c r="R592" s="106">
        <v>46.46</v>
      </c>
      <c r="S592" s="106">
        <v>53.15</v>
      </c>
      <c r="T592" s="106">
        <v>50.76</v>
      </c>
      <c r="U592" s="106">
        <v>52.73</v>
      </c>
      <c r="V592" s="106">
        <v>48.83</v>
      </c>
      <c r="W592" s="106">
        <v>56.99</v>
      </c>
      <c r="X592" s="106">
        <v>55.04</v>
      </c>
      <c r="Y592" s="106">
        <v>55.41</v>
      </c>
      <c r="Z592" s="106">
        <v>48.45</v>
      </c>
      <c r="AA592" s="106">
        <v>52.92</v>
      </c>
      <c r="AB592" s="106">
        <v>49.36</v>
      </c>
      <c r="AC592" s="106">
        <v>56.64</v>
      </c>
      <c r="AD592" s="106">
        <v>55.15</v>
      </c>
      <c r="AE592" s="106">
        <v>52.46</v>
      </c>
      <c r="AF592" s="106">
        <v>55.33</v>
      </c>
      <c r="AG592" s="106">
        <v>56.91</v>
      </c>
      <c r="AH592" s="106">
        <v>53.26</v>
      </c>
      <c r="AI592" s="106">
        <v>54.6</v>
      </c>
      <c r="AJ592" s="106">
        <v>60.96</v>
      </c>
      <c r="AK592" s="106">
        <v>49.37</v>
      </c>
      <c r="AL592" s="106">
        <v>46.58</v>
      </c>
      <c r="AM592" s="106">
        <v>53.29</v>
      </c>
      <c r="AN592" s="106">
        <v>61.47</v>
      </c>
      <c r="AO592" s="106">
        <v>49.03</v>
      </c>
      <c r="AP592" s="106">
        <v>55.11</v>
      </c>
      <c r="AQ592" s="106">
        <v>53.89</v>
      </c>
      <c r="AR592" s="106">
        <v>46.68</v>
      </c>
      <c r="AS592" s="106">
        <v>48.98</v>
      </c>
      <c r="AT592" s="106">
        <v>47.37</v>
      </c>
      <c r="AU592" s="106">
        <v>74.849999999999994</v>
      </c>
      <c r="AV592" s="106">
        <v>46.89</v>
      </c>
      <c r="AW592" s="106">
        <v>48.59</v>
      </c>
      <c r="AX592" s="106">
        <v>43.39</v>
      </c>
      <c r="AY592" s="106">
        <v>42.31</v>
      </c>
      <c r="AZ592" s="106">
        <v>52.67</v>
      </c>
      <c r="BA592" s="106">
        <v>47.13</v>
      </c>
      <c r="BB592" s="106">
        <v>50.06</v>
      </c>
      <c r="BC592" s="106">
        <v>53.87</v>
      </c>
      <c r="BD592" s="106">
        <v>53.34</v>
      </c>
      <c r="BE592" s="106">
        <v>43.39</v>
      </c>
      <c r="BF592" s="106">
        <v>42.08</v>
      </c>
      <c r="BG592" s="106">
        <v>40.83</v>
      </c>
      <c r="BH592" s="106">
        <v>49.65</v>
      </c>
      <c r="BI592" s="106">
        <v>44.07</v>
      </c>
      <c r="BJ592" s="106">
        <v>44.55</v>
      </c>
      <c r="BK592" s="106">
        <v>70.89</v>
      </c>
      <c r="BL592" s="107">
        <f t="shared" si="32"/>
        <v>60</v>
      </c>
      <c r="BN592" s="110">
        <f>BN591++Setup!$J$15/24</f>
        <v>43231.083333333809</v>
      </c>
      <c r="BO592" s="57">
        <f>CN592</f>
        <v>0</v>
      </c>
      <c r="BP592" s="57">
        <f>CO592</f>
        <v>0</v>
      </c>
      <c r="BQ592" s="57">
        <f>CP592</f>
        <v>0</v>
      </c>
      <c r="BR592" s="57">
        <f>CQ592</f>
        <v>0</v>
      </c>
      <c r="BS592" s="87">
        <f>CT592</f>
        <v>0</v>
      </c>
      <c r="BT592" s="87">
        <f>CB1021</f>
        <v>223</v>
      </c>
      <c r="BU592" s="87">
        <f>CD1021</f>
        <v>0</v>
      </c>
      <c r="BV592" s="87">
        <f>CF1021</f>
        <v>0</v>
      </c>
      <c r="BW592" s="87">
        <f>CH1021</f>
        <v>19.72</v>
      </c>
      <c r="BX592" s="87">
        <f>CJ1021</f>
        <v>0</v>
      </c>
      <c r="CA592" s="111">
        <v>43317.104166666664</v>
      </c>
      <c r="CB592" s="87">
        <v>243</v>
      </c>
      <c r="CC592" s="111">
        <v>43317.104166666664</v>
      </c>
      <c r="CD592" s="87">
        <v>0</v>
      </c>
      <c r="CE592" s="111">
        <v>43317.104166666664</v>
      </c>
      <c r="CF592" s="87">
        <v>0</v>
      </c>
      <c r="CG592" s="111">
        <v>43317.104166666664</v>
      </c>
      <c r="CH592" s="87">
        <v>15.56</v>
      </c>
      <c r="CI592" s="111">
        <v>43317.104166666664</v>
      </c>
      <c r="CJ592" s="87">
        <v>0</v>
      </c>
      <c r="CM592" s="111"/>
      <c r="CS592" s="111"/>
    </row>
    <row r="593" spans="1:97" x14ac:dyDescent="0.3">
      <c r="A593" s="87">
        <f t="shared" si="31"/>
        <v>5890</v>
      </c>
      <c r="B593" s="88">
        <f t="shared" si="30"/>
        <v>98.166666666666671</v>
      </c>
      <c r="C593" s="106">
        <v>21.73</v>
      </c>
      <c r="D593" s="106">
        <v>57</v>
      </c>
      <c r="E593" s="106">
        <v>50.57</v>
      </c>
      <c r="F593" s="106">
        <v>46.26</v>
      </c>
      <c r="G593" s="106">
        <v>52.25</v>
      </c>
      <c r="H593" s="106">
        <v>49.23</v>
      </c>
      <c r="I593" s="106">
        <v>47.41</v>
      </c>
      <c r="J593" s="106">
        <v>48.86</v>
      </c>
      <c r="K593" s="106">
        <v>45.35</v>
      </c>
      <c r="L593" s="106">
        <v>50.34</v>
      </c>
      <c r="M593" s="106">
        <v>45.98</v>
      </c>
      <c r="N593" s="106">
        <v>53.24</v>
      </c>
      <c r="O593" s="106">
        <v>55.86</v>
      </c>
      <c r="P593" s="106">
        <v>46.53</v>
      </c>
      <c r="Q593" s="106">
        <v>51.49</v>
      </c>
      <c r="R593" s="106">
        <v>49.28</v>
      </c>
      <c r="S593" s="106">
        <v>56.02</v>
      </c>
      <c r="T593" s="106">
        <v>53.65</v>
      </c>
      <c r="U593" s="106">
        <v>55.65</v>
      </c>
      <c r="V593" s="106">
        <v>51.66</v>
      </c>
      <c r="W593" s="106">
        <v>59.92</v>
      </c>
      <c r="X593" s="106">
        <v>57.79</v>
      </c>
      <c r="Y593" s="106">
        <v>58.29</v>
      </c>
      <c r="Z593" s="106">
        <v>51.24</v>
      </c>
      <c r="AA593" s="106">
        <v>55.79</v>
      </c>
      <c r="AB593" s="106">
        <v>52.15</v>
      </c>
      <c r="AC593" s="106">
        <v>59.54</v>
      </c>
      <c r="AD593" s="106">
        <v>58.01</v>
      </c>
      <c r="AE593" s="106">
        <v>55.33</v>
      </c>
      <c r="AF593" s="106">
        <v>58.3</v>
      </c>
      <c r="AG593" s="106">
        <v>59.95</v>
      </c>
      <c r="AH593" s="106">
        <v>56.16</v>
      </c>
      <c r="AI593" s="106">
        <v>57.41</v>
      </c>
      <c r="AJ593" s="106">
        <v>60.86</v>
      </c>
      <c r="AK593" s="106">
        <v>49.37</v>
      </c>
      <c r="AL593" s="106">
        <v>46.78</v>
      </c>
      <c r="AM593" s="106">
        <v>56.12</v>
      </c>
      <c r="AN593" s="106">
        <v>61.37</v>
      </c>
      <c r="AO593" s="106">
        <v>48.82</v>
      </c>
      <c r="AP593" s="106">
        <v>55.23</v>
      </c>
      <c r="AQ593" s="106">
        <v>56.78</v>
      </c>
      <c r="AR593" s="106">
        <v>49.49</v>
      </c>
      <c r="AS593" s="106">
        <v>51.84</v>
      </c>
      <c r="AT593" s="106">
        <v>50.3</v>
      </c>
      <c r="AU593" s="106">
        <v>74.650000000000006</v>
      </c>
      <c r="AV593" s="106">
        <v>49.66</v>
      </c>
      <c r="AW593" s="106">
        <v>51.36</v>
      </c>
      <c r="AX593" s="106">
        <v>43.06</v>
      </c>
      <c r="AY593" s="106">
        <v>42.21</v>
      </c>
      <c r="AZ593" s="106">
        <v>55.53</v>
      </c>
      <c r="BA593" s="106">
        <v>47.03</v>
      </c>
      <c r="BB593" s="106">
        <v>52.85</v>
      </c>
      <c r="BC593" s="106">
        <v>56.71</v>
      </c>
      <c r="BD593" s="106">
        <v>56.2</v>
      </c>
      <c r="BE593" s="106">
        <v>43.2</v>
      </c>
      <c r="BF593" s="106">
        <v>41.88</v>
      </c>
      <c r="BG593" s="106">
        <v>43.6</v>
      </c>
      <c r="BH593" s="106">
        <v>49.49</v>
      </c>
      <c r="BI593" s="106">
        <v>43.9</v>
      </c>
      <c r="BJ593" s="106">
        <v>44.38</v>
      </c>
      <c r="BK593" s="106">
        <v>70.75</v>
      </c>
      <c r="BL593" s="107">
        <f t="shared" si="32"/>
        <v>60</v>
      </c>
      <c r="BN593" s="110">
        <f>BN592++Setup!$J$15/24</f>
        <v>43231.090277778254</v>
      </c>
      <c r="BO593" s="57">
        <f>CN593</f>
        <v>0</v>
      </c>
      <c r="BP593" s="57">
        <f>CO593</f>
        <v>0</v>
      </c>
      <c r="BQ593" s="57">
        <f>CP593</f>
        <v>0</v>
      </c>
      <c r="BR593" s="57">
        <f>CQ593</f>
        <v>0</v>
      </c>
      <c r="BS593" s="87">
        <f>CT593</f>
        <v>0</v>
      </c>
      <c r="BT593" s="87">
        <f>CB1022</f>
        <v>226</v>
      </c>
      <c r="BU593" s="87">
        <f>CD1022</f>
        <v>0</v>
      </c>
      <c r="BV593" s="87">
        <f>CF1022</f>
        <v>0</v>
      </c>
      <c r="BW593" s="87">
        <f>CH1022</f>
        <v>18.89</v>
      </c>
      <c r="BX593" s="87">
        <f>CJ1022</f>
        <v>0</v>
      </c>
      <c r="CA593" s="111">
        <v>43317.111111111109</v>
      </c>
      <c r="CB593" s="87">
        <v>242</v>
      </c>
      <c r="CC593" s="111">
        <v>43317.111111111109</v>
      </c>
      <c r="CD593" s="87">
        <v>0</v>
      </c>
      <c r="CE593" s="111">
        <v>43317.111111111109</v>
      </c>
      <c r="CF593" s="87">
        <v>0</v>
      </c>
      <c r="CG593" s="111">
        <v>43317.111111111109</v>
      </c>
      <c r="CH593" s="87">
        <v>25</v>
      </c>
      <c r="CI593" s="111">
        <v>43317.111111111109</v>
      </c>
      <c r="CJ593" s="87">
        <v>0</v>
      </c>
      <c r="CM593" s="111"/>
      <c r="CS593" s="111"/>
    </row>
    <row r="594" spans="1:97" x14ac:dyDescent="0.3">
      <c r="A594" s="87">
        <f t="shared" si="31"/>
        <v>5900</v>
      </c>
      <c r="B594" s="88">
        <f t="shared" si="30"/>
        <v>98.333333333333329</v>
      </c>
      <c r="C594" s="106">
        <v>21.8</v>
      </c>
      <c r="D594" s="106">
        <v>57.83</v>
      </c>
      <c r="E594" s="106">
        <v>50.69</v>
      </c>
      <c r="F594" s="106">
        <v>46.41</v>
      </c>
      <c r="G594" s="106">
        <v>53.1</v>
      </c>
      <c r="H594" s="106">
        <v>50.19</v>
      </c>
      <c r="I594" s="106">
        <v>47.48</v>
      </c>
      <c r="J594" s="106">
        <v>49.11</v>
      </c>
      <c r="K594" s="106">
        <v>46.23</v>
      </c>
      <c r="L594" s="106">
        <v>51.21</v>
      </c>
      <c r="M594" s="106">
        <v>46.05</v>
      </c>
      <c r="N594" s="106">
        <v>54.05</v>
      </c>
      <c r="O594" s="106">
        <v>56.66</v>
      </c>
      <c r="P594" s="106">
        <v>47.45</v>
      </c>
      <c r="Q594" s="106">
        <v>52.4</v>
      </c>
      <c r="R594" s="106">
        <v>50.19</v>
      </c>
      <c r="S594" s="106">
        <v>56.96</v>
      </c>
      <c r="T594" s="106">
        <v>54.54</v>
      </c>
      <c r="U594" s="106">
        <v>56.51</v>
      </c>
      <c r="V594" s="106">
        <v>52.55</v>
      </c>
      <c r="W594" s="106">
        <v>60.81</v>
      </c>
      <c r="X594" s="106">
        <v>58.72</v>
      </c>
      <c r="Y594" s="106">
        <v>59.11</v>
      </c>
      <c r="Z594" s="106">
        <v>52.11</v>
      </c>
      <c r="AA594" s="106">
        <v>56.68</v>
      </c>
      <c r="AB594" s="106">
        <v>53.07</v>
      </c>
      <c r="AC594" s="106">
        <v>60.45</v>
      </c>
      <c r="AD594" s="106">
        <v>58.95</v>
      </c>
      <c r="AE594" s="106">
        <v>56.27</v>
      </c>
      <c r="AF594" s="106">
        <v>59.13</v>
      </c>
      <c r="AG594" s="106">
        <v>60.82</v>
      </c>
      <c r="AH594" s="106">
        <v>57.06</v>
      </c>
      <c r="AI594" s="106">
        <v>58.22</v>
      </c>
      <c r="AJ594" s="106">
        <v>60.85</v>
      </c>
      <c r="AK594" s="106">
        <v>49.35</v>
      </c>
      <c r="AL594" s="106">
        <v>46.69</v>
      </c>
      <c r="AM594" s="106">
        <v>56.99</v>
      </c>
      <c r="AN594" s="106">
        <v>61.41</v>
      </c>
      <c r="AO594" s="106">
        <v>49.07</v>
      </c>
      <c r="AP594" s="106">
        <v>55.01</v>
      </c>
      <c r="AQ594" s="106">
        <v>57.66</v>
      </c>
      <c r="AR594" s="106">
        <v>50.34</v>
      </c>
      <c r="AS594" s="106">
        <v>52.74</v>
      </c>
      <c r="AT594" s="106">
        <v>51.14</v>
      </c>
      <c r="AU594" s="106">
        <v>74.819999999999993</v>
      </c>
      <c r="AV594" s="106">
        <v>50.51</v>
      </c>
      <c r="AW594" s="106">
        <v>52.25</v>
      </c>
      <c r="AX594" s="106">
        <v>43.26</v>
      </c>
      <c r="AY594" s="106">
        <v>42.2</v>
      </c>
      <c r="AZ594" s="106">
        <v>56.45</v>
      </c>
      <c r="BA594" s="106">
        <v>47.05</v>
      </c>
      <c r="BB594" s="106">
        <v>53.74</v>
      </c>
      <c r="BC594" s="106">
        <v>57.59</v>
      </c>
      <c r="BD594" s="106">
        <v>57.12</v>
      </c>
      <c r="BE594" s="106">
        <v>43.35</v>
      </c>
      <c r="BF594" s="106">
        <v>41.98</v>
      </c>
      <c r="BG594" s="106">
        <v>44.55</v>
      </c>
      <c r="BH594" s="106">
        <v>49.59</v>
      </c>
      <c r="BI594" s="106">
        <v>44.05</v>
      </c>
      <c r="BJ594" s="106">
        <v>44.35</v>
      </c>
      <c r="BK594" s="106">
        <v>70.83</v>
      </c>
      <c r="BL594" s="107">
        <f t="shared" si="32"/>
        <v>60</v>
      </c>
      <c r="BN594" s="110">
        <f>BN593++Setup!$J$15/24</f>
        <v>43231.097222222699</v>
      </c>
      <c r="BO594" s="57">
        <f>CN594</f>
        <v>0</v>
      </c>
      <c r="BP594" s="57">
        <f>CO594</f>
        <v>0</v>
      </c>
      <c r="BQ594" s="57">
        <f>CP594</f>
        <v>0</v>
      </c>
      <c r="BR594" s="57">
        <f>CQ594</f>
        <v>0</v>
      </c>
      <c r="BS594" s="87">
        <f>CT594</f>
        <v>0</v>
      </c>
      <c r="BT594" s="87">
        <f>CB1023</f>
        <v>225</v>
      </c>
      <c r="BU594" s="87">
        <f>CD1023</f>
        <v>0</v>
      </c>
      <c r="BV594" s="87">
        <f>CF1023</f>
        <v>0</v>
      </c>
      <c r="BW594" s="87">
        <f>CH1023</f>
        <v>25.83</v>
      </c>
      <c r="BX594" s="87">
        <f>CJ1023</f>
        <v>0</v>
      </c>
      <c r="CA594" s="111">
        <v>43317.118055555555</v>
      </c>
      <c r="CB594" s="87">
        <v>244</v>
      </c>
      <c r="CC594" s="111">
        <v>43317.118055555555</v>
      </c>
      <c r="CD594" s="87">
        <v>0</v>
      </c>
      <c r="CE594" s="111">
        <v>43317.118055555555</v>
      </c>
      <c r="CF594" s="87">
        <v>0</v>
      </c>
      <c r="CG594" s="111">
        <v>43317.118055555555</v>
      </c>
      <c r="CH594" s="87">
        <v>26.67</v>
      </c>
      <c r="CI594" s="111">
        <v>43317.118055555555</v>
      </c>
      <c r="CJ594" s="87">
        <v>0</v>
      </c>
      <c r="CM594" s="111"/>
      <c r="CS594" s="111"/>
    </row>
    <row r="595" spans="1:97" x14ac:dyDescent="0.3">
      <c r="A595" s="87">
        <f t="shared" si="31"/>
        <v>5910</v>
      </c>
      <c r="B595" s="88">
        <f t="shared" si="30"/>
        <v>98.5</v>
      </c>
      <c r="C595" s="106">
        <v>21.75</v>
      </c>
      <c r="D595" s="106">
        <v>57.84</v>
      </c>
      <c r="E595" s="106">
        <v>47.42</v>
      </c>
      <c r="F595" s="106">
        <v>43.07</v>
      </c>
      <c r="G595" s="106">
        <v>53.09</v>
      </c>
      <c r="H595" s="106">
        <v>50.11</v>
      </c>
      <c r="I595" s="106">
        <v>44.19</v>
      </c>
      <c r="J595" s="106">
        <v>45.71</v>
      </c>
      <c r="K595" s="106">
        <v>46.2</v>
      </c>
      <c r="L595" s="106">
        <v>51.09</v>
      </c>
      <c r="M595" s="106">
        <v>42.71</v>
      </c>
      <c r="N595" s="106">
        <v>54.06</v>
      </c>
      <c r="O595" s="106">
        <v>56.71</v>
      </c>
      <c r="P595" s="106">
        <v>47.4</v>
      </c>
      <c r="Q595" s="106">
        <v>52.36</v>
      </c>
      <c r="R595" s="106">
        <v>50.24</v>
      </c>
      <c r="S595" s="106">
        <v>56.96</v>
      </c>
      <c r="T595" s="106">
        <v>54.55</v>
      </c>
      <c r="U595" s="106">
        <v>56.49</v>
      </c>
      <c r="V595" s="106">
        <v>52.55</v>
      </c>
      <c r="W595" s="106">
        <v>60.78</v>
      </c>
      <c r="X595" s="106">
        <v>58.74</v>
      </c>
      <c r="Y595" s="106">
        <v>59.14</v>
      </c>
      <c r="Z595" s="106">
        <v>52.09</v>
      </c>
      <c r="AA595" s="106">
        <v>56.66</v>
      </c>
      <c r="AB595" s="106">
        <v>53.05</v>
      </c>
      <c r="AC595" s="106">
        <v>60.34</v>
      </c>
      <c r="AD595" s="106">
        <v>58.84</v>
      </c>
      <c r="AE595" s="106">
        <v>56.18</v>
      </c>
      <c r="AF595" s="106">
        <v>59.13</v>
      </c>
      <c r="AG595" s="106">
        <v>60.8</v>
      </c>
      <c r="AH595" s="106">
        <v>57.06</v>
      </c>
      <c r="AI595" s="106">
        <v>58.33</v>
      </c>
      <c r="AJ595" s="106">
        <v>60.83</v>
      </c>
      <c r="AK595" s="106">
        <v>49.34</v>
      </c>
      <c r="AL595" s="106">
        <v>46.56</v>
      </c>
      <c r="AM595" s="106">
        <v>57.08</v>
      </c>
      <c r="AN595" s="106">
        <v>61.42</v>
      </c>
      <c r="AO595" s="106">
        <v>45.67</v>
      </c>
      <c r="AP595" s="106">
        <v>55.09</v>
      </c>
      <c r="AQ595" s="106">
        <v>57.7</v>
      </c>
      <c r="AR595" s="106">
        <v>50.32</v>
      </c>
      <c r="AS595" s="106">
        <v>52.69</v>
      </c>
      <c r="AT595" s="106">
        <v>51.09</v>
      </c>
      <c r="AU595" s="106">
        <v>74.790000000000006</v>
      </c>
      <c r="AV595" s="106">
        <v>50.53</v>
      </c>
      <c r="AW595" s="106">
        <v>52.16</v>
      </c>
      <c r="AX595" s="106">
        <v>40.01</v>
      </c>
      <c r="AY595" s="106">
        <v>38.909999999999997</v>
      </c>
      <c r="AZ595" s="106">
        <v>56.43</v>
      </c>
      <c r="BA595" s="106">
        <v>43.69</v>
      </c>
      <c r="BB595" s="106">
        <v>53.76</v>
      </c>
      <c r="BC595" s="106">
        <v>57.6</v>
      </c>
      <c r="BD595" s="106">
        <v>57.03</v>
      </c>
      <c r="BE595" s="106">
        <v>40.11</v>
      </c>
      <c r="BF595" s="106">
        <v>38.700000000000003</v>
      </c>
      <c r="BG595" s="106">
        <v>44.59</v>
      </c>
      <c r="BH595" s="106">
        <v>46.3</v>
      </c>
      <c r="BI595" s="106">
        <v>40.72</v>
      </c>
      <c r="BJ595" s="106">
        <v>44.45</v>
      </c>
      <c r="BK595" s="106">
        <v>70.78</v>
      </c>
      <c r="BL595" s="107">
        <f t="shared" si="32"/>
        <v>60</v>
      </c>
      <c r="BN595" s="110">
        <f>BN594++Setup!$J$15/24</f>
        <v>43231.104166667144</v>
      </c>
      <c r="BO595" s="57">
        <f>CN595</f>
        <v>0</v>
      </c>
      <c r="BP595" s="57">
        <f>CO595</f>
        <v>0</v>
      </c>
      <c r="BQ595" s="57">
        <f>CP595</f>
        <v>0</v>
      </c>
      <c r="BR595" s="57">
        <f>CQ595</f>
        <v>0</v>
      </c>
      <c r="BS595" s="87">
        <f>CT595</f>
        <v>0</v>
      </c>
      <c r="BT595" s="87">
        <f>CB1024</f>
        <v>221</v>
      </c>
      <c r="BU595" s="87">
        <f>CD1024</f>
        <v>0</v>
      </c>
      <c r="BV595" s="87">
        <f>CF1024</f>
        <v>0</v>
      </c>
      <c r="BW595" s="87">
        <f>CH1024</f>
        <v>25.56</v>
      </c>
      <c r="BX595" s="87">
        <f>CJ1024</f>
        <v>0</v>
      </c>
      <c r="CA595" s="111">
        <v>43317.125</v>
      </c>
      <c r="CB595" s="87">
        <v>240</v>
      </c>
      <c r="CC595" s="111">
        <v>43317.125</v>
      </c>
      <c r="CD595" s="87">
        <v>0</v>
      </c>
      <c r="CE595" s="111">
        <v>43317.125</v>
      </c>
      <c r="CF595" s="87">
        <v>0</v>
      </c>
      <c r="CG595" s="111">
        <v>43317.125</v>
      </c>
      <c r="CH595" s="87">
        <v>18.61</v>
      </c>
      <c r="CI595" s="111">
        <v>43317.125</v>
      </c>
      <c r="CJ595" s="87">
        <v>0</v>
      </c>
      <c r="CM595" s="111"/>
      <c r="CS595" s="111"/>
    </row>
    <row r="596" spans="1:97" x14ac:dyDescent="0.3">
      <c r="A596" s="87">
        <f t="shared" si="31"/>
        <v>5920</v>
      </c>
      <c r="B596" s="88">
        <f t="shared" si="30"/>
        <v>98.666666666666671</v>
      </c>
      <c r="C596" s="106">
        <v>21.88</v>
      </c>
      <c r="D596" s="106">
        <v>58.14</v>
      </c>
      <c r="E596" s="106">
        <v>50.8</v>
      </c>
      <c r="F596" s="106">
        <v>46.61</v>
      </c>
      <c r="G596" s="106">
        <v>53.41</v>
      </c>
      <c r="H596" s="106">
        <v>50.37</v>
      </c>
      <c r="I596" s="106">
        <v>47.65</v>
      </c>
      <c r="J596" s="106">
        <v>49.15</v>
      </c>
      <c r="K596" s="106">
        <v>46.46</v>
      </c>
      <c r="L596" s="106">
        <v>51.47</v>
      </c>
      <c r="M596" s="106">
        <v>46.21</v>
      </c>
      <c r="N596" s="106">
        <v>54.43</v>
      </c>
      <c r="O596" s="106">
        <v>56.98</v>
      </c>
      <c r="P596" s="106">
        <v>47.75</v>
      </c>
      <c r="Q596" s="106">
        <v>52.67</v>
      </c>
      <c r="R596" s="106">
        <v>50.54</v>
      </c>
      <c r="S596" s="106">
        <v>57.17</v>
      </c>
      <c r="T596" s="106">
        <v>54.82</v>
      </c>
      <c r="U596" s="106">
        <v>56.78</v>
      </c>
      <c r="V596" s="106">
        <v>52.87</v>
      </c>
      <c r="W596" s="106">
        <v>61.08</v>
      </c>
      <c r="X596" s="106">
        <v>58.99</v>
      </c>
      <c r="Y596" s="106">
        <v>59.46</v>
      </c>
      <c r="Z596" s="106">
        <v>52.43</v>
      </c>
      <c r="AA596" s="106">
        <v>56.97</v>
      </c>
      <c r="AB596" s="106">
        <v>53.32</v>
      </c>
      <c r="AC596" s="106">
        <v>60.71</v>
      </c>
      <c r="AD596" s="106">
        <v>59.28</v>
      </c>
      <c r="AE596" s="106">
        <v>56.44</v>
      </c>
      <c r="AF596" s="106">
        <v>59.4</v>
      </c>
      <c r="AG596" s="106">
        <v>61.11</v>
      </c>
      <c r="AH596" s="106">
        <v>57.22</v>
      </c>
      <c r="AI596" s="106">
        <v>58.59</v>
      </c>
      <c r="AJ596" s="106">
        <v>60.82</v>
      </c>
      <c r="AK596" s="106">
        <v>49.34</v>
      </c>
      <c r="AL596" s="106">
        <v>46.67</v>
      </c>
      <c r="AM596" s="106">
        <v>57.36</v>
      </c>
      <c r="AN596" s="106">
        <v>61.41</v>
      </c>
      <c r="AO596" s="106">
        <v>49.11</v>
      </c>
      <c r="AP596" s="106">
        <v>55.16</v>
      </c>
      <c r="AQ596" s="106">
        <v>57.94</v>
      </c>
      <c r="AR596" s="106">
        <v>50.61</v>
      </c>
      <c r="AS596" s="106">
        <v>52.97</v>
      </c>
      <c r="AT596" s="106">
        <v>51.43</v>
      </c>
      <c r="AU596" s="106">
        <v>74.83</v>
      </c>
      <c r="AV596" s="106">
        <v>50.84</v>
      </c>
      <c r="AW596" s="106">
        <v>52.59</v>
      </c>
      <c r="AX596" s="106">
        <v>43.41</v>
      </c>
      <c r="AY596" s="106">
        <v>42.42</v>
      </c>
      <c r="AZ596" s="106">
        <v>56.7</v>
      </c>
      <c r="BA596" s="106">
        <v>47.22</v>
      </c>
      <c r="BB596" s="106">
        <v>54.12</v>
      </c>
      <c r="BC596" s="106">
        <v>57.86</v>
      </c>
      <c r="BD596" s="106">
        <v>57.39</v>
      </c>
      <c r="BE596" s="106">
        <v>43.51</v>
      </c>
      <c r="BF596" s="106">
        <v>42.14</v>
      </c>
      <c r="BG596" s="106">
        <v>44.85</v>
      </c>
      <c r="BH596" s="106">
        <v>49.73</v>
      </c>
      <c r="BI596" s="106">
        <v>44.16</v>
      </c>
      <c r="BJ596" s="106">
        <v>44.46</v>
      </c>
      <c r="BK596" s="106">
        <v>70.930000000000007</v>
      </c>
      <c r="BL596" s="107">
        <f t="shared" si="32"/>
        <v>60</v>
      </c>
      <c r="BN596" s="110">
        <f>BN595++Setup!$J$15/24</f>
        <v>43231.11111111159</v>
      </c>
      <c r="BO596" s="57">
        <f>CN596</f>
        <v>0</v>
      </c>
      <c r="BP596" s="57">
        <f>CO596</f>
        <v>0</v>
      </c>
      <c r="BQ596" s="57">
        <f>CP596</f>
        <v>0</v>
      </c>
      <c r="BR596" s="57">
        <f>CQ596</f>
        <v>0</v>
      </c>
      <c r="BS596" s="87">
        <f>CT596</f>
        <v>0</v>
      </c>
      <c r="BT596" s="87">
        <f>CB1025</f>
        <v>226</v>
      </c>
      <c r="BU596" s="87">
        <f>CD1025</f>
        <v>0</v>
      </c>
      <c r="BV596" s="87">
        <f>CF1025</f>
        <v>0</v>
      </c>
      <c r="BW596" s="87">
        <f>CH1025</f>
        <v>16.670000000000002</v>
      </c>
      <c r="BX596" s="87">
        <f>CJ1025</f>
        <v>0</v>
      </c>
      <c r="CA596" s="111">
        <v>43317.131944444445</v>
      </c>
      <c r="CB596" s="87">
        <v>237</v>
      </c>
      <c r="CC596" s="111">
        <v>43317.131944444445</v>
      </c>
      <c r="CD596" s="87">
        <v>0</v>
      </c>
      <c r="CE596" s="111">
        <v>43317.131944444445</v>
      </c>
      <c r="CF596" s="87">
        <v>0</v>
      </c>
      <c r="CG596" s="111">
        <v>43317.131944444445</v>
      </c>
      <c r="CH596" s="87">
        <v>16.11</v>
      </c>
      <c r="CI596" s="111">
        <v>43317.131944444445</v>
      </c>
      <c r="CJ596" s="87">
        <v>0</v>
      </c>
      <c r="CM596" s="111"/>
      <c r="CS596" s="111"/>
    </row>
    <row r="597" spans="1:97" x14ac:dyDescent="0.3">
      <c r="A597" s="87">
        <f t="shared" si="31"/>
        <v>5930</v>
      </c>
      <c r="B597" s="88">
        <f t="shared" si="30"/>
        <v>98.833333333333329</v>
      </c>
      <c r="C597" s="106">
        <v>21.8</v>
      </c>
      <c r="D597" s="106">
        <v>58.15</v>
      </c>
      <c r="E597" s="106">
        <v>50.75</v>
      </c>
      <c r="F597" s="106">
        <v>46.39</v>
      </c>
      <c r="G597" s="106">
        <v>53.44</v>
      </c>
      <c r="H597" s="106">
        <v>50.49</v>
      </c>
      <c r="I597" s="106">
        <v>47.5</v>
      </c>
      <c r="J597" s="106">
        <v>49.05</v>
      </c>
      <c r="K597" s="106">
        <v>46.59</v>
      </c>
      <c r="L597" s="106">
        <v>51.55</v>
      </c>
      <c r="M597" s="106">
        <v>46.07</v>
      </c>
      <c r="N597" s="106">
        <v>54.48</v>
      </c>
      <c r="O597" s="106">
        <v>57.04</v>
      </c>
      <c r="P597" s="106">
        <v>47.75</v>
      </c>
      <c r="Q597" s="106">
        <v>52.71</v>
      </c>
      <c r="R597" s="106">
        <v>50.52</v>
      </c>
      <c r="S597" s="106">
        <v>57.28</v>
      </c>
      <c r="T597" s="106">
        <v>54.9</v>
      </c>
      <c r="U597" s="106">
        <v>56.9</v>
      </c>
      <c r="V597" s="106">
        <v>52.93</v>
      </c>
      <c r="W597" s="106">
        <v>61.08</v>
      </c>
      <c r="X597" s="106">
        <v>59.09</v>
      </c>
      <c r="Y597" s="106">
        <v>59.48</v>
      </c>
      <c r="Z597" s="106">
        <v>52.46</v>
      </c>
      <c r="AA597" s="106">
        <v>57.02</v>
      </c>
      <c r="AB597" s="106">
        <v>53.42</v>
      </c>
      <c r="AC597" s="106">
        <v>60.77</v>
      </c>
      <c r="AD597" s="106">
        <v>59.31</v>
      </c>
      <c r="AE597" s="106">
        <v>56.58</v>
      </c>
      <c r="AF597" s="106">
        <v>59.47</v>
      </c>
      <c r="AG597" s="106">
        <v>61.13</v>
      </c>
      <c r="AH597" s="106">
        <v>57.35</v>
      </c>
      <c r="AI597" s="106">
        <v>58.67</v>
      </c>
      <c r="AJ597" s="106">
        <v>60.82</v>
      </c>
      <c r="AK597" s="106">
        <v>49.28</v>
      </c>
      <c r="AL597" s="106">
        <v>46.65</v>
      </c>
      <c r="AM597" s="106">
        <v>57.47</v>
      </c>
      <c r="AN597" s="106">
        <v>61.42</v>
      </c>
      <c r="AO597" s="106">
        <v>49.01</v>
      </c>
      <c r="AP597" s="106">
        <v>55.08</v>
      </c>
      <c r="AQ597" s="106">
        <v>58.02</v>
      </c>
      <c r="AR597" s="106">
        <v>50.66</v>
      </c>
      <c r="AS597" s="106">
        <v>53</v>
      </c>
      <c r="AT597" s="106">
        <v>51.47</v>
      </c>
      <c r="AU597" s="106">
        <v>74.8</v>
      </c>
      <c r="AV597" s="106">
        <v>50.94</v>
      </c>
      <c r="AW597" s="106">
        <v>52.48</v>
      </c>
      <c r="AX597" s="106">
        <v>43.22</v>
      </c>
      <c r="AY597" s="106">
        <v>42.3</v>
      </c>
      <c r="AZ597" s="106">
        <v>56.85</v>
      </c>
      <c r="BA597" s="106">
        <v>47.07</v>
      </c>
      <c r="BB597" s="106">
        <v>54.13</v>
      </c>
      <c r="BC597" s="106">
        <v>57.85</v>
      </c>
      <c r="BD597" s="106">
        <v>57.47</v>
      </c>
      <c r="BE597" s="106">
        <v>43.33</v>
      </c>
      <c r="BF597" s="106">
        <v>42</v>
      </c>
      <c r="BG597" s="106">
        <v>44.89</v>
      </c>
      <c r="BH597" s="106">
        <v>49.6</v>
      </c>
      <c r="BI597" s="106">
        <v>44</v>
      </c>
      <c r="BJ597" s="106">
        <v>44.53</v>
      </c>
      <c r="BK597" s="106">
        <v>70.790000000000006</v>
      </c>
      <c r="BL597" s="107">
        <f t="shared" si="32"/>
        <v>60</v>
      </c>
      <c r="BN597" s="110">
        <f>BN596++Setup!$J$15/24</f>
        <v>43231.118055556035</v>
      </c>
      <c r="BO597" s="57">
        <f>CN597</f>
        <v>0</v>
      </c>
      <c r="BP597" s="57">
        <f>CO597</f>
        <v>0</v>
      </c>
      <c r="BQ597" s="57">
        <f>CP597</f>
        <v>0</v>
      </c>
      <c r="BR597" s="57">
        <f>CQ597</f>
        <v>0</v>
      </c>
      <c r="BS597" s="87">
        <f>CT597</f>
        <v>0</v>
      </c>
      <c r="BT597" s="87">
        <f>CB1026</f>
        <v>227</v>
      </c>
      <c r="BU597" s="87">
        <f>CD1026</f>
        <v>0</v>
      </c>
      <c r="BV597" s="87">
        <f>CF1026</f>
        <v>0</v>
      </c>
      <c r="BW597" s="87">
        <f>CH1026</f>
        <v>28.61</v>
      </c>
      <c r="BX597" s="87">
        <f>CJ1026</f>
        <v>0</v>
      </c>
      <c r="CA597" s="111">
        <v>43317.138888888891</v>
      </c>
      <c r="CB597" s="87">
        <v>243</v>
      </c>
      <c r="CC597" s="111">
        <v>43317.138888888891</v>
      </c>
      <c r="CD597" s="87">
        <v>0</v>
      </c>
      <c r="CE597" s="111">
        <v>43317.138888888891</v>
      </c>
      <c r="CF597" s="87">
        <v>0</v>
      </c>
      <c r="CG597" s="111">
        <v>43317.138888888891</v>
      </c>
      <c r="CH597" s="87">
        <v>23.33</v>
      </c>
      <c r="CI597" s="111">
        <v>43317.138888888891</v>
      </c>
      <c r="CJ597" s="87">
        <v>0</v>
      </c>
      <c r="CM597" s="111"/>
      <c r="CS597" s="111"/>
    </row>
    <row r="598" spans="1:97" x14ac:dyDescent="0.3">
      <c r="A598" s="87">
        <f t="shared" si="31"/>
        <v>5940</v>
      </c>
      <c r="B598" s="88">
        <f t="shared" si="30"/>
        <v>99</v>
      </c>
      <c r="C598" s="106">
        <v>21.83</v>
      </c>
      <c r="D598" s="106">
        <v>58.06</v>
      </c>
      <c r="E598" s="106">
        <v>48.1</v>
      </c>
      <c r="F598" s="106">
        <v>44.1</v>
      </c>
      <c r="G598" s="106">
        <v>53.3</v>
      </c>
      <c r="H598" s="106">
        <v>50.3</v>
      </c>
      <c r="I598" s="106">
        <v>45.16</v>
      </c>
      <c r="J598" s="106">
        <v>46.72</v>
      </c>
      <c r="K598" s="106">
        <v>46.39</v>
      </c>
      <c r="L598" s="106">
        <v>51.36</v>
      </c>
      <c r="M598" s="106">
        <v>43.57</v>
      </c>
      <c r="N598" s="106">
        <v>54.21</v>
      </c>
      <c r="O598" s="106">
        <v>56.94</v>
      </c>
      <c r="P598" s="106">
        <v>47.66</v>
      </c>
      <c r="Q598" s="106">
        <v>52.5</v>
      </c>
      <c r="R598" s="106">
        <v>50.34</v>
      </c>
      <c r="S598" s="106">
        <v>57.12</v>
      </c>
      <c r="T598" s="106">
        <v>54.73</v>
      </c>
      <c r="U598" s="106">
        <v>56.67</v>
      </c>
      <c r="V598" s="106">
        <v>52.77</v>
      </c>
      <c r="W598" s="106">
        <v>60.9</v>
      </c>
      <c r="X598" s="106">
        <v>58.91</v>
      </c>
      <c r="Y598" s="106">
        <v>59.41</v>
      </c>
      <c r="Z598" s="106">
        <v>52.27</v>
      </c>
      <c r="AA598" s="106">
        <v>56.85</v>
      </c>
      <c r="AB598" s="106">
        <v>53.22</v>
      </c>
      <c r="AC598" s="106">
        <v>60.6</v>
      </c>
      <c r="AD598" s="106">
        <v>59.17</v>
      </c>
      <c r="AE598" s="106">
        <v>56.38</v>
      </c>
      <c r="AF598" s="106">
        <v>59.32</v>
      </c>
      <c r="AG598" s="106">
        <v>60.99</v>
      </c>
      <c r="AH598" s="106">
        <v>57.18</v>
      </c>
      <c r="AI598" s="106">
        <v>58.5</v>
      </c>
      <c r="AJ598" s="106">
        <v>60.8</v>
      </c>
      <c r="AK598" s="106">
        <v>49.3</v>
      </c>
      <c r="AL598" s="106">
        <v>45.84</v>
      </c>
      <c r="AM598" s="106">
        <v>57.26</v>
      </c>
      <c r="AN598" s="106">
        <v>61.33</v>
      </c>
      <c r="AO598" s="106">
        <v>46.68</v>
      </c>
      <c r="AP598" s="106">
        <v>54.26</v>
      </c>
      <c r="AQ598" s="106">
        <v>57.86</v>
      </c>
      <c r="AR598" s="106">
        <v>50.49</v>
      </c>
      <c r="AS598" s="106">
        <v>52.83</v>
      </c>
      <c r="AT598" s="106">
        <v>51.37</v>
      </c>
      <c r="AU598" s="106">
        <v>74.75</v>
      </c>
      <c r="AV598" s="106">
        <v>50.75</v>
      </c>
      <c r="AW598" s="106">
        <v>52.36</v>
      </c>
      <c r="AX598" s="106">
        <v>41.06</v>
      </c>
      <c r="AY598" s="106">
        <v>39.67</v>
      </c>
      <c r="AZ598" s="106">
        <v>56.67</v>
      </c>
      <c r="BA598" s="106">
        <v>44.83</v>
      </c>
      <c r="BB598" s="106">
        <v>53.95</v>
      </c>
      <c r="BC598" s="106">
        <v>57.81</v>
      </c>
      <c r="BD598" s="106">
        <v>57.25</v>
      </c>
      <c r="BE598" s="106">
        <v>41.11</v>
      </c>
      <c r="BF598" s="106">
        <v>39.76</v>
      </c>
      <c r="BG598" s="106">
        <v>44.71</v>
      </c>
      <c r="BH598" s="106">
        <v>47.39</v>
      </c>
      <c r="BI598" s="106">
        <v>41.61</v>
      </c>
      <c r="BJ598" s="106">
        <v>44.34</v>
      </c>
      <c r="BK598" s="106">
        <v>70.77</v>
      </c>
      <c r="BL598" s="107">
        <f t="shared" si="32"/>
        <v>60</v>
      </c>
      <c r="BN598" s="110">
        <f>BN597++Setup!$J$15/24</f>
        <v>43231.12500000048</v>
      </c>
      <c r="BO598" s="57">
        <f>CN598</f>
        <v>0</v>
      </c>
      <c r="BP598" s="57">
        <f>CO598</f>
        <v>0</v>
      </c>
      <c r="BQ598" s="57">
        <f>CP598</f>
        <v>0</v>
      </c>
      <c r="BR598" s="57">
        <f>CQ598</f>
        <v>0</v>
      </c>
      <c r="BS598" s="87">
        <f>CT598</f>
        <v>0</v>
      </c>
      <c r="BT598" s="87">
        <f>CB1027</f>
        <v>224</v>
      </c>
      <c r="BU598" s="87">
        <f>CD1027</f>
        <v>0</v>
      </c>
      <c r="BV598" s="87">
        <f>CF1027</f>
        <v>0</v>
      </c>
      <c r="BW598" s="87">
        <f>CH1027</f>
        <v>26.94</v>
      </c>
      <c r="BX598" s="87">
        <f>CJ1027</f>
        <v>0</v>
      </c>
      <c r="CA598" s="111">
        <v>43317.145833333336</v>
      </c>
      <c r="CB598" s="87">
        <v>241</v>
      </c>
      <c r="CC598" s="111">
        <v>43317.145833333336</v>
      </c>
      <c r="CD598" s="87">
        <v>0</v>
      </c>
      <c r="CE598" s="111">
        <v>43317.145833333336</v>
      </c>
      <c r="CF598" s="87">
        <v>0</v>
      </c>
      <c r="CG598" s="111">
        <v>43317.145833333336</v>
      </c>
      <c r="CH598" s="87">
        <v>26.11</v>
      </c>
      <c r="CI598" s="111">
        <v>43317.145833333336</v>
      </c>
      <c r="CJ598" s="87">
        <v>0</v>
      </c>
      <c r="CM598" s="111"/>
      <c r="CS598" s="111"/>
    </row>
    <row r="599" spans="1:97" x14ac:dyDescent="0.3">
      <c r="A599" s="87">
        <f t="shared" si="31"/>
        <v>5950</v>
      </c>
      <c r="B599" s="88">
        <f t="shared" si="30"/>
        <v>99.166666666666671</v>
      </c>
      <c r="C599" s="106">
        <v>21.86</v>
      </c>
      <c r="D599" s="106">
        <v>57.88</v>
      </c>
      <c r="E599" s="106">
        <v>50.8</v>
      </c>
      <c r="F599" s="106">
        <v>46.62</v>
      </c>
      <c r="G599" s="106">
        <v>53.02</v>
      </c>
      <c r="H599" s="106">
        <v>50.01</v>
      </c>
      <c r="I599" s="106">
        <v>47.65</v>
      </c>
      <c r="J599" s="106">
        <v>49.2</v>
      </c>
      <c r="K599" s="106">
        <v>46.17</v>
      </c>
      <c r="L599" s="106">
        <v>51.14</v>
      </c>
      <c r="M599" s="106">
        <v>46.25</v>
      </c>
      <c r="N599" s="106">
        <v>54.06</v>
      </c>
      <c r="O599" s="106">
        <v>56.65</v>
      </c>
      <c r="P599" s="106">
        <v>47.32</v>
      </c>
      <c r="Q599" s="106">
        <v>52.36</v>
      </c>
      <c r="R599" s="106">
        <v>50.19</v>
      </c>
      <c r="S599" s="106">
        <v>56.94</v>
      </c>
      <c r="T599" s="106">
        <v>54.47</v>
      </c>
      <c r="U599" s="106">
        <v>56.46</v>
      </c>
      <c r="V599" s="106">
        <v>52.56</v>
      </c>
      <c r="W599" s="106">
        <v>60.77</v>
      </c>
      <c r="X599" s="106">
        <v>58.66</v>
      </c>
      <c r="Y599" s="106">
        <v>59.07</v>
      </c>
      <c r="Z599" s="106">
        <v>52.07</v>
      </c>
      <c r="AA599" s="106">
        <v>56.62</v>
      </c>
      <c r="AB599" s="106">
        <v>53.02</v>
      </c>
      <c r="AC599" s="106">
        <v>60.4</v>
      </c>
      <c r="AD599" s="106">
        <v>58.92</v>
      </c>
      <c r="AE599" s="106">
        <v>56.23</v>
      </c>
      <c r="AF599" s="106">
        <v>59.09</v>
      </c>
      <c r="AG599" s="106">
        <v>60.8</v>
      </c>
      <c r="AH599" s="106">
        <v>57.04</v>
      </c>
      <c r="AI599" s="106">
        <v>58.31</v>
      </c>
      <c r="AJ599" s="106">
        <v>60.81</v>
      </c>
      <c r="AK599" s="106">
        <v>49.31</v>
      </c>
      <c r="AL599" s="106">
        <v>46.69</v>
      </c>
      <c r="AM599" s="106">
        <v>57.04</v>
      </c>
      <c r="AN599" s="106">
        <v>61.4</v>
      </c>
      <c r="AO599" s="106">
        <v>49.16</v>
      </c>
      <c r="AP599" s="106">
        <v>55.11</v>
      </c>
      <c r="AQ599" s="106">
        <v>57.62</v>
      </c>
      <c r="AR599" s="106">
        <v>50.2</v>
      </c>
      <c r="AS599" s="106">
        <v>52.63</v>
      </c>
      <c r="AT599" s="106">
        <v>51.11</v>
      </c>
      <c r="AU599" s="106">
        <v>74.790000000000006</v>
      </c>
      <c r="AV599" s="106">
        <v>50.49</v>
      </c>
      <c r="AW599" s="106">
        <v>52.2</v>
      </c>
      <c r="AX599" s="106">
        <v>43.48</v>
      </c>
      <c r="AY599" s="106">
        <v>42.5</v>
      </c>
      <c r="AZ599" s="106">
        <v>56.46</v>
      </c>
      <c r="BA599" s="106">
        <v>47.23</v>
      </c>
      <c r="BB599" s="106">
        <v>53.72</v>
      </c>
      <c r="BC599" s="106">
        <v>57.54</v>
      </c>
      <c r="BD599" s="106">
        <v>57.13</v>
      </c>
      <c r="BE599" s="106">
        <v>43.58</v>
      </c>
      <c r="BF599" s="106">
        <v>42.22</v>
      </c>
      <c r="BG599" s="106">
        <v>44.5</v>
      </c>
      <c r="BH599" s="106">
        <v>49.84</v>
      </c>
      <c r="BI599" s="106">
        <v>44.17</v>
      </c>
      <c r="BJ599" s="106">
        <v>44.75</v>
      </c>
      <c r="BK599" s="106">
        <v>70.790000000000006</v>
      </c>
      <c r="BL599" s="107">
        <f t="shared" si="32"/>
        <v>60</v>
      </c>
      <c r="BN599" s="110">
        <f>BN598++Setup!$J$15/24</f>
        <v>43231.131944444925</v>
      </c>
      <c r="BO599" s="57">
        <f>CN599</f>
        <v>0</v>
      </c>
      <c r="BP599" s="57">
        <f>CO599</f>
        <v>0</v>
      </c>
      <c r="BQ599" s="57">
        <f>CP599</f>
        <v>0</v>
      </c>
      <c r="BR599" s="57">
        <f>CQ599</f>
        <v>0</v>
      </c>
      <c r="BS599" s="87">
        <f>CT599</f>
        <v>0</v>
      </c>
      <c r="BT599" s="87">
        <f>CB1028</f>
        <v>229</v>
      </c>
      <c r="BU599" s="87">
        <f>CD1028</f>
        <v>0</v>
      </c>
      <c r="BV599" s="87">
        <f>CF1028</f>
        <v>0</v>
      </c>
      <c r="BW599" s="87">
        <f>CH1028</f>
        <v>18.329999999999998</v>
      </c>
      <c r="BX599" s="87">
        <f>CJ1028</f>
        <v>0</v>
      </c>
      <c r="CA599" s="111">
        <v>43317.152777777781</v>
      </c>
      <c r="CB599" s="87">
        <v>239</v>
      </c>
      <c r="CC599" s="111">
        <v>43317.152777777781</v>
      </c>
      <c r="CD599" s="87">
        <v>0</v>
      </c>
      <c r="CE599" s="111">
        <v>43317.152777777781</v>
      </c>
      <c r="CF599" s="87">
        <v>0</v>
      </c>
      <c r="CG599" s="111">
        <v>43317.152777777781</v>
      </c>
      <c r="CH599" s="87">
        <v>17.22</v>
      </c>
      <c r="CI599" s="111">
        <v>43317.152777777781</v>
      </c>
      <c r="CJ599" s="87">
        <v>0</v>
      </c>
      <c r="CM599" s="111"/>
      <c r="CS599" s="111"/>
    </row>
    <row r="600" spans="1:97" x14ac:dyDescent="0.3">
      <c r="A600" s="87">
        <f t="shared" si="31"/>
        <v>5960</v>
      </c>
      <c r="B600" s="88">
        <f t="shared" si="30"/>
        <v>99.333333333333329</v>
      </c>
      <c r="C600" s="106">
        <v>21.93</v>
      </c>
      <c r="D600" s="106">
        <v>58.02</v>
      </c>
      <c r="E600" s="106">
        <v>50.82</v>
      </c>
      <c r="F600" s="106">
        <v>46.51</v>
      </c>
      <c r="G600" s="106">
        <v>53.3</v>
      </c>
      <c r="H600" s="106">
        <v>50.31</v>
      </c>
      <c r="I600" s="106">
        <v>47.67</v>
      </c>
      <c r="J600" s="106">
        <v>49.16</v>
      </c>
      <c r="K600" s="106">
        <v>46.38</v>
      </c>
      <c r="L600" s="106">
        <v>51.39</v>
      </c>
      <c r="M600" s="106">
        <v>46.25</v>
      </c>
      <c r="N600" s="106">
        <v>54.28</v>
      </c>
      <c r="O600" s="106">
        <v>56.89</v>
      </c>
      <c r="P600" s="106">
        <v>47.61</v>
      </c>
      <c r="Q600" s="106">
        <v>52.62</v>
      </c>
      <c r="R600" s="106">
        <v>50.39</v>
      </c>
      <c r="S600" s="106">
        <v>57.16</v>
      </c>
      <c r="T600" s="106">
        <v>54.75</v>
      </c>
      <c r="U600" s="106">
        <v>56.71</v>
      </c>
      <c r="V600" s="106">
        <v>52.74</v>
      </c>
      <c r="W600" s="106">
        <v>60.9</v>
      </c>
      <c r="X600" s="106">
        <v>58.92</v>
      </c>
      <c r="Y600" s="106">
        <v>59.38</v>
      </c>
      <c r="Z600" s="106">
        <v>52.33</v>
      </c>
      <c r="AA600" s="106">
        <v>56.88</v>
      </c>
      <c r="AB600" s="106">
        <v>53.26</v>
      </c>
      <c r="AC600" s="106">
        <v>60.64</v>
      </c>
      <c r="AD600" s="106">
        <v>59.14</v>
      </c>
      <c r="AE600" s="106">
        <v>56.37</v>
      </c>
      <c r="AF600" s="106">
        <v>59.34</v>
      </c>
      <c r="AG600" s="106">
        <v>60.96</v>
      </c>
      <c r="AH600" s="106">
        <v>57.18</v>
      </c>
      <c r="AI600" s="106">
        <v>58.42</v>
      </c>
      <c r="AJ600" s="106">
        <v>60.86</v>
      </c>
      <c r="AK600" s="106">
        <v>49.29</v>
      </c>
      <c r="AL600" s="106">
        <v>46.65</v>
      </c>
      <c r="AM600" s="106">
        <v>57.26</v>
      </c>
      <c r="AN600" s="106">
        <v>61.38</v>
      </c>
      <c r="AO600" s="106">
        <v>49.12</v>
      </c>
      <c r="AP600" s="106">
        <v>55.11</v>
      </c>
      <c r="AQ600" s="106">
        <v>57.78</v>
      </c>
      <c r="AR600" s="106">
        <v>50.62</v>
      </c>
      <c r="AS600" s="106">
        <v>52.87</v>
      </c>
      <c r="AT600" s="106">
        <v>51.35</v>
      </c>
      <c r="AU600" s="106">
        <v>74.790000000000006</v>
      </c>
      <c r="AV600" s="106">
        <v>50.75</v>
      </c>
      <c r="AW600" s="106">
        <v>52.43</v>
      </c>
      <c r="AX600" s="106">
        <v>43.47</v>
      </c>
      <c r="AY600" s="106">
        <v>42.47</v>
      </c>
      <c r="AZ600" s="106">
        <v>56.65</v>
      </c>
      <c r="BA600" s="106">
        <v>47.27</v>
      </c>
      <c r="BB600" s="106">
        <v>53.96</v>
      </c>
      <c r="BC600" s="106">
        <v>57.75</v>
      </c>
      <c r="BD600" s="106">
        <v>57.4</v>
      </c>
      <c r="BE600" s="106">
        <v>43.47</v>
      </c>
      <c r="BF600" s="106">
        <v>42.23</v>
      </c>
      <c r="BG600" s="106">
        <v>44.82</v>
      </c>
      <c r="BH600" s="106">
        <v>49.76</v>
      </c>
      <c r="BI600" s="106">
        <v>44.18</v>
      </c>
      <c r="BJ600" s="106">
        <v>44.52</v>
      </c>
      <c r="BK600" s="106">
        <v>70.91</v>
      </c>
      <c r="BL600" s="107">
        <f t="shared" si="32"/>
        <v>60</v>
      </c>
      <c r="BN600" s="110">
        <f>BN599++Setup!$J$15/24</f>
        <v>43231.138888889371</v>
      </c>
      <c r="BO600" s="57">
        <f>CN600</f>
        <v>0</v>
      </c>
      <c r="BP600" s="57">
        <f>CO600</f>
        <v>0</v>
      </c>
      <c r="BQ600" s="57">
        <f>CP600</f>
        <v>0</v>
      </c>
      <c r="BR600" s="57">
        <f>CQ600</f>
        <v>0</v>
      </c>
      <c r="BS600" s="87">
        <f>CT600</f>
        <v>0</v>
      </c>
      <c r="BT600" s="87">
        <f>CB1029</f>
        <v>236</v>
      </c>
      <c r="BU600" s="87">
        <f>CD1029</f>
        <v>0</v>
      </c>
      <c r="BV600" s="87">
        <f>CF1029</f>
        <v>0</v>
      </c>
      <c r="BW600" s="87">
        <f>CH1029</f>
        <v>16.940000000000001</v>
      </c>
      <c r="BX600" s="87">
        <f>CJ1029</f>
        <v>0</v>
      </c>
      <c r="CA600" s="111">
        <v>43317.159722222219</v>
      </c>
      <c r="CB600" s="87">
        <v>240</v>
      </c>
      <c r="CC600" s="111">
        <v>43317.159722222219</v>
      </c>
      <c r="CD600" s="87">
        <v>0</v>
      </c>
      <c r="CE600" s="111">
        <v>43317.159722222219</v>
      </c>
      <c r="CF600" s="87">
        <v>0</v>
      </c>
      <c r="CG600" s="111">
        <v>43317.159722222219</v>
      </c>
      <c r="CH600" s="87">
        <v>28.33</v>
      </c>
      <c r="CI600" s="111">
        <v>43317.159722222219</v>
      </c>
      <c r="CJ600" s="87">
        <v>0</v>
      </c>
      <c r="CM600" s="111"/>
      <c r="CS600" s="111"/>
    </row>
    <row r="601" spans="1:97" x14ac:dyDescent="0.3">
      <c r="A601" s="87">
        <f t="shared" si="31"/>
        <v>5970</v>
      </c>
      <c r="B601" s="88">
        <f t="shared" si="30"/>
        <v>99.5</v>
      </c>
      <c r="C601" s="106">
        <v>21.88</v>
      </c>
      <c r="D601" s="106">
        <v>58</v>
      </c>
      <c r="E601" s="106">
        <v>50.7</v>
      </c>
      <c r="F601" s="106">
        <v>46.44</v>
      </c>
      <c r="G601" s="106">
        <v>53.29</v>
      </c>
      <c r="H601" s="106">
        <v>50.34</v>
      </c>
      <c r="I601" s="106">
        <v>47.51</v>
      </c>
      <c r="J601" s="106">
        <v>49.05</v>
      </c>
      <c r="K601" s="106">
        <v>46.39</v>
      </c>
      <c r="L601" s="106">
        <v>51.36</v>
      </c>
      <c r="M601" s="106">
        <v>46.07</v>
      </c>
      <c r="N601" s="106">
        <v>54.32</v>
      </c>
      <c r="O601" s="106">
        <v>56.8</v>
      </c>
      <c r="P601" s="106">
        <v>47.6</v>
      </c>
      <c r="Q601" s="106">
        <v>52.61</v>
      </c>
      <c r="R601" s="106">
        <v>50.45</v>
      </c>
      <c r="S601" s="106">
        <v>57.07</v>
      </c>
      <c r="T601" s="106">
        <v>54.69</v>
      </c>
      <c r="U601" s="106">
        <v>56.63</v>
      </c>
      <c r="V601" s="106">
        <v>52.8</v>
      </c>
      <c r="W601" s="106">
        <v>60.95</v>
      </c>
      <c r="X601" s="106">
        <v>58.9</v>
      </c>
      <c r="Y601" s="106">
        <v>59.28</v>
      </c>
      <c r="Z601" s="106">
        <v>52.32</v>
      </c>
      <c r="AA601" s="106">
        <v>56.88</v>
      </c>
      <c r="AB601" s="106">
        <v>53.23</v>
      </c>
      <c r="AC601" s="106">
        <v>60.66</v>
      </c>
      <c r="AD601" s="106">
        <v>59.13</v>
      </c>
      <c r="AE601" s="106">
        <v>56.42</v>
      </c>
      <c r="AF601" s="106">
        <v>59.37</v>
      </c>
      <c r="AG601" s="106">
        <v>60.88</v>
      </c>
      <c r="AH601" s="106">
        <v>57.17</v>
      </c>
      <c r="AI601" s="106">
        <v>58.57</v>
      </c>
      <c r="AJ601" s="106">
        <v>60.85</v>
      </c>
      <c r="AK601" s="106">
        <v>49.24</v>
      </c>
      <c r="AL601" s="106">
        <v>46.61</v>
      </c>
      <c r="AM601" s="106">
        <v>57.24</v>
      </c>
      <c r="AN601" s="106">
        <v>61.37</v>
      </c>
      <c r="AO601" s="106">
        <v>49.01</v>
      </c>
      <c r="AP601" s="106">
        <v>55.06</v>
      </c>
      <c r="AQ601" s="106">
        <v>57.89</v>
      </c>
      <c r="AR601" s="106">
        <v>50.63</v>
      </c>
      <c r="AS601" s="106">
        <v>52.83</v>
      </c>
      <c r="AT601" s="106">
        <v>51.38</v>
      </c>
      <c r="AU601" s="106">
        <v>74.790000000000006</v>
      </c>
      <c r="AV601" s="106">
        <v>50.86</v>
      </c>
      <c r="AW601" s="106">
        <v>52.47</v>
      </c>
      <c r="AX601" s="106">
        <v>43.28</v>
      </c>
      <c r="AY601" s="106">
        <v>42.3</v>
      </c>
      <c r="AZ601" s="106">
        <v>56.64</v>
      </c>
      <c r="BA601" s="106">
        <v>47.09</v>
      </c>
      <c r="BB601" s="106">
        <v>53.94</v>
      </c>
      <c r="BC601" s="106">
        <v>57.67</v>
      </c>
      <c r="BD601" s="106">
        <v>57.37</v>
      </c>
      <c r="BE601" s="106">
        <v>43.36</v>
      </c>
      <c r="BF601" s="106">
        <v>42.02</v>
      </c>
      <c r="BG601" s="106">
        <v>44.75</v>
      </c>
      <c r="BH601" s="106">
        <v>49.61</v>
      </c>
      <c r="BI601" s="106">
        <v>44</v>
      </c>
      <c r="BJ601" s="106">
        <v>44.66</v>
      </c>
      <c r="BK601" s="106">
        <v>70.760000000000005</v>
      </c>
      <c r="BL601" s="107">
        <f t="shared" si="32"/>
        <v>60</v>
      </c>
      <c r="BN601" s="110">
        <f>BN600++Setup!$J$15/24</f>
        <v>43231.145833333816</v>
      </c>
      <c r="BO601" s="57">
        <f>CN601</f>
        <v>0</v>
      </c>
      <c r="BP601" s="57">
        <f>CO601</f>
        <v>0</v>
      </c>
      <c r="BQ601" s="57">
        <f>CP601</f>
        <v>0</v>
      </c>
      <c r="BR601" s="57">
        <f>CQ601</f>
        <v>0</v>
      </c>
      <c r="BS601" s="87">
        <f>CT601</f>
        <v>0</v>
      </c>
      <c r="BT601" s="87">
        <f>CB1030</f>
        <v>40</v>
      </c>
      <c r="BU601" s="87">
        <f>CD1030</f>
        <v>0</v>
      </c>
      <c r="BV601" s="87">
        <f>CF1030</f>
        <v>0</v>
      </c>
      <c r="BW601" s="87">
        <f>CH1030</f>
        <v>25.83</v>
      </c>
      <c r="BX601" s="87">
        <f>CJ1030</f>
        <v>0</v>
      </c>
      <c r="CA601" s="111">
        <v>43317.166666666664</v>
      </c>
      <c r="CB601" s="87">
        <v>243</v>
      </c>
      <c r="CC601" s="111">
        <v>43317.166666666664</v>
      </c>
      <c r="CD601" s="87">
        <v>0</v>
      </c>
      <c r="CE601" s="111">
        <v>43317.166666666664</v>
      </c>
      <c r="CF601" s="87">
        <v>0</v>
      </c>
      <c r="CG601" s="111">
        <v>43317.166666666664</v>
      </c>
      <c r="CH601" s="87">
        <v>26.11</v>
      </c>
      <c r="CI601" s="111">
        <v>43317.166666666664</v>
      </c>
      <c r="CJ601" s="87">
        <v>0</v>
      </c>
      <c r="CM601" s="111"/>
      <c r="CS601" s="111"/>
    </row>
    <row r="602" spans="1:97" x14ac:dyDescent="0.3">
      <c r="A602" s="87">
        <f t="shared" si="31"/>
        <v>5980</v>
      </c>
      <c r="B602" s="88">
        <f t="shared" si="30"/>
        <v>99.666666666666671</v>
      </c>
      <c r="C602" s="106">
        <v>21.9</v>
      </c>
      <c r="D602" s="106">
        <v>57.73</v>
      </c>
      <c r="E602" s="106">
        <v>50.83</v>
      </c>
      <c r="F602" s="106">
        <v>46.54</v>
      </c>
      <c r="G602" s="106">
        <v>53.02</v>
      </c>
      <c r="H602" s="106">
        <v>50.03</v>
      </c>
      <c r="I602" s="106">
        <v>47.66</v>
      </c>
      <c r="J602" s="106">
        <v>49.15</v>
      </c>
      <c r="K602" s="106">
        <v>46.13</v>
      </c>
      <c r="L602" s="106">
        <v>51.12</v>
      </c>
      <c r="M602" s="106">
        <v>46.27</v>
      </c>
      <c r="N602" s="106">
        <v>53.94</v>
      </c>
      <c r="O602" s="106">
        <v>56.59</v>
      </c>
      <c r="P602" s="106">
        <v>47.41</v>
      </c>
      <c r="Q602" s="106">
        <v>52.32</v>
      </c>
      <c r="R602" s="106">
        <v>50.14</v>
      </c>
      <c r="S602" s="106">
        <v>56.81</v>
      </c>
      <c r="T602" s="106">
        <v>54.43</v>
      </c>
      <c r="U602" s="106">
        <v>56.38</v>
      </c>
      <c r="V602" s="106">
        <v>52.53</v>
      </c>
      <c r="W602" s="106">
        <v>60.62</v>
      </c>
      <c r="X602" s="106">
        <v>58.63</v>
      </c>
      <c r="Y602" s="106">
        <v>59.02</v>
      </c>
      <c r="Z602" s="106">
        <v>52.06</v>
      </c>
      <c r="AA602" s="106">
        <v>56.6</v>
      </c>
      <c r="AB602" s="106">
        <v>52.93</v>
      </c>
      <c r="AC602" s="106">
        <v>60.34</v>
      </c>
      <c r="AD602" s="106">
        <v>58.85</v>
      </c>
      <c r="AE602" s="106">
        <v>56.19</v>
      </c>
      <c r="AF602" s="106">
        <v>59.05</v>
      </c>
      <c r="AG602" s="106">
        <v>60.73</v>
      </c>
      <c r="AH602" s="106">
        <v>56.77</v>
      </c>
      <c r="AI602" s="106">
        <v>58.24</v>
      </c>
      <c r="AJ602" s="106">
        <v>60.76</v>
      </c>
      <c r="AK602" s="106">
        <v>49.23</v>
      </c>
      <c r="AL602" s="106">
        <v>46.61</v>
      </c>
      <c r="AM602" s="106">
        <v>56.95</v>
      </c>
      <c r="AN602" s="106">
        <v>61.29</v>
      </c>
      <c r="AO602" s="106">
        <v>49.11</v>
      </c>
      <c r="AP602" s="106">
        <v>55.07</v>
      </c>
      <c r="AQ602" s="106">
        <v>57.57</v>
      </c>
      <c r="AR602" s="106">
        <v>50.32</v>
      </c>
      <c r="AS602" s="106">
        <v>52.61</v>
      </c>
      <c r="AT602" s="106">
        <v>51.1</v>
      </c>
      <c r="AU602" s="106">
        <v>74.7</v>
      </c>
      <c r="AV602" s="106">
        <v>50.48</v>
      </c>
      <c r="AW602" s="106">
        <v>52.18</v>
      </c>
      <c r="AX602" s="106">
        <v>43.37</v>
      </c>
      <c r="AY602" s="106">
        <v>42.47</v>
      </c>
      <c r="AZ602" s="106">
        <v>56.26</v>
      </c>
      <c r="BA602" s="106">
        <v>47.2</v>
      </c>
      <c r="BB602" s="106">
        <v>53.66</v>
      </c>
      <c r="BC602" s="106">
        <v>57.4</v>
      </c>
      <c r="BD602" s="106">
        <v>57.04</v>
      </c>
      <c r="BE602" s="106">
        <v>43.47</v>
      </c>
      <c r="BF602" s="106">
        <v>42.15</v>
      </c>
      <c r="BG602" s="106">
        <v>44.49</v>
      </c>
      <c r="BH602" s="106">
        <v>49.7</v>
      </c>
      <c r="BI602" s="106">
        <v>44.15</v>
      </c>
      <c r="BJ602" s="106">
        <v>44.48</v>
      </c>
      <c r="BK602" s="106">
        <v>70.69</v>
      </c>
      <c r="BL602" s="107">
        <f t="shared" si="32"/>
        <v>60</v>
      </c>
      <c r="BN602" s="110">
        <f>BN601++Setup!$J$15/24</f>
        <v>43231.152777778261</v>
      </c>
      <c r="BO602" s="57">
        <f>CN602</f>
        <v>0</v>
      </c>
      <c r="BP602" s="57">
        <f>CO602</f>
        <v>0</v>
      </c>
      <c r="BQ602" s="57">
        <f>CP602</f>
        <v>0</v>
      </c>
      <c r="BR602" s="57">
        <f>CQ602</f>
        <v>0</v>
      </c>
      <c r="BS602" s="87">
        <f>CT602</f>
        <v>0</v>
      </c>
      <c r="BT602" s="87">
        <f>CB1031</f>
        <v>216</v>
      </c>
      <c r="BU602" s="87">
        <f>CD1031</f>
        <v>0</v>
      </c>
      <c r="BV602" s="87">
        <f>CF1031</f>
        <v>0</v>
      </c>
      <c r="BW602" s="87">
        <f>CH1031</f>
        <v>26.94</v>
      </c>
      <c r="BX602" s="87">
        <f>CJ1031</f>
        <v>0</v>
      </c>
      <c r="CA602" s="111">
        <v>43317.173611111109</v>
      </c>
      <c r="CB602" s="87">
        <v>240</v>
      </c>
      <c r="CC602" s="111">
        <v>43317.173611111109</v>
      </c>
      <c r="CD602" s="87">
        <v>0</v>
      </c>
      <c r="CE602" s="111">
        <v>43317.173611111109</v>
      </c>
      <c r="CF602" s="87">
        <v>0</v>
      </c>
      <c r="CG602" s="111">
        <v>43317.173611111109</v>
      </c>
      <c r="CH602" s="87">
        <v>19.72</v>
      </c>
      <c r="CI602" s="111">
        <v>43317.173611111109</v>
      </c>
      <c r="CJ602" s="87">
        <v>0</v>
      </c>
      <c r="CM602" s="111"/>
      <c r="CS602" s="111"/>
    </row>
    <row r="603" spans="1:97" x14ac:dyDescent="0.3">
      <c r="A603" s="87">
        <f t="shared" si="31"/>
        <v>5990</v>
      </c>
      <c r="B603" s="88">
        <f t="shared" si="30"/>
        <v>99.833333333333329</v>
      </c>
      <c r="C603" s="106">
        <v>21.94</v>
      </c>
      <c r="D603" s="106">
        <v>57.92</v>
      </c>
      <c r="E603" s="106">
        <v>50.73</v>
      </c>
      <c r="F603" s="106">
        <v>46.59</v>
      </c>
      <c r="G603" s="106">
        <v>53.23</v>
      </c>
      <c r="H603" s="106">
        <v>50.21</v>
      </c>
      <c r="I603" s="106">
        <v>47.55</v>
      </c>
      <c r="J603" s="106">
        <v>49.05</v>
      </c>
      <c r="K603" s="106">
        <v>46.35</v>
      </c>
      <c r="L603" s="106">
        <v>51.28</v>
      </c>
      <c r="M603" s="106">
        <v>46.2</v>
      </c>
      <c r="N603" s="106">
        <v>54.16</v>
      </c>
      <c r="O603" s="106">
        <v>56.81</v>
      </c>
      <c r="P603" s="106">
        <v>47.52</v>
      </c>
      <c r="Q603" s="106">
        <v>52.48</v>
      </c>
      <c r="R603" s="106">
        <v>50.33</v>
      </c>
      <c r="S603" s="106">
        <v>57.08</v>
      </c>
      <c r="T603" s="106">
        <v>54.63</v>
      </c>
      <c r="U603" s="106">
        <v>56.61</v>
      </c>
      <c r="V603" s="106">
        <v>52.69</v>
      </c>
      <c r="W603" s="106">
        <v>60.9</v>
      </c>
      <c r="X603" s="106">
        <v>58.86</v>
      </c>
      <c r="Y603" s="106">
        <v>59.28</v>
      </c>
      <c r="Z603" s="106">
        <v>52.21</v>
      </c>
      <c r="AA603" s="106">
        <v>56.81</v>
      </c>
      <c r="AB603" s="106">
        <v>53.17</v>
      </c>
      <c r="AC603" s="106">
        <v>60.48</v>
      </c>
      <c r="AD603" s="106">
        <v>59.02</v>
      </c>
      <c r="AE603" s="106">
        <v>56.35</v>
      </c>
      <c r="AF603" s="106">
        <v>59.2</v>
      </c>
      <c r="AG603" s="106">
        <v>60.87</v>
      </c>
      <c r="AH603" s="106">
        <v>57.16</v>
      </c>
      <c r="AI603" s="106">
        <v>58.43</v>
      </c>
      <c r="AJ603" s="106">
        <v>60.83</v>
      </c>
      <c r="AK603" s="106">
        <v>49.29</v>
      </c>
      <c r="AL603" s="106">
        <v>46.65</v>
      </c>
      <c r="AM603" s="106">
        <v>57.21</v>
      </c>
      <c r="AN603" s="106">
        <v>61.27</v>
      </c>
      <c r="AO603" s="106">
        <v>49.01</v>
      </c>
      <c r="AP603" s="106">
        <v>55.18</v>
      </c>
      <c r="AQ603" s="106">
        <v>57.84</v>
      </c>
      <c r="AR603" s="106">
        <v>50.44</v>
      </c>
      <c r="AS603" s="106">
        <v>52.86</v>
      </c>
      <c r="AT603" s="106">
        <v>51.34</v>
      </c>
      <c r="AU603" s="106">
        <v>74.7</v>
      </c>
      <c r="AV603" s="106">
        <v>50.73</v>
      </c>
      <c r="AW603" s="106">
        <v>52.45</v>
      </c>
      <c r="AX603" s="106">
        <v>43.29</v>
      </c>
      <c r="AY603" s="106">
        <v>42.34</v>
      </c>
      <c r="AZ603" s="106">
        <v>56.6</v>
      </c>
      <c r="BA603" s="106">
        <v>47.13</v>
      </c>
      <c r="BB603" s="106">
        <v>53.85</v>
      </c>
      <c r="BC603" s="106">
        <v>57.7</v>
      </c>
      <c r="BD603" s="106">
        <v>57.18</v>
      </c>
      <c r="BE603" s="106">
        <v>43.41</v>
      </c>
      <c r="BF603" s="106">
        <v>42.02</v>
      </c>
      <c r="BG603" s="106">
        <v>44.68</v>
      </c>
      <c r="BH603" s="106">
        <v>49.65</v>
      </c>
      <c r="BI603" s="106">
        <v>44.1</v>
      </c>
      <c r="BJ603" s="106">
        <v>44.44</v>
      </c>
      <c r="BK603" s="106">
        <v>70.790000000000006</v>
      </c>
      <c r="BL603" s="107">
        <f t="shared" si="32"/>
        <v>60</v>
      </c>
      <c r="BN603" s="110">
        <f>BN602++Setup!$J$15/24</f>
        <v>43231.159722222706</v>
      </c>
      <c r="BO603" s="57">
        <f>CN603</f>
        <v>0</v>
      </c>
      <c r="BP603" s="57">
        <f>CO603</f>
        <v>0</v>
      </c>
      <c r="BQ603" s="57">
        <f>CP603</f>
        <v>0</v>
      </c>
      <c r="BR603" s="57">
        <f>CQ603</f>
        <v>0</v>
      </c>
      <c r="BS603" s="87">
        <f>CT603</f>
        <v>0</v>
      </c>
      <c r="BT603" s="87">
        <f>CB1032</f>
        <v>215</v>
      </c>
      <c r="BU603" s="87">
        <f>CD1032</f>
        <v>0</v>
      </c>
      <c r="BV603" s="87">
        <f>CF1032</f>
        <v>0</v>
      </c>
      <c r="BW603" s="87">
        <f>CH1032</f>
        <v>19.72</v>
      </c>
      <c r="BX603" s="87">
        <f>CJ1032</f>
        <v>0</v>
      </c>
      <c r="CA603" s="111">
        <v>43317.180555555555</v>
      </c>
      <c r="CB603" s="87">
        <v>240</v>
      </c>
      <c r="CC603" s="111">
        <v>43317.180555555555</v>
      </c>
      <c r="CD603" s="87">
        <v>0</v>
      </c>
      <c r="CE603" s="111">
        <v>43317.180555555555</v>
      </c>
      <c r="CF603" s="87">
        <v>0</v>
      </c>
      <c r="CG603" s="111">
        <v>43317.180555555555</v>
      </c>
      <c r="CH603" s="87">
        <v>18.61</v>
      </c>
      <c r="CI603" s="111">
        <v>43317.180555555555</v>
      </c>
      <c r="CJ603" s="87">
        <v>0</v>
      </c>
      <c r="CM603" s="111"/>
      <c r="CS603" s="111"/>
    </row>
    <row r="604" spans="1:97" x14ac:dyDescent="0.3">
      <c r="A604" s="87">
        <f t="shared" si="31"/>
        <v>6000</v>
      </c>
      <c r="B604" s="88">
        <f t="shared" si="30"/>
        <v>100</v>
      </c>
      <c r="C604" s="106">
        <v>21.97</v>
      </c>
      <c r="D604" s="106">
        <v>58</v>
      </c>
      <c r="E604" s="106">
        <v>50.79</v>
      </c>
      <c r="F604" s="106">
        <v>46.6</v>
      </c>
      <c r="G604" s="106">
        <v>53.15</v>
      </c>
      <c r="H604" s="106">
        <v>50.16</v>
      </c>
      <c r="I604" s="106">
        <v>47.67</v>
      </c>
      <c r="J604" s="106">
        <v>49.2</v>
      </c>
      <c r="K604" s="106">
        <v>46.28</v>
      </c>
      <c r="L604" s="106">
        <v>51.29</v>
      </c>
      <c r="M604" s="106">
        <v>46.25</v>
      </c>
      <c r="N604" s="106">
        <v>54.17</v>
      </c>
      <c r="O604" s="106">
        <v>56.72</v>
      </c>
      <c r="P604" s="106">
        <v>47.49</v>
      </c>
      <c r="Q604" s="106">
        <v>52.48</v>
      </c>
      <c r="R604" s="106">
        <v>50.23</v>
      </c>
      <c r="S604" s="106">
        <v>56.93</v>
      </c>
      <c r="T604" s="106">
        <v>54.54</v>
      </c>
      <c r="U604" s="106">
        <v>56.58</v>
      </c>
      <c r="V604" s="106">
        <v>52.61</v>
      </c>
      <c r="W604" s="106">
        <v>60.79</v>
      </c>
      <c r="X604" s="106">
        <v>58.81</v>
      </c>
      <c r="Y604" s="106">
        <v>59.19</v>
      </c>
      <c r="Z604" s="106">
        <v>52.13</v>
      </c>
      <c r="AA604" s="106">
        <v>56.77</v>
      </c>
      <c r="AB604" s="106">
        <v>53.12</v>
      </c>
      <c r="AC604" s="106">
        <v>60.44</v>
      </c>
      <c r="AD604" s="106">
        <v>59.04</v>
      </c>
      <c r="AE604" s="106">
        <v>56.18</v>
      </c>
      <c r="AF604" s="106">
        <v>59.2</v>
      </c>
      <c r="AG604" s="106">
        <v>60.88</v>
      </c>
      <c r="AH604" s="106">
        <v>57.14</v>
      </c>
      <c r="AI604" s="106">
        <v>58.46</v>
      </c>
      <c r="AJ604" s="106">
        <v>60.75</v>
      </c>
      <c r="AK604" s="106">
        <v>49.2</v>
      </c>
      <c r="AL604" s="106">
        <v>46.69</v>
      </c>
      <c r="AM604" s="106">
        <v>57.14</v>
      </c>
      <c r="AN604" s="106">
        <v>61.24</v>
      </c>
      <c r="AO604" s="106">
        <v>49.16</v>
      </c>
      <c r="AP604" s="106">
        <v>55.16</v>
      </c>
      <c r="AQ604" s="106">
        <v>57.74</v>
      </c>
      <c r="AR604" s="106">
        <v>50.41</v>
      </c>
      <c r="AS604" s="106">
        <v>52.73</v>
      </c>
      <c r="AT604" s="106">
        <v>51.22</v>
      </c>
      <c r="AU604" s="106">
        <v>74.66</v>
      </c>
      <c r="AV604" s="106">
        <v>50.55</v>
      </c>
      <c r="AW604" s="106">
        <v>52.3</v>
      </c>
      <c r="AX604" s="106">
        <v>43.41</v>
      </c>
      <c r="AY604" s="106">
        <v>42.48</v>
      </c>
      <c r="AZ604" s="106">
        <v>56.47</v>
      </c>
      <c r="BA604" s="106">
        <v>47.24</v>
      </c>
      <c r="BB604" s="106">
        <v>53.81</v>
      </c>
      <c r="BC604" s="106">
        <v>57.69</v>
      </c>
      <c r="BD604" s="106">
        <v>57.21</v>
      </c>
      <c r="BE604" s="106">
        <v>43.52</v>
      </c>
      <c r="BF604" s="106">
        <v>42.16</v>
      </c>
      <c r="BG604" s="106">
        <v>44.6</v>
      </c>
      <c r="BH604" s="106">
        <v>49.78</v>
      </c>
      <c r="BI604" s="106">
        <v>44.2</v>
      </c>
      <c r="BJ604" s="106">
        <v>44.73</v>
      </c>
      <c r="BK604" s="106">
        <v>70.709999999999994</v>
      </c>
      <c r="BL604" s="107">
        <f t="shared" si="32"/>
        <v>60</v>
      </c>
      <c r="BN604" s="110">
        <f>BN603++Setup!$J$15/24</f>
        <v>43231.166666667152</v>
      </c>
      <c r="BO604" s="57">
        <f>CN604</f>
        <v>0</v>
      </c>
      <c r="BP604" s="57">
        <f>CO604</f>
        <v>0</v>
      </c>
      <c r="BQ604" s="57">
        <f>CP604</f>
        <v>0</v>
      </c>
      <c r="BR604" s="57">
        <f>CQ604</f>
        <v>0</v>
      </c>
      <c r="BS604" s="87">
        <f>CT604</f>
        <v>0</v>
      </c>
      <c r="BT604" s="87">
        <f>CB1033</f>
        <v>223</v>
      </c>
      <c r="BU604" s="87">
        <f>CD1033</f>
        <v>0</v>
      </c>
      <c r="BV604" s="87">
        <f>CF1033</f>
        <v>0</v>
      </c>
      <c r="BW604" s="87">
        <f>CH1033</f>
        <v>18.61</v>
      </c>
      <c r="BX604" s="87">
        <f>CJ1033</f>
        <v>0</v>
      </c>
      <c r="CA604" s="111">
        <v>43317.1875</v>
      </c>
      <c r="CB604" s="87">
        <v>240</v>
      </c>
      <c r="CC604" s="111">
        <v>43317.1875</v>
      </c>
      <c r="CD604" s="87">
        <v>0</v>
      </c>
      <c r="CE604" s="111">
        <v>43317.1875</v>
      </c>
      <c r="CF604" s="87">
        <v>0</v>
      </c>
      <c r="CG604" s="111">
        <v>43317.1875</v>
      </c>
      <c r="CH604" s="87">
        <v>26.94</v>
      </c>
      <c r="CI604" s="111">
        <v>43317.1875</v>
      </c>
      <c r="CJ604" s="87">
        <v>0</v>
      </c>
      <c r="CM604" s="111"/>
      <c r="CS604" s="111"/>
    </row>
    <row r="605" spans="1:97" x14ac:dyDescent="0.3">
      <c r="A605" s="87">
        <f t="shared" si="31"/>
        <v>6010</v>
      </c>
      <c r="B605" s="88">
        <f t="shared" si="30"/>
        <v>100.16666666666667</v>
      </c>
      <c r="C605" s="106">
        <v>21.98</v>
      </c>
      <c r="D605" s="106">
        <v>57.29</v>
      </c>
      <c r="E605" s="106">
        <v>50.61</v>
      </c>
      <c r="F605" s="106">
        <v>46.29</v>
      </c>
      <c r="G605" s="106">
        <v>52.54</v>
      </c>
      <c r="H605" s="106">
        <v>49.55</v>
      </c>
      <c r="I605" s="106">
        <v>47.34</v>
      </c>
      <c r="J605" s="106">
        <v>48.88</v>
      </c>
      <c r="K605" s="106">
        <v>45.61</v>
      </c>
      <c r="L605" s="106">
        <v>50.63</v>
      </c>
      <c r="M605" s="106">
        <v>45.95</v>
      </c>
      <c r="N605" s="106">
        <v>53.54</v>
      </c>
      <c r="O605" s="106">
        <v>56.08</v>
      </c>
      <c r="P605" s="106">
        <v>46.96</v>
      </c>
      <c r="Q605" s="106">
        <v>51.86</v>
      </c>
      <c r="R605" s="106">
        <v>49.63</v>
      </c>
      <c r="S605" s="106">
        <v>56.39</v>
      </c>
      <c r="T605" s="106">
        <v>53.96</v>
      </c>
      <c r="U605" s="106">
        <v>55.88</v>
      </c>
      <c r="V605" s="106">
        <v>51.95</v>
      </c>
      <c r="W605" s="106">
        <v>60.22</v>
      </c>
      <c r="X605" s="106">
        <v>58.2</v>
      </c>
      <c r="Y605" s="106">
        <v>58.59</v>
      </c>
      <c r="Z605" s="106">
        <v>51.57</v>
      </c>
      <c r="AA605" s="106">
        <v>56.14</v>
      </c>
      <c r="AB605" s="106">
        <v>52.48</v>
      </c>
      <c r="AC605" s="106">
        <v>59.82</v>
      </c>
      <c r="AD605" s="106">
        <v>58.35</v>
      </c>
      <c r="AE605" s="106">
        <v>55.73</v>
      </c>
      <c r="AF605" s="106">
        <v>58.59</v>
      </c>
      <c r="AG605" s="106">
        <v>60.2</v>
      </c>
      <c r="AH605" s="106">
        <v>56.44</v>
      </c>
      <c r="AI605" s="106">
        <v>57.69</v>
      </c>
      <c r="AJ605" s="106">
        <v>60.69</v>
      </c>
      <c r="AK605" s="106">
        <v>49.15</v>
      </c>
      <c r="AL605" s="106">
        <v>46.65</v>
      </c>
      <c r="AM605" s="106">
        <v>56.44</v>
      </c>
      <c r="AN605" s="106">
        <v>61.21</v>
      </c>
      <c r="AO605" s="106">
        <v>48.84</v>
      </c>
      <c r="AP605" s="106">
        <v>55.19</v>
      </c>
      <c r="AQ605" s="106">
        <v>57.12</v>
      </c>
      <c r="AR605" s="106">
        <v>49.81</v>
      </c>
      <c r="AS605" s="106">
        <v>52.13</v>
      </c>
      <c r="AT605" s="106">
        <v>50.55</v>
      </c>
      <c r="AU605" s="106">
        <v>74.680000000000007</v>
      </c>
      <c r="AV605" s="106">
        <v>50.04</v>
      </c>
      <c r="AW605" s="106">
        <v>51.63</v>
      </c>
      <c r="AX605" s="106">
        <v>43.17</v>
      </c>
      <c r="AY605" s="106">
        <v>42.04</v>
      </c>
      <c r="AZ605" s="106">
        <v>55.95</v>
      </c>
      <c r="BA605" s="106">
        <v>46.91</v>
      </c>
      <c r="BB605" s="106">
        <v>53.2</v>
      </c>
      <c r="BC605" s="106">
        <v>56.98</v>
      </c>
      <c r="BD605" s="106">
        <v>56.57</v>
      </c>
      <c r="BE605" s="106">
        <v>43.2</v>
      </c>
      <c r="BF605" s="106">
        <v>41.84</v>
      </c>
      <c r="BG605" s="106">
        <v>43.97</v>
      </c>
      <c r="BH605" s="106">
        <v>49.48</v>
      </c>
      <c r="BI605" s="106">
        <v>43.83</v>
      </c>
      <c r="BJ605" s="106">
        <v>44.61</v>
      </c>
      <c r="BK605" s="106">
        <v>70.55</v>
      </c>
      <c r="BL605" s="107">
        <f t="shared" si="32"/>
        <v>60</v>
      </c>
      <c r="BN605" s="110">
        <f>BN604++Setup!$J$15/24</f>
        <v>43231.173611111597</v>
      </c>
      <c r="BO605" s="57">
        <f>CN605</f>
        <v>0</v>
      </c>
      <c r="BP605" s="57">
        <f>CO605</f>
        <v>0</v>
      </c>
      <c r="BQ605" s="57">
        <f>CP605</f>
        <v>0</v>
      </c>
      <c r="BR605" s="57">
        <f>CQ605</f>
        <v>0</v>
      </c>
      <c r="BS605" s="87">
        <f>CT605</f>
        <v>0</v>
      </c>
      <c r="BT605" s="87">
        <f>CB1034</f>
        <v>227</v>
      </c>
      <c r="BU605" s="87">
        <f>CD1034</f>
        <v>0</v>
      </c>
      <c r="BV605" s="87">
        <f>CF1034</f>
        <v>0</v>
      </c>
      <c r="BW605" s="87">
        <f>CH1034</f>
        <v>19.170000000000002</v>
      </c>
      <c r="BX605" s="87">
        <f>CJ1034</f>
        <v>0</v>
      </c>
      <c r="CA605" s="111">
        <v>43317.194444444445</v>
      </c>
      <c r="CB605" s="87">
        <v>242</v>
      </c>
      <c r="CC605" s="111">
        <v>43317.194444444445</v>
      </c>
      <c r="CD605" s="87">
        <v>0</v>
      </c>
      <c r="CE605" s="111">
        <v>43317.194444444445</v>
      </c>
      <c r="CF605" s="87">
        <v>0</v>
      </c>
      <c r="CG605" s="111">
        <v>43317.194444444445</v>
      </c>
      <c r="CH605" s="87">
        <v>19.170000000000002</v>
      </c>
      <c r="CI605" s="111">
        <v>43317.194444444445</v>
      </c>
      <c r="CJ605" s="87">
        <v>0</v>
      </c>
      <c r="CM605" s="111"/>
      <c r="CS605" s="111"/>
    </row>
    <row r="606" spans="1:97" x14ac:dyDescent="0.3">
      <c r="A606" s="87">
        <f t="shared" si="31"/>
        <v>6020</v>
      </c>
      <c r="B606" s="88">
        <f t="shared" si="30"/>
        <v>100.33333333333333</v>
      </c>
      <c r="C606" s="106">
        <v>21.88</v>
      </c>
      <c r="D606" s="106">
        <v>55.2</v>
      </c>
      <c r="E606" s="106">
        <v>50.73</v>
      </c>
      <c r="F606" s="106">
        <v>46.5</v>
      </c>
      <c r="G606" s="106">
        <v>50.38</v>
      </c>
      <c r="H606" s="106">
        <v>47.32</v>
      </c>
      <c r="I606" s="106">
        <v>47.56</v>
      </c>
      <c r="J606" s="106">
        <v>49.1</v>
      </c>
      <c r="K606" s="106">
        <v>43.47</v>
      </c>
      <c r="L606" s="106">
        <v>48.41</v>
      </c>
      <c r="M606" s="106">
        <v>46.09</v>
      </c>
      <c r="N606" s="106">
        <v>51.33</v>
      </c>
      <c r="O606" s="106">
        <v>54</v>
      </c>
      <c r="P606" s="106">
        <v>44.74</v>
      </c>
      <c r="Q606" s="106">
        <v>49.76</v>
      </c>
      <c r="R606" s="106">
        <v>47.52</v>
      </c>
      <c r="S606" s="106">
        <v>54.29</v>
      </c>
      <c r="T606" s="106">
        <v>51.84</v>
      </c>
      <c r="U606" s="106">
        <v>53.88</v>
      </c>
      <c r="V606" s="106">
        <v>49.96</v>
      </c>
      <c r="W606" s="106">
        <v>58.15</v>
      </c>
      <c r="X606" s="106">
        <v>56.09</v>
      </c>
      <c r="Y606" s="106">
        <v>56.5</v>
      </c>
      <c r="Z606" s="106">
        <v>49.52</v>
      </c>
      <c r="AA606" s="106">
        <v>54.09</v>
      </c>
      <c r="AB606" s="106">
        <v>50.48</v>
      </c>
      <c r="AC606" s="106">
        <v>57.72</v>
      </c>
      <c r="AD606" s="106">
        <v>56.33</v>
      </c>
      <c r="AE606" s="106">
        <v>53.55</v>
      </c>
      <c r="AF606" s="106">
        <v>56.47</v>
      </c>
      <c r="AG606" s="106">
        <v>58.08</v>
      </c>
      <c r="AH606" s="106">
        <v>54.35</v>
      </c>
      <c r="AI606" s="106">
        <v>55.69</v>
      </c>
      <c r="AJ606" s="106">
        <v>60.74</v>
      </c>
      <c r="AK606" s="106">
        <v>49.18</v>
      </c>
      <c r="AL606" s="106">
        <v>46.51</v>
      </c>
      <c r="AM606" s="106">
        <v>54.41</v>
      </c>
      <c r="AN606" s="106">
        <v>61.26</v>
      </c>
      <c r="AO606" s="106">
        <v>49.06</v>
      </c>
      <c r="AP606" s="106">
        <v>54.95</v>
      </c>
      <c r="AQ606" s="106">
        <v>55.04</v>
      </c>
      <c r="AR606" s="106">
        <v>47.73</v>
      </c>
      <c r="AS606" s="106">
        <v>50.1</v>
      </c>
      <c r="AT606" s="106">
        <v>48.47</v>
      </c>
      <c r="AU606" s="106">
        <v>74.709999999999994</v>
      </c>
      <c r="AV606" s="106">
        <v>47.97</v>
      </c>
      <c r="AW606" s="106">
        <v>49.61</v>
      </c>
      <c r="AX606" s="106">
        <v>43.42</v>
      </c>
      <c r="AY606" s="106">
        <v>42.16</v>
      </c>
      <c r="AZ606" s="106">
        <v>53.8</v>
      </c>
      <c r="BA606" s="106">
        <v>47.06</v>
      </c>
      <c r="BB606" s="106">
        <v>51.18</v>
      </c>
      <c r="BC606" s="106">
        <v>54.86</v>
      </c>
      <c r="BD606" s="106">
        <v>54.54</v>
      </c>
      <c r="BE606" s="106">
        <v>43.43</v>
      </c>
      <c r="BF606" s="106">
        <v>42.04</v>
      </c>
      <c r="BG606" s="106">
        <v>41.93</v>
      </c>
      <c r="BH606" s="106">
        <v>49.69</v>
      </c>
      <c r="BI606" s="106">
        <v>44.06</v>
      </c>
      <c r="BJ606" s="106">
        <v>44.59</v>
      </c>
      <c r="BK606" s="106">
        <v>70.7</v>
      </c>
      <c r="BL606" s="107">
        <f t="shared" si="32"/>
        <v>60</v>
      </c>
      <c r="BN606" s="110">
        <f>BN605++Setup!$J$15/24</f>
        <v>43231.180555556042</v>
      </c>
      <c r="BO606" s="57">
        <f>CN606</f>
        <v>0</v>
      </c>
      <c r="BP606" s="57">
        <f>CO606</f>
        <v>0</v>
      </c>
      <c r="BQ606" s="57">
        <f>CP606</f>
        <v>0</v>
      </c>
      <c r="BR606" s="57">
        <f>CQ606</f>
        <v>0</v>
      </c>
      <c r="BS606" s="87">
        <f>CT606</f>
        <v>0</v>
      </c>
      <c r="BT606" s="87">
        <f>CB1035</f>
        <v>224</v>
      </c>
      <c r="BU606" s="87">
        <f>CD1035</f>
        <v>0</v>
      </c>
      <c r="BV606" s="87">
        <f>CF1035</f>
        <v>0</v>
      </c>
      <c r="BW606" s="87">
        <f>CH1035</f>
        <v>29.72</v>
      </c>
      <c r="BX606" s="87">
        <f>CJ1035</f>
        <v>0</v>
      </c>
      <c r="CA606" s="111">
        <v>43317.201388888891</v>
      </c>
      <c r="CB606" s="87">
        <v>242</v>
      </c>
      <c r="CC606" s="111">
        <v>43317.201388888891</v>
      </c>
      <c r="CD606" s="87">
        <v>0</v>
      </c>
      <c r="CE606" s="111">
        <v>43317.201388888891</v>
      </c>
      <c r="CF606" s="87">
        <v>0</v>
      </c>
      <c r="CG606" s="111">
        <v>43317.201388888891</v>
      </c>
      <c r="CH606" s="87">
        <v>19.170000000000002</v>
      </c>
      <c r="CI606" s="111">
        <v>43317.201388888891</v>
      </c>
      <c r="CJ606" s="87">
        <v>0</v>
      </c>
      <c r="CM606" s="111"/>
      <c r="CS606" s="111"/>
    </row>
    <row r="607" spans="1:97" x14ac:dyDescent="0.3">
      <c r="A607" s="87">
        <f t="shared" si="31"/>
        <v>6030</v>
      </c>
      <c r="B607" s="88">
        <f t="shared" si="30"/>
        <v>100.5</v>
      </c>
      <c r="C607" s="106">
        <v>22.05</v>
      </c>
      <c r="D607" s="106">
        <v>55.96</v>
      </c>
      <c r="E607" s="106">
        <v>50.82</v>
      </c>
      <c r="F607" s="106">
        <v>46.61</v>
      </c>
      <c r="G607" s="106">
        <v>51.23</v>
      </c>
      <c r="H607" s="106">
        <v>48.27</v>
      </c>
      <c r="I607" s="106">
        <v>47.65</v>
      </c>
      <c r="J607" s="106">
        <v>49.1</v>
      </c>
      <c r="K607" s="106">
        <v>44.45</v>
      </c>
      <c r="L607" s="106">
        <v>49.36</v>
      </c>
      <c r="M607" s="106">
        <v>46.22</v>
      </c>
      <c r="N607" s="106">
        <v>52.22</v>
      </c>
      <c r="O607" s="106">
        <v>54.88</v>
      </c>
      <c r="P607" s="106">
        <v>45.7</v>
      </c>
      <c r="Q607" s="106">
        <v>50.7</v>
      </c>
      <c r="R607" s="106">
        <v>48.47</v>
      </c>
      <c r="S607" s="106">
        <v>55.09</v>
      </c>
      <c r="T607" s="106">
        <v>52.71</v>
      </c>
      <c r="U607" s="106">
        <v>54.59</v>
      </c>
      <c r="V607" s="106">
        <v>50.73</v>
      </c>
      <c r="W607" s="106">
        <v>58.97</v>
      </c>
      <c r="X607" s="106">
        <v>56.81</v>
      </c>
      <c r="Y607" s="106">
        <v>57.26</v>
      </c>
      <c r="Z607" s="106">
        <v>50.31</v>
      </c>
      <c r="AA607" s="106">
        <v>54.77</v>
      </c>
      <c r="AB607" s="106">
        <v>51.23</v>
      </c>
      <c r="AC607" s="106">
        <v>58.53</v>
      </c>
      <c r="AD607" s="106">
        <v>56.97</v>
      </c>
      <c r="AE607" s="106">
        <v>54.17</v>
      </c>
      <c r="AF607" s="106">
        <v>57.21</v>
      </c>
      <c r="AG607" s="106">
        <v>58.75</v>
      </c>
      <c r="AH607" s="106">
        <v>55.31</v>
      </c>
      <c r="AI607" s="106">
        <v>56.49</v>
      </c>
      <c r="AJ607" s="106">
        <v>60.68</v>
      </c>
      <c r="AK607" s="106">
        <v>49.14</v>
      </c>
      <c r="AL607" s="106">
        <v>46.61</v>
      </c>
      <c r="AM607" s="106">
        <v>55.08</v>
      </c>
      <c r="AN607" s="106">
        <v>61.2</v>
      </c>
      <c r="AO607" s="106">
        <v>49.06</v>
      </c>
      <c r="AP607" s="106">
        <v>55.14</v>
      </c>
      <c r="AQ607" s="106">
        <v>55.86</v>
      </c>
      <c r="AR607" s="106">
        <v>48.6</v>
      </c>
      <c r="AS607" s="106">
        <v>50.84</v>
      </c>
      <c r="AT607" s="106">
        <v>49.23</v>
      </c>
      <c r="AU607" s="106">
        <v>74.63</v>
      </c>
      <c r="AV607" s="106">
        <v>48.79</v>
      </c>
      <c r="AW607" s="106">
        <v>50.36</v>
      </c>
      <c r="AX607" s="106">
        <v>43.41</v>
      </c>
      <c r="AY607" s="106">
        <v>42.52</v>
      </c>
      <c r="AZ607" s="106">
        <v>54.6</v>
      </c>
      <c r="BA607" s="106">
        <v>47.22</v>
      </c>
      <c r="BB607" s="106">
        <v>51.89</v>
      </c>
      <c r="BC607" s="106">
        <v>55.64</v>
      </c>
      <c r="BD607" s="106">
        <v>55.22</v>
      </c>
      <c r="BE607" s="106">
        <v>43.53</v>
      </c>
      <c r="BF607" s="106">
        <v>42.17</v>
      </c>
      <c r="BG607" s="106">
        <v>42.75</v>
      </c>
      <c r="BH607" s="106">
        <v>49.76</v>
      </c>
      <c r="BI607" s="106">
        <v>44.19</v>
      </c>
      <c r="BJ607" s="106">
        <v>44.31</v>
      </c>
      <c r="BK607" s="106">
        <v>70.599999999999994</v>
      </c>
      <c r="BL607" s="107">
        <f t="shared" si="32"/>
        <v>60</v>
      </c>
      <c r="BN607" s="110">
        <f>BN606++Setup!$J$15/24</f>
        <v>43231.187500000487</v>
      </c>
      <c r="BO607" s="57">
        <f>CN607</f>
        <v>0</v>
      </c>
      <c r="BP607" s="57">
        <f>CO607</f>
        <v>0</v>
      </c>
      <c r="BQ607" s="57">
        <f>CP607</f>
        <v>0</v>
      </c>
      <c r="BR607" s="57">
        <f>CQ607</f>
        <v>0</v>
      </c>
      <c r="BS607" s="87">
        <f>CT607</f>
        <v>0</v>
      </c>
      <c r="BT607" s="87">
        <f>CB1036</f>
        <v>221</v>
      </c>
      <c r="BU607" s="87">
        <f>CD1036</f>
        <v>0</v>
      </c>
      <c r="BV607" s="87">
        <f>CF1036</f>
        <v>0</v>
      </c>
      <c r="BW607" s="87">
        <f>CH1036</f>
        <v>19.170000000000002</v>
      </c>
      <c r="BX607" s="87">
        <f>CJ1036</f>
        <v>0</v>
      </c>
      <c r="CA607" s="111">
        <v>43317.208333333336</v>
      </c>
      <c r="CB607" s="87">
        <v>239</v>
      </c>
      <c r="CC607" s="111">
        <v>43317.208333333336</v>
      </c>
      <c r="CD607" s="87">
        <v>0</v>
      </c>
      <c r="CE607" s="111">
        <v>43317.208333333336</v>
      </c>
      <c r="CF607" s="87">
        <v>0</v>
      </c>
      <c r="CG607" s="111">
        <v>43317.208333333336</v>
      </c>
      <c r="CH607" s="87">
        <v>19.72</v>
      </c>
      <c r="CI607" s="111">
        <v>43317.208333333336</v>
      </c>
      <c r="CJ607" s="87">
        <v>0</v>
      </c>
      <c r="CM607" s="111"/>
      <c r="CS607" s="111"/>
    </row>
    <row r="608" spans="1:97" x14ac:dyDescent="0.3">
      <c r="A608" s="87">
        <f t="shared" si="31"/>
        <v>6040</v>
      </c>
      <c r="B608" s="88">
        <f t="shared" si="30"/>
        <v>100.66666666666667</v>
      </c>
      <c r="C608" s="106">
        <v>21.97</v>
      </c>
      <c r="D608" s="106">
        <v>55.51</v>
      </c>
      <c r="E608" s="106">
        <v>50.81</v>
      </c>
      <c r="F608" s="106">
        <v>46.52</v>
      </c>
      <c r="G608" s="106">
        <v>50.69</v>
      </c>
      <c r="H608" s="106">
        <v>47.62</v>
      </c>
      <c r="I608" s="106">
        <v>47.67</v>
      </c>
      <c r="J608" s="106">
        <v>49.16</v>
      </c>
      <c r="K608" s="106">
        <v>43.68</v>
      </c>
      <c r="L608" s="106">
        <v>48.72</v>
      </c>
      <c r="M608" s="106">
        <v>46.22</v>
      </c>
      <c r="N608" s="106">
        <v>51.63</v>
      </c>
      <c r="O608" s="106">
        <v>54.26</v>
      </c>
      <c r="P608" s="106">
        <v>45.09</v>
      </c>
      <c r="Q608" s="106">
        <v>50.04</v>
      </c>
      <c r="R608" s="106">
        <v>47.77</v>
      </c>
      <c r="S608" s="106">
        <v>54.65</v>
      </c>
      <c r="T608" s="106">
        <v>52.18</v>
      </c>
      <c r="U608" s="106">
        <v>54.2</v>
      </c>
      <c r="V608" s="106">
        <v>50.21</v>
      </c>
      <c r="W608" s="106">
        <v>58.42</v>
      </c>
      <c r="X608" s="106">
        <v>56.48</v>
      </c>
      <c r="Y608" s="106">
        <v>56.84</v>
      </c>
      <c r="Z608" s="106">
        <v>49.83</v>
      </c>
      <c r="AA608" s="106">
        <v>54.4</v>
      </c>
      <c r="AB608" s="106">
        <v>50.76</v>
      </c>
      <c r="AC608" s="106">
        <v>58.13</v>
      </c>
      <c r="AD608" s="106">
        <v>56.56</v>
      </c>
      <c r="AE608" s="106">
        <v>53.9</v>
      </c>
      <c r="AF608" s="106">
        <v>56.85</v>
      </c>
      <c r="AG608" s="106">
        <v>58.5</v>
      </c>
      <c r="AH608" s="106">
        <v>54.78</v>
      </c>
      <c r="AI608" s="106">
        <v>56.06</v>
      </c>
      <c r="AJ608" s="106">
        <v>60.64</v>
      </c>
      <c r="AK608" s="106">
        <v>49.1</v>
      </c>
      <c r="AL608" s="106">
        <v>46.57</v>
      </c>
      <c r="AM608" s="106">
        <v>54.77</v>
      </c>
      <c r="AN608" s="106">
        <v>61.15</v>
      </c>
      <c r="AO608" s="106">
        <v>49.12</v>
      </c>
      <c r="AP608" s="106">
        <v>54.99</v>
      </c>
      <c r="AQ608" s="106">
        <v>55.44</v>
      </c>
      <c r="AR608" s="106">
        <v>48.1</v>
      </c>
      <c r="AS608" s="106">
        <v>50.4</v>
      </c>
      <c r="AT608" s="106">
        <v>48.9</v>
      </c>
      <c r="AU608" s="106">
        <v>74.59</v>
      </c>
      <c r="AV608" s="106">
        <v>48.3</v>
      </c>
      <c r="AW608" s="106">
        <v>49.95</v>
      </c>
      <c r="AX608" s="106">
        <v>43.44</v>
      </c>
      <c r="AY608" s="106">
        <v>42.37</v>
      </c>
      <c r="AZ608" s="106">
        <v>54.1</v>
      </c>
      <c r="BA608" s="106">
        <v>47.24</v>
      </c>
      <c r="BB608" s="106">
        <v>51.41</v>
      </c>
      <c r="BC608" s="106">
        <v>55.17</v>
      </c>
      <c r="BD608" s="106">
        <v>54.85</v>
      </c>
      <c r="BE608" s="106">
        <v>43.48</v>
      </c>
      <c r="BF608" s="106">
        <v>42.17</v>
      </c>
      <c r="BG608" s="106">
        <v>42.27</v>
      </c>
      <c r="BH608" s="106">
        <v>49.75</v>
      </c>
      <c r="BI608" s="106">
        <v>44.17</v>
      </c>
      <c r="BJ608" s="106">
        <v>44.33</v>
      </c>
      <c r="BK608" s="106">
        <v>70.44</v>
      </c>
      <c r="BL608" s="107">
        <f t="shared" si="32"/>
        <v>60</v>
      </c>
      <c r="BN608" s="110">
        <f>BN607++Setup!$J$15/24</f>
        <v>43231.194444444933</v>
      </c>
      <c r="BO608" s="57">
        <f>CN608</f>
        <v>0</v>
      </c>
      <c r="BP608" s="57">
        <f>CO608</f>
        <v>0</v>
      </c>
      <c r="BQ608" s="57">
        <f>CP608</f>
        <v>0</v>
      </c>
      <c r="BR608" s="57">
        <f>CQ608</f>
        <v>0</v>
      </c>
      <c r="BS608" s="87">
        <f>CT608</f>
        <v>0</v>
      </c>
      <c r="BT608" s="87">
        <f>CB1037</f>
        <v>223</v>
      </c>
      <c r="BU608" s="87">
        <f>CD1037</f>
        <v>0</v>
      </c>
      <c r="BV608" s="87">
        <f>CF1037</f>
        <v>0</v>
      </c>
      <c r="BW608" s="87">
        <f>CH1037</f>
        <v>19.72</v>
      </c>
      <c r="BX608" s="87">
        <f>CJ1037</f>
        <v>0</v>
      </c>
      <c r="CA608" s="111">
        <v>43317.215277777781</v>
      </c>
      <c r="CB608" s="87">
        <v>239</v>
      </c>
      <c r="CC608" s="111">
        <v>43317.215277777781</v>
      </c>
      <c r="CD608" s="87">
        <v>0</v>
      </c>
      <c r="CE608" s="111">
        <v>43317.215277777781</v>
      </c>
      <c r="CF608" s="87">
        <v>0</v>
      </c>
      <c r="CG608" s="111">
        <v>43317.215277777781</v>
      </c>
      <c r="CH608" s="87">
        <v>42.5</v>
      </c>
      <c r="CI608" s="111">
        <v>43317.215277777781</v>
      </c>
      <c r="CJ608" s="87">
        <v>0</v>
      </c>
      <c r="CM608" s="111"/>
      <c r="CS608" s="111"/>
    </row>
    <row r="609" spans="1:97" x14ac:dyDescent="0.3">
      <c r="A609" s="87">
        <f t="shared" si="31"/>
        <v>6050</v>
      </c>
      <c r="B609" s="88">
        <f t="shared" si="30"/>
        <v>100.83333333333333</v>
      </c>
      <c r="C609" s="106">
        <v>22.13</v>
      </c>
      <c r="D609" s="106">
        <v>55.25</v>
      </c>
      <c r="E609" s="106">
        <v>50.89</v>
      </c>
      <c r="F609" s="106">
        <v>46.58</v>
      </c>
      <c r="G609" s="106">
        <v>50.47</v>
      </c>
      <c r="H609" s="106">
        <v>47.53</v>
      </c>
      <c r="I609" s="106">
        <v>47.66</v>
      </c>
      <c r="J609" s="106">
        <v>49.15</v>
      </c>
      <c r="K609" s="106">
        <v>43.64</v>
      </c>
      <c r="L609" s="106">
        <v>48.59</v>
      </c>
      <c r="M609" s="106">
        <v>46.3</v>
      </c>
      <c r="N609" s="106">
        <v>51.49</v>
      </c>
      <c r="O609" s="106">
        <v>54.14</v>
      </c>
      <c r="P609" s="106">
        <v>44.95</v>
      </c>
      <c r="Q609" s="106">
        <v>49.97</v>
      </c>
      <c r="R609" s="106">
        <v>47.72</v>
      </c>
      <c r="S609" s="106">
        <v>54.27</v>
      </c>
      <c r="T609" s="106">
        <v>52.08</v>
      </c>
      <c r="U609" s="106">
        <v>53.95</v>
      </c>
      <c r="V609" s="106">
        <v>50.05</v>
      </c>
      <c r="W609" s="106">
        <v>58.17</v>
      </c>
      <c r="X609" s="106">
        <v>56.17</v>
      </c>
      <c r="Y609" s="106">
        <v>56.53</v>
      </c>
      <c r="Z609" s="106">
        <v>49.67</v>
      </c>
      <c r="AA609" s="106">
        <v>54.2</v>
      </c>
      <c r="AB609" s="106">
        <v>50.55</v>
      </c>
      <c r="AC609" s="106">
        <v>57.78</v>
      </c>
      <c r="AD609" s="106">
        <v>56.34</v>
      </c>
      <c r="AE609" s="106">
        <v>53.61</v>
      </c>
      <c r="AF609" s="106">
        <v>56.48</v>
      </c>
      <c r="AG609" s="106">
        <v>58.22</v>
      </c>
      <c r="AH609" s="106">
        <v>54.46</v>
      </c>
      <c r="AI609" s="106">
        <v>55.65</v>
      </c>
      <c r="AJ609" s="106">
        <v>60.74</v>
      </c>
      <c r="AK609" s="106">
        <v>49.15</v>
      </c>
      <c r="AL609" s="106">
        <v>46.62</v>
      </c>
      <c r="AM609" s="106">
        <v>54.52</v>
      </c>
      <c r="AN609" s="106">
        <v>61.2</v>
      </c>
      <c r="AO609" s="106">
        <v>49.11</v>
      </c>
      <c r="AP609" s="106">
        <v>55.01</v>
      </c>
      <c r="AQ609" s="106">
        <v>55.13</v>
      </c>
      <c r="AR609" s="106">
        <v>47.91</v>
      </c>
      <c r="AS609" s="106">
        <v>50.12</v>
      </c>
      <c r="AT609" s="106">
        <v>48.71</v>
      </c>
      <c r="AU609" s="106">
        <v>74.680000000000007</v>
      </c>
      <c r="AV609" s="106">
        <v>48.06</v>
      </c>
      <c r="AW609" s="106">
        <v>49.75</v>
      </c>
      <c r="AX609" s="106">
        <v>43.41</v>
      </c>
      <c r="AY609" s="106">
        <v>42.36</v>
      </c>
      <c r="AZ609" s="106">
        <v>53.94</v>
      </c>
      <c r="BA609" s="106">
        <v>47.21</v>
      </c>
      <c r="BB609" s="106">
        <v>51.31</v>
      </c>
      <c r="BC609" s="106">
        <v>54.97</v>
      </c>
      <c r="BD609" s="106">
        <v>54.54</v>
      </c>
      <c r="BE609" s="106">
        <v>43.42</v>
      </c>
      <c r="BF609" s="106">
        <v>42.12</v>
      </c>
      <c r="BG609" s="106">
        <v>42.03</v>
      </c>
      <c r="BH609" s="106">
        <v>49.71</v>
      </c>
      <c r="BI609" s="106">
        <v>44.22</v>
      </c>
      <c r="BJ609" s="106">
        <v>44.5</v>
      </c>
      <c r="BK609" s="106">
        <v>70.510000000000005</v>
      </c>
      <c r="BL609" s="107">
        <f t="shared" si="32"/>
        <v>60</v>
      </c>
      <c r="BN609" s="110">
        <f>BN608++Setup!$J$15/24</f>
        <v>43231.201388889378</v>
      </c>
      <c r="BO609" s="57">
        <f>CN609</f>
        <v>0</v>
      </c>
      <c r="BP609" s="57">
        <f>CO609</f>
        <v>0</v>
      </c>
      <c r="BQ609" s="57">
        <f>CP609</f>
        <v>0</v>
      </c>
      <c r="BR609" s="57">
        <f>CQ609</f>
        <v>0</v>
      </c>
      <c r="BS609" s="87">
        <f>CT609</f>
        <v>0</v>
      </c>
      <c r="BT609" s="87">
        <f>CB1038</f>
        <v>226</v>
      </c>
      <c r="BU609" s="87">
        <f>CD1038</f>
        <v>0</v>
      </c>
      <c r="BV609" s="87">
        <f>CF1038</f>
        <v>0</v>
      </c>
      <c r="BW609" s="87">
        <f>CH1038</f>
        <v>19.72</v>
      </c>
      <c r="BX609" s="87">
        <f>CJ1038</f>
        <v>0</v>
      </c>
      <c r="CA609" s="111">
        <v>43317.222222222219</v>
      </c>
      <c r="CB609" s="87">
        <v>243</v>
      </c>
      <c r="CC609" s="111">
        <v>43317.222222222219</v>
      </c>
      <c r="CD609" s="87">
        <v>0</v>
      </c>
      <c r="CE609" s="111">
        <v>43317.222222222219</v>
      </c>
      <c r="CF609" s="87">
        <v>0</v>
      </c>
      <c r="CG609" s="111">
        <v>43317.222222222219</v>
      </c>
      <c r="CH609" s="87">
        <v>31.39</v>
      </c>
      <c r="CI609" s="111">
        <v>43317.222222222219</v>
      </c>
      <c r="CJ609" s="87">
        <v>0</v>
      </c>
      <c r="CM609" s="111"/>
      <c r="CS609" s="111"/>
    </row>
    <row r="610" spans="1:97" x14ac:dyDescent="0.3">
      <c r="A610" s="87">
        <f t="shared" si="31"/>
        <v>6060</v>
      </c>
      <c r="B610" s="88">
        <f t="shared" si="30"/>
        <v>101</v>
      </c>
      <c r="C610" s="106">
        <v>22.03</v>
      </c>
      <c r="D610" s="106">
        <v>54.31</v>
      </c>
      <c r="E610" s="106">
        <v>50.67</v>
      </c>
      <c r="F610" s="106">
        <v>46.39</v>
      </c>
      <c r="G610" s="106">
        <v>49.53</v>
      </c>
      <c r="H610" s="106">
        <v>46.52</v>
      </c>
      <c r="I610" s="106">
        <v>47.45</v>
      </c>
      <c r="J610" s="106">
        <v>49.01</v>
      </c>
      <c r="K610" s="106">
        <v>42.59</v>
      </c>
      <c r="L610" s="106">
        <v>47.69</v>
      </c>
      <c r="M610" s="106">
        <v>46.02</v>
      </c>
      <c r="N610" s="106">
        <v>50.52</v>
      </c>
      <c r="O610" s="106">
        <v>53.09</v>
      </c>
      <c r="P610" s="106">
        <v>43.87</v>
      </c>
      <c r="Q610" s="106">
        <v>48.84</v>
      </c>
      <c r="R610" s="106">
        <v>46.73</v>
      </c>
      <c r="S610" s="106">
        <v>53.41</v>
      </c>
      <c r="T610" s="106">
        <v>50.98</v>
      </c>
      <c r="U610" s="106">
        <v>52.93</v>
      </c>
      <c r="V610" s="106">
        <v>49.09</v>
      </c>
      <c r="W610" s="106">
        <v>57.22</v>
      </c>
      <c r="X610" s="106">
        <v>55.24</v>
      </c>
      <c r="Y610" s="106">
        <v>55.53</v>
      </c>
      <c r="Z610" s="106">
        <v>48.68</v>
      </c>
      <c r="AA610" s="106">
        <v>53.07</v>
      </c>
      <c r="AB610" s="106">
        <v>49.55</v>
      </c>
      <c r="AC610" s="106">
        <v>56.85</v>
      </c>
      <c r="AD610" s="106">
        <v>55.41</v>
      </c>
      <c r="AE610" s="106">
        <v>52.76</v>
      </c>
      <c r="AF610" s="106">
        <v>55.6</v>
      </c>
      <c r="AG610" s="106">
        <v>57.25</v>
      </c>
      <c r="AH610" s="106">
        <v>53.44</v>
      </c>
      <c r="AI610" s="106">
        <v>54.75</v>
      </c>
      <c r="AJ610" s="106">
        <v>60.68</v>
      </c>
      <c r="AK610" s="106">
        <v>49.14</v>
      </c>
      <c r="AL610" s="106">
        <v>46.65</v>
      </c>
      <c r="AM610" s="106">
        <v>53.5</v>
      </c>
      <c r="AN610" s="106">
        <v>61.24</v>
      </c>
      <c r="AO610" s="106">
        <v>48.97</v>
      </c>
      <c r="AP610" s="106">
        <v>55.09</v>
      </c>
      <c r="AQ610" s="106">
        <v>54.14</v>
      </c>
      <c r="AR610" s="106">
        <v>46.87</v>
      </c>
      <c r="AS610" s="106">
        <v>49.23</v>
      </c>
      <c r="AT610" s="106">
        <v>47.64</v>
      </c>
      <c r="AU610" s="106">
        <v>74.66</v>
      </c>
      <c r="AV610" s="106">
        <v>47.11</v>
      </c>
      <c r="AW610" s="106">
        <v>48.76</v>
      </c>
      <c r="AX610" s="106">
        <v>43.22</v>
      </c>
      <c r="AY610" s="106">
        <v>42.29</v>
      </c>
      <c r="AZ610" s="106">
        <v>52.88</v>
      </c>
      <c r="BA610" s="106">
        <v>47.07</v>
      </c>
      <c r="BB610" s="106">
        <v>50.32</v>
      </c>
      <c r="BC610" s="106">
        <v>54.07</v>
      </c>
      <c r="BD610" s="106">
        <v>53.46</v>
      </c>
      <c r="BE610" s="106">
        <v>43.36</v>
      </c>
      <c r="BF610" s="106">
        <v>42.02</v>
      </c>
      <c r="BG610" s="106">
        <v>41.01</v>
      </c>
      <c r="BH610" s="106">
        <v>49.62</v>
      </c>
      <c r="BI610" s="106">
        <v>43.95</v>
      </c>
      <c r="BJ610" s="106">
        <v>44.77</v>
      </c>
      <c r="BK610" s="106">
        <v>70.36</v>
      </c>
      <c r="BL610" s="107">
        <f t="shared" si="32"/>
        <v>60</v>
      </c>
      <c r="BN610" s="110">
        <f>BN609++Setup!$J$15/24</f>
        <v>43231.208333333823</v>
      </c>
      <c r="BO610" s="57">
        <f>CN610</f>
        <v>0</v>
      </c>
      <c r="BP610" s="57">
        <f>CO610</f>
        <v>0</v>
      </c>
      <c r="BQ610" s="57">
        <f>CP610</f>
        <v>0</v>
      </c>
      <c r="BR610" s="57">
        <f>CQ610</f>
        <v>0</v>
      </c>
      <c r="BS610" s="87">
        <f>CT610</f>
        <v>0</v>
      </c>
      <c r="BT610" s="87">
        <f>CB1039</f>
        <v>226</v>
      </c>
      <c r="BU610" s="87">
        <f>CD1039</f>
        <v>0</v>
      </c>
      <c r="BV610" s="87">
        <f>CF1039</f>
        <v>0</v>
      </c>
      <c r="BW610" s="87">
        <f>CH1039</f>
        <v>18.61</v>
      </c>
      <c r="BX610" s="87">
        <f>CJ1039</f>
        <v>0</v>
      </c>
      <c r="CA610" s="111">
        <v>43317.229166666664</v>
      </c>
      <c r="CB610" s="87">
        <v>240</v>
      </c>
      <c r="CC610" s="111">
        <v>43317.229166666664</v>
      </c>
      <c r="CD610" s="87">
        <v>0</v>
      </c>
      <c r="CE610" s="111">
        <v>43317.229166666664</v>
      </c>
      <c r="CF610" s="87">
        <v>0</v>
      </c>
      <c r="CG610" s="111">
        <v>43317.229166666664</v>
      </c>
      <c r="CH610" s="87">
        <v>44.17</v>
      </c>
      <c r="CI610" s="111">
        <v>43317.229166666664</v>
      </c>
      <c r="CJ610" s="87">
        <v>0</v>
      </c>
      <c r="CM610" s="111"/>
      <c r="CS610" s="111"/>
    </row>
    <row r="611" spans="1:97" x14ac:dyDescent="0.3">
      <c r="A611" s="87">
        <f t="shared" si="31"/>
        <v>6070</v>
      </c>
      <c r="B611" s="88">
        <f t="shared" si="30"/>
        <v>101.16666666666667</v>
      </c>
      <c r="C611" s="106">
        <v>21.98</v>
      </c>
      <c r="D611" s="106">
        <v>54.15</v>
      </c>
      <c r="E611" s="106">
        <v>50.58</v>
      </c>
      <c r="F611" s="106">
        <v>46.14</v>
      </c>
      <c r="G611" s="106">
        <v>49.25</v>
      </c>
      <c r="H611" s="106">
        <v>46.2</v>
      </c>
      <c r="I611" s="106">
        <v>47.32</v>
      </c>
      <c r="J611" s="106">
        <v>48.95</v>
      </c>
      <c r="K611" s="106">
        <v>42.51</v>
      </c>
      <c r="L611" s="106">
        <v>47.2</v>
      </c>
      <c r="M611" s="106">
        <v>45.75</v>
      </c>
      <c r="N611" s="106">
        <v>50</v>
      </c>
      <c r="O611" s="106">
        <v>52.84</v>
      </c>
      <c r="P611" s="106">
        <v>43.79</v>
      </c>
      <c r="Q611" s="106">
        <v>48.85</v>
      </c>
      <c r="R611" s="106">
        <v>46.58</v>
      </c>
      <c r="S611" s="106">
        <v>53.23</v>
      </c>
      <c r="T611" s="106">
        <v>50.8</v>
      </c>
      <c r="U611" s="106">
        <v>52.74</v>
      </c>
      <c r="V611" s="106">
        <v>48.93</v>
      </c>
      <c r="W611" s="106">
        <v>57.06</v>
      </c>
      <c r="X611" s="106">
        <v>55.03</v>
      </c>
      <c r="Y611" s="106">
        <v>55.39</v>
      </c>
      <c r="Z611" s="106">
        <v>48.67</v>
      </c>
      <c r="AA611" s="106">
        <v>52.96</v>
      </c>
      <c r="AB611" s="106">
        <v>49.45</v>
      </c>
      <c r="AC611" s="106">
        <v>56.63</v>
      </c>
      <c r="AD611" s="106">
        <v>55.29</v>
      </c>
      <c r="AE611" s="106">
        <v>52.63</v>
      </c>
      <c r="AF611" s="106">
        <v>55.4</v>
      </c>
      <c r="AG611" s="106">
        <v>57.1</v>
      </c>
      <c r="AH611" s="106">
        <v>53.32</v>
      </c>
      <c r="AI611" s="106">
        <v>54.57</v>
      </c>
      <c r="AJ611" s="106">
        <v>60.57</v>
      </c>
      <c r="AK611" s="106">
        <v>49.06</v>
      </c>
      <c r="AL611" s="106">
        <v>46.48</v>
      </c>
      <c r="AM611" s="106">
        <v>53.36</v>
      </c>
      <c r="AN611" s="106">
        <v>61.11</v>
      </c>
      <c r="AO611" s="106">
        <v>48.91</v>
      </c>
      <c r="AP611" s="106">
        <v>54.76</v>
      </c>
      <c r="AQ611" s="106">
        <v>53.96</v>
      </c>
      <c r="AR611" s="106">
        <v>46.71</v>
      </c>
      <c r="AS611" s="106">
        <v>49.26</v>
      </c>
      <c r="AT611" s="106">
        <v>47.41</v>
      </c>
      <c r="AU611" s="106">
        <v>74.52</v>
      </c>
      <c r="AV611" s="106">
        <v>46.95</v>
      </c>
      <c r="AW611" s="106">
        <v>48.67</v>
      </c>
      <c r="AX611" s="106">
        <v>43.01</v>
      </c>
      <c r="AY611" s="106">
        <v>42.24</v>
      </c>
      <c r="AZ611" s="106">
        <v>52.71</v>
      </c>
      <c r="BA611" s="106">
        <v>46.88</v>
      </c>
      <c r="BB611" s="106">
        <v>50.02</v>
      </c>
      <c r="BC611" s="106">
        <v>53.81</v>
      </c>
      <c r="BD611" s="106">
        <v>53.2</v>
      </c>
      <c r="BE611" s="106">
        <v>43.29</v>
      </c>
      <c r="BF611" s="106">
        <v>41.97</v>
      </c>
      <c r="BG611" s="106">
        <v>40.85</v>
      </c>
      <c r="BH611" s="106">
        <v>49.44</v>
      </c>
      <c r="BI611" s="106">
        <v>43.75</v>
      </c>
      <c r="BJ611" s="106">
        <v>44.33</v>
      </c>
      <c r="BK611" s="106">
        <v>70.180000000000007</v>
      </c>
      <c r="BL611" s="107">
        <f t="shared" si="32"/>
        <v>60</v>
      </c>
      <c r="BN611" s="110">
        <f>BN610++Setup!$J$15/24</f>
        <v>43231.215277778269</v>
      </c>
      <c r="BO611" s="57">
        <f>CN611</f>
        <v>0</v>
      </c>
      <c r="BP611" s="57">
        <f>CO611</f>
        <v>0</v>
      </c>
      <c r="BQ611" s="57">
        <f>CP611</f>
        <v>0</v>
      </c>
      <c r="BR611" s="57">
        <f>CQ611</f>
        <v>0</v>
      </c>
      <c r="BS611" s="87">
        <f>CT611</f>
        <v>0</v>
      </c>
      <c r="BT611" s="87">
        <f>CB1040</f>
        <v>225</v>
      </c>
      <c r="BU611" s="87">
        <f>CD1040</f>
        <v>0</v>
      </c>
      <c r="BV611" s="87">
        <f>CF1040</f>
        <v>0</v>
      </c>
      <c r="BW611" s="87">
        <f>CH1040</f>
        <v>20.56</v>
      </c>
      <c r="BX611" s="87">
        <f>CJ1040</f>
        <v>0</v>
      </c>
      <c r="CA611" s="111">
        <v>43317.236111111109</v>
      </c>
      <c r="CB611" s="87">
        <v>242</v>
      </c>
      <c r="CC611" s="111">
        <v>43317.236111111109</v>
      </c>
      <c r="CD611" s="87">
        <v>0</v>
      </c>
      <c r="CE611" s="111">
        <v>43317.236111111109</v>
      </c>
      <c r="CF611" s="87">
        <v>0</v>
      </c>
      <c r="CG611" s="111">
        <v>43317.236111111109</v>
      </c>
      <c r="CH611" s="87">
        <v>37.5</v>
      </c>
      <c r="CI611" s="111">
        <v>43317.236111111109</v>
      </c>
      <c r="CJ611" s="87">
        <v>0</v>
      </c>
      <c r="CM611" s="111"/>
      <c r="CS611" s="111"/>
    </row>
    <row r="612" spans="1:97" x14ac:dyDescent="0.3">
      <c r="A612" s="87">
        <f t="shared" si="31"/>
        <v>6080</v>
      </c>
      <c r="B612" s="88">
        <f t="shared" si="30"/>
        <v>101.33333333333333</v>
      </c>
      <c r="C612" s="106">
        <v>21.9</v>
      </c>
      <c r="D612" s="106">
        <v>53.8</v>
      </c>
      <c r="E612" s="106">
        <v>50.75</v>
      </c>
      <c r="F612" s="106">
        <v>46.47</v>
      </c>
      <c r="G612" s="106">
        <v>48.97</v>
      </c>
      <c r="H612" s="106">
        <v>45.87</v>
      </c>
      <c r="I612" s="106">
        <v>47.57</v>
      </c>
      <c r="J612" s="106">
        <v>49.08</v>
      </c>
      <c r="K612" s="106">
        <v>41.85</v>
      </c>
      <c r="L612" s="106">
        <v>46.92</v>
      </c>
      <c r="M612" s="106">
        <v>46.07</v>
      </c>
      <c r="N612" s="106">
        <v>49.9</v>
      </c>
      <c r="O612" s="106">
        <v>52.61</v>
      </c>
      <c r="P612" s="106">
        <v>43.34</v>
      </c>
      <c r="Q612" s="106">
        <v>48.32</v>
      </c>
      <c r="R612" s="106">
        <v>46.18</v>
      </c>
      <c r="S612" s="106">
        <v>52.94</v>
      </c>
      <c r="T612" s="106">
        <v>50.43</v>
      </c>
      <c r="U612" s="106">
        <v>52.46</v>
      </c>
      <c r="V612" s="106">
        <v>48.56</v>
      </c>
      <c r="W612" s="106">
        <v>56.62</v>
      </c>
      <c r="X612" s="106">
        <v>54.64</v>
      </c>
      <c r="Y612" s="106">
        <v>55.06</v>
      </c>
      <c r="Z612" s="106">
        <v>48.48</v>
      </c>
      <c r="AA612" s="106">
        <v>52.62</v>
      </c>
      <c r="AB612" s="106">
        <v>49.32</v>
      </c>
      <c r="AC612" s="106">
        <v>56.28</v>
      </c>
      <c r="AD612" s="106">
        <v>54.75</v>
      </c>
      <c r="AE612" s="106">
        <v>52.2</v>
      </c>
      <c r="AF612" s="106">
        <v>54.94</v>
      </c>
      <c r="AG612" s="106">
        <v>56.67</v>
      </c>
      <c r="AH612" s="106">
        <v>52.97</v>
      </c>
      <c r="AI612" s="106">
        <v>54.2</v>
      </c>
      <c r="AJ612" s="106">
        <v>60.57</v>
      </c>
      <c r="AK612" s="106">
        <v>49.03</v>
      </c>
      <c r="AL612" s="106">
        <v>46.71</v>
      </c>
      <c r="AM612" s="106">
        <v>52.97</v>
      </c>
      <c r="AN612" s="106">
        <v>61.03</v>
      </c>
      <c r="AO612" s="106">
        <v>49.04</v>
      </c>
      <c r="AP612" s="106">
        <v>55.05</v>
      </c>
      <c r="AQ612" s="106">
        <v>53.61</v>
      </c>
      <c r="AR612" s="106">
        <v>46.5</v>
      </c>
      <c r="AS612" s="106">
        <v>48.97</v>
      </c>
      <c r="AT612" s="106">
        <v>47.12</v>
      </c>
      <c r="AU612" s="106">
        <v>74.489999999999995</v>
      </c>
      <c r="AV612" s="106">
        <v>46.74</v>
      </c>
      <c r="AW612" s="106">
        <v>48.42</v>
      </c>
      <c r="AX612" s="106">
        <v>43.32</v>
      </c>
      <c r="AY612" s="106">
        <v>42.25</v>
      </c>
      <c r="AZ612" s="106">
        <v>52.44</v>
      </c>
      <c r="BA612" s="106">
        <v>47.13</v>
      </c>
      <c r="BB612" s="106">
        <v>49.8</v>
      </c>
      <c r="BC612" s="106">
        <v>53.55</v>
      </c>
      <c r="BD612" s="106">
        <v>53.09</v>
      </c>
      <c r="BE612" s="106">
        <v>43.34</v>
      </c>
      <c r="BF612" s="106">
        <v>42.01</v>
      </c>
      <c r="BG612" s="106">
        <v>40.630000000000003</v>
      </c>
      <c r="BH612" s="106">
        <v>49.59</v>
      </c>
      <c r="BI612" s="106">
        <v>44.07</v>
      </c>
      <c r="BJ612" s="106">
        <v>44.15</v>
      </c>
      <c r="BK612" s="106">
        <v>70.239999999999995</v>
      </c>
      <c r="BL612" s="107">
        <f t="shared" si="32"/>
        <v>60</v>
      </c>
      <c r="BN612" s="110">
        <f>BN611++Setup!$J$15/24</f>
        <v>43231.222222222714</v>
      </c>
      <c r="BO612" s="57">
        <f>CN612</f>
        <v>0</v>
      </c>
      <c r="BP612" s="57">
        <f>CO612</f>
        <v>0</v>
      </c>
      <c r="BQ612" s="57">
        <f>CP612</f>
        <v>0</v>
      </c>
      <c r="BR612" s="57">
        <f>CQ612</f>
        <v>0</v>
      </c>
      <c r="BS612" s="87">
        <f>CT612</f>
        <v>0</v>
      </c>
      <c r="BT612" s="87">
        <f>CB1041</f>
        <v>226</v>
      </c>
      <c r="BU612" s="87">
        <f>CD1041</f>
        <v>0</v>
      </c>
      <c r="BV612" s="87">
        <f>CF1041</f>
        <v>0</v>
      </c>
      <c r="BW612" s="87">
        <f>CH1041</f>
        <v>34.17</v>
      </c>
      <c r="BX612" s="87">
        <f>CJ1041</f>
        <v>0</v>
      </c>
      <c r="CA612" s="111">
        <v>43317.243055555555</v>
      </c>
      <c r="CB612" s="87">
        <v>243</v>
      </c>
      <c r="CC612" s="111">
        <v>43317.243055555555</v>
      </c>
      <c r="CD612" s="87">
        <v>0</v>
      </c>
      <c r="CE612" s="111">
        <v>43317.243055555555</v>
      </c>
      <c r="CF612" s="87">
        <v>0</v>
      </c>
      <c r="CG612" s="111">
        <v>43317.243055555555</v>
      </c>
      <c r="CH612" s="87">
        <v>55.28</v>
      </c>
      <c r="CI612" s="111">
        <v>43317.243055555555</v>
      </c>
      <c r="CJ612" s="87">
        <v>0</v>
      </c>
      <c r="CM612" s="111"/>
      <c r="CS612" s="111"/>
    </row>
    <row r="613" spans="1:97" x14ac:dyDescent="0.3">
      <c r="A613" s="87">
        <f t="shared" si="31"/>
        <v>6090</v>
      </c>
      <c r="B613" s="88">
        <f t="shared" si="30"/>
        <v>101.5</v>
      </c>
      <c r="C613" s="106">
        <v>21.94</v>
      </c>
      <c r="D613" s="106">
        <v>53.87</v>
      </c>
      <c r="E613" s="106">
        <v>50.56</v>
      </c>
      <c r="F613" s="106">
        <v>45.97</v>
      </c>
      <c r="G613" s="106">
        <v>49.19</v>
      </c>
      <c r="H613" s="106">
        <v>45.99</v>
      </c>
      <c r="I613" s="106">
        <v>47.05</v>
      </c>
      <c r="J613" s="106">
        <v>48.54</v>
      </c>
      <c r="K613" s="106">
        <v>41.99</v>
      </c>
      <c r="L613" s="106">
        <v>47.14</v>
      </c>
      <c r="M613" s="106">
        <v>45.61</v>
      </c>
      <c r="N613" s="106">
        <v>50.18</v>
      </c>
      <c r="O613" s="106">
        <v>52.72</v>
      </c>
      <c r="P613" s="106">
        <v>43.42</v>
      </c>
      <c r="Q613" s="106">
        <v>48.39</v>
      </c>
      <c r="R613" s="106">
        <v>46.27</v>
      </c>
      <c r="S613" s="106">
        <v>52.98</v>
      </c>
      <c r="T613" s="106">
        <v>50.64</v>
      </c>
      <c r="U613" s="106">
        <v>52.67</v>
      </c>
      <c r="V613" s="106">
        <v>48.79</v>
      </c>
      <c r="W613" s="106">
        <v>56.77</v>
      </c>
      <c r="X613" s="106">
        <v>54.71</v>
      </c>
      <c r="Y613" s="106">
        <v>55.23</v>
      </c>
      <c r="Z613" s="106">
        <v>48.57</v>
      </c>
      <c r="AA613" s="106">
        <v>52.75</v>
      </c>
      <c r="AB613" s="106">
        <v>49.39</v>
      </c>
      <c r="AC613" s="106">
        <v>56.46</v>
      </c>
      <c r="AD613" s="106">
        <v>55</v>
      </c>
      <c r="AE613" s="106">
        <v>52.33</v>
      </c>
      <c r="AF613" s="106">
        <v>55.12</v>
      </c>
      <c r="AG613" s="106">
        <v>56.76</v>
      </c>
      <c r="AH613" s="106">
        <v>53.12</v>
      </c>
      <c r="AI613" s="106">
        <v>54.26</v>
      </c>
      <c r="AJ613" s="106">
        <v>60.56</v>
      </c>
      <c r="AK613" s="106">
        <v>49.02</v>
      </c>
      <c r="AL613" s="106">
        <v>46.6</v>
      </c>
      <c r="AM613" s="106">
        <v>53.09</v>
      </c>
      <c r="AN613" s="106">
        <v>61.02</v>
      </c>
      <c r="AO613" s="106">
        <v>48.5</v>
      </c>
      <c r="AP613" s="106">
        <v>54.98</v>
      </c>
      <c r="AQ613" s="106">
        <v>53.67</v>
      </c>
      <c r="AR613" s="106">
        <v>46.64</v>
      </c>
      <c r="AS613" s="106">
        <v>49.12</v>
      </c>
      <c r="AT613" s="106">
        <v>47.41</v>
      </c>
      <c r="AU613" s="106">
        <v>74.41</v>
      </c>
      <c r="AV613" s="106">
        <v>46.91</v>
      </c>
      <c r="AW613" s="106">
        <v>48.57</v>
      </c>
      <c r="AX613" s="106">
        <v>42.82</v>
      </c>
      <c r="AY613" s="106">
        <v>41.82</v>
      </c>
      <c r="AZ613" s="106">
        <v>52.58</v>
      </c>
      <c r="BA613" s="106">
        <v>46.55</v>
      </c>
      <c r="BB613" s="106">
        <v>50</v>
      </c>
      <c r="BC613" s="106">
        <v>53.62</v>
      </c>
      <c r="BD613" s="106">
        <v>53.2</v>
      </c>
      <c r="BE613" s="106">
        <v>42.82</v>
      </c>
      <c r="BF613" s="106">
        <v>41.5</v>
      </c>
      <c r="BG613" s="106">
        <v>40.75</v>
      </c>
      <c r="BH613" s="106">
        <v>49.15</v>
      </c>
      <c r="BI613" s="106">
        <v>43.48</v>
      </c>
      <c r="BJ613" s="106">
        <v>44.37</v>
      </c>
      <c r="BK613" s="106">
        <v>70.06</v>
      </c>
      <c r="BL613" s="107">
        <f t="shared" si="32"/>
        <v>60</v>
      </c>
      <c r="BN613" s="110">
        <f>BN612++Setup!$J$15/24</f>
        <v>43231.229166667159</v>
      </c>
      <c r="BO613" s="57">
        <f>CN613</f>
        <v>0</v>
      </c>
      <c r="BP613" s="57">
        <f>CO613</f>
        <v>0</v>
      </c>
      <c r="BQ613" s="57">
        <f>CP613</f>
        <v>0</v>
      </c>
      <c r="BR613" s="57">
        <f>CQ613</f>
        <v>0</v>
      </c>
      <c r="BS613" s="87">
        <f>CT613</f>
        <v>0</v>
      </c>
      <c r="BT613" s="87">
        <f>CB1042</f>
        <v>225</v>
      </c>
      <c r="BU613" s="87">
        <f>CD1042</f>
        <v>0</v>
      </c>
      <c r="BV613" s="87">
        <f>CF1042</f>
        <v>0</v>
      </c>
      <c r="BW613" s="87">
        <f>CH1042</f>
        <v>44.72</v>
      </c>
      <c r="BX613" s="87">
        <f>CJ1042</f>
        <v>0</v>
      </c>
      <c r="CA613" s="111">
        <v>43317.25</v>
      </c>
      <c r="CB613" s="87">
        <v>240</v>
      </c>
      <c r="CC613" s="111">
        <v>43317.25</v>
      </c>
      <c r="CD613" s="87">
        <v>0</v>
      </c>
      <c r="CE613" s="111">
        <v>43317.25</v>
      </c>
      <c r="CF613" s="87">
        <v>0</v>
      </c>
      <c r="CG613" s="111">
        <v>43317.25</v>
      </c>
      <c r="CH613" s="87">
        <v>31.67</v>
      </c>
      <c r="CI613" s="111">
        <v>43317.25</v>
      </c>
      <c r="CJ613" s="87">
        <v>0</v>
      </c>
      <c r="CM613" s="111"/>
      <c r="CS613" s="111"/>
    </row>
    <row r="614" spans="1:97" x14ac:dyDescent="0.3">
      <c r="A614" s="87">
        <f t="shared" si="31"/>
        <v>6100</v>
      </c>
      <c r="B614" s="88">
        <f t="shared" si="30"/>
        <v>101.66666666666667</v>
      </c>
      <c r="C614" s="106">
        <v>22.07</v>
      </c>
      <c r="D614" s="106">
        <v>54.32</v>
      </c>
      <c r="E614" s="106">
        <v>50.69</v>
      </c>
      <c r="F614" s="106">
        <v>46.29</v>
      </c>
      <c r="G614" s="106">
        <v>49.52</v>
      </c>
      <c r="H614" s="106">
        <v>46.38</v>
      </c>
      <c r="I614" s="106">
        <v>47.47</v>
      </c>
      <c r="J614" s="106">
        <v>49</v>
      </c>
      <c r="K614" s="106">
        <v>42.73</v>
      </c>
      <c r="L614" s="106">
        <v>47.37</v>
      </c>
      <c r="M614" s="106">
        <v>45.97</v>
      </c>
      <c r="N614" s="106">
        <v>50.36</v>
      </c>
      <c r="O614" s="106">
        <v>52.94</v>
      </c>
      <c r="P614" s="106">
        <v>43.94</v>
      </c>
      <c r="Q614" s="106">
        <v>49.02</v>
      </c>
      <c r="R614" s="106">
        <v>46.64</v>
      </c>
      <c r="S614" s="106">
        <v>53.25</v>
      </c>
      <c r="T614" s="106">
        <v>51.03</v>
      </c>
      <c r="U614" s="106">
        <v>52.99</v>
      </c>
      <c r="V614" s="106">
        <v>49.03</v>
      </c>
      <c r="W614" s="106">
        <v>57.14</v>
      </c>
      <c r="X614" s="106">
        <v>55.24</v>
      </c>
      <c r="Y614" s="106">
        <v>55.47</v>
      </c>
      <c r="Z614" s="106">
        <v>48.93</v>
      </c>
      <c r="AA614" s="106">
        <v>53.19</v>
      </c>
      <c r="AB614" s="106">
        <v>49.78</v>
      </c>
      <c r="AC614" s="106">
        <v>56.78</v>
      </c>
      <c r="AD614" s="106">
        <v>55.44</v>
      </c>
      <c r="AE614" s="106">
        <v>52.69</v>
      </c>
      <c r="AF614" s="106">
        <v>55.49</v>
      </c>
      <c r="AG614" s="106">
        <v>57.21</v>
      </c>
      <c r="AH614" s="106">
        <v>53.46</v>
      </c>
      <c r="AI614" s="106">
        <v>54.72</v>
      </c>
      <c r="AJ614" s="106">
        <v>60.53</v>
      </c>
      <c r="AK614" s="106">
        <v>49.03</v>
      </c>
      <c r="AL614" s="106">
        <v>46.44</v>
      </c>
      <c r="AM614" s="106">
        <v>53.52</v>
      </c>
      <c r="AN614" s="106">
        <v>61.18</v>
      </c>
      <c r="AO614" s="106">
        <v>48.96</v>
      </c>
      <c r="AP614" s="106">
        <v>54.75</v>
      </c>
      <c r="AQ614" s="106">
        <v>54.18</v>
      </c>
      <c r="AR614" s="106">
        <v>47.01</v>
      </c>
      <c r="AS614" s="106">
        <v>49.4</v>
      </c>
      <c r="AT614" s="106">
        <v>47.74</v>
      </c>
      <c r="AU614" s="106">
        <v>74.56</v>
      </c>
      <c r="AV614" s="106">
        <v>47.2</v>
      </c>
      <c r="AW614" s="106">
        <v>48.88</v>
      </c>
      <c r="AX614" s="106">
        <v>43.17</v>
      </c>
      <c r="AY614" s="106">
        <v>42.19</v>
      </c>
      <c r="AZ614" s="106">
        <v>52.98</v>
      </c>
      <c r="BA614" s="106">
        <v>46.99</v>
      </c>
      <c r="BB614" s="106">
        <v>50.28</v>
      </c>
      <c r="BC614" s="106">
        <v>54.05</v>
      </c>
      <c r="BD614" s="106">
        <v>53.7</v>
      </c>
      <c r="BE614" s="106">
        <v>43.25</v>
      </c>
      <c r="BF614" s="106">
        <v>41.97</v>
      </c>
      <c r="BG614" s="106">
        <v>41.16</v>
      </c>
      <c r="BH614" s="106">
        <v>49.54</v>
      </c>
      <c r="BI614" s="106">
        <v>43.97</v>
      </c>
      <c r="BJ614" s="106">
        <v>44.42</v>
      </c>
      <c r="BK614" s="106">
        <v>70.459999999999994</v>
      </c>
      <c r="BL614" s="107">
        <f t="shared" si="32"/>
        <v>60</v>
      </c>
      <c r="BN614" s="110">
        <f>BN613++Setup!$J$15/24</f>
        <v>43231.236111111604</v>
      </c>
      <c r="BO614" s="57">
        <f>CN614</f>
        <v>0</v>
      </c>
      <c r="BP614" s="57">
        <f>CO614</f>
        <v>0</v>
      </c>
      <c r="BQ614" s="57">
        <f>CP614</f>
        <v>0</v>
      </c>
      <c r="BR614" s="57">
        <f>CQ614</f>
        <v>0</v>
      </c>
      <c r="BS614" s="87">
        <f>CT614</f>
        <v>0</v>
      </c>
      <c r="BT614" s="87">
        <f>CB1043</f>
        <v>226</v>
      </c>
      <c r="BU614" s="87">
        <f>CD1043</f>
        <v>0</v>
      </c>
      <c r="BV614" s="87">
        <f>CF1043</f>
        <v>0</v>
      </c>
      <c r="BW614" s="87">
        <f>CH1043</f>
        <v>31.67</v>
      </c>
      <c r="BX614" s="87">
        <f>CJ1043</f>
        <v>0</v>
      </c>
      <c r="CA614" s="111">
        <v>43317.256944444445</v>
      </c>
      <c r="CB614" s="87">
        <v>240</v>
      </c>
      <c r="CC614" s="111">
        <v>43317.256944444445</v>
      </c>
      <c r="CD614" s="87">
        <v>0</v>
      </c>
      <c r="CE614" s="111">
        <v>43317.256944444445</v>
      </c>
      <c r="CF614" s="87">
        <v>0</v>
      </c>
      <c r="CG614" s="111">
        <v>43317.256944444445</v>
      </c>
      <c r="CH614" s="87">
        <v>43.61</v>
      </c>
      <c r="CI614" s="111">
        <v>43317.256944444445</v>
      </c>
      <c r="CJ614" s="87">
        <v>0</v>
      </c>
      <c r="CM614" s="111"/>
      <c r="CS614" s="111"/>
    </row>
    <row r="615" spans="1:97" x14ac:dyDescent="0.3">
      <c r="A615" s="87">
        <f t="shared" si="31"/>
        <v>6110</v>
      </c>
      <c r="B615" s="88">
        <f t="shared" si="30"/>
        <v>101.83333333333333</v>
      </c>
      <c r="C615" s="106">
        <v>22.02</v>
      </c>
      <c r="D615" s="106">
        <v>53.81</v>
      </c>
      <c r="E615" s="106">
        <v>50.16</v>
      </c>
      <c r="F615" s="106">
        <v>45.41</v>
      </c>
      <c r="G615" s="106">
        <v>49.25</v>
      </c>
      <c r="H615" s="106">
        <v>46.17</v>
      </c>
      <c r="I615" s="106">
        <v>46.41</v>
      </c>
      <c r="J615" s="106">
        <v>47.99</v>
      </c>
      <c r="K615" s="106">
        <v>42.33</v>
      </c>
      <c r="L615" s="106">
        <v>47.14</v>
      </c>
      <c r="M615" s="106">
        <v>44.99</v>
      </c>
      <c r="N615" s="106">
        <v>50.06</v>
      </c>
      <c r="O615" s="106">
        <v>52.69</v>
      </c>
      <c r="P615" s="106">
        <v>43.62</v>
      </c>
      <c r="Q615" s="106">
        <v>48.7</v>
      </c>
      <c r="R615" s="106">
        <v>46.45</v>
      </c>
      <c r="S615" s="106">
        <v>52.91</v>
      </c>
      <c r="T615" s="106">
        <v>50.74</v>
      </c>
      <c r="U615" s="106">
        <v>52.69</v>
      </c>
      <c r="V615" s="106">
        <v>48.82</v>
      </c>
      <c r="W615" s="106">
        <v>56.86</v>
      </c>
      <c r="X615" s="106">
        <v>54.82</v>
      </c>
      <c r="Y615" s="106">
        <v>55.12</v>
      </c>
      <c r="Z615" s="106">
        <v>48.72</v>
      </c>
      <c r="AA615" s="106">
        <v>52.77</v>
      </c>
      <c r="AB615" s="106">
        <v>49.54</v>
      </c>
      <c r="AC615" s="106">
        <v>56.42</v>
      </c>
      <c r="AD615" s="106">
        <v>55.13</v>
      </c>
      <c r="AE615" s="106">
        <v>52.25</v>
      </c>
      <c r="AF615" s="106">
        <v>55.08</v>
      </c>
      <c r="AG615" s="106">
        <v>56.74</v>
      </c>
      <c r="AH615" s="106">
        <v>53.03</v>
      </c>
      <c r="AI615" s="106">
        <v>54.14</v>
      </c>
      <c r="AJ615" s="106">
        <v>60.57</v>
      </c>
      <c r="AK615" s="106">
        <v>48.99</v>
      </c>
      <c r="AL615" s="106">
        <v>46.5</v>
      </c>
      <c r="AM615" s="106">
        <v>53.08</v>
      </c>
      <c r="AN615" s="106">
        <v>61.01</v>
      </c>
      <c r="AO615" s="106">
        <v>47.95</v>
      </c>
      <c r="AP615" s="106">
        <v>54.94</v>
      </c>
      <c r="AQ615" s="106">
        <v>53.71</v>
      </c>
      <c r="AR615" s="106">
        <v>46.7</v>
      </c>
      <c r="AS615" s="106">
        <v>49.29</v>
      </c>
      <c r="AT615" s="106">
        <v>47.5</v>
      </c>
      <c r="AU615" s="106">
        <v>74.45</v>
      </c>
      <c r="AV615" s="106">
        <v>47.14</v>
      </c>
      <c r="AW615" s="106">
        <v>48.63</v>
      </c>
      <c r="AX615" s="106">
        <v>42.19</v>
      </c>
      <c r="AY615" s="106">
        <v>41.11</v>
      </c>
      <c r="AZ615" s="106">
        <v>52.6</v>
      </c>
      <c r="BA615" s="106">
        <v>45.94</v>
      </c>
      <c r="BB615" s="106">
        <v>50.13</v>
      </c>
      <c r="BC615" s="106">
        <v>53.66</v>
      </c>
      <c r="BD615" s="106">
        <v>53.11</v>
      </c>
      <c r="BE615" s="106">
        <v>42.31</v>
      </c>
      <c r="BF615" s="106">
        <v>40.99</v>
      </c>
      <c r="BG615" s="106">
        <v>40.72</v>
      </c>
      <c r="BH615" s="106">
        <v>48.53</v>
      </c>
      <c r="BI615" s="106">
        <v>42.94</v>
      </c>
      <c r="BJ615" s="106">
        <v>44.21</v>
      </c>
      <c r="BK615" s="106">
        <v>70.17</v>
      </c>
      <c r="BL615" s="107">
        <f t="shared" si="32"/>
        <v>60</v>
      </c>
      <c r="BN615" s="110">
        <f>BN614++Setup!$J$15/24</f>
        <v>43231.24305555605</v>
      </c>
      <c r="BO615" s="57">
        <f>CN615</f>
        <v>0</v>
      </c>
      <c r="BP615" s="57">
        <f>CO615</f>
        <v>0</v>
      </c>
      <c r="BQ615" s="57">
        <f>CP615</f>
        <v>0</v>
      </c>
      <c r="BR615" s="57">
        <f>CQ615</f>
        <v>0</v>
      </c>
      <c r="BS615" s="87">
        <f>CT615</f>
        <v>0</v>
      </c>
      <c r="BT615" s="87">
        <f>CB1044</f>
        <v>226</v>
      </c>
      <c r="BU615" s="87">
        <f>CD1044</f>
        <v>0</v>
      </c>
      <c r="BV615" s="87">
        <f>CF1044</f>
        <v>0</v>
      </c>
      <c r="BW615" s="87">
        <f>CH1044</f>
        <v>47.22</v>
      </c>
      <c r="BX615" s="87">
        <f>CJ1044</f>
        <v>0</v>
      </c>
      <c r="CA615" s="111">
        <v>43317.263888888891</v>
      </c>
      <c r="CB615" s="87">
        <v>240</v>
      </c>
      <c r="CC615" s="111">
        <v>43317.263888888891</v>
      </c>
      <c r="CD615" s="87">
        <v>5.69</v>
      </c>
      <c r="CE615" s="111">
        <v>43317.263888888891</v>
      </c>
      <c r="CF615" s="87">
        <v>0</v>
      </c>
      <c r="CG615" s="111">
        <v>43317.263888888891</v>
      </c>
      <c r="CH615" s="87">
        <v>16.670000000000002</v>
      </c>
      <c r="CI615" s="111">
        <v>43317.263888888891</v>
      </c>
      <c r="CJ615" s="87">
        <v>28.14</v>
      </c>
      <c r="CM615" s="111"/>
      <c r="CS615" s="111"/>
    </row>
    <row r="616" spans="1:97" x14ac:dyDescent="0.3">
      <c r="A616" s="87">
        <f t="shared" si="31"/>
        <v>6120</v>
      </c>
      <c r="B616" s="88">
        <f t="shared" si="30"/>
        <v>102</v>
      </c>
      <c r="C616" s="106">
        <v>21.63</v>
      </c>
      <c r="D616" s="106">
        <v>52.35</v>
      </c>
      <c r="E616" s="106">
        <v>47.61</v>
      </c>
      <c r="F616" s="106">
        <v>43.31</v>
      </c>
      <c r="G616" s="106">
        <v>47.85</v>
      </c>
      <c r="H616" s="106">
        <v>44.65</v>
      </c>
      <c r="I616" s="106">
        <v>44.4</v>
      </c>
      <c r="J616" s="106">
        <v>45.7</v>
      </c>
      <c r="K616" s="106">
        <v>40.74</v>
      </c>
      <c r="L616" s="106">
        <v>45.82</v>
      </c>
      <c r="M616" s="106">
        <v>43.07</v>
      </c>
      <c r="N616" s="106">
        <v>48.64</v>
      </c>
      <c r="O616" s="106">
        <v>51.23</v>
      </c>
      <c r="P616" s="106">
        <v>42.48</v>
      </c>
      <c r="Q616" s="106">
        <v>47.16</v>
      </c>
      <c r="R616" s="106">
        <v>45.23</v>
      </c>
      <c r="S616" s="106">
        <v>51.75</v>
      </c>
      <c r="T616" s="106">
        <v>49.39</v>
      </c>
      <c r="U616" s="106">
        <v>51.71</v>
      </c>
      <c r="V616" s="106">
        <v>47.65</v>
      </c>
      <c r="W616" s="106">
        <v>54.72</v>
      </c>
      <c r="X616" s="106">
        <v>53.33</v>
      </c>
      <c r="Y616" s="106">
        <v>53.59</v>
      </c>
      <c r="Z616" s="106">
        <v>47.99</v>
      </c>
      <c r="AA616" s="106">
        <v>51.39</v>
      </c>
      <c r="AB616" s="106">
        <v>48.56</v>
      </c>
      <c r="AC616" s="106">
        <v>54.59</v>
      </c>
      <c r="AD616" s="106">
        <v>53.25</v>
      </c>
      <c r="AE616" s="106">
        <v>50.75</v>
      </c>
      <c r="AF616" s="106">
        <v>53.36</v>
      </c>
      <c r="AG616" s="106">
        <v>55.03</v>
      </c>
      <c r="AH616" s="106">
        <v>51.48</v>
      </c>
      <c r="AI616" s="106">
        <v>52.8</v>
      </c>
      <c r="AJ616" s="106">
        <v>60.23</v>
      </c>
      <c r="AK616" s="106">
        <v>48.87</v>
      </c>
      <c r="AL616" s="106">
        <v>45.78</v>
      </c>
      <c r="AM616" s="106">
        <v>51.4</v>
      </c>
      <c r="AN616" s="106">
        <v>60.68</v>
      </c>
      <c r="AO616" s="106">
        <v>45.66</v>
      </c>
      <c r="AP616" s="106">
        <v>54.08</v>
      </c>
      <c r="AQ616" s="106">
        <v>52.16</v>
      </c>
      <c r="AR616" s="106">
        <v>45.78</v>
      </c>
      <c r="AS616" s="106">
        <v>48.57</v>
      </c>
      <c r="AT616" s="106">
        <v>46.52</v>
      </c>
      <c r="AU616" s="106">
        <v>74.09</v>
      </c>
      <c r="AV616" s="106">
        <v>45.95</v>
      </c>
      <c r="AW616" s="106">
        <v>47.83</v>
      </c>
      <c r="AX616" s="106">
        <v>40.200000000000003</v>
      </c>
      <c r="AY616" s="106">
        <v>39.03</v>
      </c>
      <c r="AZ616" s="106">
        <v>51.08</v>
      </c>
      <c r="BA616" s="106">
        <v>44.44</v>
      </c>
      <c r="BB616" s="106">
        <v>49.06</v>
      </c>
      <c r="BC616" s="106">
        <v>52.36</v>
      </c>
      <c r="BD616" s="106">
        <v>51.6</v>
      </c>
      <c r="BE616" s="106">
        <v>40.03</v>
      </c>
      <c r="BF616" s="106">
        <v>38.869999999999997</v>
      </c>
      <c r="BG616" s="106">
        <v>40</v>
      </c>
      <c r="BH616" s="106">
        <v>46.51</v>
      </c>
      <c r="BI616" s="106">
        <v>40.99</v>
      </c>
      <c r="BJ616" s="106">
        <v>44.17</v>
      </c>
      <c r="BK616" s="106">
        <v>69.11</v>
      </c>
      <c r="BL616" s="107">
        <f t="shared" si="32"/>
        <v>60</v>
      </c>
      <c r="BN616" s="110">
        <f>BN615++Setup!$J$15/24</f>
        <v>43231.250000000495</v>
      </c>
      <c r="BO616" s="57">
        <f>CN616</f>
        <v>0</v>
      </c>
      <c r="BP616" s="57">
        <f>CO616</f>
        <v>0</v>
      </c>
      <c r="BQ616" s="57">
        <f>CP616</f>
        <v>0</v>
      </c>
      <c r="BR616" s="57">
        <f>CQ616</f>
        <v>0</v>
      </c>
      <c r="BS616" s="87">
        <f>CT616</f>
        <v>0</v>
      </c>
      <c r="BT616" s="87">
        <f>CB1045</f>
        <v>227</v>
      </c>
      <c r="BU616" s="87">
        <f>CD1045</f>
        <v>0</v>
      </c>
      <c r="BV616" s="87">
        <f>CF1045</f>
        <v>0</v>
      </c>
      <c r="BW616" s="87">
        <f>CH1045</f>
        <v>33.89</v>
      </c>
      <c r="BX616" s="87">
        <f>CJ1045</f>
        <v>0</v>
      </c>
      <c r="CA616" s="111">
        <v>43317.270833333336</v>
      </c>
      <c r="CB616" s="87">
        <v>240</v>
      </c>
      <c r="CC616" s="111">
        <v>43317.270833333336</v>
      </c>
      <c r="CD616" s="87">
        <v>21.47</v>
      </c>
      <c r="CE616" s="111">
        <v>43317.270833333336</v>
      </c>
      <c r="CF616" s="87">
        <v>0</v>
      </c>
      <c r="CG616" s="111">
        <v>43317.270833333336</v>
      </c>
      <c r="CH616" s="87">
        <v>0</v>
      </c>
      <c r="CI616" s="111">
        <v>43317.270833333336</v>
      </c>
      <c r="CJ616" s="87">
        <v>61.19</v>
      </c>
      <c r="CM616" s="111"/>
      <c r="CS616" s="111"/>
    </row>
    <row r="617" spans="1:97" x14ac:dyDescent="0.3">
      <c r="A617" s="87">
        <f t="shared" si="31"/>
        <v>6130</v>
      </c>
      <c r="B617" s="88">
        <f t="shared" si="30"/>
        <v>102.16666666666667</v>
      </c>
      <c r="C617" s="106">
        <v>21.62</v>
      </c>
      <c r="D617" s="106">
        <v>52.38</v>
      </c>
      <c r="E617" s="106">
        <v>45.5</v>
      </c>
      <c r="F617" s="106">
        <v>40.51</v>
      </c>
      <c r="G617" s="106">
        <v>47.77</v>
      </c>
      <c r="H617" s="106">
        <v>44.18</v>
      </c>
      <c r="I617" s="106">
        <v>41.7</v>
      </c>
      <c r="J617" s="106">
        <v>43.33</v>
      </c>
      <c r="K617" s="106">
        <v>40.31</v>
      </c>
      <c r="L617" s="106">
        <v>45.31</v>
      </c>
      <c r="M617" s="106">
        <v>40.130000000000003</v>
      </c>
      <c r="N617" s="106">
        <v>48.33</v>
      </c>
      <c r="O617" s="106">
        <v>51.22</v>
      </c>
      <c r="P617" s="106">
        <v>42.17</v>
      </c>
      <c r="Q617" s="106">
        <v>47.13</v>
      </c>
      <c r="R617" s="106">
        <v>45.12</v>
      </c>
      <c r="S617" s="106">
        <v>51.45</v>
      </c>
      <c r="T617" s="106">
        <v>49.37</v>
      </c>
      <c r="U617" s="106">
        <v>51.35</v>
      </c>
      <c r="V617" s="106">
        <v>47.51</v>
      </c>
      <c r="W617" s="106">
        <v>55.14</v>
      </c>
      <c r="X617" s="106">
        <v>53.39</v>
      </c>
      <c r="Y617" s="106">
        <v>53.48</v>
      </c>
      <c r="Z617" s="106">
        <v>48.16</v>
      </c>
      <c r="AA617" s="106">
        <v>51.43</v>
      </c>
      <c r="AB617" s="106">
        <v>48.71</v>
      </c>
      <c r="AC617" s="106">
        <v>54.79</v>
      </c>
      <c r="AD617" s="106">
        <v>53.51</v>
      </c>
      <c r="AE617" s="106">
        <v>51.13</v>
      </c>
      <c r="AF617" s="106">
        <v>53.55</v>
      </c>
      <c r="AG617" s="106">
        <v>55.17</v>
      </c>
      <c r="AH617" s="106">
        <v>51.72</v>
      </c>
      <c r="AI617" s="106">
        <v>52.84</v>
      </c>
      <c r="AJ617" s="106">
        <v>60.17</v>
      </c>
      <c r="AK617" s="106">
        <v>48.78</v>
      </c>
      <c r="AL617" s="106">
        <v>46.4</v>
      </c>
      <c r="AM617" s="106">
        <v>51.62</v>
      </c>
      <c r="AN617" s="106">
        <v>60.57</v>
      </c>
      <c r="AO617" s="106">
        <v>43.29</v>
      </c>
      <c r="AP617" s="106">
        <v>54.8</v>
      </c>
      <c r="AQ617" s="106">
        <v>52.23</v>
      </c>
      <c r="AR617" s="106">
        <v>45.68</v>
      </c>
      <c r="AS617" s="106">
        <v>48.68</v>
      </c>
      <c r="AT617" s="106">
        <v>46.43</v>
      </c>
      <c r="AU617" s="106">
        <v>74.08</v>
      </c>
      <c r="AV617" s="106">
        <v>45.82</v>
      </c>
      <c r="AW617" s="106">
        <v>47.58</v>
      </c>
      <c r="AX617" s="106">
        <v>37.35</v>
      </c>
      <c r="AY617" s="106">
        <v>36.32</v>
      </c>
      <c r="AZ617" s="106">
        <v>51.27</v>
      </c>
      <c r="BA617" s="106">
        <v>41.25</v>
      </c>
      <c r="BB617" s="106">
        <v>49.04</v>
      </c>
      <c r="BC617" s="106">
        <v>52.2</v>
      </c>
      <c r="BD617" s="106">
        <v>51.66</v>
      </c>
      <c r="BE617" s="106">
        <v>37.32</v>
      </c>
      <c r="BF617" s="106">
        <v>36.04</v>
      </c>
      <c r="BG617" s="106">
        <v>39.67</v>
      </c>
      <c r="BH617" s="106">
        <v>43.75</v>
      </c>
      <c r="BI617" s="106">
        <v>38.17</v>
      </c>
      <c r="BJ617" s="106">
        <v>44.27</v>
      </c>
      <c r="BK617" s="106">
        <v>69.069999999999993</v>
      </c>
      <c r="BL617" s="107">
        <f t="shared" si="32"/>
        <v>60</v>
      </c>
      <c r="BN617" s="110">
        <f>BN616++Setup!$J$15/24</f>
        <v>43231.25694444494</v>
      </c>
      <c r="BO617" s="57">
        <f>CN617</f>
        <v>0</v>
      </c>
      <c r="BP617" s="57">
        <f>CO617</f>
        <v>0</v>
      </c>
      <c r="BQ617" s="57">
        <f>CP617</f>
        <v>0</v>
      </c>
      <c r="BR617" s="57">
        <f>CQ617</f>
        <v>0</v>
      </c>
      <c r="BS617" s="87">
        <f>CT617</f>
        <v>0</v>
      </c>
      <c r="BT617" s="87">
        <f>CB1046</f>
        <v>227</v>
      </c>
      <c r="BU617" s="87">
        <f>CD1046</f>
        <v>0</v>
      </c>
      <c r="BV617" s="87">
        <f>CF1046</f>
        <v>0</v>
      </c>
      <c r="BW617" s="87">
        <f>CH1046</f>
        <v>56.67</v>
      </c>
      <c r="BX617" s="87">
        <f>CJ1046</f>
        <v>0</v>
      </c>
      <c r="CA617" s="111">
        <v>43317.277777777781</v>
      </c>
      <c r="CB617" s="87">
        <v>241</v>
      </c>
      <c r="CC617" s="111">
        <v>43317.277777777781</v>
      </c>
      <c r="CD617" s="87">
        <v>21.69</v>
      </c>
      <c r="CE617" s="111">
        <v>43317.277777777781</v>
      </c>
      <c r="CF617" s="87">
        <v>0</v>
      </c>
      <c r="CG617" s="111">
        <v>43317.277777777781</v>
      </c>
      <c r="CH617" s="87">
        <v>0.28000000000000003</v>
      </c>
      <c r="CI617" s="111">
        <v>43317.277777777781</v>
      </c>
      <c r="CJ617" s="87">
        <v>71.06</v>
      </c>
      <c r="CM617" s="111"/>
      <c r="CS617" s="111"/>
    </row>
    <row r="618" spans="1:97" x14ac:dyDescent="0.3">
      <c r="A618" s="87">
        <f t="shared" si="31"/>
        <v>6140</v>
      </c>
      <c r="B618" s="88">
        <f t="shared" si="30"/>
        <v>102.33333333333333</v>
      </c>
      <c r="C618" s="106">
        <v>21.44</v>
      </c>
      <c r="D618" s="106">
        <v>56.07</v>
      </c>
      <c r="E618" s="106">
        <v>49.75</v>
      </c>
      <c r="F618" s="106">
        <v>45.49</v>
      </c>
      <c r="G618" s="106">
        <v>52.09</v>
      </c>
      <c r="H618" s="106">
        <v>48.11</v>
      </c>
      <c r="I618" s="106">
        <v>46.58</v>
      </c>
      <c r="J618" s="106">
        <v>48.16</v>
      </c>
      <c r="K618" s="106">
        <v>44.22</v>
      </c>
      <c r="L618" s="106">
        <v>49.2</v>
      </c>
      <c r="M618" s="106">
        <v>45.06</v>
      </c>
      <c r="N618" s="106">
        <v>52.24</v>
      </c>
      <c r="O618" s="106">
        <v>54.91</v>
      </c>
      <c r="P618" s="106">
        <v>46.77</v>
      </c>
      <c r="Q618" s="106">
        <v>51.61</v>
      </c>
      <c r="R618" s="106">
        <v>49.61</v>
      </c>
      <c r="S618" s="106">
        <v>55.39</v>
      </c>
      <c r="T618" s="106">
        <v>53.68</v>
      </c>
      <c r="U618" s="106">
        <v>55.42</v>
      </c>
      <c r="V618" s="106">
        <v>51.92</v>
      </c>
      <c r="W618" s="106">
        <v>58.77</v>
      </c>
      <c r="X618" s="106">
        <v>57.11</v>
      </c>
      <c r="Y618" s="106">
        <v>57.42</v>
      </c>
      <c r="Z618" s="106">
        <v>52.88</v>
      </c>
      <c r="AA618" s="106">
        <v>55.4</v>
      </c>
      <c r="AB618" s="106">
        <v>53.23</v>
      </c>
      <c r="AC618" s="106">
        <v>58.62</v>
      </c>
      <c r="AD618" s="106">
        <v>57.33</v>
      </c>
      <c r="AE618" s="106">
        <v>54.88</v>
      </c>
      <c r="AF618" s="106">
        <v>57.43</v>
      </c>
      <c r="AG618" s="106">
        <v>59.02</v>
      </c>
      <c r="AH618" s="106">
        <v>55.68</v>
      </c>
      <c r="AI618" s="106">
        <v>56.39</v>
      </c>
      <c r="AJ618" s="106">
        <v>59.86</v>
      </c>
      <c r="AK618" s="106">
        <v>48.57</v>
      </c>
      <c r="AL618" s="106">
        <v>45.15</v>
      </c>
      <c r="AM618" s="106">
        <v>55.66</v>
      </c>
      <c r="AN618" s="106">
        <v>60.37</v>
      </c>
      <c r="AO618" s="106">
        <v>48.12</v>
      </c>
      <c r="AP618" s="106">
        <v>53.52</v>
      </c>
      <c r="AQ618" s="106">
        <v>56.08</v>
      </c>
      <c r="AR618" s="106">
        <v>50.1</v>
      </c>
      <c r="AS618" s="106">
        <v>53.57</v>
      </c>
      <c r="AT618" s="106">
        <v>50.66</v>
      </c>
      <c r="AU618" s="106">
        <v>73.83</v>
      </c>
      <c r="AV618" s="106">
        <v>50.45</v>
      </c>
      <c r="AW618" s="106">
        <v>52.11</v>
      </c>
      <c r="AX618" s="106">
        <v>42.24</v>
      </c>
      <c r="AY618" s="106">
        <v>41.37</v>
      </c>
      <c r="AZ618" s="106">
        <v>55.08</v>
      </c>
      <c r="BA618" s="106">
        <v>46.15</v>
      </c>
      <c r="BB618" s="106">
        <v>53.56</v>
      </c>
      <c r="BC618" s="106">
        <v>56.18</v>
      </c>
      <c r="BD618" s="106">
        <v>55.61</v>
      </c>
      <c r="BE618" s="106">
        <v>42.38</v>
      </c>
      <c r="BF618" s="106">
        <v>40.96</v>
      </c>
      <c r="BG618" s="106">
        <v>44.16</v>
      </c>
      <c r="BH618" s="106">
        <v>48.61</v>
      </c>
      <c r="BI618" s="106">
        <v>43.15</v>
      </c>
      <c r="BJ618" s="106">
        <v>44.2</v>
      </c>
      <c r="BK618" s="106">
        <v>68.81</v>
      </c>
      <c r="BL618" s="107">
        <f t="shared" si="32"/>
        <v>60</v>
      </c>
      <c r="BN618" s="110">
        <f>BN617++Setup!$J$15/24</f>
        <v>43231.263888889385</v>
      </c>
      <c r="BO618" s="57">
        <f>CN618</f>
        <v>0</v>
      </c>
      <c r="BP618" s="57">
        <f>CO618</f>
        <v>0</v>
      </c>
      <c r="BQ618" s="57">
        <f>CP618</f>
        <v>0</v>
      </c>
      <c r="BR618" s="57">
        <f>CQ618</f>
        <v>0</v>
      </c>
      <c r="BS618" s="87">
        <f>CT618</f>
        <v>0</v>
      </c>
      <c r="BT618" s="87">
        <f>CB1047</f>
        <v>225</v>
      </c>
      <c r="BU618" s="87">
        <f>CD1047</f>
        <v>3.69</v>
      </c>
      <c r="BV618" s="87">
        <f>CF1047</f>
        <v>0</v>
      </c>
      <c r="BW618" s="87">
        <f>CH1047</f>
        <v>17.22</v>
      </c>
      <c r="BX618" s="87">
        <f>CJ1047</f>
        <v>27.56</v>
      </c>
      <c r="CA618" s="111">
        <v>43317.284722222219</v>
      </c>
      <c r="CB618" s="87">
        <v>237</v>
      </c>
      <c r="CC618" s="111">
        <v>43317.284722222219</v>
      </c>
      <c r="CD618" s="87">
        <v>22.5</v>
      </c>
      <c r="CE618" s="111">
        <v>43317.284722222219</v>
      </c>
      <c r="CF618" s="87">
        <v>12.78</v>
      </c>
      <c r="CG618" s="111">
        <v>43317.284722222219</v>
      </c>
      <c r="CH618" s="87">
        <v>0.28000000000000003</v>
      </c>
      <c r="CI618" s="111">
        <v>43317.284722222219</v>
      </c>
      <c r="CJ618" s="87">
        <v>60.72</v>
      </c>
      <c r="CM618" s="111"/>
      <c r="CS618" s="111"/>
    </row>
    <row r="619" spans="1:97" x14ac:dyDescent="0.3">
      <c r="A619" s="87">
        <f t="shared" si="31"/>
        <v>6150</v>
      </c>
      <c r="B619" s="88">
        <f t="shared" si="30"/>
        <v>102.5</v>
      </c>
      <c r="C619" s="106">
        <v>21.49</v>
      </c>
      <c r="D619" s="106">
        <v>56.26</v>
      </c>
      <c r="E619" s="106">
        <v>50.38</v>
      </c>
      <c r="F619" s="106">
        <v>46.17</v>
      </c>
      <c r="G619" s="106">
        <v>52.76</v>
      </c>
      <c r="H619" s="106">
        <v>49.17</v>
      </c>
      <c r="I619" s="106">
        <v>47.36</v>
      </c>
      <c r="J619" s="106">
        <v>48.87</v>
      </c>
      <c r="K619" s="106">
        <v>45.28</v>
      </c>
      <c r="L619" s="106">
        <v>50.19</v>
      </c>
      <c r="M619" s="106">
        <v>45.7</v>
      </c>
      <c r="N619" s="106">
        <v>53.09</v>
      </c>
      <c r="O619" s="106">
        <v>55.72</v>
      </c>
      <c r="P619" s="106">
        <v>47.26</v>
      </c>
      <c r="Q619" s="106">
        <v>52.05</v>
      </c>
      <c r="R619" s="106">
        <v>50.03</v>
      </c>
      <c r="S619" s="106">
        <v>55.87</v>
      </c>
      <c r="T619" s="106">
        <v>54.23</v>
      </c>
      <c r="U619" s="106">
        <v>55.83</v>
      </c>
      <c r="V619" s="106">
        <v>52.33</v>
      </c>
      <c r="W619" s="106">
        <v>59.45</v>
      </c>
      <c r="X619" s="106">
        <v>57.4</v>
      </c>
      <c r="Y619" s="106">
        <v>57.82</v>
      </c>
      <c r="Z619" s="106">
        <v>52.91</v>
      </c>
      <c r="AA619" s="106">
        <v>55.79</v>
      </c>
      <c r="AB619" s="106">
        <v>53.45</v>
      </c>
      <c r="AC619" s="106">
        <v>59.04</v>
      </c>
      <c r="AD619" s="106">
        <v>57.56</v>
      </c>
      <c r="AE619" s="106">
        <v>55.39</v>
      </c>
      <c r="AF619" s="106">
        <v>57.7</v>
      </c>
      <c r="AG619" s="106">
        <v>59.28</v>
      </c>
      <c r="AH619" s="106">
        <v>55.97</v>
      </c>
      <c r="AI619" s="106">
        <v>56.93</v>
      </c>
      <c r="AJ619" s="106">
        <v>59.92</v>
      </c>
      <c r="AK619" s="106">
        <v>48.6</v>
      </c>
      <c r="AL619" s="106">
        <v>44.84</v>
      </c>
      <c r="AM619" s="106">
        <v>55.75</v>
      </c>
      <c r="AN619" s="106">
        <v>60.36</v>
      </c>
      <c r="AO619" s="106">
        <v>48.83</v>
      </c>
      <c r="AP619" s="106">
        <v>53.39</v>
      </c>
      <c r="AQ619" s="106">
        <v>56.35</v>
      </c>
      <c r="AR619" s="106">
        <v>50.32</v>
      </c>
      <c r="AS619" s="106">
        <v>53.56</v>
      </c>
      <c r="AT619" s="106">
        <v>51.01</v>
      </c>
      <c r="AU619" s="106">
        <v>73.81</v>
      </c>
      <c r="AV619" s="106">
        <v>50.51</v>
      </c>
      <c r="AW619" s="106">
        <v>52.06</v>
      </c>
      <c r="AX619" s="106">
        <v>42.98</v>
      </c>
      <c r="AY619" s="106">
        <v>41.88</v>
      </c>
      <c r="AZ619" s="106">
        <v>55.52</v>
      </c>
      <c r="BA619" s="106">
        <v>46.92</v>
      </c>
      <c r="BB619" s="106">
        <v>53.79</v>
      </c>
      <c r="BC619" s="106">
        <v>56.58</v>
      </c>
      <c r="BD619" s="106">
        <v>56.14</v>
      </c>
      <c r="BE619" s="106">
        <v>43.08</v>
      </c>
      <c r="BF619" s="106">
        <v>41.79</v>
      </c>
      <c r="BG619" s="106">
        <v>44.36</v>
      </c>
      <c r="BH619" s="106">
        <v>49.46</v>
      </c>
      <c r="BI619" s="106">
        <v>43.91</v>
      </c>
      <c r="BJ619" s="106">
        <v>44.19</v>
      </c>
      <c r="BK619" s="106">
        <v>68.08</v>
      </c>
      <c r="BL619" s="107">
        <f t="shared" si="32"/>
        <v>60</v>
      </c>
      <c r="BN619" s="110">
        <f>BN618++Setup!$J$15/24</f>
        <v>43231.270833333831</v>
      </c>
      <c r="BO619" s="57">
        <f>CN619</f>
        <v>0</v>
      </c>
      <c r="BP619" s="57">
        <f>CO619</f>
        <v>0</v>
      </c>
      <c r="BQ619" s="57">
        <f>CP619</f>
        <v>0</v>
      </c>
      <c r="BR619" s="57">
        <f>CQ619</f>
        <v>0</v>
      </c>
      <c r="BS619" s="87">
        <f>CT619</f>
        <v>0</v>
      </c>
      <c r="BT619" s="87">
        <f>CB1048</f>
        <v>229</v>
      </c>
      <c r="BU619" s="87">
        <f>CD1048</f>
        <v>21.72</v>
      </c>
      <c r="BV619" s="87">
        <f>CF1048</f>
        <v>0</v>
      </c>
      <c r="BW619" s="87">
        <f>CH1048</f>
        <v>55.83</v>
      </c>
      <c r="BX619" s="87">
        <f>CJ1048</f>
        <v>28.14</v>
      </c>
      <c r="CA619" s="111">
        <v>43317.291666666664</v>
      </c>
      <c r="CB619" s="87">
        <v>229</v>
      </c>
      <c r="CC619" s="111">
        <v>43317.291666666664</v>
      </c>
      <c r="CD619" s="87">
        <v>35.11</v>
      </c>
      <c r="CE619" s="111">
        <v>43317.291666666664</v>
      </c>
      <c r="CF619" s="87">
        <v>51.94</v>
      </c>
      <c r="CG619" s="111">
        <v>43317.291666666664</v>
      </c>
      <c r="CH619" s="87">
        <v>0.28000000000000003</v>
      </c>
      <c r="CI619" s="111">
        <v>43317.291666666664</v>
      </c>
      <c r="CJ619" s="87">
        <v>94.5</v>
      </c>
      <c r="CM619" s="111"/>
      <c r="CS619" s="111"/>
    </row>
    <row r="620" spans="1:97" x14ac:dyDescent="0.3">
      <c r="A620" s="87">
        <f t="shared" si="31"/>
        <v>6160</v>
      </c>
      <c r="B620" s="88">
        <f t="shared" si="30"/>
        <v>102.66666666666667</v>
      </c>
      <c r="C620" s="106">
        <v>21.04</v>
      </c>
      <c r="D620" s="106">
        <v>54.78</v>
      </c>
      <c r="E620" s="106">
        <v>49.66</v>
      </c>
      <c r="F620" s="106">
        <v>45.7</v>
      </c>
      <c r="G620" s="106">
        <v>51.02</v>
      </c>
      <c r="H620" s="106">
        <v>46.9</v>
      </c>
      <c r="I620" s="106">
        <v>46.84</v>
      </c>
      <c r="J620" s="106">
        <v>48.26</v>
      </c>
      <c r="K620" s="106">
        <v>43.12</v>
      </c>
      <c r="L620" s="106">
        <v>48.02</v>
      </c>
      <c r="M620" s="106">
        <v>45.34</v>
      </c>
      <c r="N620" s="106">
        <v>50.96</v>
      </c>
      <c r="O620" s="106">
        <v>53.74</v>
      </c>
      <c r="P620" s="106">
        <v>45.81</v>
      </c>
      <c r="Q620" s="106">
        <v>50.65</v>
      </c>
      <c r="R620" s="106">
        <v>48.5</v>
      </c>
      <c r="S620" s="106">
        <v>54.31</v>
      </c>
      <c r="T620" s="106">
        <v>52.65</v>
      </c>
      <c r="U620" s="106">
        <v>54.28</v>
      </c>
      <c r="V620" s="106">
        <v>50.91</v>
      </c>
      <c r="W620" s="106">
        <v>57.7</v>
      </c>
      <c r="X620" s="106">
        <v>55.86</v>
      </c>
      <c r="Y620" s="106">
        <v>56.32</v>
      </c>
      <c r="Z620" s="106">
        <v>52.24</v>
      </c>
      <c r="AA620" s="106">
        <v>54.27</v>
      </c>
      <c r="AB620" s="106">
        <v>52.5</v>
      </c>
      <c r="AC620" s="106">
        <v>57.29</v>
      </c>
      <c r="AD620" s="106">
        <v>56.15</v>
      </c>
      <c r="AE620" s="106">
        <v>54.01</v>
      </c>
      <c r="AF620" s="106">
        <v>56.01</v>
      </c>
      <c r="AG620" s="106">
        <v>57.61</v>
      </c>
      <c r="AH620" s="106">
        <v>54.54</v>
      </c>
      <c r="AI620" s="106">
        <v>55.47</v>
      </c>
      <c r="AJ620" s="106">
        <v>59.37</v>
      </c>
      <c r="AK620" s="106">
        <v>48.29</v>
      </c>
      <c r="AL620" s="106">
        <v>45.51</v>
      </c>
      <c r="AM620" s="106">
        <v>54.2</v>
      </c>
      <c r="AN620" s="106">
        <v>59.67</v>
      </c>
      <c r="AO620" s="106">
        <v>48.22</v>
      </c>
      <c r="AP620" s="106">
        <v>53.94</v>
      </c>
      <c r="AQ620" s="106">
        <v>54.7</v>
      </c>
      <c r="AR620" s="106">
        <v>49</v>
      </c>
      <c r="AS620" s="106">
        <v>52.89</v>
      </c>
      <c r="AT620" s="106">
        <v>49.71</v>
      </c>
      <c r="AU620" s="106">
        <v>73.23</v>
      </c>
      <c r="AV620" s="106">
        <v>49.25</v>
      </c>
      <c r="AW620" s="106">
        <v>51.07</v>
      </c>
      <c r="AX620" s="106">
        <v>42.56</v>
      </c>
      <c r="AY620" s="106">
        <v>41.36</v>
      </c>
      <c r="AZ620" s="106">
        <v>53.99</v>
      </c>
      <c r="BA620" s="106">
        <v>46.38</v>
      </c>
      <c r="BB620" s="106">
        <v>52.48</v>
      </c>
      <c r="BC620" s="106">
        <v>54.93</v>
      </c>
      <c r="BD620" s="106">
        <v>54.45</v>
      </c>
      <c r="BE620" s="106">
        <v>42.35</v>
      </c>
      <c r="BF620" s="106">
        <v>41.08</v>
      </c>
      <c r="BG620" s="106">
        <v>43.11</v>
      </c>
      <c r="BH620" s="106">
        <v>48.86</v>
      </c>
      <c r="BI620" s="106">
        <v>43.45</v>
      </c>
      <c r="BJ620" s="106">
        <v>44.07</v>
      </c>
      <c r="BK620" s="106">
        <v>67.63</v>
      </c>
      <c r="BL620" s="107">
        <f t="shared" si="32"/>
        <v>60</v>
      </c>
      <c r="BN620" s="110">
        <f>BN619++Setup!$J$15/24</f>
        <v>43231.277777778276</v>
      </c>
      <c r="BO620" s="57">
        <f>CN620</f>
        <v>0</v>
      </c>
      <c r="BP620" s="57">
        <f>CO620</f>
        <v>0</v>
      </c>
      <c r="BQ620" s="57">
        <f>CP620</f>
        <v>0</v>
      </c>
      <c r="BR620" s="57">
        <f>CQ620</f>
        <v>0</v>
      </c>
      <c r="BS620" s="87">
        <f>CT620</f>
        <v>0</v>
      </c>
      <c r="BT620" s="87">
        <f>CB1049</f>
        <v>223</v>
      </c>
      <c r="BU620" s="87">
        <f>CD1049</f>
        <v>21.97</v>
      </c>
      <c r="BV620" s="87">
        <f>CF1049</f>
        <v>0</v>
      </c>
      <c r="BW620" s="87">
        <f>CH1049</f>
        <v>0.28000000000000003</v>
      </c>
      <c r="BX620" s="87">
        <f>CJ1049</f>
        <v>62.33</v>
      </c>
      <c r="CA620" s="111">
        <v>43317.298611111109</v>
      </c>
      <c r="CB620" s="87">
        <v>145</v>
      </c>
      <c r="CC620" s="111">
        <v>43317.298611111109</v>
      </c>
      <c r="CD620" s="87">
        <v>35.31</v>
      </c>
      <c r="CE620" s="111">
        <v>43317.298611111109</v>
      </c>
      <c r="CF620" s="87">
        <v>79.72</v>
      </c>
      <c r="CG620" s="111">
        <v>43317.298611111109</v>
      </c>
      <c r="CH620" s="87">
        <v>0.28000000000000003</v>
      </c>
      <c r="CI620" s="111">
        <v>43317.298611111109</v>
      </c>
      <c r="CJ620" s="87">
        <v>100.56</v>
      </c>
      <c r="CM620" s="111"/>
      <c r="CS620" s="111"/>
    </row>
    <row r="621" spans="1:97" x14ac:dyDescent="0.3">
      <c r="A621" s="87">
        <f t="shared" si="31"/>
        <v>6170</v>
      </c>
      <c r="B621" s="88">
        <f t="shared" si="30"/>
        <v>102.83333333333333</v>
      </c>
      <c r="C621" s="106">
        <v>20.89</v>
      </c>
      <c r="D621" s="106">
        <v>53.63</v>
      </c>
      <c r="E621" s="106">
        <v>48.96</v>
      </c>
      <c r="F621" s="106">
        <v>44.97</v>
      </c>
      <c r="G621" s="106">
        <v>50.3</v>
      </c>
      <c r="H621" s="106">
        <v>45.97</v>
      </c>
      <c r="I621" s="106">
        <v>45.99</v>
      </c>
      <c r="J621" s="106">
        <v>47.58</v>
      </c>
      <c r="K621" s="106">
        <v>42.14</v>
      </c>
      <c r="L621" s="106">
        <v>47.08</v>
      </c>
      <c r="M621" s="106">
        <v>44.46</v>
      </c>
      <c r="N621" s="106">
        <v>50.01</v>
      </c>
      <c r="O621" s="106">
        <v>52.81</v>
      </c>
      <c r="P621" s="106">
        <v>45.12</v>
      </c>
      <c r="Q621" s="106">
        <v>49.86</v>
      </c>
      <c r="R621" s="106">
        <v>47.94</v>
      </c>
      <c r="S621" s="106">
        <v>53.24</v>
      </c>
      <c r="T621" s="106">
        <v>51.91</v>
      </c>
      <c r="U621" s="106">
        <v>53.62</v>
      </c>
      <c r="V621" s="106">
        <v>50.32</v>
      </c>
      <c r="W621" s="106">
        <v>56.44</v>
      </c>
      <c r="X621" s="106">
        <v>55.03</v>
      </c>
      <c r="Y621" s="106">
        <v>55.48</v>
      </c>
      <c r="Z621" s="106">
        <v>52.05</v>
      </c>
      <c r="AA621" s="106">
        <v>53.54</v>
      </c>
      <c r="AB621" s="106">
        <v>52.13</v>
      </c>
      <c r="AC621" s="106">
        <v>56.31</v>
      </c>
      <c r="AD621" s="106">
        <v>55.11</v>
      </c>
      <c r="AE621" s="106">
        <v>52.94</v>
      </c>
      <c r="AF621" s="106">
        <v>55.09</v>
      </c>
      <c r="AG621" s="106">
        <v>56.63</v>
      </c>
      <c r="AH621" s="106">
        <v>53.25</v>
      </c>
      <c r="AI621" s="106">
        <v>54.16</v>
      </c>
      <c r="AJ621" s="106">
        <v>58.83</v>
      </c>
      <c r="AK621" s="106">
        <v>47.89</v>
      </c>
      <c r="AL621" s="106">
        <v>44.62</v>
      </c>
      <c r="AM621" s="106">
        <v>53.44</v>
      </c>
      <c r="AN621" s="106">
        <v>59.3</v>
      </c>
      <c r="AO621" s="106">
        <v>47.54</v>
      </c>
      <c r="AP621" s="106">
        <v>53.13</v>
      </c>
      <c r="AQ621" s="106">
        <v>53.79</v>
      </c>
      <c r="AR621" s="106">
        <v>48.53</v>
      </c>
      <c r="AS621" s="106">
        <v>52.59</v>
      </c>
      <c r="AT621" s="106">
        <v>49.26</v>
      </c>
      <c r="AU621" s="106">
        <v>72.7</v>
      </c>
      <c r="AV621" s="106">
        <v>48.84</v>
      </c>
      <c r="AW621" s="106">
        <v>50.47</v>
      </c>
      <c r="AX621" s="106">
        <v>41.54</v>
      </c>
      <c r="AY621" s="106">
        <v>40.880000000000003</v>
      </c>
      <c r="AZ621" s="106">
        <v>53.32</v>
      </c>
      <c r="BA621" s="106">
        <v>45.48</v>
      </c>
      <c r="BB621" s="106">
        <v>52.02</v>
      </c>
      <c r="BC621" s="106">
        <v>54.12</v>
      </c>
      <c r="BD621" s="106">
        <v>53.66</v>
      </c>
      <c r="BE621" s="106">
        <v>41.8</v>
      </c>
      <c r="BF621" s="106">
        <v>40.43</v>
      </c>
      <c r="BG621" s="106">
        <v>42.64</v>
      </c>
      <c r="BH621" s="106">
        <v>48.06</v>
      </c>
      <c r="BI621" s="106">
        <v>42.69</v>
      </c>
      <c r="BJ621" s="106">
        <v>44.26</v>
      </c>
      <c r="BK621" s="106">
        <v>66.959999999999994</v>
      </c>
      <c r="BL621" s="107">
        <f t="shared" si="32"/>
        <v>60</v>
      </c>
      <c r="BN621" s="110">
        <f>BN620++Setup!$J$15/24</f>
        <v>43231.284722222721</v>
      </c>
      <c r="BO621" s="57">
        <f>CN621</f>
        <v>0</v>
      </c>
      <c r="BP621" s="57">
        <f>CO621</f>
        <v>0</v>
      </c>
      <c r="BQ621" s="57">
        <f>CP621</f>
        <v>0</v>
      </c>
      <c r="BR621" s="57">
        <f>CQ621</f>
        <v>0</v>
      </c>
      <c r="BS621" s="87">
        <f>CT621</f>
        <v>0</v>
      </c>
      <c r="BT621" s="87">
        <f>CB1050</f>
        <v>224</v>
      </c>
      <c r="BU621" s="87">
        <f>CD1050</f>
        <v>34.72</v>
      </c>
      <c r="BV621" s="87">
        <f>CF1050</f>
        <v>0</v>
      </c>
      <c r="BW621" s="87">
        <f>CH1050</f>
        <v>0.28000000000000003</v>
      </c>
      <c r="BX621" s="87">
        <f>CJ1050</f>
        <v>61.22</v>
      </c>
      <c r="CA621" s="111">
        <v>43317.305555555555</v>
      </c>
      <c r="CB621" s="87">
        <v>223</v>
      </c>
      <c r="CC621" s="111">
        <v>43317.305555555555</v>
      </c>
      <c r="CD621" s="87">
        <v>35.83</v>
      </c>
      <c r="CE621" s="111">
        <v>43317.305555555555</v>
      </c>
      <c r="CF621" s="87">
        <v>110.56</v>
      </c>
      <c r="CG621" s="111">
        <v>43317.305555555555</v>
      </c>
      <c r="CH621" s="87">
        <v>0.28000000000000003</v>
      </c>
      <c r="CI621" s="111">
        <v>43317.305555555555</v>
      </c>
      <c r="CJ621" s="87">
        <v>99.97</v>
      </c>
      <c r="CM621" s="111"/>
      <c r="CS621" s="111"/>
    </row>
    <row r="622" spans="1:97" x14ac:dyDescent="0.3">
      <c r="A622" s="87">
        <f t="shared" si="31"/>
        <v>6180</v>
      </c>
      <c r="B622" s="88">
        <f t="shared" si="30"/>
        <v>103</v>
      </c>
      <c r="C622" s="106">
        <v>20.71</v>
      </c>
      <c r="D622" s="106">
        <v>52.1</v>
      </c>
      <c r="E622" s="106">
        <v>49.25</v>
      </c>
      <c r="F622" s="106">
        <v>45.35</v>
      </c>
      <c r="G622" s="106">
        <v>49.81</v>
      </c>
      <c r="H622" s="106">
        <v>45.26</v>
      </c>
      <c r="I622" s="106">
        <v>46.28</v>
      </c>
      <c r="J622" s="106">
        <v>47.89</v>
      </c>
      <c r="K622" s="106">
        <v>41.61</v>
      </c>
      <c r="L622" s="106">
        <v>46.43</v>
      </c>
      <c r="M622" s="106">
        <v>44.86</v>
      </c>
      <c r="N622" s="106">
        <v>49.41</v>
      </c>
      <c r="O622" s="106">
        <v>51.87</v>
      </c>
      <c r="P622" s="106">
        <v>44.73</v>
      </c>
      <c r="Q622" s="106">
        <v>49.4</v>
      </c>
      <c r="R622" s="106">
        <v>47.45</v>
      </c>
      <c r="S622" s="106">
        <v>52.41</v>
      </c>
      <c r="T622" s="106">
        <v>51.52</v>
      </c>
      <c r="U622" s="106">
        <v>52.88</v>
      </c>
      <c r="V622" s="106">
        <v>49.74</v>
      </c>
      <c r="W622" s="106">
        <v>55.64</v>
      </c>
      <c r="X622" s="106">
        <v>53.93</v>
      </c>
      <c r="Y622" s="106">
        <v>54.14</v>
      </c>
      <c r="Z622" s="106">
        <v>51.95</v>
      </c>
      <c r="AA622" s="106">
        <v>52.53</v>
      </c>
      <c r="AB622" s="106">
        <v>51.78</v>
      </c>
      <c r="AC622" s="106">
        <v>55.04</v>
      </c>
      <c r="AD622" s="106">
        <v>53.77</v>
      </c>
      <c r="AE622" s="106">
        <v>52.15</v>
      </c>
      <c r="AF622" s="106">
        <v>53.63</v>
      </c>
      <c r="AG622" s="106">
        <v>55.39</v>
      </c>
      <c r="AH622" s="106">
        <v>52.39</v>
      </c>
      <c r="AI622" s="106">
        <v>52.87</v>
      </c>
      <c r="AJ622" s="106">
        <v>58.71</v>
      </c>
      <c r="AK622" s="106">
        <v>47.75</v>
      </c>
      <c r="AL622" s="106">
        <v>44.33</v>
      </c>
      <c r="AM622" s="106">
        <v>52.18</v>
      </c>
      <c r="AN622" s="106">
        <v>59.11</v>
      </c>
      <c r="AO622" s="106">
        <v>47.85</v>
      </c>
      <c r="AP622" s="106">
        <v>52.85</v>
      </c>
      <c r="AQ622" s="106">
        <v>52.37</v>
      </c>
      <c r="AR622" s="106">
        <v>48.18</v>
      </c>
      <c r="AS622" s="106">
        <v>52.46</v>
      </c>
      <c r="AT622" s="106">
        <v>48.72</v>
      </c>
      <c r="AU622" s="106">
        <v>72.540000000000006</v>
      </c>
      <c r="AV622" s="106">
        <v>48.48</v>
      </c>
      <c r="AW622" s="106">
        <v>50.25</v>
      </c>
      <c r="AX622" s="106">
        <v>41.96</v>
      </c>
      <c r="AY622" s="106">
        <v>41.14</v>
      </c>
      <c r="AZ622" s="106">
        <v>52.34</v>
      </c>
      <c r="BA622" s="106">
        <v>45.91</v>
      </c>
      <c r="BB622" s="106">
        <v>51.56</v>
      </c>
      <c r="BC622" s="106">
        <v>52.89</v>
      </c>
      <c r="BD622" s="106">
        <v>52.75</v>
      </c>
      <c r="BE622" s="106">
        <v>41.8</v>
      </c>
      <c r="BF622" s="106">
        <v>40.65</v>
      </c>
      <c r="BG622" s="106">
        <v>42.03</v>
      </c>
      <c r="BH622" s="106">
        <v>48.42</v>
      </c>
      <c r="BI622" s="106">
        <v>42.96</v>
      </c>
      <c r="BJ622" s="106">
        <v>44.26</v>
      </c>
      <c r="BK622" s="106">
        <v>67.010000000000005</v>
      </c>
      <c r="BL622" s="107">
        <f t="shared" si="32"/>
        <v>60</v>
      </c>
      <c r="BN622" s="110">
        <f>BN621++Setup!$J$15/24</f>
        <v>43231.291666667166</v>
      </c>
      <c r="BO622" s="57">
        <f>CN622</f>
        <v>0</v>
      </c>
      <c r="BP622" s="57">
        <f>CO622</f>
        <v>0</v>
      </c>
      <c r="BQ622" s="57">
        <f>CP622</f>
        <v>0</v>
      </c>
      <c r="BR622" s="57">
        <f>CQ622</f>
        <v>0</v>
      </c>
      <c r="BS622" s="87">
        <f>CT622</f>
        <v>0</v>
      </c>
      <c r="BT622" s="87">
        <f>CB1051</f>
        <v>229</v>
      </c>
      <c r="BU622" s="87">
        <f>CD1051</f>
        <v>35.14</v>
      </c>
      <c r="BV622" s="87">
        <f>CF1051</f>
        <v>0</v>
      </c>
      <c r="BW622" s="87">
        <f>CH1051</f>
        <v>0.28000000000000003</v>
      </c>
      <c r="BX622" s="87">
        <f>CJ1051</f>
        <v>87.86</v>
      </c>
      <c r="CA622" s="111">
        <v>43317.3125</v>
      </c>
      <c r="CB622" s="87">
        <v>238</v>
      </c>
      <c r="CC622" s="111">
        <v>43317.3125</v>
      </c>
      <c r="CD622" s="87">
        <v>35.44</v>
      </c>
      <c r="CE622" s="111">
        <v>43317.3125</v>
      </c>
      <c r="CF622" s="87">
        <v>110.56</v>
      </c>
      <c r="CG622" s="111">
        <v>43317.3125</v>
      </c>
      <c r="CH622" s="87">
        <v>0.28000000000000003</v>
      </c>
      <c r="CI622" s="111">
        <v>43317.3125</v>
      </c>
      <c r="CJ622" s="87">
        <v>98.64</v>
      </c>
      <c r="CM622" s="111"/>
      <c r="CS622" s="111"/>
    </row>
    <row r="623" spans="1:97" x14ac:dyDescent="0.3">
      <c r="A623" s="87">
        <f t="shared" si="31"/>
        <v>6190</v>
      </c>
      <c r="B623" s="88">
        <f t="shared" si="30"/>
        <v>103.16666666666667</v>
      </c>
      <c r="C623" s="106">
        <v>20.12</v>
      </c>
      <c r="D623" s="106">
        <v>49</v>
      </c>
      <c r="E623" s="106">
        <v>49.63</v>
      </c>
      <c r="F623" s="106">
        <v>45.75</v>
      </c>
      <c r="G623" s="106">
        <v>47.83</v>
      </c>
      <c r="H623" s="106">
        <v>43.24</v>
      </c>
      <c r="I623" s="106">
        <v>46.94</v>
      </c>
      <c r="J623" s="106">
        <v>48.4</v>
      </c>
      <c r="K623" s="106">
        <v>39.49</v>
      </c>
      <c r="L623" s="106">
        <v>44.08</v>
      </c>
      <c r="M623" s="106">
        <v>45.17</v>
      </c>
      <c r="N623" s="106">
        <v>46.95</v>
      </c>
      <c r="O623" s="106">
        <v>49.42</v>
      </c>
      <c r="P623" s="106">
        <v>43</v>
      </c>
      <c r="Q623" s="106">
        <v>47.47</v>
      </c>
      <c r="R623" s="106">
        <v>45.67</v>
      </c>
      <c r="S623" s="106">
        <v>49.66</v>
      </c>
      <c r="T623" s="106">
        <v>49.54</v>
      </c>
      <c r="U623" s="106">
        <v>50.77</v>
      </c>
      <c r="V623" s="106">
        <v>48.07</v>
      </c>
      <c r="W623" s="106">
        <v>52.29</v>
      </c>
      <c r="X623" s="106">
        <v>51.09</v>
      </c>
      <c r="Y623" s="106">
        <v>51.19</v>
      </c>
      <c r="Z623" s="106">
        <v>51.16</v>
      </c>
      <c r="AA623" s="106">
        <v>50.3</v>
      </c>
      <c r="AB623" s="106">
        <v>50.65</v>
      </c>
      <c r="AC623" s="106">
        <v>52.05</v>
      </c>
      <c r="AD623" s="106">
        <v>50.91</v>
      </c>
      <c r="AE623" s="106">
        <v>49.54</v>
      </c>
      <c r="AF623" s="106">
        <v>50.61</v>
      </c>
      <c r="AG623" s="106">
        <v>52.2</v>
      </c>
      <c r="AH623" s="106">
        <v>49.46</v>
      </c>
      <c r="AI623" s="106">
        <v>49.62</v>
      </c>
      <c r="AJ623" s="106">
        <v>57.88</v>
      </c>
      <c r="AK623" s="106">
        <v>47.25</v>
      </c>
      <c r="AL623" s="106">
        <v>44.35</v>
      </c>
      <c r="AM623" s="106">
        <v>49.19</v>
      </c>
      <c r="AN623" s="106">
        <v>58.09</v>
      </c>
      <c r="AO623" s="106">
        <v>48.36</v>
      </c>
      <c r="AP623" s="106">
        <v>52.51</v>
      </c>
      <c r="AQ623" s="106">
        <v>49.34</v>
      </c>
      <c r="AR623" s="106">
        <v>46.47</v>
      </c>
      <c r="AS623" s="106">
        <v>51.61</v>
      </c>
      <c r="AT623" s="106">
        <v>47.17</v>
      </c>
      <c r="AU623" s="106">
        <v>71.53</v>
      </c>
      <c r="AV623" s="106">
        <v>46.93</v>
      </c>
      <c r="AW623" s="106">
        <v>48.99</v>
      </c>
      <c r="AX623" s="106">
        <v>42.39</v>
      </c>
      <c r="AY623" s="106">
        <v>41.54</v>
      </c>
      <c r="AZ623" s="106">
        <v>50.14</v>
      </c>
      <c r="BA623" s="106">
        <v>46.46</v>
      </c>
      <c r="BB623" s="106">
        <v>49.98</v>
      </c>
      <c r="BC623" s="106">
        <v>50.46</v>
      </c>
      <c r="BD623" s="106">
        <v>50.41</v>
      </c>
      <c r="BE623" s="106">
        <v>42.08</v>
      </c>
      <c r="BF623" s="106">
        <v>41.14</v>
      </c>
      <c r="BG623" s="106">
        <v>40.54</v>
      </c>
      <c r="BH623" s="106">
        <v>48.99</v>
      </c>
      <c r="BI623" s="106">
        <v>43.56</v>
      </c>
      <c r="BJ623" s="106">
        <v>43.26</v>
      </c>
      <c r="BK623" s="106">
        <v>65.540000000000006</v>
      </c>
      <c r="BL623" s="107">
        <f t="shared" si="32"/>
        <v>60</v>
      </c>
      <c r="BN623" s="110">
        <f>BN622++Setup!$J$15/24</f>
        <v>43231.298611111612</v>
      </c>
      <c r="BO623" s="57">
        <f>CN623</f>
        <v>0</v>
      </c>
      <c r="BP623" s="57">
        <f>CO623</f>
        <v>0</v>
      </c>
      <c r="BQ623" s="57">
        <f>CP623</f>
        <v>0</v>
      </c>
      <c r="BR623" s="57">
        <f>CQ623</f>
        <v>0</v>
      </c>
      <c r="BS623" s="87">
        <f>CT623</f>
        <v>0</v>
      </c>
      <c r="BT623" s="87">
        <f>CB1052</f>
        <v>226</v>
      </c>
      <c r="BU623" s="87">
        <f>CD1052</f>
        <v>35.08</v>
      </c>
      <c r="BV623" s="87">
        <f>CF1052</f>
        <v>0</v>
      </c>
      <c r="BW623" s="87">
        <f>CH1052</f>
        <v>0.28000000000000003</v>
      </c>
      <c r="BX623" s="87">
        <f>CJ1052</f>
        <v>96.89</v>
      </c>
      <c r="CA623" s="111">
        <v>43317.319444444445</v>
      </c>
      <c r="CB623" s="87">
        <v>241</v>
      </c>
      <c r="CC623" s="111">
        <v>43317.319444444445</v>
      </c>
      <c r="CD623" s="87">
        <v>35.31</v>
      </c>
      <c r="CE623" s="111">
        <v>43317.319444444445</v>
      </c>
      <c r="CF623" s="87">
        <v>111.67</v>
      </c>
      <c r="CG623" s="111">
        <v>43317.319444444445</v>
      </c>
      <c r="CH623" s="87">
        <v>0.28000000000000003</v>
      </c>
      <c r="CI623" s="111">
        <v>43317.319444444445</v>
      </c>
      <c r="CJ623" s="87">
        <v>84.89</v>
      </c>
      <c r="CM623" s="111"/>
      <c r="CS623" s="111"/>
    </row>
    <row r="624" spans="1:97" x14ac:dyDescent="0.3">
      <c r="A624" s="87">
        <f t="shared" si="31"/>
        <v>6200</v>
      </c>
      <c r="B624" s="88">
        <f t="shared" si="30"/>
        <v>103.33333333333333</v>
      </c>
      <c r="C624" s="106">
        <v>20.69</v>
      </c>
      <c r="D624" s="106">
        <v>53.49</v>
      </c>
      <c r="E624" s="106">
        <v>48.08</v>
      </c>
      <c r="F624" s="106">
        <v>44.39</v>
      </c>
      <c r="G624" s="106">
        <v>50.23</v>
      </c>
      <c r="H624" s="106">
        <v>45.54</v>
      </c>
      <c r="I624" s="106">
        <v>45.53</v>
      </c>
      <c r="J624" s="106">
        <v>46.94</v>
      </c>
      <c r="K624" s="106">
        <v>41.63</v>
      </c>
      <c r="L624" s="106">
        <v>46.59</v>
      </c>
      <c r="M624" s="106">
        <v>43.74</v>
      </c>
      <c r="N624" s="106">
        <v>49.68</v>
      </c>
      <c r="O624" s="106">
        <v>52.63</v>
      </c>
      <c r="P624" s="106">
        <v>45.08</v>
      </c>
      <c r="Q624" s="106">
        <v>49.72</v>
      </c>
      <c r="R624" s="106">
        <v>47.83</v>
      </c>
      <c r="S624" s="106">
        <v>53.54</v>
      </c>
      <c r="T624" s="106">
        <v>51.87</v>
      </c>
      <c r="U624" s="106">
        <v>53.87</v>
      </c>
      <c r="V624" s="106">
        <v>50.24</v>
      </c>
      <c r="W624" s="106">
        <v>56.67</v>
      </c>
      <c r="X624" s="106">
        <v>55.32</v>
      </c>
      <c r="Y624" s="106">
        <v>55.35</v>
      </c>
      <c r="Z624" s="106">
        <v>52.21</v>
      </c>
      <c r="AA624" s="106">
        <v>54.05</v>
      </c>
      <c r="AB624" s="106">
        <v>52.21</v>
      </c>
      <c r="AC624" s="106">
        <v>56.3</v>
      </c>
      <c r="AD624" s="106">
        <v>55.09</v>
      </c>
      <c r="AE624" s="106">
        <v>53.22</v>
      </c>
      <c r="AF624" s="106">
        <v>55.06</v>
      </c>
      <c r="AG624" s="106">
        <v>56.62</v>
      </c>
      <c r="AH624" s="106">
        <v>53.64</v>
      </c>
      <c r="AI624" s="106">
        <v>53.88</v>
      </c>
      <c r="AJ624" s="106">
        <v>58.94</v>
      </c>
      <c r="AK624" s="106">
        <v>47.93</v>
      </c>
      <c r="AL624" s="106">
        <v>44.59</v>
      </c>
      <c r="AM624" s="106">
        <v>53.3</v>
      </c>
      <c r="AN624" s="106">
        <v>59</v>
      </c>
      <c r="AO624" s="106">
        <v>46.9</v>
      </c>
      <c r="AP624" s="106">
        <v>53.08</v>
      </c>
      <c r="AQ624" s="106">
        <v>53.65</v>
      </c>
      <c r="AR624" s="106">
        <v>48.38</v>
      </c>
      <c r="AS624" s="106">
        <v>52.65</v>
      </c>
      <c r="AT624" s="106">
        <v>49.27</v>
      </c>
      <c r="AU624" s="106">
        <v>72.64</v>
      </c>
      <c r="AV624" s="106">
        <v>48.79</v>
      </c>
      <c r="AW624" s="106">
        <v>50.52</v>
      </c>
      <c r="AX624" s="106">
        <v>41.01</v>
      </c>
      <c r="AY624" s="106">
        <v>40</v>
      </c>
      <c r="AZ624" s="106">
        <v>53.65</v>
      </c>
      <c r="BA624" s="106">
        <v>44.96</v>
      </c>
      <c r="BB624" s="106">
        <v>51.89</v>
      </c>
      <c r="BC624" s="106">
        <v>54.39</v>
      </c>
      <c r="BD624" s="106">
        <v>54.6</v>
      </c>
      <c r="BE624" s="106">
        <v>41.12</v>
      </c>
      <c r="BF624" s="106">
        <v>39.92</v>
      </c>
      <c r="BG624" s="106">
        <v>42.32</v>
      </c>
      <c r="BH624" s="106">
        <v>47.67</v>
      </c>
      <c r="BI624" s="106">
        <v>42.15</v>
      </c>
      <c r="BJ624" s="106">
        <v>43.95</v>
      </c>
      <c r="BK624" s="106">
        <v>66.89</v>
      </c>
      <c r="BL624" s="107">
        <f t="shared" si="32"/>
        <v>60</v>
      </c>
      <c r="BN624" s="110">
        <f>BN623++Setup!$J$15/24</f>
        <v>43231.305555556057</v>
      </c>
      <c r="BO624" s="57">
        <f>CN624</f>
        <v>0</v>
      </c>
      <c r="BP624" s="57">
        <f>CO624</f>
        <v>0</v>
      </c>
      <c r="BQ624" s="57">
        <f>CP624</f>
        <v>0</v>
      </c>
      <c r="BR624" s="57">
        <f>CQ624</f>
        <v>0</v>
      </c>
      <c r="BS624" s="87">
        <f>CT624</f>
        <v>0</v>
      </c>
      <c r="BT624" s="87">
        <f>CB1053</f>
        <v>225</v>
      </c>
      <c r="BU624" s="87">
        <f>CD1053</f>
        <v>34.94</v>
      </c>
      <c r="BV624" s="87">
        <f>CF1053</f>
        <v>52.5</v>
      </c>
      <c r="BW624" s="87">
        <f>CH1053</f>
        <v>0.28000000000000003</v>
      </c>
      <c r="BX624" s="87">
        <f>CJ1053</f>
        <v>82.75</v>
      </c>
      <c r="CA624" s="111">
        <v>43317.326388888891</v>
      </c>
      <c r="CB624" s="87">
        <v>242</v>
      </c>
      <c r="CC624" s="111">
        <v>43317.326388888891</v>
      </c>
      <c r="CD624" s="87">
        <v>35.06</v>
      </c>
      <c r="CE624" s="111">
        <v>43317.326388888891</v>
      </c>
      <c r="CF624" s="87">
        <v>108.61</v>
      </c>
      <c r="CG624" s="111">
        <v>43317.326388888891</v>
      </c>
      <c r="CH624" s="87">
        <v>0.28000000000000003</v>
      </c>
      <c r="CI624" s="111">
        <v>43317.326388888891</v>
      </c>
      <c r="CJ624" s="87">
        <v>107</v>
      </c>
      <c r="CM624" s="111"/>
      <c r="CS624" s="111"/>
    </row>
    <row r="625" spans="1:97" x14ac:dyDescent="0.3">
      <c r="A625" s="87">
        <f t="shared" si="31"/>
        <v>6210</v>
      </c>
      <c r="B625" s="88">
        <f t="shared" si="30"/>
        <v>103.5</v>
      </c>
      <c r="C625" s="106">
        <v>20.64</v>
      </c>
      <c r="D625" s="106">
        <v>52.88</v>
      </c>
      <c r="E625" s="106">
        <v>48.65</v>
      </c>
      <c r="F625" s="106">
        <v>44.97</v>
      </c>
      <c r="G625" s="106">
        <v>50.01</v>
      </c>
      <c r="H625" s="106">
        <v>45.45</v>
      </c>
      <c r="I625" s="106">
        <v>46.13</v>
      </c>
      <c r="J625" s="106">
        <v>47.7</v>
      </c>
      <c r="K625" s="106">
        <v>41.7</v>
      </c>
      <c r="L625" s="106">
        <v>46.5</v>
      </c>
      <c r="M625" s="106">
        <v>44.4</v>
      </c>
      <c r="N625" s="106">
        <v>49.44</v>
      </c>
      <c r="O625" s="106">
        <v>52.54</v>
      </c>
      <c r="P625" s="106">
        <v>44.95</v>
      </c>
      <c r="Q625" s="106">
        <v>49.64</v>
      </c>
      <c r="R625" s="106">
        <v>47.72</v>
      </c>
      <c r="S625" s="106">
        <v>53.52</v>
      </c>
      <c r="T625" s="106">
        <v>51.69</v>
      </c>
      <c r="U625" s="106">
        <v>53.61</v>
      </c>
      <c r="V625" s="106">
        <v>50.14</v>
      </c>
      <c r="W625" s="106">
        <v>56.35</v>
      </c>
      <c r="X625" s="106">
        <v>55.23</v>
      </c>
      <c r="Y625" s="106">
        <v>55.14</v>
      </c>
      <c r="Z625" s="106">
        <v>52.09</v>
      </c>
      <c r="AA625" s="106">
        <v>53.91</v>
      </c>
      <c r="AB625" s="106">
        <v>52.13</v>
      </c>
      <c r="AC625" s="106">
        <v>55.97</v>
      </c>
      <c r="AD625" s="106">
        <v>54.78</v>
      </c>
      <c r="AE625" s="106">
        <v>53.11</v>
      </c>
      <c r="AF625" s="106">
        <v>54.6</v>
      </c>
      <c r="AG625" s="106">
        <v>56.19</v>
      </c>
      <c r="AH625" s="106">
        <v>53.24</v>
      </c>
      <c r="AI625" s="106">
        <v>53.36</v>
      </c>
      <c r="AJ625" s="106">
        <v>58.02</v>
      </c>
      <c r="AK625" s="106">
        <v>47.47</v>
      </c>
      <c r="AL625" s="106">
        <v>44.45</v>
      </c>
      <c r="AM625" s="106">
        <v>53.27</v>
      </c>
      <c r="AN625" s="106">
        <v>58.25</v>
      </c>
      <c r="AO625" s="106">
        <v>47.66</v>
      </c>
      <c r="AP625" s="106">
        <v>53.16</v>
      </c>
      <c r="AQ625" s="106">
        <v>53.13</v>
      </c>
      <c r="AR625" s="106">
        <v>48.2</v>
      </c>
      <c r="AS625" s="106">
        <v>52.65</v>
      </c>
      <c r="AT625" s="106">
        <v>48.65</v>
      </c>
      <c r="AU625" s="106">
        <v>71.64</v>
      </c>
      <c r="AV625" s="106">
        <v>48.29</v>
      </c>
      <c r="AW625" s="106">
        <v>50.1</v>
      </c>
      <c r="AX625" s="106">
        <v>41.71</v>
      </c>
      <c r="AY625" s="106">
        <v>40.65</v>
      </c>
      <c r="AZ625" s="106">
        <v>53.68</v>
      </c>
      <c r="BA625" s="106">
        <v>45.57</v>
      </c>
      <c r="BB625" s="106">
        <v>51.72</v>
      </c>
      <c r="BC625" s="106">
        <v>54.28</v>
      </c>
      <c r="BD625" s="106">
        <v>54.8</v>
      </c>
      <c r="BE625" s="106">
        <v>41.47</v>
      </c>
      <c r="BF625" s="106">
        <v>40.19</v>
      </c>
      <c r="BG625" s="106">
        <v>41.98</v>
      </c>
      <c r="BH625" s="106">
        <v>48.15</v>
      </c>
      <c r="BI625" s="106">
        <v>42.7</v>
      </c>
      <c r="BJ625" s="106">
        <v>44.11</v>
      </c>
      <c r="BK625" s="106">
        <v>65.52</v>
      </c>
      <c r="BL625" s="107">
        <f t="shared" si="32"/>
        <v>60</v>
      </c>
      <c r="BN625" s="110">
        <f>BN624++Setup!$J$15/24</f>
        <v>43231.312500000502</v>
      </c>
      <c r="BO625" s="57">
        <f>CN625</f>
        <v>0</v>
      </c>
      <c r="BP625" s="57">
        <f>CO625</f>
        <v>0</v>
      </c>
      <c r="BQ625" s="57">
        <f>CP625</f>
        <v>0</v>
      </c>
      <c r="BR625" s="57">
        <f>CQ625</f>
        <v>0</v>
      </c>
      <c r="BS625" s="87">
        <f>CT625</f>
        <v>0</v>
      </c>
      <c r="BT625" s="87">
        <f>CB1054</f>
        <v>226</v>
      </c>
      <c r="BU625" s="87">
        <f>CD1054</f>
        <v>34.64</v>
      </c>
      <c r="BV625" s="87">
        <f>CF1054</f>
        <v>73.89</v>
      </c>
      <c r="BW625" s="87">
        <f>CH1054</f>
        <v>0.28000000000000003</v>
      </c>
      <c r="BX625" s="87">
        <f>CJ1054</f>
        <v>95.97</v>
      </c>
      <c r="CA625" s="111">
        <v>43317.333333333336</v>
      </c>
      <c r="CB625" s="87">
        <v>240</v>
      </c>
      <c r="CC625" s="111">
        <v>43317.333333333336</v>
      </c>
      <c r="CD625" s="87">
        <v>35.19</v>
      </c>
      <c r="CE625" s="111">
        <v>43317.333333333336</v>
      </c>
      <c r="CF625" s="87">
        <v>106.39</v>
      </c>
      <c r="CG625" s="111">
        <v>43317.333333333336</v>
      </c>
      <c r="CH625" s="87">
        <v>0.28000000000000003</v>
      </c>
      <c r="CI625" s="111">
        <v>43317.333333333336</v>
      </c>
      <c r="CJ625" s="87">
        <v>89.25</v>
      </c>
      <c r="CM625" s="111"/>
      <c r="CS625" s="111"/>
    </row>
    <row r="626" spans="1:97" x14ac:dyDescent="0.3">
      <c r="A626" s="87">
        <f t="shared" si="31"/>
        <v>6220</v>
      </c>
      <c r="B626" s="88">
        <f t="shared" si="30"/>
        <v>103.66666666666667</v>
      </c>
      <c r="C626" s="106">
        <v>20.48</v>
      </c>
      <c r="D626" s="106">
        <v>51.69</v>
      </c>
      <c r="E626" s="106">
        <v>46.09</v>
      </c>
      <c r="F626" s="106">
        <v>42.69</v>
      </c>
      <c r="G626" s="106">
        <v>49.24</v>
      </c>
      <c r="H626" s="106">
        <v>44.14</v>
      </c>
      <c r="I626" s="106">
        <v>43.51</v>
      </c>
      <c r="J626" s="106">
        <v>44.99</v>
      </c>
      <c r="K626" s="106">
        <v>40.36</v>
      </c>
      <c r="L626" s="106">
        <v>45.48</v>
      </c>
      <c r="M626" s="106">
        <v>41.94</v>
      </c>
      <c r="N626" s="106">
        <v>48.58</v>
      </c>
      <c r="O626" s="106">
        <v>51.6</v>
      </c>
      <c r="P626" s="106">
        <v>43.91</v>
      </c>
      <c r="Q626" s="106">
        <v>48.71</v>
      </c>
      <c r="R626" s="106">
        <v>47.12</v>
      </c>
      <c r="S626" s="106">
        <v>52.71</v>
      </c>
      <c r="T626" s="106">
        <v>50.95</v>
      </c>
      <c r="U626" s="106">
        <v>52.84</v>
      </c>
      <c r="V626" s="106">
        <v>49.41</v>
      </c>
      <c r="W626" s="106">
        <v>55.5</v>
      </c>
      <c r="X626" s="106">
        <v>54.38</v>
      </c>
      <c r="Y626" s="106">
        <v>54.36</v>
      </c>
      <c r="Z626" s="106">
        <v>51.31</v>
      </c>
      <c r="AA626" s="106">
        <v>53.12</v>
      </c>
      <c r="AB626" s="106">
        <v>51.44</v>
      </c>
      <c r="AC626" s="106">
        <v>54.91</v>
      </c>
      <c r="AD626" s="106">
        <v>53.79</v>
      </c>
      <c r="AE626" s="106">
        <v>52.19</v>
      </c>
      <c r="AF626" s="106">
        <v>53.57</v>
      </c>
      <c r="AG626" s="106">
        <v>55.26</v>
      </c>
      <c r="AH626" s="106">
        <v>52.41</v>
      </c>
      <c r="AI626" s="106">
        <v>52.89</v>
      </c>
      <c r="AJ626" s="106">
        <v>58.26</v>
      </c>
      <c r="AK626" s="106">
        <v>47.46</v>
      </c>
      <c r="AL626" s="106">
        <v>45.44</v>
      </c>
      <c r="AM626" s="106">
        <v>52.21</v>
      </c>
      <c r="AN626" s="106">
        <v>58.26</v>
      </c>
      <c r="AO626" s="106">
        <v>44.95</v>
      </c>
      <c r="AP626" s="106">
        <v>53.46</v>
      </c>
      <c r="AQ626" s="106">
        <v>52.48</v>
      </c>
      <c r="AR626" s="106">
        <v>47.4</v>
      </c>
      <c r="AS626" s="106">
        <v>51.94</v>
      </c>
      <c r="AT626" s="106">
        <v>48.03</v>
      </c>
      <c r="AU626" s="106">
        <v>71.92</v>
      </c>
      <c r="AV626" s="106">
        <v>47.59</v>
      </c>
      <c r="AW626" s="106">
        <v>49.1</v>
      </c>
      <c r="AX626" s="106">
        <v>39.409999999999997</v>
      </c>
      <c r="AY626" s="106">
        <v>38.119999999999997</v>
      </c>
      <c r="AZ626" s="106">
        <v>52.6</v>
      </c>
      <c r="BA626" s="106">
        <v>42.78</v>
      </c>
      <c r="BB626" s="106">
        <v>51.1</v>
      </c>
      <c r="BC626" s="106">
        <v>53.33</v>
      </c>
      <c r="BD626" s="106">
        <v>54.2</v>
      </c>
      <c r="BE626" s="106">
        <v>39.06</v>
      </c>
      <c r="BF626" s="106">
        <v>37.83</v>
      </c>
      <c r="BG626" s="106">
        <v>41.37</v>
      </c>
      <c r="BH626" s="106">
        <v>45.46</v>
      </c>
      <c r="BI626" s="106">
        <v>40.19</v>
      </c>
      <c r="BJ626" s="106">
        <v>44.18</v>
      </c>
      <c r="BK626" s="106">
        <v>65.77</v>
      </c>
      <c r="BL626" s="107">
        <f t="shared" si="32"/>
        <v>60</v>
      </c>
      <c r="BN626" s="110">
        <f>BN625++Setup!$J$15/24</f>
        <v>43231.319444444947</v>
      </c>
      <c r="BO626" s="57">
        <f>CN626</f>
        <v>0</v>
      </c>
      <c r="BP626" s="57">
        <f>CO626</f>
        <v>0</v>
      </c>
      <c r="BQ626" s="57">
        <f>CP626</f>
        <v>0</v>
      </c>
      <c r="BR626" s="57">
        <f>CQ626</f>
        <v>0</v>
      </c>
      <c r="BS626" s="87">
        <f>CT626</f>
        <v>0</v>
      </c>
      <c r="BT626" s="87">
        <f>CB1055</f>
        <v>225</v>
      </c>
      <c r="BU626" s="87">
        <f>CD1055</f>
        <v>35.64</v>
      </c>
      <c r="BV626" s="87">
        <f>CF1055</f>
        <v>81.67</v>
      </c>
      <c r="BW626" s="87">
        <f>CH1055</f>
        <v>0.28000000000000003</v>
      </c>
      <c r="BX626" s="87">
        <f>CJ1055</f>
        <v>96.61</v>
      </c>
      <c r="CA626" s="111">
        <v>43317.340277777781</v>
      </c>
      <c r="CB626" s="87">
        <v>239</v>
      </c>
      <c r="CC626" s="111">
        <v>43317.340277777781</v>
      </c>
      <c r="CD626" s="87">
        <v>34.58</v>
      </c>
      <c r="CE626" s="111">
        <v>43317.340277777781</v>
      </c>
      <c r="CF626" s="87">
        <v>89.44</v>
      </c>
      <c r="CG626" s="111">
        <v>43317.340277777781</v>
      </c>
      <c r="CH626" s="87">
        <v>0</v>
      </c>
      <c r="CI626" s="111">
        <v>43317.340277777781</v>
      </c>
      <c r="CJ626" s="87">
        <v>74.19</v>
      </c>
      <c r="CM626" s="111"/>
      <c r="CS626" s="111"/>
    </row>
    <row r="627" spans="1:97" x14ac:dyDescent="0.3">
      <c r="A627" s="87">
        <f t="shared" si="31"/>
        <v>6230</v>
      </c>
      <c r="B627" s="88">
        <f t="shared" si="30"/>
        <v>103.83333333333333</v>
      </c>
      <c r="C627" s="106">
        <v>20.43</v>
      </c>
      <c r="D627" s="106">
        <v>52.57</v>
      </c>
      <c r="E627" s="106">
        <v>48.6</v>
      </c>
      <c r="F627" s="106">
        <v>44.96</v>
      </c>
      <c r="G627" s="106">
        <v>49.29</v>
      </c>
      <c r="H627" s="106">
        <v>44.08</v>
      </c>
      <c r="I627" s="106">
        <v>45.72</v>
      </c>
      <c r="J627" s="106">
        <v>47.38</v>
      </c>
      <c r="K627" s="106">
        <v>40.32</v>
      </c>
      <c r="L627" s="106">
        <v>45.36</v>
      </c>
      <c r="M627" s="106">
        <v>44.53</v>
      </c>
      <c r="N627" s="106">
        <v>48.46</v>
      </c>
      <c r="O627" s="106">
        <v>51.74</v>
      </c>
      <c r="P627" s="106">
        <v>44.27</v>
      </c>
      <c r="Q627" s="106">
        <v>48.82</v>
      </c>
      <c r="R627" s="106">
        <v>47.09</v>
      </c>
      <c r="S627" s="106">
        <v>52.74</v>
      </c>
      <c r="T627" s="106">
        <v>51.03</v>
      </c>
      <c r="U627" s="106">
        <v>53.13</v>
      </c>
      <c r="V627" s="106">
        <v>49.59</v>
      </c>
      <c r="W627" s="106">
        <v>55.52</v>
      </c>
      <c r="X627" s="106">
        <v>54.35</v>
      </c>
      <c r="Y627" s="106">
        <v>54.56</v>
      </c>
      <c r="Z627" s="106">
        <v>51.75</v>
      </c>
      <c r="AA627" s="106">
        <v>53.28</v>
      </c>
      <c r="AB627" s="106">
        <v>51.69</v>
      </c>
      <c r="AC627" s="106">
        <v>54.98</v>
      </c>
      <c r="AD627" s="106">
        <v>53.98</v>
      </c>
      <c r="AE627" s="106">
        <v>52.56</v>
      </c>
      <c r="AF627" s="106">
        <v>53.76</v>
      </c>
      <c r="AG627" s="106">
        <v>55.36</v>
      </c>
      <c r="AH627" s="106">
        <v>52.76</v>
      </c>
      <c r="AI627" s="106">
        <v>53.05</v>
      </c>
      <c r="AJ627" s="106">
        <v>58.25</v>
      </c>
      <c r="AK627" s="106">
        <v>47.65</v>
      </c>
      <c r="AL627" s="106">
        <v>44.34</v>
      </c>
      <c r="AM627" s="106">
        <v>52.54</v>
      </c>
      <c r="AN627" s="106">
        <v>58.54</v>
      </c>
      <c r="AO627" s="106">
        <v>47.34</v>
      </c>
      <c r="AP627" s="106">
        <v>52.67</v>
      </c>
      <c r="AQ627" s="106">
        <v>52.69</v>
      </c>
      <c r="AR627" s="106">
        <v>47.46</v>
      </c>
      <c r="AS627" s="106">
        <v>52.19</v>
      </c>
      <c r="AT627" s="106">
        <v>48.35</v>
      </c>
      <c r="AU627" s="106">
        <v>72.010000000000005</v>
      </c>
      <c r="AV627" s="106">
        <v>47.79</v>
      </c>
      <c r="AW627" s="106">
        <v>49.63</v>
      </c>
      <c r="AX627" s="106">
        <v>41.6</v>
      </c>
      <c r="AY627" s="106">
        <v>40.58</v>
      </c>
      <c r="AZ627" s="106">
        <v>53.12</v>
      </c>
      <c r="BA627" s="106">
        <v>45.27</v>
      </c>
      <c r="BB627" s="106">
        <v>51.33</v>
      </c>
      <c r="BC627" s="106">
        <v>53.74</v>
      </c>
      <c r="BD627" s="106">
        <v>54.01</v>
      </c>
      <c r="BE627" s="106">
        <v>41.54</v>
      </c>
      <c r="BF627" s="106">
        <v>40.4</v>
      </c>
      <c r="BG627" s="106">
        <v>41.58</v>
      </c>
      <c r="BH627" s="106">
        <v>47.96</v>
      </c>
      <c r="BI627" s="106">
        <v>42.49</v>
      </c>
      <c r="BJ627" s="106">
        <v>43.72</v>
      </c>
      <c r="BK627" s="106">
        <v>65.47</v>
      </c>
      <c r="BL627" s="107">
        <f t="shared" si="32"/>
        <v>60</v>
      </c>
      <c r="BN627" s="110">
        <f>BN626++Setup!$J$15/24</f>
        <v>43231.326388889393</v>
      </c>
      <c r="BO627" s="57">
        <f>CN627</f>
        <v>0</v>
      </c>
      <c r="BP627" s="57">
        <f>CO627</f>
        <v>0</v>
      </c>
      <c r="BQ627" s="57">
        <f>CP627</f>
        <v>0</v>
      </c>
      <c r="BR627" s="57">
        <f>CQ627</f>
        <v>0</v>
      </c>
      <c r="BS627" s="87">
        <f>CT627</f>
        <v>0</v>
      </c>
      <c r="BT627" s="87">
        <f>CB1056</f>
        <v>226</v>
      </c>
      <c r="BU627" s="87">
        <f>CD1056</f>
        <v>34.81</v>
      </c>
      <c r="BV627" s="87">
        <f>CF1056</f>
        <v>78.33</v>
      </c>
      <c r="BW627" s="87">
        <f>CH1056</f>
        <v>0.28000000000000003</v>
      </c>
      <c r="BX627" s="87">
        <f>CJ1056</f>
        <v>77.28</v>
      </c>
      <c r="CA627" s="111">
        <v>43317.347222222219</v>
      </c>
      <c r="CB627" s="87">
        <v>238</v>
      </c>
      <c r="CC627" s="111">
        <v>43317.347222222219</v>
      </c>
      <c r="CD627" s="87">
        <v>34.97</v>
      </c>
      <c r="CE627" s="111">
        <v>43317.347222222219</v>
      </c>
      <c r="CF627" s="87">
        <v>59.17</v>
      </c>
      <c r="CG627" s="111">
        <v>43317.347222222219</v>
      </c>
      <c r="CH627" s="87">
        <v>0.28000000000000003</v>
      </c>
      <c r="CI627" s="111">
        <v>43317.347222222219</v>
      </c>
      <c r="CJ627" s="87">
        <v>79.39</v>
      </c>
      <c r="CM627" s="111"/>
      <c r="CS627" s="111"/>
    </row>
    <row r="628" spans="1:97" x14ac:dyDescent="0.3">
      <c r="A628" s="87">
        <f t="shared" si="31"/>
        <v>6240</v>
      </c>
      <c r="B628" s="88">
        <f t="shared" si="30"/>
        <v>104</v>
      </c>
      <c r="C628" s="106">
        <v>20.5</v>
      </c>
      <c r="D628" s="106">
        <v>52.45</v>
      </c>
      <c r="E628" s="106">
        <v>49.32</v>
      </c>
      <c r="F628" s="106">
        <v>45.74</v>
      </c>
      <c r="G628" s="106">
        <v>49.44</v>
      </c>
      <c r="H628" s="106">
        <v>44.15</v>
      </c>
      <c r="I628" s="106">
        <v>46.89</v>
      </c>
      <c r="J628" s="106">
        <v>48.24</v>
      </c>
      <c r="K628" s="106">
        <v>40.43</v>
      </c>
      <c r="L628" s="106">
        <v>45.58</v>
      </c>
      <c r="M628" s="106">
        <v>45.28</v>
      </c>
      <c r="N628" s="106">
        <v>48.72</v>
      </c>
      <c r="O628" s="106">
        <v>52.06</v>
      </c>
      <c r="P628" s="106">
        <v>44.46</v>
      </c>
      <c r="Q628" s="106">
        <v>49.16</v>
      </c>
      <c r="R628" s="106">
        <v>47.34</v>
      </c>
      <c r="S628" s="106">
        <v>52.97</v>
      </c>
      <c r="T628" s="106">
        <v>51.25</v>
      </c>
      <c r="U628" s="106">
        <v>53.24</v>
      </c>
      <c r="V628" s="106">
        <v>49.68</v>
      </c>
      <c r="W628" s="106">
        <v>55.88</v>
      </c>
      <c r="X628" s="106">
        <v>54.9</v>
      </c>
      <c r="Y628" s="106">
        <v>54.71</v>
      </c>
      <c r="Z628" s="106">
        <v>51.61</v>
      </c>
      <c r="AA628" s="106">
        <v>53.61</v>
      </c>
      <c r="AB628" s="106">
        <v>51.73</v>
      </c>
      <c r="AC628" s="106">
        <v>55.71</v>
      </c>
      <c r="AD628" s="106">
        <v>54.46</v>
      </c>
      <c r="AE628" s="106">
        <v>52.86</v>
      </c>
      <c r="AF628" s="106">
        <v>54.26</v>
      </c>
      <c r="AG628" s="106">
        <v>55.76</v>
      </c>
      <c r="AH628" s="106">
        <v>53.12</v>
      </c>
      <c r="AI628" s="106">
        <v>53.29</v>
      </c>
      <c r="AJ628" s="106">
        <v>57.88</v>
      </c>
      <c r="AK628" s="106">
        <v>47.19</v>
      </c>
      <c r="AL628" s="106">
        <v>44.93</v>
      </c>
      <c r="AM628" s="106">
        <v>52.74</v>
      </c>
      <c r="AN628" s="106">
        <v>58.21</v>
      </c>
      <c r="AO628" s="106">
        <v>48.2</v>
      </c>
      <c r="AP628" s="106">
        <v>53.69</v>
      </c>
      <c r="AQ628" s="106">
        <v>52.98</v>
      </c>
      <c r="AR628" s="106">
        <v>47.82</v>
      </c>
      <c r="AS628" s="106">
        <v>52.22</v>
      </c>
      <c r="AT628" s="106">
        <v>48.41</v>
      </c>
      <c r="AU628" s="106">
        <v>71.69</v>
      </c>
      <c r="AV628" s="106">
        <v>48.28</v>
      </c>
      <c r="AW628" s="106">
        <v>50.1</v>
      </c>
      <c r="AX628" s="106">
        <v>42.45</v>
      </c>
      <c r="AY628" s="106">
        <v>41.45</v>
      </c>
      <c r="AZ628" s="106">
        <v>53.15</v>
      </c>
      <c r="BA628" s="106">
        <v>46.32</v>
      </c>
      <c r="BB628" s="106">
        <v>51.38</v>
      </c>
      <c r="BC628" s="106">
        <v>53.73</v>
      </c>
      <c r="BD628" s="106">
        <v>54.21</v>
      </c>
      <c r="BE628" s="106">
        <v>42.32</v>
      </c>
      <c r="BF628" s="106">
        <v>41.18</v>
      </c>
      <c r="BG628" s="106">
        <v>41.83</v>
      </c>
      <c r="BH628" s="106">
        <v>48.91</v>
      </c>
      <c r="BI628" s="106">
        <v>43.4</v>
      </c>
      <c r="BJ628" s="106">
        <v>44.24</v>
      </c>
      <c r="BK628" s="106">
        <v>65.709999999999994</v>
      </c>
      <c r="BL628" s="107">
        <f t="shared" si="32"/>
        <v>60</v>
      </c>
      <c r="BN628" s="110">
        <f>BN627++Setup!$J$15/24</f>
        <v>43231.333333333838</v>
      </c>
      <c r="BO628" s="57">
        <f>CN628</f>
        <v>0</v>
      </c>
      <c r="BP628" s="57">
        <f>CO628</f>
        <v>0</v>
      </c>
      <c r="BQ628" s="57">
        <f>CP628</f>
        <v>0</v>
      </c>
      <c r="BR628" s="57">
        <f>CQ628</f>
        <v>0</v>
      </c>
      <c r="BS628" s="87">
        <f>CT628</f>
        <v>0</v>
      </c>
      <c r="BT628" s="87">
        <f>CB1057</f>
        <v>224</v>
      </c>
      <c r="BU628" s="87">
        <f>CD1057</f>
        <v>35.31</v>
      </c>
      <c r="BV628" s="87">
        <f>CF1057</f>
        <v>79.72</v>
      </c>
      <c r="BW628" s="87">
        <f>CH1057</f>
        <v>0.28000000000000003</v>
      </c>
      <c r="BX628" s="87">
        <f>CJ1057</f>
        <v>98.72</v>
      </c>
      <c r="CA628" s="111">
        <v>43317.354166666664</v>
      </c>
      <c r="CB628" s="87">
        <v>237</v>
      </c>
      <c r="CC628" s="111">
        <v>43317.354166666664</v>
      </c>
      <c r="CD628" s="87">
        <v>34.75</v>
      </c>
      <c r="CE628" s="111">
        <v>43317.354166666664</v>
      </c>
      <c r="CF628" s="87">
        <v>28.89</v>
      </c>
      <c r="CG628" s="111">
        <v>43317.354166666664</v>
      </c>
      <c r="CH628" s="87">
        <v>0.28000000000000003</v>
      </c>
      <c r="CI628" s="111">
        <v>43317.354166666664</v>
      </c>
      <c r="CJ628" s="87">
        <v>83.86</v>
      </c>
      <c r="CM628" s="111"/>
      <c r="CS628" s="111"/>
    </row>
    <row r="629" spans="1:97" x14ac:dyDescent="0.3">
      <c r="A629" s="87">
        <f t="shared" si="31"/>
        <v>6250</v>
      </c>
      <c r="B629" s="88">
        <f t="shared" si="30"/>
        <v>104.16666666666667</v>
      </c>
      <c r="C629" s="106">
        <v>20.65</v>
      </c>
      <c r="D629" s="106">
        <v>52.31</v>
      </c>
      <c r="E629" s="106">
        <v>48.68</v>
      </c>
      <c r="F629" s="106">
        <v>44.95</v>
      </c>
      <c r="G629" s="106">
        <v>50.16</v>
      </c>
      <c r="H629" s="106">
        <v>45.47</v>
      </c>
      <c r="I629" s="106">
        <v>45.96</v>
      </c>
      <c r="J629" s="106">
        <v>47.42</v>
      </c>
      <c r="K629" s="106">
        <v>41.82</v>
      </c>
      <c r="L629" s="106">
        <v>47.14</v>
      </c>
      <c r="M629" s="106">
        <v>44.44</v>
      </c>
      <c r="N629" s="106">
        <v>50.06</v>
      </c>
      <c r="O629" s="106">
        <v>52.76</v>
      </c>
      <c r="P629" s="106">
        <v>45.02</v>
      </c>
      <c r="Q629" s="106">
        <v>49.59</v>
      </c>
      <c r="R629" s="106">
        <v>47.63</v>
      </c>
      <c r="S629" s="106">
        <v>53.48</v>
      </c>
      <c r="T629" s="106">
        <v>51.84</v>
      </c>
      <c r="U629" s="106">
        <v>53.79</v>
      </c>
      <c r="V629" s="106">
        <v>50.11</v>
      </c>
      <c r="W629" s="106">
        <v>56.33</v>
      </c>
      <c r="X629" s="106">
        <v>54.99</v>
      </c>
      <c r="Y629" s="106">
        <v>55.33</v>
      </c>
      <c r="Z629" s="106">
        <v>51.88</v>
      </c>
      <c r="AA629" s="106">
        <v>53.88</v>
      </c>
      <c r="AB629" s="106">
        <v>52.04</v>
      </c>
      <c r="AC629" s="106">
        <v>55.81</v>
      </c>
      <c r="AD629" s="106">
        <v>54.66</v>
      </c>
      <c r="AE629" s="106">
        <v>53.17</v>
      </c>
      <c r="AF629" s="106">
        <v>54.52</v>
      </c>
      <c r="AG629" s="106">
        <v>56.17</v>
      </c>
      <c r="AH629" s="106">
        <v>53.5</v>
      </c>
      <c r="AI629" s="106">
        <v>53.75</v>
      </c>
      <c r="AJ629" s="106">
        <v>58.02</v>
      </c>
      <c r="AK629" s="106">
        <v>47.38</v>
      </c>
      <c r="AL629" s="106">
        <v>44.2</v>
      </c>
      <c r="AM629" s="106">
        <v>53.13</v>
      </c>
      <c r="AN629" s="106">
        <v>58.38</v>
      </c>
      <c r="AO629" s="106">
        <v>47.38</v>
      </c>
      <c r="AP629" s="106">
        <v>52.56</v>
      </c>
      <c r="AQ629" s="106">
        <v>53.4</v>
      </c>
      <c r="AR629" s="106">
        <v>48.2</v>
      </c>
      <c r="AS629" s="106">
        <v>52.46</v>
      </c>
      <c r="AT629" s="106">
        <v>48.72</v>
      </c>
      <c r="AU629" s="106">
        <v>71.849999999999994</v>
      </c>
      <c r="AV629" s="106">
        <v>48.33</v>
      </c>
      <c r="AW629" s="106">
        <v>50.2</v>
      </c>
      <c r="AX629" s="106">
        <v>41.67</v>
      </c>
      <c r="AY629" s="106">
        <v>40.43</v>
      </c>
      <c r="AZ629" s="106">
        <v>53.42</v>
      </c>
      <c r="BA629" s="106">
        <v>45.5</v>
      </c>
      <c r="BB629" s="106">
        <v>51.74</v>
      </c>
      <c r="BC629" s="106">
        <v>54.18</v>
      </c>
      <c r="BD629" s="106">
        <v>54.49</v>
      </c>
      <c r="BE629" s="106">
        <v>41.84</v>
      </c>
      <c r="BF629" s="106">
        <v>40.31</v>
      </c>
      <c r="BG629" s="106">
        <v>42.35</v>
      </c>
      <c r="BH629" s="106">
        <v>48.05</v>
      </c>
      <c r="BI629" s="106">
        <v>42.57</v>
      </c>
      <c r="BJ629" s="106">
        <v>44.27</v>
      </c>
      <c r="BK629" s="106">
        <v>65.92</v>
      </c>
      <c r="BL629" s="107">
        <f t="shared" si="32"/>
        <v>60</v>
      </c>
      <c r="BN629" s="110">
        <f>BN628++Setup!$J$15/24</f>
        <v>43231.340277778283</v>
      </c>
      <c r="BO629" s="57">
        <f>CN629</f>
        <v>0</v>
      </c>
      <c r="BP629" s="57">
        <f>CO629</f>
        <v>0</v>
      </c>
      <c r="BQ629" s="57">
        <f>CP629</f>
        <v>0</v>
      </c>
      <c r="BR629" s="57">
        <f>CQ629</f>
        <v>0</v>
      </c>
      <c r="BS629" s="87">
        <f>CT629</f>
        <v>0</v>
      </c>
      <c r="BT629" s="87">
        <f>CB1058</f>
        <v>225</v>
      </c>
      <c r="BU629" s="87">
        <f>CD1058</f>
        <v>35.25</v>
      </c>
      <c r="BV629" s="87">
        <f>CF1058</f>
        <v>68.06</v>
      </c>
      <c r="BW629" s="87">
        <f>CH1058</f>
        <v>0.28000000000000003</v>
      </c>
      <c r="BX629" s="87">
        <f>CJ1058</f>
        <v>71.97</v>
      </c>
      <c r="CA629" s="111">
        <v>43317.361111111109</v>
      </c>
      <c r="CB629" s="87">
        <v>239</v>
      </c>
      <c r="CC629" s="111">
        <v>43317.361111111109</v>
      </c>
      <c r="CD629" s="87">
        <v>35.39</v>
      </c>
      <c r="CE629" s="111">
        <v>43317.361111111109</v>
      </c>
      <c r="CF629" s="87">
        <v>26.67</v>
      </c>
      <c r="CG629" s="111">
        <v>43317.361111111109</v>
      </c>
      <c r="CH629" s="87">
        <v>0.28000000000000003</v>
      </c>
      <c r="CI629" s="111">
        <v>43317.361111111109</v>
      </c>
      <c r="CJ629" s="87">
        <v>61.67</v>
      </c>
      <c r="CM629" s="111"/>
      <c r="CS629" s="111"/>
    </row>
    <row r="630" spans="1:97" x14ac:dyDescent="0.3">
      <c r="A630" s="87">
        <f t="shared" si="31"/>
        <v>6260</v>
      </c>
      <c r="B630" s="88">
        <f t="shared" si="30"/>
        <v>104.33333333333333</v>
      </c>
      <c r="C630" s="106">
        <v>20.67</v>
      </c>
      <c r="D630" s="106">
        <v>53.15</v>
      </c>
      <c r="E630" s="106">
        <v>48.81</v>
      </c>
      <c r="F630" s="106">
        <v>45.1</v>
      </c>
      <c r="G630" s="106">
        <v>50.52</v>
      </c>
      <c r="H630" s="106">
        <v>46.31</v>
      </c>
      <c r="I630" s="106">
        <v>46.16</v>
      </c>
      <c r="J630" s="106">
        <v>47.71</v>
      </c>
      <c r="K630" s="106">
        <v>42.59</v>
      </c>
      <c r="L630" s="106">
        <v>47.43</v>
      </c>
      <c r="M630" s="106">
        <v>44.62</v>
      </c>
      <c r="N630" s="106">
        <v>50.48</v>
      </c>
      <c r="O630" s="106">
        <v>53.23</v>
      </c>
      <c r="P630" s="106">
        <v>45.37</v>
      </c>
      <c r="Q630" s="106">
        <v>49.97</v>
      </c>
      <c r="R630" s="106">
        <v>48.03</v>
      </c>
      <c r="S630" s="106">
        <v>53.54</v>
      </c>
      <c r="T630" s="106">
        <v>52.12</v>
      </c>
      <c r="U630" s="106">
        <v>53.82</v>
      </c>
      <c r="V630" s="106">
        <v>50.41</v>
      </c>
      <c r="W630" s="106">
        <v>56.49</v>
      </c>
      <c r="X630" s="106">
        <v>55.1</v>
      </c>
      <c r="Y630" s="106">
        <v>55.44</v>
      </c>
      <c r="Z630" s="106">
        <v>52.01</v>
      </c>
      <c r="AA630" s="106">
        <v>53.97</v>
      </c>
      <c r="AB630" s="106">
        <v>52.22</v>
      </c>
      <c r="AC630" s="106">
        <v>56.32</v>
      </c>
      <c r="AD630" s="106">
        <v>55.12</v>
      </c>
      <c r="AE630" s="106">
        <v>53.25</v>
      </c>
      <c r="AF630" s="106">
        <v>54.89</v>
      </c>
      <c r="AG630" s="106">
        <v>56.42</v>
      </c>
      <c r="AH630" s="106">
        <v>53.39</v>
      </c>
      <c r="AI630" s="106">
        <v>53.76</v>
      </c>
      <c r="AJ630" s="106">
        <v>58.53</v>
      </c>
      <c r="AK630" s="106">
        <v>47.59</v>
      </c>
      <c r="AL630" s="106">
        <v>44.1</v>
      </c>
      <c r="AM630" s="106">
        <v>53.13</v>
      </c>
      <c r="AN630" s="106">
        <v>58.67</v>
      </c>
      <c r="AO630" s="106">
        <v>47.67</v>
      </c>
      <c r="AP630" s="106">
        <v>52.61</v>
      </c>
      <c r="AQ630" s="106">
        <v>53.27</v>
      </c>
      <c r="AR630" s="106">
        <v>48.45</v>
      </c>
      <c r="AS630" s="106">
        <v>52.75</v>
      </c>
      <c r="AT630" s="106">
        <v>49.06</v>
      </c>
      <c r="AU630" s="106">
        <v>72.25</v>
      </c>
      <c r="AV630" s="106">
        <v>48.54</v>
      </c>
      <c r="AW630" s="106">
        <v>50.23</v>
      </c>
      <c r="AX630" s="106">
        <v>41.97</v>
      </c>
      <c r="AY630" s="106">
        <v>41.07</v>
      </c>
      <c r="AZ630" s="106">
        <v>53.6</v>
      </c>
      <c r="BA630" s="106">
        <v>45.64</v>
      </c>
      <c r="BB630" s="106">
        <v>52.08</v>
      </c>
      <c r="BC630" s="106">
        <v>54.42</v>
      </c>
      <c r="BD630" s="106">
        <v>54.51</v>
      </c>
      <c r="BE630" s="106">
        <v>41.99</v>
      </c>
      <c r="BF630" s="106">
        <v>40.82</v>
      </c>
      <c r="BG630" s="106">
        <v>42.82</v>
      </c>
      <c r="BH630" s="106">
        <v>48.21</v>
      </c>
      <c r="BI630" s="106">
        <v>42.75</v>
      </c>
      <c r="BJ630" s="106">
        <v>44.49</v>
      </c>
      <c r="BK630" s="106">
        <v>66.5</v>
      </c>
      <c r="BL630" s="107">
        <f t="shared" si="32"/>
        <v>60</v>
      </c>
      <c r="BN630" s="110">
        <f>BN629++Setup!$J$15/24</f>
        <v>43231.347222222728</v>
      </c>
      <c r="BO630" s="57">
        <f>CN630</f>
        <v>0</v>
      </c>
      <c r="BP630" s="57">
        <f>CO630</f>
        <v>0</v>
      </c>
      <c r="BQ630" s="57">
        <f>CP630</f>
        <v>0</v>
      </c>
      <c r="BR630" s="57">
        <f>CQ630</f>
        <v>0</v>
      </c>
      <c r="BS630" s="87">
        <f>CT630</f>
        <v>0</v>
      </c>
      <c r="BT630" s="87">
        <f>CB1059</f>
        <v>225</v>
      </c>
      <c r="BU630" s="87">
        <f>CD1059</f>
        <v>35</v>
      </c>
      <c r="BV630" s="87">
        <f>CF1059</f>
        <v>58.61</v>
      </c>
      <c r="BW630" s="87">
        <f>CH1059</f>
        <v>0.28000000000000003</v>
      </c>
      <c r="BX630" s="87">
        <f>CJ1059</f>
        <v>74.75</v>
      </c>
      <c r="CA630" s="111">
        <v>43317.368055555555</v>
      </c>
      <c r="CB630" s="87">
        <v>239</v>
      </c>
      <c r="CC630" s="111">
        <v>43317.368055555555</v>
      </c>
      <c r="CD630" s="87">
        <v>35.72</v>
      </c>
      <c r="CE630" s="111">
        <v>43317.368055555555</v>
      </c>
      <c r="CF630" s="87">
        <v>0</v>
      </c>
      <c r="CG630" s="111">
        <v>43317.368055555555</v>
      </c>
      <c r="CH630" s="87">
        <v>0</v>
      </c>
      <c r="CI630" s="111">
        <v>43317.368055555555</v>
      </c>
      <c r="CJ630" s="87">
        <v>75.56</v>
      </c>
      <c r="CM630" s="111"/>
      <c r="CS630" s="111"/>
    </row>
    <row r="631" spans="1:97" x14ac:dyDescent="0.3">
      <c r="A631" s="87">
        <f t="shared" si="31"/>
        <v>6270</v>
      </c>
      <c r="B631" s="88">
        <f t="shared" si="30"/>
        <v>104.5</v>
      </c>
      <c r="C631" s="106">
        <v>20.72</v>
      </c>
      <c r="D631" s="106">
        <v>53.15</v>
      </c>
      <c r="E631" s="106">
        <v>50.88</v>
      </c>
      <c r="F631" s="106">
        <v>47.09</v>
      </c>
      <c r="G631" s="106">
        <v>50.38</v>
      </c>
      <c r="H631" s="106">
        <v>45.96</v>
      </c>
      <c r="I631" s="106">
        <v>48.22</v>
      </c>
      <c r="J631" s="106">
        <v>49.73</v>
      </c>
      <c r="K631" s="106">
        <v>42.18</v>
      </c>
      <c r="L631" s="106">
        <v>47.18</v>
      </c>
      <c r="M631" s="106">
        <v>46.68</v>
      </c>
      <c r="N631" s="106">
        <v>50.19</v>
      </c>
      <c r="O631" s="106">
        <v>53.21</v>
      </c>
      <c r="P631" s="106">
        <v>45.08</v>
      </c>
      <c r="Q631" s="106">
        <v>50.1</v>
      </c>
      <c r="R631" s="106">
        <v>47.95</v>
      </c>
      <c r="S631" s="106">
        <v>53.56</v>
      </c>
      <c r="T631" s="106">
        <v>52.04</v>
      </c>
      <c r="U631" s="106">
        <v>53.77</v>
      </c>
      <c r="V631" s="106">
        <v>50.43</v>
      </c>
      <c r="W631" s="106">
        <v>56.69</v>
      </c>
      <c r="X631" s="106">
        <v>55.36</v>
      </c>
      <c r="Y631" s="106">
        <v>55.34</v>
      </c>
      <c r="Z631" s="106">
        <v>52.24</v>
      </c>
      <c r="AA631" s="106">
        <v>54.03</v>
      </c>
      <c r="AB631" s="106">
        <v>52.27</v>
      </c>
      <c r="AC631" s="106">
        <v>56.34</v>
      </c>
      <c r="AD631" s="106">
        <v>55.07</v>
      </c>
      <c r="AE631" s="106">
        <v>53.49</v>
      </c>
      <c r="AF631" s="106">
        <v>55.03</v>
      </c>
      <c r="AG631" s="106">
        <v>56.63</v>
      </c>
      <c r="AH631" s="106">
        <v>53.68</v>
      </c>
      <c r="AI631" s="106">
        <v>54.1</v>
      </c>
      <c r="AJ631" s="106">
        <v>58.57</v>
      </c>
      <c r="AK631" s="106">
        <v>47.56</v>
      </c>
      <c r="AL631" s="106">
        <v>45.42</v>
      </c>
      <c r="AM631" s="106">
        <v>53.41</v>
      </c>
      <c r="AN631" s="106">
        <v>58.71</v>
      </c>
      <c r="AO631" s="106">
        <v>49.69</v>
      </c>
      <c r="AP631" s="106">
        <v>53.91</v>
      </c>
      <c r="AQ631" s="106">
        <v>53.8</v>
      </c>
      <c r="AR631" s="106">
        <v>48.6</v>
      </c>
      <c r="AS631" s="106">
        <v>52.69</v>
      </c>
      <c r="AT631" s="106">
        <v>49.31</v>
      </c>
      <c r="AU631" s="106">
        <v>72.37</v>
      </c>
      <c r="AV631" s="106">
        <v>49.13</v>
      </c>
      <c r="AW631" s="106">
        <v>50.9</v>
      </c>
      <c r="AX631" s="106">
        <v>43.81</v>
      </c>
      <c r="AY631" s="106">
        <v>43.09</v>
      </c>
      <c r="AZ631" s="106">
        <v>53.64</v>
      </c>
      <c r="BA631" s="106">
        <v>47.82</v>
      </c>
      <c r="BB631" s="106">
        <v>52.11</v>
      </c>
      <c r="BC631" s="106">
        <v>54.27</v>
      </c>
      <c r="BD631" s="106">
        <v>54.48</v>
      </c>
      <c r="BE631" s="106">
        <v>44.01</v>
      </c>
      <c r="BF631" s="106">
        <v>42.58</v>
      </c>
      <c r="BG631" s="106">
        <v>42.61</v>
      </c>
      <c r="BH631" s="106">
        <v>50.31</v>
      </c>
      <c r="BI631" s="106">
        <v>44.7</v>
      </c>
      <c r="BJ631" s="106">
        <v>44.25</v>
      </c>
      <c r="BK631" s="106">
        <v>66.72</v>
      </c>
      <c r="BL631" s="107">
        <f t="shared" si="32"/>
        <v>60</v>
      </c>
      <c r="BN631" s="110">
        <f>BN630++Setup!$J$15/24</f>
        <v>43231.354166667174</v>
      </c>
      <c r="BO631" s="57">
        <f>CN631</f>
        <v>0</v>
      </c>
      <c r="BP631" s="57">
        <f>CO631</f>
        <v>0</v>
      </c>
      <c r="BQ631" s="57">
        <f>CP631</f>
        <v>0</v>
      </c>
      <c r="BR631" s="57">
        <f>CQ631</f>
        <v>0</v>
      </c>
      <c r="BS631" s="87">
        <f>CT631</f>
        <v>0</v>
      </c>
      <c r="BT631" s="87">
        <f>CB1060</f>
        <v>224</v>
      </c>
      <c r="BU631" s="87">
        <f>CD1060</f>
        <v>34.83</v>
      </c>
      <c r="BV631" s="87">
        <f>CF1060</f>
        <v>46.39</v>
      </c>
      <c r="BW631" s="87">
        <f>CH1060</f>
        <v>0.28000000000000003</v>
      </c>
      <c r="BX631" s="87">
        <f>CJ1060</f>
        <v>93.56</v>
      </c>
      <c r="CA631" s="111">
        <v>43317.375</v>
      </c>
      <c r="CB631" s="87">
        <v>241</v>
      </c>
      <c r="CC631" s="111">
        <v>43317.375</v>
      </c>
      <c r="CD631" s="87">
        <v>35.25</v>
      </c>
      <c r="CE631" s="111">
        <v>43317.375</v>
      </c>
      <c r="CF631" s="87">
        <v>0</v>
      </c>
      <c r="CG631" s="111">
        <v>43317.375</v>
      </c>
      <c r="CH631" s="87">
        <v>0.28000000000000003</v>
      </c>
      <c r="CI631" s="111">
        <v>43317.375</v>
      </c>
      <c r="CJ631" s="87">
        <v>57.75</v>
      </c>
      <c r="CM631" s="111"/>
      <c r="CS631" s="111"/>
    </row>
    <row r="632" spans="1:97" x14ac:dyDescent="0.3">
      <c r="A632" s="87">
        <f t="shared" si="31"/>
        <v>6280</v>
      </c>
      <c r="B632" s="88">
        <f t="shared" si="30"/>
        <v>104.66666666666667</v>
      </c>
      <c r="C632" s="106">
        <v>20.8</v>
      </c>
      <c r="D632" s="106">
        <v>54.04</v>
      </c>
      <c r="E632" s="106">
        <v>49.06</v>
      </c>
      <c r="F632" s="106">
        <v>45.27</v>
      </c>
      <c r="G632" s="106">
        <v>50.9</v>
      </c>
      <c r="H632" s="106">
        <v>46.83</v>
      </c>
      <c r="I632" s="106">
        <v>46.34</v>
      </c>
      <c r="J632" s="106">
        <v>47.71</v>
      </c>
      <c r="K632" s="106">
        <v>42.92</v>
      </c>
      <c r="L632" s="106">
        <v>47.71</v>
      </c>
      <c r="M632" s="106">
        <v>44.87</v>
      </c>
      <c r="N632" s="106">
        <v>50.86</v>
      </c>
      <c r="O632" s="106">
        <v>53.49</v>
      </c>
      <c r="P632" s="106">
        <v>45.67</v>
      </c>
      <c r="Q632" s="106">
        <v>50.38</v>
      </c>
      <c r="R632" s="106">
        <v>48.44</v>
      </c>
      <c r="S632" s="106">
        <v>54.14</v>
      </c>
      <c r="T632" s="106">
        <v>52.57</v>
      </c>
      <c r="U632" s="106">
        <v>54.3</v>
      </c>
      <c r="V632" s="106">
        <v>50.84</v>
      </c>
      <c r="W632" s="106">
        <v>57.41</v>
      </c>
      <c r="X632" s="106">
        <v>55.83</v>
      </c>
      <c r="Y632" s="106">
        <v>56.01</v>
      </c>
      <c r="Z632" s="106">
        <v>52.35</v>
      </c>
      <c r="AA632" s="106">
        <v>54.34</v>
      </c>
      <c r="AB632" s="106">
        <v>52.53</v>
      </c>
      <c r="AC632" s="106">
        <v>56.95</v>
      </c>
      <c r="AD632" s="106">
        <v>55.7</v>
      </c>
      <c r="AE632" s="106">
        <v>53.63</v>
      </c>
      <c r="AF632" s="106">
        <v>55.64</v>
      </c>
      <c r="AG632" s="106">
        <v>57.3</v>
      </c>
      <c r="AH632" s="106">
        <v>53.99</v>
      </c>
      <c r="AI632" s="106">
        <v>54.62</v>
      </c>
      <c r="AJ632" s="106">
        <v>58.47</v>
      </c>
      <c r="AK632" s="106">
        <v>47.5</v>
      </c>
      <c r="AL632" s="106">
        <v>45.48</v>
      </c>
      <c r="AM632" s="106">
        <v>54.02</v>
      </c>
      <c r="AN632" s="106">
        <v>58.87</v>
      </c>
      <c r="AO632" s="106">
        <v>47.67</v>
      </c>
      <c r="AP632" s="106">
        <v>53.99</v>
      </c>
      <c r="AQ632" s="106">
        <v>54.27</v>
      </c>
      <c r="AR632" s="106">
        <v>48.87</v>
      </c>
      <c r="AS632" s="106">
        <v>52.94</v>
      </c>
      <c r="AT632" s="106">
        <v>49.54</v>
      </c>
      <c r="AU632" s="106">
        <v>72.2</v>
      </c>
      <c r="AV632" s="106">
        <v>49.17</v>
      </c>
      <c r="AW632" s="106">
        <v>50.97</v>
      </c>
      <c r="AX632" s="106">
        <v>42.26</v>
      </c>
      <c r="AY632" s="106">
        <v>40.99</v>
      </c>
      <c r="AZ632" s="106">
        <v>54.11</v>
      </c>
      <c r="BA632" s="106">
        <v>45.79</v>
      </c>
      <c r="BB632" s="106">
        <v>52.4</v>
      </c>
      <c r="BC632" s="106">
        <v>54.92</v>
      </c>
      <c r="BD632" s="106">
        <v>54.91</v>
      </c>
      <c r="BE632" s="106">
        <v>42.22</v>
      </c>
      <c r="BF632" s="106">
        <v>40.97</v>
      </c>
      <c r="BG632" s="106">
        <v>43.17</v>
      </c>
      <c r="BH632" s="106">
        <v>48.43</v>
      </c>
      <c r="BI632" s="106">
        <v>42.91</v>
      </c>
      <c r="BJ632" s="106">
        <v>44.24</v>
      </c>
      <c r="BK632" s="106">
        <v>66.489999999999995</v>
      </c>
      <c r="BL632" s="107">
        <f t="shared" si="32"/>
        <v>60</v>
      </c>
      <c r="BN632" s="110">
        <f>BN631++Setup!$J$15/24</f>
        <v>43231.361111111619</v>
      </c>
      <c r="BO632" s="57">
        <f>CN632</f>
        <v>0</v>
      </c>
      <c r="BP632" s="57">
        <f>CO632</f>
        <v>0</v>
      </c>
      <c r="BQ632" s="57">
        <f>CP632</f>
        <v>0</v>
      </c>
      <c r="BR632" s="57">
        <f>CQ632</f>
        <v>0</v>
      </c>
      <c r="BS632" s="87">
        <f>CT632</f>
        <v>0</v>
      </c>
      <c r="BT632" s="87">
        <f>CB1061</f>
        <v>229</v>
      </c>
      <c r="BU632" s="87">
        <f>CD1061</f>
        <v>34.64</v>
      </c>
      <c r="BV632" s="87">
        <f>CF1061</f>
        <v>48.06</v>
      </c>
      <c r="BW632" s="87">
        <f>CH1061</f>
        <v>0.28000000000000003</v>
      </c>
      <c r="BX632" s="87">
        <f>CJ1061</f>
        <v>68.75</v>
      </c>
      <c r="CA632" s="111">
        <v>43317.381944444445</v>
      </c>
      <c r="CB632" s="87">
        <v>241</v>
      </c>
      <c r="CC632" s="111">
        <v>43317.381944444445</v>
      </c>
      <c r="CD632" s="87">
        <v>35.14</v>
      </c>
      <c r="CE632" s="111">
        <v>43317.381944444445</v>
      </c>
      <c r="CF632" s="87">
        <v>0</v>
      </c>
      <c r="CG632" s="111">
        <v>43317.381944444445</v>
      </c>
      <c r="CH632" s="87">
        <v>0</v>
      </c>
      <c r="CI632" s="111">
        <v>43317.381944444445</v>
      </c>
      <c r="CJ632" s="87">
        <v>83.83</v>
      </c>
      <c r="CM632" s="111"/>
      <c r="CS632" s="111"/>
    </row>
    <row r="633" spans="1:97" x14ac:dyDescent="0.3">
      <c r="A633" s="87">
        <f t="shared" si="31"/>
        <v>6290</v>
      </c>
      <c r="B633" s="88">
        <f t="shared" si="30"/>
        <v>104.83333333333333</v>
      </c>
      <c r="C633" s="106">
        <v>20.8</v>
      </c>
      <c r="D633" s="106">
        <v>53.96</v>
      </c>
      <c r="E633" s="106">
        <v>48.9</v>
      </c>
      <c r="F633" s="106">
        <v>45.26</v>
      </c>
      <c r="G633" s="106">
        <v>50.5</v>
      </c>
      <c r="H633" s="106">
        <v>46.02</v>
      </c>
      <c r="I633" s="106">
        <v>46.25</v>
      </c>
      <c r="J633" s="106">
        <v>47.66</v>
      </c>
      <c r="K633" s="106">
        <v>42.25</v>
      </c>
      <c r="L633" s="106">
        <v>47.27</v>
      </c>
      <c r="M633" s="106">
        <v>44.73</v>
      </c>
      <c r="N633" s="106">
        <v>50.29</v>
      </c>
      <c r="O633" s="106">
        <v>53.33</v>
      </c>
      <c r="P633" s="106">
        <v>45.32</v>
      </c>
      <c r="Q633" s="106">
        <v>50.03</v>
      </c>
      <c r="R633" s="106">
        <v>48.06</v>
      </c>
      <c r="S633" s="106">
        <v>53.88</v>
      </c>
      <c r="T633" s="106">
        <v>52.06</v>
      </c>
      <c r="U633" s="106">
        <v>53.77</v>
      </c>
      <c r="V633" s="106">
        <v>50.54</v>
      </c>
      <c r="W633" s="106">
        <v>57.11</v>
      </c>
      <c r="X633" s="106">
        <v>55.6</v>
      </c>
      <c r="Y633" s="106">
        <v>55.68</v>
      </c>
      <c r="Z633" s="106">
        <v>52.3</v>
      </c>
      <c r="AA633" s="106">
        <v>54.11</v>
      </c>
      <c r="AB633" s="106">
        <v>52.41</v>
      </c>
      <c r="AC633" s="106">
        <v>56.69</v>
      </c>
      <c r="AD633" s="106">
        <v>55.41</v>
      </c>
      <c r="AE633" s="106">
        <v>53.5</v>
      </c>
      <c r="AF633" s="106">
        <v>55.47</v>
      </c>
      <c r="AG633" s="106">
        <v>57.08</v>
      </c>
      <c r="AH633" s="106">
        <v>54.08</v>
      </c>
      <c r="AI633" s="106">
        <v>54.74</v>
      </c>
      <c r="AJ633" s="106">
        <v>58.22</v>
      </c>
      <c r="AK633" s="106">
        <v>47.36</v>
      </c>
      <c r="AL633" s="106">
        <v>44.54</v>
      </c>
      <c r="AM633" s="106">
        <v>53.76</v>
      </c>
      <c r="AN633" s="106">
        <v>58.61</v>
      </c>
      <c r="AO633" s="106">
        <v>47.62</v>
      </c>
      <c r="AP633" s="106">
        <v>52.77</v>
      </c>
      <c r="AQ633" s="106">
        <v>54.19</v>
      </c>
      <c r="AR633" s="106">
        <v>48.69</v>
      </c>
      <c r="AS633" s="106">
        <v>52.79</v>
      </c>
      <c r="AT633" s="106">
        <v>49.28</v>
      </c>
      <c r="AU633" s="106">
        <v>72.2</v>
      </c>
      <c r="AV633" s="106">
        <v>49.23</v>
      </c>
      <c r="AW633" s="106">
        <v>51.1</v>
      </c>
      <c r="AX633" s="106">
        <v>42.09</v>
      </c>
      <c r="AY633" s="106">
        <v>41.09</v>
      </c>
      <c r="AZ633" s="106">
        <v>53.88</v>
      </c>
      <c r="BA633" s="106">
        <v>45.77</v>
      </c>
      <c r="BB633" s="106">
        <v>52.26</v>
      </c>
      <c r="BC633" s="106">
        <v>54.48</v>
      </c>
      <c r="BD633" s="106">
        <v>54.45</v>
      </c>
      <c r="BE633" s="106">
        <v>42.35</v>
      </c>
      <c r="BF633" s="106">
        <v>40.76</v>
      </c>
      <c r="BG633" s="106">
        <v>42.92</v>
      </c>
      <c r="BH633" s="106">
        <v>48.26</v>
      </c>
      <c r="BI633" s="106">
        <v>43.02</v>
      </c>
      <c r="BJ633" s="106">
        <v>44.26</v>
      </c>
      <c r="BK633" s="106">
        <v>66.510000000000005</v>
      </c>
      <c r="BL633" s="107">
        <f t="shared" si="32"/>
        <v>60</v>
      </c>
      <c r="BN633" s="110">
        <f>BN632++Setup!$J$15/24</f>
        <v>43231.368055556064</v>
      </c>
      <c r="BO633" s="57">
        <f>CN633</f>
        <v>0</v>
      </c>
      <c r="BP633" s="57">
        <f>CO633</f>
        <v>0</v>
      </c>
      <c r="BQ633" s="57">
        <f>CP633</f>
        <v>0</v>
      </c>
      <c r="BR633" s="57">
        <f>CQ633</f>
        <v>0</v>
      </c>
      <c r="BS633" s="87">
        <f>CT633</f>
        <v>0</v>
      </c>
      <c r="BT633" s="87">
        <f>CB1062</f>
        <v>228</v>
      </c>
      <c r="BU633" s="87">
        <f>CD1062</f>
        <v>35.36</v>
      </c>
      <c r="BV633" s="87">
        <f>CF1062</f>
        <v>41.94</v>
      </c>
      <c r="BW633" s="87">
        <f>CH1062</f>
        <v>0.28000000000000003</v>
      </c>
      <c r="BX633" s="87">
        <f>CJ1062</f>
        <v>75.75</v>
      </c>
      <c r="CA633" s="111">
        <v>43317.388888888891</v>
      </c>
      <c r="CB633" s="87">
        <v>240</v>
      </c>
      <c r="CC633" s="111">
        <v>43317.388888888891</v>
      </c>
      <c r="CD633" s="87">
        <v>35.14</v>
      </c>
      <c r="CE633" s="111">
        <v>43317.388888888891</v>
      </c>
      <c r="CF633" s="87">
        <v>0</v>
      </c>
      <c r="CG633" s="111">
        <v>43317.388888888891</v>
      </c>
      <c r="CH633" s="87">
        <v>0.28000000000000003</v>
      </c>
      <c r="CI633" s="111">
        <v>43317.388888888891</v>
      </c>
      <c r="CJ633" s="87">
        <v>62.47</v>
      </c>
      <c r="CM633" s="111"/>
      <c r="CS633" s="111"/>
    </row>
    <row r="634" spans="1:97" x14ac:dyDescent="0.3">
      <c r="A634" s="87">
        <f t="shared" si="31"/>
        <v>6300</v>
      </c>
      <c r="B634" s="88">
        <f t="shared" si="30"/>
        <v>105</v>
      </c>
      <c r="C634" s="106">
        <v>20.81</v>
      </c>
      <c r="D634" s="106">
        <v>53.78</v>
      </c>
      <c r="E634" s="106">
        <v>49.43</v>
      </c>
      <c r="F634" s="106">
        <v>45.51</v>
      </c>
      <c r="G634" s="106">
        <v>50.92</v>
      </c>
      <c r="H634" s="106">
        <v>46.5</v>
      </c>
      <c r="I634" s="106">
        <v>46.56</v>
      </c>
      <c r="J634" s="106">
        <v>48.11</v>
      </c>
      <c r="K634" s="106">
        <v>42.78</v>
      </c>
      <c r="L634" s="106">
        <v>47.63</v>
      </c>
      <c r="M634" s="106">
        <v>45.16</v>
      </c>
      <c r="N634" s="106">
        <v>50.75</v>
      </c>
      <c r="O634" s="106">
        <v>53.82</v>
      </c>
      <c r="P634" s="106">
        <v>45.59</v>
      </c>
      <c r="Q634" s="106">
        <v>50.29</v>
      </c>
      <c r="R634" s="106">
        <v>48.4</v>
      </c>
      <c r="S634" s="106">
        <v>54.15</v>
      </c>
      <c r="T634" s="106">
        <v>52.41</v>
      </c>
      <c r="U634" s="106">
        <v>54.21</v>
      </c>
      <c r="V634" s="106">
        <v>50.72</v>
      </c>
      <c r="W634" s="106">
        <v>57.28</v>
      </c>
      <c r="X634" s="106">
        <v>55.75</v>
      </c>
      <c r="Y634" s="106">
        <v>55.99</v>
      </c>
      <c r="Z634" s="106">
        <v>52.29</v>
      </c>
      <c r="AA634" s="106">
        <v>54.27</v>
      </c>
      <c r="AB634" s="106">
        <v>52.44</v>
      </c>
      <c r="AC634" s="106">
        <v>56.84</v>
      </c>
      <c r="AD634" s="106">
        <v>55.63</v>
      </c>
      <c r="AE634" s="106">
        <v>53.64</v>
      </c>
      <c r="AF634" s="106">
        <v>55.51</v>
      </c>
      <c r="AG634" s="106">
        <v>57.14</v>
      </c>
      <c r="AH634" s="106">
        <v>54.09</v>
      </c>
      <c r="AI634" s="106">
        <v>54.74</v>
      </c>
      <c r="AJ634" s="106">
        <v>58.92</v>
      </c>
      <c r="AK634" s="106">
        <v>47.62</v>
      </c>
      <c r="AL634" s="106">
        <v>44.55</v>
      </c>
      <c r="AM634" s="106">
        <v>53.87</v>
      </c>
      <c r="AN634" s="106">
        <v>59.31</v>
      </c>
      <c r="AO634" s="106">
        <v>48.07</v>
      </c>
      <c r="AP634" s="106">
        <v>53.43</v>
      </c>
      <c r="AQ634" s="106">
        <v>54.3</v>
      </c>
      <c r="AR634" s="106">
        <v>49.04</v>
      </c>
      <c r="AS634" s="106">
        <v>52.82</v>
      </c>
      <c r="AT634" s="106">
        <v>49.71</v>
      </c>
      <c r="AU634" s="106">
        <v>72.67</v>
      </c>
      <c r="AV634" s="106">
        <v>49.33</v>
      </c>
      <c r="AW634" s="106">
        <v>51.12</v>
      </c>
      <c r="AX634" s="106">
        <v>42.4</v>
      </c>
      <c r="AY634" s="106">
        <v>41.27</v>
      </c>
      <c r="AZ634" s="106">
        <v>53.99</v>
      </c>
      <c r="BA634" s="106">
        <v>46.09</v>
      </c>
      <c r="BB634" s="106">
        <v>52.35</v>
      </c>
      <c r="BC634" s="106">
        <v>54.78</v>
      </c>
      <c r="BD634" s="106">
        <v>54.62</v>
      </c>
      <c r="BE634" s="106">
        <v>42.29</v>
      </c>
      <c r="BF634" s="106">
        <v>41.04</v>
      </c>
      <c r="BG634" s="106">
        <v>42.94</v>
      </c>
      <c r="BH634" s="106">
        <v>48.61</v>
      </c>
      <c r="BI634" s="106">
        <v>43.17</v>
      </c>
      <c r="BJ634" s="106">
        <v>44.51</v>
      </c>
      <c r="BK634" s="106">
        <v>67.22</v>
      </c>
      <c r="BL634" s="107">
        <f t="shared" si="32"/>
        <v>60</v>
      </c>
      <c r="BN634" s="110">
        <f>BN633++Setup!$J$15/24</f>
        <v>43231.375000000509</v>
      </c>
      <c r="BO634" s="57">
        <f>CN634</f>
        <v>0</v>
      </c>
      <c r="BP634" s="57">
        <f>CO634</f>
        <v>0</v>
      </c>
      <c r="BQ634" s="57">
        <f>CP634</f>
        <v>0</v>
      </c>
      <c r="BR634" s="57">
        <f>CQ634</f>
        <v>0</v>
      </c>
      <c r="BS634" s="87">
        <f>CT634</f>
        <v>0</v>
      </c>
      <c r="BT634" s="87">
        <f>CB1063</f>
        <v>224</v>
      </c>
      <c r="BU634" s="87">
        <f>CD1063</f>
        <v>35.14</v>
      </c>
      <c r="BV634" s="87">
        <f>CF1063</f>
        <v>28.89</v>
      </c>
      <c r="BW634" s="87">
        <f>CH1063</f>
        <v>0.28000000000000003</v>
      </c>
      <c r="BX634" s="87">
        <f>CJ1063</f>
        <v>61.56</v>
      </c>
      <c r="CA634" s="111">
        <v>43317.395833333336</v>
      </c>
      <c r="CB634" s="87">
        <v>238</v>
      </c>
      <c r="CC634" s="111">
        <v>43317.395833333336</v>
      </c>
      <c r="CD634" s="87">
        <v>34.89</v>
      </c>
      <c r="CE634" s="111">
        <v>43317.395833333336</v>
      </c>
      <c r="CF634" s="87">
        <v>0</v>
      </c>
      <c r="CG634" s="111">
        <v>43317.395833333336</v>
      </c>
      <c r="CH634" s="87">
        <v>0.28000000000000003</v>
      </c>
      <c r="CI634" s="111">
        <v>43317.395833333336</v>
      </c>
      <c r="CJ634" s="87">
        <v>82.53</v>
      </c>
      <c r="CM634" s="111"/>
      <c r="CS634" s="111"/>
    </row>
    <row r="635" spans="1:97" x14ac:dyDescent="0.3">
      <c r="A635" s="87">
        <f t="shared" si="31"/>
        <v>6310</v>
      </c>
      <c r="B635" s="88">
        <f t="shared" si="30"/>
        <v>105.16666666666667</v>
      </c>
      <c r="C635" s="106">
        <v>20.54</v>
      </c>
      <c r="D635" s="106">
        <v>52.87</v>
      </c>
      <c r="E635" s="106">
        <v>48.84</v>
      </c>
      <c r="F635" s="106">
        <v>45.17</v>
      </c>
      <c r="G635" s="106">
        <v>49.77</v>
      </c>
      <c r="H635" s="106">
        <v>45.08</v>
      </c>
      <c r="I635" s="106">
        <v>46.13</v>
      </c>
      <c r="J635" s="106">
        <v>47.56</v>
      </c>
      <c r="K635" s="106">
        <v>41.34</v>
      </c>
      <c r="L635" s="106">
        <v>46.26</v>
      </c>
      <c r="M635" s="106">
        <v>44.68</v>
      </c>
      <c r="N635" s="106">
        <v>49.15</v>
      </c>
      <c r="O635" s="106">
        <v>52.23</v>
      </c>
      <c r="P635" s="106">
        <v>44.78</v>
      </c>
      <c r="Q635" s="106">
        <v>49.28</v>
      </c>
      <c r="R635" s="106">
        <v>47.39</v>
      </c>
      <c r="S635" s="106">
        <v>53.03</v>
      </c>
      <c r="T635" s="106">
        <v>51.47</v>
      </c>
      <c r="U635" s="106">
        <v>53.26</v>
      </c>
      <c r="V635" s="106">
        <v>49.86</v>
      </c>
      <c r="W635" s="106">
        <v>56.29</v>
      </c>
      <c r="X635" s="106">
        <v>54.84</v>
      </c>
      <c r="Y635" s="106">
        <v>55.11</v>
      </c>
      <c r="Z635" s="106">
        <v>51.75</v>
      </c>
      <c r="AA635" s="106">
        <v>53.51</v>
      </c>
      <c r="AB635" s="106">
        <v>51.77</v>
      </c>
      <c r="AC635" s="106">
        <v>56.02</v>
      </c>
      <c r="AD635" s="106">
        <v>54.59</v>
      </c>
      <c r="AE635" s="106">
        <v>52.7</v>
      </c>
      <c r="AF635" s="106">
        <v>54.67</v>
      </c>
      <c r="AG635" s="106">
        <v>56.21</v>
      </c>
      <c r="AH635" s="106">
        <v>53.14</v>
      </c>
      <c r="AI635" s="106">
        <v>53.74</v>
      </c>
      <c r="AJ635" s="106">
        <v>58.74</v>
      </c>
      <c r="AK635" s="106">
        <v>47.62</v>
      </c>
      <c r="AL635" s="106">
        <v>44.92</v>
      </c>
      <c r="AM635" s="106">
        <v>53.1</v>
      </c>
      <c r="AN635" s="106">
        <v>59.03</v>
      </c>
      <c r="AO635" s="106">
        <v>47.52</v>
      </c>
      <c r="AP635" s="106">
        <v>53.38</v>
      </c>
      <c r="AQ635" s="106">
        <v>53.33</v>
      </c>
      <c r="AR635" s="106">
        <v>48.24</v>
      </c>
      <c r="AS635" s="106">
        <v>52.32</v>
      </c>
      <c r="AT635" s="106">
        <v>49.05</v>
      </c>
      <c r="AU635" s="106">
        <v>72.73</v>
      </c>
      <c r="AV635" s="106">
        <v>48.5</v>
      </c>
      <c r="AW635" s="106">
        <v>50.21</v>
      </c>
      <c r="AX635" s="106">
        <v>42.17</v>
      </c>
      <c r="AY635" s="106">
        <v>40.94</v>
      </c>
      <c r="AZ635" s="106">
        <v>53.12</v>
      </c>
      <c r="BA635" s="106">
        <v>45.64</v>
      </c>
      <c r="BB635" s="106">
        <v>51.56</v>
      </c>
      <c r="BC635" s="106">
        <v>53.88</v>
      </c>
      <c r="BD635" s="106">
        <v>53.8</v>
      </c>
      <c r="BE635" s="106">
        <v>42</v>
      </c>
      <c r="BF635" s="106">
        <v>40.75</v>
      </c>
      <c r="BG635" s="106">
        <v>42.23</v>
      </c>
      <c r="BH635" s="106">
        <v>48.28</v>
      </c>
      <c r="BI635" s="106">
        <v>42.94</v>
      </c>
      <c r="BJ635" s="106">
        <v>44.44</v>
      </c>
      <c r="BK635" s="106">
        <v>66.72</v>
      </c>
      <c r="BL635" s="107">
        <f t="shared" si="32"/>
        <v>60</v>
      </c>
      <c r="BN635" s="110">
        <f>BN634++Setup!$J$15/24</f>
        <v>43231.381944444955</v>
      </c>
      <c r="BO635" s="57">
        <f>CN635</f>
        <v>0</v>
      </c>
      <c r="BP635" s="57">
        <f>CO635</f>
        <v>0</v>
      </c>
      <c r="BQ635" s="57">
        <f>CP635</f>
        <v>0</v>
      </c>
      <c r="BR635" s="57">
        <f>CQ635</f>
        <v>0</v>
      </c>
      <c r="BS635" s="87">
        <f>CT635</f>
        <v>0</v>
      </c>
      <c r="BT635" s="87">
        <f>CB1064</f>
        <v>221</v>
      </c>
      <c r="BU635" s="87">
        <f>CD1064</f>
        <v>35.39</v>
      </c>
      <c r="BV635" s="87">
        <f>CF1064</f>
        <v>28.06</v>
      </c>
      <c r="BW635" s="87">
        <f>CH1064</f>
        <v>0.28000000000000003</v>
      </c>
      <c r="BX635" s="87">
        <f>CJ1064</f>
        <v>75.89</v>
      </c>
      <c r="CA635" s="111">
        <v>43317.402777777781</v>
      </c>
      <c r="CB635" s="87">
        <v>242</v>
      </c>
      <c r="CC635" s="111">
        <v>43317.402777777781</v>
      </c>
      <c r="CD635" s="87">
        <v>35.19</v>
      </c>
      <c r="CE635" s="111">
        <v>43317.402777777781</v>
      </c>
      <c r="CF635" s="87">
        <v>0</v>
      </c>
      <c r="CG635" s="111">
        <v>43317.402777777781</v>
      </c>
      <c r="CH635" s="87">
        <v>0.28000000000000003</v>
      </c>
      <c r="CI635" s="111">
        <v>43317.402777777781</v>
      </c>
      <c r="CJ635" s="87">
        <v>56.14</v>
      </c>
      <c r="CM635" s="111"/>
      <c r="CS635" s="111"/>
    </row>
    <row r="636" spans="1:97" x14ac:dyDescent="0.3">
      <c r="A636" s="87">
        <f t="shared" si="31"/>
        <v>6320</v>
      </c>
      <c r="B636" s="88">
        <f t="shared" si="30"/>
        <v>105.33333333333333</v>
      </c>
      <c r="C636" s="106">
        <v>20.81</v>
      </c>
      <c r="D636" s="106">
        <v>53.7</v>
      </c>
      <c r="E636" s="106">
        <v>48.52</v>
      </c>
      <c r="F636" s="106">
        <v>44.82</v>
      </c>
      <c r="G636" s="106">
        <v>50.72</v>
      </c>
      <c r="H636" s="106">
        <v>46.34</v>
      </c>
      <c r="I636" s="106">
        <v>45.9</v>
      </c>
      <c r="J636" s="106">
        <v>47.33</v>
      </c>
      <c r="K636" s="106">
        <v>42.66</v>
      </c>
      <c r="L636" s="106">
        <v>47.59</v>
      </c>
      <c r="M636" s="106">
        <v>44.34</v>
      </c>
      <c r="N636" s="106">
        <v>50.57</v>
      </c>
      <c r="O636" s="106">
        <v>53.32</v>
      </c>
      <c r="P636" s="106">
        <v>45.42</v>
      </c>
      <c r="Q636" s="106">
        <v>50.26</v>
      </c>
      <c r="R636" s="106">
        <v>48.22</v>
      </c>
      <c r="S636" s="106">
        <v>53.74</v>
      </c>
      <c r="T636" s="106">
        <v>52.36</v>
      </c>
      <c r="U636" s="106">
        <v>53.98</v>
      </c>
      <c r="V636" s="106">
        <v>50.59</v>
      </c>
      <c r="W636" s="106">
        <v>57.32</v>
      </c>
      <c r="X636" s="106">
        <v>55.62</v>
      </c>
      <c r="Y636" s="106">
        <v>55.63</v>
      </c>
      <c r="Z636" s="106">
        <v>52.32</v>
      </c>
      <c r="AA636" s="106">
        <v>53.99</v>
      </c>
      <c r="AB636" s="106">
        <v>52.44</v>
      </c>
      <c r="AC636" s="106">
        <v>56.66</v>
      </c>
      <c r="AD636" s="106">
        <v>55.46</v>
      </c>
      <c r="AE636" s="106">
        <v>53.3</v>
      </c>
      <c r="AF636" s="106">
        <v>55.34</v>
      </c>
      <c r="AG636" s="106">
        <v>56.74</v>
      </c>
      <c r="AH636" s="106">
        <v>53.75</v>
      </c>
      <c r="AI636" s="106">
        <v>54.31</v>
      </c>
      <c r="AJ636" s="106">
        <v>58.77</v>
      </c>
      <c r="AK636" s="106">
        <v>47.63</v>
      </c>
      <c r="AL636" s="106">
        <v>45.02</v>
      </c>
      <c r="AM636" s="106">
        <v>53.65</v>
      </c>
      <c r="AN636" s="106">
        <v>59.11</v>
      </c>
      <c r="AO636" s="106">
        <v>47.29</v>
      </c>
      <c r="AP636" s="106">
        <v>53.21</v>
      </c>
      <c r="AQ636" s="106">
        <v>53.94</v>
      </c>
      <c r="AR636" s="106">
        <v>48.97</v>
      </c>
      <c r="AS636" s="106">
        <v>52.82</v>
      </c>
      <c r="AT636" s="106">
        <v>49.67</v>
      </c>
      <c r="AU636" s="106">
        <v>72.58</v>
      </c>
      <c r="AV636" s="106">
        <v>49.23</v>
      </c>
      <c r="AW636" s="106">
        <v>51.03</v>
      </c>
      <c r="AX636" s="106">
        <v>41.83</v>
      </c>
      <c r="AY636" s="106">
        <v>40.65</v>
      </c>
      <c r="AZ636" s="106">
        <v>53.86</v>
      </c>
      <c r="BA636" s="106">
        <v>45.3</v>
      </c>
      <c r="BB636" s="106">
        <v>52.34</v>
      </c>
      <c r="BC636" s="106">
        <v>54.54</v>
      </c>
      <c r="BD636" s="106">
        <v>54.43</v>
      </c>
      <c r="BE636" s="106">
        <v>41.81</v>
      </c>
      <c r="BF636" s="106">
        <v>40.520000000000003</v>
      </c>
      <c r="BG636" s="106">
        <v>42.94</v>
      </c>
      <c r="BH636" s="106">
        <v>47.83</v>
      </c>
      <c r="BI636" s="106">
        <v>42.72</v>
      </c>
      <c r="BJ636" s="106">
        <v>44.46</v>
      </c>
      <c r="BK636" s="106">
        <v>67</v>
      </c>
      <c r="BL636" s="107">
        <f t="shared" si="32"/>
        <v>60</v>
      </c>
      <c r="BN636" s="110">
        <f>BN635++Setup!$J$15/24</f>
        <v>43231.3888888894</v>
      </c>
      <c r="BO636" s="57">
        <f>CN636</f>
        <v>0</v>
      </c>
      <c r="BP636" s="57">
        <f>CO636</f>
        <v>0</v>
      </c>
      <c r="BQ636" s="57">
        <f>CP636</f>
        <v>0</v>
      </c>
      <c r="BR636" s="57">
        <f>CQ636</f>
        <v>0</v>
      </c>
      <c r="BS636" s="87">
        <f>CT636</f>
        <v>0</v>
      </c>
      <c r="BT636" s="87">
        <f>CB1065</f>
        <v>228</v>
      </c>
      <c r="BU636" s="87">
        <f>CD1065</f>
        <v>35.06</v>
      </c>
      <c r="BV636" s="87">
        <f>CF1065</f>
        <v>29.17</v>
      </c>
      <c r="BW636" s="87">
        <f>CH1065</f>
        <v>0.28000000000000003</v>
      </c>
      <c r="BX636" s="87">
        <f>CJ1065</f>
        <v>83.17</v>
      </c>
      <c r="CA636" s="111">
        <v>43317.409722222219</v>
      </c>
      <c r="CB636" s="87">
        <v>240</v>
      </c>
      <c r="CC636" s="111">
        <v>43317.409722222219</v>
      </c>
      <c r="CD636" s="87">
        <v>34.5</v>
      </c>
      <c r="CE636" s="111">
        <v>43317.409722222219</v>
      </c>
      <c r="CF636" s="87">
        <v>0</v>
      </c>
      <c r="CG636" s="111">
        <v>43317.409722222219</v>
      </c>
      <c r="CH636" s="87">
        <v>0.28000000000000003</v>
      </c>
      <c r="CI636" s="111">
        <v>43317.409722222219</v>
      </c>
      <c r="CJ636" s="87">
        <v>54.11</v>
      </c>
      <c r="CM636" s="111"/>
      <c r="CS636" s="111"/>
    </row>
    <row r="637" spans="1:97" x14ac:dyDescent="0.3">
      <c r="A637" s="87">
        <f t="shared" si="31"/>
        <v>6330</v>
      </c>
      <c r="B637" s="88">
        <f t="shared" si="30"/>
        <v>105.5</v>
      </c>
      <c r="C637" s="106">
        <v>20.91</v>
      </c>
      <c r="D637" s="106">
        <v>54.41</v>
      </c>
      <c r="E637" s="106">
        <v>48.7</v>
      </c>
      <c r="F637" s="106">
        <v>44.94</v>
      </c>
      <c r="G637" s="106">
        <v>51.28</v>
      </c>
      <c r="H637" s="106">
        <v>47.03</v>
      </c>
      <c r="I637" s="106">
        <v>45.91</v>
      </c>
      <c r="J637" s="106">
        <v>47.51</v>
      </c>
      <c r="K637" s="106">
        <v>43.24</v>
      </c>
      <c r="L637" s="106">
        <v>48.08</v>
      </c>
      <c r="M637" s="106">
        <v>44.53</v>
      </c>
      <c r="N637" s="106">
        <v>51.03</v>
      </c>
      <c r="O637" s="106">
        <v>53.22</v>
      </c>
      <c r="P637" s="106">
        <v>46.04</v>
      </c>
      <c r="Q637" s="106">
        <v>50.84</v>
      </c>
      <c r="R637" s="106">
        <v>48.74</v>
      </c>
      <c r="S637" s="106">
        <v>54.16</v>
      </c>
      <c r="T637" s="106">
        <v>52.81</v>
      </c>
      <c r="U637" s="106">
        <v>54.63</v>
      </c>
      <c r="V637" s="106">
        <v>51.1</v>
      </c>
      <c r="W637" s="106">
        <v>57.97</v>
      </c>
      <c r="X637" s="106">
        <v>56.09</v>
      </c>
      <c r="Y637" s="106">
        <v>56.54</v>
      </c>
      <c r="Z637" s="106">
        <v>52.52</v>
      </c>
      <c r="AA637" s="106">
        <v>54.6</v>
      </c>
      <c r="AB637" s="106">
        <v>52.81</v>
      </c>
      <c r="AC637" s="106">
        <v>57.56</v>
      </c>
      <c r="AD637" s="106">
        <v>56.08</v>
      </c>
      <c r="AE637" s="106">
        <v>54.11</v>
      </c>
      <c r="AF637" s="106">
        <v>56.05</v>
      </c>
      <c r="AG637" s="106">
        <v>57.55</v>
      </c>
      <c r="AH637" s="106">
        <v>54.64</v>
      </c>
      <c r="AI637" s="106">
        <v>55.33</v>
      </c>
      <c r="AJ637" s="106">
        <v>58.79</v>
      </c>
      <c r="AK637" s="106">
        <v>47.63</v>
      </c>
      <c r="AL637" s="106">
        <v>44.74</v>
      </c>
      <c r="AM637" s="106">
        <v>54.36</v>
      </c>
      <c r="AN637" s="106">
        <v>59.14</v>
      </c>
      <c r="AO637" s="106">
        <v>47.47</v>
      </c>
      <c r="AP637" s="106">
        <v>53.18</v>
      </c>
      <c r="AQ637" s="106">
        <v>54.82</v>
      </c>
      <c r="AR637" s="106">
        <v>49.19</v>
      </c>
      <c r="AS637" s="106">
        <v>53.16</v>
      </c>
      <c r="AT637" s="106">
        <v>50.09</v>
      </c>
      <c r="AU637" s="106">
        <v>72.67</v>
      </c>
      <c r="AV637" s="106">
        <v>49.82</v>
      </c>
      <c r="AW637" s="106">
        <v>51.43</v>
      </c>
      <c r="AX637" s="106">
        <v>41.79</v>
      </c>
      <c r="AY637" s="106">
        <v>40.75</v>
      </c>
      <c r="AZ637" s="106">
        <v>54.41</v>
      </c>
      <c r="BA637" s="106">
        <v>45.34</v>
      </c>
      <c r="BB637" s="106">
        <v>52.9</v>
      </c>
      <c r="BC637" s="106">
        <v>55.18</v>
      </c>
      <c r="BD637" s="106">
        <v>55.08</v>
      </c>
      <c r="BE637" s="106">
        <v>41.87</v>
      </c>
      <c r="BF637" s="106">
        <v>40.5</v>
      </c>
      <c r="BG637" s="106">
        <v>43.4</v>
      </c>
      <c r="BH637" s="106">
        <v>47.98</v>
      </c>
      <c r="BI637" s="106">
        <v>42.57</v>
      </c>
      <c r="BJ637" s="106">
        <v>44.51</v>
      </c>
      <c r="BK637" s="106">
        <v>66.64</v>
      </c>
      <c r="BL637" s="107">
        <f t="shared" si="32"/>
        <v>60</v>
      </c>
      <c r="BN637" s="110">
        <f>BN636++Setup!$J$15/24</f>
        <v>43231.395833333845</v>
      </c>
      <c r="BO637" s="57">
        <f>CN637</f>
        <v>0</v>
      </c>
      <c r="BP637" s="57">
        <f>CO637</f>
        <v>0</v>
      </c>
      <c r="BQ637" s="57">
        <f>CP637</f>
        <v>0</v>
      </c>
      <c r="BR637" s="57">
        <f>CQ637</f>
        <v>0</v>
      </c>
      <c r="BS637" s="87">
        <f>CT637</f>
        <v>0</v>
      </c>
      <c r="BT637" s="87">
        <f>CB1066</f>
        <v>227</v>
      </c>
      <c r="BU637" s="87">
        <f>CD1066</f>
        <v>35.39</v>
      </c>
      <c r="BV637" s="87">
        <f>CF1066</f>
        <v>30.28</v>
      </c>
      <c r="BW637" s="87">
        <f>CH1066</f>
        <v>0.28000000000000003</v>
      </c>
      <c r="BX637" s="87">
        <f>CJ1066</f>
        <v>59.53</v>
      </c>
      <c r="CA637" s="111">
        <v>43317.416666666664</v>
      </c>
      <c r="CB637" s="87">
        <v>241</v>
      </c>
      <c r="CC637" s="111">
        <v>43317.416666666664</v>
      </c>
      <c r="CD637" s="87">
        <v>34.94</v>
      </c>
      <c r="CE637" s="111">
        <v>43317.416666666664</v>
      </c>
      <c r="CF637" s="87">
        <v>0</v>
      </c>
      <c r="CG637" s="111">
        <v>43317.416666666664</v>
      </c>
      <c r="CH637" s="87">
        <v>0.28000000000000003</v>
      </c>
      <c r="CI637" s="111">
        <v>43317.416666666664</v>
      </c>
      <c r="CJ637" s="87">
        <v>75.53</v>
      </c>
      <c r="CM637" s="111"/>
      <c r="CS637" s="111"/>
    </row>
    <row r="638" spans="1:97" x14ac:dyDescent="0.3">
      <c r="A638" s="87">
        <f t="shared" si="31"/>
        <v>6340</v>
      </c>
      <c r="B638" s="88">
        <f t="shared" si="30"/>
        <v>105.66666666666667</v>
      </c>
      <c r="C638" s="106">
        <v>20.6</v>
      </c>
      <c r="D638" s="106">
        <v>53.16</v>
      </c>
      <c r="E638" s="106">
        <v>51.67</v>
      </c>
      <c r="F638" s="106">
        <v>47.61</v>
      </c>
      <c r="G638" s="106">
        <v>49.84</v>
      </c>
      <c r="H638" s="106">
        <v>45.35</v>
      </c>
      <c r="I638" s="106">
        <v>48.84</v>
      </c>
      <c r="J638" s="106">
        <v>50.25</v>
      </c>
      <c r="K638" s="106">
        <v>41.43</v>
      </c>
      <c r="L638" s="106">
        <v>46.47</v>
      </c>
      <c r="M638" s="106">
        <v>47.47</v>
      </c>
      <c r="N638" s="106">
        <v>49.54</v>
      </c>
      <c r="O638" s="106">
        <v>52.56</v>
      </c>
      <c r="P638" s="106">
        <v>44.72</v>
      </c>
      <c r="Q638" s="106">
        <v>49.45</v>
      </c>
      <c r="R638" s="106">
        <v>47.52</v>
      </c>
      <c r="S638" s="106">
        <v>53.07</v>
      </c>
      <c r="T638" s="106">
        <v>51.4</v>
      </c>
      <c r="U638" s="106">
        <v>53.15</v>
      </c>
      <c r="V638" s="106">
        <v>49.82</v>
      </c>
      <c r="W638" s="106">
        <v>56.62</v>
      </c>
      <c r="X638" s="106">
        <v>54.93</v>
      </c>
      <c r="Y638" s="106">
        <v>55.16</v>
      </c>
      <c r="Z638" s="106">
        <v>51.78</v>
      </c>
      <c r="AA638" s="106">
        <v>53.61</v>
      </c>
      <c r="AB638" s="106">
        <v>51.79</v>
      </c>
      <c r="AC638" s="106">
        <v>56.21</v>
      </c>
      <c r="AD638" s="106">
        <v>54.95</v>
      </c>
      <c r="AE638" s="106">
        <v>53.07</v>
      </c>
      <c r="AF638" s="106">
        <v>54.8</v>
      </c>
      <c r="AG638" s="106">
        <v>56.45</v>
      </c>
      <c r="AH638" s="106">
        <v>53.55</v>
      </c>
      <c r="AI638" s="106">
        <v>54.01</v>
      </c>
      <c r="AJ638" s="106">
        <v>58.62</v>
      </c>
      <c r="AK638" s="106">
        <v>47.43</v>
      </c>
      <c r="AL638" s="106">
        <v>46.11</v>
      </c>
      <c r="AM638" s="106">
        <v>53.36</v>
      </c>
      <c r="AN638" s="106">
        <v>58.97</v>
      </c>
      <c r="AO638" s="106">
        <v>50.21</v>
      </c>
      <c r="AP638" s="106">
        <v>54.32</v>
      </c>
      <c r="AQ638" s="106">
        <v>53.64</v>
      </c>
      <c r="AR638" s="106">
        <v>48.04</v>
      </c>
      <c r="AS638" s="106">
        <v>52.41</v>
      </c>
      <c r="AT638" s="106">
        <v>49</v>
      </c>
      <c r="AU638" s="106">
        <v>72.400000000000006</v>
      </c>
      <c r="AV638" s="106">
        <v>48.61</v>
      </c>
      <c r="AW638" s="106">
        <v>50.48</v>
      </c>
      <c r="AX638" s="106">
        <v>44.53</v>
      </c>
      <c r="AY638" s="106">
        <v>43.45</v>
      </c>
      <c r="AZ638" s="106">
        <v>53.26</v>
      </c>
      <c r="BA638" s="106">
        <v>47.95</v>
      </c>
      <c r="BB638" s="106">
        <v>51.49</v>
      </c>
      <c r="BC638" s="106">
        <v>54.21</v>
      </c>
      <c r="BD638" s="106">
        <v>53.84</v>
      </c>
      <c r="BE638" s="106">
        <v>44.48</v>
      </c>
      <c r="BF638" s="106">
        <v>43.24</v>
      </c>
      <c r="BG638" s="106">
        <v>42.04</v>
      </c>
      <c r="BH638" s="106">
        <v>50.72</v>
      </c>
      <c r="BI638" s="106">
        <v>45.41</v>
      </c>
      <c r="BJ638" s="106">
        <v>44.37</v>
      </c>
      <c r="BK638" s="106">
        <v>67.08</v>
      </c>
      <c r="BL638" s="107">
        <f t="shared" si="32"/>
        <v>60</v>
      </c>
      <c r="BN638" s="110">
        <f>BN637++Setup!$J$15/24</f>
        <v>43231.40277777829</v>
      </c>
      <c r="BO638" s="57">
        <f>CN638</f>
        <v>0</v>
      </c>
      <c r="BP638" s="57">
        <f>CO638</f>
        <v>0</v>
      </c>
      <c r="BQ638" s="57">
        <f>CP638</f>
        <v>0</v>
      </c>
      <c r="BR638" s="57">
        <f>CQ638</f>
        <v>0</v>
      </c>
      <c r="BS638" s="87">
        <f>CT638</f>
        <v>0</v>
      </c>
      <c r="BT638" s="87">
        <f>CB1067</f>
        <v>227</v>
      </c>
      <c r="BU638" s="87">
        <f>CD1067</f>
        <v>35.22</v>
      </c>
      <c r="BV638" s="87">
        <f>CF1067</f>
        <v>28.61</v>
      </c>
      <c r="BW638" s="87">
        <f>CH1067</f>
        <v>0.28000000000000003</v>
      </c>
      <c r="BX638" s="87">
        <f>CJ1067</f>
        <v>70.28</v>
      </c>
      <c r="CA638" s="111">
        <v>43317.423611111109</v>
      </c>
      <c r="CB638" s="87">
        <v>240</v>
      </c>
      <c r="CC638" s="111">
        <v>43317.423611111109</v>
      </c>
      <c r="CD638" s="87">
        <v>34.89</v>
      </c>
      <c r="CE638" s="111">
        <v>43317.423611111109</v>
      </c>
      <c r="CF638" s="87">
        <v>0</v>
      </c>
      <c r="CG638" s="111">
        <v>43317.423611111109</v>
      </c>
      <c r="CH638" s="87">
        <v>39.17</v>
      </c>
      <c r="CI638" s="111">
        <v>43317.423611111109</v>
      </c>
      <c r="CJ638" s="87">
        <v>0</v>
      </c>
      <c r="CM638" s="111"/>
      <c r="CS638" s="111"/>
    </row>
    <row r="639" spans="1:97" x14ac:dyDescent="0.3">
      <c r="A639" s="87">
        <f t="shared" si="31"/>
        <v>6350</v>
      </c>
      <c r="B639" s="88">
        <f t="shared" si="30"/>
        <v>105.83333333333333</v>
      </c>
      <c r="C639" s="106">
        <v>20.76</v>
      </c>
      <c r="D639" s="106">
        <v>54.32</v>
      </c>
      <c r="E639" s="106">
        <v>48.97</v>
      </c>
      <c r="F639" s="106">
        <v>45.11</v>
      </c>
      <c r="G639" s="106">
        <v>50.96</v>
      </c>
      <c r="H639" s="106">
        <v>46.71</v>
      </c>
      <c r="I639" s="106">
        <v>46.18</v>
      </c>
      <c r="J639" s="106">
        <v>47.53</v>
      </c>
      <c r="K639" s="106">
        <v>42.88</v>
      </c>
      <c r="L639" s="106">
        <v>47.74</v>
      </c>
      <c r="M639" s="106">
        <v>44.44</v>
      </c>
      <c r="N639" s="106">
        <v>50.76</v>
      </c>
      <c r="O639" s="106">
        <v>53.63</v>
      </c>
      <c r="P639" s="106">
        <v>45.94</v>
      </c>
      <c r="Q639" s="106">
        <v>50.47</v>
      </c>
      <c r="R639" s="106">
        <v>48.48</v>
      </c>
      <c r="S639" s="106">
        <v>54.24</v>
      </c>
      <c r="T639" s="106">
        <v>52.56</v>
      </c>
      <c r="U639" s="106">
        <v>54.13</v>
      </c>
      <c r="V639" s="106">
        <v>50.86</v>
      </c>
      <c r="W639" s="106">
        <v>57.56</v>
      </c>
      <c r="X639" s="106">
        <v>55.99</v>
      </c>
      <c r="Y639" s="106">
        <v>56.42</v>
      </c>
      <c r="Z639" s="106">
        <v>52.42</v>
      </c>
      <c r="AA639" s="106">
        <v>54.56</v>
      </c>
      <c r="AB639" s="106">
        <v>52.57</v>
      </c>
      <c r="AC639" s="106">
        <v>57.31</v>
      </c>
      <c r="AD639" s="106">
        <v>55.93</v>
      </c>
      <c r="AE639" s="106">
        <v>53.92</v>
      </c>
      <c r="AF639" s="106">
        <v>55.97</v>
      </c>
      <c r="AG639" s="106">
        <v>57.69</v>
      </c>
      <c r="AH639" s="106">
        <v>54.23</v>
      </c>
      <c r="AI639" s="106">
        <v>54.99</v>
      </c>
      <c r="AJ639" s="106">
        <v>58.91</v>
      </c>
      <c r="AK639" s="106">
        <v>47.73</v>
      </c>
      <c r="AL639" s="106">
        <v>44.84</v>
      </c>
      <c r="AM639" s="106">
        <v>54.31</v>
      </c>
      <c r="AN639" s="106">
        <v>59.29</v>
      </c>
      <c r="AO639" s="106">
        <v>47.49</v>
      </c>
      <c r="AP639" s="106">
        <v>53.36</v>
      </c>
      <c r="AQ639" s="106">
        <v>54.68</v>
      </c>
      <c r="AR639" s="106">
        <v>49.22</v>
      </c>
      <c r="AS639" s="106">
        <v>53.02</v>
      </c>
      <c r="AT639" s="106">
        <v>49.79</v>
      </c>
      <c r="AU639" s="106">
        <v>72.819999999999993</v>
      </c>
      <c r="AV639" s="106">
        <v>49.35</v>
      </c>
      <c r="AW639" s="106">
        <v>51.04</v>
      </c>
      <c r="AX639" s="106">
        <v>41.84</v>
      </c>
      <c r="AY639" s="106">
        <v>40.78</v>
      </c>
      <c r="AZ639" s="106">
        <v>54.3</v>
      </c>
      <c r="BA639" s="106">
        <v>45.62</v>
      </c>
      <c r="BB639" s="106">
        <v>52.49</v>
      </c>
      <c r="BC639" s="106">
        <v>55.04</v>
      </c>
      <c r="BD639" s="106">
        <v>55.01</v>
      </c>
      <c r="BE639" s="106">
        <v>41.99</v>
      </c>
      <c r="BF639" s="106">
        <v>40.590000000000003</v>
      </c>
      <c r="BG639" s="106">
        <v>43.09</v>
      </c>
      <c r="BH639" s="106">
        <v>48.23</v>
      </c>
      <c r="BI639" s="106">
        <v>42.97</v>
      </c>
      <c r="BJ639" s="106">
        <v>44.46</v>
      </c>
      <c r="BK639" s="106">
        <v>67.36</v>
      </c>
      <c r="BL639" s="107">
        <f t="shared" si="32"/>
        <v>60</v>
      </c>
      <c r="BN639" s="110">
        <f>BN638++Setup!$J$15/24</f>
        <v>43231.409722222736</v>
      </c>
      <c r="BO639" s="57">
        <f>CN639</f>
        <v>0</v>
      </c>
      <c r="BP639" s="57">
        <f>CO639</f>
        <v>0</v>
      </c>
      <c r="BQ639" s="57">
        <f>CP639</f>
        <v>0</v>
      </c>
      <c r="BR639" s="57">
        <f>CQ639</f>
        <v>0</v>
      </c>
      <c r="BS639" s="87">
        <f>CT639</f>
        <v>0</v>
      </c>
      <c r="BT639" s="87">
        <f>CB1068</f>
        <v>226</v>
      </c>
      <c r="BU639" s="87">
        <f>CD1068</f>
        <v>34.58</v>
      </c>
      <c r="BV639" s="87">
        <f>CF1068</f>
        <v>28.33</v>
      </c>
      <c r="BW639" s="87">
        <f>CH1068</f>
        <v>0.28000000000000003</v>
      </c>
      <c r="BX639" s="87">
        <f>CJ1068</f>
        <v>92.72</v>
      </c>
      <c r="CA639" s="111">
        <v>43317.430555555555</v>
      </c>
      <c r="CB639" s="87">
        <v>240</v>
      </c>
      <c r="CC639" s="111">
        <v>43317.430555555555</v>
      </c>
      <c r="CD639" s="87">
        <v>35.08</v>
      </c>
      <c r="CE639" s="111">
        <v>43317.430555555555</v>
      </c>
      <c r="CF639" s="87">
        <v>0</v>
      </c>
      <c r="CG639" s="111">
        <v>43317.430555555555</v>
      </c>
      <c r="CH639" s="87">
        <v>45.83</v>
      </c>
      <c r="CI639" s="111">
        <v>43317.430555555555</v>
      </c>
      <c r="CJ639" s="87">
        <v>22.53</v>
      </c>
      <c r="CM639" s="111"/>
      <c r="CS639" s="111"/>
    </row>
    <row r="640" spans="1:97" x14ac:dyDescent="0.3">
      <c r="A640" s="87">
        <f t="shared" si="31"/>
        <v>6360</v>
      </c>
      <c r="B640" s="88">
        <f t="shared" si="30"/>
        <v>106</v>
      </c>
      <c r="C640" s="106">
        <v>20.64</v>
      </c>
      <c r="D640" s="106">
        <v>53.07</v>
      </c>
      <c r="E640" s="106">
        <v>49.74</v>
      </c>
      <c r="F640" s="106">
        <v>45.69</v>
      </c>
      <c r="G640" s="106">
        <v>50.12</v>
      </c>
      <c r="H640" s="106">
        <v>45.99</v>
      </c>
      <c r="I640" s="106">
        <v>46.83</v>
      </c>
      <c r="J640" s="106">
        <v>48.24</v>
      </c>
      <c r="K640" s="106">
        <v>42.21</v>
      </c>
      <c r="L640" s="106">
        <v>46.94</v>
      </c>
      <c r="M640" s="106">
        <v>45.33</v>
      </c>
      <c r="N640" s="106">
        <v>49.97</v>
      </c>
      <c r="O640" s="106">
        <v>52.63</v>
      </c>
      <c r="P640" s="106">
        <v>45.18</v>
      </c>
      <c r="Q640" s="106">
        <v>49.83</v>
      </c>
      <c r="R640" s="106">
        <v>47.66</v>
      </c>
      <c r="S640" s="106">
        <v>52.95</v>
      </c>
      <c r="T640" s="106">
        <v>51.82</v>
      </c>
      <c r="U640" s="106">
        <v>53.16</v>
      </c>
      <c r="V640" s="106">
        <v>50.01</v>
      </c>
      <c r="W640" s="106">
        <v>56.54</v>
      </c>
      <c r="X640" s="106">
        <v>54.65</v>
      </c>
      <c r="Y640" s="106">
        <v>55.25</v>
      </c>
      <c r="Z640" s="106">
        <v>51.89</v>
      </c>
      <c r="AA640" s="106">
        <v>53.41</v>
      </c>
      <c r="AB640" s="106">
        <v>51.96</v>
      </c>
      <c r="AC640" s="106">
        <v>56.18</v>
      </c>
      <c r="AD640" s="106">
        <v>54.67</v>
      </c>
      <c r="AE640" s="106">
        <v>52.92</v>
      </c>
      <c r="AF640" s="106">
        <v>54.86</v>
      </c>
      <c r="AG640" s="106">
        <v>56.44</v>
      </c>
      <c r="AH640" s="106">
        <v>53.13</v>
      </c>
      <c r="AI640" s="106">
        <v>53.74</v>
      </c>
      <c r="AJ640" s="106">
        <v>58.94</v>
      </c>
      <c r="AK640" s="106">
        <v>47.75</v>
      </c>
      <c r="AL640" s="106">
        <v>44.98</v>
      </c>
      <c r="AM640" s="106">
        <v>52.97</v>
      </c>
      <c r="AN640" s="106">
        <v>59.24</v>
      </c>
      <c r="AO640" s="106">
        <v>48.2</v>
      </c>
      <c r="AP640" s="106">
        <v>53.33</v>
      </c>
      <c r="AQ640" s="106">
        <v>53.45</v>
      </c>
      <c r="AR640" s="106">
        <v>48.53</v>
      </c>
      <c r="AS640" s="106">
        <v>52.46</v>
      </c>
      <c r="AT640" s="106">
        <v>48.7</v>
      </c>
      <c r="AU640" s="106">
        <v>72.81</v>
      </c>
      <c r="AV640" s="106">
        <v>49.04</v>
      </c>
      <c r="AW640" s="106">
        <v>50.63</v>
      </c>
      <c r="AX640" s="106">
        <v>42.45</v>
      </c>
      <c r="AY640" s="106">
        <v>41.52</v>
      </c>
      <c r="AZ640" s="106">
        <v>53.16</v>
      </c>
      <c r="BA640" s="106">
        <v>46.19</v>
      </c>
      <c r="BB640" s="106">
        <v>51.78</v>
      </c>
      <c r="BC640" s="106">
        <v>54.07</v>
      </c>
      <c r="BD640" s="106">
        <v>53.47</v>
      </c>
      <c r="BE640" s="106">
        <v>42.66</v>
      </c>
      <c r="BF640" s="106">
        <v>41.14</v>
      </c>
      <c r="BG640" s="106">
        <v>42.42</v>
      </c>
      <c r="BH640" s="106">
        <v>48.74</v>
      </c>
      <c r="BI640" s="106">
        <v>43.29</v>
      </c>
      <c r="BJ640" s="106">
        <v>44.38</v>
      </c>
      <c r="BK640" s="106">
        <v>67.42</v>
      </c>
      <c r="BL640" s="107">
        <f t="shared" si="32"/>
        <v>60</v>
      </c>
      <c r="BN640" s="110">
        <f>BN639++Setup!$J$15/24</f>
        <v>43231.416666667181</v>
      </c>
      <c r="BO640" s="57">
        <f>CN640</f>
        <v>0</v>
      </c>
      <c r="BP640" s="57">
        <f>CO640</f>
        <v>0</v>
      </c>
      <c r="BQ640" s="57">
        <f>CP640</f>
        <v>0</v>
      </c>
      <c r="BR640" s="57">
        <f>CQ640</f>
        <v>0</v>
      </c>
      <c r="BS640" s="87">
        <f>CT640</f>
        <v>0</v>
      </c>
      <c r="BT640" s="87">
        <f>CB1069</f>
        <v>228</v>
      </c>
      <c r="BU640" s="87">
        <f>CD1069</f>
        <v>35.19</v>
      </c>
      <c r="BV640" s="87">
        <f>CF1069</f>
        <v>0</v>
      </c>
      <c r="BW640" s="87">
        <f>CH1069</f>
        <v>0.28000000000000003</v>
      </c>
      <c r="BX640" s="87">
        <f>CJ1069</f>
        <v>56.78</v>
      </c>
      <c r="CA640" s="111">
        <v>43317.4375</v>
      </c>
      <c r="CB640" s="87">
        <v>239</v>
      </c>
      <c r="CC640" s="111">
        <v>43317.4375</v>
      </c>
      <c r="CD640" s="87">
        <v>35.47</v>
      </c>
      <c r="CE640" s="111">
        <v>43317.4375</v>
      </c>
      <c r="CF640" s="87">
        <v>0</v>
      </c>
      <c r="CG640" s="111">
        <v>43317.4375</v>
      </c>
      <c r="CH640" s="87">
        <v>45.83</v>
      </c>
      <c r="CI640" s="111">
        <v>43317.4375</v>
      </c>
      <c r="CJ640" s="87">
        <v>0</v>
      </c>
      <c r="CM640" s="111"/>
      <c r="CS640" s="111"/>
    </row>
    <row r="641" spans="1:97" x14ac:dyDescent="0.3">
      <c r="A641" s="87">
        <f t="shared" si="31"/>
        <v>6370</v>
      </c>
      <c r="B641" s="88">
        <f t="shared" si="30"/>
        <v>106.16666666666667</v>
      </c>
      <c r="C641" s="106">
        <v>21.04</v>
      </c>
      <c r="D641" s="106">
        <v>54.58</v>
      </c>
      <c r="E641" s="106">
        <v>49.19</v>
      </c>
      <c r="F641" s="106">
        <v>45.39</v>
      </c>
      <c r="G641" s="106">
        <v>51.32</v>
      </c>
      <c r="H641" s="106">
        <v>47.42</v>
      </c>
      <c r="I641" s="106">
        <v>46.45</v>
      </c>
      <c r="J641" s="106">
        <v>47.95</v>
      </c>
      <c r="K641" s="106">
        <v>43.61</v>
      </c>
      <c r="L641" s="106">
        <v>48.32</v>
      </c>
      <c r="M641" s="106">
        <v>44.98</v>
      </c>
      <c r="N641" s="106">
        <v>51.29</v>
      </c>
      <c r="O641" s="106">
        <v>53.95</v>
      </c>
      <c r="P641" s="106">
        <v>45.99</v>
      </c>
      <c r="Q641" s="106">
        <v>50.81</v>
      </c>
      <c r="R641" s="106">
        <v>48.78</v>
      </c>
      <c r="S641" s="106">
        <v>54.4</v>
      </c>
      <c r="T641" s="106">
        <v>52.82</v>
      </c>
      <c r="U641" s="106">
        <v>54.63</v>
      </c>
      <c r="V641" s="106">
        <v>51.17</v>
      </c>
      <c r="W641" s="106">
        <v>57.86</v>
      </c>
      <c r="X641" s="106">
        <v>56.18</v>
      </c>
      <c r="Y641" s="106">
        <v>56.4</v>
      </c>
      <c r="Z641" s="106">
        <v>52.76</v>
      </c>
      <c r="AA641" s="106">
        <v>54.54</v>
      </c>
      <c r="AB641" s="106">
        <v>52.79</v>
      </c>
      <c r="AC641" s="106">
        <v>57.59</v>
      </c>
      <c r="AD641" s="106">
        <v>56.1</v>
      </c>
      <c r="AE641" s="106">
        <v>54.08</v>
      </c>
      <c r="AF641" s="106">
        <v>56.23</v>
      </c>
      <c r="AG641" s="106">
        <v>57.75</v>
      </c>
      <c r="AH641" s="106">
        <v>54.6</v>
      </c>
      <c r="AI641" s="106">
        <v>55.38</v>
      </c>
      <c r="AJ641" s="106">
        <v>58.91</v>
      </c>
      <c r="AK641" s="106">
        <v>47.68</v>
      </c>
      <c r="AL641" s="106">
        <v>44.85</v>
      </c>
      <c r="AM641" s="106">
        <v>54.45</v>
      </c>
      <c r="AN641" s="106">
        <v>59.23</v>
      </c>
      <c r="AO641" s="106">
        <v>47.91</v>
      </c>
      <c r="AP641" s="106">
        <v>53.7</v>
      </c>
      <c r="AQ641" s="106">
        <v>54.66</v>
      </c>
      <c r="AR641" s="106">
        <v>49.54</v>
      </c>
      <c r="AS641" s="106">
        <v>53.23</v>
      </c>
      <c r="AT641" s="106">
        <v>50.02</v>
      </c>
      <c r="AU641" s="106">
        <v>72.680000000000007</v>
      </c>
      <c r="AV641" s="106">
        <v>49.85</v>
      </c>
      <c r="AW641" s="106">
        <v>51.86</v>
      </c>
      <c r="AX641" s="106">
        <v>42.23</v>
      </c>
      <c r="AY641" s="106">
        <v>41.24</v>
      </c>
      <c r="AZ641" s="106">
        <v>54.34</v>
      </c>
      <c r="BA641" s="106">
        <v>45.87</v>
      </c>
      <c r="BB641" s="106">
        <v>52.84</v>
      </c>
      <c r="BC641" s="106">
        <v>55.18</v>
      </c>
      <c r="BD641" s="106">
        <v>54.81</v>
      </c>
      <c r="BE641" s="106">
        <v>42.26</v>
      </c>
      <c r="BF641" s="106">
        <v>40.869999999999997</v>
      </c>
      <c r="BG641" s="106">
        <v>43.43</v>
      </c>
      <c r="BH641" s="106">
        <v>48.47</v>
      </c>
      <c r="BI641" s="106">
        <v>42.99</v>
      </c>
      <c r="BJ641" s="106">
        <v>44.35</v>
      </c>
      <c r="BK641" s="106">
        <v>67.33</v>
      </c>
      <c r="BL641" s="107">
        <f t="shared" si="32"/>
        <v>60</v>
      </c>
      <c r="BN641" s="110">
        <f>BN640++Setup!$J$15/24</f>
        <v>43231.423611111626</v>
      </c>
      <c r="BO641" s="57">
        <f>CN641</f>
        <v>0</v>
      </c>
      <c r="BP641" s="57">
        <f>CO641</f>
        <v>0</v>
      </c>
      <c r="BQ641" s="57">
        <f>CP641</f>
        <v>0</v>
      </c>
      <c r="BR641" s="57">
        <f>CQ641</f>
        <v>0</v>
      </c>
      <c r="BS641" s="87">
        <f>CT641</f>
        <v>0</v>
      </c>
      <c r="BT641" s="87">
        <f>CB1070</f>
        <v>38</v>
      </c>
      <c r="BU641" s="87">
        <f>CD1070</f>
        <v>35.64</v>
      </c>
      <c r="BV641" s="87">
        <f>CF1070</f>
        <v>0</v>
      </c>
      <c r="BW641" s="87">
        <f>CH1070</f>
        <v>0.28000000000000003</v>
      </c>
      <c r="BX641" s="87">
        <f>CJ1070</f>
        <v>76.78</v>
      </c>
      <c r="CA641" s="111">
        <v>43317.444444444445</v>
      </c>
      <c r="CB641" s="87">
        <v>242</v>
      </c>
      <c r="CC641" s="111">
        <v>43317.444444444445</v>
      </c>
      <c r="CD641" s="87">
        <v>35.69</v>
      </c>
      <c r="CE641" s="111">
        <v>43317.444444444445</v>
      </c>
      <c r="CF641" s="87">
        <v>0</v>
      </c>
      <c r="CG641" s="111">
        <v>43317.444444444445</v>
      </c>
      <c r="CH641" s="87">
        <v>33.33</v>
      </c>
      <c r="CI641" s="111">
        <v>43317.444444444445</v>
      </c>
      <c r="CJ641" s="87">
        <v>0</v>
      </c>
      <c r="CM641" s="111"/>
      <c r="CS641" s="111"/>
    </row>
    <row r="642" spans="1:97" x14ac:dyDescent="0.3">
      <c r="A642" s="87">
        <f t="shared" si="31"/>
        <v>6380</v>
      </c>
      <c r="B642" s="88">
        <f t="shared" si="30"/>
        <v>106.33333333333333</v>
      </c>
      <c r="C642" s="106">
        <v>20.82</v>
      </c>
      <c r="D642" s="106">
        <v>54.18</v>
      </c>
      <c r="E642" s="106">
        <v>49.56</v>
      </c>
      <c r="F642" s="106">
        <v>45.65</v>
      </c>
      <c r="G642" s="106">
        <v>50.36</v>
      </c>
      <c r="H642" s="106">
        <v>46.01</v>
      </c>
      <c r="I642" s="106">
        <v>46.68</v>
      </c>
      <c r="J642" s="106">
        <v>48.16</v>
      </c>
      <c r="K642" s="106">
        <v>42.28</v>
      </c>
      <c r="L642" s="106">
        <v>47.22</v>
      </c>
      <c r="M642" s="106">
        <v>45.28</v>
      </c>
      <c r="N642" s="106">
        <v>50.22</v>
      </c>
      <c r="O642" s="106">
        <v>53.1</v>
      </c>
      <c r="P642" s="106">
        <v>45.51</v>
      </c>
      <c r="Q642" s="106">
        <v>50.04</v>
      </c>
      <c r="R642" s="106">
        <v>48.18</v>
      </c>
      <c r="S642" s="106">
        <v>53.61</v>
      </c>
      <c r="T642" s="106">
        <v>52.11</v>
      </c>
      <c r="U642" s="106">
        <v>53.62</v>
      </c>
      <c r="V642" s="106">
        <v>50.46</v>
      </c>
      <c r="W642" s="106">
        <v>57.16</v>
      </c>
      <c r="X642" s="106">
        <v>55.15</v>
      </c>
      <c r="Y642" s="106">
        <v>55.47</v>
      </c>
      <c r="Z642" s="106">
        <v>52.29</v>
      </c>
      <c r="AA642" s="106">
        <v>53.72</v>
      </c>
      <c r="AB642" s="106">
        <v>52.27</v>
      </c>
      <c r="AC642" s="106">
        <v>56.8</v>
      </c>
      <c r="AD642" s="106">
        <v>55.48</v>
      </c>
      <c r="AE642" s="106">
        <v>53.3</v>
      </c>
      <c r="AF642" s="106">
        <v>55.55</v>
      </c>
      <c r="AG642" s="106">
        <v>57.19</v>
      </c>
      <c r="AH642" s="106">
        <v>53.9</v>
      </c>
      <c r="AI642" s="106">
        <v>54.81</v>
      </c>
      <c r="AJ642" s="106">
        <v>58.88</v>
      </c>
      <c r="AK642" s="106">
        <v>47.63</v>
      </c>
      <c r="AL642" s="106">
        <v>44.96</v>
      </c>
      <c r="AM642" s="106">
        <v>53.77</v>
      </c>
      <c r="AN642" s="106">
        <v>59.21</v>
      </c>
      <c r="AO642" s="106">
        <v>48.12</v>
      </c>
      <c r="AP642" s="106">
        <v>53.16</v>
      </c>
      <c r="AQ642" s="106">
        <v>54.23</v>
      </c>
      <c r="AR642" s="106">
        <v>48.98</v>
      </c>
      <c r="AS642" s="106">
        <v>52.72</v>
      </c>
      <c r="AT642" s="106">
        <v>49.76</v>
      </c>
      <c r="AU642" s="106">
        <v>72.81</v>
      </c>
      <c r="AV642" s="106">
        <v>49.51</v>
      </c>
      <c r="AW642" s="106">
        <v>51.21</v>
      </c>
      <c r="AX642" s="106">
        <v>42.4</v>
      </c>
      <c r="AY642" s="106">
        <v>41.66</v>
      </c>
      <c r="AZ642" s="106">
        <v>53.51</v>
      </c>
      <c r="BA642" s="106">
        <v>46.13</v>
      </c>
      <c r="BB642" s="106">
        <v>52.3</v>
      </c>
      <c r="BC642" s="106">
        <v>54.26</v>
      </c>
      <c r="BD642" s="106">
        <v>54.05</v>
      </c>
      <c r="BE642" s="106">
        <v>42.57</v>
      </c>
      <c r="BF642" s="106">
        <v>41.21</v>
      </c>
      <c r="BG642" s="106">
        <v>42.87</v>
      </c>
      <c r="BH642" s="106">
        <v>48.74</v>
      </c>
      <c r="BI642" s="106">
        <v>43.36</v>
      </c>
      <c r="BJ642" s="106">
        <v>44.38</v>
      </c>
      <c r="BK642" s="106">
        <v>67.430000000000007</v>
      </c>
      <c r="BL642" s="107">
        <f t="shared" si="32"/>
        <v>60</v>
      </c>
      <c r="BN642" s="110">
        <f>BN641++Setup!$J$15/24</f>
        <v>43231.430555556071</v>
      </c>
      <c r="BO642" s="57">
        <f>CN642</f>
        <v>0</v>
      </c>
      <c r="BP642" s="57">
        <f>CO642</f>
        <v>0</v>
      </c>
      <c r="BQ642" s="57">
        <f>CP642</f>
        <v>0</v>
      </c>
      <c r="BR642" s="57">
        <f>CQ642</f>
        <v>0</v>
      </c>
      <c r="BS642" s="87">
        <f>CT642</f>
        <v>0</v>
      </c>
      <c r="BT642" s="87">
        <f>CB1071</f>
        <v>225</v>
      </c>
      <c r="BU642" s="87">
        <f>CD1071</f>
        <v>34.97</v>
      </c>
      <c r="BV642" s="87">
        <f>CF1071</f>
        <v>0</v>
      </c>
      <c r="BW642" s="87">
        <f>CH1071</f>
        <v>0.28000000000000003</v>
      </c>
      <c r="BX642" s="87">
        <f>CJ1071</f>
        <v>75.44</v>
      </c>
      <c r="CA642" s="111">
        <v>43317.451388888891</v>
      </c>
      <c r="CB642" s="87">
        <v>240</v>
      </c>
      <c r="CC642" s="111">
        <v>43317.451388888891</v>
      </c>
      <c r="CD642" s="87">
        <v>35.06</v>
      </c>
      <c r="CE642" s="111">
        <v>43317.451388888891</v>
      </c>
      <c r="CF642" s="87">
        <v>0</v>
      </c>
      <c r="CG642" s="111">
        <v>43317.451388888891</v>
      </c>
      <c r="CH642" s="87">
        <v>40.56</v>
      </c>
      <c r="CI642" s="111">
        <v>43317.451388888891</v>
      </c>
      <c r="CJ642" s="87">
        <v>53.61</v>
      </c>
      <c r="CM642" s="111"/>
      <c r="CS642" s="111"/>
    </row>
    <row r="643" spans="1:97" x14ac:dyDescent="0.3">
      <c r="A643" s="87">
        <f t="shared" si="31"/>
        <v>6390</v>
      </c>
      <c r="B643" s="88">
        <f t="shared" si="30"/>
        <v>106.5</v>
      </c>
      <c r="C643" s="106">
        <v>21.06</v>
      </c>
      <c r="D643" s="106">
        <v>55.77</v>
      </c>
      <c r="E643" s="106">
        <v>48.74</v>
      </c>
      <c r="F643" s="106">
        <v>44.74</v>
      </c>
      <c r="G643" s="106">
        <v>51.99</v>
      </c>
      <c r="H643" s="106">
        <v>48.31</v>
      </c>
      <c r="I643" s="106">
        <v>45.8</v>
      </c>
      <c r="J643" s="106">
        <v>47.26</v>
      </c>
      <c r="K643" s="106">
        <v>44.43</v>
      </c>
      <c r="L643" s="106">
        <v>49.19</v>
      </c>
      <c r="M643" s="106">
        <v>44.39</v>
      </c>
      <c r="N643" s="106">
        <v>52.1</v>
      </c>
      <c r="O643" s="106">
        <v>54.57</v>
      </c>
      <c r="P643" s="106">
        <v>46.7</v>
      </c>
      <c r="Q643" s="106">
        <v>51.12</v>
      </c>
      <c r="R643" s="106">
        <v>49.21</v>
      </c>
      <c r="S643" s="106">
        <v>55.01</v>
      </c>
      <c r="T643" s="106">
        <v>53.41</v>
      </c>
      <c r="U643" s="106">
        <v>54.89</v>
      </c>
      <c r="V643" s="106">
        <v>51.65</v>
      </c>
      <c r="W643" s="106">
        <v>58.48</v>
      </c>
      <c r="X643" s="106">
        <v>56.45</v>
      </c>
      <c r="Y643" s="106">
        <v>56.72</v>
      </c>
      <c r="Z643" s="106">
        <v>52.99</v>
      </c>
      <c r="AA643" s="106">
        <v>54.79</v>
      </c>
      <c r="AB643" s="106">
        <v>53.13</v>
      </c>
      <c r="AC643" s="106">
        <v>57.83</v>
      </c>
      <c r="AD643" s="106">
        <v>56.85</v>
      </c>
      <c r="AE643" s="106">
        <v>54.28</v>
      </c>
      <c r="AF643" s="106">
        <v>56.67</v>
      </c>
      <c r="AG643" s="106">
        <v>58.25</v>
      </c>
      <c r="AH643" s="106">
        <v>54.9</v>
      </c>
      <c r="AI643" s="106">
        <v>55.58</v>
      </c>
      <c r="AJ643" s="106">
        <v>58.65</v>
      </c>
      <c r="AK643" s="106">
        <v>47.31</v>
      </c>
      <c r="AL643" s="106">
        <v>44.93</v>
      </c>
      <c r="AM643" s="106">
        <v>54.88</v>
      </c>
      <c r="AN643" s="106">
        <v>59.27</v>
      </c>
      <c r="AO643" s="106">
        <v>47.22</v>
      </c>
      <c r="AP643" s="106">
        <v>53.69</v>
      </c>
      <c r="AQ643" s="106">
        <v>55.19</v>
      </c>
      <c r="AR643" s="106">
        <v>49.94</v>
      </c>
      <c r="AS643" s="106">
        <v>53.45</v>
      </c>
      <c r="AT643" s="106">
        <v>50.63</v>
      </c>
      <c r="AU643" s="106">
        <v>72.77</v>
      </c>
      <c r="AV643" s="106">
        <v>50.31</v>
      </c>
      <c r="AW643" s="106">
        <v>52</v>
      </c>
      <c r="AX643" s="106">
        <v>41.58</v>
      </c>
      <c r="AY643" s="106">
        <v>40.520000000000003</v>
      </c>
      <c r="AZ643" s="106">
        <v>54.5</v>
      </c>
      <c r="BA643" s="106">
        <v>45.4</v>
      </c>
      <c r="BB643" s="106">
        <v>53.34</v>
      </c>
      <c r="BC643" s="106">
        <v>55.42</v>
      </c>
      <c r="BD643" s="106">
        <v>55.1</v>
      </c>
      <c r="BE643" s="106">
        <v>41.62</v>
      </c>
      <c r="BF643" s="106">
        <v>40.29</v>
      </c>
      <c r="BG643" s="106">
        <v>43.98</v>
      </c>
      <c r="BH643" s="106">
        <v>47.88</v>
      </c>
      <c r="BI643" s="106">
        <v>42.47</v>
      </c>
      <c r="BJ643" s="106">
        <v>44.45</v>
      </c>
      <c r="BK643" s="106">
        <v>67.209999999999994</v>
      </c>
      <c r="BL643" s="107">
        <f t="shared" si="32"/>
        <v>60</v>
      </c>
      <c r="BN643" s="110">
        <f>BN642++Setup!$J$15/24</f>
        <v>43231.437500000517</v>
      </c>
      <c r="BO643" s="57">
        <f>CN643</f>
        <v>0</v>
      </c>
      <c r="BP643" s="57">
        <f>CO643</f>
        <v>0</v>
      </c>
      <c r="BQ643" s="57">
        <f>CP643</f>
        <v>0</v>
      </c>
      <c r="BR643" s="57">
        <f>CQ643</f>
        <v>0</v>
      </c>
      <c r="BS643" s="87">
        <f>CT643</f>
        <v>0</v>
      </c>
      <c r="BT643" s="87">
        <f>CB1072</f>
        <v>228</v>
      </c>
      <c r="BU643" s="87">
        <f>CD1072</f>
        <v>35.39</v>
      </c>
      <c r="BV643" s="87">
        <f>CF1072</f>
        <v>0</v>
      </c>
      <c r="BW643" s="87">
        <f>CH1072</f>
        <v>0.28000000000000003</v>
      </c>
      <c r="BX643" s="87">
        <f>CJ1072</f>
        <v>55.19</v>
      </c>
      <c r="CA643" s="111">
        <v>43317.458333333336</v>
      </c>
      <c r="CB643" s="87">
        <v>240</v>
      </c>
      <c r="CC643" s="111">
        <v>43317.458333333336</v>
      </c>
      <c r="CD643" s="87">
        <v>35.06</v>
      </c>
      <c r="CE643" s="111">
        <v>43317.458333333336</v>
      </c>
      <c r="CF643" s="87">
        <v>0</v>
      </c>
      <c r="CG643" s="111">
        <v>43317.458333333336</v>
      </c>
      <c r="CH643" s="87">
        <v>0</v>
      </c>
      <c r="CI643" s="111">
        <v>43317.458333333336</v>
      </c>
      <c r="CJ643" s="87">
        <v>63.72</v>
      </c>
      <c r="CM643" s="111"/>
      <c r="CS643" s="111"/>
    </row>
    <row r="644" spans="1:97" x14ac:dyDescent="0.3">
      <c r="A644" s="87">
        <f t="shared" si="31"/>
        <v>6400</v>
      </c>
      <c r="B644" s="88">
        <f t="shared" ref="B644:B707" si="33">A644/60</f>
        <v>106.66666666666667</v>
      </c>
      <c r="C644" s="106">
        <v>20.97</v>
      </c>
      <c r="D644" s="106">
        <v>55.24</v>
      </c>
      <c r="E644" s="106">
        <v>49.29</v>
      </c>
      <c r="F644" s="106">
        <v>45.43</v>
      </c>
      <c r="G644" s="106">
        <v>51.64</v>
      </c>
      <c r="H644" s="106">
        <v>47.73</v>
      </c>
      <c r="I644" s="106">
        <v>46.58</v>
      </c>
      <c r="J644" s="106">
        <v>48.15</v>
      </c>
      <c r="K644" s="106">
        <v>43.85</v>
      </c>
      <c r="L644" s="106">
        <v>48.69</v>
      </c>
      <c r="M644" s="106">
        <v>45.16</v>
      </c>
      <c r="N644" s="106">
        <v>51.51</v>
      </c>
      <c r="O644" s="106">
        <v>54.27</v>
      </c>
      <c r="P644" s="106">
        <v>46.38</v>
      </c>
      <c r="Q644" s="106">
        <v>51.18</v>
      </c>
      <c r="R644" s="106">
        <v>49.13</v>
      </c>
      <c r="S644" s="106">
        <v>54.77</v>
      </c>
      <c r="T644" s="106">
        <v>53.22</v>
      </c>
      <c r="U644" s="106">
        <v>54.71</v>
      </c>
      <c r="V644" s="106">
        <v>51.46</v>
      </c>
      <c r="W644" s="106">
        <v>58.37</v>
      </c>
      <c r="X644" s="106">
        <v>56.46</v>
      </c>
      <c r="Y644" s="106">
        <v>56.81</v>
      </c>
      <c r="Z644" s="106">
        <v>52.66</v>
      </c>
      <c r="AA644" s="106">
        <v>54.75</v>
      </c>
      <c r="AB644" s="106">
        <v>52.84</v>
      </c>
      <c r="AC644" s="106">
        <v>57.97</v>
      </c>
      <c r="AD644" s="106">
        <v>56.58</v>
      </c>
      <c r="AE644" s="106">
        <v>54.56</v>
      </c>
      <c r="AF644" s="106">
        <v>56.64</v>
      </c>
      <c r="AG644" s="106">
        <v>58.37</v>
      </c>
      <c r="AH644" s="106">
        <v>54.95</v>
      </c>
      <c r="AI644" s="106">
        <v>55.65</v>
      </c>
      <c r="AJ644" s="106">
        <v>58.84</v>
      </c>
      <c r="AK644" s="106">
        <v>47.57</v>
      </c>
      <c r="AL644" s="106">
        <v>44.9</v>
      </c>
      <c r="AM644" s="106">
        <v>54.88</v>
      </c>
      <c r="AN644" s="106">
        <v>59.23</v>
      </c>
      <c r="AO644" s="106">
        <v>48.11</v>
      </c>
      <c r="AP644" s="106">
        <v>53.44</v>
      </c>
      <c r="AQ644" s="106">
        <v>55.3</v>
      </c>
      <c r="AR644" s="106">
        <v>49.76</v>
      </c>
      <c r="AS644" s="106">
        <v>53.17</v>
      </c>
      <c r="AT644" s="106">
        <v>50.45</v>
      </c>
      <c r="AU644" s="106">
        <v>72.650000000000006</v>
      </c>
      <c r="AV644" s="106">
        <v>50.16</v>
      </c>
      <c r="AW644" s="106">
        <v>51.88</v>
      </c>
      <c r="AX644" s="106">
        <v>42.39</v>
      </c>
      <c r="AY644" s="106">
        <v>41.52</v>
      </c>
      <c r="AZ644" s="106">
        <v>54.75</v>
      </c>
      <c r="BA644" s="106">
        <v>46.08</v>
      </c>
      <c r="BB644" s="106">
        <v>53.1</v>
      </c>
      <c r="BC644" s="106">
        <v>55.28</v>
      </c>
      <c r="BD644" s="106">
        <v>54.91</v>
      </c>
      <c r="BE644" s="106">
        <v>42.31</v>
      </c>
      <c r="BF644" s="106">
        <v>40.96</v>
      </c>
      <c r="BG644" s="106">
        <v>43.68</v>
      </c>
      <c r="BH644" s="106">
        <v>48.55</v>
      </c>
      <c r="BI644" s="106">
        <v>43.14</v>
      </c>
      <c r="BJ644" s="106">
        <v>44.36</v>
      </c>
      <c r="BK644" s="106">
        <v>67.09</v>
      </c>
      <c r="BL644" s="107">
        <f t="shared" si="32"/>
        <v>60</v>
      </c>
      <c r="BN644" s="110">
        <f>BN643++Setup!$J$15/24</f>
        <v>43231.444444444962</v>
      </c>
      <c r="BO644" s="57">
        <f>CN644</f>
        <v>0</v>
      </c>
      <c r="BP644" s="57">
        <f>CO644</f>
        <v>0</v>
      </c>
      <c r="BQ644" s="57">
        <f>CP644</f>
        <v>0</v>
      </c>
      <c r="BR644" s="57">
        <f>CQ644</f>
        <v>0</v>
      </c>
      <c r="BS644" s="87">
        <f>CT644</f>
        <v>0</v>
      </c>
      <c r="BT644" s="87">
        <f>CB1073</f>
        <v>223</v>
      </c>
      <c r="BU644" s="87">
        <f>CD1073</f>
        <v>35.08</v>
      </c>
      <c r="BV644" s="87">
        <f>CF1073</f>
        <v>0</v>
      </c>
      <c r="BW644" s="87">
        <f>CH1073</f>
        <v>0.28000000000000003</v>
      </c>
      <c r="BX644" s="87">
        <f>CJ1073</f>
        <v>70.69</v>
      </c>
      <c r="CA644" s="111">
        <v>43317.465277777781</v>
      </c>
      <c r="CB644" s="87">
        <v>238</v>
      </c>
      <c r="CC644" s="111">
        <v>43317.465277777781</v>
      </c>
      <c r="CD644" s="87">
        <v>35.69</v>
      </c>
      <c r="CE644" s="111">
        <v>43317.465277777781</v>
      </c>
      <c r="CF644" s="87">
        <v>0</v>
      </c>
      <c r="CG644" s="111">
        <v>43317.465277777781</v>
      </c>
      <c r="CH644" s="87">
        <v>0</v>
      </c>
      <c r="CI644" s="111">
        <v>43317.465277777781</v>
      </c>
      <c r="CJ644" s="87">
        <v>74.39</v>
      </c>
      <c r="CM644" s="111"/>
      <c r="CS644" s="111"/>
    </row>
    <row r="645" spans="1:97" x14ac:dyDescent="0.3">
      <c r="A645" s="87">
        <f t="shared" ref="A645:A708" si="34">A644+$A$1</f>
        <v>6410</v>
      </c>
      <c r="B645" s="88">
        <f t="shared" si="33"/>
        <v>106.83333333333333</v>
      </c>
      <c r="C645" s="106">
        <v>20.69</v>
      </c>
      <c r="D645" s="106">
        <v>54.35</v>
      </c>
      <c r="E645" s="106">
        <v>49.16</v>
      </c>
      <c r="F645" s="106">
        <v>45.25</v>
      </c>
      <c r="G645" s="106">
        <v>50.54</v>
      </c>
      <c r="H645" s="106">
        <v>46.46</v>
      </c>
      <c r="I645" s="106">
        <v>46.28</v>
      </c>
      <c r="J645" s="106">
        <v>47.77</v>
      </c>
      <c r="K645" s="106">
        <v>42.65</v>
      </c>
      <c r="L645" s="106">
        <v>47.5</v>
      </c>
      <c r="M645" s="106">
        <v>44.81</v>
      </c>
      <c r="N645" s="106">
        <v>50.58</v>
      </c>
      <c r="O645" s="106">
        <v>52.95</v>
      </c>
      <c r="P645" s="106">
        <v>45.45</v>
      </c>
      <c r="Q645" s="106">
        <v>50.2</v>
      </c>
      <c r="R645" s="106">
        <v>47.92</v>
      </c>
      <c r="S645" s="106">
        <v>53.57</v>
      </c>
      <c r="T645" s="106">
        <v>52.13</v>
      </c>
      <c r="U645" s="106">
        <v>53.46</v>
      </c>
      <c r="V645" s="106">
        <v>50.3</v>
      </c>
      <c r="W645" s="106">
        <v>57.31</v>
      </c>
      <c r="X645" s="106">
        <v>55.36</v>
      </c>
      <c r="Y645" s="106">
        <v>55.7</v>
      </c>
      <c r="Z645" s="106">
        <v>52.21</v>
      </c>
      <c r="AA645" s="106">
        <v>53.78</v>
      </c>
      <c r="AB645" s="106">
        <v>52.17</v>
      </c>
      <c r="AC645" s="106">
        <v>56.92</v>
      </c>
      <c r="AD645" s="106">
        <v>55.7</v>
      </c>
      <c r="AE645" s="106">
        <v>53.34</v>
      </c>
      <c r="AF645" s="106">
        <v>55.7</v>
      </c>
      <c r="AG645" s="106">
        <v>57.34</v>
      </c>
      <c r="AH645" s="106">
        <v>53.79</v>
      </c>
      <c r="AI645" s="106">
        <v>54.63</v>
      </c>
      <c r="AJ645" s="106">
        <v>58.77</v>
      </c>
      <c r="AK645" s="106">
        <v>47.53</v>
      </c>
      <c r="AL645" s="106">
        <v>44.94</v>
      </c>
      <c r="AM645" s="106">
        <v>53.85</v>
      </c>
      <c r="AN645" s="106">
        <v>59.26</v>
      </c>
      <c r="AO645" s="106">
        <v>47.73</v>
      </c>
      <c r="AP645" s="106">
        <v>53.44</v>
      </c>
      <c r="AQ645" s="106">
        <v>54.31</v>
      </c>
      <c r="AR645" s="106">
        <v>48.9</v>
      </c>
      <c r="AS645" s="106">
        <v>52.72</v>
      </c>
      <c r="AT645" s="106">
        <v>49.61</v>
      </c>
      <c r="AU645" s="106">
        <v>72.81</v>
      </c>
      <c r="AV645" s="106">
        <v>49.48</v>
      </c>
      <c r="AW645" s="106">
        <v>51.12</v>
      </c>
      <c r="AX645" s="106">
        <v>42.15</v>
      </c>
      <c r="AY645" s="106">
        <v>41.07</v>
      </c>
      <c r="AZ645" s="106">
        <v>53.61</v>
      </c>
      <c r="BA645" s="106">
        <v>45.71</v>
      </c>
      <c r="BB645" s="106">
        <v>52.08</v>
      </c>
      <c r="BC645" s="106">
        <v>54.51</v>
      </c>
      <c r="BD645" s="106">
        <v>53.96</v>
      </c>
      <c r="BE645" s="106">
        <v>42.23</v>
      </c>
      <c r="BF645" s="106">
        <v>40.79</v>
      </c>
      <c r="BG645" s="106">
        <v>42.78</v>
      </c>
      <c r="BH645" s="106">
        <v>48.28</v>
      </c>
      <c r="BI645" s="106">
        <v>42.88</v>
      </c>
      <c r="BJ645" s="106">
        <v>44.45</v>
      </c>
      <c r="BK645" s="106">
        <v>67.47</v>
      </c>
      <c r="BL645" s="107">
        <f t="shared" ref="BL645:BL708" si="35">BL644</f>
        <v>60</v>
      </c>
      <c r="BN645" s="110">
        <f>BN644++Setup!$J$15/24</f>
        <v>43231.451388889407</v>
      </c>
      <c r="BO645" s="57">
        <f>CN645</f>
        <v>0</v>
      </c>
      <c r="BP645" s="57">
        <f>CO645</f>
        <v>0</v>
      </c>
      <c r="BQ645" s="57">
        <f>CP645</f>
        <v>0</v>
      </c>
      <c r="BR645" s="57">
        <f>CQ645</f>
        <v>0</v>
      </c>
      <c r="BS645" s="87">
        <f>CT645</f>
        <v>0</v>
      </c>
      <c r="BT645" s="87">
        <f>CB1074</f>
        <v>224</v>
      </c>
      <c r="BU645" s="87">
        <f>CD1074</f>
        <v>35.33</v>
      </c>
      <c r="BV645" s="87">
        <f>CF1074</f>
        <v>0</v>
      </c>
      <c r="BW645" s="87">
        <f>CH1074</f>
        <v>0.28000000000000003</v>
      </c>
      <c r="BX645" s="87">
        <f>CJ1074</f>
        <v>77.22</v>
      </c>
      <c r="CA645" s="111">
        <v>43317.472222222219</v>
      </c>
      <c r="CB645" s="87">
        <v>234</v>
      </c>
      <c r="CC645" s="111">
        <v>43317.472222222219</v>
      </c>
      <c r="CD645" s="87">
        <v>34.89</v>
      </c>
      <c r="CE645" s="111">
        <v>43317.472222222219</v>
      </c>
      <c r="CF645" s="87">
        <v>0</v>
      </c>
      <c r="CG645" s="111">
        <v>43317.472222222219</v>
      </c>
      <c r="CH645" s="87">
        <v>0.28000000000000003</v>
      </c>
      <c r="CI645" s="111">
        <v>43317.472222222219</v>
      </c>
      <c r="CJ645" s="87">
        <v>73.17</v>
      </c>
      <c r="CM645" s="111"/>
      <c r="CS645" s="111"/>
    </row>
    <row r="646" spans="1:97" x14ac:dyDescent="0.3">
      <c r="A646" s="87">
        <f t="shared" si="34"/>
        <v>6420</v>
      </c>
      <c r="B646" s="88">
        <f t="shared" si="33"/>
        <v>107</v>
      </c>
      <c r="C646" s="106">
        <v>20.55</v>
      </c>
      <c r="D646" s="106">
        <v>53.81</v>
      </c>
      <c r="E646" s="106">
        <v>48.67</v>
      </c>
      <c r="F646" s="106">
        <v>44.8</v>
      </c>
      <c r="G646" s="106">
        <v>50.09</v>
      </c>
      <c r="H646" s="106">
        <v>45.88</v>
      </c>
      <c r="I646" s="106">
        <v>45.77</v>
      </c>
      <c r="J646" s="106">
        <v>47.23</v>
      </c>
      <c r="K646" s="106">
        <v>42.15</v>
      </c>
      <c r="L646" s="106">
        <v>46.94</v>
      </c>
      <c r="M646" s="106">
        <v>44.35</v>
      </c>
      <c r="N646" s="106">
        <v>49.89</v>
      </c>
      <c r="O646" s="106">
        <v>52.85</v>
      </c>
      <c r="P646" s="106">
        <v>45.03</v>
      </c>
      <c r="Q646" s="106">
        <v>49.55</v>
      </c>
      <c r="R646" s="106">
        <v>47.51</v>
      </c>
      <c r="S646" s="106">
        <v>53.23</v>
      </c>
      <c r="T646" s="106">
        <v>51.69</v>
      </c>
      <c r="U646" s="106">
        <v>53.01</v>
      </c>
      <c r="V646" s="106">
        <v>49.89</v>
      </c>
      <c r="W646" s="106">
        <v>56.6</v>
      </c>
      <c r="X646" s="106">
        <v>55.01</v>
      </c>
      <c r="Y646" s="106">
        <v>55.5</v>
      </c>
      <c r="Z646" s="106">
        <v>51.97</v>
      </c>
      <c r="AA646" s="106">
        <v>53.34</v>
      </c>
      <c r="AB646" s="106">
        <v>51.91</v>
      </c>
      <c r="AC646" s="106">
        <v>56.39</v>
      </c>
      <c r="AD646" s="106">
        <v>55.17</v>
      </c>
      <c r="AE646" s="106">
        <v>52.82</v>
      </c>
      <c r="AF646" s="106">
        <v>55.24</v>
      </c>
      <c r="AG646" s="106">
        <v>56.86</v>
      </c>
      <c r="AH646" s="106">
        <v>53.27</v>
      </c>
      <c r="AI646" s="106">
        <v>54.33</v>
      </c>
      <c r="AJ646" s="106">
        <v>58.59</v>
      </c>
      <c r="AK646" s="106">
        <v>47.4</v>
      </c>
      <c r="AL646" s="106">
        <v>45.11</v>
      </c>
      <c r="AM646" s="106">
        <v>53.36</v>
      </c>
      <c r="AN646" s="106">
        <v>58.99</v>
      </c>
      <c r="AO646" s="106">
        <v>47.19</v>
      </c>
      <c r="AP646" s="106">
        <v>53.65</v>
      </c>
      <c r="AQ646" s="106">
        <v>53.94</v>
      </c>
      <c r="AR646" s="106">
        <v>48.4</v>
      </c>
      <c r="AS646" s="106">
        <v>52.37</v>
      </c>
      <c r="AT646" s="106">
        <v>49.12</v>
      </c>
      <c r="AU646" s="106">
        <v>72.430000000000007</v>
      </c>
      <c r="AV646" s="106">
        <v>48.95</v>
      </c>
      <c r="AW646" s="106">
        <v>50.82</v>
      </c>
      <c r="AX646" s="106">
        <v>41.67</v>
      </c>
      <c r="AY646" s="106">
        <v>40.5</v>
      </c>
      <c r="AZ646" s="106">
        <v>53.01</v>
      </c>
      <c r="BA646" s="106">
        <v>45.29</v>
      </c>
      <c r="BB646" s="106">
        <v>51.76</v>
      </c>
      <c r="BC646" s="106">
        <v>53.87</v>
      </c>
      <c r="BD646" s="106">
        <v>53.67</v>
      </c>
      <c r="BE646" s="106">
        <v>41.55</v>
      </c>
      <c r="BF646" s="106">
        <v>40.44</v>
      </c>
      <c r="BG646" s="106">
        <v>42.4</v>
      </c>
      <c r="BH646" s="106">
        <v>47.86</v>
      </c>
      <c r="BI646" s="106">
        <v>42.46</v>
      </c>
      <c r="BJ646" s="106">
        <v>44.32</v>
      </c>
      <c r="BK646" s="106">
        <v>67.400000000000006</v>
      </c>
      <c r="BL646" s="107">
        <f t="shared" si="35"/>
        <v>60</v>
      </c>
      <c r="BN646" s="110">
        <f>BN645++Setup!$J$15/24</f>
        <v>43231.458333333852</v>
      </c>
      <c r="BO646" s="57">
        <f>CN646</f>
        <v>0</v>
      </c>
      <c r="BP646" s="57">
        <f>CO646</f>
        <v>0</v>
      </c>
      <c r="BQ646" s="57">
        <f>CP646</f>
        <v>0</v>
      </c>
      <c r="BR646" s="57">
        <f>CQ646</f>
        <v>0</v>
      </c>
      <c r="BS646" s="87">
        <f>CT646</f>
        <v>0</v>
      </c>
      <c r="BT646" s="87">
        <f>CB1075</f>
        <v>22</v>
      </c>
      <c r="BU646" s="87">
        <f>CD1075</f>
        <v>35.19</v>
      </c>
      <c r="BV646" s="87">
        <f>CF1075</f>
        <v>0</v>
      </c>
      <c r="BW646" s="87">
        <f>CH1075</f>
        <v>0.28000000000000003</v>
      </c>
      <c r="BX646" s="87">
        <f>CJ1075</f>
        <v>74.17</v>
      </c>
      <c r="CA646" s="111">
        <v>43317.479166666664</v>
      </c>
      <c r="CB646" s="87">
        <v>237</v>
      </c>
      <c r="CC646" s="111">
        <v>43317.479166666664</v>
      </c>
      <c r="CD646" s="87">
        <v>35</v>
      </c>
      <c r="CE646" s="111">
        <v>43317.479166666664</v>
      </c>
      <c r="CF646" s="87">
        <v>0</v>
      </c>
      <c r="CG646" s="111">
        <v>43317.479166666664</v>
      </c>
      <c r="CH646" s="87">
        <v>0.28000000000000003</v>
      </c>
      <c r="CI646" s="111">
        <v>43317.479166666664</v>
      </c>
      <c r="CJ646" s="87">
        <v>56.56</v>
      </c>
      <c r="CM646" s="111"/>
      <c r="CS646" s="111"/>
    </row>
    <row r="647" spans="1:97" x14ac:dyDescent="0.3">
      <c r="A647" s="87">
        <f t="shared" si="34"/>
        <v>6430</v>
      </c>
      <c r="B647" s="88">
        <f t="shared" si="33"/>
        <v>107.16666666666667</v>
      </c>
      <c r="C647" s="106">
        <v>20.86</v>
      </c>
      <c r="D647" s="106">
        <v>54.1</v>
      </c>
      <c r="E647" s="106">
        <v>49.57</v>
      </c>
      <c r="F647" s="106">
        <v>45.68</v>
      </c>
      <c r="G647" s="106">
        <v>51.03</v>
      </c>
      <c r="H647" s="106">
        <v>46.97</v>
      </c>
      <c r="I647" s="106">
        <v>46.91</v>
      </c>
      <c r="J647" s="106">
        <v>48.3</v>
      </c>
      <c r="K647" s="106">
        <v>43.18</v>
      </c>
      <c r="L647" s="106">
        <v>47.86</v>
      </c>
      <c r="M647" s="106">
        <v>45.26</v>
      </c>
      <c r="N647" s="106">
        <v>50.91</v>
      </c>
      <c r="O647" s="106">
        <v>53.34</v>
      </c>
      <c r="P647" s="106">
        <v>45.71</v>
      </c>
      <c r="Q647" s="106">
        <v>50.5</v>
      </c>
      <c r="R647" s="106">
        <v>48.39</v>
      </c>
      <c r="S647" s="106">
        <v>53.66</v>
      </c>
      <c r="T647" s="106">
        <v>52.63</v>
      </c>
      <c r="U647" s="106">
        <v>53.76</v>
      </c>
      <c r="V647" s="106">
        <v>50.76</v>
      </c>
      <c r="W647" s="106">
        <v>57.12</v>
      </c>
      <c r="X647" s="106">
        <v>55.34</v>
      </c>
      <c r="Y647" s="106">
        <v>55.87</v>
      </c>
      <c r="Z647" s="106">
        <v>52.6</v>
      </c>
      <c r="AA647" s="106">
        <v>53.97</v>
      </c>
      <c r="AB647" s="106">
        <v>52.59</v>
      </c>
      <c r="AC647" s="106">
        <v>56.91</v>
      </c>
      <c r="AD647" s="106">
        <v>55.47</v>
      </c>
      <c r="AE647" s="106">
        <v>53.45</v>
      </c>
      <c r="AF647" s="106">
        <v>55.73</v>
      </c>
      <c r="AG647" s="106">
        <v>57.22</v>
      </c>
      <c r="AH647" s="106">
        <v>53.96</v>
      </c>
      <c r="AI647" s="106">
        <v>54.55</v>
      </c>
      <c r="AJ647" s="106">
        <v>58.64</v>
      </c>
      <c r="AK647" s="106">
        <v>47.44</v>
      </c>
      <c r="AL647" s="106">
        <v>45.07</v>
      </c>
      <c r="AM647" s="106">
        <v>53.76</v>
      </c>
      <c r="AN647" s="106">
        <v>59.08</v>
      </c>
      <c r="AO647" s="106">
        <v>48.26</v>
      </c>
      <c r="AP647" s="106">
        <v>53.38</v>
      </c>
      <c r="AQ647" s="106">
        <v>54.14</v>
      </c>
      <c r="AR647" s="106">
        <v>49.3</v>
      </c>
      <c r="AS647" s="106">
        <v>53.11</v>
      </c>
      <c r="AT647" s="106">
        <v>49.84</v>
      </c>
      <c r="AU647" s="106">
        <v>72.55</v>
      </c>
      <c r="AV647" s="106">
        <v>49.85</v>
      </c>
      <c r="AW647" s="106">
        <v>51.69</v>
      </c>
      <c r="AX647" s="106">
        <v>42.48</v>
      </c>
      <c r="AY647" s="106">
        <v>41.57</v>
      </c>
      <c r="AZ647" s="106">
        <v>53.74</v>
      </c>
      <c r="BA647" s="106">
        <v>46.42</v>
      </c>
      <c r="BB647" s="106">
        <v>52.66</v>
      </c>
      <c r="BC647" s="106">
        <v>54.5</v>
      </c>
      <c r="BD647" s="106">
        <v>54.09</v>
      </c>
      <c r="BE647" s="106">
        <v>42.51</v>
      </c>
      <c r="BF647" s="106">
        <v>41.32</v>
      </c>
      <c r="BG647" s="106">
        <v>43.25</v>
      </c>
      <c r="BH647" s="106">
        <v>48.87</v>
      </c>
      <c r="BI647" s="106">
        <v>43.44</v>
      </c>
      <c r="BJ647" s="106">
        <v>44.22</v>
      </c>
      <c r="BK647" s="106">
        <v>67.430000000000007</v>
      </c>
      <c r="BL647" s="107">
        <f t="shared" si="35"/>
        <v>60</v>
      </c>
      <c r="BN647" s="110">
        <f>BN646++Setup!$J$15/24</f>
        <v>43231.465277778298</v>
      </c>
      <c r="BO647" s="57">
        <f>CN647</f>
        <v>0</v>
      </c>
      <c r="BP647" s="57">
        <f>CO647</f>
        <v>0</v>
      </c>
      <c r="BQ647" s="57">
        <f>CP647</f>
        <v>0</v>
      </c>
      <c r="BR647" s="57">
        <f>CQ647</f>
        <v>0</v>
      </c>
      <c r="BS647" s="87">
        <f>CT647</f>
        <v>0</v>
      </c>
      <c r="BT647" s="87">
        <f>CB1076</f>
        <v>228</v>
      </c>
      <c r="BU647" s="87">
        <f>CD1076</f>
        <v>34.86</v>
      </c>
      <c r="BV647" s="87">
        <f>CF1076</f>
        <v>0</v>
      </c>
      <c r="BW647" s="87">
        <f>CH1076</f>
        <v>0.28000000000000003</v>
      </c>
      <c r="BX647" s="87">
        <f>CJ1076</f>
        <v>80.25</v>
      </c>
      <c r="CA647" s="111">
        <v>43317.486111111109</v>
      </c>
      <c r="CB647" s="87">
        <v>238</v>
      </c>
      <c r="CC647" s="111">
        <v>43317.486111111109</v>
      </c>
      <c r="CD647" s="87">
        <v>34.81</v>
      </c>
      <c r="CE647" s="111">
        <v>43317.486111111109</v>
      </c>
      <c r="CF647" s="87">
        <v>0</v>
      </c>
      <c r="CG647" s="111">
        <v>43317.486111111109</v>
      </c>
      <c r="CH647" s="87">
        <v>0.28000000000000003</v>
      </c>
      <c r="CI647" s="111">
        <v>43317.486111111109</v>
      </c>
      <c r="CJ647" s="87">
        <v>76.78</v>
      </c>
      <c r="CM647" s="111"/>
      <c r="CS647" s="111"/>
    </row>
    <row r="648" spans="1:97" x14ac:dyDescent="0.3">
      <c r="A648" s="87">
        <f t="shared" si="34"/>
        <v>6440</v>
      </c>
      <c r="B648" s="88">
        <f t="shared" si="33"/>
        <v>107.33333333333333</v>
      </c>
      <c r="C648" s="106">
        <v>21.14</v>
      </c>
      <c r="D648" s="106">
        <v>55.52</v>
      </c>
      <c r="E648" s="106">
        <v>52.09</v>
      </c>
      <c r="F648" s="106">
        <v>48.31</v>
      </c>
      <c r="G648" s="106">
        <v>51.78</v>
      </c>
      <c r="H648" s="106">
        <v>48.26</v>
      </c>
      <c r="I648" s="106">
        <v>49.2</v>
      </c>
      <c r="J648" s="106">
        <v>50.74</v>
      </c>
      <c r="K648" s="106">
        <v>44.5</v>
      </c>
      <c r="L648" s="106">
        <v>49.16</v>
      </c>
      <c r="M648" s="106">
        <v>47.93</v>
      </c>
      <c r="N648" s="106">
        <v>51.99</v>
      </c>
      <c r="O648" s="106">
        <v>54.87</v>
      </c>
      <c r="P648" s="106">
        <v>46.87</v>
      </c>
      <c r="Q648" s="106">
        <v>51.35</v>
      </c>
      <c r="R648" s="106">
        <v>49.28</v>
      </c>
      <c r="S648" s="106">
        <v>54.93</v>
      </c>
      <c r="T648" s="106">
        <v>53.38</v>
      </c>
      <c r="U648" s="106">
        <v>54.86</v>
      </c>
      <c r="V648" s="106">
        <v>51.57</v>
      </c>
      <c r="W648" s="106">
        <v>58.63</v>
      </c>
      <c r="X648" s="106">
        <v>56.6</v>
      </c>
      <c r="Y648" s="106">
        <v>56.98</v>
      </c>
      <c r="Z648" s="106">
        <v>53.13</v>
      </c>
      <c r="AA648" s="106">
        <v>55.23</v>
      </c>
      <c r="AB648" s="106">
        <v>53.21</v>
      </c>
      <c r="AC648" s="106">
        <v>58.14</v>
      </c>
      <c r="AD648" s="106">
        <v>56.68</v>
      </c>
      <c r="AE648" s="106">
        <v>54.61</v>
      </c>
      <c r="AF648" s="106">
        <v>57.03</v>
      </c>
      <c r="AG648" s="106">
        <v>58.58</v>
      </c>
      <c r="AH648" s="106">
        <v>55.43</v>
      </c>
      <c r="AI648" s="106">
        <v>56.44</v>
      </c>
      <c r="AJ648" s="106">
        <v>58.8</v>
      </c>
      <c r="AK648" s="106">
        <v>47.53</v>
      </c>
      <c r="AL648" s="106">
        <v>45.2</v>
      </c>
      <c r="AM648" s="106">
        <v>55.09</v>
      </c>
      <c r="AN648" s="106">
        <v>59.23</v>
      </c>
      <c r="AO648" s="106">
        <v>50.7</v>
      </c>
      <c r="AP648" s="106">
        <v>53.68</v>
      </c>
      <c r="AQ648" s="106">
        <v>55.7</v>
      </c>
      <c r="AR648" s="106">
        <v>50.05</v>
      </c>
      <c r="AS648" s="106">
        <v>53.39</v>
      </c>
      <c r="AT648" s="106">
        <v>51</v>
      </c>
      <c r="AU648" s="106">
        <v>72.87</v>
      </c>
      <c r="AV648" s="106">
        <v>50.37</v>
      </c>
      <c r="AW648" s="106">
        <v>52.32</v>
      </c>
      <c r="AX648" s="106">
        <v>45.17</v>
      </c>
      <c r="AY648" s="106">
        <v>44.07</v>
      </c>
      <c r="AZ648" s="106">
        <v>54.83</v>
      </c>
      <c r="BA648" s="106">
        <v>48.8</v>
      </c>
      <c r="BB648" s="106">
        <v>53.35</v>
      </c>
      <c r="BC648" s="106">
        <v>55.62</v>
      </c>
      <c r="BD648" s="106">
        <v>55.55</v>
      </c>
      <c r="BE648" s="106">
        <v>45.07</v>
      </c>
      <c r="BF648" s="106">
        <v>43.85</v>
      </c>
      <c r="BG648" s="106">
        <v>44</v>
      </c>
      <c r="BH648" s="106">
        <v>51.36</v>
      </c>
      <c r="BI648" s="106">
        <v>45.76</v>
      </c>
      <c r="BJ648" s="106">
        <v>44.35</v>
      </c>
      <c r="BK648" s="106">
        <v>67.150000000000006</v>
      </c>
      <c r="BL648" s="107">
        <f t="shared" si="35"/>
        <v>60</v>
      </c>
      <c r="BN648" s="110">
        <f>BN647++Setup!$J$15/24</f>
        <v>43231.472222222743</v>
      </c>
      <c r="BO648" s="57">
        <f>CN648</f>
        <v>0</v>
      </c>
      <c r="BP648" s="57">
        <f>CO648</f>
        <v>0</v>
      </c>
      <c r="BQ648" s="57">
        <f>CP648</f>
        <v>0</v>
      </c>
      <c r="BR648" s="57">
        <f>CQ648</f>
        <v>0</v>
      </c>
      <c r="BS648" s="87">
        <f>CT648</f>
        <v>0</v>
      </c>
      <c r="BT648" s="87">
        <f>CB1077</f>
        <v>229</v>
      </c>
      <c r="BU648" s="87">
        <f>CD1077</f>
        <v>34.69</v>
      </c>
      <c r="BV648" s="87">
        <f>CF1077</f>
        <v>0</v>
      </c>
      <c r="BW648" s="87">
        <f>CH1077</f>
        <v>0.28000000000000003</v>
      </c>
      <c r="BX648" s="87">
        <f>CJ1077</f>
        <v>53.11</v>
      </c>
      <c r="CA648" s="111">
        <v>43317.493055555555</v>
      </c>
      <c r="CB648" s="87">
        <v>237</v>
      </c>
      <c r="CC648" s="111">
        <v>43317.493055555555</v>
      </c>
      <c r="CD648" s="87">
        <v>32.97</v>
      </c>
      <c r="CE648" s="111">
        <v>43317.493055555555</v>
      </c>
      <c r="CF648" s="87">
        <v>0</v>
      </c>
      <c r="CG648" s="111">
        <v>43317.493055555555</v>
      </c>
      <c r="CH648" s="87">
        <v>0.28000000000000003</v>
      </c>
      <c r="CI648" s="111">
        <v>43317.493055555555</v>
      </c>
      <c r="CJ648" s="87">
        <v>77.89</v>
      </c>
      <c r="CM648" s="111"/>
      <c r="CS648" s="111"/>
    </row>
    <row r="649" spans="1:97" x14ac:dyDescent="0.3">
      <c r="A649" s="87">
        <f t="shared" si="34"/>
        <v>6450</v>
      </c>
      <c r="B649" s="88">
        <f t="shared" si="33"/>
        <v>107.5</v>
      </c>
      <c r="C649" s="106">
        <v>21.06</v>
      </c>
      <c r="D649" s="106">
        <v>55.44</v>
      </c>
      <c r="E649" s="106">
        <v>49.81</v>
      </c>
      <c r="F649" s="106">
        <v>45.83</v>
      </c>
      <c r="G649" s="106">
        <v>51.71</v>
      </c>
      <c r="H649" s="106">
        <v>48.06</v>
      </c>
      <c r="I649" s="106">
        <v>46.96</v>
      </c>
      <c r="J649" s="106">
        <v>48.41</v>
      </c>
      <c r="K649" s="106">
        <v>44.15</v>
      </c>
      <c r="L649" s="106">
        <v>49.07</v>
      </c>
      <c r="M649" s="106">
        <v>45.45</v>
      </c>
      <c r="N649" s="106">
        <v>51.9</v>
      </c>
      <c r="O649" s="106">
        <v>54.74</v>
      </c>
      <c r="P649" s="106">
        <v>46.78</v>
      </c>
      <c r="Q649" s="106">
        <v>51.4</v>
      </c>
      <c r="R649" s="106">
        <v>49.2</v>
      </c>
      <c r="S649" s="106">
        <v>54.97</v>
      </c>
      <c r="T649" s="106">
        <v>53.35</v>
      </c>
      <c r="U649" s="106">
        <v>54.74</v>
      </c>
      <c r="V649" s="106">
        <v>51.48</v>
      </c>
      <c r="W649" s="106">
        <v>58.59</v>
      </c>
      <c r="X649" s="106">
        <v>56.62</v>
      </c>
      <c r="Y649" s="106">
        <v>56.95</v>
      </c>
      <c r="Z649" s="106">
        <v>52.71</v>
      </c>
      <c r="AA649" s="106">
        <v>55.14</v>
      </c>
      <c r="AB649" s="106">
        <v>53.07</v>
      </c>
      <c r="AC649" s="106">
        <v>58.14</v>
      </c>
      <c r="AD649" s="106">
        <v>56.87</v>
      </c>
      <c r="AE649" s="106">
        <v>54.52</v>
      </c>
      <c r="AF649" s="106">
        <v>56.96</v>
      </c>
      <c r="AG649" s="106">
        <v>58.69</v>
      </c>
      <c r="AH649" s="106">
        <v>55.16</v>
      </c>
      <c r="AI649" s="106">
        <v>56.38</v>
      </c>
      <c r="AJ649" s="106">
        <v>58.48</v>
      </c>
      <c r="AK649" s="106">
        <v>47.29</v>
      </c>
      <c r="AL649" s="106">
        <v>45.03</v>
      </c>
      <c r="AM649" s="106">
        <v>55.22</v>
      </c>
      <c r="AN649" s="106">
        <v>58.97</v>
      </c>
      <c r="AO649" s="106">
        <v>48.37</v>
      </c>
      <c r="AP649" s="106">
        <v>53.61</v>
      </c>
      <c r="AQ649" s="106">
        <v>55.75</v>
      </c>
      <c r="AR649" s="106">
        <v>49.73</v>
      </c>
      <c r="AS649" s="106">
        <v>53.24</v>
      </c>
      <c r="AT649" s="106">
        <v>50.59</v>
      </c>
      <c r="AU649" s="106">
        <v>72.459999999999994</v>
      </c>
      <c r="AV649" s="106">
        <v>50.4</v>
      </c>
      <c r="AW649" s="106">
        <v>52.28</v>
      </c>
      <c r="AX649" s="106">
        <v>42.7</v>
      </c>
      <c r="AY649" s="106">
        <v>41.73</v>
      </c>
      <c r="AZ649" s="106">
        <v>54.91</v>
      </c>
      <c r="BA649" s="106">
        <v>46.47</v>
      </c>
      <c r="BB649" s="106">
        <v>53.12</v>
      </c>
      <c r="BC649" s="106">
        <v>55.56</v>
      </c>
      <c r="BD649" s="106">
        <v>55.4</v>
      </c>
      <c r="BE649" s="106">
        <v>42.89</v>
      </c>
      <c r="BF649" s="106">
        <v>41.49</v>
      </c>
      <c r="BG649" s="106">
        <v>44.04</v>
      </c>
      <c r="BH649" s="106">
        <v>49</v>
      </c>
      <c r="BI649" s="106">
        <v>43.59</v>
      </c>
      <c r="BJ649" s="106">
        <v>44.37</v>
      </c>
      <c r="BK649" s="106">
        <v>67.069999999999993</v>
      </c>
      <c r="BL649" s="107">
        <f t="shared" si="35"/>
        <v>60</v>
      </c>
      <c r="BN649" s="110">
        <f>BN648++Setup!$J$15/24</f>
        <v>43231.479166667188</v>
      </c>
      <c r="BO649" s="57">
        <f>CN649</f>
        <v>0</v>
      </c>
      <c r="BP649" s="57">
        <f>CO649</f>
        <v>0</v>
      </c>
      <c r="BQ649" s="57">
        <f>CP649</f>
        <v>0</v>
      </c>
      <c r="BR649" s="57">
        <f>CQ649</f>
        <v>0</v>
      </c>
      <c r="BS649" s="87">
        <f>CT649</f>
        <v>0</v>
      </c>
      <c r="BT649" s="87">
        <f>CB1078</f>
        <v>228</v>
      </c>
      <c r="BU649" s="87">
        <f>CD1078</f>
        <v>35.5</v>
      </c>
      <c r="BV649" s="87">
        <f>CF1078</f>
        <v>0</v>
      </c>
      <c r="BW649" s="87">
        <f>CH1078</f>
        <v>0.28000000000000003</v>
      </c>
      <c r="BX649" s="87">
        <f>CJ1078</f>
        <v>83.64</v>
      </c>
      <c r="CA649" s="111">
        <v>43317.5</v>
      </c>
      <c r="CB649" s="87">
        <v>234</v>
      </c>
      <c r="CC649" s="111">
        <v>43317.5</v>
      </c>
      <c r="CD649" s="87">
        <v>35</v>
      </c>
      <c r="CE649" s="111">
        <v>43317.5</v>
      </c>
      <c r="CF649" s="87">
        <v>0</v>
      </c>
      <c r="CG649" s="111">
        <v>43317.5</v>
      </c>
      <c r="CH649" s="87">
        <v>0.28000000000000003</v>
      </c>
      <c r="CI649" s="111">
        <v>43317.5</v>
      </c>
      <c r="CJ649" s="87">
        <v>43.97</v>
      </c>
      <c r="CM649" s="111"/>
      <c r="CS649" s="111"/>
    </row>
    <row r="650" spans="1:97" x14ac:dyDescent="0.3">
      <c r="A650" s="87">
        <f t="shared" si="34"/>
        <v>6460</v>
      </c>
      <c r="B650" s="88">
        <f t="shared" si="33"/>
        <v>107.66666666666667</v>
      </c>
      <c r="C650" s="106">
        <v>20.73</v>
      </c>
      <c r="D650" s="106">
        <v>54.78</v>
      </c>
      <c r="E650" s="106">
        <v>49.23</v>
      </c>
      <c r="F650" s="106">
        <v>45.44</v>
      </c>
      <c r="G650" s="106">
        <v>50.76</v>
      </c>
      <c r="H650" s="106">
        <v>46.5</v>
      </c>
      <c r="I650" s="106">
        <v>46.48</v>
      </c>
      <c r="J650" s="106">
        <v>48.17</v>
      </c>
      <c r="K650" s="106">
        <v>42.63</v>
      </c>
      <c r="L650" s="106">
        <v>47.56</v>
      </c>
      <c r="M650" s="106">
        <v>45.07</v>
      </c>
      <c r="N650" s="106">
        <v>50.61</v>
      </c>
      <c r="O650" s="106">
        <v>53.6</v>
      </c>
      <c r="P650" s="106">
        <v>45.77</v>
      </c>
      <c r="Q650" s="106">
        <v>50.41</v>
      </c>
      <c r="R650" s="106">
        <v>48.37</v>
      </c>
      <c r="S650" s="106">
        <v>53.86</v>
      </c>
      <c r="T650" s="106">
        <v>52.42</v>
      </c>
      <c r="U650" s="106">
        <v>53.8</v>
      </c>
      <c r="V650" s="106">
        <v>50.71</v>
      </c>
      <c r="W650" s="106">
        <v>57.57</v>
      </c>
      <c r="X650" s="106">
        <v>55.58</v>
      </c>
      <c r="Y650" s="106">
        <v>55.9</v>
      </c>
      <c r="Z650" s="106">
        <v>52.43</v>
      </c>
      <c r="AA650" s="106">
        <v>54.1</v>
      </c>
      <c r="AB650" s="106">
        <v>52.45</v>
      </c>
      <c r="AC650" s="106">
        <v>57.04</v>
      </c>
      <c r="AD650" s="106">
        <v>55.74</v>
      </c>
      <c r="AE650" s="106">
        <v>53.69</v>
      </c>
      <c r="AF650" s="106">
        <v>55.94</v>
      </c>
      <c r="AG650" s="106">
        <v>57.6</v>
      </c>
      <c r="AH650" s="106">
        <v>54.09</v>
      </c>
      <c r="AI650" s="106">
        <v>54.92</v>
      </c>
      <c r="AJ650" s="106">
        <v>58.45</v>
      </c>
      <c r="AK650" s="106">
        <v>47.27</v>
      </c>
      <c r="AL650" s="106">
        <v>44.88</v>
      </c>
      <c r="AM650" s="106">
        <v>54.06</v>
      </c>
      <c r="AN650" s="106">
        <v>58.73</v>
      </c>
      <c r="AO650" s="106">
        <v>48.13</v>
      </c>
      <c r="AP650" s="106">
        <v>53.5</v>
      </c>
      <c r="AQ650" s="106">
        <v>54.29</v>
      </c>
      <c r="AR650" s="106">
        <v>49.22</v>
      </c>
      <c r="AS650" s="106">
        <v>52.93</v>
      </c>
      <c r="AT650" s="106">
        <v>49.78</v>
      </c>
      <c r="AU650" s="106">
        <v>72.28</v>
      </c>
      <c r="AV650" s="106">
        <v>49.75</v>
      </c>
      <c r="AW650" s="106">
        <v>51.46</v>
      </c>
      <c r="AX650" s="106">
        <v>42.34</v>
      </c>
      <c r="AY650" s="106">
        <v>41.35</v>
      </c>
      <c r="AZ650" s="106">
        <v>53.97</v>
      </c>
      <c r="BA650" s="106">
        <v>46.07</v>
      </c>
      <c r="BB650" s="106">
        <v>52.5</v>
      </c>
      <c r="BC650" s="106">
        <v>54.6</v>
      </c>
      <c r="BD650" s="106">
        <v>54.31</v>
      </c>
      <c r="BE650" s="106">
        <v>42.33</v>
      </c>
      <c r="BF650" s="106">
        <v>41.01</v>
      </c>
      <c r="BG650" s="106">
        <v>42.98</v>
      </c>
      <c r="BH650" s="106">
        <v>48.63</v>
      </c>
      <c r="BI650" s="106">
        <v>43.01</v>
      </c>
      <c r="BJ650" s="106">
        <v>44.12</v>
      </c>
      <c r="BK650" s="106">
        <v>66.930000000000007</v>
      </c>
      <c r="BL650" s="107">
        <f t="shared" si="35"/>
        <v>60</v>
      </c>
      <c r="BN650" s="110">
        <f>BN649++Setup!$J$15/24</f>
        <v>43231.486111111633</v>
      </c>
      <c r="BO650" s="57">
        <f>CN650</f>
        <v>0</v>
      </c>
      <c r="BP650" s="57">
        <f>CO650</f>
        <v>0</v>
      </c>
      <c r="BQ650" s="57">
        <f>CP650</f>
        <v>0</v>
      </c>
      <c r="BR650" s="57">
        <f>CQ650</f>
        <v>0</v>
      </c>
      <c r="BS650" s="87">
        <f>CT650</f>
        <v>0</v>
      </c>
      <c r="BT650" s="87">
        <f>CB1079</f>
        <v>224</v>
      </c>
      <c r="BU650" s="87">
        <f>CD1079</f>
        <v>35.31</v>
      </c>
      <c r="BV650" s="87">
        <f>CF1079</f>
        <v>0</v>
      </c>
      <c r="BW650" s="87">
        <f>CH1079</f>
        <v>0.28000000000000003</v>
      </c>
      <c r="BX650" s="87">
        <f>CJ1079</f>
        <v>64.31</v>
      </c>
      <c r="CA650" s="111">
        <v>43317.506944444445</v>
      </c>
      <c r="CB650" s="87">
        <v>235</v>
      </c>
      <c r="CC650" s="111">
        <v>43317.506944444445</v>
      </c>
      <c r="CD650" s="87">
        <v>34.08</v>
      </c>
      <c r="CE650" s="111">
        <v>43317.506944444445</v>
      </c>
      <c r="CF650" s="87">
        <v>0</v>
      </c>
      <c r="CG650" s="111">
        <v>43317.506944444445</v>
      </c>
      <c r="CH650" s="87">
        <v>0.28000000000000003</v>
      </c>
      <c r="CI650" s="111">
        <v>43317.506944444445</v>
      </c>
      <c r="CJ650" s="87">
        <v>78.36</v>
      </c>
      <c r="CM650" s="111"/>
      <c r="CS650" s="111"/>
    </row>
    <row r="651" spans="1:97" x14ac:dyDescent="0.3">
      <c r="A651" s="87">
        <f t="shared" si="34"/>
        <v>6470</v>
      </c>
      <c r="B651" s="88">
        <f t="shared" si="33"/>
        <v>107.83333333333333</v>
      </c>
      <c r="C651" s="106">
        <v>21.11</v>
      </c>
      <c r="D651" s="106">
        <v>55.73</v>
      </c>
      <c r="E651" s="106">
        <v>46.4</v>
      </c>
      <c r="F651" s="106">
        <v>42.3</v>
      </c>
      <c r="G651" s="106">
        <v>51.89</v>
      </c>
      <c r="H651" s="106">
        <v>48.29</v>
      </c>
      <c r="I651" s="106">
        <v>43.38</v>
      </c>
      <c r="J651" s="106">
        <v>44.91</v>
      </c>
      <c r="K651" s="106">
        <v>44.51</v>
      </c>
      <c r="L651" s="106">
        <v>49.44</v>
      </c>
      <c r="M651" s="106">
        <v>42.19</v>
      </c>
      <c r="N651" s="106">
        <v>52.11</v>
      </c>
      <c r="O651" s="106">
        <v>54.87</v>
      </c>
      <c r="P651" s="106">
        <v>46.85</v>
      </c>
      <c r="Q651" s="106">
        <v>51.55</v>
      </c>
      <c r="R651" s="106">
        <v>49.53</v>
      </c>
      <c r="S651" s="106">
        <v>55.31</v>
      </c>
      <c r="T651" s="106">
        <v>53.66</v>
      </c>
      <c r="U651" s="106">
        <v>55.04</v>
      </c>
      <c r="V651" s="106">
        <v>51.71</v>
      </c>
      <c r="W651" s="106">
        <v>58.86</v>
      </c>
      <c r="X651" s="106">
        <v>57.03</v>
      </c>
      <c r="Y651" s="106">
        <v>57.37</v>
      </c>
      <c r="Z651" s="106">
        <v>52.89</v>
      </c>
      <c r="AA651" s="106">
        <v>55.17</v>
      </c>
      <c r="AB651" s="106">
        <v>53.17</v>
      </c>
      <c r="AC651" s="106">
        <v>58.38</v>
      </c>
      <c r="AD651" s="106">
        <v>57.29</v>
      </c>
      <c r="AE651" s="106">
        <v>54.63</v>
      </c>
      <c r="AF651" s="106">
        <v>57.14</v>
      </c>
      <c r="AG651" s="106">
        <v>58.78</v>
      </c>
      <c r="AH651" s="106">
        <v>55.38</v>
      </c>
      <c r="AI651" s="106">
        <v>56.41</v>
      </c>
      <c r="AJ651" s="106">
        <v>58.59</v>
      </c>
      <c r="AK651" s="106">
        <v>47.37</v>
      </c>
      <c r="AL651" s="106">
        <v>43.71</v>
      </c>
      <c r="AM651" s="106">
        <v>55.47</v>
      </c>
      <c r="AN651" s="106">
        <v>59.08</v>
      </c>
      <c r="AO651" s="106">
        <v>44.87</v>
      </c>
      <c r="AP651" s="106">
        <v>51.93</v>
      </c>
      <c r="AQ651" s="106">
        <v>55.84</v>
      </c>
      <c r="AR651" s="106">
        <v>49.96</v>
      </c>
      <c r="AS651" s="106">
        <v>53.35</v>
      </c>
      <c r="AT651" s="106">
        <v>50.92</v>
      </c>
      <c r="AU651" s="106">
        <v>72.489999999999995</v>
      </c>
      <c r="AV651" s="106">
        <v>50.51</v>
      </c>
      <c r="AW651" s="106">
        <v>52.35</v>
      </c>
      <c r="AX651" s="106">
        <v>39.26</v>
      </c>
      <c r="AY651" s="106">
        <v>38.020000000000003</v>
      </c>
      <c r="AZ651" s="106">
        <v>55.09</v>
      </c>
      <c r="BA651" s="106">
        <v>43.12</v>
      </c>
      <c r="BB651" s="106">
        <v>53.34</v>
      </c>
      <c r="BC651" s="106">
        <v>55.86</v>
      </c>
      <c r="BD651" s="106">
        <v>55.28</v>
      </c>
      <c r="BE651" s="106">
        <v>39.22</v>
      </c>
      <c r="BF651" s="106">
        <v>37.94</v>
      </c>
      <c r="BG651" s="106">
        <v>44.09</v>
      </c>
      <c r="BH651" s="106">
        <v>45.57</v>
      </c>
      <c r="BI651" s="106">
        <v>40.14</v>
      </c>
      <c r="BJ651" s="106">
        <v>44.4</v>
      </c>
      <c r="BK651" s="106">
        <v>67.739999999999995</v>
      </c>
      <c r="BL651" s="107">
        <f t="shared" si="35"/>
        <v>60</v>
      </c>
      <c r="BN651" s="110">
        <f>BN650++Setup!$J$15/24</f>
        <v>43231.493055556079</v>
      </c>
      <c r="BO651" s="57">
        <f>CN651</f>
        <v>0</v>
      </c>
      <c r="BP651" s="57">
        <f>CO651</f>
        <v>0</v>
      </c>
      <c r="BQ651" s="57">
        <f>CP651</f>
        <v>0</v>
      </c>
      <c r="BR651" s="57">
        <f>CQ651</f>
        <v>0</v>
      </c>
      <c r="BS651" s="87">
        <f>CT651</f>
        <v>0</v>
      </c>
      <c r="BT651" s="87">
        <f>CB1080</f>
        <v>224</v>
      </c>
      <c r="BU651" s="87">
        <f>CD1080</f>
        <v>35.14</v>
      </c>
      <c r="BV651" s="87">
        <f>CF1080</f>
        <v>0</v>
      </c>
      <c r="BW651" s="87">
        <f>CH1080</f>
        <v>0.28000000000000003</v>
      </c>
      <c r="BX651" s="87">
        <f>CJ1080</f>
        <v>38.47</v>
      </c>
      <c r="CA651" s="111">
        <v>43317.513888888891</v>
      </c>
      <c r="CB651" s="87">
        <v>226</v>
      </c>
      <c r="CC651" s="111">
        <v>43317.513888888891</v>
      </c>
      <c r="CD651" s="87">
        <v>34.94</v>
      </c>
      <c r="CE651" s="111">
        <v>43317.513888888891</v>
      </c>
      <c r="CF651" s="87">
        <v>0</v>
      </c>
      <c r="CG651" s="111">
        <v>43317.513888888891</v>
      </c>
      <c r="CH651" s="87">
        <v>0.28000000000000003</v>
      </c>
      <c r="CI651" s="111">
        <v>43317.513888888891</v>
      </c>
      <c r="CJ651" s="87">
        <v>49.47</v>
      </c>
      <c r="CM651" s="111"/>
      <c r="CS651" s="111"/>
    </row>
    <row r="652" spans="1:97" x14ac:dyDescent="0.3">
      <c r="A652" s="87">
        <f t="shared" si="34"/>
        <v>6480</v>
      </c>
      <c r="B652" s="88">
        <f t="shared" si="33"/>
        <v>108</v>
      </c>
      <c r="C652" s="106">
        <v>20.86</v>
      </c>
      <c r="D652" s="106">
        <v>54.88</v>
      </c>
      <c r="E652" s="106">
        <v>42.56</v>
      </c>
      <c r="F652" s="106">
        <v>39.090000000000003</v>
      </c>
      <c r="G652" s="106">
        <v>51.46</v>
      </c>
      <c r="H652" s="106">
        <v>47.67</v>
      </c>
      <c r="I652" s="106">
        <v>39.840000000000003</v>
      </c>
      <c r="J652" s="106">
        <v>41.42</v>
      </c>
      <c r="K652" s="106">
        <v>43.87</v>
      </c>
      <c r="L652" s="106">
        <v>48.63</v>
      </c>
      <c r="M652" s="106">
        <v>38.619999999999997</v>
      </c>
      <c r="N652" s="106">
        <v>51.57</v>
      </c>
      <c r="O652" s="106">
        <v>54.11</v>
      </c>
      <c r="P652" s="106">
        <v>46.28</v>
      </c>
      <c r="Q652" s="106">
        <v>50.83</v>
      </c>
      <c r="R652" s="106">
        <v>48.82</v>
      </c>
      <c r="S652" s="106">
        <v>54.32</v>
      </c>
      <c r="T652" s="106">
        <v>53.12</v>
      </c>
      <c r="U652" s="106">
        <v>54.39</v>
      </c>
      <c r="V652" s="106">
        <v>51.24</v>
      </c>
      <c r="W652" s="106">
        <v>57.13</v>
      </c>
      <c r="X652" s="106">
        <v>55.81</v>
      </c>
      <c r="Y652" s="106">
        <v>56.29</v>
      </c>
      <c r="Z652" s="106">
        <v>52.46</v>
      </c>
      <c r="AA652" s="106">
        <v>54.62</v>
      </c>
      <c r="AB652" s="106">
        <v>52.73</v>
      </c>
      <c r="AC652" s="106">
        <v>57.31</v>
      </c>
      <c r="AD652" s="106">
        <v>56.25</v>
      </c>
      <c r="AE652" s="106">
        <v>54.15</v>
      </c>
      <c r="AF652" s="106">
        <v>56.25</v>
      </c>
      <c r="AG652" s="106">
        <v>57.91</v>
      </c>
      <c r="AH652" s="106">
        <v>54.77</v>
      </c>
      <c r="AI652" s="106">
        <v>55.52</v>
      </c>
      <c r="AJ652" s="106">
        <v>58.44</v>
      </c>
      <c r="AK652" s="106">
        <v>47.28</v>
      </c>
      <c r="AL652" s="106">
        <v>43.61</v>
      </c>
      <c r="AM652" s="106">
        <v>54.52</v>
      </c>
      <c r="AN652" s="106">
        <v>58.98</v>
      </c>
      <c r="AO652" s="106">
        <v>41.38</v>
      </c>
      <c r="AP652" s="106">
        <v>50.78</v>
      </c>
      <c r="AQ652" s="106">
        <v>55.02</v>
      </c>
      <c r="AR652" s="106">
        <v>49.61</v>
      </c>
      <c r="AS652" s="106">
        <v>52.87</v>
      </c>
      <c r="AT652" s="106">
        <v>50.31</v>
      </c>
      <c r="AU652" s="106">
        <v>72.53</v>
      </c>
      <c r="AV652" s="106">
        <v>50</v>
      </c>
      <c r="AW652" s="106">
        <v>51.73</v>
      </c>
      <c r="AX652" s="106">
        <v>35.76</v>
      </c>
      <c r="AY652" s="106">
        <v>34.479999999999997</v>
      </c>
      <c r="AZ652" s="106">
        <v>54.49</v>
      </c>
      <c r="BA652" s="106">
        <v>39.15</v>
      </c>
      <c r="BB652" s="106">
        <v>52.85</v>
      </c>
      <c r="BC652" s="106">
        <v>55.14</v>
      </c>
      <c r="BD652" s="106">
        <v>54.87</v>
      </c>
      <c r="BE652" s="106">
        <v>35.68</v>
      </c>
      <c r="BF652" s="106">
        <v>34.130000000000003</v>
      </c>
      <c r="BG652" s="106">
        <v>43.61</v>
      </c>
      <c r="BH652" s="106">
        <v>41.73</v>
      </c>
      <c r="BI652" s="106">
        <v>37.11</v>
      </c>
      <c r="BJ652" s="106">
        <v>44.42</v>
      </c>
      <c r="BK652" s="106">
        <v>68.13</v>
      </c>
      <c r="BL652" s="107">
        <f t="shared" si="35"/>
        <v>60</v>
      </c>
      <c r="BN652" s="110">
        <f>BN651++Setup!$J$15/24</f>
        <v>43231.500000000524</v>
      </c>
      <c r="BO652" s="57">
        <f>CN652</f>
        <v>0</v>
      </c>
      <c r="BP652" s="57">
        <f>CO652</f>
        <v>0</v>
      </c>
      <c r="BQ652" s="57">
        <f>CP652</f>
        <v>0</v>
      </c>
      <c r="BR652" s="57">
        <f>CQ652</f>
        <v>0</v>
      </c>
      <c r="BS652" s="87">
        <f>CT652</f>
        <v>0</v>
      </c>
      <c r="BT652" s="87">
        <f>CB1081</f>
        <v>225</v>
      </c>
      <c r="BU652" s="87">
        <f>CD1081</f>
        <v>34.86</v>
      </c>
      <c r="BV652" s="87">
        <f>CF1081</f>
        <v>0</v>
      </c>
      <c r="BW652" s="87">
        <f>CH1081</f>
        <v>0.28000000000000003</v>
      </c>
      <c r="BX652" s="87">
        <f>CJ1081</f>
        <v>54.5</v>
      </c>
      <c r="CA652" s="111">
        <v>43317.520833333336</v>
      </c>
      <c r="CB652" s="87">
        <v>185</v>
      </c>
      <c r="CC652" s="111">
        <v>43317.520833333336</v>
      </c>
      <c r="CD652" s="87">
        <v>34.69</v>
      </c>
      <c r="CE652" s="111">
        <v>43317.520833333336</v>
      </c>
      <c r="CF652" s="87">
        <v>0</v>
      </c>
      <c r="CG652" s="111">
        <v>43317.520833333336</v>
      </c>
      <c r="CH652" s="87">
        <v>0.28000000000000003</v>
      </c>
      <c r="CI652" s="111">
        <v>43317.520833333336</v>
      </c>
      <c r="CJ652" s="87">
        <v>62.53</v>
      </c>
      <c r="CM652" s="111"/>
      <c r="CS652" s="111"/>
    </row>
    <row r="653" spans="1:97" x14ac:dyDescent="0.3">
      <c r="A653" s="87">
        <f t="shared" si="34"/>
        <v>6490</v>
      </c>
      <c r="B653" s="88">
        <f t="shared" si="33"/>
        <v>108.16666666666667</v>
      </c>
      <c r="C653" s="106">
        <v>21.21</v>
      </c>
      <c r="D653" s="106">
        <v>55.8</v>
      </c>
      <c r="E653" s="106">
        <v>49.93</v>
      </c>
      <c r="F653" s="106">
        <v>46.14</v>
      </c>
      <c r="G653" s="106">
        <v>52.66</v>
      </c>
      <c r="H653" s="106">
        <v>49.1</v>
      </c>
      <c r="I653" s="106">
        <v>47.09</v>
      </c>
      <c r="J653" s="106">
        <v>48.72</v>
      </c>
      <c r="K653" s="106">
        <v>45.25</v>
      </c>
      <c r="L653" s="106">
        <v>50.23</v>
      </c>
      <c r="M653" s="106">
        <v>45.61</v>
      </c>
      <c r="N653" s="106">
        <v>53.14</v>
      </c>
      <c r="O653" s="106">
        <v>55.82</v>
      </c>
      <c r="P653" s="106">
        <v>47.34</v>
      </c>
      <c r="Q653" s="106">
        <v>52.04</v>
      </c>
      <c r="R653" s="106">
        <v>49.87</v>
      </c>
      <c r="S653" s="106">
        <v>56</v>
      </c>
      <c r="T653" s="106">
        <v>54</v>
      </c>
      <c r="U653" s="106">
        <v>55.84</v>
      </c>
      <c r="V653" s="106">
        <v>52.24</v>
      </c>
      <c r="W653" s="106">
        <v>59.26</v>
      </c>
      <c r="X653" s="106">
        <v>57.71</v>
      </c>
      <c r="Y653" s="106">
        <v>57.9</v>
      </c>
      <c r="Z653" s="106">
        <v>53.02</v>
      </c>
      <c r="AA653" s="106">
        <v>55.89</v>
      </c>
      <c r="AB653" s="106">
        <v>53.39</v>
      </c>
      <c r="AC653" s="106">
        <v>59</v>
      </c>
      <c r="AD653" s="106">
        <v>57.73</v>
      </c>
      <c r="AE653" s="106">
        <v>55.24</v>
      </c>
      <c r="AF653" s="106">
        <v>57.97</v>
      </c>
      <c r="AG653" s="106">
        <v>59.45</v>
      </c>
      <c r="AH653" s="106">
        <v>55.84</v>
      </c>
      <c r="AI653" s="106">
        <v>57.1</v>
      </c>
      <c r="AJ653" s="106">
        <v>58.62</v>
      </c>
      <c r="AK653" s="106">
        <v>47.33</v>
      </c>
      <c r="AL653" s="106">
        <v>45.4</v>
      </c>
      <c r="AM653" s="106">
        <v>55.99</v>
      </c>
      <c r="AN653" s="106">
        <v>59.11</v>
      </c>
      <c r="AO653" s="106">
        <v>48.68</v>
      </c>
      <c r="AP653" s="106">
        <v>53.71</v>
      </c>
      <c r="AQ653" s="106">
        <v>56.56</v>
      </c>
      <c r="AR653" s="106">
        <v>50.5</v>
      </c>
      <c r="AS653" s="106">
        <v>53.45</v>
      </c>
      <c r="AT653" s="106">
        <v>51.12</v>
      </c>
      <c r="AU653" s="106">
        <v>72.66</v>
      </c>
      <c r="AV653" s="106">
        <v>50.84</v>
      </c>
      <c r="AW653" s="106">
        <v>52.55</v>
      </c>
      <c r="AX653" s="106">
        <v>42.9</v>
      </c>
      <c r="AY653" s="106">
        <v>42.03</v>
      </c>
      <c r="AZ653" s="106">
        <v>55.62</v>
      </c>
      <c r="BA653" s="106">
        <v>46.58</v>
      </c>
      <c r="BB653" s="106">
        <v>53.84</v>
      </c>
      <c r="BC653" s="106">
        <v>56.48</v>
      </c>
      <c r="BD653" s="106">
        <v>56.11</v>
      </c>
      <c r="BE653" s="106">
        <v>43.06</v>
      </c>
      <c r="BF653" s="106">
        <v>41.58</v>
      </c>
      <c r="BG653" s="106">
        <v>44.45</v>
      </c>
      <c r="BH653" s="106">
        <v>49.11</v>
      </c>
      <c r="BI653" s="106">
        <v>43.7</v>
      </c>
      <c r="BJ653" s="106">
        <v>44.28</v>
      </c>
      <c r="BK653" s="106">
        <v>67.89</v>
      </c>
      <c r="BL653" s="107">
        <f t="shared" si="35"/>
        <v>60</v>
      </c>
      <c r="BN653" s="110">
        <f>BN652++Setup!$J$15/24</f>
        <v>43231.506944444969</v>
      </c>
      <c r="BO653" s="57">
        <f>CN653</f>
        <v>0</v>
      </c>
      <c r="BP653" s="57">
        <f>CO653</f>
        <v>0</v>
      </c>
      <c r="BQ653" s="57">
        <f>CP653</f>
        <v>0</v>
      </c>
      <c r="BR653" s="57">
        <f>CQ653</f>
        <v>0</v>
      </c>
      <c r="BS653" s="87">
        <f>CT653</f>
        <v>0</v>
      </c>
      <c r="BT653" s="87">
        <f>CB1082</f>
        <v>258</v>
      </c>
      <c r="BU653" s="87">
        <f>CD1082</f>
        <v>35.33</v>
      </c>
      <c r="BV653" s="87">
        <f>CF1082</f>
        <v>0</v>
      </c>
      <c r="BW653" s="87">
        <f>CH1082</f>
        <v>0.28000000000000003</v>
      </c>
      <c r="BX653" s="87">
        <f>CJ1082</f>
        <v>74.89</v>
      </c>
      <c r="CA653" s="111">
        <v>43317.527777777781</v>
      </c>
      <c r="CB653" s="87">
        <v>195</v>
      </c>
      <c r="CC653" s="111">
        <v>43317.527777777781</v>
      </c>
      <c r="CD653" s="87">
        <v>34.06</v>
      </c>
      <c r="CE653" s="111">
        <v>43317.527777777781</v>
      </c>
      <c r="CF653" s="87">
        <v>0</v>
      </c>
      <c r="CG653" s="111">
        <v>43317.527777777781</v>
      </c>
      <c r="CH653" s="87">
        <v>0.28000000000000003</v>
      </c>
      <c r="CI653" s="111">
        <v>43317.527777777781</v>
      </c>
      <c r="CJ653" s="87">
        <v>60.33</v>
      </c>
      <c r="CM653" s="111"/>
      <c r="CS653" s="111"/>
    </row>
    <row r="654" spans="1:97" x14ac:dyDescent="0.3">
      <c r="A654" s="87">
        <f t="shared" si="34"/>
        <v>6500</v>
      </c>
      <c r="B654" s="88">
        <f t="shared" si="33"/>
        <v>108.33333333333333</v>
      </c>
      <c r="C654" s="106">
        <v>21.15</v>
      </c>
      <c r="D654" s="106">
        <v>56.27</v>
      </c>
      <c r="E654" s="106">
        <v>50.4</v>
      </c>
      <c r="F654" s="106">
        <v>46.34</v>
      </c>
      <c r="G654" s="106">
        <v>52.67</v>
      </c>
      <c r="H654" s="106">
        <v>49.05</v>
      </c>
      <c r="I654" s="106">
        <v>47.36</v>
      </c>
      <c r="J654" s="106">
        <v>48.87</v>
      </c>
      <c r="K654" s="106">
        <v>45.15</v>
      </c>
      <c r="L654" s="106">
        <v>49.98</v>
      </c>
      <c r="M654" s="106">
        <v>45.99</v>
      </c>
      <c r="N654" s="106">
        <v>53.04</v>
      </c>
      <c r="O654" s="106">
        <v>55.54</v>
      </c>
      <c r="P654" s="106">
        <v>47.32</v>
      </c>
      <c r="Q654" s="106">
        <v>52.16</v>
      </c>
      <c r="R654" s="106">
        <v>50</v>
      </c>
      <c r="S654" s="106">
        <v>55.57</v>
      </c>
      <c r="T654" s="106">
        <v>54.16</v>
      </c>
      <c r="U654" s="106">
        <v>55.76</v>
      </c>
      <c r="V654" s="106">
        <v>52.29</v>
      </c>
      <c r="W654" s="106">
        <v>59.35</v>
      </c>
      <c r="X654" s="106">
        <v>57.44</v>
      </c>
      <c r="Y654" s="106">
        <v>57.78</v>
      </c>
      <c r="Z654" s="106">
        <v>53.02</v>
      </c>
      <c r="AA654" s="106">
        <v>55.76</v>
      </c>
      <c r="AB654" s="106">
        <v>53.42</v>
      </c>
      <c r="AC654" s="106">
        <v>58.97</v>
      </c>
      <c r="AD654" s="106">
        <v>57.63</v>
      </c>
      <c r="AE654" s="106">
        <v>55.08</v>
      </c>
      <c r="AF654" s="106">
        <v>57.84</v>
      </c>
      <c r="AG654" s="106">
        <v>59.39</v>
      </c>
      <c r="AH654" s="106">
        <v>55.59</v>
      </c>
      <c r="AI654" s="106">
        <v>56.74</v>
      </c>
      <c r="AJ654" s="106">
        <v>58.59</v>
      </c>
      <c r="AK654" s="106">
        <v>47.32</v>
      </c>
      <c r="AL654" s="106">
        <v>46.78</v>
      </c>
      <c r="AM654" s="106">
        <v>55.82</v>
      </c>
      <c r="AN654" s="106">
        <v>58.88</v>
      </c>
      <c r="AO654" s="106">
        <v>48.83</v>
      </c>
      <c r="AP654" s="106">
        <v>55.03</v>
      </c>
      <c r="AQ654" s="106">
        <v>56.28</v>
      </c>
      <c r="AR654" s="106">
        <v>50.35</v>
      </c>
      <c r="AS654" s="106">
        <v>53.61</v>
      </c>
      <c r="AT654" s="106">
        <v>50.8</v>
      </c>
      <c r="AU654" s="106">
        <v>72.44</v>
      </c>
      <c r="AV654" s="106">
        <v>50.82</v>
      </c>
      <c r="AW654" s="106">
        <v>52.53</v>
      </c>
      <c r="AX654" s="106">
        <v>43.11</v>
      </c>
      <c r="AY654" s="106">
        <v>42.33</v>
      </c>
      <c r="AZ654" s="106">
        <v>55.52</v>
      </c>
      <c r="BA654" s="106">
        <v>46.84</v>
      </c>
      <c r="BB654" s="106">
        <v>53.73</v>
      </c>
      <c r="BC654" s="106">
        <v>56.46</v>
      </c>
      <c r="BD654" s="106">
        <v>55.87</v>
      </c>
      <c r="BE654" s="106">
        <v>43.31</v>
      </c>
      <c r="BF654" s="106">
        <v>41.8</v>
      </c>
      <c r="BG654" s="106">
        <v>44.53</v>
      </c>
      <c r="BH654" s="106">
        <v>49.38</v>
      </c>
      <c r="BI654" s="106">
        <v>43.93</v>
      </c>
      <c r="BJ654" s="106">
        <v>44.34</v>
      </c>
      <c r="BK654" s="106">
        <v>67.56</v>
      </c>
      <c r="BL654" s="107">
        <f t="shared" si="35"/>
        <v>60</v>
      </c>
      <c r="BN654" s="110">
        <f>BN653++Setup!$J$15/24</f>
        <v>43231.513888889414</v>
      </c>
      <c r="BO654" s="57">
        <f>CN654</f>
        <v>0</v>
      </c>
      <c r="BP654" s="57">
        <f>CO654</f>
        <v>0</v>
      </c>
      <c r="BQ654" s="57">
        <f>CP654</f>
        <v>0</v>
      </c>
      <c r="BR654" s="57">
        <f>CQ654</f>
        <v>0</v>
      </c>
      <c r="BS654" s="87">
        <f>CT654</f>
        <v>0</v>
      </c>
      <c r="BT654" s="87">
        <f>CB1083</f>
        <v>4</v>
      </c>
      <c r="BU654" s="87">
        <f>CD1083</f>
        <v>34.22</v>
      </c>
      <c r="BV654" s="87">
        <f>CF1083</f>
        <v>0</v>
      </c>
      <c r="BW654" s="87">
        <f>CH1083</f>
        <v>0.28000000000000003</v>
      </c>
      <c r="BX654" s="87">
        <f>CJ1083</f>
        <v>37.44</v>
      </c>
      <c r="CA654" s="111">
        <v>43317.534722222219</v>
      </c>
      <c r="CB654" s="87">
        <v>199</v>
      </c>
      <c r="CC654" s="111">
        <v>43317.534722222219</v>
      </c>
      <c r="CD654" s="87">
        <v>30.28</v>
      </c>
      <c r="CE654" s="111">
        <v>43317.534722222219</v>
      </c>
      <c r="CF654" s="87">
        <v>0</v>
      </c>
      <c r="CG654" s="111">
        <v>43317.534722222219</v>
      </c>
      <c r="CH654" s="87">
        <v>0.28000000000000003</v>
      </c>
      <c r="CI654" s="111">
        <v>43317.534722222219</v>
      </c>
      <c r="CJ654" s="87">
        <v>72.22</v>
      </c>
      <c r="CM654" s="111"/>
      <c r="CS654" s="111"/>
    </row>
    <row r="655" spans="1:97" x14ac:dyDescent="0.3">
      <c r="A655" s="87">
        <f t="shared" si="34"/>
        <v>6510</v>
      </c>
      <c r="B655" s="88">
        <f t="shared" si="33"/>
        <v>108.5</v>
      </c>
      <c r="C655" s="106">
        <v>21.3</v>
      </c>
      <c r="D655" s="106">
        <v>57.55</v>
      </c>
      <c r="E655" s="106">
        <v>49.89</v>
      </c>
      <c r="F655" s="106">
        <v>46.02</v>
      </c>
      <c r="G655" s="106">
        <v>52.68</v>
      </c>
      <c r="H655" s="106">
        <v>49.32</v>
      </c>
      <c r="I655" s="106">
        <v>47.04</v>
      </c>
      <c r="J655" s="106">
        <v>48.58</v>
      </c>
      <c r="K655" s="106">
        <v>45.55</v>
      </c>
      <c r="L655" s="106">
        <v>50.35</v>
      </c>
      <c r="M655" s="106">
        <v>45.63</v>
      </c>
      <c r="N655" s="106">
        <v>53.18</v>
      </c>
      <c r="O655" s="106">
        <v>55.65</v>
      </c>
      <c r="P655" s="106">
        <v>47.6</v>
      </c>
      <c r="Q655" s="106">
        <v>52.22</v>
      </c>
      <c r="R655" s="106">
        <v>50.14</v>
      </c>
      <c r="S655" s="106">
        <v>56.11</v>
      </c>
      <c r="T655" s="106">
        <v>54.31</v>
      </c>
      <c r="U655" s="106">
        <v>56.12</v>
      </c>
      <c r="V655" s="106">
        <v>52.36</v>
      </c>
      <c r="W655" s="106">
        <v>59.95</v>
      </c>
      <c r="X655" s="106">
        <v>58.01</v>
      </c>
      <c r="Y655" s="106">
        <v>58.34</v>
      </c>
      <c r="Z655" s="106">
        <v>53.15</v>
      </c>
      <c r="AA655" s="106">
        <v>56.02</v>
      </c>
      <c r="AB655" s="106">
        <v>53.54</v>
      </c>
      <c r="AC655" s="106">
        <v>59.46</v>
      </c>
      <c r="AD655" s="106">
        <v>58.04</v>
      </c>
      <c r="AE655" s="106">
        <v>55.59</v>
      </c>
      <c r="AF655" s="106">
        <v>58.15</v>
      </c>
      <c r="AG655" s="106">
        <v>59.78</v>
      </c>
      <c r="AH655" s="106">
        <v>56.29</v>
      </c>
      <c r="AI655" s="106">
        <v>57.32</v>
      </c>
      <c r="AJ655" s="106">
        <v>58.69</v>
      </c>
      <c r="AK655" s="106">
        <v>47.29</v>
      </c>
      <c r="AL655" s="106">
        <v>45.61</v>
      </c>
      <c r="AM655" s="106">
        <v>56.21</v>
      </c>
      <c r="AN655" s="106">
        <v>59.12</v>
      </c>
      <c r="AO655" s="106">
        <v>48.54</v>
      </c>
      <c r="AP655" s="106">
        <v>54.05</v>
      </c>
      <c r="AQ655" s="106">
        <v>56.55</v>
      </c>
      <c r="AR655" s="106">
        <v>50.71</v>
      </c>
      <c r="AS655" s="106">
        <v>53.72</v>
      </c>
      <c r="AT655" s="106">
        <v>51.62</v>
      </c>
      <c r="AU655" s="106">
        <v>72.650000000000006</v>
      </c>
      <c r="AV655" s="106">
        <v>50.92</v>
      </c>
      <c r="AW655" s="106">
        <v>52.57</v>
      </c>
      <c r="AX655" s="106">
        <v>42.99</v>
      </c>
      <c r="AY655" s="106">
        <v>41.98</v>
      </c>
      <c r="AZ655" s="106">
        <v>55.93</v>
      </c>
      <c r="BA655" s="106">
        <v>46.77</v>
      </c>
      <c r="BB655" s="106">
        <v>53.92</v>
      </c>
      <c r="BC655" s="106">
        <v>56.76</v>
      </c>
      <c r="BD655" s="106">
        <v>56.33</v>
      </c>
      <c r="BE655" s="106">
        <v>43.09</v>
      </c>
      <c r="BF655" s="106">
        <v>41.74</v>
      </c>
      <c r="BG655" s="106">
        <v>44.57</v>
      </c>
      <c r="BH655" s="106">
        <v>49.2</v>
      </c>
      <c r="BI655" s="106">
        <v>43.68</v>
      </c>
      <c r="BJ655" s="106">
        <v>44.35</v>
      </c>
      <c r="BK655" s="106">
        <v>67.91</v>
      </c>
      <c r="BL655" s="107">
        <f t="shared" si="35"/>
        <v>60</v>
      </c>
      <c r="BN655" s="110">
        <f>BN654++Setup!$J$15/24</f>
        <v>43231.52083333386</v>
      </c>
      <c r="BO655" s="57">
        <f>CN655</f>
        <v>0</v>
      </c>
      <c r="BP655" s="57">
        <f>CO655</f>
        <v>0</v>
      </c>
      <c r="BQ655" s="57">
        <f>CP655</f>
        <v>0</v>
      </c>
      <c r="BR655" s="57">
        <f>CQ655</f>
        <v>0</v>
      </c>
      <c r="BS655" s="87">
        <f>CT655</f>
        <v>0</v>
      </c>
      <c r="BT655" s="87">
        <f>CB1084</f>
        <v>213</v>
      </c>
      <c r="BU655" s="87">
        <f>CD1084</f>
        <v>34.06</v>
      </c>
      <c r="BV655" s="87">
        <f>CF1084</f>
        <v>0</v>
      </c>
      <c r="BW655" s="87">
        <f>CH1084</f>
        <v>0.28000000000000003</v>
      </c>
      <c r="BX655" s="87">
        <f>CJ1084</f>
        <v>53.06</v>
      </c>
      <c r="CA655" s="111">
        <v>43317.541666666664</v>
      </c>
      <c r="CB655" s="87">
        <v>200</v>
      </c>
      <c r="CC655" s="111">
        <v>43317.541666666664</v>
      </c>
      <c r="CD655" s="87">
        <v>29.64</v>
      </c>
      <c r="CE655" s="111">
        <v>43317.541666666664</v>
      </c>
      <c r="CF655" s="87">
        <v>0</v>
      </c>
      <c r="CG655" s="111">
        <v>43317.541666666664</v>
      </c>
      <c r="CH655" s="87">
        <v>0.28000000000000003</v>
      </c>
      <c r="CI655" s="111">
        <v>43317.541666666664</v>
      </c>
      <c r="CJ655" s="87">
        <v>67.47</v>
      </c>
      <c r="CM655" s="111"/>
      <c r="CS655" s="111"/>
    </row>
    <row r="656" spans="1:97" x14ac:dyDescent="0.3">
      <c r="A656" s="87">
        <f t="shared" si="34"/>
        <v>6520</v>
      </c>
      <c r="B656" s="88">
        <f t="shared" si="33"/>
        <v>108.66666666666667</v>
      </c>
      <c r="C656" s="106">
        <v>21.06</v>
      </c>
      <c r="D656" s="106">
        <v>56.6</v>
      </c>
      <c r="E656" s="106">
        <v>49.79</v>
      </c>
      <c r="F656" s="106">
        <v>46.01</v>
      </c>
      <c r="G656" s="106">
        <v>52.41</v>
      </c>
      <c r="H656" s="106">
        <v>48.75</v>
      </c>
      <c r="I656" s="106">
        <v>47.17</v>
      </c>
      <c r="J656" s="106">
        <v>48.66</v>
      </c>
      <c r="K656" s="106">
        <v>44.79</v>
      </c>
      <c r="L656" s="106">
        <v>49.68</v>
      </c>
      <c r="M656" s="106">
        <v>45.63</v>
      </c>
      <c r="N656" s="106">
        <v>52.72</v>
      </c>
      <c r="O656" s="106">
        <v>55.27</v>
      </c>
      <c r="P656" s="106">
        <v>47</v>
      </c>
      <c r="Q656" s="106">
        <v>51.78</v>
      </c>
      <c r="R656" s="106">
        <v>49.8</v>
      </c>
      <c r="S656" s="106">
        <v>55.86</v>
      </c>
      <c r="T656" s="106">
        <v>53.93</v>
      </c>
      <c r="U656" s="106">
        <v>55.65</v>
      </c>
      <c r="V656" s="106">
        <v>52.14</v>
      </c>
      <c r="W656" s="106">
        <v>59.58</v>
      </c>
      <c r="X656" s="106">
        <v>57.66</v>
      </c>
      <c r="Y656" s="106">
        <v>57.92</v>
      </c>
      <c r="Z656" s="106">
        <v>52.84</v>
      </c>
      <c r="AA656" s="106">
        <v>55.69</v>
      </c>
      <c r="AB656" s="106">
        <v>53.35</v>
      </c>
      <c r="AC656" s="106">
        <v>59.06</v>
      </c>
      <c r="AD656" s="106">
        <v>57.76</v>
      </c>
      <c r="AE656" s="106">
        <v>55.41</v>
      </c>
      <c r="AF656" s="106">
        <v>57.87</v>
      </c>
      <c r="AG656" s="106">
        <v>59.44</v>
      </c>
      <c r="AH656" s="106">
        <v>55.96</v>
      </c>
      <c r="AI656" s="106">
        <v>57.03</v>
      </c>
      <c r="AJ656" s="106">
        <v>58.5</v>
      </c>
      <c r="AK656" s="106">
        <v>47.24</v>
      </c>
      <c r="AL656" s="106">
        <v>45.53</v>
      </c>
      <c r="AM656" s="106">
        <v>55.9</v>
      </c>
      <c r="AN656" s="106">
        <v>59.01</v>
      </c>
      <c r="AO656" s="106">
        <v>48.62</v>
      </c>
      <c r="AP656" s="106">
        <v>53.87</v>
      </c>
      <c r="AQ656" s="106">
        <v>56.56</v>
      </c>
      <c r="AR656" s="106">
        <v>50.22</v>
      </c>
      <c r="AS656" s="106">
        <v>53.47</v>
      </c>
      <c r="AT656" s="106">
        <v>50.79</v>
      </c>
      <c r="AU656" s="106">
        <v>72.52</v>
      </c>
      <c r="AV656" s="106">
        <v>50.6</v>
      </c>
      <c r="AW656" s="106">
        <v>52.24</v>
      </c>
      <c r="AX656" s="106">
        <v>42.85</v>
      </c>
      <c r="AY656" s="106">
        <v>41.75</v>
      </c>
      <c r="AZ656" s="106">
        <v>55.53</v>
      </c>
      <c r="BA656" s="106">
        <v>46.53</v>
      </c>
      <c r="BB656" s="106">
        <v>53.71</v>
      </c>
      <c r="BC656" s="106">
        <v>56.3</v>
      </c>
      <c r="BD656" s="106">
        <v>56.01</v>
      </c>
      <c r="BE656" s="106">
        <v>42.8</v>
      </c>
      <c r="BF656" s="106">
        <v>41.42</v>
      </c>
      <c r="BG656" s="106">
        <v>44.41</v>
      </c>
      <c r="BH656" s="106">
        <v>49.11</v>
      </c>
      <c r="BI656" s="106">
        <v>43.53</v>
      </c>
      <c r="BJ656" s="106">
        <v>44.4</v>
      </c>
      <c r="BK656" s="106">
        <v>68.069999999999993</v>
      </c>
      <c r="BL656" s="107">
        <f t="shared" si="35"/>
        <v>60</v>
      </c>
      <c r="BN656" s="110">
        <f>BN655++Setup!$J$15/24</f>
        <v>43231.527777778305</v>
      </c>
      <c r="BO656" s="57">
        <f>CN656</f>
        <v>0</v>
      </c>
      <c r="BP656" s="57">
        <f>CO656</f>
        <v>0</v>
      </c>
      <c r="BQ656" s="57">
        <f>CP656</f>
        <v>0</v>
      </c>
      <c r="BR656" s="57">
        <f>CQ656</f>
        <v>0</v>
      </c>
      <c r="BS656" s="87">
        <f>CT656</f>
        <v>0</v>
      </c>
      <c r="BT656" s="87">
        <f>CB1085</f>
        <v>222</v>
      </c>
      <c r="BU656" s="87">
        <f>CD1085</f>
        <v>32.83</v>
      </c>
      <c r="BV656" s="87">
        <f>CF1085</f>
        <v>0</v>
      </c>
      <c r="BW656" s="87">
        <f>CH1085</f>
        <v>0</v>
      </c>
      <c r="BX656" s="87">
        <f>CJ1085</f>
        <v>69.58</v>
      </c>
      <c r="CA656" s="111">
        <v>43317.548611111109</v>
      </c>
      <c r="CB656" s="87">
        <v>203</v>
      </c>
      <c r="CC656" s="111">
        <v>43317.548611111109</v>
      </c>
      <c r="CD656" s="87">
        <v>30.22</v>
      </c>
      <c r="CE656" s="111">
        <v>43317.548611111109</v>
      </c>
      <c r="CF656" s="87">
        <v>0</v>
      </c>
      <c r="CG656" s="111">
        <v>43317.548611111109</v>
      </c>
      <c r="CH656" s="87">
        <v>0.28000000000000003</v>
      </c>
      <c r="CI656" s="111">
        <v>43317.548611111109</v>
      </c>
      <c r="CJ656" s="87">
        <v>63.28</v>
      </c>
      <c r="CM656" s="111"/>
      <c r="CS656" s="111"/>
    </row>
    <row r="657" spans="1:97" x14ac:dyDescent="0.3">
      <c r="A657" s="87">
        <f t="shared" si="34"/>
        <v>6530</v>
      </c>
      <c r="B657" s="88">
        <f t="shared" si="33"/>
        <v>108.83333333333333</v>
      </c>
      <c r="C657" s="106">
        <v>21.11</v>
      </c>
      <c r="D657" s="106">
        <v>55.81</v>
      </c>
      <c r="E657" s="106">
        <v>53.5</v>
      </c>
      <c r="F657" s="106">
        <v>49.41</v>
      </c>
      <c r="G657" s="106">
        <v>52.16</v>
      </c>
      <c r="H657" s="106">
        <v>48.55</v>
      </c>
      <c r="I657" s="106">
        <v>50.42</v>
      </c>
      <c r="J657" s="106">
        <v>52.1</v>
      </c>
      <c r="K657" s="106">
        <v>44.74</v>
      </c>
      <c r="L657" s="106">
        <v>49.41</v>
      </c>
      <c r="M657" s="106">
        <v>49.2</v>
      </c>
      <c r="N657" s="106">
        <v>52.22</v>
      </c>
      <c r="O657" s="106">
        <v>55.02</v>
      </c>
      <c r="P657" s="106">
        <v>47.11</v>
      </c>
      <c r="Q657" s="106">
        <v>51.66</v>
      </c>
      <c r="R657" s="106">
        <v>49.54</v>
      </c>
      <c r="S657" s="106">
        <v>55.34</v>
      </c>
      <c r="T657" s="106">
        <v>53.8</v>
      </c>
      <c r="U657" s="106">
        <v>55.49</v>
      </c>
      <c r="V657" s="106">
        <v>51.88</v>
      </c>
      <c r="W657" s="106">
        <v>59.03</v>
      </c>
      <c r="X657" s="106">
        <v>57.07</v>
      </c>
      <c r="Y657" s="106">
        <v>57.41</v>
      </c>
      <c r="Z657" s="106">
        <v>52.75</v>
      </c>
      <c r="AA657" s="106">
        <v>55.51</v>
      </c>
      <c r="AB657" s="106">
        <v>53.09</v>
      </c>
      <c r="AC657" s="106">
        <v>58.67</v>
      </c>
      <c r="AD657" s="106">
        <v>57.2</v>
      </c>
      <c r="AE657" s="106">
        <v>55.06</v>
      </c>
      <c r="AF657" s="106">
        <v>57.35</v>
      </c>
      <c r="AG657" s="106">
        <v>59.07</v>
      </c>
      <c r="AH657" s="106">
        <v>55.63</v>
      </c>
      <c r="AI657" s="106">
        <v>56.47</v>
      </c>
      <c r="AJ657" s="106">
        <v>58.34</v>
      </c>
      <c r="AK657" s="106">
        <v>47.07</v>
      </c>
      <c r="AL657" s="106">
        <v>45.59</v>
      </c>
      <c r="AM657" s="106">
        <v>55.48</v>
      </c>
      <c r="AN657" s="106">
        <v>58.88</v>
      </c>
      <c r="AO657" s="106">
        <v>52.06</v>
      </c>
      <c r="AP657" s="106">
        <v>54.08</v>
      </c>
      <c r="AQ657" s="106">
        <v>56.03</v>
      </c>
      <c r="AR657" s="106">
        <v>50.07</v>
      </c>
      <c r="AS657" s="106">
        <v>53.17</v>
      </c>
      <c r="AT657" s="106">
        <v>50.77</v>
      </c>
      <c r="AU657" s="106">
        <v>72.510000000000005</v>
      </c>
      <c r="AV657" s="106">
        <v>50.33</v>
      </c>
      <c r="AW657" s="106">
        <v>51.96</v>
      </c>
      <c r="AX657" s="106">
        <v>46.27</v>
      </c>
      <c r="AY657" s="106">
        <v>45.33</v>
      </c>
      <c r="AZ657" s="106">
        <v>55.19</v>
      </c>
      <c r="BA657" s="106">
        <v>49.99</v>
      </c>
      <c r="BB657" s="106">
        <v>53.52</v>
      </c>
      <c r="BC657" s="106">
        <v>55.97</v>
      </c>
      <c r="BD657" s="106">
        <v>55.68</v>
      </c>
      <c r="BE657" s="106">
        <v>46.34</v>
      </c>
      <c r="BF657" s="106">
        <v>45.04</v>
      </c>
      <c r="BG657" s="106">
        <v>44.21</v>
      </c>
      <c r="BH657" s="106">
        <v>52.56</v>
      </c>
      <c r="BI657" s="106">
        <v>47.03</v>
      </c>
      <c r="BJ657" s="106">
        <v>44.36</v>
      </c>
      <c r="BK657" s="106">
        <v>67.58</v>
      </c>
      <c r="BL657" s="107">
        <f t="shared" si="35"/>
        <v>60</v>
      </c>
      <c r="BN657" s="110">
        <f>BN656++Setup!$J$15/24</f>
        <v>43231.53472222275</v>
      </c>
      <c r="BO657" s="57">
        <f>CN657</f>
        <v>0</v>
      </c>
      <c r="BP657" s="57">
        <f>CO657</f>
        <v>0</v>
      </c>
      <c r="BQ657" s="57">
        <f>CP657</f>
        <v>0</v>
      </c>
      <c r="BR657" s="57">
        <f>CQ657</f>
        <v>0</v>
      </c>
      <c r="BS657" s="87">
        <f>CT657</f>
        <v>0</v>
      </c>
      <c r="BT657" s="87">
        <f>CB1086</f>
        <v>226</v>
      </c>
      <c r="BU657" s="87">
        <f>CD1086</f>
        <v>31.42</v>
      </c>
      <c r="BV657" s="87">
        <f>CF1086</f>
        <v>0</v>
      </c>
      <c r="BW657" s="87">
        <f>CH1086</f>
        <v>0.28000000000000003</v>
      </c>
      <c r="BX657" s="87">
        <f>CJ1086</f>
        <v>53.97</v>
      </c>
      <c r="CA657" s="111">
        <v>43317.555555555555</v>
      </c>
      <c r="CB657" s="87">
        <v>206</v>
      </c>
      <c r="CC657" s="111">
        <v>43317.555555555555</v>
      </c>
      <c r="CD657" s="87">
        <v>34.5</v>
      </c>
      <c r="CE657" s="111">
        <v>43317.555555555555</v>
      </c>
      <c r="CF657" s="87">
        <v>0</v>
      </c>
      <c r="CG657" s="111">
        <v>43317.555555555555</v>
      </c>
      <c r="CH657" s="87">
        <v>0.28000000000000003</v>
      </c>
      <c r="CI657" s="111">
        <v>43317.555555555555</v>
      </c>
      <c r="CJ657" s="87">
        <v>66.83</v>
      </c>
      <c r="CM657" s="111"/>
      <c r="CS657" s="111"/>
    </row>
    <row r="658" spans="1:97" x14ac:dyDescent="0.3">
      <c r="A658" s="87">
        <f t="shared" si="34"/>
        <v>6540</v>
      </c>
      <c r="B658" s="88">
        <f t="shared" si="33"/>
        <v>109</v>
      </c>
      <c r="C658" s="106">
        <v>20.97</v>
      </c>
      <c r="D658" s="106">
        <v>54.7</v>
      </c>
      <c r="E658" s="106">
        <v>47.08</v>
      </c>
      <c r="F658" s="106">
        <v>43.15</v>
      </c>
      <c r="G658" s="106">
        <v>51.21</v>
      </c>
      <c r="H658" s="106">
        <v>47.66</v>
      </c>
      <c r="I658" s="106">
        <v>44.12</v>
      </c>
      <c r="J658" s="106">
        <v>45.56</v>
      </c>
      <c r="K658" s="106">
        <v>43.78</v>
      </c>
      <c r="L658" s="106">
        <v>48.29</v>
      </c>
      <c r="M658" s="106">
        <v>42.79</v>
      </c>
      <c r="N658" s="106">
        <v>51.42</v>
      </c>
      <c r="O658" s="106">
        <v>54.04</v>
      </c>
      <c r="P658" s="106">
        <v>46.36</v>
      </c>
      <c r="Q658" s="106">
        <v>50.9</v>
      </c>
      <c r="R658" s="106">
        <v>48.7</v>
      </c>
      <c r="S658" s="106">
        <v>54.84</v>
      </c>
      <c r="T658" s="106">
        <v>52.99</v>
      </c>
      <c r="U658" s="106">
        <v>54.67</v>
      </c>
      <c r="V658" s="106">
        <v>51.17</v>
      </c>
      <c r="W658" s="106">
        <v>58.12</v>
      </c>
      <c r="X658" s="106">
        <v>55.99</v>
      </c>
      <c r="Y658" s="106">
        <v>56.07</v>
      </c>
      <c r="Z658" s="106">
        <v>52.52</v>
      </c>
      <c r="AA658" s="106">
        <v>54.76</v>
      </c>
      <c r="AB658" s="106">
        <v>52.7</v>
      </c>
      <c r="AC658" s="106">
        <v>57.87</v>
      </c>
      <c r="AD658" s="106">
        <v>56.36</v>
      </c>
      <c r="AE658" s="106">
        <v>54.51</v>
      </c>
      <c r="AF658" s="106">
        <v>56.55</v>
      </c>
      <c r="AG658" s="106">
        <v>58.42</v>
      </c>
      <c r="AH658" s="106">
        <v>54.87</v>
      </c>
      <c r="AI658" s="106">
        <v>56.26</v>
      </c>
      <c r="AJ658" s="106">
        <v>58.47</v>
      </c>
      <c r="AK658" s="106">
        <v>47.17</v>
      </c>
      <c r="AL658" s="106">
        <v>45.93</v>
      </c>
      <c r="AM658" s="106">
        <v>54.71</v>
      </c>
      <c r="AN658" s="106">
        <v>58.99</v>
      </c>
      <c r="AO658" s="106">
        <v>45.52</v>
      </c>
      <c r="AP658" s="106">
        <v>54.37</v>
      </c>
      <c r="AQ658" s="106">
        <v>55.43</v>
      </c>
      <c r="AR658" s="106">
        <v>49.68</v>
      </c>
      <c r="AS658" s="106">
        <v>53.01</v>
      </c>
      <c r="AT658" s="106">
        <v>50.36</v>
      </c>
      <c r="AU658" s="106">
        <v>72.48</v>
      </c>
      <c r="AV658" s="106">
        <v>50.04</v>
      </c>
      <c r="AW658" s="106">
        <v>51.83</v>
      </c>
      <c r="AX658" s="106">
        <v>39.979999999999997</v>
      </c>
      <c r="AY658" s="106">
        <v>39.03</v>
      </c>
      <c r="AZ658" s="106">
        <v>54.55</v>
      </c>
      <c r="BA658" s="106">
        <v>43.65</v>
      </c>
      <c r="BB658" s="106">
        <v>52.96</v>
      </c>
      <c r="BC658" s="106">
        <v>55.42</v>
      </c>
      <c r="BD658" s="106">
        <v>54.64</v>
      </c>
      <c r="BE658" s="106">
        <v>39.94</v>
      </c>
      <c r="BF658" s="106">
        <v>38.71</v>
      </c>
      <c r="BG658" s="106">
        <v>43.6</v>
      </c>
      <c r="BH658" s="106">
        <v>46.22</v>
      </c>
      <c r="BI658" s="106">
        <v>40.75</v>
      </c>
      <c r="BJ658" s="106">
        <v>44.31</v>
      </c>
      <c r="BK658" s="106">
        <v>67.83</v>
      </c>
      <c r="BL658" s="107">
        <f t="shared" si="35"/>
        <v>60</v>
      </c>
      <c r="BN658" s="110">
        <f>BN657++Setup!$J$15/24</f>
        <v>43231.541666667195</v>
      </c>
      <c r="BO658" s="57">
        <f>CN658</f>
        <v>0</v>
      </c>
      <c r="BP658" s="57">
        <f>CO658</f>
        <v>0</v>
      </c>
      <c r="BQ658" s="57">
        <f>CP658</f>
        <v>0</v>
      </c>
      <c r="BR658" s="57">
        <f>CQ658</f>
        <v>0</v>
      </c>
      <c r="BS658" s="87">
        <f>CT658</f>
        <v>0</v>
      </c>
      <c r="BT658" s="87">
        <f>CB1087</f>
        <v>223</v>
      </c>
      <c r="BU658" s="87">
        <f>CD1087</f>
        <v>35.08</v>
      </c>
      <c r="BV658" s="87">
        <f>CF1087</f>
        <v>0</v>
      </c>
      <c r="BW658" s="87">
        <f>CH1087</f>
        <v>0.28000000000000003</v>
      </c>
      <c r="BX658" s="87">
        <f>CJ1087</f>
        <v>63.17</v>
      </c>
      <c r="CA658" s="111">
        <v>43317.5625</v>
      </c>
      <c r="CB658" s="87">
        <v>203</v>
      </c>
      <c r="CC658" s="111">
        <v>43317.5625</v>
      </c>
      <c r="CD658" s="87">
        <v>33.42</v>
      </c>
      <c r="CE658" s="111">
        <v>43317.5625</v>
      </c>
      <c r="CF658" s="87">
        <v>0</v>
      </c>
      <c r="CG658" s="111">
        <v>43317.5625</v>
      </c>
      <c r="CH658" s="87">
        <v>0.28000000000000003</v>
      </c>
      <c r="CI658" s="111">
        <v>43317.5625</v>
      </c>
      <c r="CJ658" s="87">
        <v>50.5</v>
      </c>
      <c r="CM658" s="111"/>
      <c r="CS658" s="111"/>
    </row>
    <row r="659" spans="1:97" x14ac:dyDescent="0.3">
      <c r="A659" s="87">
        <f t="shared" si="34"/>
        <v>6550</v>
      </c>
      <c r="B659" s="88">
        <f t="shared" si="33"/>
        <v>109.16666666666667</v>
      </c>
      <c r="C659" s="106">
        <v>21</v>
      </c>
      <c r="D659" s="106">
        <v>56.14</v>
      </c>
      <c r="E659" s="106">
        <v>48.16</v>
      </c>
      <c r="F659" s="106">
        <v>44.87</v>
      </c>
      <c r="G659" s="106">
        <v>51.71</v>
      </c>
      <c r="H659" s="106">
        <v>47.95</v>
      </c>
      <c r="I659" s="106">
        <v>45.94</v>
      </c>
      <c r="J659" s="106">
        <v>47.36</v>
      </c>
      <c r="K659" s="106">
        <v>44.21</v>
      </c>
      <c r="L659" s="106">
        <v>49.01</v>
      </c>
      <c r="M659" s="106">
        <v>44.49</v>
      </c>
      <c r="N659" s="106">
        <v>51.92</v>
      </c>
      <c r="O659" s="106">
        <v>54.69</v>
      </c>
      <c r="P659" s="106">
        <v>46.33</v>
      </c>
      <c r="Q659" s="106">
        <v>51.11</v>
      </c>
      <c r="R659" s="106">
        <v>49.03</v>
      </c>
      <c r="S659" s="106">
        <v>54.95</v>
      </c>
      <c r="T659" s="106">
        <v>53.21</v>
      </c>
      <c r="U659" s="106">
        <v>54.69</v>
      </c>
      <c r="V659" s="106">
        <v>51.39</v>
      </c>
      <c r="W659" s="106">
        <v>58.73</v>
      </c>
      <c r="X659" s="106">
        <v>56.82</v>
      </c>
      <c r="Y659" s="106">
        <v>57.19</v>
      </c>
      <c r="Z659" s="106">
        <v>52.58</v>
      </c>
      <c r="AA659" s="106">
        <v>55</v>
      </c>
      <c r="AB659" s="106">
        <v>52.84</v>
      </c>
      <c r="AC659" s="106">
        <v>58.29</v>
      </c>
      <c r="AD659" s="106">
        <v>57.03</v>
      </c>
      <c r="AE659" s="106">
        <v>54.56</v>
      </c>
      <c r="AF659" s="106">
        <v>57.04</v>
      </c>
      <c r="AG659" s="106">
        <v>58.71</v>
      </c>
      <c r="AH659" s="106">
        <v>55.23</v>
      </c>
      <c r="AI659" s="106">
        <v>56.41</v>
      </c>
      <c r="AJ659" s="106">
        <v>58.31</v>
      </c>
      <c r="AK659" s="106">
        <v>47.06</v>
      </c>
      <c r="AL659" s="106">
        <v>44.89</v>
      </c>
      <c r="AM659" s="106">
        <v>55.2</v>
      </c>
      <c r="AN659" s="106">
        <v>58.85</v>
      </c>
      <c r="AO659" s="106">
        <v>47.32</v>
      </c>
      <c r="AP659" s="106">
        <v>53.28</v>
      </c>
      <c r="AQ659" s="106">
        <v>55.8</v>
      </c>
      <c r="AR659" s="106">
        <v>49.72</v>
      </c>
      <c r="AS659" s="106">
        <v>53.05</v>
      </c>
      <c r="AT659" s="106">
        <v>50.54</v>
      </c>
      <c r="AU659" s="106">
        <v>72.3</v>
      </c>
      <c r="AV659" s="106">
        <v>50.22</v>
      </c>
      <c r="AW659" s="106">
        <v>51.93</v>
      </c>
      <c r="AX659" s="106">
        <v>41.78</v>
      </c>
      <c r="AY659" s="106">
        <v>40.71</v>
      </c>
      <c r="AZ659" s="106">
        <v>54.91</v>
      </c>
      <c r="BA659" s="106">
        <v>45.49</v>
      </c>
      <c r="BB659" s="106">
        <v>53.06</v>
      </c>
      <c r="BC659" s="106">
        <v>55.72</v>
      </c>
      <c r="BD659" s="106">
        <v>55.26</v>
      </c>
      <c r="BE659" s="106">
        <v>41.67</v>
      </c>
      <c r="BF659" s="106">
        <v>40.46</v>
      </c>
      <c r="BG659" s="106">
        <v>43.73</v>
      </c>
      <c r="BH659" s="106">
        <v>48.04</v>
      </c>
      <c r="BI659" s="106">
        <v>42.59</v>
      </c>
      <c r="BJ659" s="106">
        <v>44.29</v>
      </c>
      <c r="BK659" s="106">
        <v>67.25</v>
      </c>
      <c r="BL659" s="107">
        <f t="shared" si="35"/>
        <v>60</v>
      </c>
      <c r="BN659" s="110">
        <f>BN658++Setup!$J$15/24</f>
        <v>43231.548611111641</v>
      </c>
      <c r="BO659" s="57">
        <f>CN659</f>
        <v>0</v>
      </c>
      <c r="BP659" s="57">
        <f>CO659</f>
        <v>0</v>
      </c>
      <c r="BQ659" s="57">
        <f>CP659</f>
        <v>0</v>
      </c>
      <c r="BR659" s="57">
        <f>CQ659</f>
        <v>0</v>
      </c>
      <c r="BS659" s="87">
        <f>CT659</f>
        <v>0</v>
      </c>
      <c r="BT659" s="87">
        <f>CB1088</f>
        <v>227</v>
      </c>
      <c r="BU659" s="87">
        <f>CD1088</f>
        <v>34.56</v>
      </c>
      <c r="BV659" s="87">
        <f>CF1088</f>
        <v>0</v>
      </c>
      <c r="BW659" s="87">
        <f>CH1088</f>
        <v>0.28000000000000003</v>
      </c>
      <c r="BX659" s="87">
        <f>CJ1088</f>
        <v>43.19</v>
      </c>
      <c r="CA659" s="111">
        <v>43317.569444444445</v>
      </c>
      <c r="CB659" s="87">
        <v>203</v>
      </c>
      <c r="CC659" s="111">
        <v>43317.569444444445</v>
      </c>
      <c r="CD659" s="87">
        <v>32.17</v>
      </c>
      <c r="CE659" s="111">
        <v>43317.569444444445</v>
      </c>
      <c r="CF659" s="87">
        <v>0</v>
      </c>
      <c r="CG659" s="111">
        <v>43317.569444444445</v>
      </c>
      <c r="CH659" s="87">
        <v>0.28000000000000003</v>
      </c>
      <c r="CI659" s="111">
        <v>43317.569444444445</v>
      </c>
      <c r="CJ659" s="87">
        <v>67.75</v>
      </c>
      <c r="CM659" s="111"/>
      <c r="CS659" s="111"/>
    </row>
    <row r="660" spans="1:97" x14ac:dyDescent="0.3">
      <c r="A660" s="87">
        <f t="shared" si="34"/>
        <v>6560</v>
      </c>
      <c r="B660" s="88">
        <f t="shared" si="33"/>
        <v>109.33333333333333</v>
      </c>
      <c r="C660" s="106">
        <v>21.13</v>
      </c>
      <c r="D660" s="106">
        <v>56.35</v>
      </c>
      <c r="E660" s="106">
        <v>48.16</v>
      </c>
      <c r="F660" s="106">
        <v>44.3</v>
      </c>
      <c r="G660" s="106">
        <v>52.36</v>
      </c>
      <c r="H660" s="106">
        <v>49.14</v>
      </c>
      <c r="I660" s="106">
        <v>45.21</v>
      </c>
      <c r="J660" s="106">
        <v>46.91</v>
      </c>
      <c r="K660" s="106">
        <v>45.21</v>
      </c>
      <c r="L660" s="106">
        <v>50.14</v>
      </c>
      <c r="M660" s="106">
        <v>43.97</v>
      </c>
      <c r="N660" s="106">
        <v>52.96</v>
      </c>
      <c r="O660" s="106">
        <v>55.36</v>
      </c>
      <c r="P660" s="106">
        <v>47.23</v>
      </c>
      <c r="Q660" s="106">
        <v>51.91</v>
      </c>
      <c r="R660" s="106">
        <v>49.62</v>
      </c>
      <c r="S660" s="106">
        <v>55.53</v>
      </c>
      <c r="T660" s="106">
        <v>53.9</v>
      </c>
      <c r="U660" s="106">
        <v>55.53</v>
      </c>
      <c r="V660" s="106">
        <v>52.02</v>
      </c>
      <c r="W660" s="106">
        <v>59.37</v>
      </c>
      <c r="X660" s="106">
        <v>57.62</v>
      </c>
      <c r="Y660" s="106">
        <v>57.84</v>
      </c>
      <c r="Z660" s="106">
        <v>52.88</v>
      </c>
      <c r="AA660" s="106">
        <v>55.71</v>
      </c>
      <c r="AB660" s="106">
        <v>53.32</v>
      </c>
      <c r="AC660" s="106">
        <v>59.02</v>
      </c>
      <c r="AD660" s="106">
        <v>57.62</v>
      </c>
      <c r="AE660" s="106">
        <v>55.29</v>
      </c>
      <c r="AF660" s="106">
        <v>57.75</v>
      </c>
      <c r="AG660" s="106">
        <v>59.43</v>
      </c>
      <c r="AH660" s="106">
        <v>55.83</v>
      </c>
      <c r="AI660" s="106">
        <v>56.67</v>
      </c>
      <c r="AJ660" s="106">
        <v>58.45</v>
      </c>
      <c r="AK660" s="106">
        <v>47.12</v>
      </c>
      <c r="AL660" s="106">
        <v>42.97</v>
      </c>
      <c r="AM660" s="106">
        <v>55.69</v>
      </c>
      <c r="AN660" s="106">
        <v>58.85</v>
      </c>
      <c r="AO660" s="106">
        <v>46.87</v>
      </c>
      <c r="AP660" s="106">
        <v>51.13</v>
      </c>
      <c r="AQ660" s="106">
        <v>56.23</v>
      </c>
      <c r="AR660" s="106">
        <v>50.16</v>
      </c>
      <c r="AS660" s="106">
        <v>53.41</v>
      </c>
      <c r="AT660" s="106">
        <v>50.9</v>
      </c>
      <c r="AU660" s="106">
        <v>72.31</v>
      </c>
      <c r="AV660" s="106">
        <v>50.5</v>
      </c>
      <c r="AW660" s="106">
        <v>52.22</v>
      </c>
      <c r="AX660" s="106">
        <v>40.93</v>
      </c>
      <c r="AY660" s="106">
        <v>39.979999999999997</v>
      </c>
      <c r="AZ660" s="106">
        <v>55.59</v>
      </c>
      <c r="BA660" s="106">
        <v>44.94</v>
      </c>
      <c r="BB660" s="106">
        <v>53.69</v>
      </c>
      <c r="BC660" s="106">
        <v>56.44</v>
      </c>
      <c r="BD660" s="106">
        <v>55.73</v>
      </c>
      <c r="BE660" s="106">
        <v>40.94</v>
      </c>
      <c r="BF660" s="106">
        <v>39.700000000000003</v>
      </c>
      <c r="BG660" s="106">
        <v>44.26</v>
      </c>
      <c r="BH660" s="106">
        <v>47.39</v>
      </c>
      <c r="BI660" s="106">
        <v>41.91</v>
      </c>
      <c r="BJ660" s="106">
        <v>44.31</v>
      </c>
      <c r="BK660" s="106">
        <v>67.459999999999994</v>
      </c>
      <c r="BL660" s="107">
        <f t="shared" si="35"/>
        <v>60</v>
      </c>
      <c r="BN660" s="110">
        <f>BN659++Setup!$J$15/24</f>
        <v>43231.555555556086</v>
      </c>
      <c r="BO660" s="57">
        <f>CN660</f>
        <v>0</v>
      </c>
      <c r="BP660" s="57">
        <f>CO660</f>
        <v>0</v>
      </c>
      <c r="BQ660" s="57">
        <f>CP660</f>
        <v>0</v>
      </c>
      <c r="BR660" s="57">
        <f>CQ660</f>
        <v>0</v>
      </c>
      <c r="BS660" s="87">
        <f>CT660</f>
        <v>0</v>
      </c>
      <c r="BT660" s="87">
        <f>CB1089</f>
        <v>225</v>
      </c>
      <c r="BU660" s="87">
        <f>CD1089</f>
        <v>34.31</v>
      </c>
      <c r="BV660" s="87">
        <f>CF1089</f>
        <v>0</v>
      </c>
      <c r="BW660" s="87">
        <f>CH1089</f>
        <v>0.28000000000000003</v>
      </c>
      <c r="BX660" s="87">
        <f>CJ1089</f>
        <v>37.72</v>
      </c>
      <c r="CA660" s="111">
        <v>43317.576388888891</v>
      </c>
      <c r="CB660" s="87">
        <v>202</v>
      </c>
      <c r="CC660" s="111">
        <v>43317.576388888891</v>
      </c>
      <c r="CD660" s="87">
        <v>33.17</v>
      </c>
      <c r="CE660" s="111">
        <v>43317.576388888891</v>
      </c>
      <c r="CF660" s="87">
        <v>0</v>
      </c>
      <c r="CG660" s="111">
        <v>43317.576388888891</v>
      </c>
      <c r="CH660" s="87">
        <v>52.22</v>
      </c>
      <c r="CI660" s="111">
        <v>43317.576388888891</v>
      </c>
      <c r="CJ660" s="87">
        <v>0</v>
      </c>
      <c r="CM660" s="111"/>
      <c r="CS660" s="111"/>
    </row>
    <row r="661" spans="1:97" x14ac:dyDescent="0.3">
      <c r="A661" s="87">
        <f t="shared" si="34"/>
        <v>6570</v>
      </c>
      <c r="B661" s="88">
        <f t="shared" si="33"/>
        <v>109.5</v>
      </c>
      <c r="C661" s="106">
        <v>20.99</v>
      </c>
      <c r="D661" s="106">
        <v>56.38</v>
      </c>
      <c r="E661" s="106">
        <v>49.76</v>
      </c>
      <c r="F661" s="106">
        <v>46.36</v>
      </c>
      <c r="G661" s="106">
        <v>52.43</v>
      </c>
      <c r="H661" s="106">
        <v>48.47</v>
      </c>
      <c r="I661" s="106">
        <v>47.31</v>
      </c>
      <c r="J661" s="106">
        <v>48.91</v>
      </c>
      <c r="K661" s="106">
        <v>44.47</v>
      </c>
      <c r="L661" s="106">
        <v>49.5</v>
      </c>
      <c r="M661" s="106">
        <v>46</v>
      </c>
      <c r="N661" s="106">
        <v>52.63</v>
      </c>
      <c r="O661" s="106">
        <v>55.35</v>
      </c>
      <c r="P661" s="106">
        <v>47.18</v>
      </c>
      <c r="Q661" s="106">
        <v>51.76</v>
      </c>
      <c r="R661" s="106">
        <v>49.65</v>
      </c>
      <c r="S661" s="106">
        <v>55.66</v>
      </c>
      <c r="T661" s="106">
        <v>53.88</v>
      </c>
      <c r="U661" s="106">
        <v>55.42</v>
      </c>
      <c r="V661" s="106">
        <v>51.96</v>
      </c>
      <c r="W661" s="106">
        <v>59.13</v>
      </c>
      <c r="X661" s="106">
        <v>57.43</v>
      </c>
      <c r="Y661" s="106">
        <v>57.74</v>
      </c>
      <c r="Z661" s="106">
        <v>52.9</v>
      </c>
      <c r="AA661" s="106">
        <v>55.75</v>
      </c>
      <c r="AB661" s="106">
        <v>53.28</v>
      </c>
      <c r="AC661" s="106">
        <v>59.04</v>
      </c>
      <c r="AD661" s="106">
        <v>57.55</v>
      </c>
      <c r="AE661" s="106">
        <v>55.23</v>
      </c>
      <c r="AF661" s="106">
        <v>57.77</v>
      </c>
      <c r="AG661" s="106">
        <v>59.44</v>
      </c>
      <c r="AH661" s="106">
        <v>55.82</v>
      </c>
      <c r="AI661" s="106">
        <v>56.92</v>
      </c>
      <c r="AJ661" s="106">
        <v>58.64</v>
      </c>
      <c r="AK661" s="106">
        <v>47.32</v>
      </c>
      <c r="AL661" s="106">
        <v>45.82</v>
      </c>
      <c r="AM661" s="106">
        <v>55.75</v>
      </c>
      <c r="AN661" s="106">
        <v>59.12</v>
      </c>
      <c r="AO661" s="106">
        <v>48.87</v>
      </c>
      <c r="AP661" s="106">
        <v>54.17</v>
      </c>
      <c r="AQ661" s="106">
        <v>56.39</v>
      </c>
      <c r="AR661" s="106">
        <v>50.06</v>
      </c>
      <c r="AS661" s="106">
        <v>53.47</v>
      </c>
      <c r="AT661" s="106">
        <v>50.89</v>
      </c>
      <c r="AU661" s="106">
        <v>72.569999999999993</v>
      </c>
      <c r="AV661" s="106">
        <v>50.45</v>
      </c>
      <c r="AW661" s="106">
        <v>52.32</v>
      </c>
      <c r="AX661" s="106">
        <v>43.26</v>
      </c>
      <c r="AY661" s="106">
        <v>42.2</v>
      </c>
      <c r="AZ661" s="106">
        <v>55.59</v>
      </c>
      <c r="BA661" s="106">
        <v>46.87</v>
      </c>
      <c r="BB661" s="106">
        <v>53.64</v>
      </c>
      <c r="BC661" s="106">
        <v>56.41</v>
      </c>
      <c r="BD661" s="106">
        <v>56.11</v>
      </c>
      <c r="BE661" s="106">
        <v>43.44</v>
      </c>
      <c r="BF661" s="106">
        <v>41.93</v>
      </c>
      <c r="BG661" s="106">
        <v>44.18</v>
      </c>
      <c r="BH661" s="106">
        <v>49.35</v>
      </c>
      <c r="BI661" s="106">
        <v>43.96</v>
      </c>
      <c r="BJ661" s="106">
        <v>44.24</v>
      </c>
      <c r="BK661" s="106">
        <v>67.680000000000007</v>
      </c>
      <c r="BL661" s="107">
        <f t="shared" si="35"/>
        <v>60</v>
      </c>
      <c r="BN661" s="110">
        <f>BN660++Setup!$J$15/24</f>
        <v>43231.562500000531</v>
      </c>
      <c r="BO661" s="57">
        <f>CN661</f>
        <v>0</v>
      </c>
      <c r="BP661" s="57">
        <f>CO661</f>
        <v>0</v>
      </c>
      <c r="BQ661" s="57">
        <f>CP661</f>
        <v>0</v>
      </c>
      <c r="BR661" s="57">
        <f>CQ661</f>
        <v>0</v>
      </c>
      <c r="BS661" s="87">
        <f>CT661</f>
        <v>0</v>
      </c>
      <c r="BT661" s="87">
        <f>CB1090</f>
        <v>223</v>
      </c>
      <c r="BU661" s="87">
        <f>CD1090</f>
        <v>35</v>
      </c>
      <c r="BV661" s="87">
        <f>CF1090</f>
        <v>0</v>
      </c>
      <c r="BW661" s="87">
        <f>CH1090</f>
        <v>0</v>
      </c>
      <c r="BX661" s="87">
        <f>CJ1090</f>
        <v>60.92</v>
      </c>
      <c r="CA661" s="111">
        <v>43317.583333333336</v>
      </c>
      <c r="CB661" s="87">
        <v>202</v>
      </c>
      <c r="CC661" s="111">
        <v>43317.583333333336</v>
      </c>
      <c r="CD661" s="87">
        <v>30.39</v>
      </c>
      <c r="CE661" s="111">
        <v>43317.583333333336</v>
      </c>
      <c r="CF661" s="87">
        <v>0</v>
      </c>
      <c r="CG661" s="111">
        <v>43317.583333333336</v>
      </c>
      <c r="CH661" s="87">
        <v>38.06</v>
      </c>
      <c r="CI661" s="111">
        <v>43317.583333333336</v>
      </c>
      <c r="CJ661" s="87">
        <v>33.67</v>
      </c>
      <c r="CM661" s="111"/>
      <c r="CS661" s="111"/>
    </row>
    <row r="662" spans="1:97" x14ac:dyDescent="0.3">
      <c r="A662" s="87">
        <f t="shared" si="34"/>
        <v>6580</v>
      </c>
      <c r="B662" s="88">
        <f t="shared" si="33"/>
        <v>109.66666666666667</v>
      </c>
      <c r="C662" s="106">
        <v>21.04</v>
      </c>
      <c r="D662" s="106">
        <v>56.29</v>
      </c>
      <c r="E662" s="106">
        <v>48.44</v>
      </c>
      <c r="F662" s="106">
        <v>44.53</v>
      </c>
      <c r="G662" s="106">
        <v>51.99</v>
      </c>
      <c r="H662" s="106">
        <v>48.09</v>
      </c>
      <c r="I662" s="106">
        <v>45.49</v>
      </c>
      <c r="J662" s="106">
        <v>47.07</v>
      </c>
      <c r="K662" s="106">
        <v>44.17</v>
      </c>
      <c r="L662" s="106">
        <v>49.01</v>
      </c>
      <c r="M662" s="106">
        <v>44.09</v>
      </c>
      <c r="N662" s="106">
        <v>52.07</v>
      </c>
      <c r="O662" s="106">
        <v>55.05</v>
      </c>
      <c r="P662" s="106">
        <v>46.75</v>
      </c>
      <c r="Q662" s="106">
        <v>51.41</v>
      </c>
      <c r="R662" s="106">
        <v>49.35</v>
      </c>
      <c r="S662" s="106">
        <v>55.54</v>
      </c>
      <c r="T662" s="106">
        <v>53.47</v>
      </c>
      <c r="U662" s="106">
        <v>54.52</v>
      </c>
      <c r="V662" s="106">
        <v>51.73</v>
      </c>
      <c r="W662" s="106">
        <v>59.34</v>
      </c>
      <c r="X662" s="106">
        <v>57.27</v>
      </c>
      <c r="Y662" s="106">
        <v>57.56</v>
      </c>
      <c r="Z662" s="106">
        <v>52.74</v>
      </c>
      <c r="AA662" s="106">
        <v>55.42</v>
      </c>
      <c r="AB662" s="106">
        <v>53.11</v>
      </c>
      <c r="AC662" s="106">
        <v>58.92</v>
      </c>
      <c r="AD662" s="106">
        <v>57.52</v>
      </c>
      <c r="AE662" s="106">
        <v>54.99</v>
      </c>
      <c r="AF662" s="106">
        <v>57.63</v>
      </c>
      <c r="AG662" s="106">
        <v>59.21</v>
      </c>
      <c r="AH662" s="106">
        <v>55.74</v>
      </c>
      <c r="AI662" s="106">
        <v>56.84</v>
      </c>
      <c r="AJ662" s="106">
        <v>58.62</v>
      </c>
      <c r="AK662" s="106">
        <v>47.3</v>
      </c>
      <c r="AL662" s="106">
        <v>45.11</v>
      </c>
      <c r="AM662" s="106">
        <v>55.81</v>
      </c>
      <c r="AN662" s="106">
        <v>59.07</v>
      </c>
      <c r="AO662" s="106">
        <v>47.03</v>
      </c>
      <c r="AP662" s="106">
        <v>53.55</v>
      </c>
      <c r="AQ662" s="106">
        <v>56.04</v>
      </c>
      <c r="AR662" s="106">
        <v>50.04</v>
      </c>
      <c r="AS662" s="106">
        <v>53.24</v>
      </c>
      <c r="AT662" s="106">
        <v>50.88</v>
      </c>
      <c r="AU662" s="106">
        <v>72.599999999999994</v>
      </c>
      <c r="AV662" s="106">
        <v>50.52</v>
      </c>
      <c r="AW662" s="106">
        <v>52.15</v>
      </c>
      <c r="AX662" s="106">
        <v>41.27</v>
      </c>
      <c r="AY662" s="106">
        <v>40.36</v>
      </c>
      <c r="AZ662" s="106">
        <v>55.42</v>
      </c>
      <c r="BA662" s="106">
        <v>44.83</v>
      </c>
      <c r="BB662" s="106">
        <v>53.42</v>
      </c>
      <c r="BC662" s="106">
        <v>56.39</v>
      </c>
      <c r="BD662" s="106">
        <v>55.89</v>
      </c>
      <c r="BE662" s="106">
        <v>41.46</v>
      </c>
      <c r="BF662" s="106">
        <v>40.01</v>
      </c>
      <c r="BG662" s="106">
        <v>43.91</v>
      </c>
      <c r="BH662" s="106">
        <v>47.49</v>
      </c>
      <c r="BI662" s="106">
        <v>42</v>
      </c>
      <c r="BJ662" s="106">
        <v>44.31</v>
      </c>
      <c r="BK662" s="106">
        <v>67.67</v>
      </c>
      <c r="BL662" s="107">
        <f t="shared" si="35"/>
        <v>60</v>
      </c>
      <c r="BN662" s="110">
        <f>BN661++Setup!$J$15/24</f>
        <v>43231.569444444976</v>
      </c>
      <c r="BO662" s="57">
        <f>CN662</f>
        <v>0</v>
      </c>
      <c r="BP662" s="57">
        <f>CO662</f>
        <v>0</v>
      </c>
      <c r="BQ662" s="57">
        <f>CP662</f>
        <v>0</v>
      </c>
      <c r="BR662" s="57">
        <f>CQ662</f>
        <v>0</v>
      </c>
      <c r="BS662" s="87">
        <f>CT662</f>
        <v>0</v>
      </c>
      <c r="BT662" s="87">
        <f>CB1091</f>
        <v>222</v>
      </c>
      <c r="BU662" s="87">
        <f>CD1091</f>
        <v>34.64</v>
      </c>
      <c r="BV662" s="87">
        <f>CF1091</f>
        <v>0</v>
      </c>
      <c r="BW662" s="87">
        <f>CH1091</f>
        <v>0.28000000000000003</v>
      </c>
      <c r="BX662" s="87">
        <f>CJ1091</f>
        <v>64.39</v>
      </c>
      <c r="CA662" s="111">
        <v>43317.590277777781</v>
      </c>
      <c r="CB662" s="87">
        <v>202</v>
      </c>
      <c r="CC662" s="111">
        <v>43317.590277777781</v>
      </c>
      <c r="CD662" s="87">
        <v>34.14</v>
      </c>
      <c r="CE662" s="111">
        <v>43317.590277777781</v>
      </c>
      <c r="CF662" s="87">
        <v>0</v>
      </c>
      <c r="CG662" s="111">
        <v>43317.590277777781</v>
      </c>
      <c r="CH662" s="87">
        <v>27.78</v>
      </c>
      <c r="CI662" s="111">
        <v>43317.590277777781</v>
      </c>
      <c r="CJ662" s="87">
        <v>27.72</v>
      </c>
      <c r="CM662" s="111"/>
      <c r="CS662" s="111"/>
    </row>
    <row r="663" spans="1:97" x14ac:dyDescent="0.3">
      <c r="A663" s="87">
        <f t="shared" si="34"/>
        <v>6590</v>
      </c>
      <c r="B663" s="88">
        <f t="shared" si="33"/>
        <v>109.83333333333333</v>
      </c>
      <c r="C663" s="106">
        <v>21.11</v>
      </c>
      <c r="D663" s="106">
        <v>56.19</v>
      </c>
      <c r="E663" s="106">
        <v>48.12</v>
      </c>
      <c r="F663" s="106">
        <v>45.26</v>
      </c>
      <c r="G663" s="106">
        <v>52.25</v>
      </c>
      <c r="H663" s="106">
        <v>48.86</v>
      </c>
      <c r="I663" s="106">
        <v>46.28</v>
      </c>
      <c r="J663" s="106">
        <v>47.87</v>
      </c>
      <c r="K663" s="106">
        <v>45.01</v>
      </c>
      <c r="L663" s="106">
        <v>49.9</v>
      </c>
      <c r="M663" s="106">
        <v>44.91</v>
      </c>
      <c r="N663" s="106">
        <v>52.75</v>
      </c>
      <c r="O663" s="106">
        <v>55.5</v>
      </c>
      <c r="P663" s="106">
        <v>47.18</v>
      </c>
      <c r="Q663" s="106">
        <v>51.68</v>
      </c>
      <c r="R663" s="106">
        <v>49.57</v>
      </c>
      <c r="S663" s="106">
        <v>55.72</v>
      </c>
      <c r="T663" s="106">
        <v>53.86</v>
      </c>
      <c r="U663" s="106">
        <v>55.49</v>
      </c>
      <c r="V663" s="106">
        <v>51.92</v>
      </c>
      <c r="W663" s="106">
        <v>59.25</v>
      </c>
      <c r="X663" s="106">
        <v>57.47</v>
      </c>
      <c r="Y663" s="106">
        <v>57.88</v>
      </c>
      <c r="Z663" s="106">
        <v>52.72</v>
      </c>
      <c r="AA663" s="106">
        <v>55.62</v>
      </c>
      <c r="AB663" s="106">
        <v>53.15</v>
      </c>
      <c r="AC663" s="106">
        <v>58.8</v>
      </c>
      <c r="AD663" s="106">
        <v>57.66</v>
      </c>
      <c r="AE663" s="106">
        <v>55.22</v>
      </c>
      <c r="AF663" s="106">
        <v>57.72</v>
      </c>
      <c r="AG663" s="106">
        <v>59.34</v>
      </c>
      <c r="AH663" s="106">
        <v>55.77</v>
      </c>
      <c r="AI663" s="106">
        <v>56.8</v>
      </c>
      <c r="AJ663" s="106">
        <v>58.83</v>
      </c>
      <c r="AK663" s="106">
        <v>47.51</v>
      </c>
      <c r="AL663" s="106">
        <v>45.02</v>
      </c>
      <c r="AM663" s="106">
        <v>55.86</v>
      </c>
      <c r="AN663" s="106">
        <v>59.42</v>
      </c>
      <c r="AO663" s="106">
        <v>47.83</v>
      </c>
      <c r="AP663" s="106">
        <v>53.42</v>
      </c>
      <c r="AQ663" s="106">
        <v>56.07</v>
      </c>
      <c r="AR663" s="106">
        <v>50.04</v>
      </c>
      <c r="AS663" s="106">
        <v>53.38</v>
      </c>
      <c r="AT663" s="106">
        <v>50.84</v>
      </c>
      <c r="AU663" s="106">
        <v>72.91</v>
      </c>
      <c r="AV663" s="106">
        <v>50.36</v>
      </c>
      <c r="AW663" s="106">
        <v>52.16</v>
      </c>
      <c r="AX663" s="106">
        <v>42.25</v>
      </c>
      <c r="AY663" s="106">
        <v>41.17</v>
      </c>
      <c r="AZ663" s="106">
        <v>55.55</v>
      </c>
      <c r="BA663" s="106">
        <v>45.93</v>
      </c>
      <c r="BB663" s="106">
        <v>53.57</v>
      </c>
      <c r="BC663" s="106">
        <v>56.6</v>
      </c>
      <c r="BD663" s="106">
        <v>55.7</v>
      </c>
      <c r="BE663" s="106">
        <v>42.23</v>
      </c>
      <c r="BF663" s="106">
        <v>40.950000000000003</v>
      </c>
      <c r="BG663" s="106">
        <v>44.22</v>
      </c>
      <c r="BH663" s="106">
        <v>48.3</v>
      </c>
      <c r="BI663" s="106">
        <v>43.01</v>
      </c>
      <c r="BJ663" s="106">
        <v>44.31</v>
      </c>
      <c r="BK663" s="106">
        <v>68</v>
      </c>
      <c r="BL663" s="107">
        <f t="shared" si="35"/>
        <v>60</v>
      </c>
      <c r="BN663" s="110">
        <f>BN662++Setup!$J$15/24</f>
        <v>43231.576388889422</v>
      </c>
      <c r="BO663" s="57">
        <f>CN663</f>
        <v>0</v>
      </c>
      <c r="BP663" s="57">
        <f>CO663</f>
        <v>0</v>
      </c>
      <c r="BQ663" s="57">
        <f>CP663</f>
        <v>0</v>
      </c>
      <c r="BR663" s="57">
        <f>CQ663</f>
        <v>0</v>
      </c>
      <c r="BS663" s="87">
        <f>CT663</f>
        <v>0</v>
      </c>
      <c r="BT663" s="87">
        <f>CB1092</f>
        <v>223</v>
      </c>
      <c r="BU663" s="87">
        <f>CD1092</f>
        <v>34.69</v>
      </c>
      <c r="BV663" s="87">
        <f>CF1092</f>
        <v>0</v>
      </c>
      <c r="BW663" s="87">
        <f>CH1092</f>
        <v>0.28000000000000003</v>
      </c>
      <c r="BX663" s="87">
        <f>CJ1092</f>
        <v>81.81</v>
      </c>
      <c r="CA663" s="111">
        <v>43317.597222222219</v>
      </c>
      <c r="CB663" s="87">
        <v>201</v>
      </c>
      <c r="CC663" s="111">
        <v>43317.597222222219</v>
      </c>
      <c r="CD663" s="87">
        <v>32.31</v>
      </c>
      <c r="CE663" s="111">
        <v>43317.597222222219</v>
      </c>
      <c r="CF663" s="87">
        <v>0</v>
      </c>
      <c r="CG663" s="111">
        <v>43317.597222222219</v>
      </c>
      <c r="CH663" s="87">
        <v>57.5</v>
      </c>
      <c r="CI663" s="111">
        <v>43317.597222222219</v>
      </c>
      <c r="CJ663" s="87">
        <v>16</v>
      </c>
      <c r="CM663" s="111"/>
      <c r="CS663" s="111"/>
    </row>
    <row r="664" spans="1:97" x14ac:dyDescent="0.3">
      <c r="A664" s="87">
        <f t="shared" si="34"/>
        <v>6600</v>
      </c>
      <c r="B664" s="88">
        <f t="shared" si="33"/>
        <v>110</v>
      </c>
      <c r="C664" s="106">
        <v>21.24</v>
      </c>
      <c r="D664" s="106">
        <v>57.12</v>
      </c>
      <c r="E664" s="106">
        <v>57.22</v>
      </c>
      <c r="F664" s="106">
        <v>53.25</v>
      </c>
      <c r="G664" s="106">
        <v>52.62</v>
      </c>
      <c r="H664" s="106">
        <v>49.1</v>
      </c>
      <c r="I664" s="106">
        <v>54.44</v>
      </c>
      <c r="J664" s="106">
        <v>56.03</v>
      </c>
      <c r="K664" s="106">
        <v>45.32</v>
      </c>
      <c r="L664" s="106">
        <v>50.34</v>
      </c>
      <c r="M664" s="106">
        <v>52.95</v>
      </c>
      <c r="N664" s="106">
        <v>53.24</v>
      </c>
      <c r="O664" s="106">
        <v>55.84</v>
      </c>
      <c r="P664" s="106">
        <v>47.62</v>
      </c>
      <c r="Q664" s="106">
        <v>52.24</v>
      </c>
      <c r="R664" s="106">
        <v>49.96</v>
      </c>
      <c r="S664" s="106">
        <v>56.19</v>
      </c>
      <c r="T664" s="106">
        <v>54.31</v>
      </c>
      <c r="U664" s="106">
        <v>55.83</v>
      </c>
      <c r="V664" s="106">
        <v>52.43</v>
      </c>
      <c r="W664" s="106">
        <v>59.78</v>
      </c>
      <c r="X664" s="106">
        <v>57.99</v>
      </c>
      <c r="Y664" s="106">
        <v>58.48</v>
      </c>
      <c r="Z664" s="106">
        <v>53.13</v>
      </c>
      <c r="AA664" s="106">
        <v>56.02</v>
      </c>
      <c r="AB664" s="106">
        <v>53.51</v>
      </c>
      <c r="AC664" s="106">
        <v>59.39</v>
      </c>
      <c r="AD664" s="106">
        <v>58.17</v>
      </c>
      <c r="AE664" s="106">
        <v>55.58</v>
      </c>
      <c r="AF664" s="106">
        <v>58.29</v>
      </c>
      <c r="AG664" s="106">
        <v>59.89</v>
      </c>
      <c r="AH664" s="106">
        <v>56.38</v>
      </c>
      <c r="AI664" s="106">
        <v>57.73</v>
      </c>
      <c r="AJ664" s="106">
        <v>58.9</v>
      </c>
      <c r="AK664" s="106">
        <v>47.51</v>
      </c>
      <c r="AL664" s="106">
        <v>46.17</v>
      </c>
      <c r="AM664" s="106">
        <v>56.43</v>
      </c>
      <c r="AN664" s="106">
        <v>59.37</v>
      </c>
      <c r="AO664" s="106">
        <v>55.99</v>
      </c>
      <c r="AP664" s="106">
        <v>54.41</v>
      </c>
      <c r="AQ664" s="106">
        <v>56.95</v>
      </c>
      <c r="AR664" s="106">
        <v>50.41</v>
      </c>
      <c r="AS664" s="106">
        <v>53.61</v>
      </c>
      <c r="AT664" s="106">
        <v>51.33</v>
      </c>
      <c r="AU664" s="106">
        <v>72.81</v>
      </c>
      <c r="AV664" s="106">
        <v>50.73</v>
      </c>
      <c r="AW664" s="106">
        <v>52.71</v>
      </c>
      <c r="AX664" s="106">
        <v>50.32</v>
      </c>
      <c r="AY664" s="106">
        <v>49.02</v>
      </c>
      <c r="AZ664" s="106">
        <v>55.97</v>
      </c>
      <c r="BA664" s="106">
        <v>53.86</v>
      </c>
      <c r="BB664" s="106">
        <v>53.75</v>
      </c>
      <c r="BC664" s="106">
        <v>56.81</v>
      </c>
      <c r="BD664" s="106">
        <v>56.42</v>
      </c>
      <c r="BE664" s="106">
        <v>50.1</v>
      </c>
      <c r="BF664" s="106">
        <v>48.91</v>
      </c>
      <c r="BG664" s="106">
        <v>44.66</v>
      </c>
      <c r="BH664" s="106">
        <v>56.59</v>
      </c>
      <c r="BI664" s="106">
        <v>50.89</v>
      </c>
      <c r="BJ664" s="106">
        <v>44.32</v>
      </c>
      <c r="BK664" s="106">
        <v>68.31</v>
      </c>
      <c r="BL664" s="107">
        <f t="shared" si="35"/>
        <v>60</v>
      </c>
      <c r="BN664" s="110">
        <f>BN663++Setup!$J$15/24</f>
        <v>43231.583333333867</v>
      </c>
      <c r="BO664" s="57">
        <f>CN664</f>
        <v>0</v>
      </c>
      <c r="BP664" s="57">
        <f>CO664</f>
        <v>0</v>
      </c>
      <c r="BQ664" s="57">
        <f>CP664</f>
        <v>0</v>
      </c>
      <c r="BR664" s="57">
        <f>CQ664</f>
        <v>0</v>
      </c>
      <c r="BS664" s="87">
        <f>CT664</f>
        <v>0</v>
      </c>
      <c r="BT664" s="87">
        <f>CB1093</f>
        <v>243</v>
      </c>
      <c r="BU664" s="87">
        <f>CD1093</f>
        <v>34.44</v>
      </c>
      <c r="BV664" s="87">
        <f>CF1093</f>
        <v>0</v>
      </c>
      <c r="BW664" s="87">
        <f>CH1093</f>
        <v>0.28000000000000003</v>
      </c>
      <c r="BX664" s="87">
        <f>CJ1093</f>
        <v>54.14</v>
      </c>
      <c r="CA664" s="111">
        <v>43317.604166666664</v>
      </c>
      <c r="CB664" s="87">
        <v>191</v>
      </c>
      <c r="CC664" s="111">
        <v>43317.604166666664</v>
      </c>
      <c r="CD664" s="87">
        <v>30.47</v>
      </c>
      <c r="CE664" s="111">
        <v>43317.604166666664</v>
      </c>
      <c r="CF664" s="87">
        <v>0</v>
      </c>
      <c r="CG664" s="111">
        <v>43317.604166666664</v>
      </c>
      <c r="CH664" s="87">
        <v>16.940000000000001</v>
      </c>
      <c r="CI664" s="111">
        <v>43317.604166666664</v>
      </c>
      <c r="CJ664" s="87">
        <v>28.17</v>
      </c>
      <c r="CM664" s="111"/>
      <c r="CS664" s="111"/>
    </row>
    <row r="665" spans="1:97" x14ac:dyDescent="0.3">
      <c r="A665" s="87">
        <f t="shared" si="34"/>
        <v>6610</v>
      </c>
      <c r="B665" s="88">
        <f t="shared" si="33"/>
        <v>110.16666666666667</v>
      </c>
      <c r="C665" s="106">
        <v>21.11</v>
      </c>
      <c r="D665" s="106">
        <v>56.29</v>
      </c>
      <c r="E665" s="106">
        <v>50.05</v>
      </c>
      <c r="F665" s="106">
        <v>46.42</v>
      </c>
      <c r="G665" s="106">
        <v>51.95</v>
      </c>
      <c r="H665" s="106">
        <v>48.25</v>
      </c>
      <c r="I665" s="106">
        <v>47.33</v>
      </c>
      <c r="J665" s="106">
        <v>48.89</v>
      </c>
      <c r="K665" s="106">
        <v>44.39</v>
      </c>
      <c r="L665" s="106">
        <v>49.45</v>
      </c>
      <c r="M665" s="106">
        <v>46.08</v>
      </c>
      <c r="N665" s="106">
        <v>52.34</v>
      </c>
      <c r="O665" s="106">
        <v>55.15</v>
      </c>
      <c r="P665" s="106">
        <v>46.73</v>
      </c>
      <c r="Q665" s="106">
        <v>51.43</v>
      </c>
      <c r="R665" s="106">
        <v>49.33</v>
      </c>
      <c r="S665" s="106">
        <v>55.61</v>
      </c>
      <c r="T665" s="106">
        <v>53.61</v>
      </c>
      <c r="U665" s="106">
        <v>55.39</v>
      </c>
      <c r="V665" s="106">
        <v>51.76</v>
      </c>
      <c r="W665" s="106">
        <v>59.45</v>
      </c>
      <c r="X665" s="106">
        <v>57.42</v>
      </c>
      <c r="Y665" s="106">
        <v>57.88</v>
      </c>
      <c r="Z665" s="106">
        <v>52.55</v>
      </c>
      <c r="AA665" s="106">
        <v>55.66</v>
      </c>
      <c r="AB665" s="106">
        <v>53.05</v>
      </c>
      <c r="AC665" s="106">
        <v>59.24</v>
      </c>
      <c r="AD665" s="106">
        <v>57.6</v>
      </c>
      <c r="AE665" s="106">
        <v>55.16</v>
      </c>
      <c r="AF665" s="106">
        <v>57.83</v>
      </c>
      <c r="AG665" s="106">
        <v>59.57</v>
      </c>
      <c r="AH665" s="106">
        <v>56</v>
      </c>
      <c r="AI665" s="106">
        <v>56.98</v>
      </c>
      <c r="AJ665" s="106">
        <v>59.12</v>
      </c>
      <c r="AK665" s="106">
        <v>47.67</v>
      </c>
      <c r="AL665" s="106">
        <v>45.36</v>
      </c>
      <c r="AM665" s="106">
        <v>55.82</v>
      </c>
      <c r="AN665" s="106">
        <v>59.54</v>
      </c>
      <c r="AO665" s="106">
        <v>48.85</v>
      </c>
      <c r="AP665" s="106">
        <v>53.66</v>
      </c>
      <c r="AQ665" s="106">
        <v>56.39</v>
      </c>
      <c r="AR665" s="106">
        <v>49.85</v>
      </c>
      <c r="AS665" s="106">
        <v>53.05</v>
      </c>
      <c r="AT665" s="106">
        <v>50.74</v>
      </c>
      <c r="AU665" s="106">
        <v>72.989999999999995</v>
      </c>
      <c r="AV665" s="106">
        <v>50.27</v>
      </c>
      <c r="AW665" s="106">
        <v>52.16</v>
      </c>
      <c r="AX665" s="106">
        <v>43.37</v>
      </c>
      <c r="AY665" s="106">
        <v>42.28</v>
      </c>
      <c r="AZ665" s="106">
        <v>55.49</v>
      </c>
      <c r="BA665" s="106">
        <v>46.98</v>
      </c>
      <c r="BB665" s="106">
        <v>53.42</v>
      </c>
      <c r="BC665" s="106">
        <v>56.31</v>
      </c>
      <c r="BD665" s="106">
        <v>56.03</v>
      </c>
      <c r="BE665" s="106">
        <v>43.28</v>
      </c>
      <c r="BF665" s="106">
        <v>41.95</v>
      </c>
      <c r="BG665" s="106">
        <v>44.06</v>
      </c>
      <c r="BH665" s="106">
        <v>49.41</v>
      </c>
      <c r="BI665" s="106">
        <v>43.92</v>
      </c>
      <c r="BJ665" s="106">
        <v>44.3</v>
      </c>
      <c r="BK665" s="106">
        <v>68.400000000000006</v>
      </c>
      <c r="BL665" s="107">
        <f t="shared" si="35"/>
        <v>60</v>
      </c>
      <c r="BN665" s="110">
        <f>BN664++Setup!$J$15/24</f>
        <v>43231.590277778312</v>
      </c>
      <c r="BO665" s="57">
        <f>CN665</f>
        <v>0</v>
      </c>
      <c r="BP665" s="57">
        <f>CO665</f>
        <v>0</v>
      </c>
      <c r="BQ665" s="57">
        <f>CP665</f>
        <v>0</v>
      </c>
      <c r="BR665" s="57">
        <f>CQ665</f>
        <v>0</v>
      </c>
      <c r="BS665" s="87">
        <f>CT665</f>
        <v>0</v>
      </c>
      <c r="BT665" s="87">
        <f>CB1094</f>
        <v>159</v>
      </c>
      <c r="BU665" s="87">
        <f>CD1094</f>
        <v>35.22</v>
      </c>
      <c r="BV665" s="87">
        <f>CF1094</f>
        <v>0</v>
      </c>
      <c r="BW665" s="87">
        <f>CH1094</f>
        <v>0.28000000000000003</v>
      </c>
      <c r="BX665" s="87">
        <f>CJ1094</f>
        <v>68.64</v>
      </c>
      <c r="CA665" s="111">
        <v>43317.611111111109</v>
      </c>
      <c r="CB665" s="87">
        <v>185</v>
      </c>
      <c r="CC665" s="111">
        <v>43317.611111111109</v>
      </c>
      <c r="CD665" s="87">
        <v>33.5</v>
      </c>
      <c r="CE665" s="111">
        <v>43317.611111111109</v>
      </c>
      <c r="CF665" s="87">
        <v>0</v>
      </c>
      <c r="CG665" s="111">
        <v>43317.611111111109</v>
      </c>
      <c r="CH665" s="87">
        <v>10.83</v>
      </c>
      <c r="CI665" s="111">
        <v>43317.611111111109</v>
      </c>
      <c r="CJ665" s="87">
        <v>43.14</v>
      </c>
      <c r="CM665" s="111"/>
      <c r="CS665" s="111"/>
    </row>
    <row r="666" spans="1:97" x14ac:dyDescent="0.3">
      <c r="A666" s="87">
        <f t="shared" si="34"/>
        <v>6620</v>
      </c>
      <c r="B666" s="88">
        <f t="shared" si="33"/>
        <v>110.33333333333333</v>
      </c>
      <c r="C666" s="106">
        <v>21.06</v>
      </c>
      <c r="D666" s="106">
        <v>56.16</v>
      </c>
      <c r="E666" s="106">
        <v>49.62</v>
      </c>
      <c r="F666" s="106">
        <v>46.16</v>
      </c>
      <c r="G666" s="106">
        <v>51.83</v>
      </c>
      <c r="H666" s="106">
        <v>48.15</v>
      </c>
      <c r="I666" s="106">
        <v>47.08</v>
      </c>
      <c r="J666" s="106">
        <v>48.63</v>
      </c>
      <c r="K666" s="106">
        <v>44.29</v>
      </c>
      <c r="L666" s="106">
        <v>49.22</v>
      </c>
      <c r="M666" s="106">
        <v>45.76</v>
      </c>
      <c r="N666" s="106">
        <v>52.31</v>
      </c>
      <c r="O666" s="106">
        <v>55</v>
      </c>
      <c r="P666" s="106">
        <v>46.99</v>
      </c>
      <c r="Q666" s="106">
        <v>51.41</v>
      </c>
      <c r="R666" s="106">
        <v>49.48</v>
      </c>
      <c r="S666" s="106">
        <v>55.37</v>
      </c>
      <c r="T666" s="106">
        <v>53.47</v>
      </c>
      <c r="U666" s="106">
        <v>55.04</v>
      </c>
      <c r="V666" s="106">
        <v>51.71</v>
      </c>
      <c r="W666" s="106">
        <v>59.03</v>
      </c>
      <c r="X666" s="106">
        <v>57.21</v>
      </c>
      <c r="Y666" s="106">
        <v>57.48</v>
      </c>
      <c r="Z666" s="106">
        <v>52.71</v>
      </c>
      <c r="AA666" s="106">
        <v>55.51</v>
      </c>
      <c r="AB666" s="106">
        <v>53.08</v>
      </c>
      <c r="AC666" s="106">
        <v>58.66</v>
      </c>
      <c r="AD666" s="106">
        <v>57.36</v>
      </c>
      <c r="AE666" s="106">
        <v>54.89</v>
      </c>
      <c r="AF666" s="106">
        <v>57.5</v>
      </c>
      <c r="AG666" s="106">
        <v>59.15</v>
      </c>
      <c r="AH666" s="106">
        <v>55.67</v>
      </c>
      <c r="AI666" s="106">
        <v>56.53</v>
      </c>
      <c r="AJ666" s="106">
        <v>59.26</v>
      </c>
      <c r="AK666" s="106">
        <v>47.87</v>
      </c>
      <c r="AL666" s="106">
        <v>45.55</v>
      </c>
      <c r="AM666" s="106">
        <v>55.6</v>
      </c>
      <c r="AN666" s="106">
        <v>59.66</v>
      </c>
      <c r="AO666" s="106">
        <v>48.59</v>
      </c>
      <c r="AP666" s="106">
        <v>53.67</v>
      </c>
      <c r="AQ666" s="106">
        <v>55.92</v>
      </c>
      <c r="AR666" s="106">
        <v>49.99</v>
      </c>
      <c r="AS666" s="106">
        <v>53.23</v>
      </c>
      <c r="AT666" s="106">
        <v>50.67</v>
      </c>
      <c r="AU666" s="106">
        <v>73.25</v>
      </c>
      <c r="AV666" s="106">
        <v>50.41</v>
      </c>
      <c r="AW666" s="106">
        <v>52.2</v>
      </c>
      <c r="AX666" s="106">
        <v>43.06</v>
      </c>
      <c r="AY666" s="106">
        <v>41.86</v>
      </c>
      <c r="AZ666" s="106">
        <v>55.14</v>
      </c>
      <c r="BA666" s="106">
        <v>46.64</v>
      </c>
      <c r="BB666" s="106">
        <v>53.45</v>
      </c>
      <c r="BC666" s="106">
        <v>56.36</v>
      </c>
      <c r="BD666" s="106">
        <v>55.72</v>
      </c>
      <c r="BE666" s="106">
        <v>43.02</v>
      </c>
      <c r="BF666" s="106">
        <v>41.74</v>
      </c>
      <c r="BG666" s="106">
        <v>44.04</v>
      </c>
      <c r="BH666" s="106">
        <v>49.11</v>
      </c>
      <c r="BI666" s="106">
        <v>43.73</v>
      </c>
      <c r="BJ666" s="106">
        <v>44.27</v>
      </c>
      <c r="BK666" s="106">
        <v>68.290000000000006</v>
      </c>
      <c r="BL666" s="107">
        <f t="shared" si="35"/>
        <v>60</v>
      </c>
      <c r="BN666" s="110">
        <f>BN665++Setup!$J$15/24</f>
        <v>43231.597222222757</v>
      </c>
      <c r="BO666" s="57">
        <f>CN666</f>
        <v>0</v>
      </c>
      <c r="BP666" s="57">
        <f>CO666</f>
        <v>0</v>
      </c>
      <c r="BQ666" s="57">
        <f>CP666</f>
        <v>0</v>
      </c>
      <c r="BR666" s="57">
        <f>CQ666</f>
        <v>0</v>
      </c>
      <c r="BS666" s="87">
        <f>CT666</f>
        <v>0</v>
      </c>
      <c r="BT666" s="87">
        <f>CB1095</f>
        <v>216</v>
      </c>
      <c r="BU666" s="87">
        <f>CD1095</f>
        <v>34.33</v>
      </c>
      <c r="BV666" s="87">
        <f>CF1095</f>
        <v>0</v>
      </c>
      <c r="BW666" s="87">
        <f>CH1095</f>
        <v>0.28000000000000003</v>
      </c>
      <c r="BX666" s="87">
        <f>CJ1095</f>
        <v>55.69</v>
      </c>
      <c r="CA666" s="111">
        <v>43317.618055555555</v>
      </c>
      <c r="CB666" s="87">
        <v>183</v>
      </c>
      <c r="CC666" s="111">
        <v>43317.618055555555</v>
      </c>
      <c r="CD666" s="87">
        <v>27.94</v>
      </c>
      <c r="CE666" s="111">
        <v>43317.618055555555</v>
      </c>
      <c r="CF666" s="87">
        <v>0</v>
      </c>
      <c r="CG666" s="111">
        <v>43317.618055555555</v>
      </c>
      <c r="CH666" s="87">
        <v>27.78</v>
      </c>
      <c r="CI666" s="111">
        <v>43317.618055555555</v>
      </c>
      <c r="CJ666" s="87">
        <v>25.97</v>
      </c>
      <c r="CM666" s="111"/>
      <c r="CS666" s="111"/>
    </row>
    <row r="667" spans="1:97" x14ac:dyDescent="0.3">
      <c r="A667" s="87">
        <f t="shared" si="34"/>
        <v>6630</v>
      </c>
      <c r="B667" s="88">
        <f t="shared" si="33"/>
        <v>110.5</v>
      </c>
      <c r="C667" s="106">
        <v>21.27</v>
      </c>
      <c r="D667" s="106">
        <v>57</v>
      </c>
      <c r="E667" s="106">
        <v>47.08</v>
      </c>
      <c r="F667" s="106">
        <v>43.46</v>
      </c>
      <c r="G667" s="106">
        <v>52.89</v>
      </c>
      <c r="H667" s="106">
        <v>49.61</v>
      </c>
      <c r="I667" s="106">
        <v>44.17</v>
      </c>
      <c r="J667" s="106">
        <v>45.76</v>
      </c>
      <c r="K667" s="106">
        <v>45.5</v>
      </c>
      <c r="L667" s="106">
        <v>50.43</v>
      </c>
      <c r="M667" s="106">
        <v>43.12</v>
      </c>
      <c r="N667" s="106">
        <v>53.52</v>
      </c>
      <c r="O667" s="106">
        <v>55.97</v>
      </c>
      <c r="P667" s="106">
        <v>47.59</v>
      </c>
      <c r="Q667" s="106">
        <v>52.23</v>
      </c>
      <c r="R667" s="106">
        <v>50</v>
      </c>
      <c r="S667" s="106">
        <v>56.35</v>
      </c>
      <c r="T667" s="106">
        <v>54.66</v>
      </c>
      <c r="U667" s="106">
        <v>56.03</v>
      </c>
      <c r="V667" s="106">
        <v>52.57</v>
      </c>
      <c r="W667" s="106">
        <v>60.23</v>
      </c>
      <c r="X667" s="106">
        <v>58.28</v>
      </c>
      <c r="Y667" s="106">
        <v>58.41</v>
      </c>
      <c r="Z667" s="106">
        <v>53.19</v>
      </c>
      <c r="AA667" s="106">
        <v>56.37</v>
      </c>
      <c r="AB667" s="106">
        <v>53.69</v>
      </c>
      <c r="AC667" s="106">
        <v>59.86</v>
      </c>
      <c r="AD667" s="106">
        <v>58.29</v>
      </c>
      <c r="AE667" s="106">
        <v>55.83</v>
      </c>
      <c r="AF667" s="106">
        <v>58.42</v>
      </c>
      <c r="AG667" s="106">
        <v>60.08</v>
      </c>
      <c r="AH667" s="106">
        <v>56.53</v>
      </c>
      <c r="AI667" s="106">
        <v>57.64</v>
      </c>
      <c r="AJ667" s="106">
        <v>58.73</v>
      </c>
      <c r="AK667" s="106">
        <v>47.62</v>
      </c>
      <c r="AL667" s="106">
        <v>45.55</v>
      </c>
      <c r="AM667" s="106">
        <v>56.43</v>
      </c>
      <c r="AN667" s="106">
        <v>58.97</v>
      </c>
      <c r="AO667" s="106">
        <v>45.72</v>
      </c>
      <c r="AP667" s="106">
        <v>53.82</v>
      </c>
      <c r="AQ667" s="106">
        <v>56.94</v>
      </c>
      <c r="AR667" s="106">
        <v>50.7</v>
      </c>
      <c r="AS667" s="106">
        <v>53.67</v>
      </c>
      <c r="AT667" s="106">
        <v>51.34</v>
      </c>
      <c r="AU667" s="106">
        <v>72.540000000000006</v>
      </c>
      <c r="AV667" s="106">
        <v>51.14</v>
      </c>
      <c r="AW667" s="106">
        <v>52.86</v>
      </c>
      <c r="AX667" s="106">
        <v>40.31</v>
      </c>
      <c r="AY667" s="106">
        <v>39.07</v>
      </c>
      <c r="AZ667" s="106">
        <v>56.18</v>
      </c>
      <c r="BA667" s="106">
        <v>43.8</v>
      </c>
      <c r="BB667" s="106">
        <v>54.1</v>
      </c>
      <c r="BC667" s="106">
        <v>57.29</v>
      </c>
      <c r="BD667" s="106">
        <v>56.77</v>
      </c>
      <c r="BE667" s="106">
        <v>40.22</v>
      </c>
      <c r="BF667" s="106">
        <v>38.950000000000003</v>
      </c>
      <c r="BG667" s="106">
        <v>44.75</v>
      </c>
      <c r="BH667" s="106">
        <v>46.38</v>
      </c>
      <c r="BI667" s="106">
        <v>40.97</v>
      </c>
      <c r="BJ667" s="106">
        <v>43.27</v>
      </c>
      <c r="BK667" s="106">
        <v>67.430000000000007</v>
      </c>
      <c r="BL667" s="107">
        <f t="shared" si="35"/>
        <v>60</v>
      </c>
      <c r="BN667" s="110">
        <f>BN666++Setup!$J$15/24</f>
        <v>43231.604166667203</v>
      </c>
      <c r="BO667" s="57">
        <f>CN667</f>
        <v>0</v>
      </c>
      <c r="BP667" s="57">
        <f>CO667</f>
        <v>0</v>
      </c>
      <c r="BQ667" s="57">
        <f>CP667</f>
        <v>0</v>
      </c>
      <c r="BR667" s="57">
        <f>CQ667</f>
        <v>0</v>
      </c>
      <c r="BS667" s="87">
        <f>CT667</f>
        <v>0</v>
      </c>
      <c r="BT667" s="87">
        <f>CB1096</f>
        <v>203</v>
      </c>
      <c r="BU667" s="87">
        <f>CD1096</f>
        <v>33.69</v>
      </c>
      <c r="BV667" s="87">
        <f>CF1096</f>
        <v>0</v>
      </c>
      <c r="BW667" s="87">
        <f>CH1096</f>
        <v>0.28000000000000003</v>
      </c>
      <c r="BX667" s="87">
        <f>CJ1096</f>
        <v>50.83</v>
      </c>
      <c r="CA667" s="111">
        <v>43317.625</v>
      </c>
      <c r="CB667" s="87">
        <v>181</v>
      </c>
      <c r="CC667" s="111">
        <v>43317.625</v>
      </c>
      <c r="CD667" s="87">
        <v>34.94</v>
      </c>
      <c r="CE667" s="111">
        <v>43317.625</v>
      </c>
      <c r="CF667" s="87">
        <v>0</v>
      </c>
      <c r="CG667" s="111">
        <v>43317.625</v>
      </c>
      <c r="CH667" s="87">
        <v>21.39</v>
      </c>
      <c r="CI667" s="111">
        <v>43317.625</v>
      </c>
      <c r="CJ667" s="87">
        <v>0</v>
      </c>
      <c r="CM667" s="111"/>
      <c r="CS667" s="111"/>
    </row>
    <row r="668" spans="1:97" x14ac:dyDescent="0.3">
      <c r="A668" s="87">
        <f t="shared" si="34"/>
        <v>6640</v>
      </c>
      <c r="B668" s="88">
        <f t="shared" si="33"/>
        <v>110.66666666666667</v>
      </c>
      <c r="C668" s="106">
        <v>21.44</v>
      </c>
      <c r="D668" s="106">
        <v>57.24</v>
      </c>
      <c r="E668" s="106">
        <v>49.93</v>
      </c>
      <c r="F668" s="106">
        <v>46.34</v>
      </c>
      <c r="G668" s="106">
        <v>53.28</v>
      </c>
      <c r="H668" s="106">
        <v>49.97</v>
      </c>
      <c r="I668" s="106">
        <v>47.28</v>
      </c>
      <c r="J668" s="106">
        <v>48.86</v>
      </c>
      <c r="K668" s="106">
        <v>45.94</v>
      </c>
      <c r="L668" s="106">
        <v>50.76</v>
      </c>
      <c r="M668" s="106">
        <v>46.07</v>
      </c>
      <c r="N668" s="106">
        <v>53.64</v>
      </c>
      <c r="O668" s="106">
        <v>56.27</v>
      </c>
      <c r="P668" s="106">
        <v>47.84</v>
      </c>
      <c r="Q668" s="106">
        <v>52.63</v>
      </c>
      <c r="R668" s="106">
        <v>50.47</v>
      </c>
      <c r="S668" s="106">
        <v>56.67</v>
      </c>
      <c r="T668" s="106">
        <v>54.79</v>
      </c>
      <c r="U668" s="106">
        <v>56.22</v>
      </c>
      <c r="V668" s="106">
        <v>52.78</v>
      </c>
      <c r="W668" s="106">
        <v>60.26</v>
      </c>
      <c r="X668" s="106">
        <v>58.43</v>
      </c>
      <c r="Y668" s="106">
        <v>58.62</v>
      </c>
      <c r="Z668" s="106">
        <v>53.47</v>
      </c>
      <c r="AA668" s="106">
        <v>56.55</v>
      </c>
      <c r="AB668" s="106">
        <v>54.06</v>
      </c>
      <c r="AC668" s="106">
        <v>59.83</v>
      </c>
      <c r="AD668" s="106">
        <v>58.49</v>
      </c>
      <c r="AE668" s="106">
        <v>56.11</v>
      </c>
      <c r="AF668" s="106">
        <v>58.51</v>
      </c>
      <c r="AG668" s="106">
        <v>60.23</v>
      </c>
      <c r="AH668" s="106">
        <v>56.6</v>
      </c>
      <c r="AI668" s="106">
        <v>57.85</v>
      </c>
      <c r="AJ668" s="106">
        <v>59.25</v>
      </c>
      <c r="AK668" s="106">
        <v>47.91</v>
      </c>
      <c r="AL668" s="106">
        <v>45.69</v>
      </c>
      <c r="AM668" s="106">
        <v>56.64</v>
      </c>
      <c r="AN668" s="106">
        <v>59.84</v>
      </c>
      <c r="AO668" s="106">
        <v>48.82</v>
      </c>
      <c r="AP668" s="106">
        <v>54.49</v>
      </c>
      <c r="AQ668" s="106">
        <v>57.26</v>
      </c>
      <c r="AR668" s="106">
        <v>50.9</v>
      </c>
      <c r="AS668" s="106">
        <v>53.98</v>
      </c>
      <c r="AT668" s="106">
        <v>51.86</v>
      </c>
      <c r="AU668" s="106">
        <v>73.28</v>
      </c>
      <c r="AV668" s="106">
        <v>51.35</v>
      </c>
      <c r="AW668" s="106">
        <v>53.28</v>
      </c>
      <c r="AX668" s="106">
        <v>43.05</v>
      </c>
      <c r="AY668" s="106">
        <v>42.3</v>
      </c>
      <c r="AZ668" s="106">
        <v>56.28</v>
      </c>
      <c r="BA668" s="106">
        <v>46.85</v>
      </c>
      <c r="BB668" s="106">
        <v>54.47</v>
      </c>
      <c r="BC668" s="106">
        <v>57.53</v>
      </c>
      <c r="BD668" s="106">
        <v>56.74</v>
      </c>
      <c r="BE668" s="106">
        <v>43.31</v>
      </c>
      <c r="BF668" s="106">
        <v>41.84</v>
      </c>
      <c r="BG668" s="106">
        <v>45.18</v>
      </c>
      <c r="BH668" s="106">
        <v>49.34</v>
      </c>
      <c r="BI668" s="106">
        <v>44</v>
      </c>
      <c r="BJ668" s="106">
        <v>44.47</v>
      </c>
      <c r="BK668" s="106">
        <v>68.510000000000005</v>
      </c>
      <c r="BL668" s="107">
        <f t="shared" si="35"/>
        <v>60</v>
      </c>
      <c r="BN668" s="110">
        <f>BN667++Setup!$J$15/24</f>
        <v>43231.611111111648</v>
      </c>
      <c r="BO668" s="57">
        <f>CN668</f>
        <v>0</v>
      </c>
      <c r="BP668" s="57">
        <f>CO668</f>
        <v>0</v>
      </c>
      <c r="BQ668" s="57">
        <f>CP668</f>
        <v>0</v>
      </c>
      <c r="BR668" s="57">
        <f>CQ668</f>
        <v>0</v>
      </c>
      <c r="BS668" s="87">
        <f>CT668</f>
        <v>0</v>
      </c>
      <c r="BT668" s="87">
        <f>CB1097</f>
        <v>213</v>
      </c>
      <c r="BU668" s="87">
        <f>CD1097</f>
        <v>32.06</v>
      </c>
      <c r="BV668" s="87">
        <f>CF1097</f>
        <v>0</v>
      </c>
      <c r="BW668" s="87">
        <f>CH1097</f>
        <v>0.28000000000000003</v>
      </c>
      <c r="BX668" s="87">
        <f>CJ1097</f>
        <v>72.19</v>
      </c>
      <c r="CA668" s="111">
        <v>43317.631944444445</v>
      </c>
      <c r="CB668" s="87">
        <v>181</v>
      </c>
      <c r="CC668" s="111">
        <v>43317.631944444445</v>
      </c>
      <c r="CD668" s="87">
        <v>33.67</v>
      </c>
      <c r="CE668" s="111">
        <v>43317.631944444445</v>
      </c>
      <c r="CF668" s="87">
        <v>0</v>
      </c>
      <c r="CG668" s="111">
        <v>43317.631944444445</v>
      </c>
      <c r="CH668" s="87">
        <v>51.39</v>
      </c>
      <c r="CI668" s="111">
        <v>43317.631944444445</v>
      </c>
      <c r="CJ668" s="87">
        <v>26.39</v>
      </c>
      <c r="CM668" s="111"/>
      <c r="CS668" s="111"/>
    </row>
    <row r="669" spans="1:97" x14ac:dyDescent="0.3">
      <c r="A669" s="87">
        <f t="shared" si="34"/>
        <v>6650</v>
      </c>
      <c r="B669" s="88">
        <f t="shared" si="33"/>
        <v>110.83333333333333</v>
      </c>
      <c r="C669" s="106">
        <v>21.18</v>
      </c>
      <c r="D669" s="106">
        <v>56.42</v>
      </c>
      <c r="E669" s="106">
        <v>49.67</v>
      </c>
      <c r="F669" s="106">
        <v>45.73</v>
      </c>
      <c r="G669" s="106">
        <v>52.6</v>
      </c>
      <c r="H669" s="106">
        <v>49.09</v>
      </c>
      <c r="I669" s="106">
        <v>46.61</v>
      </c>
      <c r="J669" s="106">
        <v>48.22</v>
      </c>
      <c r="K669" s="106">
        <v>45.37</v>
      </c>
      <c r="L669" s="106">
        <v>50.11</v>
      </c>
      <c r="M669" s="106">
        <v>45.44</v>
      </c>
      <c r="N669" s="106">
        <v>53.24</v>
      </c>
      <c r="O669" s="106">
        <v>55.72</v>
      </c>
      <c r="P669" s="106">
        <v>47.32</v>
      </c>
      <c r="Q669" s="106">
        <v>51.98</v>
      </c>
      <c r="R669" s="106">
        <v>49.79</v>
      </c>
      <c r="S669" s="106">
        <v>55.96</v>
      </c>
      <c r="T669" s="106">
        <v>54.05</v>
      </c>
      <c r="U669" s="106">
        <v>55.75</v>
      </c>
      <c r="V669" s="106">
        <v>52.21</v>
      </c>
      <c r="W669" s="106">
        <v>59.53</v>
      </c>
      <c r="X669" s="106">
        <v>57.61</v>
      </c>
      <c r="Y669" s="106">
        <v>57.99</v>
      </c>
      <c r="Z669" s="106">
        <v>52.91</v>
      </c>
      <c r="AA669" s="106">
        <v>55.84</v>
      </c>
      <c r="AB669" s="106">
        <v>53.34</v>
      </c>
      <c r="AC669" s="106">
        <v>59.15</v>
      </c>
      <c r="AD669" s="106">
        <v>57.75</v>
      </c>
      <c r="AE669" s="106">
        <v>55.32</v>
      </c>
      <c r="AF669" s="106">
        <v>57.81</v>
      </c>
      <c r="AG669" s="106">
        <v>59.46</v>
      </c>
      <c r="AH669" s="106">
        <v>55.88</v>
      </c>
      <c r="AI669" s="106">
        <v>57.07</v>
      </c>
      <c r="AJ669" s="106">
        <v>59.23</v>
      </c>
      <c r="AK669" s="106">
        <v>48.02</v>
      </c>
      <c r="AL669" s="106">
        <v>45.37</v>
      </c>
      <c r="AM669" s="106">
        <v>55.93</v>
      </c>
      <c r="AN669" s="106">
        <v>59.71</v>
      </c>
      <c r="AO669" s="106">
        <v>48.18</v>
      </c>
      <c r="AP669" s="106">
        <v>53.71</v>
      </c>
      <c r="AQ669" s="106">
        <v>56.46</v>
      </c>
      <c r="AR669" s="106">
        <v>50.19</v>
      </c>
      <c r="AS669" s="106">
        <v>53.52</v>
      </c>
      <c r="AT669" s="106">
        <v>51.11</v>
      </c>
      <c r="AU669" s="106">
        <v>73.12</v>
      </c>
      <c r="AV669" s="106">
        <v>50.63</v>
      </c>
      <c r="AW669" s="106">
        <v>52.48</v>
      </c>
      <c r="AX669" s="106">
        <v>42.57</v>
      </c>
      <c r="AY669" s="106">
        <v>41.55</v>
      </c>
      <c r="AZ669" s="106">
        <v>55.66</v>
      </c>
      <c r="BA669" s="106">
        <v>46.21</v>
      </c>
      <c r="BB669" s="106">
        <v>53.78</v>
      </c>
      <c r="BC669" s="106">
        <v>56.61</v>
      </c>
      <c r="BD669" s="106">
        <v>56.19</v>
      </c>
      <c r="BE669" s="106">
        <v>42.76</v>
      </c>
      <c r="BF669" s="106">
        <v>41.31</v>
      </c>
      <c r="BG669" s="106">
        <v>44.47</v>
      </c>
      <c r="BH669" s="106">
        <v>48.76</v>
      </c>
      <c r="BI669" s="106">
        <v>43.29</v>
      </c>
      <c r="BJ669" s="106">
        <v>44.39</v>
      </c>
      <c r="BK669" s="106">
        <v>68.61</v>
      </c>
      <c r="BL669" s="107">
        <f t="shared" si="35"/>
        <v>60</v>
      </c>
      <c r="BN669" s="110">
        <f>BN668++Setup!$J$15/24</f>
        <v>43231.618055556093</v>
      </c>
      <c r="BO669" s="57">
        <f>CN669</f>
        <v>0</v>
      </c>
      <c r="BP669" s="57">
        <f>CO669</f>
        <v>0</v>
      </c>
      <c r="BQ669" s="57">
        <f>CP669</f>
        <v>0</v>
      </c>
      <c r="BR669" s="57">
        <f>CQ669</f>
        <v>0</v>
      </c>
      <c r="BS669" s="87">
        <f>CT669</f>
        <v>0</v>
      </c>
      <c r="BT669" s="87">
        <f>CB1098</f>
        <v>223</v>
      </c>
      <c r="BU669" s="87">
        <f>CD1098</f>
        <v>30.97</v>
      </c>
      <c r="BV669" s="87">
        <f>CF1098</f>
        <v>0</v>
      </c>
      <c r="BW669" s="87">
        <f>CH1098</f>
        <v>0.28000000000000003</v>
      </c>
      <c r="BX669" s="87">
        <f>CJ1098</f>
        <v>41.94</v>
      </c>
      <c r="CA669" s="111">
        <v>43317.638888888891</v>
      </c>
      <c r="CB669" s="87">
        <v>179</v>
      </c>
      <c r="CC669" s="111">
        <v>43317.638888888891</v>
      </c>
      <c r="CD669" s="87">
        <v>30.58</v>
      </c>
      <c r="CE669" s="111">
        <v>43317.638888888891</v>
      </c>
      <c r="CF669" s="87">
        <v>0</v>
      </c>
      <c r="CG669" s="111">
        <v>43317.638888888891</v>
      </c>
      <c r="CH669" s="87">
        <v>55.83</v>
      </c>
      <c r="CI669" s="111">
        <v>43317.638888888891</v>
      </c>
      <c r="CJ669" s="87">
        <v>10.83</v>
      </c>
      <c r="CM669" s="111"/>
      <c r="CS669" s="111"/>
    </row>
    <row r="670" spans="1:97" x14ac:dyDescent="0.3">
      <c r="A670" s="87">
        <f t="shared" si="34"/>
        <v>6660</v>
      </c>
      <c r="B670" s="88">
        <f t="shared" si="33"/>
        <v>111</v>
      </c>
      <c r="C670" s="106">
        <v>21.02</v>
      </c>
      <c r="D670" s="106">
        <v>56.08</v>
      </c>
      <c r="E670" s="106">
        <v>48.79</v>
      </c>
      <c r="F670" s="106">
        <v>45.12</v>
      </c>
      <c r="G670" s="106">
        <v>52.03</v>
      </c>
      <c r="H670" s="106">
        <v>48.34</v>
      </c>
      <c r="I670" s="106">
        <v>45.96</v>
      </c>
      <c r="J670" s="106">
        <v>47.48</v>
      </c>
      <c r="K670" s="106">
        <v>44.5</v>
      </c>
      <c r="L670" s="106">
        <v>49.42</v>
      </c>
      <c r="M670" s="106">
        <v>44.83</v>
      </c>
      <c r="N670" s="106">
        <v>52.32</v>
      </c>
      <c r="O670" s="106">
        <v>54.83</v>
      </c>
      <c r="P670" s="106">
        <v>46.81</v>
      </c>
      <c r="Q670" s="106">
        <v>51.29</v>
      </c>
      <c r="R670" s="106">
        <v>49.44</v>
      </c>
      <c r="S670" s="106">
        <v>55.3</v>
      </c>
      <c r="T670" s="106">
        <v>53.6</v>
      </c>
      <c r="U670" s="106">
        <v>55.41</v>
      </c>
      <c r="V670" s="106">
        <v>51.77</v>
      </c>
      <c r="W670" s="106">
        <v>59.08</v>
      </c>
      <c r="X670" s="106">
        <v>57.28</v>
      </c>
      <c r="Y670" s="106">
        <v>57.67</v>
      </c>
      <c r="Z670" s="106">
        <v>52.59</v>
      </c>
      <c r="AA670" s="106">
        <v>55.53</v>
      </c>
      <c r="AB670" s="106">
        <v>53.01</v>
      </c>
      <c r="AC670" s="106">
        <v>58.88</v>
      </c>
      <c r="AD670" s="106">
        <v>57.54</v>
      </c>
      <c r="AE670" s="106">
        <v>54.86</v>
      </c>
      <c r="AF670" s="106">
        <v>57.63</v>
      </c>
      <c r="AG670" s="106">
        <v>59.21</v>
      </c>
      <c r="AH670" s="106">
        <v>55.56</v>
      </c>
      <c r="AI670" s="106">
        <v>56.49</v>
      </c>
      <c r="AJ670" s="106">
        <v>59.72</v>
      </c>
      <c r="AK670" s="106">
        <v>48.29</v>
      </c>
      <c r="AL670" s="106">
        <v>45.39</v>
      </c>
      <c r="AM670" s="106">
        <v>55.6</v>
      </c>
      <c r="AN670" s="106">
        <v>60.09</v>
      </c>
      <c r="AO670" s="106">
        <v>47.44</v>
      </c>
      <c r="AP670" s="106">
        <v>53.75</v>
      </c>
      <c r="AQ670" s="106">
        <v>55.97</v>
      </c>
      <c r="AR670" s="106">
        <v>50.1</v>
      </c>
      <c r="AS670" s="106">
        <v>53.1</v>
      </c>
      <c r="AT670" s="106">
        <v>50.64</v>
      </c>
      <c r="AU670" s="106">
        <v>73.61</v>
      </c>
      <c r="AV670" s="106">
        <v>50.46</v>
      </c>
      <c r="AW670" s="106">
        <v>52.13</v>
      </c>
      <c r="AX670" s="106">
        <v>42.04</v>
      </c>
      <c r="AY670" s="106">
        <v>40.86</v>
      </c>
      <c r="AZ670" s="106">
        <v>55.37</v>
      </c>
      <c r="BA670" s="106">
        <v>45.63</v>
      </c>
      <c r="BB670" s="106">
        <v>53.42</v>
      </c>
      <c r="BC670" s="106">
        <v>56.4</v>
      </c>
      <c r="BD670" s="106">
        <v>55.97</v>
      </c>
      <c r="BE670" s="106">
        <v>41.76</v>
      </c>
      <c r="BF670" s="106">
        <v>40.61</v>
      </c>
      <c r="BG670" s="106">
        <v>43.97</v>
      </c>
      <c r="BH670" s="106">
        <v>48.04</v>
      </c>
      <c r="BI670" s="106">
        <v>42.74</v>
      </c>
      <c r="BJ670" s="106">
        <v>44.3</v>
      </c>
      <c r="BK670" s="106">
        <v>68.73</v>
      </c>
      <c r="BL670" s="107">
        <f t="shared" si="35"/>
        <v>60</v>
      </c>
      <c r="BN670" s="110">
        <f>BN669++Setup!$J$15/24</f>
        <v>43231.625000000538</v>
      </c>
      <c r="BO670" s="57">
        <f>CN670</f>
        <v>0</v>
      </c>
      <c r="BP670" s="57">
        <f>CO670</f>
        <v>0</v>
      </c>
      <c r="BQ670" s="57">
        <f>CP670</f>
        <v>0</v>
      </c>
      <c r="BR670" s="57">
        <f>CQ670</f>
        <v>0</v>
      </c>
      <c r="BS670" s="87">
        <f>CT670</f>
        <v>0</v>
      </c>
      <c r="BT670" s="87">
        <f>CB1099</f>
        <v>224</v>
      </c>
      <c r="BU670" s="87">
        <f>CD1099</f>
        <v>28.69</v>
      </c>
      <c r="BV670" s="87">
        <f>CF1099</f>
        <v>0</v>
      </c>
      <c r="BW670" s="87">
        <f>CH1099</f>
        <v>0.28000000000000003</v>
      </c>
      <c r="BX670" s="87">
        <f>CJ1099</f>
        <v>63</v>
      </c>
      <c r="CA670" s="111">
        <v>43317.645833333336</v>
      </c>
      <c r="CB670" s="87">
        <v>182</v>
      </c>
      <c r="CC670" s="111">
        <v>43317.645833333336</v>
      </c>
      <c r="CD670" s="87">
        <v>31.22</v>
      </c>
      <c r="CE670" s="111">
        <v>43317.645833333336</v>
      </c>
      <c r="CF670" s="87">
        <v>0</v>
      </c>
      <c r="CG670" s="111">
        <v>43317.645833333336</v>
      </c>
      <c r="CH670" s="87">
        <v>22.78</v>
      </c>
      <c r="CI670" s="111">
        <v>43317.645833333336</v>
      </c>
      <c r="CJ670" s="87">
        <v>0</v>
      </c>
      <c r="CM670" s="111"/>
      <c r="CS670" s="111"/>
    </row>
    <row r="671" spans="1:97" x14ac:dyDescent="0.3">
      <c r="A671" s="87">
        <f t="shared" si="34"/>
        <v>6670</v>
      </c>
      <c r="B671" s="88">
        <f t="shared" si="33"/>
        <v>111.16666666666667</v>
      </c>
      <c r="C671" s="106">
        <v>21.08</v>
      </c>
      <c r="D671" s="106">
        <v>56.26</v>
      </c>
      <c r="E671" s="106">
        <v>49.77</v>
      </c>
      <c r="F671" s="106">
        <v>45.73</v>
      </c>
      <c r="G671" s="106">
        <v>52.75</v>
      </c>
      <c r="H671" s="106">
        <v>49.33</v>
      </c>
      <c r="I671" s="106">
        <v>46.8</v>
      </c>
      <c r="J671" s="106">
        <v>48.34</v>
      </c>
      <c r="K671" s="106">
        <v>45.47</v>
      </c>
      <c r="L671" s="106">
        <v>50.47</v>
      </c>
      <c r="M671" s="106">
        <v>45.38</v>
      </c>
      <c r="N671" s="106">
        <v>53.42</v>
      </c>
      <c r="O671" s="106">
        <v>55.99</v>
      </c>
      <c r="P671" s="106">
        <v>47.31</v>
      </c>
      <c r="Q671" s="106">
        <v>52.23</v>
      </c>
      <c r="R671" s="106">
        <v>50.03</v>
      </c>
      <c r="S671" s="106">
        <v>56.24</v>
      </c>
      <c r="T671" s="106">
        <v>54.27</v>
      </c>
      <c r="U671" s="106">
        <v>55.96</v>
      </c>
      <c r="V671" s="106">
        <v>52.35</v>
      </c>
      <c r="W671" s="106">
        <v>59.7</v>
      </c>
      <c r="X671" s="106">
        <v>57.8</v>
      </c>
      <c r="Y671" s="106">
        <v>58.32</v>
      </c>
      <c r="Z671" s="106">
        <v>52.98</v>
      </c>
      <c r="AA671" s="106">
        <v>56.02</v>
      </c>
      <c r="AB671" s="106">
        <v>53.45</v>
      </c>
      <c r="AC671" s="106">
        <v>59.37</v>
      </c>
      <c r="AD671" s="106">
        <v>57.91</v>
      </c>
      <c r="AE671" s="106">
        <v>55.65</v>
      </c>
      <c r="AF671" s="106">
        <v>58.19</v>
      </c>
      <c r="AG671" s="106">
        <v>59.76</v>
      </c>
      <c r="AH671" s="106">
        <v>56.39</v>
      </c>
      <c r="AI671" s="106">
        <v>57.34</v>
      </c>
      <c r="AJ671" s="106">
        <v>59.4</v>
      </c>
      <c r="AK671" s="106">
        <v>48.07</v>
      </c>
      <c r="AL671" s="106">
        <v>45.59</v>
      </c>
      <c r="AM671" s="106">
        <v>56.17</v>
      </c>
      <c r="AN671" s="106">
        <v>59.82</v>
      </c>
      <c r="AO671" s="106">
        <v>48.3</v>
      </c>
      <c r="AP671" s="106">
        <v>54.02</v>
      </c>
      <c r="AQ671" s="106">
        <v>56.86</v>
      </c>
      <c r="AR671" s="106">
        <v>50.43</v>
      </c>
      <c r="AS671" s="106">
        <v>53.56</v>
      </c>
      <c r="AT671" s="106">
        <v>51.48</v>
      </c>
      <c r="AU671" s="106">
        <v>73.25</v>
      </c>
      <c r="AV671" s="106">
        <v>50.82</v>
      </c>
      <c r="AW671" s="106">
        <v>52.45</v>
      </c>
      <c r="AX671" s="106">
        <v>42.6</v>
      </c>
      <c r="AY671" s="106">
        <v>41.56</v>
      </c>
      <c r="AZ671" s="106">
        <v>55.75</v>
      </c>
      <c r="BA671" s="106">
        <v>46.37</v>
      </c>
      <c r="BB671" s="106">
        <v>53.89</v>
      </c>
      <c r="BC671" s="106">
        <v>56.78</v>
      </c>
      <c r="BD671" s="106">
        <v>56.35</v>
      </c>
      <c r="BE671" s="106">
        <v>42.68</v>
      </c>
      <c r="BF671" s="106">
        <v>41.38</v>
      </c>
      <c r="BG671" s="106">
        <v>44.48</v>
      </c>
      <c r="BH671" s="106">
        <v>48.94</v>
      </c>
      <c r="BI671" s="106">
        <v>43.31</v>
      </c>
      <c r="BJ671" s="106">
        <v>44.31</v>
      </c>
      <c r="BK671" s="106">
        <v>68.41</v>
      </c>
      <c r="BL671" s="107">
        <f t="shared" si="35"/>
        <v>60</v>
      </c>
      <c r="BN671" s="110">
        <f>BN670++Setup!$J$15/24</f>
        <v>43231.631944444984</v>
      </c>
      <c r="BO671" s="57">
        <f>CN671</f>
        <v>0</v>
      </c>
      <c r="BP671" s="57">
        <f>CO671</f>
        <v>0</v>
      </c>
      <c r="BQ671" s="57">
        <f>CP671</f>
        <v>0</v>
      </c>
      <c r="BR671" s="57">
        <f>CQ671</f>
        <v>0</v>
      </c>
      <c r="BS671" s="87">
        <f>CT671</f>
        <v>0</v>
      </c>
      <c r="BT671" s="87">
        <f>CB1100</f>
        <v>224</v>
      </c>
      <c r="BU671" s="87">
        <f>CD1100</f>
        <v>27.44</v>
      </c>
      <c r="BV671" s="87">
        <f>CF1100</f>
        <v>0</v>
      </c>
      <c r="BW671" s="87">
        <f>CH1100</f>
        <v>0.28000000000000003</v>
      </c>
      <c r="BX671" s="87">
        <f>CJ1100</f>
        <v>46.97</v>
      </c>
      <c r="CA671" s="111">
        <v>43317.652777777781</v>
      </c>
      <c r="CB671" s="87">
        <v>183</v>
      </c>
      <c r="CC671" s="111">
        <v>43317.652777777781</v>
      </c>
      <c r="CD671" s="87">
        <v>35.19</v>
      </c>
      <c r="CE671" s="111">
        <v>43317.652777777781</v>
      </c>
      <c r="CF671" s="87">
        <v>0</v>
      </c>
      <c r="CG671" s="111">
        <v>43317.652777777781</v>
      </c>
      <c r="CH671" s="87">
        <v>14.72</v>
      </c>
      <c r="CI671" s="111">
        <v>43317.652777777781</v>
      </c>
      <c r="CJ671" s="87">
        <v>35.92</v>
      </c>
      <c r="CM671" s="111"/>
      <c r="CS671" s="111"/>
    </row>
    <row r="672" spans="1:97" x14ac:dyDescent="0.3">
      <c r="A672" s="87">
        <f t="shared" si="34"/>
        <v>6680</v>
      </c>
      <c r="B672" s="88">
        <f t="shared" si="33"/>
        <v>111.33333333333333</v>
      </c>
      <c r="C672" s="106">
        <v>20.94</v>
      </c>
      <c r="D672" s="106">
        <v>56.43</v>
      </c>
      <c r="E672" s="106">
        <v>50.68</v>
      </c>
      <c r="F672" s="106">
        <v>46.88</v>
      </c>
      <c r="G672" s="106">
        <v>52.17</v>
      </c>
      <c r="H672" s="106">
        <v>48.35</v>
      </c>
      <c r="I672" s="106">
        <v>47.78</v>
      </c>
      <c r="J672" s="106">
        <v>49.38</v>
      </c>
      <c r="K672" s="106">
        <v>44.52</v>
      </c>
      <c r="L672" s="106">
        <v>49.41</v>
      </c>
      <c r="M672" s="106">
        <v>46.48</v>
      </c>
      <c r="N672" s="106">
        <v>52.56</v>
      </c>
      <c r="O672" s="106">
        <v>55.44</v>
      </c>
      <c r="P672" s="106">
        <v>46.97</v>
      </c>
      <c r="Q672" s="106">
        <v>51.66</v>
      </c>
      <c r="R672" s="106">
        <v>49.62</v>
      </c>
      <c r="S672" s="106">
        <v>55.55</v>
      </c>
      <c r="T672" s="106">
        <v>53.73</v>
      </c>
      <c r="U672" s="106">
        <v>55.18</v>
      </c>
      <c r="V672" s="106">
        <v>51.93</v>
      </c>
      <c r="W672" s="106">
        <v>59.28</v>
      </c>
      <c r="X672" s="106">
        <v>57.25</v>
      </c>
      <c r="Y672" s="106">
        <v>57.7</v>
      </c>
      <c r="Z672" s="106">
        <v>52.78</v>
      </c>
      <c r="AA672" s="106">
        <v>55.69</v>
      </c>
      <c r="AB672" s="106">
        <v>53.12</v>
      </c>
      <c r="AC672" s="106">
        <v>59.04</v>
      </c>
      <c r="AD672" s="106">
        <v>57.57</v>
      </c>
      <c r="AE672" s="106">
        <v>55.41</v>
      </c>
      <c r="AF672" s="106">
        <v>57.76</v>
      </c>
      <c r="AG672" s="106">
        <v>59.36</v>
      </c>
      <c r="AH672" s="106">
        <v>55.78</v>
      </c>
      <c r="AI672" s="106">
        <v>56.88</v>
      </c>
      <c r="AJ672" s="106">
        <v>59.5</v>
      </c>
      <c r="AK672" s="106">
        <v>48.12</v>
      </c>
      <c r="AL672" s="106">
        <v>45.72</v>
      </c>
      <c r="AM672" s="106">
        <v>55.69</v>
      </c>
      <c r="AN672" s="106">
        <v>59.9</v>
      </c>
      <c r="AO672" s="106">
        <v>49.34</v>
      </c>
      <c r="AP672" s="106">
        <v>54.16</v>
      </c>
      <c r="AQ672" s="106">
        <v>56.05</v>
      </c>
      <c r="AR672" s="106">
        <v>50.08</v>
      </c>
      <c r="AS672" s="106">
        <v>53.31</v>
      </c>
      <c r="AT672" s="106">
        <v>50.88</v>
      </c>
      <c r="AU672" s="106">
        <v>73.39</v>
      </c>
      <c r="AV672" s="106">
        <v>50.5</v>
      </c>
      <c r="AW672" s="106">
        <v>52.21</v>
      </c>
      <c r="AX672" s="106">
        <v>43.6</v>
      </c>
      <c r="AY672" s="106">
        <v>42.74</v>
      </c>
      <c r="AZ672" s="106">
        <v>55.53</v>
      </c>
      <c r="BA672" s="106">
        <v>47.52</v>
      </c>
      <c r="BB672" s="106">
        <v>53.41</v>
      </c>
      <c r="BC672" s="106">
        <v>56.32</v>
      </c>
      <c r="BD672" s="106">
        <v>55.95</v>
      </c>
      <c r="BE672" s="106">
        <v>43.61</v>
      </c>
      <c r="BF672" s="106">
        <v>42.35</v>
      </c>
      <c r="BG672" s="106">
        <v>44.23</v>
      </c>
      <c r="BH672" s="106">
        <v>49.92</v>
      </c>
      <c r="BI672" s="106">
        <v>44.38</v>
      </c>
      <c r="BJ672" s="106">
        <v>44.37</v>
      </c>
      <c r="BK672" s="106">
        <v>68.41</v>
      </c>
      <c r="BL672" s="107">
        <f t="shared" si="35"/>
        <v>60</v>
      </c>
      <c r="BN672" s="110">
        <f>BN671++Setup!$J$15/24</f>
        <v>43231.638888889429</v>
      </c>
      <c r="BO672" s="57">
        <f>CN672</f>
        <v>0</v>
      </c>
      <c r="BP672" s="57">
        <f>CO672</f>
        <v>0</v>
      </c>
      <c r="BQ672" s="57">
        <f>CP672</f>
        <v>0</v>
      </c>
      <c r="BR672" s="57">
        <f>CQ672</f>
        <v>0</v>
      </c>
      <c r="BS672" s="87">
        <f>CT672</f>
        <v>0</v>
      </c>
      <c r="BT672" s="87">
        <f>CB1101</f>
        <v>223</v>
      </c>
      <c r="BU672" s="87">
        <f>CD1101</f>
        <v>24.97</v>
      </c>
      <c r="BV672" s="87">
        <f>CF1101</f>
        <v>0</v>
      </c>
      <c r="BW672" s="87">
        <f>CH1101</f>
        <v>0.28000000000000003</v>
      </c>
      <c r="BX672" s="87">
        <f>CJ1101</f>
        <v>46.33</v>
      </c>
      <c r="CA672" s="111">
        <v>43317.659722222219</v>
      </c>
      <c r="CB672" s="87">
        <v>185</v>
      </c>
      <c r="CC672" s="111">
        <v>43317.659722222219</v>
      </c>
      <c r="CD672" s="87">
        <v>33.72</v>
      </c>
      <c r="CE672" s="111">
        <v>43317.659722222219</v>
      </c>
      <c r="CF672" s="87">
        <v>0</v>
      </c>
      <c r="CG672" s="111">
        <v>43317.659722222219</v>
      </c>
      <c r="CH672" s="87">
        <v>49.72</v>
      </c>
      <c r="CI672" s="111">
        <v>43317.659722222219</v>
      </c>
      <c r="CJ672" s="87">
        <v>28.83</v>
      </c>
      <c r="CM672" s="111"/>
      <c r="CS672" s="111"/>
    </row>
    <row r="673" spans="1:97" x14ac:dyDescent="0.3">
      <c r="A673" s="87">
        <f t="shared" si="34"/>
        <v>6690</v>
      </c>
      <c r="B673" s="88">
        <f t="shared" si="33"/>
        <v>111.5</v>
      </c>
      <c r="C673" s="106">
        <v>20.98</v>
      </c>
      <c r="D673" s="106">
        <v>55.44</v>
      </c>
      <c r="E673" s="106">
        <v>50.32</v>
      </c>
      <c r="F673" s="106">
        <v>46.41</v>
      </c>
      <c r="G673" s="106">
        <v>51.72</v>
      </c>
      <c r="H673" s="106">
        <v>46.51</v>
      </c>
      <c r="I673" s="106">
        <v>47.3</v>
      </c>
      <c r="J673" s="106">
        <v>48.84</v>
      </c>
      <c r="K673" s="106">
        <v>42.66</v>
      </c>
      <c r="L673" s="106">
        <v>47.93</v>
      </c>
      <c r="M673" s="106">
        <v>45.98</v>
      </c>
      <c r="N673" s="106">
        <v>51.04</v>
      </c>
      <c r="O673" s="106">
        <v>54.31</v>
      </c>
      <c r="P673" s="106">
        <v>46.71</v>
      </c>
      <c r="Q673" s="106">
        <v>51.21</v>
      </c>
      <c r="R673" s="106">
        <v>49.12</v>
      </c>
      <c r="S673" s="106">
        <v>54.91</v>
      </c>
      <c r="T673" s="106">
        <v>53.31</v>
      </c>
      <c r="U673" s="106">
        <v>55.07</v>
      </c>
      <c r="V673" s="106">
        <v>51.64</v>
      </c>
      <c r="W673" s="106">
        <v>58.6</v>
      </c>
      <c r="X673" s="106">
        <v>56.84</v>
      </c>
      <c r="Y673" s="106">
        <v>57.18</v>
      </c>
      <c r="Z673" s="106">
        <v>52.74</v>
      </c>
      <c r="AA673" s="106">
        <v>55.25</v>
      </c>
      <c r="AB673" s="106">
        <v>53.04</v>
      </c>
      <c r="AC673" s="106">
        <v>58.44</v>
      </c>
      <c r="AD673" s="106">
        <v>56.81</v>
      </c>
      <c r="AE673" s="106">
        <v>54.82</v>
      </c>
      <c r="AF673" s="106">
        <v>57.23</v>
      </c>
      <c r="AG673" s="106">
        <v>58.94</v>
      </c>
      <c r="AH673" s="106">
        <v>55.59</v>
      </c>
      <c r="AI673" s="106">
        <v>56.38</v>
      </c>
      <c r="AJ673" s="106">
        <v>59.51</v>
      </c>
      <c r="AK673" s="106">
        <v>48.28</v>
      </c>
      <c r="AL673" s="106">
        <v>45.2</v>
      </c>
      <c r="AM673" s="106">
        <v>55.26</v>
      </c>
      <c r="AN673" s="106">
        <v>59.79</v>
      </c>
      <c r="AO673" s="106">
        <v>48.8</v>
      </c>
      <c r="AP673" s="106">
        <v>53.91</v>
      </c>
      <c r="AQ673" s="106">
        <v>55.75</v>
      </c>
      <c r="AR673" s="106">
        <v>50.03</v>
      </c>
      <c r="AS673" s="106">
        <v>53.19</v>
      </c>
      <c r="AT673" s="106">
        <v>50.71</v>
      </c>
      <c r="AU673" s="106">
        <v>73.319999999999993</v>
      </c>
      <c r="AV673" s="106">
        <v>50.53</v>
      </c>
      <c r="AW673" s="106">
        <v>51.99</v>
      </c>
      <c r="AX673" s="106">
        <v>43.16</v>
      </c>
      <c r="AY673" s="106">
        <v>42.08</v>
      </c>
      <c r="AZ673" s="106">
        <v>55.12</v>
      </c>
      <c r="BA673" s="106">
        <v>46.83</v>
      </c>
      <c r="BB673" s="106">
        <v>53.34</v>
      </c>
      <c r="BC673" s="106">
        <v>55.87</v>
      </c>
      <c r="BD673" s="106">
        <v>55.41</v>
      </c>
      <c r="BE673" s="106">
        <v>43.21</v>
      </c>
      <c r="BF673" s="106">
        <v>41.92</v>
      </c>
      <c r="BG673" s="106">
        <v>43.91</v>
      </c>
      <c r="BH673" s="106">
        <v>49.39</v>
      </c>
      <c r="BI673" s="106">
        <v>43.8</v>
      </c>
      <c r="BJ673" s="106">
        <v>44.23</v>
      </c>
      <c r="BK673" s="106">
        <v>68.61</v>
      </c>
      <c r="BL673" s="107">
        <f t="shared" si="35"/>
        <v>60</v>
      </c>
      <c r="BN673" s="110">
        <f>BN672++Setup!$J$15/24</f>
        <v>43231.645833333874</v>
      </c>
      <c r="BO673" s="57">
        <f>CN673</f>
        <v>0</v>
      </c>
      <c r="BP673" s="57">
        <f>CO673</f>
        <v>0</v>
      </c>
      <c r="BQ673" s="57">
        <f>CP673</f>
        <v>0</v>
      </c>
      <c r="BR673" s="57">
        <f>CQ673</f>
        <v>0</v>
      </c>
      <c r="BS673" s="87">
        <f>CT673</f>
        <v>0</v>
      </c>
      <c r="BT673" s="87">
        <f>CB1102</f>
        <v>222</v>
      </c>
      <c r="BU673" s="87">
        <f>CD1102</f>
        <v>34.83</v>
      </c>
      <c r="BV673" s="87">
        <f>CF1102</f>
        <v>0</v>
      </c>
      <c r="BW673" s="87">
        <f>CH1102</f>
        <v>0.28000000000000003</v>
      </c>
      <c r="BX673" s="87">
        <f>CJ1102</f>
        <v>47.33</v>
      </c>
      <c r="CA673" s="111">
        <v>43317.666666666664</v>
      </c>
      <c r="CB673" s="87">
        <v>190</v>
      </c>
      <c r="CC673" s="111">
        <v>43317.666666666664</v>
      </c>
      <c r="CD673" s="87">
        <v>34.31</v>
      </c>
      <c r="CE673" s="111">
        <v>43317.666666666664</v>
      </c>
      <c r="CF673" s="87">
        <v>0</v>
      </c>
      <c r="CG673" s="111">
        <v>43317.666666666664</v>
      </c>
      <c r="CH673" s="87">
        <v>18.329999999999998</v>
      </c>
      <c r="CI673" s="111">
        <v>43317.666666666664</v>
      </c>
      <c r="CJ673" s="87">
        <v>31.42</v>
      </c>
      <c r="CM673" s="111"/>
      <c r="CS673" s="111"/>
    </row>
    <row r="674" spans="1:97" x14ac:dyDescent="0.3">
      <c r="A674" s="87">
        <f t="shared" si="34"/>
        <v>6700</v>
      </c>
      <c r="B674" s="88">
        <f t="shared" si="33"/>
        <v>111.66666666666667</v>
      </c>
      <c r="C674" s="106">
        <v>20.97</v>
      </c>
      <c r="D674" s="106">
        <v>56.82</v>
      </c>
      <c r="E674" s="106">
        <v>50.03</v>
      </c>
      <c r="F674" s="106">
        <v>46.05</v>
      </c>
      <c r="G674" s="106">
        <v>52.35</v>
      </c>
      <c r="H674" s="106">
        <v>48.36</v>
      </c>
      <c r="I674" s="106">
        <v>47</v>
      </c>
      <c r="J674" s="106">
        <v>48.67</v>
      </c>
      <c r="K674" s="106">
        <v>44.55</v>
      </c>
      <c r="L674" s="106">
        <v>49.47</v>
      </c>
      <c r="M674" s="106">
        <v>45.65</v>
      </c>
      <c r="N674" s="106">
        <v>52.38</v>
      </c>
      <c r="O674" s="106">
        <v>55.11</v>
      </c>
      <c r="P674" s="106">
        <v>46.95</v>
      </c>
      <c r="Q674" s="106">
        <v>51.69</v>
      </c>
      <c r="R674" s="106">
        <v>49.44</v>
      </c>
      <c r="S674" s="106">
        <v>55.38</v>
      </c>
      <c r="T674" s="106">
        <v>53.75</v>
      </c>
      <c r="U674" s="106">
        <v>55.34</v>
      </c>
      <c r="V674" s="106">
        <v>51.85</v>
      </c>
      <c r="W674" s="106">
        <v>59.09</v>
      </c>
      <c r="X674" s="106">
        <v>57.07</v>
      </c>
      <c r="Y674" s="106">
        <v>57.55</v>
      </c>
      <c r="Z674" s="106">
        <v>52.79</v>
      </c>
      <c r="AA674" s="106">
        <v>55.43</v>
      </c>
      <c r="AB674" s="106">
        <v>53.26</v>
      </c>
      <c r="AC674" s="106">
        <v>58.78</v>
      </c>
      <c r="AD674" s="106">
        <v>57.31</v>
      </c>
      <c r="AE674" s="106">
        <v>55.12</v>
      </c>
      <c r="AF674" s="106">
        <v>57.44</v>
      </c>
      <c r="AG674" s="106">
        <v>59.14</v>
      </c>
      <c r="AH674" s="106">
        <v>55.75</v>
      </c>
      <c r="AI674" s="106">
        <v>56.82</v>
      </c>
      <c r="AJ674" s="106">
        <v>59.45</v>
      </c>
      <c r="AK674" s="106">
        <v>48.13</v>
      </c>
      <c r="AL674" s="106">
        <v>45.81</v>
      </c>
      <c r="AM674" s="106">
        <v>55.66</v>
      </c>
      <c r="AN674" s="106">
        <v>59.97</v>
      </c>
      <c r="AO674" s="106">
        <v>48.63</v>
      </c>
      <c r="AP674" s="106">
        <v>53.94</v>
      </c>
      <c r="AQ674" s="106">
        <v>56.08</v>
      </c>
      <c r="AR674" s="106">
        <v>50.02</v>
      </c>
      <c r="AS674" s="106">
        <v>53.38</v>
      </c>
      <c r="AT674" s="106">
        <v>50.71</v>
      </c>
      <c r="AU674" s="106">
        <v>73.61</v>
      </c>
      <c r="AV674" s="106">
        <v>50.39</v>
      </c>
      <c r="AW674" s="106">
        <v>52.19</v>
      </c>
      <c r="AX674" s="106">
        <v>42.75</v>
      </c>
      <c r="AY674" s="106">
        <v>42</v>
      </c>
      <c r="AZ674" s="106">
        <v>55.3</v>
      </c>
      <c r="BA674" s="106">
        <v>46.52</v>
      </c>
      <c r="BB674" s="106">
        <v>53.56</v>
      </c>
      <c r="BC674" s="106">
        <v>55.89</v>
      </c>
      <c r="BD674" s="106">
        <v>55.78</v>
      </c>
      <c r="BE674" s="106">
        <v>42.86</v>
      </c>
      <c r="BF674" s="106">
        <v>41.46</v>
      </c>
      <c r="BG674" s="106">
        <v>44.24</v>
      </c>
      <c r="BH674" s="106">
        <v>49.1</v>
      </c>
      <c r="BI674" s="106">
        <v>43.53</v>
      </c>
      <c r="BJ674" s="106">
        <v>44.28</v>
      </c>
      <c r="BK674" s="106">
        <v>68.69</v>
      </c>
      <c r="BL674" s="107">
        <f t="shared" si="35"/>
        <v>60</v>
      </c>
      <c r="BN674" s="110">
        <f>BN673++Setup!$J$15/24</f>
        <v>43231.652777778319</v>
      </c>
      <c r="BO674" s="57">
        <f>CN674</f>
        <v>0</v>
      </c>
      <c r="BP674" s="57">
        <f>CO674</f>
        <v>0</v>
      </c>
      <c r="BQ674" s="57">
        <f>CP674</f>
        <v>0</v>
      </c>
      <c r="BR674" s="57">
        <f>CQ674</f>
        <v>0</v>
      </c>
      <c r="BS674" s="87">
        <f>CT674</f>
        <v>0</v>
      </c>
      <c r="BT674" s="87">
        <f>CB1103</f>
        <v>242</v>
      </c>
      <c r="BU674" s="87">
        <f>CD1103</f>
        <v>34.47</v>
      </c>
      <c r="BV674" s="87">
        <f>CF1103</f>
        <v>0</v>
      </c>
      <c r="BW674" s="87">
        <f>CH1103</f>
        <v>0.28000000000000003</v>
      </c>
      <c r="BX674" s="87">
        <f>CJ1103</f>
        <v>47.36</v>
      </c>
      <c r="CA674" s="111">
        <v>43317.673611111109</v>
      </c>
      <c r="CB674" s="87">
        <v>186</v>
      </c>
      <c r="CC674" s="111">
        <v>43317.673611111109</v>
      </c>
      <c r="CD674" s="87">
        <v>35.11</v>
      </c>
      <c r="CE674" s="111">
        <v>43317.673611111109</v>
      </c>
      <c r="CF674" s="87">
        <v>0</v>
      </c>
      <c r="CG674" s="111">
        <v>43317.673611111109</v>
      </c>
      <c r="CH674" s="87">
        <v>28.61</v>
      </c>
      <c r="CI674" s="111">
        <v>43317.673611111109</v>
      </c>
      <c r="CJ674" s="87">
        <v>27.25</v>
      </c>
      <c r="CM674" s="111"/>
      <c r="CS674" s="111"/>
    </row>
    <row r="675" spans="1:97" x14ac:dyDescent="0.3">
      <c r="A675" s="87">
        <f t="shared" si="34"/>
        <v>6710</v>
      </c>
      <c r="B675" s="88">
        <f t="shared" si="33"/>
        <v>111.83333333333333</v>
      </c>
      <c r="C675" s="106">
        <v>20.94</v>
      </c>
      <c r="D675" s="106">
        <v>55.75</v>
      </c>
      <c r="E675" s="106">
        <v>50.05</v>
      </c>
      <c r="F675" s="106">
        <v>46.21</v>
      </c>
      <c r="G675" s="106">
        <v>51.7</v>
      </c>
      <c r="H675" s="106">
        <v>48.52</v>
      </c>
      <c r="I675" s="106">
        <v>47.13</v>
      </c>
      <c r="J675" s="106">
        <v>48.72</v>
      </c>
      <c r="K675" s="106">
        <v>44.69</v>
      </c>
      <c r="L675" s="106">
        <v>49.54</v>
      </c>
      <c r="M675" s="106">
        <v>45.94</v>
      </c>
      <c r="N675" s="106">
        <v>52.4</v>
      </c>
      <c r="O675" s="106">
        <v>54.93</v>
      </c>
      <c r="P675" s="106">
        <v>46.9</v>
      </c>
      <c r="Q675" s="106">
        <v>51.59</v>
      </c>
      <c r="R675" s="106">
        <v>49.43</v>
      </c>
      <c r="S675" s="106">
        <v>55.15</v>
      </c>
      <c r="T675" s="106">
        <v>53.63</v>
      </c>
      <c r="U675" s="106">
        <v>54.83</v>
      </c>
      <c r="V675" s="106">
        <v>51.68</v>
      </c>
      <c r="W675" s="106">
        <v>58.78</v>
      </c>
      <c r="X675" s="106">
        <v>56.91</v>
      </c>
      <c r="Y675" s="106">
        <v>57.13</v>
      </c>
      <c r="Z675" s="106">
        <v>52.52</v>
      </c>
      <c r="AA675" s="106">
        <v>55.18</v>
      </c>
      <c r="AB675" s="106">
        <v>53.03</v>
      </c>
      <c r="AC675" s="106">
        <v>58.39</v>
      </c>
      <c r="AD675" s="106">
        <v>56.98</v>
      </c>
      <c r="AE675" s="106">
        <v>54.81</v>
      </c>
      <c r="AF675" s="106">
        <v>57.19</v>
      </c>
      <c r="AG675" s="106">
        <v>58.79</v>
      </c>
      <c r="AH675" s="106">
        <v>55.67</v>
      </c>
      <c r="AI675" s="106">
        <v>56.34</v>
      </c>
      <c r="AJ675" s="106">
        <v>59.28</v>
      </c>
      <c r="AK675" s="106">
        <v>48.06</v>
      </c>
      <c r="AL675" s="106">
        <v>45.17</v>
      </c>
      <c r="AM675" s="106">
        <v>55.47</v>
      </c>
      <c r="AN675" s="106">
        <v>59.73</v>
      </c>
      <c r="AO675" s="106">
        <v>48.68</v>
      </c>
      <c r="AP675" s="106">
        <v>53.67</v>
      </c>
      <c r="AQ675" s="106">
        <v>55.68</v>
      </c>
      <c r="AR675" s="106">
        <v>49.82</v>
      </c>
      <c r="AS675" s="106">
        <v>53.16</v>
      </c>
      <c r="AT675" s="106">
        <v>50.68</v>
      </c>
      <c r="AU675" s="106">
        <v>73.290000000000006</v>
      </c>
      <c r="AV675" s="106">
        <v>50.08</v>
      </c>
      <c r="AW675" s="106">
        <v>51.84</v>
      </c>
      <c r="AX675" s="106">
        <v>43.01</v>
      </c>
      <c r="AY675" s="106">
        <v>42.07</v>
      </c>
      <c r="AZ675" s="106">
        <v>54.98</v>
      </c>
      <c r="BA675" s="106">
        <v>46.75</v>
      </c>
      <c r="BB675" s="106">
        <v>53.38</v>
      </c>
      <c r="BC675" s="106">
        <v>55.79</v>
      </c>
      <c r="BD675" s="106">
        <v>55.63</v>
      </c>
      <c r="BE675" s="106">
        <v>43.18</v>
      </c>
      <c r="BF675" s="106">
        <v>41.74</v>
      </c>
      <c r="BG675" s="106">
        <v>43.95</v>
      </c>
      <c r="BH675" s="106">
        <v>49.18</v>
      </c>
      <c r="BI675" s="106">
        <v>43.72</v>
      </c>
      <c r="BJ675" s="106">
        <v>44.2</v>
      </c>
      <c r="BK675" s="106">
        <v>68.06</v>
      </c>
      <c r="BL675" s="107">
        <f t="shared" si="35"/>
        <v>60</v>
      </c>
      <c r="BN675" s="110">
        <f>BN674++Setup!$J$15/24</f>
        <v>43231.659722222765</v>
      </c>
      <c r="BO675" s="57">
        <f>CN675</f>
        <v>0</v>
      </c>
      <c r="BP675" s="57">
        <f>CO675</f>
        <v>0</v>
      </c>
      <c r="BQ675" s="57">
        <f>CP675</f>
        <v>0</v>
      </c>
      <c r="BR675" s="57">
        <f>CQ675</f>
        <v>0</v>
      </c>
      <c r="BS675" s="87">
        <f>CT675</f>
        <v>0</v>
      </c>
      <c r="BT675" s="87">
        <f>CB1104</f>
        <v>132</v>
      </c>
      <c r="BU675" s="87">
        <f>CD1104</f>
        <v>33.83</v>
      </c>
      <c r="BV675" s="87">
        <f>CF1104</f>
        <v>0</v>
      </c>
      <c r="BW675" s="87">
        <f>CH1104</f>
        <v>0</v>
      </c>
      <c r="BX675" s="87">
        <f>CJ1104</f>
        <v>54.89</v>
      </c>
      <c r="CA675" s="111">
        <v>43317.680555555555</v>
      </c>
      <c r="CB675" s="87">
        <v>186</v>
      </c>
      <c r="CC675" s="111">
        <v>43317.680555555555</v>
      </c>
      <c r="CD675" s="87">
        <v>34.86</v>
      </c>
      <c r="CE675" s="111">
        <v>43317.680555555555</v>
      </c>
      <c r="CF675" s="87">
        <v>0</v>
      </c>
      <c r="CG675" s="111">
        <v>43317.680555555555</v>
      </c>
      <c r="CH675" s="87">
        <v>18.329999999999998</v>
      </c>
      <c r="CI675" s="111">
        <v>43317.680555555555</v>
      </c>
      <c r="CJ675" s="87">
        <v>34.78</v>
      </c>
      <c r="CM675" s="111"/>
      <c r="CS675" s="111"/>
    </row>
    <row r="676" spans="1:97" x14ac:dyDescent="0.3">
      <c r="A676" s="87">
        <f t="shared" si="34"/>
        <v>6720</v>
      </c>
      <c r="B676" s="88">
        <f t="shared" si="33"/>
        <v>112</v>
      </c>
      <c r="C676" s="106">
        <v>21.09</v>
      </c>
      <c r="D676" s="106">
        <v>56.09</v>
      </c>
      <c r="E676" s="106">
        <v>49.03</v>
      </c>
      <c r="F676" s="106">
        <v>45.23</v>
      </c>
      <c r="G676" s="106">
        <v>52.54</v>
      </c>
      <c r="H676" s="106">
        <v>48.85</v>
      </c>
      <c r="I676" s="106">
        <v>46.1</v>
      </c>
      <c r="J676" s="106">
        <v>47.67</v>
      </c>
      <c r="K676" s="106">
        <v>45.03</v>
      </c>
      <c r="L676" s="106">
        <v>49.85</v>
      </c>
      <c r="M676" s="106">
        <v>44.78</v>
      </c>
      <c r="N676" s="106">
        <v>52.87</v>
      </c>
      <c r="O676" s="106">
        <v>55.37</v>
      </c>
      <c r="P676" s="106">
        <v>47.3</v>
      </c>
      <c r="Q676" s="106">
        <v>51.91</v>
      </c>
      <c r="R676" s="106">
        <v>49.74</v>
      </c>
      <c r="S676" s="106">
        <v>55.87</v>
      </c>
      <c r="T676" s="106">
        <v>54.11</v>
      </c>
      <c r="U676" s="106">
        <v>55.52</v>
      </c>
      <c r="V676" s="106">
        <v>52.17</v>
      </c>
      <c r="W676" s="106">
        <v>59.12</v>
      </c>
      <c r="X676" s="106">
        <v>57.38</v>
      </c>
      <c r="Y676" s="106">
        <v>57.71</v>
      </c>
      <c r="Z676" s="106">
        <v>52.99</v>
      </c>
      <c r="AA676" s="106">
        <v>55.67</v>
      </c>
      <c r="AB676" s="106">
        <v>53.32</v>
      </c>
      <c r="AC676" s="106">
        <v>58.7</v>
      </c>
      <c r="AD676" s="106">
        <v>57.34</v>
      </c>
      <c r="AE676" s="106">
        <v>55.06</v>
      </c>
      <c r="AF676" s="106">
        <v>57.45</v>
      </c>
      <c r="AG676" s="106">
        <v>59.11</v>
      </c>
      <c r="AH676" s="106">
        <v>55.72</v>
      </c>
      <c r="AI676" s="106">
        <v>56.64</v>
      </c>
      <c r="AJ676" s="106">
        <v>59.06</v>
      </c>
      <c r="AK676" s="106">
        <v>47.95</v>
      </c>
      <c r="AL676" s="106">
        <v>45.51</v>
      </c>
      <c r="AM676" s="106">
        <v>55.8</v>
      </c>
      <c r="AN676" s="106">
        <v>59.49</v>
      </c>
      <c r="AO676" s="106">
        <v>47.63</v>
      </c>
      <c r="AP676" s="106">
        <v>53.58</v>
      </c>
      <c r="AQ676" s="106">
        <v>56.15</v>
      </c>
      <c r="AR676" s="106">
        <v>50.23</v>
      </c>
      <c r="AS676" s="106">
        <v>53.53</v>
      </c>
      <c r="AT676" s="106">
        <v>51.06</v>
      </c>
      <c r="AU676" s="106">
        <v>72.989999999999995</v>
      </c>
      <c r="AV676" s="106">
        <v>50.74</v>
      </c>
      <c r="AW676" s="106">
        <v>52.37</v>
      </c>
      <c r="AX676" s="106">
        <v>42.03</v>
      </c>
      <c r="AY676" s="106">
        <v>40.93</v>
      </c>
      <c r="AZ676" s="106">
        <v>55.54</v>
      </c>
      <c r="BA676" s="106">
        <v>45.65</v>
      </c>
      <c r="BB676" s="106">
        <v>53.84</v>
      </c>
      <c r="BC676" s="106">
        <v>56.23</v>
      </c>
      <c r="BD676" s="106">
        <v>55.95</v>
      </c>
      <c r="BE676" s="106">
        <v>42.01</v>
      </c>
      <c r="BF676" s="106">
        <v>40.72</v>
      </c>
      <c r="BG676" s="106">
        <v>44.27</v>
      </c>
      <c r="BH676" s="106">
        <v>48.22</v>
      </c>
      <c r="BI676" s="106">
        <v>42.74</v>
      </c>
      <c r="BJ676" s="106">
        <v>44.16</v>
      </c>
      <c r="BK676" s="106">
        <v>68.239999999999995</v>
      </c>
      <c r="BL676" s="107">
        <f t="shared" si="35"/>
        <v>60</v>
      </c>
      <c r="BN676" s="110">
        <f>BN675++Setup!$J$15/24</f>
        <v>43231.66666666721</v>
      </c>
      <c r="BO676" s="57">
        <f>CN676</f>
        <v>0</v>
      </c>
      <c r="BP676" s="57">
        <f>CO676</f>
        <v>0</v>
      </c>
      <c r="BQ676" s="57">
        <f>CP676</f>
        <v>0</v>
      </c>
      <c r="BR676" s="57">
        <f>CQ676</f>
        <v>0</v>
      </c>
      <c r="BS676" s="87">
        <f>CT676</f>
        <v>0</v>
      </c>
      <c r="BT676" s="87">
        <f>CB1105</f>
        <v>217</v>
      </c>
      <c r="BU676" s="87">
        <f>CD1105</f>
        <v>35.5</v>
      </c>
      <c r="BV676" s="87">
        <f>CF1105</f>
        <v>0</v>
      </c>
      <c r="BW676" s="87">
        <f>CH1105</f>
        <v>0.28000000000000003</v>
      </c>
      <c r="BX676" s="87">
        <f>CJ1105</f>
        <v>56.83</v>
      </c>
      <c r="CA676" s="111">
        <v>43317.6875</v>
      </c>
      <c r="CB676" s="87">
        <v>186</v>
      </c>
      <c r="CC676" s="111">
        <v>43317.6875</v>
      </c>
      <c r="CD676" s="87">
        <v>34.08</v>
      </c>
      <c r="CE676" s="111">
        <v>43317.6875</v>
      </c>
      <c r="CF676" s="87">
        <v>0</v>
      </c>
      <c r="CG676" s="111">
        <v>43317.6875</v>
      </c>
      <c r="CH676" s="87">
        <v>28.33</v>
      </c>
      <c r="CI676" s="111">
        <v>43317.6875</v>
      </c>
      <c r="CJ676" s="87">
        <v>39.61</v>
      </c>
      <c r="CM676" s="111"/>
      <c r="CS676" s="111"/>
    </row>
    <row r="677" spans="1:97" x14ac:dyDescent="0.3">
      <c r="A677" s="87">
        <f t="shared" si="34"/>
        <v>6730</v>
      </c>
      <c r="B677" s="88">
        <f t="shared" si="33"/>
        <v>112.16666666666667</v>
      </c>
      <c r="C677" s="106">
        <v>20.81</v>
      </c>
      <c r="D677" s="106">
        <v>55.64</v>
      </c>
      <c r="E677" s="106">
        <v>50.01</v>
      </c>
      <c r="F677" s="106">
        <v>46.28</v>
      </c>
      <c r="G677" s="106">
        <v>51.7</v>
      </c>
      <c r="H677" s="106">
        <v>48.25</v>
      </c>
      <c r="I677" s="106">
        <v>47.3</v>
      </c>
      <c r="J677" s="106">
        <v>48.68</v>
      </c>
      <c r="K677" s="106">
        <v>44.31</v>
      </c>
      <c r="L677" s="106">
        <v>49.14</v>
      </c>
      <c r="M677" s="106">
        <v>45.81</v>
      </c>
      <c r="N677" s="106">
        <v>52.14</v>
      </c>
      <c r="O677" s="106">
        <v>54.91</v>
      </c>
      <c r="P677" s="106">
        <v>46.54</v>
      </c>
      <c r="Q677" s="106">
        <v>51.26</v>
      </c>
      <c r="R677" s="106">
        <v>49.18</v>
      </c>
      <c r="S677" s="106">
        <v>54.97</v>
      </c>
      <c r="T677" s="106">
        <v>53.4</v>
      </c>
      <c r="U677" s="106">
        <v>54.67</v>
      </c>
      <c r="V677" s="106">
        <v>51.53</v>
      </c>
      <c r="W677" s="106">
        <v>58.43</v>
      </c>
      <c r="X677" s="106">
        <v>56.53</v>
      </c>
      <c r="Y677" s="106">
        <v>57.13</v>
      </c>
      <c r="Z677" s="106">
        <v>52.51</v>
      </c>
      <c r="AA677" s="106">
        <v>55.03</v>
      </c>
      <c r="AB677" s="106">
        <v>52.85</v>
      </c>
      <c r="AC677" s="106">
        <v>58.31</v>
      </c>
      <c r="AD677" s="106">
        <v>56.74</v>
      </c>
      <c r="AE677" s="106">
        <v>54.58</v>
      </c>
      <c r="AF677" s="106">
        <v>56.94</v>
      </c>
      <c r="AG677" s="106">
        <v>58.54</v>
      </c>
      <c r="AH677" s="106">
        <v>55.2</v>
      </c>
      <c r="AI677" s="106">
        <v>56.23</v>
      </c>
      <c r="AJ677" s="106">
        <v>59.36</v>
      </c>
      <c r="AK677" s="106">
        <v>48.03</v>
      </c>
      <c r="AL677" s="106">
        <v>45.56</v>
      </c>
      <c r="AM677" s="106">
        <v>54.93</v>
      </c>
      <c r="AN677" s="106">
        <v>59.79</v>
      </c>
      <c r="AO677" s="106">
        <v>48.64</v>
      </c>
      <c r="AP677" s="106">
        <v>53.87</v>
      </c>
      <c r="AQ677" s="106">
        <v>55.62</v>
      </c>
      <c r="AR677" s="106">
        <v>49.53</v>
      </c>
      <c r="AS677" s="106">
        <v>53.08</v>
      </c>
      <c r="AT677" s="106">
        <v>50.54</v>
      </c>
      <c r="AU677" s="106">
        <v>73.3</v>
      </c>
      <c r="AV677" s="106">
        <v>50.03</v>
      </c>
      <c r="AW677" s="106">
        <v>51.75</v>
      </c>
      <c r="AX677" s="106">
        <v>43</v>
      </c>
      <c r="AY677" s="106">
        <v>42</v>
      </c>
      <c r="AZ677" s="106">
        <v>54.81</v>
      </c>
      <c r="BA677" s="106">
        <v>46.82</v>
      </c>
      <c r="BB677" s="106">
        <v>53.23</v>
      </c>
      <c r="BC677" s="106">
        <v>55.54</v>
      </c>
      <c r="BD677" s="106">
        <v>55.41</v>
      </c>
      <c r="BE677" s="106">
        <v>43.21</v>
      </c>
      <c r="BF677" s="106">
        <v>41.74</v>
      </c>
      <c r="BG677" s="106">
        <v>43.85</v>
      </c>
      <c r="BH677" s="106">
        <v>49.1</v>
      </c>
      <c r="BI677" s="106">
        <v>43.76</v>
      </c>
      <c r="BJ677" s="106">
        <v>44.23</v>
      </c>
      <c r="BK677" s="106">
        <v>68.67</v>
      </c>
      <c r="BL677" s="107">
        <f t="shared" si="35"/>
        <v>60</v>
      </c>
      <c r="BN677" s="110">
        <f>BN676++Setup!$J$15/24</f>
        <v>43231.673611111655</v>
      </c>
      <c r="BO677" s="57">
        <f>CN677</f>
        <v>0</v>
      </c>
      <c r="BP677" s="57">
        <f>CO677</f>
        <v>0</v>
      </c>
      <c r="BQ677" s="57">
        <f>CP677</f>
        <v>0</v>
      </c>
      <c r="BR677" s="57">
        <f>CQ677</f>
        <v>0</v>
      </c>
      <c r="BS677" s="87">
        <f>CT677</f>
        <v>0</v>
      </c>
      <c r="BT677" s="87">
        <f>CB1106</f>
        <v>211</v>
      </c>
      <c r="BU677" s="87">
        <f>CD1106</f>
        <v>34.75</v>
      </c>
      <c r="BV677" s="87">
        <f>CF1106</f>
        <v>0</v>
      </c>
      <c r="BW677" s="87">
        <f>CH1106</f>
        <v>0.28000000000000003</v>
      </c>
      <c r="BX677" s="87">
        <f>CJ1106</f>
        <v>54.72</v>
      </c>
      <c r="CA677" s="111">
        <v>43317.694444444445</v>
      </c>
      <c r="CB677" s="87">
        <v>183</v>
      </c>
      <c r="CC677" s="111">
        <v>43317.694444444445</v>
      </c>
      <c r="CD677" s="87">
        <v>34.81</v>
      </c>
      <c r="CE677" s="111">
        <v>43317.694444444445</v>
      </c>
      <c r="CF677" s="87">
        <v>0</v>
      </c>
      <c r="CG677" s="111">
        <v>43317.694444444445</v>
      </c>
      <c r="CH677" s="87">
        <v>34.44</v>
      </c>
      <c r="CI677" s="111">
        <v>43317.694444444445</v>
      </c>
      <c r="CJ677" s="87">
        <v>27.36</v>
      </c>
      <c r="CM677" s="111"/>
      <c r="CS677" s="111"/>
    </row>
    <row r="678" spans="1:97" x14ac:dyDescent="0.3">
      <c r="A678" s="87">
        <f t="shared" si="34"/>
        <v>6740</v>
      </c>
      <c r="B678" s="88">
        <f t="shared" si="33"/>
        <v>112.33333333333333</v>
      </c>
      <c r="C678" s="106">
        <v>20.84</v>
      </c>
      <c r="D678" s="106">
        <v>55.59</v>
      </c>
      <c r="E678" s="106">
        <v>49.43</v>
      </c>
      <c r="F678" s="106">
        <v>45.51</v>
      </c>
      <c r="G678" s="106">
        <v>52.1</v>
      </c>
      <c r="H678" s="106">
        <v>48.32</v>
      </c>
      <c r="I678" s="106">
        <v>46.32</v>
      </c>
      <c r="J678" s="106">
        <v>48.06</v>
      </c>
      <c r="K678" s="106">
        <v>44.54</v>
      </c>
      <c r="L678" s="106">
        <v>49.47</v>
      </c>
      <c r="M678" s="106">
        <v>45.17</v>
      </c>
      <c r="N678" s="106">
        <v>52.38</v>
      </c>
      <c r="O678" s="106">
        <v>54.66</v>
      </c>
      <c r="P678" s="106">
        <v>46.84</v>
      </c>
      <c r="Q678" s="106">
        <v>51.41</v>
      </c>
      <c r="R678" s="106">
        <v>49.31</v>
      </c>
      <c r="S678" s="106">
        <v>55.1</v>
      </c>
      <c r="T678" s="106">
        <v>53.55</v>
      </c>
      <c r="U678" s="106">
        <v>55.18</v>
      </c>
      <c r="V678" s="106">
        <v>51.67</v>
      </c>
      <c r="W678" s="106">
        <v>58.45</v>
      </c>
      <c r="X678" s="106">
        <v>56.75</v>
      </c>
      <c r="Y678" s="106">
        <v>57.07</v>
      </c>
      <c r="Z678" s="106">
        <v>52.58</v>
      </c>
      <c r="AA678" s="106">
        <v>55.07</v>
      </c>
      <c r="AB678" s="106">
        <v>52.98</v>
      </c>
      <c r="AC678" s="106">
        <v>58.31</v>
      </c>
      <c r="AD678" s="106">
        <v>57</v>
      </c>
      <c r="AE678" s="106">
        <v>54.53</v>
      </c>
      <c r="AF678" s="106">
        <v>56.97</v>
      </c>
      <c r="AG678" s="106">
        <v>58.57</v>
      </c>
      <c r="AH678" s="106">
        <v>55.15</v>
      </c>
      <c r="AI678" s="106">
        <v>56.15</v>
      </c>
      <c r="AJ678" s="106">
        <v>59.14</v>
      </c>
      <c r="AK678" s="106">
        <v>47.92</v>
      </c>
      <c r="AL678" s="106">
        <v>45.79</v>
      </c>
      <c r="AM678" s="106">
        <v>55.08</v>
      </c>
      <c r="AN678" s="106">
        <v>59.54</v>
      </c>
      <c r="AO678" s="106">
        <v>48.02</v>
      </c>
      <c r="AP678" s="106">
        <v>54.21</v>
      </c>
      <c r="AQ678" s="106">
        <v>55.49</v>
      </c>
      <c r="AR678" s="106">
        <v>49.96</v>
      </c>
      <c r="AS678" s="106">
        <v>53.11</v>
      </c>
      <c r="AT678" s="106">
        <v>50.69</v>
      </c>
      <c r="AU678" s="106">
        <v>73.040000000000006</v>
      </c>
      <c r="AV678" s="106">
        <v>50.17</v>
      </c>
      <c r="AW678" s="106">
        <v>51.83</v>
      </c>
      <c r="AX678" s="106">
        <v>42.36</v>
      </c>
      <c r="AY678" s="106">
        <v>41.35</v>
      </c>
      <c r="AZ678" s="106">
        <v>55.16</v>
      </c>
      <c r="BA678" s="106">
        <v>45.84</v>
      </c>
      <c r="BB678" s="106">
        <v>53.23</v>
      </c>
      <c r="BC678" s="106">
        <v>55.76</v>
      </c>
      <c r="BD678" s="106">
        <v>55.56</v>
      </c>
      <c r="BE678" s="106">
        <v>42.32</v>
      </c>
      <c r="BF678" s="106">
        <v>41.02</v>
      </c>
      <c r="BG678" s="106">
        <v>44.07</v>
      </c>
      <c r="BH678" s="106">
        <v>48.58</v>
      </c>
      <c r="BI678" s="106">
        <v>42.91</v>
      </c>
      <c r="BJ678" s="106">
        <v>44.22</v>
      </c>
      <c r="BK678" s="106">
        <v>67.900000000000006</v>
      </c>
      <c r="BL678" s="107">
        <f t="shared" si="35"/>
        <v>60</v>
      </c>
      <c r="BN678" s="110">
        <f>BN677++Setup!$J$15/24</f>
        <v>43231.6805555561</v>
      </c>
      <c r="BO678" s="57">
        <f>CN678</f>
        <v>0</v>
      </c>
      <c r="BP678" s="57">
        <f>CO678</f>
        <v>0</v>
      </c>
      <c r="BQ678" s="57">
        <f>CP678</f>
        <v>0</v>
      </c>
      <c r="BR678" s="57">
        <f>CQ678</f>
        <v>0</v>
      </c>
      <c r="BS678" s="87">
        <f>CT678</f>
        <v>0</v>
      </c>
      <c r="BT678" s="87">
        <f>CB1107</f>
        <v>222</v>
      </c>
      <c r="BU678" s="87">
        <f>CD1107</f>
        <v>35.06</v>
      </c>
      <c r="BV678" s="87">
        <f>CF1107</f>
        <v>0</v>
      </c>
      <c r="BW678" s="87">
        <f>CH1107</f>
        <v>0.28000000000000003</v>
      </c>
      <c r="BX678" s="87">
        <f>CJ1107</f>
        <v>45.61</v>
      </c>
      <c r="CA678" s="111">
        <v>43317.701388888891</v>
      </c>
      <c r="CB678" s="87">
        <v>211</v>
      </c>
      <c r="CC678" s="111">
        <v>43317.701388888891</v>
      </c>
      <c r="CD678" s="87">
        <v>34.61</v>
      </c>
      <c r="CE678" s="111">
        <v>43317.701388888891</v>
      </c>
      <c r="CF678" s="87">
        <v>0</v>
      </c>
      <c r="CG678" s="111">
        <v>43317.701388888891</v>
      </c>
      <c r="CH678" s="87">
        <v>47.5</v>
      </c>
      <c r="CI678" s="111">
        <v>43317.701388888891</v>
      </c>
      <c r="CJ678" s="87">
        <v>0</v>
      </c>
      <c r="CM678" s="111"/>
      <c r="CS678" s="111"/>
    </row>
    <row r="679" spans="1:97" x14ac:dyDescent="0.3">
      <c r="A679" s="87">
        <f t="shared" si="34"/>
        <v>6750</v>
      </c>
      <c r="B679" s="88">
        <f t="shared" si="33"/>
        <v>112.5</v>
      </c>
      <c r="C679" s="106">
        <v>20.81</v>
      </c>
      <c r="D679" s="106">
        <v>55.48</v>
      </c>
      <c r="E679" s="106">
        <v>49.62</v>
      </c>
      <c r="F679" s="106">
        <v>46.08</v>
      </c>
      <c r="G679" s="106">
        <v>51.75</v>
      </c>
      <c r="H679" s="106">
        <v>48.02</v>
      </c>
      <c r="I679" s="106">
        <v>46.97</v>
      </c>
      <c r="J679" s="106">
        <v>48.52</v>
      </c>
      <c r="K679" s="106">
        <v>44.18</v>
      </c>
      <c r="L679" s="106">
        <v>48.93</v>
      </c>
      <c r="M679" s="106">
        <v>45.67</v>
      </c>
      <c r="N679" s="106">
        <v>51.89</v>
      </c>
      <c r="O679" s="106">
        <v>54.64</v>
      </c>
      <c r="P679" s="106">
        <v>46.33</v>
      </c>
      <c r="Q679" s="106">
        <v>51.16</v>
      </c>
      <c r="R679" s="106">
        <v>49.14</v>
      </c>
      <c r="S679" s="106">
        <v>54.99</v>
      </c>
      <c r="T679" s="106">
        <v>53.39</v>
      </c>
      <c r="U679" s="106">
        <v>55.02</v>
      </c>
      <c r="V679" s="106">
        <v>51.57</v>
      </c>
      <c r="W679" s="106">
        <v>58.54</v>
      </c>
      <c r="X679" s="106">
        <v>56.51</v>
      </c>
      <c r="Y679" s="106">
        <v>56.99</v>
      </c>
      <c r="Z679" s="106">
        <v>52.59</v>
      </c>
      <c r="AA679" s="106">
        <v>54.92</v>
      </c>
      <c r="AB679" s="106">
        <v>52.89</v>
      </c>
      <c r="AC679" s="106">
        <v>58.1</v>
      </c>
      <c r="AD679" s="106">
        <v>56.81</v>
      </c>
      <c r="AE679" s="106">
        <v>54.48</v>
      </c>
      <c r="AF679" s="106">
        <v>56.86</v>
      </c>
      <c r="AG679" s="106">
        <v>58.48</v>
      </c>
      <c r="AH679" s="106">
        <v>55.24</v>
      </c>
      <c r="AI679" s="106">
        <v>56.05</v>
      </c>
      <c r="AJ679" s="106">
        <v>59.09</v>
      </c>
      <c r="AK679" s="106">
        <v>47.83</v>
      </c>
      <c r="AL679" s="106">
        <v>45.23</v>
      </c>
      <c r="AM679" s="106">
        <v>54.93</v>
      </c>
      <c r="AN679" s="106">
        <v>59.58</v>
      </c>
      <c r="AO679" s="106">
        <v>48.48</v>
      </c>
      <c r="AP679" s="106">
        <v>53.63</v>
      </c>
      <c r="AQ679" s="106">
        <v>55.49</v>
      </c>
      <c r="AR679" s="106">
        <v>49.77</v>
      </c>
      <c r="AS679" s="106">
        <v>53.1</v>
      </c>
      <c r="AT679" s="106">
        <v>50.31</v>
      </c>
      <c r="AU679" s="106">
        <v>73.099999999999994</v>
      </c>
      <c r="AV679" s="106">
        <v>50.03</v>
      </c>
      <c r="AW679" s="106">
        <v>51.72</v>
      </c>
      <c r="AX679" s="106">
        <v>42.74</v>
      </c>
      <c r="AY679" s="106">
        <v>41.94</v>
      </c>
      <c r="AZ679" s="106">
        <v>54.72</v>
      </c>
      <c r="BA679" s="106">
        <v>46.35</v>
      </c>
      <c r="BB679" s="106">
        <v>53.23</v>
      </c>
      <c r="BC679" s="106">
        <v>55.6</v>
      </c>
      <c r="BD679" s="106">
        <v>55.32</v>
      </c>
      <c r="BE679" s="106">
        <v>42.89</v>
      </c>
      <c r="BF679" s="106">
        <v>41.44</v>
      </c>
      <c r="BG679" s="106">
        <v>43.9</v>
      </c>
      <c r="BH679" s="106">
        <v>49.19</v>
      </c>
      <c r="BI679" s="106">
        <v>43.5</v>
      </c>
      <c r="BJ679" s="106">
        <v>44.2</v>
      </c>
      <c r="BK679" s="106">
        <v>68.010000000000005</v>
      </c>
      <c r="BL679" s="107">
        <f t="shared" si="35"/>
        <v>60</v>
      </c>
      <c r="BN679" s="110">
        <f>BN678++Setup!$J$15/24</f>
        <v>43231.687500000546</v>
      </c>
      <c r="BO679" s="57">
        <f>CN679</f>
        <v>0</v>
      </c>
      <c r="BP679" s="57">
        <f>CO679</f>
        <v>0</v>
      </c>
      <c r="BQ679" s="57">
        <f>CP679</f>
        <v>0</v>
      </c>
      <c r="BR679" s="57">
        <f>CQ679</f>
        <v>0</v>
      </c>
      <c r="BS679" s="87">
        <f>CT679</f>
        <v>0</v>
      </c>
      <c r="BT679" s="87">
        <f>CB1108</f>
        <v>222</v>
      </c>
      <c r="BU679" s="87">
        <f>CD1108</f>
        <v>35.31</v>
      </c>
      <c r="BV679" s="87">
        <f>CF1108</f>
        <v>0</v>
      </c>
      <c r="BW679" s="87">
        <f>CH1108</f>
        <v>0.28000000000000003</v>
      </c>
      <c r="BX679" s="87">
        <f>CJ1108</f>
        <v>63.28</v>
      </c>
      <c r="CA679" s="111">
        <v>43317.708333333336</v>
      </c>
      <c r="CB679" s="87">
        <v>216</v>
      </c>
      <c r="CC679" s="111">
        <v>43317.708333333336</v>
      </c>
      <c r="CD679" s="87">
        <v>35.06</v>
      </c>
      <c r="CE679" s="111">
        <v>43317.708333333336</v>
      </c>
      <c r="CF679" s="87">
        <v>0</v>
      </c>
      <c r="CG679" s="111">
        <v>43317.708333333336</v>
      </c>
      <c r="CH679" s="87">
        <v>46.67</v>
      </c>
      <c r="CI679" s="111">
        <v>43317.708333333336</v>
      </c>
      <c r="CJ679" s="87">
        <v>42.92</v>
      </c>
      <c r="CM679" s="111"/>
      <c r="CS679" s="111"/>
    </row>
    <row r="680" spans="1:97" x14ac:dyDescent="0.3">
      <c r="A680" s="87">
        <f t="shared" si="34"/>
        <v>6760</v>
      </c>
      <c r="B680" s="88">
        <f t="shared" si="33"/>
        <v>112.66666666666667</v>
      </c>
      <c r="C680" s="106">
        <v>20.83</v>
      </c>
      <c r="D680" s="106">
        <v>55.67</v>
      </c>
      <c r="E680" s="106">
        <v>50.91</v>
      </c>
      <c r="F680" s="106">
        <v>47.09</v>
      </c>
      <c r="G680" s="106">
        <v>51.87</v>
      </c>
      <c r="H680" s="106">
        <v>47.95</v>
      </c>
      <c r="I680" s="106">
        <v>48.03</v>
      </c>
      <c r="J680" s="106">
        <v>49.64</v>
      </c>
      <c r="K680" s="106">
        <v>44.17</v>
      </c>
      <c r="L680" s="106">
        <v>49.24</v>
      </c>
      <c r="M680" s="106">
        <v>46.49</v>
      </c>
      <c r="N680" s="106">
        <v>52.17</v>
      </c>
      <c r="O680" s="106">
        <v>54.5</v>
      </c>
      <c r="P680" s="106">
        <v>46.64</v>
      </c>
      <c r="Q680" s="106">
        <v>51.14</v>
      </c>
      <c r="R680" s="106">
        <v>49.14</v>
      </c>
      <c r="S680" s="106">
        <v>54.87</v>
      </c>
      <c r="T680" s="106">
        <v>53.41</v>
      </c>
      <c r="U680" s="106">
        <v>54.84</v>
      </c>
      <c r="V680" s="106">
        <v>51.45</v>
      </c>
      <c r="W680" s="106">
        <v>58.54</v>
      </c>
      <c r="X680" s="106">
        <v>56.56</v>
      </c>
      <c r="Y680" s="106">
        <v>56.92</v>
      </c>
      <c r="Z680" s="106">
        <v>52.56</v>
      </c>
      <c r="AA680" s="106">
        <v>54.98</v>
      </c>
      <c r="AB680" s="106">
        <v>52.86</v>
      </c>
      <c r="AC680" s="106">
        <v>58.05</v>
      </c>
      <c r="AD680" s="106">
        <v>56.64</v>
      </c>
      <c r="AE680" s="106">
        <v>54.4</v>
      </c>
      <c r="AF680" s="106">
        <v>56.78</v>
      </c>
      <c r="AG680" s="106">
        <v>58.42</v>
      </c>
      <c r="AH680" s="106">
        <v>55.01</v>
      </c>
      <c r="AI680" s="106">
        <v>56</v>
      </c>
      <c r="AJ680" s="106">
        <v>59.29</v>
      </c>
      <c r="AK680" s="106">
        <v>47.99</v>
      </c>
      <c r="AL680" s="106">
        <v>45.87</v>
      </c>
      <c r="AM680" s="106">
        <v>55.01</v>
      </c>
      <c r="AN680" s="106">
        <v>59.68</v>
      </c>
      <c r="AO680" s="106">
        <v>49.6</v>
      </c>
      <c r="AP680" s="106">
        <v>53.89</v>
      </c>
      <c r="AQ680" s="106">
        <v>55.34</v>
      </c>
      <c r="AR680" s="106">
        <v>49.61</v>
      </c>
      <c r="AS680" s="106">
        <v>53.09</v>
      </c>
      <c r="AT680" s="106">
        <v>50.42</v>
      </c>
      <c r="AU680" s="106">
        <v>73.14</v>
      </c>
      <c r="AV680" s="106">
        <v>50.04</v>
      </c>
      <c r="AW680" s="106">
        <v>51.79</v>
      </c>
      <c r="AX680" s="106">
        <v>43.76</v>
      </c>
      <c r="AY680" s="106">
        <v>42.78</v>
      </c>
      <c r="AZ680" s="106">
        <v>54.94</v>
      </c>
      <c r="BA680" s="106">
        <v>47.57</v>
      </c>
      <c r="BB680" s="106">
        <v>53.21</v>
      </c>
      <c r="BC680" s="106">
        <v>55.47</v>
      </c>
      <c r="BD680" s="106">
        <v>55.36</v>
      </c>
      <c r="BE680" s="106">
        <v>43.76</v>
      </c>
      <c r="BF680" s="106">
        <v>42.45</v>
      </c>
      <c r="BG680" s="106">
        <v>43.82</v>
      </c>
      <c r="BH680" s="106">
        <v>50.18</v>
      </c>
      <c r="BI680" s="106">
        <v>44.53</v>
      </c>
      <c r="BJ680" s="106">
        <v>44.32</v>
      </c>
      <c r="BK680" s="106">
        <v>68.17</v>
      </c>
      <c r="BL680" s="107">
        <f t="shared" si="35"/>
        <v>60</v>
      </c>
      <c r="BN680" s="110">
        <f>BN679++Setup!$J$15/24</f>
        <v>43231.694444444991</v>
      </c>
      <c r="BO680" s="57">
        <f>CN680</f>
        <v>0</v>
      </c>
      <c r="BP680" s="57">
        <f>CO680</f>
        <v>0</v>
      </c>
      <c r="BQ680" s="57">
        <f>CP680</f>
        <v>0</v>
      </c>
      <c r="BR680" s="57">
        <f>CQ680</f>
        <v>0</v>
      </c>
      <c r="BS680" s="87">
        <f>CT680</f>
        <v>0</v>
      </c>
      <c r="BT680" s="87">
        <f>CB1109</f>
        <v>226</v>
      </c>
      <c r="BU680" s="87">
        <f>CD1109</f>
        <v>35.08</v>
      </c>
      <c r="BV680" s="87">
        <f>CF1109</f>
        <v>0</v>
      </c>
      <c r="BW680" s="87">
        <f>CH1109</f>
        <v>0.28000000000000003</v>
      </c>
      <c r="BX680" s="87">
        <f>CJ1109</f>
        <v>55.72</v>
      </c>
      <c r="CA680" s="111">
        <v>43317.715277777781</v>
      </c>
      <c r="CB680" s="87">
        <v>3</v>
      </c>
      <c r="CC680" s="111">
        <v>43317.715277777781</v>
      </c>
      <c r="CD680" s="87">
        <v>35.61</v>
      </c>
      <c r="CE680" s="111">
        <v>43317.715277777781</v>
      </c>
      <c r="CF680" s="87">
        <v>0</v>
      </c>
      <c r="CG680" s="111">
        <v>43317.715277777781</v>
      </c>
      <c r="CH680" s="87">
        <v>0</v>
      </c>
      <c r="CI680" s="111">
        <v>43317.715277777781</v>
      </c>
      <c r="CJ680" s="87">
        <v>42.81</v>
      </c>
      <c r="CM680" s="111"/>
      <c r="CS680" s="111"/>
    </row>
    <row r="681" spans="1:97" x14ac:dyDescent="0.3">
      <c r="A681" s="87">
        <f t="shared" si="34"/>
        <v>6770</v>
      </c>
      <c r="B681" s="88">
        <f t="shared" si="33"/>
        <v>112.83333333333333</v>
      </c>
      <c r="C681" s="106">
        <v>20.91</v>
      </c>
      <c r="D681" s="106">
        <v>55.64</v>
      </c>
      <c r="E681" s="106">
        <v>49.99</v>
      </c>
      <c r="F681" s="106">
        <v>46.09</v>
      </c>
      <c r="G681" s="106">
        <v>52.03</v>
      </c>
      <c r="H681" s="106">
        <v>48.13</v>
      </c>
      <c r="I681" s="106">
        <v>47.04</v>
      </c>
      <c r="J681" s="106">
        <v>48.63</v>
      </c>
      <c r="K681" s="106">
        <v>44.31</v>
      </c>
      <c r="L681" s="106">
        <v>49.14</v>
      </c>
      <c r="M681" s="106">
        <v>45.65</v>
      </c>
      <c r="N681" s="106">
        <v>52.11</v>
      </c>
      <c r="O681" s="106">
        <v>54.75</v>
      </c>
      <c r="P681" s="106">
        <v>46.8</v>
      </c>
      <c r="Q681" s="106">
        <v>51.32</v>
      </c>
      <c r="R681" s="106">
        <v>49.37</v>
      </c>
      <c r="S681" s="106">
        <v>55.04</v>
      </c>
      <c r="T681" s="106">
        <v>53.47</v>
      </c>
      <c r="U681" s="106">
        <v>55.14</v>
      </c>
      <c r="V681" s="106">
        <v>51.68</v>
      </c>
      <c r="W681" s="106">
        <v>58.49</v>
      </c>
      <c r="X681" s="106">
        <v>56.69</v>
      </c>
      <c r="Y681" s="106">
        <v>57.09</v>
      </c>
      <c r="Z681" s="106">
        <v>52.78</v>
      </c>
      <c r="AA681" s="106">
        <v>55.1</v>
      </c>
      <c r="AB681" s="106">
        <v>53.05</v>
      </c>
      <c r="AC681" s="106">
        <v>58.26</v>
      </c>
      <c r="AD681" s="106">
        <v>56.84</v>
      </c>
      <c r="AE681" s="106">
        <v>54.53</v>
      </c>
      <c r="AF681" s="106">
        <v>56.99</v>
      </c>
      <c r="AG681" s="106">
        <v>58.6</v>
      </c>
      <c r="AH681" s="106">
        <v>55.15</v>
      </c>
      <c r="AI681" s="106">
        <v>56.13</v>
      </c>
      <c r="AJ681" s="106">
        <v>58.88</v>
      </c>
      <c r="AK681" s="106">
        <v>47.55</v>
      </c>
      <c r="AL681" s="106">
        <v>45.06</v>
      </c>
      <c r="AM681" s="106">
        <v>54.94</v>
      </c>
      <c r="AN681" s="106">
        <v>59.38</v>
      </c>
      <c r="AO681" s="106">
        <v>48.59</v>
      </c>
      <c r="AP681" s="106">
        <v>53.49</v>
      </c>
      <c r="AQ681" s="106">
        <v>55.63</v>
      </c>
      <c r="AR681" s="106">
        <v>49.73</v>
      </c>
      <c r="AS681" s="106">
        <v>53.31</v>
      </c>
      <c r="AT681" s="106">
        <v>50.67</v>
      </c>
      <c r="AU681" s="106">
        <v>72.959999999999994</v>
      </c>
      <c r="AV681" s="106">
        <v>50.25</v>
      </c>
      <c r="AW681" s="106">
        <v>52.04</v>
      </c>
      <c r="AX681" s="106">
        <v>42.76</v>
      </c>
      <c r="AY681" s="106">
        <v>42</v>
      </c>
      <c r="AZ681" s="106">
        <v>54.8</v>
      </c>
      <c r="BA681" s="106">
        <v>46.54</v>
      </c>
      <c r="BB681" s="106">
        <v>53.37</v>
      </c>
      <c r="BC681" s="106">
        <v>55.75</v>
      </c>
      <c r="BD681" s="106">
        <v>55.48</v>
      </c>
      <c r="BE681" s="106">
        <v>42.82</v>
      </c>
      <c r="BF681" s="106">
        <v>41.57</v>
      </c>
      <c r="BG681" s="106">
        <v>43.92</v>
      </c>
      <c r="BH681" s="106">
        <v>49.15</v>
      </c>
      <c r="BI681" s="106">
        <v>43.58</v>
      </c>
      <c r="BJ681" s="106">
        <v>44.13</v>
      </c>
      <c r="BK681" s="106">
        <v>67.930000000000007</v>
      </c>
      <c r="BL681" s="107">
        <f t="shared" si="35"/>
        <v>60</v>
      </c>
      <c r="BN681" s="110">
        <f>BN680++Setup!$J$15/24</f>
        <v>43231.701388889436</v>
      </c>
      <c r="BO681" s="57">
        <f>CN681</f>
        <v>0</v>
      </c>
      <c r="BP681" s="57">
        <f>CO681</f>
        <v>0</v>
      </c>
      <c r="BQ681" s="57">
        <f>CP681</f>
        <v>0</v>
      </c>
      <c r="BR681" s="57">
        <f>CQ681</f>
        <v>0</v>
      </c>
      <c r="BS681" s="87">
        <f>CT681</f>
        <v>0</v>
      </c>
      <c r="BT681" s="87">
        <f>CB1110</f>
        <v>224</v>
      </c>
      <c r="BU681" s="87">
        <f>CD1110</f>
        <v>35</v>
      </c>
      <c r="BV681" s="87">
        <f>CF1110</f>
        <v>0</v>
      </c>
      <c r="BW681" s="87">
        <f>CH1110</f>
        <v>0.28000000000000003</v>
      </c>
      <c r="BX681" s="87">
        <f>CJ1110</f>
        <v>50.17</v>
      </c>
      <c r="CA681" s="111">
        <v>43317.722222222219</v>
      </c>
      <c r="CB681" s="87">
        <v>170</v>
      </c>
      <c r="CC681" s="111">
        <v>43317.722222222219</v>
      </c>
      <c r="CD681" s="87">
        <v>35.14</v>
      </c>
      <c r="CE681" s="111">
        <v>43317.722222222219</v>
      </c>
      <c r="CF681" s="87">
        <v>0</v>
      </c>
      <c r="CG681" s="111">
        <v>43317.722222222219</v>
      </c>
      <c r="CH681" s="87">
        <v>0.28000000000000003</v>
      </c>
      <c r="CI681" s="111">
        <v>43317.722222222219</v>
      </c>
      <c r="CJ681" s="87">
        <v>58.17</v>
      </c>
      <c r="CM681" s="111"/>
      <c r="CS681" s="111"/>
    </row>
    <row r="682" spans="1:97" x14ac:dyDescent="0.3">
      <c r="A682" s="87">
        <f t="shared" si="34"/>
        <v>6780</v>
      </c>
      <c r="B682" s="88">
        <f t="shared" si="33"/>
        <v>113</v>
      </c>
      <c r="C682" s="106">
        <v>20.63</v>
      </c>
      <c r="D682" s="106">
        <v>54.67</v>
      </c>
      <c r="E682" s="106">
        <v>49.05</v>
      </c>
      <c r="F682" s="106">
        <v>45.24</v>
      </c>
      <c r="G682" s="106">
        <v>51.11</v>
      </c>
      <c r="H682" s="106">
        <v>47.13</v>
      </c>
      <c r="I682" s="106">
        <v>46.22</v>
      </c>
      <c r="J682" s="106">
        <v>47.73</v>
      </c>
      <c r="K682" s="106">
        <v>43.38</v>
      </c>
      <c r="L682" s="106">
        <v>48.2</v>
      </c>
      <c r="M682" s="106">
        <v>44.74</v>
      </c>
      <c r="N682" s="106">
        <v>51.17</v>
      </c>
      <c r="O682" s="106">
        <v>53.76</v>
      </c>
      <c r="P682" s="106">
        <v>45.9</v>
      </c>
      <c r="Q682" s="106">
        <v>50.56</v>
      </c>
      <c r="R682" s="106">
        <v>48.49</v>
      </c>
      <c r="S682" s="106">
        <v>54.13</v>
      </c>
      <c r="T682" s="106">
        <v>52.68</v>
      </c>
      <c r="U682" s="106">
        <v>54.34</v>
      </c>
      <c r="V682" s="106">
        <v>50.81</v>
      </c>
      <c r="W682" s="106">
        <v>57.58</v>
      </c>
      <c r="X682" s="106">
        <v>55.71</v>
      </c>
      <c r="Y682" s="106">
        <v>56</v>
      </c>
      <c r="Z682" s="106">
        <v>52.09</v>
      </c>
      <c r="AA682" s="106">
        <v>54.14</v>
      </c>
      <c r="AB682" s="106">
        <v>52.31</v>
      </c>
      <c r="AC682" s="106">
        <v>57.03</v>
      </c>
      <c r="AD682" s="106">
        <v>55.65</v>
      </c>
      <c r="AE682" s="106">
        <v>53.75</v>
      </c>
      <c r="AF682" s="106">
        <v>55.81</v>
      </c>
      <c r="AG682" s="106">
        <v>57.51</v>
      </c>
      <c r="AH682" s="106">
        <v>54.29</v>
      </c>
      <c r="AI682" s="106">
        <v>55.06</v>
      </c>
      <c r="AJ682" s="106">
        <v>59.35</v>
      </c>
      <c r="AK682" s="106">
        <v>47.92</v>
      </c>
      <c r="AL682" s="106">
        <v>45.45</v>
      </c>
      <c r="AM682" s="106">
        <v>54.02</v>
      </c>
      <c r="AN682" s="106">
        <v>59.68</v>
      </c>
      <c r="AO682" s="106">
        <v>47.69</v>
      </c>
      <c r="AP682" s="106">
        <v>53.93</v>
      </c>
      <c r="AQ682" s="106">
        <v>54.41</v>
      </c>
      <c r="AR682" s="106">
        <v>49.12</v>
      </c>
      <c r="AS682" s="106">
        <v>52.67</v>
      </c>
      <c r="AT682" s="106">
        <v>49.94</v>
      </c>
      <c r="AU682" s="106">
        <v>73.22</v>
      </c>
      <c r="AV682" s="106">
        <v>49.45</v>
      </c>
      <c r="AW682" s="106">
        <v>51.09</v>
      </c>
      <c r="AX682" s="106">
        <v>42.19</v>
      </c>
      <c r="AY682" s="106">
        <v>41.07</v>
      </c>
      <c r="AZ682" s="106">
        <v>54.01</v>
      </c>
      <c r="BA682" s="106">
        <v>45.57</v>
      </c>
      <c r="BB682" s="106">
        <v>52.56</v>
      </c>
      <c r="BC682" s="106">
        <v>54.68</v>
      </c>
      <c r="BD682" s="106">
        <v>54.45</v>
      </c>
      <c r="BE682" s="106">
        <v>42.11</v>
      </c>
      <c r="BF682" s="106">
        <v>40.78</v>
      </c>
      <c r="BG682" s="106">
        <v>43.1</v>
      </c>
      <c r="BH682" s="106">
        <v>48.15</v>
      </c>
      <c r="BI682" s="106">
        <v>42.8</v>
      </c>
      <c r="BJ682" s="106">
        <v>44.25</v>
      </c>
      <c r="BK682" s="106">
        <v>68.349999999999994</v>
      </c>
      <c r="BL682" s="107">
        <f t="shared" si="35"/>
        <v>60</v>
      </c>
      <c r="BN682" s="110">
        <f>BN681++Setup!$J$15/24</f>
        <v>43231.708333333881</v>
      </c>
      <c r="BO682" s="57">
        <f>CN682</f>
        <v>0</v>
      </c>
      <c r="BP682" s="57">
        <f>CO682</f>
        <v>0</v>
      </c>
      <c r="BQ682" s="57">
        <f>CP682</f>
        <v>0</v>
      </c>
      <c r="BR682" s="57">
        <f>CQ682</f>
        <v>0</v>
      </c>
      <c r="BS682" s="87">
        <f>CT682</f>
        <v>0</v>
      </c>
      <c r="BT682" s="87">
        <f>CB1111</f>
        <v>224</v>
      </c>
      <c r="BU682" s="87">
        <f>CD1111</f>
        <v>35.08</v>
      </c>
      <c r="BV682" s="87">
        <f>CF1111</f>
        <v>0</v>
      </c>
      <c r="BW682" s="87">
        <f>CH1111</f>
        <v>0.28000000000000003</v>
      </c>
      <c r="BX682" s="87">
        <f>CJ1111</f>
        <v>61.69</v>
      </c>
      <c r="CA682" s="111">
        <v>43317.729166666664</v>
      </c>
      <c r="CB682" s="87">
        <v>177</v>
      </c>
      <c r="CC682" s="111">
        <v>43317.729166666664</v>
      </c>
      <c r="CD682" s="87">
        <v>35.33</v>
      </c>
      <c r="CE682" s="111">
        <v>43317.729166666664</v>
      </c>
      <c r="CF682" s="87">
        <v>0</v>
      </c>
      <c r="CG682" s="111">
        <v>43317.729166666664</v>
      </c>
      <c r="CH682" s="87">
        <v>0.28000000000000003</v>
      </c>
      <c r="CI682" s="111">
        <v>43317.729166666664</v>
      </c>
      <c r="CJ682" s="87">
        <v>97.61</v>
      </c>
      <c r="CM682" s="111"/>
      <c r="CS682" s="111"/>
    </row>
    <row r="683" spans="1:97" x14ac:dyDescent="0.3">
      <c r="A683" s="87">
        <f t="shared" si="34"/>
        <v>6790</v>
      </c>
      <c r="B683" s="88">
        <f t="shared" si="33"/>
        <v>113.16666666666667</v>
      </c>
      <c r="C683" s="106">
        <v>20.64</v>
      </c>
      <c r="D683" s="106">
        <v>54.88</v>
      </c>
      <c r="E683" s="106">
        <v>50.36</v>
      </c>
      <c r="F683" s="106">
        <v>46.55</v>
      </c>
      <c r="G683" s="106">
        <v>51.21</v>
      </c>
      <c r="H683" s="106">
        <v>47.4</v>
      </c>
      <c r="I683" s="106">
        <v>47.56</v>
      </c>
      <c r="J683" s="106">
        <v>49.1</v>
      </c>
      <c r="K683" s="106">
        <v>43.7</v>
      </c>
      <c r="L683" s="106">
        <v>48.31</v>
      </c>
      <c r="M683" s="106">
        <v>46.11</v>
      </c>
      <c r="N683" s="106">
        <v>51.51</v>
      </c>
      <c r="O683" s="106">
        <v>54.26</v>
      </c>
      <c r="P683" s="106">
        <v>46.21</v>
      </c>
      <c r="Q683" s="106">
        <v>50.75</v>
      </c>
      <c r="R683" s="106">
        <v>48.62</v>
      </c>
      <c r="S683" s="106">
        <v>54.51</v>
      </c>
      <c r="T683" s="106">
        <v>52.94</v>
      </c>
      <c r="U683" s="106">
        <v>54.07</v>
      </c>
      <c r="V683" s="106">
        <v>51.14</v>
      </c>
      <c r="W683" s="106">
        <v>57.76</v>
      </c>
      <c r="X683" s="106">
        <v>56.03</v>
      </c>
      <c r="Y683" s="106">
        <v>56.33</v>
      </c>
      <c r="Z683" s="106">
        <v>52.41</v>
      </c>
      <c r="AA683" s="106">
        <v>54.47</v>
      </c>
      <c r="AB683" s="106">
        <v>52.58</v>
      </c>
      <c r="AC683" s="106">
        <v>57.52</v>
      </c>
      <c r="AD683" s="106">
        <v>56.27</v>
      </c>
      <c r="AE683" s="106">
        <v>54.34</v>
      </c>
      <c r="AF683" s="106">
        <v>56.25</v>
      </c>
      <c r="AG683" s="106">
        <v>57.95</v>
      </c>
      <c r="AH683" s="106">
        <v>54.87</v>
      </c>
      <c r="AI683" s="106">
        <v>55.46</v>
      </c>
      <c r="AJ683" s="106">
        <v>59.07</v>
      </c>
      <c r="AK683" s="106">
        <v>47.8</v>
      </c>
      <c r="AL683" s="106">
        <v>44.92</v>
      </c>
      <c r="AM683" s="106">
        <v>54.38</v>
      </c>
      <c r="AN683" s="106">
        <v>59.48</v>
      </c>
      <c r="AO683" s="106">
        <v>49.06</v>
      </c>
      <c r="AP683" s="106">
        <v>53.35</v>
      </c>
      <c r="AQ683" s="106">
        <v>54.9</v>
      </c>
      <c r="AR683" s="106">
        <v>49.31</v>
      </c>
      <c r="AS683" s="106">
        <v>52.93</v>
      </c>
      <c r="AT683" s="106">
        <v>50.05</v>
      </c>
      <c r="AU683" s="106">
        <v>72.959999999999994</v>
      </c>
      <c r="AV683" s="106">
        <v>49.76</v>
      </c>
      <c r="AW683" s="106">
        <v>51.4</v>
      </c>
      <c r="AX683" s="106">
        <v>43.26</v>
      </c>
      <c r="AY683" s="106">
        <v>42.4</v>
      </c>
      <c r="AZ683" s="106">
        <v>54.41</v>
      </c>
      <c r="BA683" s="106">
        <v>47.04</v>
      </c>
      <c r="BB683" s="106">
        <v>52.76</v>
      </c>
      <c r="BC683" s="106">
        <v>55.1</v>
      </c>
      <c r="BD683" s="106">
        <v>54.69</v>
      </c>
      <c r="BE683" s="106">
        <v>43.16</v>
      </c>
      <c r="BF683" s="106">
        <v>42.01</v>
      </c>
      <c r="BG683" s="106">
        <v>43.56</v>
      </c>
      <c r="BH683" s="106">
        <v>49.61</v>
      </c>
      <c r="BI683" s="106">
        <v>44.07</v>
      </c>
      <c r="BJ683" s="106">
        <v>44.33</v>
      </c>
      <c r="BK683" s="106">
        <v>68.09</v>
      </c>
      <c r="BL683" s="107">
        <f t="shared" si="35"/>
        <v>60</v>
      </c>
      <c r="BN683" s="110">
        <f>BN682++Setup!$J$15/24</f>
        <v>43231.715277778327</v>
      </c>
      <c r="BO683" s="57">
        <f>CN683</f>
        <v>0</v>
      </c>
      <c r="BP683" s="57">
        <f>CO683</f>
        <v>0</v>
      </c>
      <c r="BQ683" s="57">
        <f>CP683</f>
        <v>0</v>
      </c>
      <c r="BR683" s="57">
        <f>CQ683</f>
        <v>0</v>
      </c>
      <c r="BS683" s="87">
        <f>CT683</f>
        <v>0</v>
      </c>
      <c r="BT683" s="87">
        <f>CB1112</f>
        <v>226</v>
      </c>
      <c r="BU683" s="87">
        <f>CD1112</f>
        <v>35.25</v>
      </c>
      <c r="BV683" s="87">
        <f>CF1112</f>
        <v>0</v>
      </c>
      <c r="BW683" s="87">
        <f>CH1112</f>
        <v>0.28000000000000003</v>
      </c>
      <c r="BX683" s="87">
        <f>CJ1112</f>
        <v>59.36</v>
      </c>
      <c r="CA683" s="111">
        <v>43317.736111111109</v>
      </c>
      <c r="CB683" s="87">
        <v>181</v>
      </c>
      <c r="CC683" s="111">
        <v>43317.736111111109</v>
      </c>
      <c r="CD683" s="87">
        <v>35.06</v>
      </c>
      <c r="CE683" s="111">
        <v>43317.736111111109</v>
      </c>
      <c r="CF683" s="87">
        <v>0</v>
      </c>
      <c r="CG683" s="111">
        <v>43317.736111111109</v>
      </c>
      <c r="CH683" s="87">
        <v>0.28000000000000003</v>
      </c>
      <c r="CI683" s="111">
        <v>43317.736111111109</v>
      </c>
      <c r="CJ683" s="87">
        <v>69.19</v>
      </c>
      <c r="CM683" s="111"/>
      <c r="CS683" s="111"/>
    </row>
    <row r="684" spans="1:97" x14ac:dyDescent="0.3">
      <c r="A684" s="87">
        <f t="shared" si="34"/>
        <v>6800</v>
      </c>
      <c r="B684" s="88">
        <f t="shared" si="33"/>
        <v>113.33333333333333</v>
      </c>
      <c r="C684" s="106">
        <v>20.64</v>
      </c>
      <c r="D684" s="106">
        <v>54.79</v>
      </c>
      <c r="E684" s="106">
        <v>49.71</v>
      </c>
      <c r="F684" s="106">
        <v>45.86</v>
      </c>
      <c r="G684" s="106">
        <v>51.18</v>
      </c>
      <c r="H684" s="106">
        <v>47.19</v>
      </c>
      <c r="I684" s="106">
        <v>46.81</v>
      </c>
      <c r="J684" s="106">
        <v>48.31</v>
      </c>
      <c r="K684" s="106">
        <v>43.65</v>
      </c>
      <c r="L684" s="106">
        <v>48.53</v>
      </c>
      <c r="M684" s="106">
        <v>45.48</v>
      </c>
      <c r="N684" s="106">
        <v>51.48</v>
      </c>
      <c r="O684" s="106">
        <v>53.81</v>
      </c>
      <c r="P684" s="106">
        <v>46.14</v>
      </c>
      <c r="Q684" s="106">
        <v>50.74</v>
      </c>
      <c r="R684" s="106">
        <v>48.68</v>
      </c>
      <c r="S684" s="106">
        <v>54.17</v>
      </c>
      <c r="T684" s="106">
        <v>52.88</v>
      </c>
      <c r="U684" s="106">
        <v>54.25</v>
      </c>
      <c r="V684" s="106">
        <v>51.05</v>
      </c>
      <c r="W684" s="106">
        <v>57.59</v>
      </c>
      <c r="X684" s="106">
        <v>55.77</v>
      </c>
      <c r="Y684" s="106">
        <v>56.31</v>
      </c>
      <c r="Z684" s="106">
        <v>52.32</v>
      </c>
      <c r="AA684" s="106">
        <v>54.41</v>
      </c>
      <c r="AB684" s="106">
        <v>52.56</v>
      </c>
      <c r="AC684" s="106">
        <v>57.7</v>
      </c>
      <c r="AD684" s="106">
        <v>56.12</v>
      </c>
      <c r="AE684" s="106">
        <v>53.8</v>
      </c>
      <c r="AF684" s="106">
        <v>56.31</v>
      </c>
      <c r="AG684" s="106">
        <v>57.86</v>
      </c>
      <c r="AH684" s="106">
        <v>54.4</v>
      </c>
      <c r="AI684" s="106">
        <v>55.15</v>
      </c>
      <c r="AJ684" s="106">
        <v>58.68</v>
      </c>
      <c r="AK684" s="106">
        <v>47.49</v>
      </c>
      <c r="AL684" s="106">
        <v>45.58</v>
      </c>
      <c r="AM684" s="106">
        <v>54.35</v>
      </c>
      <c r="AN684" s="106">
        <v>59.06</v>
      </c>
      <c r="AO684" s="106">
        <v>48.27</v>
      </c>
      <c r="AP684" s="106">
        <v>53.58</v>
      </c>
      <c r="AQ684" s="106">
        <v>54.7</v>
      </c>
      <c r="AR684" s="106">
        <v>49.11</v>
      </c>
      <c r="AS684" s="106">
        <v>52.98</v>
      </c>
      <c r="AT684" s="106">
        <v>49.97</v>
      </c>
      <c r="AU684" s="106">
        <v>72.59</v>
      </c>
      <c r="AV684" s="106">
        <v>49.59</v>
      </c>
      <c r="AW684" s="106">
        <v>51.33</v>
      </c>
      <c r="AX684" s="106">
        <v>42.59</v>
      </c>
      <c r="AY684" s="106">
        <v>41.61</v>
      </c>
      <c r="AZ684" s="106">
        <v>54.38</v>
      </c>
      <c r="BA684" s="106">
        <v>46.21</v>
      </c>
      <c r="BB684" s="106">
        <v>52.82</v>
      </c>
      <c r="BC684" s="106">
        <v>55.18</v>
      </c>
      <c r="BD684" s="106">
        <v>54.73</v>
      </c>
      <c r="BE684" s="106">
        <v>42.65</v>
      </c>
      <c r="BF684" s="106">
        <v>41.32</v>
      </c>
      <c r="BG684" s="106">
        <v>43.25</v>
      </c>
      <c r="BH684" s="106">
        <v>48.85</v>
      </c>
      <c r="BI684" s="106">
        <v>43.41</v>
      </c>
      <c r="BJ684" s="106">
        <v>44.43</v>
      </c>
      <c r="BK684" s="106">
        <v>67.84</v>
      </c>
      <c r="BL684" s="107">
        <f t="shared" si="35"/>
        <v>60</v>
      </c>
      <c r="BN684" s="110">
        <f>BN683++Setup!$J$15/24</f>
        <v>43231.722222222772</v>
      </c>
      <c r="BO684" s="57">
        <f>CN684</f>
        <v>0</v>
      </c>
      <c r="BP684" s="57">
        <f>CO684</f>
        <v>0</v>
      </c>
      <c r="BQ684" s="57">
        <f>CP684</f>
        <v>0</v>
      </c>
      <c r="BR684" s="57">
        <f>CQ684</f>
        <v>0</v>
      </c>
      <c r="BS684" s="87">
        <f>CT684</f>
        <v>0</v>
      </c>
      <c r="BT684" s="87">
        <f>CB1113</f>
        <v>224</v>
      </c>
      <c r="BU684" s="87">
        <f>CD1113</f>
        <v>35.36</v>
      </c>
      <c r="BV684" s="87">
        <f>CF1113</f>
        <v>0</v>
      </c>
      <c r="BW684" s="87">
        <f>CH1113</f>
        <v>0.28000000000000003</v>
      </c>
      <c r="BX684" s="87">
        <f>CJ1113</f>
        <v>59.06</v>
      </c>
      <c r="CA684" s="111">
        <v>43317.743055555555</v>
      </c>
      <c r="CB684" s="87">
        <v>182</v>
      </c>
      <c r="CC684" s="111">
        <v>43317.743055555555</v>
      </c>
      <c r="CD684" s="87">
        <v>35.25</v>
      </c>
      <c r="CE684" s="111">
        <v>43317.743055555555</v>
      </c>
      <c r="CF684" s="87">
        <v>0</v>
      </c>
      <c r="CG684" s="111">
        <v>43317.743055555555</v>
      </c>
      <c r="CH684" s="87">
        <v>0.28000000000000003</v>
      </c>
      <c r="CI684" s="111">
        <v>43317.743055555555</v>
      </c>
      <c r="CJ684" s="87">
        <v>67.97</v>
      </c>
      <c r="CM684" s="111"/>
      <c r="CS684" s="111"/>
    </row>
    <row r="685" spans="1:97" x14ac:dyDescent="0.3">
      <c r="A685" s="87">
        <f t="shared" si="34"/>
        <v>6810</v>
      </c>
      <c r="B685" s="88">
        <f t="shared" si="33"/>
        <v>113.5</v>
      </c>
      <c r="C685" s="106">
        <v>20.55</v>
      </c>
      <c r="D685" s="106">
        <v>54.79</v>
      </c>
      <c r="E685" s="106">
        <v>49.12</v>
      </c>
      <c r="F685" s="106">
        <v>45.49</v>
      </c>
      <c r="G685" s="106">
        <v>51.12</v>
      </c>
      <c r="H685" s="106">
        <v>47.39</v>
      </c>
      <c r="I685" s="106">
        <v>46.32</v>
      </c>
      <c r="J685" s="106">
        <v>47.88</v>
      </c>
      <c r="K685" s="106">
        <v>43.48</v>
      </c>
      <c r="L685" s="106">
        <v>48.33</v>
      </c>
      <c r="M685" s="106">
        <v>45.07</v>
      </c>
      <c r="N685" s="106">
        <v>51.26</v>
      </c>
      <c r="O685" s="106">
        <v>53.86</v>
      </c>
      <c r="P685" s="106">
        <v>46.06</v>
      </c>
      <c r="Q685" s="106">
        <v>50.65</v>
      </c>
      <c r="R685" s="106">
        <v>48.56</v>
      </c>
      <c r="S685" s="106">
        <v>54.19</v>
      </c>
      <c r="T685" s="106">
        <v>52.78</v>
      </c>
      <c r="U685" s="106">
        <v>54.24</v>
      </c>
      <c r="V685" s="106">
        <v>50.95</v>
      </c>
      <c r="W685" s="106">
        <v>57.47</v>
      </c>
      <c r="X685" s="106">
        <v>55.87</v>
      </c>
      <c r="Y685" s="106">
        <v>56.1</v>
      </c>
      <c r="Z685" s="106">
        <v>52.23</v>
      </c>
      <c r="AA685" s="106">
        <v>54.24</v>
      </c>
      <c r="AB685" s="106">
        <v>52.4</v>
      </c>
      <c r="AC685" s="106">
        <v>57.2</v>
      </c>
      <c r="AD685" s="106">
        <v>55.95</v>
      </c>
      <c r="AE685" s="106">
        <v>53.68</v>
      </c>
      <c r="AF685" s="106">
        <v>56.05</v>
      </c>
      <c r="AG685" s="106">
        <v>57.52</v>
      </c>
      <c r="AH685" s="106">
        <v>54.27</v>
      </c>
      <c r="AI685" s="106">
        <v>54.98</v>
      </c>
      <c r="AJ685" s="106">
        <v>58.65</v>
      </c>
      <c r="AK685" s="106">
        <v>47.51</v>
      </c>
      <c r="AL685" s="106">
        <v>44.65</v>
      </c>
      <c r="AM685" s="106">
        <v>54.09</v>
      </c>
      <c r="AN685" s="106">
        <v>59.16</v>
      </c>
      <c r="AO685" s="106">
        <v>47.84</v>
      </c>
      <c r="AP685" s="106">
        <v>53.05</v>
      </c>
      <c r="AQ685" s="106">
        <v>54.45</v>
      </c>
      <c r="AR685" s="106">
        <v>49.03</v>
      </c>
      <c r="AS685" s="106">
        <v>52.9</v>
      </c>
      <c r="AT685" s="106">
        <v>49.93</v>
      </c>
      <c r="AU685" s="106">
        <v>72.650000000000006</v>
      </c>
      <c r="AV685" s="106">
        <v>49.5</v>
      </c>
      <c r="AW685" s="106">
        <v>51.18</v>
      </c>
      <c r="AX685" s="106">
        <v>42.15</v>
      </c>
      <c r="AY685" s="106">
        <v>41.18</v>
      </c>
      <c r="AZ685" s="106">
        <v>54.04</v>
      </c>
      <c r="BA685" s="106">
        <v>45.93</v>
      </c>
      <c r="BB685" s="106">
        <v>52.63</v>
      </c>
      <c r="BC685" s="106">
        <v>54.97</v>
      </c>
      <c r="BD685" s="106">
        <v>54.62</v>
      </c>
      <c r="BE685" s="106">
        <v>42.32</v>
      </c>
      <c r="BF685" s="106">
        <v>40.869999999999997</v>
      </c>
      <c r="BG685" s="106">
        <v>43.17</v>
      </c>
      <c r="BH685" s="106">
        <v>48.38</v>
      </c>
      <c r="BI685" s="106">
        <v>43.01</v>
      </c>
      <c r="BJ685" s="106">
        <v>44.32</v>
      </c>
      <c r="BK685" s="106">
        <v>67.83</v>
      </c>
      <c r="BL685" s="107">
        <f t="shared" si="35"/>
        <v>60</v>
      </c>
      <c r="BN685" s="110">
        <f>BN684++Setup!$J$15/24</f>
        <v>43231.729166667217</v>
      </c>
      <c r="BO685" s="57">
        <f>CN685</f>
        <v>0</v>
      </c>
      <c r="BP685" s="57">
        <f>CO685</f>
        <v>0</v>
      </c>
      <c r="BQ685" s="57">
        <f>CP685</f>
        <v>0</v>
      </c>
      <c r="BR685" s="57">
        <f>CQ685</f>
        <v>0</v>
      </c>
      <c r="BS685" s="87">
        <f>CT685</f>
        <v>0</v>
      </c>
      <c r="BT685" s="87">
        <f>CB1114</f>
        <v>225</v>
      </c>
      <c r="BU685" s="87">
        <f>CD1114</f>
        <v>35.11</v>
      </c>
      <c r="BV685" s="87">
        <f>CF1114</f>
        <v>0</v>
      </c>
      <c r="BW685" s="87">
        <f>CH1114</f>
        <v>0.28000000000000003</v>
      </c>
      <c r="BX685" s="87">
        <f>CJ1114</f>
        <v>53.08</v>
      </c>
      <c r="CA685" s="111">
        <v>43317.75</v>
      </c>
      <c r="CB685" s="87">
        <v>181</v>
      </c>
      <c r="CC685" s="111">
        <v>43317.75</v>
      </c>
      <c r="CD685" s="87">
        <v>35.64</v>
      </c>
      <c r="CE685" s="111">
        <v>43317.75</v>
      </c>
      <c r="CF685" s="87">
        <v>0</v>
      </c>
      <c r="CG685" s="111">
        <v>43317.75</v>
      </c>
      <c r="CH685" s="87">
        <v>0</v>
      </c>
      <c r="CI685" s="111">
        <v>43317.75</v>
      </c>
      <c r="CJ685" s="87">
        <v>57.06</v>
      </c>
      <c r="CM685" s="111"/>
      <c r="CS685" s="111"/>
    </row>
    <row r="686" spans="1:97" x14ac:dyDescent="0.3">
      <c r="A686" s="87">
        <f t="shared" si="34"/>
        <v>6820</v>
      </c>
      <c r="B686" s="88">
        <f t="shared" si="33"/>
        <v>113.66666666666667</v>
      </c>
      <c r="C686" s="106">
        <v>20.6</v>
      </c>
      <c r="D686" s="106">
        <v>54.55</v>
      </c>
      <c r="E686" s="106">
        <v>48.44</v>
      </c>
      <c r="F686" s="106">
        <v>44.61</v>
      </c>
      <c r="G686" s="106">
        <v>51.2</v>
      </c>
      <c r="H686" s="106">
        <v>46.97</v>
      </c>
      <c r="I686" s="106">
        <v>45.61</v>
      </c>
      <c r="J686" s="106">
        <v>47.1</v>
      </c>
      <c r="K686" s="106">
        <v>43.15</v>
      </c>
      <c r="L686" s="106">
        <v>48.39</v>
      </c>
      <c r="M686" s="106">
        <v>44.19</v>
      </c>
      <c r="N686" s="106">
        <v>51.28</v>
      </c>
      <c r="O686" s="106">
        <v>53.61</v>
      </c>
      <c r="P686" s="106">
        <v>46.22</v>
      </c>
      <c r="Q686" s="106">
        <v>50.78</v>
      </c>
      <c r="R686" s="106">
        <v>48.56</v>
      </c>
      <c r="S686" s="106">
        <v>53.95</v>
      </c>
      <c r="T686" s="106">
        <v>52.86</v>
      </c>
      <c r="U686" s="106">
        <v>54.04</v>
      </c>
      <c r="V686" s="106">
        <v>51.02</v>
      </c>
      <c r="W686" s="106">
        <v>57.43</v>
      </c>
      <c r="X686" s="106">
        <v>55.61</v>
      </c>
      <c r="Y686" s="106">
        <v>55.95</v>
      </c>
      <c r="Z686" s="106">
        <v>52.33</v>
      </c>
      <c r="AA686" s="106">
        <v>54.15</v>
      </c>
      <c r="AB686" s="106">
        <v>52.48</v>
      </c>
      <c r="AC686" s="106">
        <v>57.18</v>
      </c>
      <c r="AD686" s="106">
        <v>55.77</v>
      </c>
      <c r="AE686" s="106">
        <v>53.51</v>
      </c>
      <c r="AF686" s="106">
        <v>55.95</v>
      </c>
      <c r="AG686" s="106">
        <v>57.62</v>
      </c>
      <c r="AH686" s="106">
        <v>54.22</v>
      </c>
      <c r="AI686" s="106">
        <v>55.07</v>
      </c>
      <c r="AJ686" s="106">
        <v>58.81</v>
      </c>
      <c r="AK686" s="106">
        <v>47.63</v>
      </c>
      <c r="AL686" s="106">
        <v>45.78</v>
      </c>
      <c r="AM686" s="106">
        <v>54.02</v>
      </c>
      <c r="AN686" s="106">
        <v>59.19</v>
      </c>
      <c r="AO686" s="106">
        <v>47.06</v>
      </c>
      <c r="AP686" s="106">
        <v>54.42</v>
      </c>
      <c r="AQ686" s="106">
        <v>54.35</v>
      </c>
      <c r="AR686" s="106">
        <v>49.17</v>
      </c>
      <c r="AS686" s="106">
        <v>52.93</v>
      </c>
      <c r="AT686" s="106">
        <v>49.82</v>
      </c>
      <c r="AU686" s="106">
        <v>72.680000000000007</v>
      </c>
      <c r="AV686" s="106">
        <v>49.45</v>
      </c>
      <c r="AW686" s="106">
        <v>51.2</v>
      </c>
      <c r="AX686" s="106">
        <v>41.43</v>
      </c>
      <c r="AY686" s="106">
        <v>40.47</v>
      </c>
      <c r="AZ686" s="106">
        <v>54.01</v>
      </c>
      <c r="BA686" s="106">
        <v>45.16</v>
      </c>
      <c r="BB686" s="106">
        <v>52.75</v>
      </c>
      <c r="BC686" s="106">
        <v>54.72</v>
      </c>
      <c r="BD686" s="106">
        <v>54.53</v>
      </c>
      <c r="BE686" s="106">
        <v>41.28</v>
      </c>
      <c r="BF686" s="106">
        <v>40.11</v>
      </c>
      <c r="BG686" s="106">
        <v>43.22</v>
      </c>
      <c r="BH686" s="106">
        <v>47.71</v>
      </c>
      <c r="BI686" s="106">
        <v>42.09</v>
      </c>
      <c r="BJ686" s="106">
        <v>44.17</v>
      </c>
      <c r="BK686" s="106">
        <v>67.709999999999994</v>
      </c>
      <c r="BL686" s="107">
        <f t="shared" si="35"/>
        <v>60</v>
      </c>
      <c r="BN686" s="110">
        <f>BN685++Setup!$J$15/24</f>
        <v>43231.736111111662</v>
      </c>
      <c r="BO686" s="57">
        <f>CN686</f>
        <v>0</v>
      </c>
      <c r="BP686" s="57">
        <f>CO686</f>
        <v>0</v>
      </c>
      <c r="BQ686" s="57">
        <f>CP686</f>
        <v>0</v>
      </c>
      <c r="BR686" s="57">
        <f>CQ686</f>
        <v>0</v>
      </c>
      <c r="BS686" s="87">
        <f>CT686</f>
        <v>0</v>
      </c>
      <c r="BT686" s="87">
        <f>CB1115</f>
        <v>225</v>
      </c>
      <c r="BU686" s="87">
        <f>CD1115</f>
        <v>34.58</v>
      </c>
      <c r="BV686" s="87">
        <f>CF1115</f>
        <v>0</v>
      </c>
      <c r="BW686" s="87">
        <f>CH1115</f>
        <v>0.28000000000000003</v>
      </c>
      <c r="BX686" s="87">
        <f>CJ1115</f>
        <v>54.64</v>
      </c>
      <c r="CA686" s="111">
        <v>43317.756944444445</v>
      </c>
      <c r="CB686" s="87">
        <v>183</v>
      </c>
      <c r="CC686" s="111">
        <v>43317.756944444445</v>
      </c>
      <c r="CD686" s="87">
        <v>34.86</v>
      </c>
      <c r="CE686" s="111">
        <v>43317.756944444445</v>
      </c>
      <c r="CF686" s="87">
        <v>0</v>
      </c>
      <c r="CG686" s="111">
        <v>43317.756944444445</v>
      </c>
      <c r="CH686" s="87">
        <v>55</v>
      </c>
      <c r="CI686" s="111">
        <v>43317.756944444445</v>
      </c>
      <c r="CJ686" s="87">
        <v>0</v>
      </c>
      <c r="CM686" s="111"/>
      <c r="CS686" s="111"/>
    </row>
    <row r="687" spans="1:97" x14ac:dyDescent="0.3">
      <c r="A687" s="87">
        <f t="shared" si="34"/>
        <v>6830</v>
      </c>
      <c r="B687" s="88">
        <f t="shared" si="33"/>
        <v>113.83333333333333</v>
      </c>
      <c r="C687" s="106">
        <v>20.72</v>
      </c>
      <c r="D687" s="106">
        <v>55.32</v>
      </c>
      <c r="E687" s="106">
        <v>50.81</v>
      </c>
      <c r="F687" s="106">
        <v>46.9</v>
      </c>
      <c r="G687" s="106">
        <v>51.66</v>
      </c>
      <c r="H687" s="106">
        <v>47.85</v>
      </c>
      <c r="I687" s="106">
        <v>47.96</v>
      </c>
      <c r="J687" s="106">
        <v>49.4</v>
      </c>
      <c r="K687" s="106">
        <v>44.06</v>
      </c>
      <c r="L687" s="106">
        <v>48.77</v>
      </c>
      <c r="M687" s="106">
        <v>46.41</v>
      </c>
      <c r="N687" s="106">
        <v>51.83</v>
      </c>
      <c r="O687" s="106">
        <v>54.7</v>
      </c>
      <c r="P687" s="106">
        <v>46.44</v>
      </c>
      <c r="Q687" s="106">
        <v>51.01</v>
      </c>
      <c r="R687" s="106">
        <v>48.88</v>
      </c>
      <c r="S687" s="106">
        <v>54.56</v>
      </c>
      <c r="T687" s="106">
        <v>53.15</v>
      </c>
      <c r="U687" s="106">
        <v>54.77</v>
      </c>
      <c r="V687" s="106">
        <v>51.27</v>
      </c>
      <c r="W687" s="106">
        <v>57.74</v>
      </c>
      <c r="X687" s="106">
        <v>56.36</v>
      </c>
      <c r="Y687" s="106">
        <v>56.58</v>
      </c>
      <c r="Z687" s="106">
        <v>52.66</v>
      </c>
      <c r="AA687" s="106">
        <v>54.68</v>
      </c>
      <c r="AB687" s="106">
        <v>52.8</v>
      </c>
      <c r="AC687" s="106">
        <v>57.6</v>
      </c>
      <c r="AD687" s="106">
        <v>56.44</v>
      </c>
      <c r="AE687" s="106">
        <v>54.28</v>
      </c>
      <c r="AF687" s="106">
        <v>56.47</v>
      </c>
      <c r="AG687" s="106">
        <v>58.07</v>
      </c>
      <c r="AH687" s="106">
        <v>54.77</v>
      </c>
      <c r="AI687" s="106">
        <v>55.59</v>
      </c>
      <c r="AJ687" s="106">
        <v>58.5</v>
      </c>
      <c r="AK687" s="106">
        <v>47.4</v>
      </c>
      <c r="AL687" s="106">
        <v>45.52</v>
      </c>
      <c r="AM687" s="106">
        <v>54.62</v>
      </c>
      <c r="AN687" s="106">
        <v>58.87</v>
      </c>
      <c r="AO687" s="106">
        <v>49.36</v>
      </c>
      <c r="AP687" s="106">
        <v>53.91</v>
      </c>
      <c r="AQ687" s="106">
        <v>54.86</v>
      </c>
      <c r="AR687" s="106">
        <v>49.37</v>
      </c>
      <c r="AS687" s="106">
        <v>53.19</v>
      </c>
      <c r="AT687" s="106">
        <v>50.2</v>
      </c>
      <c r="AU687" s="106">
        <v>72.25</v>
      </c>
      <c r="AV687" s="106">
        <v>49.74</v>
      </c>
      <c r="AW687" s="106">
        <v>51.47</v>
      </c>
      <c r="AX687" s="106">
        <v>43.76</v>
      </c>
      <c r="AY687" s="106">
        <v>42.79</v>
      </c>
      <c r="AZ687" s="106">
        <v>54.7</v>
      </c>
      <c r="BA687" s="106">
        <v>47.55</v>
      </c>
      <c r="BB687" s="106">
        <v>53.06</v>
      </c>
      <c r="BC687" s="106">
        <v>55.39</v>
      </c>
      <c r="BD687" s="106">
        <v>54.91</v>
      </c>
      <c r="BE687" s="106">
        <v>43.75</v>
      </c>
      <c r="BF687" s="106">
        <v>42.48</v>
      </c>
      <c r="BG687" s="106">
        <v>43.68</v>
      </c>
      <c r="BH687" s="106">
        <v>50.02</v>
      </c>
      <c r="BI687" s="106">
        <v>44.56</v>
      </c>
      <c r="BJ687" s="106">
        <v>44.16</v>
      </c>
      <c r="BK687" s="106">
        <v>67.64</v>
      </c>
      <c r="BL687" s="107">
        <f t="shared" si="35"/>
        <v>60</v>
      </c>
      <c r="BN687" s="110">
        <f>BN686++Setup!$J$15/24</f>
        <v>43231.743055556108</v>
      </c>
      <c r="BO687" s="57">
        <f>CN687</f>
        <v>0</v>
      </c>
      <c r="BP687" s="57">
        <f>CO687</f>
        <v>0</v>
      </c>
      <c r="BQ687" s="57">
        <f>CP687</f>
        <v>0</v>
      </c>
      <c r="BR687" s="57">
        <f>CQ687</f>
        <v>0</v>
      </c>
      <c r="BS687" s="87">
        <f>CT687</f>
        <v>0</v>
      </c>
      <c r="BT687" s="87">
        <f>CB1116</f>
        <v>248</v>
      </c>
      <c r="BU687" s="87">
        <f>CD1116</f>
        <v>35.83</v>
      </c>
      <c r="BV687" s="87">
        <f>CF1116</f>
        <v>0</v>
      </c>
      <c r="BW687" s="87">
        <f>CH1116</f>
        <v>0.28000000000000003</v>
      </c>
      <c r="BX687" s="87">
        <f>CJ1116</f>
        <v>64.81</v>
      </c>
      <c r="CA687" s="111">
        <v>43317.763888888891</v>
      </c>
      <c r="CB687" s="87">
        <v>186</v>
      </c>
      <c r="CC687" s="111">
        <v>43317.763888888891</v>
      </c>
      <c r="CD687" s="87">
        <v>35.22</v>
      </c>
      <c r="CE687" s="111">
        <v>43317.763888888891</v>
      </c>
      <c r="CF687" s="87">
        <v>0</v>
      </c>
      <c r="CG687" s="111">
        <v>43317.763888888891</v>
      </c>
      <c r="CH687" s="87">
        <v>56.67</v>
      </c>
      <c r="CI687" s="111">
        <v>43317.763888888891</v>
      </c>
      <c r="CJ687" s="87">
        <v>0</v>
      </c>
      <c r="CM687" s="111"/>
      <c r="CS687" s="111"/>
    </row>
    <row r="688" spans="1:97" x14ac:dyDescent="0.3">
      <c r="A688" s="87">
        <f t="shared" si="34"/>
        <v>6840</v>
      </c>
      <c r="B688" s="88">
        <f t="shared" si="33"/>
        <v>114</v>
      </c>
      <c r="C688" s="106">
        <v>20.65</v>
      </c>
      <c r="D688" s="106">
        <v>54.68</v>
      </c>
      <c r="E688" s="106">
        <v>48.51</v>
      </c>
      <c r="F688" s="106">
        <v>44.87</v>
      </c>
      <c r="G688" s="106">
        <v>51.08</v>
      </c>
      <c r="H688" s="106">
        <v>47.21</v>
      </c>
      <c r="I688" s="106">
        <v>45.72</v>
      </c>
      <c r="J688" s="106">
        <v>47.35</v>
      </c>
      <c r="K688" s="106">
        <v>43.45</v>
      </c>
      <c r="L688" s="106">
        <v>48.32</v>
      </c>
      <c r="M688" s="106">
        <v>44.26</v>
      </c>
      <c r="N688" s="106">
        <v>51.29</v>
      </c>
      <c r="O688" s="106">
        <v>53.81</v>
      </c>
      <c r="P688" s="106">
        <v>45.94</v>
      </c>
      <c r="Q688" s="106">
        <v>50.62</v>
      </c>
      <c r="R688" s="106">
        <v>48.6</v>
      </c>
      <c r="S688" s="106">
        <v>53.99</v>
      </c>
      <c r="T688" s="106">
        <v>52.8</v>
      </c>
      <c r="U688" s="106">
        <v>54.25</v>
      </c>
      <c r="V688" s="106">
        <v>50.88</v>
      </c>
      <c r="W688" s="106">
        <v>57.57</v>
      </c>
      <c r="X688" s="106">
        <v>55.72</v>
      </c>
      <c r="Y688" s="106">
        <v>55.96</v>
      </c>
      <c r="Z688" s="106">
        <v>52.5</v>
      </c>
      <c r="AA688" s="106">
        <v>54.11</v>
      </c>
      <c r="AB688" s="106">
        <v>52.49</v>
      </c>
      <c r="AC688" s="106">
        <v>57.32</v>
      </c>
      <c r="AD688" s="106">
        <v>55.9</v>
      </c>
      <c r="AE688" s="106">
        <v>53.71</v>
      </c>
      <c r="AF688" s="106">
        <v>55.92</v>
      </c>
      <c r="AG688" s="106">
        <v>57.48</v>
      </c>
      <c r="AH688" s="106">
        <v>54.12</v>
      </c>
      <c r="AI688" s="106">
        <v>55.17</v>
      </c>
      <c r="AJ688" s="106">
        <v>58.89</v>
      </c>
      <c r="AK688" s="106">
        <v>47.78</v>
      </c>
      <c r="AL688" s="106">
        <v>45.03</v>
      </c>
      <c r="AM688" s="106">
        <v>54.17</v>
      </c>
      <c r="AN688" s="106">
        <v>59.19</v>
      </c>
      <c r="AO688" s="106">
        <v>47.31</v>
      </c>
      <c r="AP688" s="106">
        <v>53.68</v>
      </c>
      <c r="AQ688" s="106">
        <v>54.63</v>
      </c>
      <c r="AR688" s="106">
        <v>49.27</v>
      </c>
      <c r="AS688" s="106">
        <v>52.79</v>
      </c>
      <c r="AT688" s="106">
        <v>49.97</v>
      </c>
      <c r="AU688" s="106">
        <v>72.739999999999995</v>
      </c>
      <c r="AV688" s="106">
        <v>49.44</v>
      </c>
      <c r="AW688" s="106">
        <v>51.33</v>
      </c>
      <c r="AX688" s="106">
        <v>41.6</v>
      </c>
      <c r="AY688" s="106">
        <v>40.39</v>
      </c>
      <c r="AZ688" s="106">
        <v>54.09</v>
      </c>
      <c r="BA688" s="106">
        <v>45.27</v>
      </c>
      <c r="BB688" s="106">
        <v>52.66</v>
      </c>
      <c r="BC688" s="106">
        <v>54.73</v>
      </c>
      <c r="BD688" s="106">
        <v>54.57</v>
      </c>
      <c r="BE688" s="106">
        <v>41.68</v>
      </c>
      <c r="BF688" s="106">
        <v>40.19</v>
      </c>
      <c r="BG688" s="106">
        <v>43.41</v>
      </c>
      <c r="BH688" s="106">
        <v>47.83</v>
      </c>
      <c r="BI688" s="106">
        <v>42.41</v>
      </c>
      <c r="BJ688" s="106">
        <v>44.24</v>
      </c>
      <c r="BK688" s="106">
        <v>67.010000000000005</v>
      </c>
      <c r="BL688" s="107">
        <f t="shared" si="35"/>
        <v>60</v>
      </c>
      <c r="BN688" s="110">
        <f>BN687++Setup!$J$15/24</f>
        <v>43231.750000000553</v>
      </c>
      <c r="BO688" s="57">
        <f>CN688</f>
        <v>0</v>
      </c>
      <c r="BP688" s="57">
        <f>CO688</f>
        <v>0</v>
      </c>
      <c r="BQ688" s="57">
        <f>CP688</f>
        <v>0</v>
      </c>
      <c r="BR688" s="57">
        <f>CQ688</f>
        <v>0</v>
      </c>
      <c r="BS688" s="87">
        <f>CT688</f>
        <v>0</v>
      </c>
      <c r="BT688" s="87">
        <f>CB1117</f>
        <v>236</v>
      </c>
      <c r="BU688" s="87">
        <f>CD1117</f>
        <v>34.81</v>
      </c>
      <c r="BV688" s="87">
        <f>CF1117</f>
        <v>0</v>
      </c>
      <c r="BW688" s="87">
        <f>CH1117</f>
        <v>0.28000000000000003</v>
      </c>
      <c r="BX688" s="87">
        <f>CJ1117</f>
        <v>51.83</v>
      </c>
      <c r="CA688" s="111">
        <v>43317.770833333336</v>
      </c>
      <c r="CB688" s="87">
        <v>193</v>
      </c>
      <c r="CC688" s="111">
        <v>43317.770833333336</v>
      </c>
      <c r="CD688" s="87">
        <v>35.72</v>
      </c>
      <c r="CE688" s="111">
        <v>43317.770833333336</v>
      </c>
      <c r="CF688" s="87">
        <v>0</v>
      </c>
      <c r="CG688" s="111">
        <v>43317.770833333336</v>
      </c>
      <c r="CH688" s="87">
        <v>55.28</v>
      </c>
      <c r="CI688" s="111">
        <v>43317.770833333336</v>
      </c>
      <c r="CJ688" s="87">
        <v>0</v>
      </c>
      <c r="CM688" s="111"/>
      <c r="CS688" s="111"/>
    </row>
    <row r="689" spans="1:97" x14ac:dyDescent="0.3">
      <c r="A689" s="87">
        <f t="shared" si="34"/>
        <v>6850</v>
      </c>
      <c r="B689" s="88">
        <f t="shared" si="33"/>
        <v>114.16666666666667</v>
      </c>
      <c r="C689" s="106">
        <v>20.78</v>
      </c>
      <c r="D689" s="106">
        <v>55.15</v>
      </c>
      <c r="E689" s="106">
        <v>49.23</v>
      </c>
      <c r="F689" s="106">
        <v>45.51</v>
      </c>
      <c r="G689" s="106">
        <v>51.67</v>
      </c>
      <c r="H689" s="106">
        <v>47.84</v>
      </c>
      <c r="I689" s="106">
        <v>46.49</v>
      </c>
      <c r="J689" s="106">
        <v>47.87</v>
      </c>
      <c r="K689" s="106">
        <v>44.04</v>
      </c>
      <c r="L689" s="106">
        <v>48.96</v>
      </c>
      <c r="M689" s="106">
        <v>45.08</v>
      </c>
      <c r="N689" s="106">
        <v>51.9</v>
      </c>
      <c r="O689" s="106">
        <v>54.52</v>
      </c>
      <c r="P689" s="106">
        <v>46.46</v>
      </c>
      <c r="Q689" s="106">
        <v>51.15</v>
      </c>
      <c r="R689" s="106">
        <v>48.99</v>
      </c>
      <c r="S689" s="106">
        <v>54.85</v>
      </c>
      <c r="T689" s="106">
        <v>53.19</v>
      </c>
      <c r="U689" s="106">
        <v>54.71</v>
      </c>
      <c r="V689" s="106">
        <v>51.36</v>
      </c>
      <c r="W689" s="106">
        <v>58.28</v>
      </c>
      <c r="X689" s="106">
        <v>56.46</v>
      </c>
      <c r="Y689" s="106">
        <v>56.64</v>
      </c>
      <c r="Z689" s="106">
        <v>52.5</v>
      </c>
      <c r="AA689" s="106">
        <v>54.77</v>
      </c>
      <c r="AB689" s="106">
        <v>52.94</v>
      </c>
      <c r="AC689" s="106">
        <v>58.03</v>
      </c>
      <c r="AD689" s="106">
        <v>56.52</v>
      </c>
      <c r="AE689" s="106">
        <v>54.25</v>
      </c>
      <c r="AF689" s="106">
        <v>56.63</v>
      </c>
      <c r="AG689" s="106">
        <v>58.26</v>
      </c>
      <c r="AH689" s="106">
        <v>54.75</v>
      </c>
      <c r="AI689" s="106">
        <v>55.5</v>
      </c>
      <c r="AJ689" s="106">
        <v>58.69</v>
      </c>
      <c r="AK689" s="106">
        <v>47.59</v>
      </c>
      <c r="AL689" s="106">
        <v>45.54</v>
      </c>
      <c r="AM689" s="106">
        <v>54.78</v>
      </c>
      <c r="AN689" s="106">
        <v>59.2</v>
      </c>
      <c r="AO689" s="106">
        <v>47.83</v>
      </c>
      <c r="AP689" s="106">
        <v>53.68</v>
      </c>
      <c r="AQ689" s="106">
        <v>55.12</v>
      </c>
      <c r="AR689" s="106">
        <v>49.28</v>
      </c>
      <c r="AS689" s="106">
        <v>53.11</v>
      </c>
      <c r="AT689" s="106">
        <v>50.46</v>
      </c>
      <c r="AU689" s="106">
        <v>72.67</v>
      </c>
      <c r="AV689" s="106">
        <v>49.82</v>
      </c>
      <c r="AW689" s="106">
        <v>51.67</v>
      </c>
      <c r="AX689" s="106">
        <v>42.2</v>
      </c>
      <c r="AY689" s="106">
        <v>41.11</v>
      </c>
      <c r="AZ689" s="106">
        <v>54.67</v>
      </c>
      <c r="BA689" s="106">
        <v>45.97</v>
      </c>
      <c r="BB689" s="106">
        <v>53.14</v>
      </c>
      <c r="BC689" s="106">
        <v>55.44</v>
      </c>
      <c r="BD689" s="106">
        <v>54.94</v>
      </c>
      <c r="BE689" s="106">
        <v>42.4</v>
      </c>
      <c r="BF689" s="106">
        <v>41</v>
      </c>
      <c r="BG689" s="106">
        <v>43.62</v>
      </c>
      <c r="BH689" s="106">
        <v>48.52</v>
      </c>
      <c r="BI689" s="106">
        <v>43.08</v>
      </c>
      <c r="BJ689" s="106">
        <v>44.36</v>
      </c>
      <c r="BK689" s="106">
        <v>67.53</v>
      </c>
      <c r="BL689" s="107">
        <f t="shared" si="35"/>
        <v>60</v>
      </c>
      <c r="BN689" s="110">
        <f>BN688++Setup!$J$15/24</f>
        <v>43231.756944444998</v>
      </c>
      <c r="BO689" s="57">
        <f>CN689</f>
        <v>0</v>
      </c>
      <c r="BP689" s="57">
        <f>CO689</f>
        <v>0</v>
      </c>
      <c r="BQ689" s="57">
        <f>CP689</f>
        <v>0</v>
      </c>
      <c r="BR689" s="57">
        <f>CQ689</f>
        <v>0</v>
      </c>
      <c r="BS689" s="87">
        <f>CT689</f>
        <v>0</v>
      </c>
      <c r="BT689" s="87">
        <f>CB1118</f>
        <v>15</v>
      </c>
      <c r="BU689" s="87">
        <f>CD1118</f>
        <v>35.06</v>
      </c>
      <c r="BV689" s="87">
        <f>CF1118</f>
        <v>0</v>
      </c>
      <c r="BW689" s="87">
        <f>CH1118</f>
        <v>0.28000000000000003</v>
      </c>
      <c r="BX689" s="87">
        <f>CJ1118</f>
        <v>51.81</v>
      </c>
      <c r="CA689" s="111">
        <v>43317.777777777781</v>
      </c>
      <c r="CB689" s="87">
        <v>195</v>
      </c>
      <c r="CC689" s="111">
        <v>43317.777777777781</v>
      </c>
      <c r="CD689" s="87">
        <v>35.11</v>
      </c>
      <c r="CE689" s="111">
        <v>43317.777777777781</v>
      </c>
      <c r="CF689" s="87">
        <v>0</v>
      </c>
      <c r="CG689" s="111">
        <v>43317.777777777781</v>
      </c>
      <c r="CH689" s="87">
        <v>48.06</v>
      </c>
      <c r="CI689" s="111">
        <v>43317.777777777781</v>
      </c>
      <c r="CJ689" s="87">
        <v>0</v>
      </c>
      <c r="CM689" s="111"/>
      <c r="CS689" s="111"/>
    </row>
    <row r="690" spans="1:97" x14ac:dyDescent="0.3">
      <c r="A690" s="87">
        <f t="shared" si="34"/>
        <v>6860</v>
      </c>
      <c r="B690" s="88">
        <f t="shared" si="33"/>
        <v>114.33333333333333</v>
      </c>
      <c r="C690" s="106">
        <v>20.8</v>
      </c>
      <c r="D690" s="106">
        <v>55.23</v>
      </c>
      <c r="E690" s="106">
        <v>49.87</v>
      </c>
      <c r="F690" s="106">
        <v>45.89</v>
      </c>
      <c r="G690" s="106">
        <v>51.65</v>
      </c>
      <c r="H690" s="106">
        <v>47.92</v>
      </c>
      <c r="I690" s="106">
        <v>46.98</v>
      </c>
      <c r="J690" s="106">
        <v>48.6</v>
      </c>
      <c r="K690" s="106">
        <v>44.11</v>
      </c>
      <c r="L690" s="106">
        <v>48.75</v>
      </c>
      <c r="M690" s="106">
        <v>45.56</v>
      </c>
      <c r="N690" s="106">
        <v>51.82</v>
      </c>
      <c r="O690" s="106">
        <v>54.68</v>
      </c>
      <c r="P690" s="106">
        <v>46.57</v>
      </c>
      <c r="Q690" s="106">
        <v>51.18</v>
      </c>
      <c r="R690" s="106">
        <v>49.09</v>
      </c>
      <c r="S690" s="106">
        <v>54.89</v>
      </c>
      <c r="T690" s="106">
        <v>53.39</v>
      </c>
      <c r="U690" s="106">
        <v>54.86</v>
      </c>
      <c r="V690" s="106">
        <v>51.51</v>
      </c>
      <c r="W690" s="106">
        <v>58.31</v>
      </c>
      <c r="X690" s="106">
        <v>56.53</v>
      </c>
      <c r="Y690" s="106">
        <v>56.85</v>
      </c>
      <c r="Z690" s="106">
        <v>52.55</v>
      </c>
      <c r="AA690" s="106">
        <v>54.88</v>
      </c>
      <c r="AB690" s="106">
        <v>52.89</v>
      </c>
      <c r="AC690" s="106">
        <v>57.86</v>
      </c>
      <c r="AD690" s="106">
        <v>56.47</v>
      </c>
      <c r="AE690" s="106">
        <v>54.38</v>
      </c>
      <c r="AF690" s="106">
        <v>56.57</v>
      </c>
      <c r="AG690" s="106">
        <v>58.12</v>
      </c>
      <c r="AH690" s="106">
        <v>55.06</v>
      </c>
      <c r="AI690" s="106">
        <v>55.85</v>
      </c>
      <c r="AJ690" s="106">
        <v>58.21</v>
      </c>
      <c r="AK690" s="106">
        <v>47.2</v>
      </c>
      <c r="AL690" s="106">
        <v>45.33</v>
      </c>
      <c r="AM690" s="106">
        <v>54.89</v>
      </c>
      <c r="AN690" s="106">
        <v>58.71</v>
      </c>
      <c r="AO690" s="106">
        <v>48.56</v>
      </c>
      <c r="AP690" s="106">
        <v>54.04</v>
      </c>
      <c r="AQ690" s="106">
        <v>55.16</v>
      </c>
      <c r="AR690" s="106">
        <v>49.62</v>
      </c>
      <c r="AS690" s="106">
        <v>53.06</v>
      </c>
      <c r="AT690" s="106">
        <v>50.09</v>
      </c>
      <c r="AU690" s="106">
        <v>72.39</v>
      </c>
      <c r="AV690" s="106">
        <v>50</v>
      </c>
      <c r="AW690" s="106">
        <v>51.86</v>
      </c>
      <c r="AX690" s="106">
        <v>42.76</v>
      </c>
      <c r="AY690" s="106">
        <v>41.68</v>
      </c>
      <c r="AZ690" s="106">
        <v>54.67</v>
      </c>
      <c r="BA690" s="106">
        <v>46.51</v>
      </c>
      <c r="BB690" s="106">
        <v>53.12</v>
      </c>
      <c r="BC690" s="106">
        <v>55.52</v>
      </c>
      <c r="BD690" s="106">
        <v>55.2</v>
      </c>
      <c r="BE690" s="106">
        <v>42.68</v>
      </c>
      <c r="BF690" s="106">
        <v>41.36</v>
      </c>
      <c r="BG690" s="106">
        <v>43.78</v>
      </c>
      <c r="BH690" s="106">
        <v>49.03</v>
      </c>
      <c r="BI690" s="106">
        <v>43.47</v>
      </c>
      <c r="BJ690" s="106">
        <v>44.21</v>
      </c>
      <c r="BK690" s="106">
        <v>67.040000000000006</v>
      </c>
      <c r="BL690" s="107">
        <f t="shared" si="35"/>
        <v>60</v>
      </c>
      <c r="BN690" s="110">
        <f>BN689++Setup!$J$15/24</f>
        <v>43231.763888889443</v>
      </c>
      <c r="BO690" s="57">
        <f>CN690</f>
        <v>0</v>
      </c>
      <c r="BP690" s="57">
        <f>CO690</f>
        <v>0</v>
      </c>
      <c r="BQ690" s="57">
        <f>CP690</f>
        <v>0</v>
      </c>
      <c r="BR690" s="57">
        <f>CQ690</f>
        <v>0</v>
      </c>
      <c r="BS690" s="87">
        <f>CT690</f>
        <v>0</v>
      </c>
      <c r="BT690" s="87">
        <f>CB1119</f>
        <v>207</v>
      </c>
      <c r="BU690" s="87">
        <f>CD1119</f>
        <v>35.14</v>
      </c>
      <c r="BV690" s="87">
        <f>CF1119</f>
        <v>0</v>
      </c>
      <c r="BW690" s="87">
        <f>CH1119</f>
        <v>0</v>
      </c>
      <c r="BX690" s="87">
        <f>CJ1119</f>
        <v>51.61</v>
      </c>
      <c r="CA690" s="111">
        <v>43317.784722222219</v>
      </c>
      <c r="CB690" s="87">
        <v>196</v>
      </c>
      <c r="CC690" s="111">
        <v>43317.784722222219</v>
      </c>
      <c r="CD690" s="87">
        <v>35.08</v>
      </c>
      <c r="CE690" s="111">
        <v>43317.784722222219</v>
      </c>
      <c r="CF690" s="87">
        <v>0</v>
      </c>
      <c r="CG690" s="111">
        <v>43317.784722222219</v>
      </c>
      <c r="CH690" s="87">
        <v>16.940000000000001</v>
      </c>
      <c r="CI690" s="111">
        <v>43317.784722222219</v>
      </c>
      <c r="CJ690" s="87">
        <v>42.5</v>
      </c>
      <c r="CM690" s="111"/>
      <c r="CS690" s="111"/>
    </row>
    <row r="691" spans="1:97" x14ac:dyDescent="0.3">
      <c r="A691" s="87">
        <f t="shared" si="34"/>
        <v>6870</v>
      </c>
      <c r="B691" s="88">
        <f t="shared" si="33"/>
        <v>114.5</v>
      </c>
      <c r="C691" s="106">
        <v>20.81</v>
      </c>
      <c r="D691" s="106">
        <v>55.51</v>
      </c>
      <c r="E691" s="106">
        <v>50.59</v>
      </c>
      <c r="F691" s="106">
        <v>46.79</v>
      </c>
      <c r="G691" s="106">
        <v>51.94</v>
      </c>
      <c r="H691" s="106">
        <v>48.2</v>
      </c>
      <c r="I691" s="106">
        <v>47.79</v>
      </c>
      <c r="J691" s="106">
        <v>49.31</v>
      </c>
      <c r="K691" s="106">
        <v>44.45</v>
      </c>
      <c r="L691" s="106">
        <v>49.33</v>
      </c>
      <c r="M691" s="106">
        <v>46.36</v>
      </c>
      <c r="N691" s="106">
        <v>52.07</v>
      </c>
      <c r="O691" s="106">
        <v>54.72</v>
      </c>
      <c r="P691" s="106">
        <v>46.78</v>
      </c>
      <c r="Q691" s="106">
        <v>51.46</v>
      </c>
      <c r="R691" s="106">
        <v>49.29</v>
      </c>
      <c r="S691" s="106">
        <v>54.85</v>
      </c>
      <c r="T691" s="106">
        <v>53.57</v>
      </c>
      <c r="U691" s="106">
        <v>55.03</v>
      </c>
      <c r="V691" s="106">
        <v>51.63</v>
      </c>
      <c r="W691" s="106">
        <v>58.21</v>
      </c>
      <c r="X691" s="106">
        <v>56.53</v>
      </c>
      <c r="Y691" s="106">
        <v>56.7</v>
      </c>
      <c r="Z691" s="106">
        <v>52.75</v>
      </c>
      <c r="AA691" s="106">
        <v>55.04</v>
      </c>
      <c r="AB691" s="106">
        <v>53.06</v>
      </c>
      <c r="AC691" s="106">
        <v>58</v>
      </c>
      <c r="AD691" s="106">
        <v>56.55</v>
      </c>
      <c r="AE691" s="106">
        <v>54.4</v>
      </c>
      <c r="AF691" s="106">
        <v>56.79</v>
      </c>
      <c r="AG691" s="106">
        <v>58.45</v>
      </c>
      <c r="AH691" s="106">
        <v>55.12</v>
      </c>
      <c r="AI691" s="106">
        <v>56.05</v>
      </c>
      <c r="AJ691" s="106">
        <v>58.57</v>
      </c>
      <c r="AK691" s="106">
        <v>47.37</v>
      </c>
      <c r="AL691" s="106">
        <v>45.48</v>
      </c>
      <c r="AM691" s="106">
        <v>54.86</v>
      </c>
      <c r="AN691" s="106">
        <v>59.03</v>
      </c>
      <c r="AO691" s="106">
        <v>49.27</v>
      </c>
      <c r="AP691" s="106">
        <v>53.98</v>
      </c>
      <c r="AQ691" s="106">
        <v>55.51</v>
      </c>
      <c r="AR691" s="106">
        <v>49.63</v>
      </c>
      <c r="AS691" s="106">
        <v>53.31</v>
      </c>
      <c r="AT691" s="106">
        <v>50.41</v>
      </c>
      <c r="AU691" s="106">
        <v>72.25</v>
      </c>
      <c r="AV691" s="106">
        <v>50.09</v>
      </c>
      <c r="AW691" s="106">
        <v>51.85</v>
      </c>
      <c r="AX691" s="106">
        <v>43.54</v>
      </c>
      <c r="AY691" s="106">
        <v>42.63</v>
      </c>
      <c r="AZ691" s="106">
        <v>54.82</v>
      </c>
      <c r="BA691" s="106">
        <v>47.4</v>
      </c>
      <c r="BB691" s="106">
        <v>53.34</v>
      </c>
      <c r="BC691" s="106">
        <v>55.41</v>
      </c>
      <c r="BD691" s="106">
        <v>55.47</v>
      </c>
      <c r="BE691" s="106">
        <v>43.6</v>
      </c>
      <c r="BF691" s="106">
        <v>42.32</v>
      </c>
      <c r="BG691" s="106">
        <v>43.88</v>
      </c>
      <c r="BH691" s="106">
        <v>49.76</v>
      </c>
      <c r="BI691" s="106">
        <v>44.3</v>
      </c>
      <c r="BJ691" s="106">
        <v>44.32</v>
      </c>
      <c r="BK691" s="106">
        <v>67.75</v>
      </c>
      <c r="BL691" s="107">
        <f t="shared" si="35"/>
        <v>60</v>
      </c>
      <c r="BN691" s="110">
        <f>BN690++Setup!$J$15/24</f>
        <v>43231.770833333889</v>
      </c>
      <c r="BO691" s="57">
        <f>CN691</f>
        <v>0</v>
      </c>
      <c r="BP691" s="57">
        <f>CO691</f>
        <v>0</v>
      </c>
      <c r="BQ691" s="57">
        <f>CP691</f>
        <v>0</v>
      </c>
      <c r="BR691" s="57">
        <f>CQ691</f>
        <v>0</v>
      </c>
      <c r="BS691" s="87">
        <f>CT691</f>
        <v>0</v>
      </c>
      <c r="BT691" s="87">
        <f>CB1120</f>
        <v>221</v>
      </c>
      <c r="BU691" s="87">
        <f>CD1120</f>
        <v>35</v>
      </c>
      <c r="BV691" s="87">
        <f>CF1120</f>
        <v>0</v>
      </c>
      <c r="BW691" s="87">
        <f>CH1120</f>
        <v>0.28000000000000003</v>
      </c>
      <c r="BX691" s="87">
        <f>CJ1120</f>
        <v>59.14</v>
      </c>
      <c r="CA691" s="111">
        <v>43317.791666666664</v>
      </c>
      <c r="CB691" s="87">
        <v>194</v>
      </c>
      <c r="CC691" s="111">
        <v>43317.791666666664</v>
      </c>
      <c r="CD691" s="87">
        <v>35.08</v>
      </c>
      <c r="CE691" s="111">
        <v>43317.791666666664</v>
      </c>
      <c r="CF691" s="87">
        <v>0</v>
      </c>
      <c r="CG691" s="111">
        <v>43317.791666666664</v>
      </c>
      <c r="CH691" s="87">
        <v>0.28000000000000003</v>
      </c>
      <c r="CI691" s="111">
        <v>43317.791666666664</v>
      </c>
      <c r="CJ691" s="87">
        <v>52.92</v>
      </c>
      <c r="CM691" s="111"/>
      <c r="CS691" s="111"/>
    </row>
    <row r="692" spans="1:97" x14ac:dyDescent="0.3">
      <c r="A692" s="87">
        <f t="shared" si="34"/>
        <v>6880</v>
      </c>
      <c r="B692" s="88">
        <f t="shared" si="33"/>
        <v>114.66666666666667</v>
      </c>
      <c r="C692" s="106">
        <v>20.81</v>
      </c>
      <c r="D692" s="106">
        <v>55.75</v>
      </c>
      <c r="E692" s="106">
        <v>50.16</v>
      </c>
      <c r="F692" s="106">
        <v>46.19</v>
      </c>
      <c r="G692" s="106">
        <v>52</v>
      </c>
      <c r="H692" s="106">
        <v>48.32</v>
      </c>
      <c r="I692" s="106">
        <v>47.06</v>
      </c>
      <c r="J692" s="106">
        <v>48.66</v>
      </c>
      <c r="K692" s="106">
        <v>44.51</v>
      </c>
      <c r="L692" s="106">
        <v>49.32</v>
      </c>
      <c r="M692" s="106">
        <v>45.83</v>
      </c>
      <c r="N692" s="106">
        <v>52.35</v>
      </c>
      <c r="O692" s="106">
        <v>54.81</v>
      </c>
      <c r="P692" s="106">
        <v>46.75</v>
      </c>
      <c r="Q692" s="106">
        <v>51.42</v>
      </c>
      <c r="R692" s="106">
        <v>49.35</v>
      </c>
      <c r="S692" s="106">
        <v>55.03</v>
      </c>
      <c r="T692" s="106">
        <v>53.55</v>
      </c>
      <c r="U692" s="106">
        <v>55.09</v>
      </c>
      <c r="V692" s="106">
        <v>51.71</v>
      </c>
      <c r="W692" s="106">
        <v>58.3</v>
      </c>
      <c r="X692" s="106">
        <v>56.73</v>
      </c>
      <c r="Y692" s="106">
        <v>57.02</v>
      </c>
      <c r="Z692" s="106">
        <v>52.62</v>
      </c>
      <c r="AA692" s="106">
        <v>55.14</v>
      </c>
      <c r="AB692" s="106">
        <v>53.04</v>
      </c>
      <c r="AC692" s="106">
        <v>58.31</v>
      </c>
      <c r="AD692" s="106">
        <v>56.84</v>
      </c>
      <c r="AE692" s="106">
        <v>54.49</v>
      </c>
      <c r="AF692" s="106">
        <v>56.98</v>
      </c>
      <c r="AG692" s="106">
        <v>58.53</v>
      </c>
      <c r="AH692" s="106">
        <v>55.11</v>
      </c>
      <c r="AI692" s="106">
        <v>55.92</v>
      </c>
      <c r="AJ692" s="106">
        <v>58.32</v>
      </c>
      <c r="AK692" s="106">
        <v>47.29</v>
      </c>
      <c r="AL692" s="106">
        <v>45.28</v>
      </c>
      <c r="AM692" s="106">
        <v>55.1</v>
      </c>
      <c r="AN692" s="106">
        <v>58.74</v>
      </c>
      <c r="AO692" s="106">
        <v>48.62</v>
      </c>
      <c r="AP692" s="106">
        <v>53.53</v>
      </c>
      <c r="AQ692" s="106">
        <v>55.52</v>
      </c>
      <c r="AR692" s="106">
        <v>49.66</v>
      </c>
      <c r="AS692" s="106">
        <v>53.17</v>
      </c>
      <c r="AT692" s="106">
        <v>50.64</v>
      </c>
      <c r="AU692" s="106">
        <v>72.12</v>
      </c>
      <c r="AV692" s="106">
        <v>49.95</v>
      </c>
      <c r="AW692" s="106">
        <v>51.8</v>
      </c>
      <c r="AX692" s="106">
        <v>42.88</v>
      </c>
      <c r="AY692" s="106">
        <v>41.96</v>
      </c>
      <c r="AZ692" s="106">
        <v>55.12</v>
      </c>
      <c r="BA692" s="106">
        <v>46.66</v>
      </c>
      <c r="BB692" s="106">
        <v>53.4</v>
      </c>
      <c r="BC692" s="106">
        <v>55.73</v>
      </c>
      <c r="BD692" s="106">
        <v>55.5</v>
      </c>
      <c r="BE692" s="106">
        <v>42.99</v>
      </c>
      <c r="BF692" s="106">
        <v>41.56</v>
      </c>
      <c r="BG692" s="106">
        <v>43.95</v>
      </c>
      <c r="BH692" s="106">
        <v>49.21</v>
      </c>
      <c r="BI692" s="106">
        <v>43.73</v>
      </c>
      <c r="BJ692" s="106">
        <v>44.21</v>
      </c>
      <c r="BK692" s="106">
        <v>67.25</v>
      </c>
      <c r="BL692" s="107">
        <f t="shared" si="35"/>
        <v>60</v>
      </c>
      <c r="BN692" s="110">
        <f>BN691++Setup!$J$15/24</f>
        <v>43231.777777778334</v>
      </c>
      <c r="BO692" s="57">
        <f>CN692</f>
        <v>0</v>
      </c>
      <c r="BP692" s="57">
        <f>CO692</f>
        <v>0</v>
      </c>
      <c r="BQ692" s="57">
        <f>CP692</f>
        <v>0</v>
      </c>
      <c r="BR692" s="57">
        <f>CQ692</f>
        <v>0</v>
      </c>
      <c r="BS692" s="87">
        <f>CT692</f>
        <v>0</v>
      </c>
      <c r="BT692" s="87">
        <f>CB1121</f>
        <v>222</v>
      </c>
      <c r="BU692" s="87">
        <f>CD1121</f>
        <v>35.11</v>
      </c>
      <c r="BV692" s="87">
        <f>CF1121</f>
        <v>0</v>
      </c>
      <c r="BW692" s="87">
        <f>CH1121</f>
        <v>0.28000000000000003</v>
      </c>
      <c r="BX692" s="87">
        <f>CJ1121</f>
        <v>55.61</v>
      </c>
      <c r="CA692" s="111">
        <v>43317.798611111109</v>
      </c>
      <c r="CB692" s="87">
        <v>193</v>
      </c>
      <c r="CC692" s="111">
        <v>43317.798611111109</v>
      </c>
      <c r="CD692" s="87">
        <v>34.33</v>
      </c>
      <c r="CE692" s="111">
        <v>43317.798611111109</v>
      </c>
      <c r="CF692" s="87">
        <v>0</v>
      </c>
      <c r="CG692" s="111">
        <v>43317.798611111109</v>
      </c>
      <c r="CH692" s="87">
        <v>0.28000000000000003</v>
      </c>
      <c r="CI692" s="111">
        <v>43317.798611111109</v>
      </c>
      <c r="CJ692" s="87">
        <v>65.03</v>
      </c>
      <c r="CM692" s="111"/>
      <c r="CS692" s="111"/>
    </row>
    <row r="693" spans="1:97" x14ac:dyDescent="0.3">
      <c r="A693" s="87">
        <f t="shared" si="34"/>
        <v>6890</v>
      </c>
      <c r="B693" s="88">
        <f t="shared" si="33"/>
        <v>114.83333333333333</v>
      </c>
      <c r="C693" s="106">
        <v>20.81</v>
      </c>
      <c r="D693" s="106">
        <v>55.47</v>
      </c>
      <c r="E693" s="106">
        <v>50.11</v>
      </c>
      <c r="F693" s="106">
        <v>46.29</v>
      </c>
      <c r="G693" s="106">
        <v>51.76</v>
      </c>
      <c r="H693" s="106">
        <v>48.22</v>
      </c>
      <c r="I693" s="106">
        <v>47.21</v>
      </c>
      <c r="J693" s="106">
        <v>48.82</v>
      </c>
      <c r="K693" s="106">
        <v>44.47</v>
      </c>
      <c r="L693" s="106">
        <v>49.25</v>
      </c>
      <c r="M693" s="106">
        <v>45.82</v>
      </c>
      <c r="N693" s="106">
        <v>52.15</v>
      </c>
      <c r="O693" s="106">
        <v>54.8</v>
      </c>
      <c r="P693" s="106">
        <v>46.55</v>
      </c>
      <c r="Q693" s="106">
        <v>51.22</v>
      </c>
      <c r="R693" s="106">
        <v>49.12</v>
      </c>
      <c r="S693" s="106">
        <v>54.99</v>
      </c>
      <c r="T693" s="106">
        <v>53.36</v>
      </c>
      <c r="U693" s="106">
        <v>54.72</v>
      </c>
      <c r="V693" s="106">
        <v>51.55</v>
      </c>
      <c r="W693" s="106">
        <v>58.46</v>
      </c>
      <c r="X693" s="106">
        <v>56.68</v>
      </c>
      <c r="Y693" s="106">
        <v>57.24</v>
      </c>
      <c r="Z693" s="106">
        <v>52.51</v>
      </c>
      <c r="AA693" s="106">
        <v>55</v>
      </c>
      <c r="AB693" s="106">
        <v>52.88</v>
      </c>
      <c r="AC693" s="106">
        <v>58.08</v>
      </c>
      <c r="AD693" s="106">
        <v>56.55</v>
      </c>
      <c r="AE693" s="106">
        <v>54.51</v>
      </c>
      <c r="AF693" s="106">
        <v>56.85</v>
      </c>
      <c r="AG693" s="106">
        <v>58.57</v>
      </c>
      <c r="AH693" s="106">
        <v>55.12</v>
      </c>
      <c r="AI693" s="106">
        <v>56.02</v>
      </c>
      <c r="AJ693" s="106">
        <v>58.45</v>
      </c>
      <c r="AK693" s="106">
        <v>47.22</v>
      </c>
      <c r="AL693" s="106">
        <v>45.19</v>
      </c>
      <c r="AM693" s="106">
        <v>54.87</v>
      </c>
      <c r="AN693" s="106">
        <v>58.79</v>
      </c>
      <c r="AO693" s="106">
        <v>48.78</v>
      </c>
      <c r="AP693" s="106">
        <v>53.39</v>
      </c>
      <c r="AQ693" s="106">
        <v>55.46</v>
      </c>
      <c r="AR693" s="106">
        <v>49.41</v>
      </c>
      <c r="AS693" s="106">
        <v>53.13</v>
      </c>
      <c r="AT693" s="106">
        <v>50.41</v>
      </c>
      <c r="AU693" s="106">
        <v>72.23</v>
      </c>
      <c r="AV693" s="106">
        <v>49.82</v>
      </c>
      <c r="AW693" s="106">
        <v>51.43</v>
      </c>
      <c r="AX693" s="106">
        <v>42.84</v>
      </c>
      <c r="AY693" s="106">
        <v>42.02</v>
      </c>
      <c r="AZ693" s="106">
        <v>54.83</v>
      </c>
      <c r="BA693" s="106">
        <v>46.84</v>
      </c>
      <c r="BB693" s="106">
        <v>53.29</v>
      </c>
      <c r="BC693" s="106">
        <v>55.62</v>
      </c>
      <c r="BD693" s="106">
        <v>55.31</v>
      </c>
      <c r="BE693" s="106">
        <v>42.94</v>
      </c>
      <c r="BF693" s="106">
        <v>41.61</v>
      </c>
      <c r="BG693" s="106">
        <v>43.76</v>
      </c>
      <c r="BH693" s="106">
        <v>49.32</v>
      </c>
      <c r="BI693" s="106">
        <v>43.77</v>
      </c>
      <c r="BJ693" s="106">
        <v>44.25</v>
      </c>
      <c r="BK693" s="106">
        <v>67.180000000000007</v>
      </c>
      <c r="BL693" s="107">
        <f t="shared" si="35"/>
        <v>60</v>
      </c>
      <c r="BN693" s="110">
        <f>BN692++Setup!$J$15/24</f>
        <v>43231.784722222779</v>
      </c>
      <c r="BO693" s="57">
        <f>CN693</f>
        <v>0</v>
      </c>
      <c r="BP693" s="57">
        <f>CO693</f>
        <v>0</v>
      </c>
      <c r="BQ693" s="57">
        <f>CP693</f>
        <v>0</v>
      </c>
      <c r="BR693" s="57">
        <f>CQ693</f>
        <v>0</v>
      </c>
      <c r="BS693" s="87">
        <f>CT693</f>
        <v>0</v>
      </c>
      <c r="BT693" s="87">
        <f>CB1122</f>
        <v>227</v>
      </c>
      <c r="BU693" s="87">
        <f>CD1122</f>
        <v>35.31</v>
      </c>
      <c r="BV693" s="87">
        <f>CF1122</f>
        <v>0</v>
      </c>
      <c r="BW693" s="87">
        <f>CH1122</f>
        <v>0.28000000000000003</v>
      </c>
      <c r="BX693" s="87">
        <f>CJ1122</f>
        <v>53.72</v>
      </c>
      <c r="CA693" s="111">
        <v>43317.805555555555</v>
      </c>
      <c r="CB693" s="87">
        <v>191</v>
      </c>
      <c r="CC693" s="111">
        <v>43317.805555555555</v>
      </c>
      <c r="CD693" s="87">
        <v>35.36</v>
      </c>
      <c r="CE693" s="111">
        <v>43317.805555555555</v>
      </c>
      <c r="CF693" s="87">
        <v>0</v>
      </c>
      <c r="CG693" s="111">
        <v>43317.805555555555</v>
      </c>
      <c r="CH693" s="87">
        <v>0.28000000000000003</v>
      </c>
      <c r="CI693" s="111">
        <v>43317.805555555555</v>
      </c>
      <c r="CJ693" s="87">
        <v>58.58</v>
      </c>
      <c r="CM693" s="111"/>
      <c r="CS693" s="111"/>
    </row>
    <row r="694" spans="1:97" x14ac:dyDescent="0.3">
      <c r="A694" s="87">
        <f t="shared" si="34"/>
        <v>6900</v>
      </c>
      <c r="B694" s="88">
        <f t="shared" si="33"/>
        <v>115</v>
      </c>
      <c r="C694" s="106">
        <v>20.67</v>
      </c>
      <c r="D694" s="106">
        <v>55.41</v>
      </c>
      <c r="E694" s="106">
        <v>48.58</v>
      </c>
      <c r="F694" s="106">
        <v>44.8</v>
      </c>
      <c r="G694" s="106">
        <v>51.6</v>
      </c>
      <c r="H694" s="106">
        <v>47.87</v>
      </c>
      <c r="I694" s="106">
        <v>45.72</v>
      </c>
      <c r="J694" s="106">
        <v>47.32</v>
      </c>
      <c r="K694" s="106">
        <v>44.1</v>
      </c>
      <c r="L694" s="106">
        <v>48.99</v>
      </c>
      <c r="M694" s="106">
        <v>44.26</v>
      </c>
      <c r="N694" s="106">
        <v>52.06</v>
      </c>
      <c r="O694" s="106">
        <v>54.52</v>
      </c>
      <c r="P694" s="106">
        <v>46.4</v>
      </c>
      <c r="Q694" s="106">
        <v>51.01</v>
      </c>
      <c r="R694" s="106">
        <v>48.92</v>
      </c>
      <c r="S694" s="106">
        <v>54.71</v>
      </c>
      <c r="T694" s="106">
        <v>53.16</v>
      </c>
      <c r="U694" s="106">
        <v>54.82</v>
      </c>
      <c r="V694" s="106">
        <v>51.37</v>
      </c>
      <c r="W694" s="106">
        <v>58.21</v>
      </c>
      <c r="X694" s="106">
        <v>56.44</v>
      </c>
      <c r="Y694" s="106">
        <v>56.76</v>
      </c>
      <c r="Z694" s="106">
        <v>52.34</v>
      </c>
      <c r="AA694" s="106">
        <v>54.81</v>
      </c>
      <c r="AB694" s="106">
        <v>52.67</v>
      </c>
      <c r="AC694" s="106">
        <v>57.82</v>
      </c>
      <c r="AD694" s="106">
        <v>56.55</v>
      </c>
      <c r="AE694" s="106">
        <v>54.19</v>
      </c>
      <c r="AF694" s="106">
        <v>56.69</v>
      </c>
      <c r="AG694" s="106">
        <v>58.36</v>
      </c>
      <c r="AH694" s="106">
        <v>54.81</v>
      </c>
      <c r="AI694" s="106">
        <v>55.78</v>
      </c>
      <c r="AJ694" s="106">
        <v>58.48</v>
      </c>
      <c r="AK694" s="106">
        <v>47.28</v>
      </c>
      <c r="AL694" s="106">
        <v>45.05</v>
      </c>
      <c r="AM694" s="106">
        <v>54.78</v>
      </c>
      <c r="AN694" s="106">
        <v>58.91</v>
      </c>
      <c r="AO694" s="106">
        <v>47.28</v>
      </c>
      <c r="AP694" s="106">
        <v>53.48</v>
      </c>
      <c r="AQ694" s="106">
        <v>55.52</v>
      </c>
      <c r="AR694" s="106">
        <v>49.5</v>
      </c>
      <c r="AS694" s="106">
        <v>52.9</v>
      </c>
      <c r="AT694" s="106">
        <v>50.04</v>
      </c>
      <c r="AU694" s="106">
        <v>72.48</v>
      </c>
      <c r="AV694" s="106">
        <v>49.69</v>
      </c>
      <c r="AW694" s="106">
        <v>51.36</v>
      </c>
      <c r="AX694" s="106">
        <v>41.59</v>
      </c>
      <c r="AY694" s="106">
        <v>40.51</v>
      </c>
      <c r="AZ694" s="106">
        <v>54.79</v>
      </c>
      <c r="BA694" s="106">
        <v>45.19</v>
      </c>
      <c r="BB694" s="106">
        <v>52.99</v>
      </c>
      <c r="BC694" s="106">
        <v>55.59</v>
      </c>
      <c r="BD694" s="106">
        <v>55.31</v>
      </c>
      <c r="BE694" s="106">
        <v>41.6</v>
      </c>
      <c r="BF694" s="106">
        <v>40.21</v>
      </c>
      <c r="BG694" s="106">
        <v>43.65</v>
      </c>
      <c r="BH694" s="106">
        <v>47.75</v>
      </c>
      <c r="BI694" s="106">
        <v>42.34</v>
      </c>
      <c r="BJ694" s="106">
        <v>44.03</v>
      </c>
      <c r="BK694" s="106">
        <v>67.06</v>
      </c>
      <c r="BL694" s="107">
        <f t="shared" si="35"/>
        <v>60</v>
      </c>
      <c r="BN694" s="110">
        <f>BN693++Setup!$J$15/24</f>
        <v>43231.791666667224</v>
      </c>
      <c r="BO694" s="57">
        <f>CN694</f>
        <v>0</v>
      </c>
      <c r="BP694" s="57">
        <f>CO694</f>
        <v>0</v>
      </c>
      <c r="BQ694" s="57">
        <f>CP694</f>
        <v>0</v>
      </c>
      <c r="BR694" s="57">
        <f>CQ694</f>
        <v>0</v>
      </c>
      <c r="BS694" s="87">
        <f>CT694</f>
        <v>0</v>
      </c>
      <c r="BT694" s="87">
        <f>CB1123</f>
        <v>225</v>
      </c>
      <c r="BU694" s="87">
        <f>CD1123</f>
        <v>35.5</v>
      </c>
      <c r="BV694" s="87">
        <f>CF1123</f>
        <v>0</v>
      </c>
      <c r="BW694" s="87">
        <f>CH1123</f>
        <v>0.28000000000000003</v>
      </c>
      <c r="BX694" s="87">
        <f>CJ1123</f>
        <v>55.36</v>
      </c>
      <c r="CA694" s="111">
        <v>43317.8125</v>
      </c>
      <c r="CB694" s="87">
        <v>191</v>
      </c>
      <c r="CC694" s="111">
        <v>43317.8125</v>
      </c>
      <c r="CD694" s="87">
        <v>34.86</v>
      </c>
      <c r="CE694" s="111">
        <v>43317.8125</v>
      </c>
      <c r="CF694" s="87">
        <v>0</v>
      </c>
      <c r="CG694" s="111">
        <v>43317.8125</v>
      </c>
      <c r="CH694" s="87">
        <v>0.28000000000000003</v>
      </c>
      <c r="CI694" s="111">
        <v>43317.8125</v>
      </c>
      <c r="CJ694" s="87">
        <v>52.53</v>
      </c>
      <c r="CM694" s="111"/>
      <c r="CS694" s="111"/>
    </row>
    <row r="695" spans="1:97" x14ac:dyDescent="0.3">
      <c r="A695" s="87">
        <f t="shared" si="34"/>
        <v>6910</v>
      </c>
      <c r="B695" s="88">
        <f t="shared" si="33"/>
        <v>115.16666666666667</v>
      </c>
      <c r="C695" s="106">
        <v>20.75</v>
      </c>
      <c r="D695" s="106">
        <v>55.55</v>
      </c>
      <c r="E695" s="106">
        <v>50.41</v>
      </c>
      <c r="F695" s="106">
        <v>46.71</v>
      </c>
      <c r="G695" s="106">
        <v>52.02</v>
      </c>
      <c r="H695" s="106">
        <v>48.26</v>
      </c>
      <c r="I695" s="106">
        <v>47.7</v>
      </c>
      <c r="J695" s="106">
        <v>49.27</v>
      </c>
      <c r="K695" s="106">
        <v>44.56</v>
      </c>
      <c r="L695" s="106">
        <v>49.28</v>
      </c>
      <c r="M695" s="106">
        <v>46.27</v>
      </c>
      <c r="N695" s="106">
        <v>52.39</v>
      </c>
      <c r="O695" s="106">
        <v>54.84</v>
      </c>
      <c r="P695" s="106">
        <v>46.95</v>
      </c>
      <c r="Q695" s="106">
        <v>51.55</v>
      </c>
      <c r="R695" s="106">
        <v>49.44</v>
      </c>
      <c r="S695" s="106">
        <v>55.11</v>
      </c>
      <c r="T695" s="106">
        <v>53.55</v>
      </c>
      <c r="U695" s="106">
        <v>55.26</v>
      </c>
      <c r="V695" s="106">
        <v>51.67</v>
      </c>
      <c r="W695" s="106">
        <v>58.46</v>
      </c>
      <c r="X695" s="106">
        <v>56.77</v>
      </c>
      <c r="Y695" s="106">
        <v>56.98</v>
      </c>
      <c r="Z695" s="106">
        <v>52.51</v>
      </c>
      <c r="AA695" s="106">
        <v>55.07</v>
      </c>
      <c r="AB695" s="106">
        <v>53</v>
      </c>
      <c r="AC695" s="106">
        <v>58.13</v>
      </c>
      <c r="AD695" s="106">
        <v>56.83</v>
      </c>
      <c r="AE695" s="106">
        <v>54.62</v>
      </c>
      <c r="AF695" s="106">
        <v>56.85</v>
      </c>
      <c r="AG695" s="106">
        <v>58.51</v>
      </c>
      <c r="AH695" s="106">
        <v>55.22</v>
      </c>
      <c r="AI695" s="106">
        <v>56.12</v>
      </c>
      <c r="AJ695" s="106">
        <v>58.22</v>
      </c>
      <c r="AK695" s="106">
        <v>47.12</v>
      </c>
      <c r="AL695" s="106">
        <v>45.42</v>
      </c>
      <c r="AM695" s="106">
        <v>55.15</v>
      </c>
      <c r="AN695" s="106">
        <v>58.64</v>
      </c>
      <c r="AO695" s="106">
        <v>49.23</v>
      </c>
      <c r="AP695" s="106">
        <v>53.91</v>
      </c>
      <c r="AQ695" s="106">
        <v>55.66</v>
      </c>
      <c r="AR695" s="106">
        <v>49.74</v>
      </c>
      <c r="AS695" s="106">
        <v>53.14</v>
      </c>
      <c r="AT695" s="106">
        <v>50.42</v>
      </c>
      <c r="AU695" s="106">
        <v>72.11</v>
      </c>
      <c r="AV695" s="106">
        <v>50.01</v>
      </c>
      <c r="AW695" s="106">
        <v>51.75</v>
      </c>
      <c r="AX695" s="106">
        <v>43.42</v>
      </c>
      <c r="AY695" s="106">
        <v>42.43</v>
      </c>
      <c r="AZ695" s="106">
        <v>54.92</v>
      </c>
      <c r="BA695" s="106">
        <v>47.31</v>
      </c>
      <c r="BB695" s="106">
        <v>53.24</v>
      </c>
      <c r="BC695" s="106">
        <v>55.8</v>
      </c>
      <c r="BD695" s="106">
        <v>55.48</v>
      </c>
      <c r="BE695" s="106">
        <v>43.46</v>
      </c>
      <c r="BF695" s="106">
        <v>42.14</v>
      </c>
      <c r="BG695" s="106">
        <v>43.9</v>
      </c>
      <c r="BH695" s="106">
        <v>49.79</v>
      </c>
      <c r="BI695" s="106">
        <v>44.19</v>
      </c>
      <c r="BJ695" s="106">
        <v>44.42</v>
      </c>
      <c r="BK695" s="106">
        <v>66.69</v>
      </c>
      <c r="BL695" s="107">
        <f t="shared" si="35"/>
        <v>60</v>
      </c>
      <c r="BN695" s="110">
        <f>BN694++Setup!$J$15/24</f>
        <v>43231.79861111167</v>
      </c>
      <c r="BO695" s="57">
        <f>CN695</f>
        <v>0</v>
      </c>
      <c r="BP695" s="57">
        <f>CO695</f>
        <v>0</v>
      </c>
      <c r="BQ695" s="57">
        <f>CP695</f>
        <v>0</v>
      </c>
      <c r="BR695" s="57">
        <f>CQ695</f>
        <v>0</v>
      </c>
      <c r="BS695" s="87">
        <f>CT695</f>
        <v>0</v>
      </c>
      <c r="BT695" s="87">
        <f>CB1124</f>
        <v>224</v>
      </c>
      <c r="BU695" s="87">
        <f>CD1124</f>
        <v>35.11</v>
      </c>
      <c r="BV695" s="87">
        <f>CF1124</f>
        <v>0</v>
      </c>
      <c r="BW695" s="87">
        <f>CH1124</f>
        <v>0.28000000000000003</v>
      </c>
      <c r="BX695" s="87">
        <f>CJ1124</f>
        <v>56.72</v>
      </c>
      <c r="CA695" s="111">
        <v>43317.819444444445</v>
      </c>
      <c r="CB695" s="87">
        <v>193</v>
      </c>
      <c r="CC695" s="111">
        <v>43317.819444444445</v>
      </c>
      <c r="CD695" s="87">
        <v>34.72</v>
      </c>
      <c r="CE695" s="111">
        <v>43317.819444444445</v>
      </c>
      <c r="CF695" s="87">
        <v>0</v>
      </c>
      <c r="CG695" s="111">
        <v>43317.819444444445</v>
      </c>
      <c r="CH695" s="87">
        <v>0.28000000000000003</v>
      </c>
      <c r="CI695" s="111">
        <v>43317.819444444445</v>
      </c>
      <c r="CJ695" s="87">
        <v>51.25</v>
      </c>
      <c r="CM695" s="111"/>
      <c r="CS695" s="111"/>
    </row>
    <row r="696" spans="1:97" x14ac:dyDescent="0.3">
      <c r="A696" s="87">
        <f t="shared" si="34"/>
        <v>6920</v>
      </c>
      <c r="B696" s="88">
        <f t="shared" si="33"/>
        <v>115.33333333333333</v>
      </c>
      <c r="C696" s="106">
        <v>20.76</v>
      </c>
      <c r="D696" s="106">
        <v>55.88</v>
      </c>
      <c r="E696" s="106">
        <v>49.82</v>
      </c>
      <c r="F696" s="106">
        <v>45.77</v>
      </c>
      <c r="G696" s="106">
        <v>52.09</v>
      </c>
      <c r="H696" s="106">
        <v>48.32</v>
      </c>
      <c r="I696" s="106">
        <v>46.75</v>
      </c>
      <c r="J696" s="106">
        <v>48.4</v>
      </c>
      <c r="K696" s="106">
        <v>44.62</v>
      </c>
      <c r="L696" s="106">
        <v>49.56</v>
      </c>
      <c r="M696" s="106">
        <v>45.39</v>
      </c>
      <c r="N696" s="106">
        <v>52.54</v>
      </c>
      <c r="O696" s="106">
        <v>54.83</v>
      </c>
      <c r="P696" s="106">
        <v>46.9</v>
      </c>
      <c r="Q696" s="106">
        <v>51.59</v>
      </c>
      <c r="R696" s="106">
        <v>49.52</v>
      </c>
      <c r="S696" s="106">
        <v>55.32</v>
      </c>
      <c r="T696" s="106">
        <v>53.72</v>
      </c>
      <c r="U696" s="106">
        <v>55.26</v>
      </c>
      <c r="V696" s="106">
        <v>51.9</v>
      </c>
      <c r="W696" s="106">
        <v>58.94</v>
      </c>
      <c r="X696" s="106">
        <v>57.14</v>
      </c>
      <c r="Y696" s="106">
        <v>57.48</v>
      </c>
      <c r="Z696" s="106">
        <v>52.61</v>
      </c>
      <c r="AA696" s="106">
        <v>55.47</v>
      </c>
      <c r="AB696" s="106">
        <v>53.01</v>
      </c>
      <c r="AC696" s="106">
        <v>58.57</v>
      </c>
      <c r="AD696" s="106">
        <v>57.11</v>
      </c>
      <c r="AE696" s="106">
        <v>54.98</v>
      </c>
      <c r="AF696" s="106">
        <v>57.24</v>
      </c>
      <c r="AG696" s="106">
        <v>58.85</v>
      </c>
      <c r="AH696" s="106">
        <v>55.42</v>
      </c>
      <c r="AI696" s="106">
        <v>56.42</v>
      </c>
      <c r="AJ696" s="106">
        <v>58.39</v>
      </c>
      <c r="AK696" s="106">
        <v>47.17</v>
      </c>
      <c r="AL696" s="106">
        <v>45.33</v>
      </c>
      <c r="AM696" s="106">
        <v>55.22</v>
      </c>
      <c r="AN696" s="106">
        <v>58.71</v>
      </c>
      <c r="AO696" s="106">
        <v>48.36</v>
      </c>
      <c r="AP696" s="106">
        <v>53.65</v>
      </c>
      <c r="AQ696" s="106">
        <v>55.84</v>
      </c>
      <c r="AR696" s="106">
        <v>49.83</v>
      </c>
      <c r="AS696" s="106">
        <v>53.2</v>
      </c>
      <c r="AT696" s="106">
        <v>50.85</v>
      </c>
      <c r="AU696" s="106">
        <v>72.290000000000006</v>
      </c>
      <c r="AV696" s="106">
        <v>50.24</v>
      </c>
      <c r="AW696" s="106">
        <v>52.08</v>
      </c>
      <c r="AX696" s="106">
        <v>42.57</v>
      </c>
      <c r="AY696" s="106">
        <v>41.61</v>
      </c>
      <c r="AZ696" s="106">
        <v>55.39</v>
      </c>
      <c r="BA696" s="106">
        <v>46.41</v>
      </c>
      <c r="BB696" s="106">
        <v>53.36</v>
      </c>
      <c r="BC696" s="106">
        <v>56.03</v>
      </c>
      <c r="BD696" s="106">
        <v>56.03</v>
      </c>
      <c r="BE696" s="106">
        <v>42.61</v>
      </c>
      <c r="BF696" s="106">
        <v>41.13</v>
      </c>
      <c r="BG696" s="106">
        <v>44.12</v>
      </c>
      <c r="BH696" s="106">
        <v>48.96</v>
      </c>
      <c r="BI696" s="106">
        <v>43.29</v>
      </c>
      <c r="BJ696" s="106">
        <v>43.94</v>
      </c>
      <c r="BK696" s="106">
        <v>66.86</v>
      </c>
      <c r="BL696" s="107">
        <f t="shared" si="35"/>
        <v>60</v>
      </c>
      <c r="BN696" s="110">
        <f>BN695++Setup!$J$15/24</f>
        <v>43231.805555556115</v>
      </c>
      <c r="BO696" s="57">
        <f>CN696</f>
        <v>0</v>
      </c>
      <c r="BP696" s="57">
        <f>CO696</f>
        <v>0</v>
      </c>
      <c r="BQ696" s="57">
        <f>CP696</f>
        <v>0</v>
      </c>
      <c r="BR696" s="57">
        <f>CQ696</f>
        <v>0</v>
      </c>
      <c r="BS696" s="87">
        <f>CT696</f>
        <v>0</v>
      </c>
      <c r="BT696" s="87">
        <f>CB1125</f>
        <v>224</v>
      </c>
      <c r="BU696" s="87">
        <f>CD1125</f>
        <v>35.22</v>
      </c>
      <c r="BV696" s="87">
        <f>CF1125</f>
        <v>0</v>
      </c>
      <c r="BW696" s="87">
        <f>CH1125</f>
        <v>0.28000000000000003</v>
      </c>
      <c r="BX696" s="87">
        <f>CJ1125</f>
        <v>46.75</v>
      </c>
      <c r="CA696" s="111">
        <v>43317.826388888891</v>
      </c>
      <c r="CB696" s="87">
        <v>197</v>
      </c>
      <c r="CC696" s="111">
        <v>43317.826388888891</v>
      </c>
      <c r="CD696" s="87">
        <v>34.97</v>
      </c>
      <c r="CE696" s="111">
        <v>43317.826388888891</v>
      </c>
      <c r="CF696" s="87">
        <v>0</v>
      </c>
      <c r="CG696" s="111">
        <v>43317.826388888891</v>
      </c>
      <c r="CH696" s="87">
        <v>0.28000000000000003</v>
      </c>
      <c r="CI696" s="111">
        <v>43317.826388888891</v>
      </c>
      <c r="CJ696" s="87">
        <v>50.86</v>
      </c>
      <c r="CM696" s="111"/>
      <c r="CS696" s="111"/>
    </row>
    <row r="697" spans="1:97" x14ac:dyDescent="0.3">
      <c r="A697" s="87">
        <f t="shared" si="34"/>
        <v>6930</v>
      </c>
      <c r="B697" s="88">
        <f t="shared" si="33"/>
        <v>115.5</v>
      </c>
      <c r="C697" s="106">
        <v>20.84</v>
      </c>
      <c r="D697" s="106">
        <v>56.39</v>
      </c>
      <c r="E697" s="106">
        <v>49.07</v>
      </c>
      <c r="F697" s="106">
        <v>45.17</v>
      </c>
      <c r="G697" s="106">
        <v>52.42</v>
      </c>
      <c r="H697" s="106">
        <v>48.47</v>
      </c>
      <c r="I697" s="106">
        <v>46.2</v>
      </c>
      <c r="J697" s="106">
        <v>47.79</v>
      </c>
      <c r="K697" s="106">
        <v>44.79</v>
      </c>
      <c r="L697" s="106">
        <v>49.57</v>
      </c>
      <c r="M697" s="106">
        <v>44.7</v>
      </c>
      <c r="N697" s="106">
        <v>52.58</v>
      </c>
      <c r="O697" s="106">
        <v>55.41</v>
      </c>
      <c r="P697" s="106">
        <v>47.11</v>
      </c>
      <c r="Q697" s="106">
        <v>51.59</v>
      </c>
      <c r="R697" s="106">
        <v>49.68</v>
      </c>
      <c r="S697" s="106">
        <v>55.76</v>
      </c>
      <c r="T697" s="106">
        <v>53.8</v>
      </c>
      <c r="U697" s="106">
        <v>55.54</v>
      </c>
      <c r="V697" s="106">
        <v>51.93</v>
      </c>
      <c r="W697" s="106">
        <v>59.07</v>
      </c>
      <c r="X697" s="106">
        <v>57.44</v>
      </c>
      <c r="Y697" s="106">
        <v>57.78</v>
      </c>
      <c r="Z697" s="106">
        <v>52.8</v>
      </c>
      <c r="AA697" s="106">
        <v>55.63</v>
      </c>
      <c r="AB697" s="106">
        <v>53.18</v>
      </c>
      <c r="AC697" s="106">
        <v>58.96</v>
      </c>
      <c r="AD697" s="106">
        <v>57.59</v>
      </c>
      <c r="AE697" s="106">
        <v>55.07</v>
      </c>
      <c r="AF697" s="106">
        <v>57.74</v>
      </c>
      <c r="AG697" s="106">
        <v>59.32</v>
      </c>
      <c r="AH697" s="106">
        <v>55.88</v>
      </c>
      <c r="AI697" s="106">
        <v>56.89</v>
      </c>
      <c r="AJ697" s="106">
        <v>58.47</v>
      </c>
      <c r="AK697" s="106">
        <v>47.14</v>
      </c>
      <c r="AL697" s="106">
        <v>45.04</v>
      </c>
      <c r="AM697" s="106">
        <v>55.96</v>
      </c>
      <c r="AN697" s="106">
        <v>58.8</v>
      </c>
      <c r="AO697" s="106">
        <v>47.75</v>
      </c>
      <c r="AP697" s="106">
        <v>53.61</v>
      </c>
      <c r="AQ697" s="106">
        <v>56.14</v>
      </c>
      <c r="AR697" s="106">
        <v>49.95</v>
      </c>
      <c r="AS697" s="106">
        <v>53.32</v>
      </c>
      <c r="AT697" s="106">
        <v>51.06</v>
      </c>
      <c r="AU697" s="106">
        <v>72.39</v>
      </c>
      <c r="AV697" s="106">
        <v>50.25</v>
      </c>
      <c r="AW697" s="106">
        <v>52.11</v>
      </c>
      <c r="AX697" s="106">
        <v>42.04</v>
      </c>
      <c r="AY697" s="106">
        <v>41.06</v>
      </c>
      <c r="AZ697" s="106">
        <v>55.55</v>
      </c>
      <c r="BA697" s="106">
        <v>45.77</v>
      </c>
      <c r="BB697" s="106">
        <v>53.59</v>
      </c>
      <c r="BC697" s="106">
        <v>56.41</v>
      </c>
      <c r="BD697" s="106">
        <v>55.98</v>
      </c>
      <c r="BE697" s="106">
        <v>42.13</v>
      </c>
      <c r="BF697" s="106">
        <v>40.659999999999997</v>
      </c>
      <c r="BG697" s="106">
        <v>44.23</v>
      </c>
      <c r="BH697" s="106">
        <v>48.25</v>
      </c>
      <c r="BI697" s="106">
        <v>42.69</v>
      </c>
      <c r="BJ697" s="106">
        <v>44.29</v>
      </c>
      <c r="BK697" s="106">
        <v>67.650000000000006</v>
      </c>
      <c r="BL697" s="107">
        <f t="shared" si="35"/>
        <v>60</v>
      </c>
      <c r="BN697" s="110">
        <f>BN696++Setup!$J$15/24</f>
        <v>43231.81250000056</v>
      </c>
      <c r="BO697" s="57">
        <f>CN697</f>
        <v>0</v>
      </c>
      <c r="BP697" s="57">
        <f>CO697</f>
        <v>0</v>
      </c>
      <c r="BQ697" s="57">
        <f>CP697</f>
        <v>0</v>
      </c>
      <c r="BR697" s="57">
        <f>CQ697</f>
        <v>0</v>
      </c>
      <c r="BS697" s="87">
        <f>CT697</f>
        <v>0</v>
      </c>
      <c r="BT697" s="87">
        <f>CB1126</f>
        <v>221</v>
      </c>
      <c r="BU697" s="87">
        <f>CD1126</f>
        <v>34.56</v>
      </c>
      <c r="BV697" s="87">
        <f>CF1126</f>
        <v>0</v>
      </c>
      <c r="BW697" s="87">
        <f>CH1126</f>
        <v>0.28000000000000003</v>
      </c>
      <c r="BX697" s="87">
        <f>CJ1126</f>
        <v>44.31</v>
      </c>
      <c r="CA697" s="111">
        <v>43317.833333333336</v>
      </c>
      <c r="CB697" s="87">
        <v>196</v>
      </c>
      <c r="CC697" s="111">
        <v>43317.833333333336</v>
      </c>
      <c r="CD697" s="87">
        <v>34.72</v>
      </c>
      <c r="CE697" s="111">
        <v>43317.833333333336</v>
      </c>
      <c r="CF697" s="87">
        <v>0</v>
      </c>
      <c r="CG697" s="111">
        <v>43317.833333333336</v>
      </c>
      <c r="CH697" s="87">
        <v>0.28000000000000003</v>
      </c>
      <c r="CI697" s="111">
        <v>43317.833333333336</v>
      </c>
      <c r="CJ697" s="87">
        <v>55.14</v>
      </c>
      <c r="CM697" s="111"/>
      <c r="CS697" s="111"/>
    </row>
    <row r="698" spans="1:97" x14ac:dyDescent="0.3">
      <c r="A698" s="87">
        <f t="shared" si="34"/>
        <v>6940</v>
      </c>
      <c r="B698" s="88">
        <f t="shared" si="33"/>
        <v>115.66666666666667</v>
      </c>
      <c r="C698" s="106">
        <v>20.8</v>
      </c>
      <c r="D698" s="106">
        <v>56.09</v>
      </c>
      <c r="E698" s="106">
        <v>49.18</v>
      </c>
      <c r="F698" s="106">
        <v>45.35</v>
      </c>
      <c r="G698" s="106">
        <v>52.33</v>
      </c>
      <c r="H698" s="106">
        <v>48.55</v>
      </c>
      <c r="I698" s="106">
        <v>46.22</v>
      </c>
      <c r="J698" s="106">
        <v>47.76</v>
      </c>
      <c r="K698" s="106">
        <v>44.77</v>
      </c>
      <c r="L698" s="106">
        <v>49.67</v>
      </c>
      <c r="M698" s="106">
        <v>44.83</v>
      </c>
      <c r="N698" s="106">
        <v>52.62</v>
      </c>
      <c r="O698" s="106">
        <v>55.28</v>
      </c>
      <c r="P698" s="106">
        <v>47.03</v>
      </c>
      <c r="Q698" s="106">
        <v>51.8</v>
      </c>
      <c r="R698" s="106">
        <v>49.56</v>
      </c>
      <c r="S698" s="106">
        <v>55.3</v>
      </c>
      <c r="T698" s="106">
        <v>53.84</v>
      </c>
      <c r="U698" s="106">
        <v>55.58</v>
      </c>
      <c r="V698" s="106">
        <v>52.03</v>
      </c>
      <c r="W698" s="106">
        <v>59</v>
      </c>
      <c r="X698" s="106">
        <v>57.19</v>
      </c>
      <c r="Y698" s="106">
        <v>57.6</v>
      </c>
      <c r="Z698" s="106">
        <v>52.75</v>
      </c>
      <c r="AA698" s="106">
        <v>55.45</v>
      </c>
      <c r="AB698" s="106">
        <v>53.26</v>
      </c>
      <c r="AC698" s="106">
        <v>58.69</v>
      </c>
      <c r="AD698" s="106">
        <v>57.29</v>
      </c>
      <c r="AE698" s="106">
        <v>54.81</v>
      </c>
      <c r="AF698" s="106">
        <v>57.45</v>
      </c>
      <c r="AG698" s="106">
        <v>59.11</v>
      </c>
      <c r="AH698" s="106">
        <v>55.73</v>
      </c>
      <c r="AI698" s="106">
        <v>56.68</v>
      </c>
      <c r="AJ698" s="106">
        <v>58.46</v>
      </c>
      <c r="AK698" s="106">
        <v>47.2</v>
      </c>
      <c r="AL698" s="106">
        <v>45.2</v>
      </c>
      <c r="AM698" s="106">
        <v>55.54</v>
      </c>
      <c r="AN698" s="106">
        <v>58.91</v>
      </c>
      <c r="AO698" s="106">
        <v>47.72</v>
      </c>
      <c r="AP698" s="106">
        <v>53.61</v>
      </c>
      <c r="AQ698" s="106">
        <v>56.17</v>
      </c>
      <c r="AR698" s="106">
        <v>50.02</v>
      </c>
      <c r="AS698" s="106">
        <v>53.28</v>
      </c>
      <c r="AT698" s="106">
        <v>50.79</v>
      </c>
      <c r="AU698" s="106">
        <v>72.430000000000007</v>
      </c>
      <c r="AV698" s="106">
        <v>50.3</v>
      </c>
      <c r="AW698" s="106">
        <v>52.01</v>
      </c>
      <c r="AX698" s="106">
        <v>42.12</v>
      </c>
      <c r="AY698" s="106">
        <v>40.97</v>
      </c>
      <c r="AZ698" s="106">
        <v>55.25</v>
      </c>
      <c r="BA698" s="106">
        <v>45.78</v>
      </c>
      <c r="BB698" s="106">
        <v>53.62</v>
      </c>
      <c r="BC698" s="106">
        <v>56.2</v>
      </c>
      <c r="BD698" s="106">
        <v>55.84</v>
      </c>
      <c r="BE698" s="106">
        <v>42.1</v>
      </c>
      <c r="BF698" s="106">
        <v>40.81</v>
      </c>
      <c r="BG698" s="106">
        <v>44.18</v>
      </c>
      <c r="BH698" s="106">
        <v>48.34</v>
      </c>
      <c r="BI698" s="106">
        <v>42.83</v>
      </c>
      <c r="BJ698" s="106">
        <v>44.28</v>
      </c>
      <c r="BK698" s="106">
        <v>67.61</v>
      </c>
      <c r="BL698" s="107">
        <f t="shared" si="35"/>
        <v>60</v>
      </c>
      <c r="BN698" s="110">
        <f>BN697++Setup!$J$15/24</f>
        <v>43231.819444445006</v>
      </c>
      <c r="BO698" s="57">
        <f>CN698</f>
        <v>0</v>
      </c>
      <c r="BP698" s="57">
        <f>CO698</f>
        <v>0</v>
      </c>
      <c r="BQ698" s="57">
        <f>CP698</f>
        <v>0</v>
      </c>
      <c r="BR698" s="57">
        <f>CQ698</f>
        <v>0</v>
      </c>
      <c r="BS698" s="87">
        <f>CT698</f>
        <v>0</v>
      </c>
      <c r="BT698" s="87">
        <f>CB1127</f>
        <v>223</v>
      </c>
      <c r="BU698" s="87">
        <f>CD1127</f>
        <v>34.69</v>
      </c>
      <c r="BV698" s="87">
        <f>CF1127</f>
        <v>0</v>
      </c>
      <c r="BW698" s="87">
        <f>CH1127</f>
        <v>0.28000000000000003</v>
      </c>
      <c r="BX698" s="87">
        <f>CJ1127</f>
        <v>46.53</v>
      </c>
      <c r="CA698" s="111">
        <v>43317.840277777781</v>
      </c>
      <c r="CB698" s="87">
        <v>195</v>
      </c>
      <c r="CC698" s="111">
        <v>43317.840277777781</v>
      </c>
      <c r="CD698" s="87">
        <v>34.56</v>
      </c>
      <c r="CE698" s="111">
        <v>43317.840277777781</v>
      </c>
      <c r="CF698" s="87">
        <v>0</v>
      </c>
      <c r="CG698" s="111">
        <v>43317.840277777781</v>
      </c>
      <c r="CH698" s="87">
        <v>0.28000000000000003</v>
      </c>
      <c r="CI698" s="111">
        <v>43317.840277777781</v>
      </c>
      <c r="CJ698" s="87">
        <v>52.75</v>
      </c>
      <c r="CM698" s="111"/>
      <c r="CS698" s="111"/>
    </row>
    <row r="699" spans="1:97" x14ac:dyDescent="0.3">
      <c r="A699" s="87">
        <f t="shared" si="34"/>
        <v>6950</v>
      </c>
      <c r="B699" s="88">
        <f t="shared" si="33"/>
        <v>115.83333333333333</v>
      </c>
      <c r="C699" s="106">
        <v>21.03</v>
      </c>
      <c r="D699" s="106">
        <v>56.7</v>
      </c>
      <c r="E699" s="106">
        <v>49.5</v>
      </c>
      <c r="F699" s="106">
        <v>45.59</v>
      </c>
      <c r="G699" s="106">
        <v>52.59</v>
      </c>
      <c r="H699" s="106">
        <v>49.13</v>
      </c>
      <c r="I699" s="106">
        <v>46.59</v>
      </c>
      <c r="J699" s="106">
        <v>48.17</v>
      </c>
      <c r="K699" s="106">
        <v>45.33</v>
      </c>
      <c r="L699" s="106">
        <v>50.14</v>
      </c>
      <c r="M699" s="106">
        <v>45.14</v>
      </c>
      <c r="N699" s="106">
        <v>53.06</v>
      </c>
      <c r="O699" s="106">
        <v>55.63</v>
      </c>
      <c r="P699" s="106">
        <v>47.34</v>
      </c>
      <c r="Q699" s="106">
        <v>52.13</v>
      </c>
      <c r="R699" s="106">
        <v>50</v>
      </c>
      <c r="S699" s="106">
        <v>55.97</v>
      </c>
      <c r="T699" s="106">
        <v>54.2</v>
      </c>
      <c r="U699" s="106">
        <v>55.92</v>
      </c>
      <c r="V699" s="106">
        <v>52.21</v>
      </c>
      <c r="W699" s="106">
        <v>59.38</v>
      </c>
      <c r="X699" s="106">
        <v>57.58</v>
      </c>
      <c r="Y699" s="106">
        <v>58.28</v>
      </c>
      <c r="Z699" s="106">
        <v>52.81</v>
      </c>
      <c r="AA699" s="106">
        <v>55.93</v>
      </c>
      <c r="AB699" s="106">
        <v>53.4</v>
      </c>
      <c r="AC699" s="106">
        <v>59.48</v>
      </c>
      <c r="AD699" s="106">
        <v>57.99</v>
      </c>
      <c r="AE699" s="106">
        <v>55.54</v>
      </c>
      <c r="AF699" s="106">
        <v>58.07</v>
      </c>
      <c r="AG699" s="106">
        <v>59.64</v>
      </c>
      <c r="AH699" s="106">
        <v>56.13</v>
      </c>
      <c r="AI699" s="106">
        <v>57.24</v>
      </c>
      <c r="AJ699" s="106">
        <v>58.21</v>
      </c>
      <c r="AK699" s="106">
        <v>47.04</v>
      </c>
      <c r="AL699" s="106">
        <v>45.18</v>
      </c>
      <c r="AM699" s="106">
        <v>56.19</v>
      </c>
      <c r="AN699" s="106">
        <v>58.65</v>
      </c>
      <c r="AO699" s="106">
        <v>48.13</v>
      </c>
      <c r="AP699" s="106">
        <v>53.5</v>
      </c>
      <c r="AQ699" s="106">
        <v>56.72</v>
      </c>
      <c r="AR699" s="106">
        <v>50.26</v>
      </c>
      <c r="AS699" s="106">
        <v>53.48</v>
      </c>
      <c r="AT699" s="106">
        <v>51.16</v>
      </c>
      <c r="AU699" s="106">
        <v>72.19</v>
      </c>
      <c r="AV699" s="106">
        <v>50.54</v>
      </c>
      <c r="AW699" s="106">
        <v>52.18</v>
      </c>
      <c r="AX699" s="106">
        <v>42.41</v>
      </c>
      <c r="AY699" s="106">
        <v>41.27</v>
      </c>
      <c r="AZ699" s="106">
        <v>55.79</v>
      </c>
      <c r="BA699" s="106">
        <v>46.2</v>
      </c>
      <c r="BB699" s="106">
        <v>53.77</v>
      </c>
      <c r="BC699" s="106">
        <v>56.76</v>
      </c>
      <c r="BD699" s="106">
        <v>56.27</v>
      </c>
      <c r="BE699" s="106">
        <v>42.25</v>
      </c>
      <c r="BF699" s="106">
        <v>41.03</v>
      </c>
      <c r="BG699" s="106">
        <v>44.44</v>
      </c>
      <c r="BH699" s="106">
        <v>48.73</v>
      </c>
      <c r="BI699" s="106">
        <v>43.14</v>
      </c>
      <c r="BJ699" s="106">
        <v>44.11</v>
      </c>
      <c r="BK699" s="106">
        <v>67.36</v>
      </c>
      <c r="BL699" s="107">
        <f t="shared" si="35"/>
        <v>60</v>
      </c>
      <c r="BN699" s="110">
        <f>BN698++Setup!$J$15/24</f>
        <v>43231.826388889451</v>
      </c>
      <c r="BO699" s="57">
        <f>CN699</f>
        <v>0</v>
      </c>
      <c r="BP699" s="57">
        <f>CO699</f>
        <v>0</v>
      </c>
      <c r="BQ699" s="57">
        <f>CP699</f>
        <v>0</v>
      </c>
      <c r="BR699" s="57">
        <f>CQ699</f>
        <v>0</v>
      </c>
      <c r="BS699" s="87">
        <f>CT699</f>
        <v>0</v>
      </c>
      <c r="BT699" s="87">
        <f>CB1128</f>
        <v>223</v>
      </c>
      <c r="BU699" s="87">
        <f>CD1128</f>
        <v>35.08</v>
      </c>
      <c r="BV699" s="87">
        <f>CF1128</f>
        <v>0</v>
      </c>
      <c r="BW699" s="87">
        <f>CH1128</f>
        <v>0.28000000000000003</v>
      </c>
      <c r="BX699" s="87">
        <f>CJ1128</f>
        <v>40.19</v>
      </c>
      <c r="CA699" s="111">
        <v>43317.847222222219</v>
      </c>
      <c r="CB699" s="87">
        <v>191</v>
      </c>
      <c r="CC699" s="111">
        <v>43317.847222222219</v>
      </c>
      <c r="CD699" s="87">
        <v>34.06</v>
      </c>
      <c r="CE699" s="111">
        <v>43317.847222222219</v>
      </c>
      <c r="CF699" s="87">
        <v>0</v>
      </c>
      <c r="CG699" s="111">
        <v>43317.847222222219</v>
      </c>
      <c r="CH699" s="87">
        <v>0.28000000000000003</v>
      </c>
      <c r="CI699" s="111">
        <v>43317.847222222219</v>
      </c>
      <c r="CJ699" s="87">
        <v>54.92</v>
      </c>
      <c r="CM699" s="111"/>
      <c r="CS699" s="111"/>
    </row>
    <row r="700" spans="1:97" x14ac:dyDescent="0.3">
      <c r="A700" s="87">
        <f t="shared" si="34"/>
        <v>6960</v>
      </c>
      <c r="B700" s="88">
        <f t="shared" si="33"/>
        <v>116</v>
      </c>
      <c r="C700" s="106">
        <v>20.88</v>
      </c>
      <c r="D700" s="106">
        <v>56.51</v>
      </c>
      <c r="E700" s="106">
        <v>49.99</v>
      </c>
      <c r="F700" s="106">
        <v>46.15</v>
      </c>
      <c r="G700" s="106">
        <v>52.55</v>
      </c>
      <c r="H700" s="106">
        <v>49.02</v>
      </c>
      <c r="I700" s="106">
        <v>47.1</v>
      </c>
      <c r="J700" s="106">
        <v>48.53</v>
      </c>
      <c r="K700" s="106">
        <v>45.12</v>
      </c>
      <c r="L700" s="106">
        <v>50.08</v>
      </c>
      <c r="M700" s="106">
        <v>45.7</v>
      </c>
      <c r="N700" s="106">
        <v>53.03</v>
      </c>
      <c r="O700" s="106">
        <v>55.52</v>
      </c>
      <c r="P700" s="106">
        <v>47.06</v>
      </c>
      <c r="Q700" s="106">
        <v>51.98</v>
      </c>
      <c r="R700" s="106">
        <v>49.84</v>
      </c>
      <c r="S700" s="106">
        <v>55.91</v>
      </c>
      <c r="T700" s="106">
        <v>54.11</v>
      </c>
      <c r="U700" s="106">
        <v>55.88</v>
      </c>
      <c r="V700" s="106">
        <v>52.16</v>
      </c>
      <c r="W700" s="106">
        <v>59.51</v>
      </c>
      <c r="X700" s="106">
        <v>57.71</v>
      </c>
      <c r="Y700" s="106">
        <v>57.89</v>
      </c>
      <c r="Z700" s="106">
        <v>52.71</v>
      </c>
      <c r="AA700" s="106">
        <v>55.8</v>
      </c>
      <c r="AB700" s="106">
        <v>53.18</v>
      </c>
      <c r="AC700" s="106">
        <v>59.2</v>
      </c>
      <c r="AD700" s="106">
        <v>57.84</v>
      </c>
      <c r="AE700" s="106">
        <v>55.39</v>
      </c>
      <c r="AF700" s="106">
        <v>57.95</v>
      </c>
      <c r="AG700" s="106">
        <v>59.53</v>
      </c>
      <c r="AH700" s="106">
        <v>56.03</v>
      </c>
      <c r="AI700" s="106">
        <v>56.99</v>
      </c>
      <c r="AJ700" s="106">
        <v>58.41</v>
      </c>
      <c r="AK700" s="106">
        <v>47.08</v>
      </c>
      <c r="AL700" s="106">
        <v>45.25</v>
      </c>
      <c r="AM700" s="106">
        <v>55.89</v>
      </c>
      <c r="AN700" s="106">
        <v>58.92</v>
      </c>
      <c r="AO700" s="106">
        <v>48.49</v>
      </c>
      <c r="AP700" s="106">
        <v>53.49</v>
      </c>
      <c r="AQ700" s="106">
        <v>56.61</v>
      </c>
      <c r="AR700" s="106">
        <v>50</v>
      </c>
      <c r="AS700" s="106">
        <v>53.43</v>
      </c>
      <c r="AT700" s="106">
        <v>51.06</v>
      </c>
      <c r="AU700" s="106">
        <v>72.36</v>
      </c>
      <c r="AV700" s="106">
        <v>50.41</v>
      </c>
      <c r="AW700" s="106">
        <v>52.16</v>
      </c>
      <c r="AX700" s="106">
        <v>42.99</v>
      </c>
      <c r="AY700" s="106">
        <v>41.9</v>
      </c>
      <c r="AZ700" s="106">
        <v>55.66</v>
      </c>
      <c r="BA700" s="106">
        <v>46.73</v>
      </c>
      <c r="BB700" s="106">
        <v>53.76</v>
      </c>
      <c r="BC700" s="106">
        <v>56.65</v>
      </c>
      <c r="BD700" s="106">
        <v>56.22</v>
      </c>
      <c r="BE700" s="106">
        <v>42.81</v>
      </c>
      <c r="BF700" s="106">
        <v>41.7</v>
      </c>
      <c r="BG700" s="106">
        <v>44.38</v>
      </c>
      <c r="BH700" s="106">
        <v>49.25</v>
      </c>
      <c r="BI700" s="106">
        <v>43.69</v>
      </c>
      <c r="BJ700" s="106">
        <v>44.6</v>
      </c>
      <c r="BK700" s="106">
        <v>67.36</v>
      </c>
      <c r="BL700" s="107">
        <f t="shared" si="35"/>
        <v>60</v>
      </c>
      <c r="BN700" s="110">
        <f>BN699++Setup!$J$15/24</f>
        <v>43231.833333333896</v>
      </c>
      <c r="BO700" s="57">
        <f>CN700</f>
        <v>0</v>
      </c>
      <c r="BP700" s="57">
        <f>CO700</f>
        <v>0</v>
      </c>
      <c r="BQ700" s="57">
        <f>CP700</f>
        <v>0</v>
      </c>
      <c r="BR700" s="57">
        <f>CQ700</f>
        <v>0</v>
      </c>
      <c r="BS700" s="87">
        <f>CT700</f>
        <v>0</v>
      </c>
      <c r="BT700" s="87">
        <f>CB1129</f>
        <v>229</v>
      </c>
      <c r="BU700" s="87">
        <f>CD1129</f>
        <v>30.72</v>
      </c>
      <c r="BV700" s="87">
        <f>CF1129</f>
        <v>0</v>
      </c>
      <c r="BW700" s="87">
        <f>CH1129</f>
        <v>0</v>
      </c>
      <c r="BX700" s="87">
        <f>CJ1129</f>
        <v>42.75</v>
      </c>
      <c r="CA700" s="111">
        <v>43317.854166666664</v>
      </c>
      <c r="CB700" s="87">
        <v>194</v>
      </c>
      <c r="CC700" s="111">
        <v>43317.854166666664</v>
      </c>
      <c r="CD700" s="87">
        <v>33.83</v>
      </c>
      <c r="CE700" s="111">
        <v>43317.854166666664</v>
      </c>
      <c r="CF700" s="87">
        <v>0</v>
      </c>
      <c r="CG700" s="111">
        <v>43317.854166666664</v>
      </c>
      <c r="CH700" s="87">
        <v>0.28000000000000003</v>
      </c>
      <c r="CI700" s="111">
        <v>43317.854166666664</v>
      </c>
      <c r="CJ700" s="87">
        <v>44.64</v>
      </c>
      <c r="CM700" s="111"/>
      <c r="CS700" s="111"/>
    </row>
    <row r="701" spans="1:97" x14ac:dyDescent="0.3">
      <c r="A701" s="87">
        <f t="shared" si="34"/>
        <v>6970</v>
      </c>
      <c r="B701" s="88">
        <f t="shared" si="33"/>
        <v>116.16666666666667</v>
      </c>
      <c r="C701" s="106">
        <v>21.03</v>
      </c>
      <c r="D701" s="106">
        <v>56.42</v>
      </c>
      <c r="E701" s="106">
        <v>49.8</v>
      </c>
      <c r="F701" s="106">
        <v>45.92</v>
      </c>
      <c r="G701" s="106">
        <v>52.56</v>
      </c>
      <c r="H701" s="106">
        <v>49.01</v>
      </c>
      <c r="I701" s="106">
        <v>46.92</v>
      </c>
      <c r="J701" s="106">
        <v>48.4</v>
      </c>
      <c r="K701" s="106">
        <v>45.19</v>
      </c>
      <c r="L701" s="106">
        <v>50.03</v>
      </c>
      <c r="M701" s="106">
        <v>45.54</v>
      </c>
      <c r="N701" s="106">
        <v>53.05</v>
      </c>
      <c r="O701" s="106">
        <v>55.82</v>
      </c>
      <c r="P701" s="106">
        <v>47.27</v>
      </c>
      <c r="Q701" s="106">
        <v>51.92</v>
      </c>
      <c r="R701" s="106">
        <v>49.84</v>
      </c>
      <c r="S701" s="106">
        <v>55.79</v>
      </c>
      <c r="T701" s="106">
        <v>54.15</v>
      </c>
      <c r="U701" s="106">
        <v>55.75</v>
      </c>
      <c r="V701" s="106">
        <v>52.17</v>
      </c>
      <c r="W701" s="106">
        <v>59.31</v>
      </c>
      <c r="X701" s="106">
        <v>57.57</v>
      </c>
      <c r="Y701" s="106">
        <v>57.9</v>
      </c>
      <c r="Z701" s="106">
        <v>52.86</v>
      </c>
      <c r="AA701" s="106">
        <v>55.79</v>
      </c>
      <c r="AB701" s="106">
        <v>53.21</v>
      </c>
      <c r="AC701" s="106">
        <v>59.04</v>
      </c>
      <c r="AD701" s="106">
        <v>57.84</v>
      </c>
      <c r="AE701" s="106">
        <v>54.91</v>
      </c>
      <c r="AF701" s="106">
        <v>57.99</v>
      </c>
      <c r="AG701" s="106">
        <v>59.54</v>
      </c>
      <c r="AH701" s="106">
        <v>55.82</v>
      </c>
      <c r="AI701" s="106">
        <v>57.02</v>
      </c>
      <c r="AJ701" s="106">
        <v>58.1</v>
      </c>
      <c r="AK701" s="106">
        <v>46.86</v>
      </c>
      <c r="AL701" s="106">
        <v>45.47</v>
      </c>
      <c r="AM701" s="106">
        <v>55.97</v>
      </c>
      <c r="AN701" s="106">
        <v>58.45</v>
      </c>
      <c r="AO701" s="106">
        <v>48.36</v>
      </c>
      <c r="AP701" s="106">
        <v>53.89</v>
      </c>
      <c r="AQ701" s="106">
        <v>56.5</v>
      </c>
      <c r="AR701" s="106">
        <v>50.17</v>
      </c>
      <c r="AS701" s="106">
        <v>53.39</v>
      </c>
      <c r="AT701" s="106">
        <v>50.95</v>
      </c>
      <c r="AU701" s="106">
        <v>71.87</v>
      </c>
      <c r="AV701" s="106">
        <v>50.58</v>
      </c>
      <c r="AW701" s="106">
        <v>52.29</v>
      </c>
      <c r="AX701" s="106">
        <v>42.72</v>
      </c>
      <c r="AY701" s="106">
        <v>41.7</v>
      </c>
      <c r="AZ701" s="106">
        <v>55.57</v>
      </c>
      <c r="BA701" s="106">
        <v>46.54</v>
      </c>
      <c r="BB701" s="106">
        <v>53.78</v>
      </c>
      <c r="BC701" s="106">
        <v>56.54</v>
      </c>
      <c r="BD701" s="106">
        <v>56.17</v>
      </c>
      <c r="BE701" s="106">
        <v>42.91</v>
      </c>
      <c r="BF701" s="106">
        <v>41.5</v>
      </c>
      <c r="BG701" s="106">
        <v>44.45</v>
      </c>
      <c r="BH701" s="106">
        <v>49.07</v>
      </c>
      <c r="BI701" s="106">
        <v>43.42</v>
      </c>
      <c r="BJ701" s="106">
        <v>44.17</v>
      </c>
      <c r="BK701" s="106">
        <v>67.11</v>
      </c>
      <c r="BL701" s="107">
        <f t="shared" si="35"/>
        <v>60</v>
      </c>
      <c r="BN701" s="110">
        <f>BN700++Setup!$J$15/24</f>
        <v>43231.840277778341</v>
      </c>
      <c r="BO701" s="57">
        <f>CN701</f>
        <v>0</v>
      </c>
      <c r="BP701" s="57">
        <f>CO701</f>
        <v>0</v>
      </c>
      <c r="BQ701" s="57">
        <f>CP701</f>
        <v>0</v>
      </c>
      <c r="BR701" s="57">
        <f>CQ701</f>
        <v>0</v>
      </c>
      <c r="BS701" s="87">
        <f>CT701</f>
        <v>0</v>
      </c>
      <c r="BT701" s="87">
        <f>CB1130</f>
        <v>257</v>
      </c>
      <c r="BU701" s="87">
        <f>CD1130</f>
        <v>29.75</v>
      </c>
      <c r="BV701" s="87">
        <f>CF1130</f>
        <v>0</v>
      </c>
      <c r="BW701" s="87">
        <f>CH1130</f>
        <v>0</v>
      </c>
      <c r="BX701" s="87">
        <f>CJ1130</f>
        <v>44.08</v>
      </c>
      <c r="CA701" s="111">
        <v>43317.861111111109</v>
      </c>
      <c r="CB701" s="87">
        <v>191</v>
      </c>
      <c r="CC701" s="111">
        <v>43317.861111111109</v>
      </c>
      <c r="CD701" s="87">
        <v>33.11</v>
      </c>
      <c r="CE701" s="111">
        <v>43317.861111111109</v>
      </c>
      <c r="CF701" s="87">
        <v>0</v>
      </c>
      <c r="CG701" s="111">
        <v>43317.861111111109</v>
      </c>
      <c r="CH701" s="87">
        <v>0.28000000000000003</v>
      </c>
      <c r="CI701" s="111">
        <v>43317.861111111109</v>
      </c>
      <c r="CJ701" s="87">
        <v>45.11</v>
      </c>
      <c r="CM701" s="111"/>
      <c r="CS701" s="111"/>
    </row>
    <row r="702" spans="1:97" x14ac:dyDescent="0.3">
      <c r="A702" s="87">
        <f t="shared" si="34"/>
        <v>6980</v>
      </c>
      <c r="B702" s="88">
        <f t="shared" si="33"/>
        <v>116.33333333333333</v>
      </c>
      <c r="C702" s="106">
        <v>20.9</v>
      </c>
      <c r="D702" s="106">
        <v>55.95</v>
      </c>
      <c r="E702" s="106">
        <v>49.65</v>
      </c>
      <c r="F702" s="106">
        <v>45.83</v>
      </c>
      <c r="G702" s="106">
        <v>52.17</v>
      </c>
      <c r="H702" s="106">
        <v>48.5</v>
      </c>
      <c r="I702" s="106">
        <v>46.77</v>
      </c>
      <c r="J702" s="106">
        <v>48.36</v>
      </c>
      <c r="K702" s="106">
        <v>44.73</v>
      </c>
      <c r="L702" s="106">
        <v>49.61</v>
      </c>
      <c r="M702" s="106">
        <v>45.39</v>
      </c>
      <c r="N702" s="106">
        <v>52.66</v>
      </c>
      <c r="O702" s="106">
        <v>55.17</v>
      </c>
      <c r="P702" s="106">
        <v>46.88</v>
      </c>
      <c r="Q702" s="106">
        <v>51.75</v>
      </c>
      <c r="R702" s="106">
        <v>49.47</v>
      </c>
      <c r="S702" s="106">
        <v>55.4</v>
      </c>
      <c r="T702" s="106">
        <v>53.75</v>
      </c>
      <c r="U702" s="106">
        <v>55.3</v>
      </c>
      <c r="V702" s="106">
        <v>51.85</v>
      </c>
      <c r="W702" s="106">
        <v>58.86</v>
      </c>
      <c r="X702" s="106">
        <v>57.21</v>
      </c>
      <c r="Y702" s="106">
        <v>57.62</v>
      </c>
      <c r="Z702" s="106">
        <v>52.52</v>
      </c>
      <c r="AA702" s="106">
        <v>55.45</v>
      </c>
      <c r="AB702" s="106">
        <v>53.14</v>
      </c>
      <c r="AC702" s="106">
        <v>58.67</v>
      </c>
      <c r="AD702" s="106">
        <v>57.31</v>
      </c>
      <c r="AE702" s="106">
        <v>54.91</v>
      </c>
      <c r="AF702" s="106">
        <v>57.4</v>
      </c>
      <c r="AG702" s="106">
        <v>58.98</v>
      </c>
      <c r="AH702" s="106">
        <v>55.44</v>
      </c>
      <c r="AI702" s="106">
        <v>56.42</v>
      </c>
      <c r="AJ702" s="106">
        <v>58.27</v>
      </c>
      <c r="AK702" s="106">
        <v>47.04</v>
      </c>
      <c r="AL702" s="106">
        <v>45.25</v>
      </c>
      <c r="AM702" s="106">
        <v>55.74</v>
      </c>
      <c r="AN702" s="106">
        <v>58.5</v>
      </c>
      <c r="AO702" s="106">
        <v>48.32</v>
      </c>
      <c r="AP702" s="106">
        <v>53.74</v>
      </c>
      <c r="AQ702" s="106">
        <v>55.95</v>
      </c>
      <c r="AR702" s="106">
        <v>49.87</v>
      </c>
      <c r="AS702" s="106">
        <v>53.16</v>
      </c>
      <c r="AT702" s="106">
        <v>50.78</v>
      </c>
      <c r="AU702" s="106">
        <v>72.09</v>
      </c>
      <c r="AV702" s="106">
        <v>50.3</v>
      </c>
      <c r="AW702" s="106">
        <v>51.97</v>
      </c>
      <c r="AX702" s="106">
        <v>42.47</v>
      </c>
      <c r="AY702" s="106">
        <v>41.53</v>
      </c>
      <c r="AZ702" s="106">
        <v>55.46</v>
      </c>
      <c r="BA702" s="106">
        <v>46.33</v>
      </c>
      <c r="BB702" s="106">
        <v>53.58</v>
      </c>
      <c r="BC702" s="106">
        <v>56.13</v>
      </c>
      <c r="BD702" s="106">
        <v>55.85</v>
      </c>
      <c r="BE702" s="106">
        <v>42.47</v>
      </c>
      <c r="BF702" s="106">
        <v>41.22</v>
      </c>
      <c r="BG702" s="106">
        <v>44.09</v>
      </c>
      <c r="BH702" s="106">
        <v>48.86</v>
      </c>
      <c r="BI702" s="106">
        <v>43.3</v>
      </c>
      <c r="BJ702" s="106">
        <v>43.99</v>
      </c>
      <c r="BK702" s="106">
        <v>67.31</v>
      </c>
      <c r="BL702" s="107">
        <f t="shared" si="35"/>
        <v>60</v>
      </c>
      <c r="BN702" s="110">
        <f>BN701++Setup!$J$15/24</f>
        <v>43231.847222222787</v>
      </c>
      <c r="BO702" s="57">
        <f>CN702</f>
        <v>0</v>
      </c>
      <c r="BP702" s="57">
        <f>CO702</f>
        <v>0</v>
      </c>
      <c r="BQ702" s="57">
        <f>CP702</f>
        <v>0</v>
      </c>
      <c r="BR702" s="57">
        <f>CQ702</f>
        <v>0</v>
      </c>
      <c r="BS702" s="87">
        <f>CT702</f>
        <v>0</v>
      </c>
      <c r="BT702" s="87">
        <f>CB1131</f>
        <v>232</v>
      </c>
      <c r="BU702" s="87">
        <f>CD1131</f>
        <v>28.56</v>
      </c>
      <c r="BV702" s="87">
        <f>CF1131</f>
        <v>0</v>
      </c>
      <c r="BW702" s="87">
        <f>CH1131</f>
        <v>0.28000000000000003</v>
      </c>
      <c r="BX702" s="87">
        <f>CJ1131</f>
        <v>45.19</v>
      </c>
      <c r="CA702" s="111">
        <v>43317.868055555555</v>
      </c>
      <c r="CB702" s="87">
        <v>190</v>
      </c>
      <c r="CC702" s="111">
        <v>43317.868055555555</v>
      </c>
      <c r="CD702" s="87">
        <v>32.92</v>
      </c>
      <c r="CE702" s="111">
        <v>43317.868055555555</v>
      </c>
      <c r="CF702" s="87">
        <v>0</v>
      </c>
      <c r="CG702" s="111">
        <v>43317.868055555555</v>
      </c>
      <c r="CH702" s="87">
        <v>0.28000000000000003</v>
      </c>
      <c r="CI702" s="111">
        <v>43317.868055555555</v>
      </c>
      <c r="CJ702" s="87">
        <v>49.56</v>
      </c>
      <c r="CM702" s="111"/>
      <c r="CS702" s="111"/>
    </row>
    <row r="703" spans="1:97" x14ac:dyDescent="0.3">
      <c r="A703" s="87">
        <f t="shared" si="34"/>
        <v>6990</v>
      </c>
      <c r="B703" s="88">
        <f t="shared" si="33"/>
        <v>116.5</v>
      </c>
      <c r="C703" s="106">
        <v>21.22</v>
      </c>
      <c r="D703" s="106">
        <v>57.12</v>
      </c>
      <c r="E703" s="106">
        <v>49.62</v>
      </c>
      <c r="F703" s="106">
        <v>45.93</v>
      </c>
      <c r="G703" s="106">
        <v>53.32</v>
      </c>
      <c r="H703" s="106">
        <v>49.98</v>
      </c>
      <c r="I703" s="106">
        <v>46.67</v>
      </c>
      <c r="J703" s="106">
        <v>48.29</v>
      </c>
      <c r="K703" s="106">
        <v>46.12</v>
      </c>
      <c r="L703" s="106">
        <v>50.99</v>
      </c>
      <c r="M703" s="106">
        <v>45.32</v>
      </c>
      <c r="N703" s="106">
        <v>53.83</v>
      </c>
      <c r="O703" s="106">
        <v>56.32</v>
      </c>
      <c r="P703" s="106">
        <v>47.98</v>
      </c>
      <c r="Q703" s="106">
        <v>52.7</v>
      </c>
      <c r="R703" s="106">
        <v>50.61</v>
      </c>
      <c r="S703" s="106">
        <v>56.64</v>
      </c>
      <c r="T703" s="106">
        <v>54.83</v>
      </c>
      <c r="U703" s="106">
        <v>56.44</v>
      </c>
      <c r="V703" s="106">
        <v>52.94</v>
      </c>
      <c r="W703" s="106">
        <v>60.17</v>
      </c>
      <c r="X703" s="106">
        <v>58.32</v>
      </c>
      <c r="Y703" s="106">
        <v>58.77</v>
      </c>
      <c r="Z703" s="106">
        <v>53.37</v>
      </c>
      <c r="AA703" s="106">
        <v>56.5</v>
      </c>
      <c r="AB703" s="106">
        <v>54</v>
      </c>
      <c r="AC703" s="106">
        <v>59.84</v>
      </c>
      <c r="AD703" s="106">
        <v>58.29</v>
      </c>
      <c r="AE703" s="106">
        <v>56.15</v>
      </c>
      <c r="AF703" s="106">
        <v>58.45</v>
      </c>
      <c r="AG703" s="106">
        <v>60.17</v>
      </c>
      <c r="AH703" s="106">
        <v>56.75</v>
      </c>
      <c r="AI703" s="106">
        <v>57.64</v>
      </c>
      <c r="AJ703" s="106">
        <v>57.95</v>
      </c>
      <c r="AK703" s="106">
        <v>46.81</v>
      </c>
      <c r="AL703" s="106">
        <v>45.49</v>
      </c>
      <c r="AM703" s="106">
        <v>56.58</v>
      </c>
      <c r="AN703" s="106">
        <v>58.48</v>
      </c>
      <c r="AO703" s="106">
        <v>48.25</v>
      </c>
      <c r="AP703" s="106">
        <v>54.08</v>
      </c>
      <c r="AQ703" s="106">
        <v>57.07</v>
      </c>
      <c r="AR703" s="106">
        <v>50.77</v>
      </c>
      <c r="AS703" s="106">
        <v>53.96</v>
      </c>
      <c r="AT703" s="106">
        <v>51.61</v>
      </c>
      <c r="AU703" s="106">
        <v>71.86</v>
      </c>
      <c r="AV703" s="106">
        <v>51.16</v>
      </c>
      <c r="AW703" s="106">
        <v>52.85</v>
      </c>
      <c r="AX703" s="106">
        <v>42.52</v>
      </c>
      <c r="AY703" s="106">
        <v>41.7</v>
      </c>
      <c r="AZ703" s="106">
        <v>56.43</v>
      </c>
      <c r="BA703" s="106">
        <v>46.32</v>
      </c>
      <c r="BB703" s="106">
        <v>54.39</v>
      </c>
      <c r="BC703" s="106">
        <v>57.29</v>
      </c>
      <c r="BD703" s="106">
        <v>56.98</v>
      </c>
      <c r="BE703" s="106">
        <v>42.51</v>
      </c>
      <c r="BF703" s="106">
        <v>41.31</v>
      </c>
      <c r="BG703" s="106">
        <v>45.16</v>
      </c>
      <c r="BH703" s="106">
        <v>48.79</v>
      </c>
      <c r="BI703" s="106">
        <v>43.16</v>
      </c>
      <c r="BJ703" s="106">
        <v>44.12</v>
      </c>
      <c r="BK703" s="106">
        <v>66.930000000000007</v>
      </c>
      <c r="BL703" s="107">
        <f t="shared" si="35"/>
        <v>60</v>
      </c>
      <c r="BN703" s="110">
        <f>BN702++Setup!$J$15/24</f>
        <v>43231.854166667232</v>
      </c>
      <c r="BO703" s="57">
        <f>CN703</f>
        <v>0</v>
      </c>
      <c r="BP703" s="57">
        <f>CO703</f>
        <v>0</v>
      </c>
      <c r="BQ703" s="57">
        <f>CP703</f>
        <v>0</v>
      </c>
      <c r="BR703" s="57">
        <f>CQ703</f>
        <v>0</v>
      </c>
      <c r="BS703" s="87">
        <f>CT703</f>
        <v>0</v>
      </c>
      <c r="BT703" s="87">
        <f>CB1132</f>
        <v>215</v>
      </c>
      <c r="BU703" s="87">
        <f>CD1132</f>
        <v>30.03</v>
      </c>
      <c r="BV703" s="87">
        <f>CF1132</f>
        <v>0</v>
      </c>
      <c r="BW703" s="87">
        <f>CH1132</f>
        <v>0.28000000000000003</v>
      </c>
      <c r="BX703" s="87">
        <f>CJ1132</f>
        <v>48.83</v>
      </c>
      <c r="CA703" s="111">
        <v>43317.875</v>
      </c>
      <c r="CB703" s="87">
        <v>191</v>
      </c>
      <c r="CC703" s="111">
        <v>43317.875</v>
      </c>
      <c r="CD703" s="87">
        <v>33.81</v>
      </c>
      <c r="CE703" s="111">
        <v>43317.875</v>
      </c>
      <c r="CF703" s="87">
        <v>0</v>
      </c>
      <c r="CG703" s="111">
        <v>43317.875</v>
      </c>
      <c r="CH703" s="87">
        <v>0.28000000000000003</v>
      </c>
      <c r="CI703" s="111">
        <v>43317.875</v>
      </c>
      <c r="CJ703" s="87">
        <v>46.58</v>
      </c>
      <c r="CM703" s="111"/>
      <c r="CS703" s="111"/>
    </row>
    <row r="704" spans="1:97" x14ac:dyDescent="0.3">
      <c r="A704" s="87">
        <f t="shared" si="34"/>
        <v>7000</v>
      </c>
      <c r="B704" s="88">
        <f t="shared" si="33"/>
        <v>116.66666666666667</v>
      </c>
      <c r="C704" s="106">
        <v>21.16</v>
      </c>
      <c r="D704" s="106">
        <v>57.08</v>
      </c>
      <c r="E704" s="106">
        <v>49.76</v>
      </c>
      <c r="F704" s="106">
        <v>45.95</v>
      </c>
      <c r="G704" s="106">
        <v>53.09</v>
      </c>
      <c r="H704" s="106">
        <v>49.82</v>
      </c>
      <c r="I704" s="106">
        <v>46.87</v>
      </c>
      <c r="J704" s="106">
        <v>48.42</v>
      </c>
      <c r="K704" s="106">
        <v>45.93</v>
      </c>
      <c r="L704" s="106">
        <v>51.02</v>
      </c>
      <c r="M704" s="106">
        <v>45.46</v>
      </c>
      <c r="N704" s="106">
        <v>53.86</v>
      </c>
      <c r="O704" s="106">
        <v>56.17</v>
      </c>
      <c r="P704" s="106">
        <v>47.75</v>
      </c>
      <c r="Q704" s="106">
        <v>52.57</v>
      </c>
      <c r="R704" s="106">
        <v>50.35</v>
      </c>
      <c r="S704" s="106">
        <v>56.46</v>
      </c>
      <c r="T704" s="106">
        <v>54.72</v>
      </c>
      <c r="U704" s="106">
        <v>56.37</v>
      </c>
      <c r="V704" s="106">
        <v>52.73</v>
      </c>
      <c r="W704" s="106">
        <v>60.09</v>
      </c>
      <c r="X704" s="106">
        <v>58.2</v>
      </c>
      <c r="Y704" s="106">
        <v>58.75</v>
      </c>
      <c r="Z704" s="106">
        <v>53.09</v>
      </c>
      <c r="AA704" s="106">
        <v>56.45</v>
      </c>
      <c r="AB704" s="106">
        <v>53.73</v>
      </c>
      <c r="AC704" s="106">
        <v>59.71</v>
      </c>
      <c r="AD704" s="106">
        <v>58.19</v>
      </c>
      <c r="AE704" s="106">
        <v>56.01</v>
      </c>
      <c r="AF704" s="106">
        <v>58.46</v>
      </c>
      <c r="AG704" s="106">
        <v>60.09</v>
      </c>
      <c r="AH704" s="106">
        <v>56.64</v>
      </c>
      <c r="AI704" s="106">
        <v>57.66</v>
      </c>
      <c r="AJ704" s="106">
        <v>58.31</v>
      </c>
      <c r="AK704" s="106">
        <v>46.92</v>
      </c>
      <c r="AL704" s="106">
        <v>45.4</v>
      </c>
      <c r="AM704" s="106">
        <v>56.61</v>
      </c>
      <c r="AN704" s="106">
        <v>58.53</v>
      </c>
      <c r="AO704" s="106">
        <v>48.38</v>
      </c>
      <c r="AP704" s="106">
        <v>53.92</v>
      </c>
      <c r="AQ704" s="106">
        <v>57.02</v>
      </c>
      <c r="AR704" s="106">
        <v>50.62</v>
      </c>
      <c r="AS704" s="106">
        <v>53.73</v>
      </c>
      <c r="AT704" s="106">
        <v>51.65</v>
      </c>
      <c r="AU704" s="106">
        <v>72.13</v>
      </c>
      <c r="AV704" s="106">
        <v>50.99</v>
      </c>
      <c r="AW704" s="106">
        <v>52.7</v>
      </c>
      <c r="AX704" s="106">
        <v>42.74</v>
      </c>
      <c r="AY704" s="106">
        <v>41.64</v>
      </c>
      <c r="AZ704" s="106">
        <v>56.31</v>
      </c>
      <c r="BA704" s="106">
        <v>46.38</v>
      </c>
      <c r="BB704" s="106">
        <v>54.21</v>
      </c>
      <c r="BC704" s="106">
        <v>57.23</v>
      </c>
      <c r="BD704" s="106">
        <v>56.76</v>
      </c>
      <c r="BE704" s="106">
        <v>42.61</v>
      </c>
      <c r="BF704" s="106">
        <v>41.43</v>
      </c>
      <c r="BG704" s="106">
        <v>44.99</v>
      </c>
      <c r="BH704" s="106">
        <v>48.88</v>
      </c>
      <c r="BI704" s="106">
        <v>43.34</v>
      </c>
      <c r="BJ704" s="106">
        <v>44.25</v>
      </c>
      <c r="BK704" s="106">
        <v>67.489999999999995</v>
      </c>
      <c r="BL704" s="107">
        <f t="shared" si="35"/>
        <v>60</v>
      </c>
      <c r="BN704" s="110">
        <f>BN703++Setup!$J$15/24</f>
        <v>43231.861111111677</v>
      </c>
      <c r="BO704" s="57">
        <f>CN704</f>
        <v>0</v>
      </c>
      <c r="BP704" s="57">
        <f>CO704</f>
        <v>0</v>
      </c>
      <c r="BQ704" s="57">
        <f>CP704</f>
        <v>0</v>
      </c>
      <c r="BR704" s="57">
        <f>CQ704</f>
        <v>0</v>
      </c>
      <c r="BS704" s="87">
        <f>CT704</f>
        <v>0</v>
      </c>
      <c r="BT704" s="87">
        <f>CB1133</f>
        <v>200</v>
      </c>
      <c r="BU704" s="87">
        <f>CD1133</f>
        <v>28.06</v>
      </c>
      <c r="BV704" s="87">
        <f>CF1133</f>
        <v>0</v>
      </c>
      <c r="BW704" s="87">
        <f>CH1133</f>
        <v>0.28000000000000003</v>
      </c>
      <c r="BX704" s="87">
        <f>CJ1133</f>
        <v>38.36</v>
      </c>
      <c r="CA704" s="111">
        <v>43317.881944444445</v>
      </c>
      <c r="CB704" s="87">
        <v>194</v>
      </c>
      <c r="CC704" s="111">
        <v>43317.881944444445</v>
      </c>
      <c r="CD704" s="87">
        <v>29.03</v>
      </c>
      <c r="CE704" s="111">
        <v>43317.881944444445</v>
      </c>
      <c r="CF704" s="87">
        <v>0</v>
      </c>
      <c r="CG704" s="111">
        <v>43317.881944444445</v>
      </c>
      <c r="CH704" s="87">
        <v>22.22</v>
      </c>
      <c r="CI704" s="111">
        <v>43317.881944444445</v>
      </c>
      <c r="CJ704" s="87">
        <v>0</v>
      </c>
      <c r="CM704" s="111"/>
      <c r="CS704" s="111"/>
    </row>
    <row r="705" spans="1:97" x14ac:dyDescent="0.3">
      <c r="A705" s="87">
        <f t="shared" si="34"/>
        <v>7010</v>
      </c>
      <c r="B705" s="88">
        <f t="shared" si="33"/>
        <v>116.83333333333333</v>
      </c>
      <c r="C705" s="106">
        <v>21.05</v>
      </c>
      <c r="D705" s="106">
        <v>56.84</v>
      </c>
      <c r="E705" s="106">
        <v>49.81</v>
      </c>
      <c r="F705" s="106">
        <v>45.93</v>
      </c>
      <c r="G705" s="106">
        <v>52.77</v>
      </c>
      <c r="H705" s="106">
        <v>49.31</v>
      </c>
      <c r="I705" s="106">
        <v>46.92</v>
      </c>
      <c r="J705" s="106">
        <v>48.54</v>
      </c>
      <c r="K705" s="106">
        <v>45.53</v>
      </c>
      <c r="L705" s="106">
        <v>50.4</v>
      </c>
      <c r="M705" s="106">
        <v>45.57</v>
      </c>
      <c r="N705" s="106">
        <v>53.41</v>
      </c>
      <c r="O705" s="106">
        <v>55.91</v>
      </c>
      <c r="P705" s="106">
        <v>47.47</v>
      </c>
      <c r="Q705" s="106">
        <v>52.08</v>
      </c>
      <c r="R705" s="106">
        <v>50.19</v>
      </c>
      <c r="S705" s="106">
        <v>56.2</v>
      </c>
      <c r="T705" s="106">
        <v>54.38</v>
      </c>
      <c r="U705" s="106">
        <v>55.94</v>
      </c>
      <c r="V705" s="106">
        <v>52.49</v>
      </c>
      <c r="W705" s="106">
        <v>59.88</v>
      </c>
      <c r="X705" s="106">
        <v>57.99</v>
      </c>
      <c r="Y705" s="106">
        <v>58.21</v>
      </c>
      <c r="Z705" s="106">
        <v>53.03</v>
      </c>
      <c r="AA705" s="106">
        <v>56.11</v>
      </c>
      <c r="AB705" s="106">
        <v>53.5</v>
      </c>
      <c r="AC705" s="106">
        <v>59.59</v>
      </c>
      <c r="AD705" s="106">
        <v>58.04</v>
      </c>
      <c r="AE705" s="106">
        <v>55.78</v>
      </c>
      <c r="AF705" s="106">
        <v>58.24</v>
      </c>
      <c r="AG705" s="106">
        <v>59.94</v>
      </c>
      <c r="AH705" s="106">
        <v>56.23</v>
      </c>
      <c r="AI705" s="106">
        <v>57.36</v>
      </c>
      <c r="AJ705" s="106">
        <v>58.56</v>
      </c>
      <c r="AK705" s="106">
        <v>47.13</v>
      </c>
      <c r="AL705" s="106">
        <v>45.43</v>
      </c>
      <c r="AM705" s="106">
        <v>56.27</v>
      </c>
      <c r="AN705" s="106">
        <v>59.01</v>
      </c>
      <c r="AO705" s="106">
        <v>48.5</v>
      </c>
      <c r="AP705" s="106">
        <v>53.59</v>
      </c>
      <c r="AQ705" s="106">
        <v>56.95</v>
      </c>
      <c r="AR705" s="106">
        <v>50.51</v>
      </c>
      <c r="AS705" s="106">
        <v>53.55</v>
      </c>
      <c r="AT705" s="106">
        <v>51.17</v>
      </c>
      <c r="AU705" s="106">
        <v>72.45</v>
      </c>
      <c r="AV705" s="106">
        <v>50.81</v>
      </c>
      <c r="AW705" s="106">
        <v>52.51</v>
      </c>
      <c r="AX705" s="106">
        <v>42.66</v>
      </c>
      <c r="AY705" s="106">
        <v>41.74</v>
      </c>
      <c r="AZ705" s="106">
        <v>55.97</v>
      </c>
      <c r="BA705" s="106">
        <v>46.54</v>
      </c>
      <c r="BB705" s="106">
        <v>53.95</v>
      </c>
      <c r="BC705" s="106">
        <v>56.75</v>
      </c>
      <c r="BD705" s="106">
        <v>56.55</v>
      </c>
      <c r="BE705" s="106">
        <v>42.8</v>
      </c>
      <c r="BF705" s="106">
        <v>41.39</v>
      </c>
      <c r="BG705" s="106">
        <v>44.63</v>
      </c>
      <c r="BH705" s="106">
        <v>49.08</v>
      </c>
      <c r="BI705" s="106">
        <v>43.53</v>
      </c>
      <c r="BJ705" s="106">
        <v>44.19</v>
      </c>
      <c r="BK705" s="106">
        <v>67.45</v>
      </c>
      <c r="BL705" s="107">
        <f t="shared" si="35"/>
        <v>60</v>
      </c>
      <c r="BN705" s="110">
        <f>BN704++Setup!$J$15/24</f>
        <v>43231.868055556122</v>
      </c>
      <c r="BO705" s="57">
        <f>CN705</f>
        <v>0</v>
      </c>
      <c r="BP705" s="57">
        <f>CO705</f>
        <v>0</v>
      </c>
      <c r="BQ705" s="57">
        <f>CP705</f>
        <v>0</v>
      </c>
      <c r="BR705" s="57">
        <f>CQ705</f>
        <v>0</v>
      </c>
      <c r="BS705" s="87">
        <f>CT705</f>
        <v>0</v>
      </c>
      <c r="BT705" s="87">
        <f>CB1134</f>
        <v>221</v>
      </c>
      <c r="BU705" s="87">
        <f>CD1134</f>
        <v>24.11</v>
      </c>
      <c r="BV705" s="87">
        <f>CF1134</f>
        <v>0</v>
      </c>
      <c r="BW705" s="87">
        <f>CH1134</f>
        <v>0.28000000000000003</v>
      </c>
      <c r="BX705" s="87">
        <f>CJ1134</f>
        <v>38.14</v>
      </c>
      <c r="CA705" s="111">
        <v>43317.888888888891</v>
      </c>
      <c r="CB705" s="87">
        <v>198</v>
      </c>
      <c r="CC705" s="111">
        <v>43317.888888888891</v>
      </c>
      <c r="CD705" s="87">
        <v>34.75</v>
      </c>
      <c r="CE705" s="111">
        <v>43317.888888888891</v>
      </c>
      <c r="CF705" s="87">
        <v>0</v>
      </c>
      <c r="CG705" s="111">
        <v>43317.888888888891</v>
      </c>
      <c r="CH705" s="87">
        <v>48.89</v>
      </c>
      <c r="CI705" s="111">
        <v>43317.888888888891</v>
      </c>
      <c r="CJ705" s="87">
        <v>0</v>
      </c>
      <c r="CM705" s="111"/>
      <c r="CS705" s="111"/>
    </row>
    <row r="706" spans="1:97" x14ac:dyDescent="0.3">
      <c r="A706" s="87">
        <f t="shared" si="34"/>
        <v>7020</v>
      </c>
      <c r="B706" s="88">
        <f t="shared" si="33"/>
        <v>117</v>
      </c>
      <c r="C706" s="106">
        <v>21.01</v>
      </c>
      <c r="D706" s="106">
        <v>56.92</v>
      </c>
      <c r="E706" s="106">
        <v>50.99</v>
      </c>
      <c r="F706" s="106">
        <v>47.04</v>
      </c>
      <c r="G706" s="106">
        <v>52.61</v>
      </c>
      <c r="H706" s="106">
        <v>49.11</v>
      </c>
      <c r="I706" s="106">
        <v>47.98</v>
      </c>
      <c r="J706" s="106">
        <v>49.49</v>
      </c>
      <c r="K706" s="106">
        <v>45.22</v>
      </c>
      <c r="L706" s="106">
        <v>50.18</v>
      </c>
      <c r="M706" s="106">
        <v>46.62</v>
      </c>
      <c r="N706" s="106">
        <v>53.18</v>
      </c>
      <c r="O706" s="106">
        <v>55.63</v>
      </c>
      <c r="P706" s="106">
        <v>47.3</v>
      </c>
      <c r="Q706" s="106">
        <v>51.95</v>
      </c>
      <c r="R706" s="106">
        <v>49.88</v>
      </c>
      <c r="S706" s="106">
        <v>55.92</v>
      </c>
      <c r="T706" s="106">
        <v>54.21</v>
      </c>
      <c r="U706" s="106">
        <v>55.94</v>
      </c>
      <c r="V706" s="106">
        <v>52.26</v>
      </c>
      <c r="W706" s="106">
        <v>59.6</v>
      </c>
      <c r="X706" s="106">
        <v>57.79</v>
      </c>
      <c r="Y706" s="106">
        <v>58.23</v>
      </c>
      <c r="Z706" s="106">
        <v>52.9</v>
      </c>
      <c r="AA706" s="106">
        <v>55.99</v>
      </c>
      <c r="AB706" s="106">
        <v>53.4</v>
      </c>
      <c r="AC706" s="106">
        <v>59.48</v>
      </c>
      <c r="AD706" s="106">
        <v>57.99</v>
      </c>
      <c r="AE706" s="106">
        <v>55.32</v>
      </c>
      <c r="AF706" s="106">
        <v>58.12</v>
      </c>
      <c r="AG706" s="106">
        <v>59.77</v>
      </c>
      <c r="AH706" s="106">
        <v>56.28</v>
      </c>
      <c r="AI706" s="106">
        <v>57.39</v>
      </c>
      <c r="AJ706" s="106">
        <v>58.22</v>
      </c>
      <c r="AK706" s="106">
        <v>46.95</v>
      </c>
      <c r="AL706" s="106">
        <v>45.25</v>
      </c>
      <c r="AM706" s="106">
        <v>56.13</v>
      </c>
      <c r="AN706" s="106">
        <v>58.65</v>
      </c>
      <c r="AO706" s="106">
        <v>49.45</v>
      </c>
      <c r="AP706" s="106">
        <v>53.58</v>
      </c>
      <c r="AQ706" s="106">
        <v>56.59</v>
      </c>
      <c r="AR706" s="106">
        <v>50.26</v>
      </c>
      <c r="AS706" s="106">
        <v>53.56</v>
      </c>
      <c r="AT706" s="106">
        <v>51.1</v>
      </c>
      <c r="AU706" s="106">
        <v>72.12</v>
      </c>
      <c r="AV706" s="106">
        <v>50.59</v>
      </c>
      <c r="AW706" s="106">
        <v>52.28</v>
      </c>
      <c r="AX706" s="106">
        <v>43.81</v>
      </c>
      <c r="AY706" s="106">
        <v>42.57</v>
      </c>
      <c r="AZ706" s="106">
        <v>55.96</v>
      </c>
      <c r="BA706" s="106">
        <v>47.58</v>
      </c>
      <c r="BB706" s="106">
        <v>53.81</v>
      </c>
      <c r="BC706" s="106">
        <v>56.62</v>
      </c>
      <c r="BD706" s="106">
        <v>56.32</v>
      </c>
      <c r="BE706" s="106">
        <v>43.82</v>
      </c>
      <c r="BF706" s="106">
        <v>42.46</v>
      </c>
      <c r="BG706" s="106">
        <v>44.46</v>
      </c>
      <c r="BH706" s="106">
        <v>50.11</v>
      </c>
      <c r="BI706" s="106">
        <v>44.52</v>
      </c>
      <c r="BJ706" s="106">
        <v>44.1</v>
      </c>
      <c r="BK706" s="106">
        <v>67.3</v>
      </c>
      <c r="BL706" s="107">
        <f t="shared" si="35"/>
        <v>60</v>
      </c>
      <c r="BN706" s="110">
        <f>BN705++Setup!$J$15/24</f>
        <v>43231.875000000568</v>
      </c>
      <c r="BO706" s="57">
        <f>CN706</f>
        <v>0</v>
      </c>
      <c r="BP706" s="57">
        <f>CO706</f>
        <v>0</v>
      </c>
      <c r="BQ706" s="57">
        <f>CP706</f>
        <v>0</v>
      </c>
      <c r="BR706" s="57">
        <f>CQ706</f>
        <v>0</v>
      </c>
      <c r="BS706" s="87">
        <f>CT706</f>
        <v>0</v>
      </c>
      <c r="BT706" s="87">
        <f>CB1135</f>
        <v>224</v>
      </c>
      <c r="BU706" s="87">
        <f>CD1135</f>
        <v>22.22</v>
      </c>
      <c r="BV706" s="87">
        <f>CF1135</f>
        <v>0</v>
      </c>
      <c r="BW706" s="87">
        <f>CH1135</f>
        <v>0.28000000000000003</v>
      </c>
      <c r="BX706" s="87">
        <f>CJ1135</f>
        <v>35.42</v>
      </c>
      <c r="CA706" s="111">
        <v>43317.895833333336</v>
      </c>
      <c r="CB706" s="87">
        <v>197</v>
      </c>
      <c r="CC706" s="111">
        <v>43317.895833333336</v>
      </c>
      <c r="CD706" s="87">
        <v>35.11</v>
      </c>
      <c r="CE706" s="111">
        <v>43317.895833333336</v>
      </c>
      <c r="CF706" s="87">
        <v>0</v>
      </c>
      <c r="CG706" s="111">
        <v>43317.895833333336</v>
      </c>
      <c r="CH706" s="87">
        <v>42.5</v>
      </c>
      <c r="CI706" s="111">
        <v>43317.895833333336</v>
      </c>
      <c r="CJ706" s="87">
        <v>0</v>
      </c>
      <c r="CM706" s="111"/>
      <c r="CS706" s="111"/>
    </row>
    <row r="707" spans="1:97" x14ac:dyDescent="0.3">
      <c r="A707" s="87">
        <f t="shared" si="34"/>
        <v>7030</v>
      </c>
      <c r="B707" s="88">
        <f t="shared" si="33"/>
        <v>117.16666666666667</v>
      </c>
      <c r="C707" s="106">
        <v>20.93</v>
      </c>
      <c r="D707" s="106">
        <v>51.33</v>
      </c>
      <c r="E707" s="106">
        <v>43.39</v>
      </c>
      <c r="F707" s="106">
        <v>38.58</v>
      </c>
      <c r="G707" s="106">
        <v>47.16</v>
      </c>
      <c r="H707" s="106">
        <v>43.64</v>
      </c>
      <c r="I707" s="106">
        <v>39.49</v>
      </c>
      <c r="J707" s="106">
        <v>41.13</v>
      </c>
      <c r="K707" s="106">
        <v>39.92</v>
      </c>
      <c r="L707" s="106">
        <v>45</v>
      </c>
      <c r="M707" s="106">
        <v>38.119999999999997</v>
      </c>
      <c r="N707" s="106">
        <v>47.86</v>
      </c>
      <c r="O707" s="106">
        <v>50.13</v>
      </c>
      <c r="P707" s="106">
        <v>41.78</v>
      </c>
      <c r="Q707" s="106">
        <v>46.47</v>
      </c>
      <c r="R707" s="106">
        <v>44.57</v>
      </c>
      <c r="S707" s="106">
        <v>50.48</v>
      </c>
      <c r="T707" s="106">
        <v>48.72</v>
      </c>
      <c r="U707" s="106">
        <v>50.55</v>
      </c>
      <c r="V707" s="106">
        <v>46.91</v>
      </c>
      <c r="W707" s="106">
        <v>54.24</v>
      </c>
      <c r="X707" s="106">
        <v>52.44</v>
      </c>
      <c r="Y707" s="106">
        <v>52.8</v>
      </c>
      <c r="Z707" s="106">
        <v>47.73</v>
      </c>
      <c r="AA707" s="106">
        <v>50.61</v>
      </c>
      <c r="AB707" s="106">
        <v>48.17</v>
      </c>
      <c r="AC707" s="106">
        <v>54.16</v>
      </c>
      <c r="AD707" s="106">
        <v>52.59</v>
      </c>
      <c r="AE707" s="106">
        <v>50.13</v>
      </c>
      <c r="AF707" s="106">
        <v>52.74</v>
      </c>
      <c r="AG707" s="106">
        <v>54.38</v>
      </c>
      <c r="AH707" s="106">
        <v>50.8</v>
      </c>
      <c r="AI707" s="106">
        <v>51.86</v>
      </c>
      <c r="AJ707" s="106">
        <v>58.4</v>
      </c>
      <c r="AK707" s="106">
        <v>47.12</v>
      </c>
      <c r="AL707" s="106">
        <v>46.81</v>
      </c>
      <c r="AM707" s="106">
        <v>50.79</v>
      </c>
      <c r="AN707" s="106">
        <v>58.91</v>
      </c>
      <c r="AO707" s="106">
        <v>41.09</v>
      </c>
      <c r="AP707" s="106">
        <v>55.12</v>
      </c>
      <c r="AQ707" s="106">
        <v>51.14</v>
      </c>
      <c r="AR707" s="106">
        <v>44.95</v>
      </c>
      <c r="AS707" s="106">
        <v>48.26</v>
      </c>
      <c r="AT707" s="106">
        <v>45.94</v>
      </c>
      <c r="AU707" s="106">
        <v>72.44</v>
      </c>
      <c r="AV707" s="106">
        <v>45.43</v>
      </c>
      <c r="AW707" s="106">
        <v>47.25</v>
      </c>
      <c r="AX707" s="106">
        <v>35.33</v>
      </c>
      <c r="AY707" s="106">
        <v>34.200000000000003</v>
      </c>
      <c r="AZ707" s="106">
        <v>50.42</v>
      </c>
      <c r="BA707" s="106">
        <v>39.08</v>
      </c>
      <c r="BB707" s="106">
        <v>48.6</v>
      </c>
      <c r="BC707" s="106">
        <v>51.25</v>
      </c>
      <c r="BD707" s="106">
        <v>50.95</v>
      </c>
      <c r="BE707" s="106">
        <v>35.15</v>
      </c>
      <c r="BF707" s="106">
        <v>33.9</v>
      </c>
      <c r="BG707" s="106">
        <v>39</v>
      </c>
      <c r="BH707" s="106">
        <v>41.51</v>
      </c>
      <c r="BI707" s="106">
        <v>36.08</v>
      </c>
      <c r="BJ707" s="106">
        <v>44.36</v>
      </c>
      <c r="BK707" s="106">
        <v>67.66</v>
      </c>
      <c r="BL707" s="107">
        <f t="shared" si="35"/>
        <v>60</v>
      </c>
      <c r="BN707" s="110">
        <f>BN706++Setup!$J$15/24</f>
        <v>43231.881944445013</v>
      </c>
      <c r="BO707" s="57">
        <f>CN707</f>
        <v>0</v>
      </c>
      <c r="BP707" s="57">
        <f>CO707</f>
        <v>0</v>
      </c>
      <c r="BQ707" s="57">
        <f>CP707</f>
        <v>0</v>
      </c>
      <c r="BR707" s="57">
        <f>CQ707</f>
        <v>0</v>
      </c>
      <c r="BS707" s="87">
        <f>CT707</f>
        <v>0</v>
      </c>
      <c r="BT707" s="87">
        <f>CB1136</f>
        <v>222</v>
      </c>
      <c r="BU707" s="87">
        <f>CD1136</f>
        <v>0</v>
      </c>
      <c r="BV707" s="87">
        <f>CF1136</f>
        <v>0</v>
      </c>
      <c r="BW707" s="87">
        <f>CH1136</f>
        <v>47.5</v>
      </c>
      <c r="BX707" s="87">
        <f>CJ1136</f>
        <v>0</v>
      </c>
      <c r="CA707" s="111">
        <v>43317.902777777781</v>
      </c>
      <c r="CB707" s="87">
        <v>196</v>
      </c>
      <c r="CC707" s="111">
        <v>43317.902777777781</v>
      </c>
      <c r="CD707" s="87">
        <v>34.97</v>
      </c>
      <c r="CE707" s="111">
        <v>43317.902777777781</v>
      </c>
      <c r="CF707" s="87">
        <v>0</v>
      </c>
      <c r="CG707" s="111">
        <v>43317.902777777781</v>
      </c>
      <c r="CH707" s="87">
        <v>40.56</v>
      </c>
      <c r="CI707" s="111">
        <v>43317.902777777781</v>
      </c>
      <c r="CJ707" s="87">
        <v>0</v>
      </c>
      <c r="CM707" s="111"/>
      <c r="CS707" s="111"/>
    </row>
    <row r="708" spans="1:97" x14ac:dyDescent="0.3">
      <c r="A708" s="87">
        <f t="shared" si="34"/>
        <v>7040</v>
      </c>
      <c r="B708" s="88">
        <f t="shared" ref="B708:B771" si="36">A708/60</f>
        <v>117.33333333333333</v>
      </c>
      <c r="C708" s="106">
        <v>20.97</v>
      </c>
      <c r="D708" s="106">
        <v>51.66</v>
      </c>
      <c r="E708" s="106">
        <v>50.01</v>
      </c>
      <c r="F708" s="106">
        <v>45.71</v>
      </c>
      <c r="G708" s="106">
        <v>47.3</v>
      </c>
      <c r="H708" s="106">
        <v>43.85</v>
      </c>
      <c r="I708" s="106">
        <v>46.7</v>
      </c>
      <c r="J708" s="106">
        <v>48.32</v>
      </c>
      <c r="K708" s="106">
        <v>40.04</v>
      </c>
      <c r="L708" s="106">
        <v>45.06</v>
      </c>
      <c r="M708" s="106">
        <v>45.28</v>
      </c>
      <c r="N708" s="106">
        <v>47.94</v>
      </c>
      <c r="O708" s="106">
        <v>50.48</v>
      </c>
      <c r="P708" s="106">
        <v>41.76</v>
      </c>
      <c r="Q708" s="106">
        <v>46.64</v>
      </c>
      <c r="R708" s="106">
        <v>44.53</v>
      </c>
      <c r="S708" s="106">
        <v>50.82</v>
      </c>
      <c r="T708" s="106">
        <v>48.82</v>
      </c>
      <c r="U708" s="106">
        <v>50.67</v>
      </c>
      <c r="V708" s="106">
        <v>47.03</v>
      </c>
      <c r="W708" s="106">
        <v>54.42</v>
      </c>
      <c r="X708" s="106">
        <v>52.56</v>
      </c>
      <c r="Y708" s="106">
        <v>52.94</v>
      </c>
      <c r="Z708" s="106">
        <v>47.71</v>
      </c>
      <c r="AA708" s="106">
        <v>50.74</v>
      </c>
      <c r="AB708" s="106">
        <v>48.2</v>
      </c>
      <c r="AC708" s="106">
        <v>54.13</v>
      </c>
      <c r="AD708" s="106">
        <v>52.55</v>
      </c>
      <c r="AE708" s="106">
        <v>50.26</v>
      </c>
      <c r="AF708" s="106">
        <v>52.79</v>
      </c>
      <c r="AG708" s="106">
        <v>54.45</v>
      </c>
      <c r="AH708" s="106">
        <v>51</v>
      </c>
      <c r="AI708" s="106">
        <v>51.98</v>
      </c>
      <c r="AJ708" s="106">
        <v>58.28</v>
      </c>
      <c r="AK708" s="106">
        <v>47.04</v>
      </c>
      <c r="AL708" s="106">
        <v>46.54</v>
      </c>
      <c r="AM708" s="106">
        <v>50.79</v>
      </c>
      <c r="AN708" s="106">
        <v>58.79</v>
      </c>
      <c r="AO708" s="106">
        <v>48.28</v>
      </c>
      <c r="AP708" s="106">
        <v>54.68</v>
      </c>
      <c r="AQ708" s="106">
        <v>51.39</v>
      </c>
      <c r="AR708" s="106">
        <v>45</v>
      </c>
      <c r="AS708" s="106">
        <v>48.34</v>
      </c>
      <c r="AT708" s="106">
        <v>45.87</v>
      </c>
      <c r="AU708" s="106">
        <v>72.260000000000005</v>
      </c>
      <c r="AV708" s="106">
        <v>45.27</v>
      </c>
      <c r="AW708" s="106">
        <v>47.19</v>
      </c>
      <c r="AX708" s="106">
        <v>42.39</v>
      </c>
      <c r="AY708" s="106">
        <v>41.32</v>
      </c>
      <c r="AZ708" s="106">
        <v>50.66</v>
      </c>
      <c r="BA708" s="106">
        <v>46.24</v>
      </c>
      <c r="BB708" s="106">
        <v>48.54</v>
      </c>
      <c r="BC708" s="106">
        <v>51.53</v>
      </c>
      <c r="BD708" s="106">
        <v>51.1</v>
      </c>
      <c r="BE708" s="106">
        <v>42.58</v>
      </c>
      <c r="BF708" s="106">
        <v>41.11</v>
      </c>
      <c r="BG708" s="106">
        <v>39.14</v>
      </c>
      <c r="BH708" s="106">
        <v>48.81</v>
      </c>
      <c r="BI708" s="106">
        <v>43.11</v>
      </c>
      <c r="BJ708" s="106">
        <v>44.32</v>
      </c>
      <c r="BK708" s="106">
        <v>67.66</v>
      </c>
      <c r="BL708" s="107">
        <f t="shared" si="35"/>
        <v>60</v>
      </c>
      <c r="BN708" s="110">
        <f>BN707++Setup!$J$15/24</f>
        <v>43231.888888889458</v>
      </c>
      <c r="BO708" s="57">
        <f>CN708</f>
        <v>0</v>
      </c>
      <c r="BP708" s="57">
        <f>CO708</f>
        <v>0</v>
      </c>
      <c r="BQ708" s="57">
        <f>CP708</f>
        <v>0</v>
      </c>
      <c r="BR708" s="57">
        <f>CQ708</f>
        <v>0</v>
      </c>
      <c r="BS708" s="87">
        <f>CT708</f>
        <v>0</v>
      </c>
      <c r="BT708" s="87">
        <f>CB1137</f>
        <v>223</v>
      </c>
      <c r="BU708" s="87">
        <f>CD1137</f>
        <v>0</v>
      </c>
      <c r="BV708" s="87">
        <f>CF1137</f>
        <v>0</v>
      </c>
      <c r="BW708" s="87">
        <f>CH1137</f>
        <v>53.33</v>
      </c>
      <c r="BX708" s="87">
        <f>CJ1137</f>
        <v>0</v>
      </c>
      <c r="CA708" s="111">
        <v>43317.909722222219</v>
      </c>
      <c r="CB708" s="87">
        <v>195</v>
      </c>
      <c r="CC708" s="111">
        <v>43317.909722222219</v>
      </c>
      <c r="CD708" s="87">
        <v>35.14</v>
      </c>
      <c r="CE708" s="111">
        <v>43317.909722222219</v>
      </c>
      <c r="CF708" s="87">
        <v>0</v>
      </c>
      <c r="CG708" s="111">
        <v>43317.909722222219</v>
      </c>
      <c r="CH708" s="87">
        <v>34.17</v>
      </c>
      <c r="CI708" s="111">
        <v>43317.909722222219</v>
      </c>
      <c r="CJ708" s="87">
        <v>0</v>
      </c>
      <c r="CM708" s="111"/>
      <c r="CS708" s="111"/>
    </row>
    <row r="709" spans="1:97" x14ac:dyDescent="0.3">
      <c r="A709" s="87">
        <f t="shared" ref="A709:A772" si="37">A708+$A$1</f>
        <v>7050</v>
      </c>
      <c r="B709" s="88">
        <f t="shared" si="36"/>
        <v>117.5</v>
      </c>
      <c r="C709" s="106">
        <v>20.89</v>
      </c>
      <c r="D709" s="106">
        <v>51.29</v>
      </c>
      <c r="E709" s="106">
        <v>50.51</v>
      </c>
      <c r="F709" s="106">
        <v>46.29</v>
      </c>
      <c r="G709" s="106">
        <v>47.09</v>
      </c>
      <c r="H709" s="106">
        <v>43.64</v>
      </c>
      <c r="I709" s="106">
        <v>47.27</v>
      </c>
      <c r="J709" s="106">
        <v>48.84</v>
      </c>
      <c r="K709" s="106">
        <v>39.78</v>
      </c>
      <c r="L709" s="106">
        <v>44.76</v>
      </c>
      <c r="M709" s="106">
        <v>45.85</v>
      </c>
      <c r="N709" s="106">
        <v>47.83</v>
      </c>
      <c r="O709" s="106">
        <v>50.09</v>
      </c>
      <c r="P709" s="106">
        <v>41.65</v>
      </c>
      <c r="Q709" s="106">
        <v>46.47</v>
      </c>
      <c r="R709" s="106">
        <v>44.38</v>
      </c>
      <c r="S709" s="106">
        <v>50.59</v>
      </c>
      <c r="T709" s="106">
        <v>48.65</v>
      </c>
      <c r="U709" s="106">
        <v>50.57</v>
      </c>
      <c r="V709" s="106">
        <v>46.81</v>
      </c>
      <c r="W709" s="106">
        <v>54.24</v>
      </c>
      <c r="X709" s="106">
        <v>52.48</v>
      </c>
      <c r="Y709" s="106">
        <v>52.87</v>
      </c>
      <c r="Z709" s="106">
        <v>47.71</v>
      </c>
      <c r="AA709" s="106">
        <v>50.54</v>
      </c>
      <c r="AB709" s="106">
        <v>48.14</v>
      </c>
      <c r="AC709" s="106">
        <v>53.94</v>
      </c>
      <c r="AD709" s="106">
        <v>52.5</v>
      </c>
      <c r="AE709" s="106">
        <v>50.22</v>
      </c>
      <c r="AF709" s="106">
        <v>52.57</v>
      </c>
      <c r="AG709" s="106">
        <v>54.34</v>
      </c>
      <c r="AH709" s="106">
        <v>50.82</v>
      </c>
      <c r="AI709" s="106">
        <v>51.81</v>
      </c>
      <c r="AJ709" s="106">
        <v>57.97</v>
      </c>
      <c r="AK709" s="106">
        <v>46.8</v>
      </c>
      <c r="AL709" s="106">
        <v>46.66</v>
      </c>
      <c r="AM709" s="106">
        <v>50.55</v>
      </c>
      <c r="AN709" s="106">
        <v>58.31</v>
      </c>
      <c r="AO709" s="106">
        <v>48.8</v>
      </c>
      <c r="AP709" s="106">
        <v>55.05</v>
      </c>
      <c r="AQ709" s="106">
        <v>51.2</v>
      </c>
      <c r="AR709" s="106">
        <v>44.77</v>
      </c>
      <c r="AS709" s="106">
        <v>48.31</v>
      </c>
      <c r="AT709" s="106">
        <v>45.79</v>
      </c>
      <c r="AU709" s="106">
        <v>71.760000000000005</v>
      </c>
      <c r="AV709" s="106">
        <v>45.18</v>
      </c>
      <c r="AW709" s="106">
        <v>46.92</v>
      </c>
      <c r="AX709" s="106">
        <v>43.12</v>
      </c>
      <c r="AY709" s="106">
        <v>41.93</v>
      </c>
      <c r="AZ709" s="106">
        <v>50.42</v>
      </c>
      <c r="BA709" s="106">
        <v>46.9</v>
      </c>
      <c r="BB709" s="106">
        <v>48.46</v>
      </c>
      <c r="BC709" s="106">
        <v>51.25</v>
      </c>
      <c r="BD709" s="106">
        <v>51.05</v>
      </c>
      <c r="BE709" s="106">
        <v>42.96</v>
      </c>
      <c r="BF709" s="106">
        <v>41.72</v>
      </c>
      <c r="BG709" s="106">
        <v>39.08</v>
      </c>
      <c r="BH709" s="106">
        <v>49.31</v>
      </c>
      <c r="BI709" s="106">
        <v>43.75</v>
      </c>
      <c r="BJ709" s="106">
        <v>44.11</v>
      </c>
      <c r="BK709" s="106">
        <v>67.209999999999994</v>
      </c>
      <c r="BL709" s="107">
        <f t="shared" ref="BL709:BL772" si="38">BL708</f>
        <v>60</v>
      </c>
      <c r="BN709" s="110">
        <f>BN708++Setup!$J$15/24</f>
        <v>43231.895833333903</v>
      </c>
      <c r="BO709" s="57">
        <f>CN709</f>
        <v>0</v>
      </c>
      <c r="BP709" s="57">
        <f>CO709</f>
        <v>0</v>
      </c>
      <c r="BQ709" s="57">
        <f>CP709</f>
        <v>0</v>
      </c>
      <c r="BR709" s="57">
        <f>CQ709</f>
        <v>0</v>
      </c>
      <c r="BS709" s="87">
        <f>CT709</f>
        <v>0</v>
      </c>
      <c r="BT709" s="87">
        <f>CB1138</f>
        <v>223</v>
      </c>
      <c r="BU709" s="87">
        <f>CD1138</f>
        <v>0</v>
      </c>
      <c r="BV709" s="87">
        <f>CF1138</f>
        <v>0</v>
      </c>
      <c r="BW709" s="87">
        <f>CH1138</f>
        <v>39.17</v>
      </c>
      <c r="BX709" s="87">
        <f>CJ1138</f>
        <v>0</v>
      </c>
      <c r="CA709" s="111">
        <v>43317.916666666664</v>
      </c>
      <c r="CB709" s="87">
        <v>193</v>
      </c>
      <c r="CC709" s="111">
        <v>43317.916666666664</v>
      </c>
      <c r="CD709" s="87">
        <v>34.97</v>
      </c>
      <c r="CE709" s="111">
        <v>43317.916666666664</v>
      </c>
      <c r="CF709" s="87">
        <v>0</v>
      </c>
      <c r="CG709" s="111">
        <v>43317.916666666664</v>
      </c>
      <c r="CH709" s="87">
        <v>50</v>
      </c>
      <c r="CI709" s="111">
        <v>43317.916666666664</v>
      </c>
      <c r="CJ709" s="87">
        <v>0</v>
      </c>
      <c r="CM709" s="111"/>
      <c r="CS709" s="111"/>
    </row>
    <row r="710" spans="1:97" x14ac:dyDescent="0.3">
      <c r="A710" s="87">
        <f t="shared" si="37"/>
        <v>7060</v>
      </c>
      <c r="B710" s="88">
        <f t="shared" si="36"/>
        <v>117.66666666666667</v>
      </c>
      <c r="C710" s="106">
        <v>21.09</v>
      </c>
      <c r="D710" s="106">
        <v>52.07</v>
      </c>
      <c r="E710" s="106">
        <v>50.7</v>
      </c>
      <c r="F710" s="106">
        <v>46.47</v>
      </c>
      <c r="G710" s="106">
        <v>47.78</v>
      </c>
      <c r="H710" s="106">
        <v>44.29</v>
      </c>
      <c r="I710" s="106">
        <v>47.46</v>
      </c>
      <c r="J710" s="106">
        <v>48.98</v>
      </c>
      <c r="K710" s="106">
        <v>40.479999999999997</v>
      </c>
      <c r="L710" s="106">
        <v>45.43</v>
      </c>
      <c r="M710" s="106">
        <v>46.06</v>
      </c>
      <c r="N710" s="106">
        <v>48.33</v>
      </c>
      <c r="O710" s="106">
        <v>50.91</v>
      </c>
      <c r="P710" s="106">
        <v>42.06</v>
      </c>
      <c r="Q710" s="106">
        <v>47.05</v>
      </c>
      <c r="R710" s="106">
        <v>44.85</v>
      </c>
      <c r="S710" s="106">
        <v>51.32</v>
      </c>
      <c r="T710" s="106">
        <v>49.12</v>
      </c>
      <c r="U710" s="106">
        <v>51.08</v>
      </c>
      <c r="V710" s="106">
        <v>47.32</v>
      </c>
      <c r="W710" s="106">
        <v>54.91</v>
      </c>
      <c r="X710" s="106">
        <v>53.05</v>
      </c>
      <c r="Y710" s="106">
        <v>53.61</v>
      </c>
      <c r="Z710" s="106">
        <v>48.04</v>
      </c>
      <c r="AA710" s="106">
        <v>51.2</v>
      </c>
      <c r="AB710" s="106">
        <v>48.59</v>
      </c>
      <c r="AC710" s="106">
        <v>54.65</v>
      </c>
      <c r="AD710" s="106">
        <v>53.23</v>
      </c>
      <c r="AE710" s="106">
        <v>50.82</v>
      </c>
      <c r="AF710" s="106">
        <v>53.41</v>
      </c>
      <c r="AG710" s="106">
        <v>55.08</v>
      </c>
      <c r="AH710" s="106">
        <v>51.46</v>
      </c>
      <c r="AI710" s="106">
        <v>52.67</v>
      </c>
      <c r="AJ710" s="106">
        <v>57.85</v>
      </c>
      <c r="AK710" s="106">
        <v>46.75</v>
      </c>
      <c r="AL710" s="106">
        <v>46.58</v>
      </c>
      <c r="AM710" s="106">
        <v>51.31</v>
      </c>
      <c r="AN710" s="106">
        <v>58.29</v>
      </c>
      <c r="AO710" s="106">
        <v>48.94</v>
      </c>
      <c r="AP710" s="106">
        <v>54.91</v>
      </c>
      <c r="AQ710" s="106">
        <v>51.86</v>
      </c>
      <c r="AR710" s="106">
        <v>45.27</v>
      </c>
      <c r="AS710" s="106">
        <v>48.49</v>
      </c>
      <c r="AT710" s="106">
        <v>46.17</v>
      </c>
      <c r="AU710" s="106">
        <v>71.66</v>
      </c>
      <c r="AV710" s="106">
        <v>45.85</v>
      </c>
      <c r="AW710" s="106">
        <v>47.59</v>
      </c>
      <c r="AX710" s="106">
        <v>43.21</v>
      </c>
      <c r="AY710" s="106">
        <v>42.32</v>
      </c>
      <c r="AZ710" s="106">
        <v>51.05</v>
      </c>
      <c r="BA710" s="106">
        <v>47.08</v>
      </c>
      <c r="BB710" s="106">
        <v>48.94</v>
      </c>
      <c r="BC710" s="106">
        <v>51.97</v>
      </c>
      <c r="BD710" s="106">
        <v>51.59</v>
      </c>
      <c r="BE710" s="106">
        <v>43.41</v>
      </c>
      <c r="BF710" s="106">
        <v>41.93</v>
      </c>
      <c r="BG710" s="106">
        <v>39.5</v>
      </c>
      <c r="BH710" s="106">
        <v>49.57</v>
      </c>
      <c r="BI710" s="106">
        <v>43.99</v>
      </c>
      <c r="BJ710" s="106">
        <v>44.13</v>
      </c>
      <c r="BK710" s="106">
        <v>67.45</v>
      </c>
      <c r="BL710" s="107">
        <f t="shared" si="38"/>
        <v>60</v>
      </c>
      <c r="BN710" s="110">
        <f>BN709++Setup!$J$15/24</f>
        <v>43231.902777778349</v>
      </c>
      <c r="BO710" s="57">
        <f>CN710</f>
        <v>0</v>
      </c>
      <c r="BP710" s="57">
        <f>CO710</f>
        <v>0</v>
      </c>
      <c r="BQ710" s="57">
        <f>CP710</f>
        <v>0</v>
      </c>
      <c r="BR710" s="57">
        <f>CQ710</f>
        <v>0</v>
      </c>
      <c r="BS710" s="87">
        <f>CT710</f>
        <v>0</v>
      </c>
      <c r="BT710" s="87">
        <f>CB1139</f>
        <v>228</v>
      </c>
      <c r="BU710" s="87">
        <f>CD1139</f>
        <v>0</v>
      </c>
      <c r="BV710" s="87">
        <f>CF1139</f>
        <v>0</v>
      </c>
      <c r="BW710" s="87">
        <f>CH1139</f>
        <v>37.78</v>
      </c>
      <c r="BX710" s="87">
        <f>CJ1139</f>
        <v>0</v>
      </c>
      <c r="CA710" s="111">
        <v>43317.923611111109</v>
      </c>
      <c r="CB710" s="87">
        <v>193</v>
      </c>
      <c r="CC710" s="111">
        <v>43317.923611111109</v>
      </c>
      <c r="CD710" s="87">
        <v>35.5</v>
      </c>
      <c r="CE710" s="111">
        <v>43317.923611111109</v>
      </c>
      <c r="CF710" s="87">
        <v>0</v>
      </c>
      <c r="CG710" s="111">
        <v>43317.923611111109</v>
      </c>
      <c r="CH710" s="87">
        <v>34.72</v>
      </c>
      <c r="CI710" s="111">
        <v>43317.923611111109</v>
      </c>
      <c r="CJ710" s="87">
        <v>0</v>
      </c>
      <c r="CM710" s="111"/>
      <c r="CS710" s="111"/>
    </row>
    <row r="711" spans="1:97" x14ac:dyDescent="0.3">
      <c r="A711" s="87">
        <f t="shared" si="37"/>
        <v>7070</v>
      </c>
      <c r="B711" s="88">
        <f t="shared" si="36"/>
        <v>117.83333333333333</v>
      </c>
      <c r="C711" s="106">
        <v>21.02</v>
      </c>
      <c r="D711" s="106">
        <v>52</v>
      </c>
      <c r="E711" s="106">
        <v>50.6</v>
      </c>
      <c r="F711" s="106">
        <v>46.38</v>
      </c>
      <c r="G711" s="106">
        <v>47.74</v>
      </c>
      <c r="H711" s="106">
        <v>44.37</v>
      </c>
      <c r="I711" s="106">
        <v>47.42</v>
      </c>
      <c r="J711" s="106">
        <v>49.02</v>
      </c>
      <c r="K711" s="106">
        <v>40.6</v>
      </c>
      <c r="L711" s="106">
        <v>45.54</v>
      </c>
      <c r="M711" s="106">
        <v>46.05</v>
      </c>
      <c r="N711" s="106">
        <v>48.5</v>
      </c>
      <c r="O711" s="106">
        <v>51.14</v>
      </c>
      <c r="P711" s="106">
        <v>42.18</v>
      </c>
      <c r="Q711" s="106">
        <v>47.08</v>
      </c>
      <c r="R711" s="106">
        <v>44.98</v>
      </c>
      <c r="S711" s="106">
        <v>51.29</v>
      </c>
      <c r="T711" s="106">
        <v>49.22</v>
      </c>
      <c r="U711" s="106">
        <v>51.09</v>
      </c>
      <c r="V711" s="106">
        <v>47.4</v>
      </c>
      <c r="W711" s="106">
        <v>54.93</v>
      </c>
      <c r="X711" s="106">
        <v>53.08</v>
      </c>
      <c r="Y711" s="106">
        <v>53.42</v>
      </c>
      <c r="Z711" s="106">
        <v>47.99</v>
      </c>
      <c r="AA711" s="106">
        <v>51.22</v>
      </c>
      <c r="AB711" s="106">
        <v>48.55</v>
      </c>
      <c r="AC711" s="106">
        <v>54.62</v>
      </c>
      <c r="AD711" s="106">
        <v>52.99</v>
      </c>
      <c r="AE711" s="106">
        <v>50.72</v>
      </c>
      <c r="AF711" s="106">
        <v>53.38</v>
      </c>
      <c r="AG711" s="106">
        <v>54.93</v>
      </c>
      <c r="AH711" s="106">
        <v>51.43</v>
      </c>
      <c r="AI711" s="106">
        <v>52.59</v>
      </c>
      <c r="AJ711" s="106">
        <v>58.17</v>
      </c>
      <c r="AK711" s="106">
        <v>46.86</v>
      </c>
      <c r="AL711" s="106">
        <v>46.27</v>
      </c>
      <c r="AM711" s="106">
        <v>51.36</v>
      </c>
      <c r="AN711" s="106">
        <v>58.63</v>
      </c>
      <c r="AO711" s="106">
        <v>48.98</v>
      </c>
      <c r="AP711" s="106">
        <v>54.55</v>
      </c>
      <c r="AQ711" s="106">
        <v>51.97</v>
      </c>
      <c r="AR711" s="106">
        <v>45.35</v>
      </c>
      <c r="AS711" s="106">
        <v>48.6</v>
      </c>
      <c r="AT711" s="106">
        <v>46.53</v>
      </c>
      <c r="AU711" s="106">
        <v>72.13</v>
      </c>
      <c r="AV711" s="106">
        <v>45.65</v>
      </c>
      <c r="AW711" s="106">
        <v>47.28</v>
      </c>
      <c r="AX711" s="106">
        <v>43.11</v>
      </c>
      <c r="AY711" s="106">
        <v>42.11</v>
      </c>
      <c r="AZ711" s="106">
        <v>50.97</v>
      </c>
      <c r="BA711" s="106">
        <v>46.98</v>
      </c>
      <c r="BB711" s="106">
        <v>48.96</v>
      </c>
      <c r="BC711" s="106">
        <v>51.9</v>
      </c>
      <c r="BD711" s="106">
        <v>51.47</v>
      </c>
      <c r="BE711" s="106">
        <v>43.15</v>
      </c>
      <c r="BF711" s="106">
        <v>41.86</v>
      </c>
      <c r="BG711" s="106">
        <v>39.44</v>
      </c>
      <c r="BH711" s="106">
        <v>49.45</v>
      </c>
      <c r="BI711" s="106">
        <v>43.86</v>
      </c>
      <c r="BJ711" s="106">
        <v>44.19</v>
      </c>
      <c r="BK711" s="106">
        <v>67.77</v>
      </c>
      <c r="BL711" s="107">
        <f t="shared" si="38"/>
        <v>60</v>
      </c>
      <c r="BN711" s="110">
        <f>BN710++Setup!$J$15/24</f>
        <v>43231.909722222794</v>
      </c>
      <c r="BO711" s="57">
        <f>CN711</f>
        <v>0</v>
      </c>
      <c r="BP711" s="57">
        <f>CO711</f>
        <v>0</v>
      </c>
      <c r="BQ711" s="57">
        <f>CP711</f>
        <v>0</v>
      </c>
      <c r="BR711" s="57">
        <f>CQ711</f>
        <v>0</v>
      </c>
      <c r="BS711" s="87">
        <f>CT711</f>
        <v>0</v>
      </c>
      <c r="BT711" s="87">
        <f>CB1140</f>
        <v>229</v>
      </c>
      <c r="BU711" s="87">
        <f>CD1140</f>
        <v>0</v>
      </c>
      <c r="BV711" s="87">
        <f>CF1140</f>
        <v>0</v>
      </c>
      <c r="BW711" s="87">
        <f>CH1140</f>
        <v>37.78</v>
      </c>
      <c r="BX711" s="87">
        <f>CJ1140</f>
        <v>0</v>
      </c>
      <c r="CA711" s="111">
        <v>43317.930555555555</v>
      </c>
      <c r="CB711" s="87">
        <v>192</v>
      </c>
      <c r="CC711" s="111">
        <v>43317.930555555555</v>
      </c>
      <c r="CD711" s="87">
        <v>31.94</v>
      </c>
      <c r="CE711" s="111">
        <v>43317.930555555555</v>
      </c>
      <c r="CF711" s="87">
        <v>0</v>
      </c>
      <c r="CG711" s="111">
        <v>43317.930555555555</v>
      </c>
      <c r="CH711" s="87">
        <v>31.67</v>
      </c>
      <c r="CI711" s="111">
        <v>43317.930555555555</v>
      </c>
      <c r="CJ711" s="87">
        <v>0</v>
      </c>
      <c r="CM711" s="111"/>
      <c r="CS711" s="111"/>
    </row>
    <row r="712" spans="1:97" x14ac:dyDescent="0.3">
      <c r="A712" s="87">
        <f t="shared" si="37"/>
        <v>7080</v>
      </c>
      <c r="B712" s="88">
        <f t="shared" si="36"/>
        <v>118</v>
      </c>
      <c r="C712" s="106">
        <v>21.13</v>
      </c>
      <c r="D712" s="106">
        <v>52.35</v>
      </c>
      <c r="E712" s="106">
        <v>50.29</v>
      </c>
      <c r="F712" s="106">
        <v>46.13</v>
      </c>
      <c r="G712" s="106">
        <v>47.98</v>
      </c>
      <c r="H712" s="106">
        <v>44.65</v>
      </c>
      <c r="I712" s="106">
        <v>46.95</v>
      </c>
      <c r="J712" s="106">
        <v>48.56</v>
      </c>
      <c r="K712" s="106">
        <v>40.82</v>
      </c>
      <c r="L712" s="106">
        <v>45.73</v>
      </c>
      <c r="M712" s="106">
        <v>45.72</v>
      </c>
      <c r="N712" s="106">
        <v>48.79</v>
      </c>
      <c r="O712" s="106">
        <v>51.5</v>
      </c>
      <c r="P712" s="106">
        <v>42.4</v>
      </c>
      <c r="Q712" s="106">
        <v>47.43</v>
      </c>
      <c r="R712" s="106">
        <v>45.15</v>
      </c>
      <c r="S712" s="106">
        <v>51.62</v>
      </c>
      <c r="T712" s="106">
        <v>49.47</v>
      </c>
      <c r="U712" s="106">
        <v>51.27</v>
      </c>
      <c r="V712" s="106">
        <v>47.63</v>
      </c>
      <c r="W712" s="106">
        <v>55.5</v>
      </c>
      <c r="X712" s="106">
        <v>53.31</v>
      </c>
      <c r="Y712" s="106">
        <v>53.79</v>
      </c>
      <c r="Z712" s="106">
        <v>48.13</v>
      </c>
      <c r="AA712" s="106">
        <v>51.43</v>
      </c>
      <c r="AB712" s="106">
        <v>48.67</v>
      </c>
      <c r="AC712" s="106">
        <v>55.01</v>
      </c>
      <c r="AD712" s="106">
        <v>53.4</v>
      </c>
      <c r="AE712" s="106">
        <v>51.05</v>
      </c>
      <c r="AF712" s="106">
        <v>53.68</v>
      </c>
      <c r="AG712" s="106">
        <v>55.32</v>
      </c>
      <c r="AH712" s="106">
        <v>51.77</v>
      </c>
      <c r="AI712" s="106">
        <v>52.76</v>
      </c>
      <c r="AJ712" s="106">
        <v>58.1</v>
      </c>
      <c r="AK712" s="106">
        <v>46.85</v>
      </c>
      <c r="AL712" s="106">
        <v>46.43</v>
      </c>
      <c r="AM712" s="106">
        <v>51.73</v>
      </c>
      <c r="AN712" s="106">
        <v>58.53</v>
      </c>
      <c r="AO712" s="106">
        <v>48.52</v>
      </c>
      <c r="AP712" s="106">
        <v>54.87</v>
      </c>
      <c r="AQ712" s="106">
        <v>52.32</v>
      </c>
      <c r="AR712" s="106">
        <v>45.61</v>
      </c>
      <c r="AS712" s="106">
        <v>48.63</v>
      </c>
      <c r="AT712" s="106">
        <v>46.24</v>
      </c>
      <c r="AU712" s="106">
        <v>72.12</v>
      </c>
      <c r="AV712" s="106">
        <v>45.82</v>
      </c>
      <c r="AW712" s="106">
        <v>47.53</v>
      </c>
      <c r="AX712" s="106">
        <v>42.93</v>
      </c>
      <c r="AY712" s="106">
        <v>41.77</v>
      </c>
      <c r="AZ712" s="106">
        <v>51.28</v>
      </c>
      <c r="BA712" s="106">
        <v>46.68</v>
      </c>
      <c r="BB712" s="106">
        <v>49.09</v>
      </c>
      <c r="BC712" s="106">
        <v>52.34</v>
      </c>
      <c r="BD712" s="106">
        <v>51.97</v>
      </c>
      <c r="BE712" s="106">
        <v>42.91</v>
      </c>
      <c r="BF712" s="106">
        <v>41.61</v>
      </c>
      <c r="BG712" s="106">
        <v>39.82</v>
      </c>
      <c r="BH712" s="106">
        <v>49.18</v>
      </c>
      <c r="BI712" s="106">
        <v>43.63</v>
      </c>
      <c r="BJ712" s="106">
        <v>44.25</v>
      </c>
      <c r="BK712" s="106">
        <v>67.489999999999995</v>
      </c>
      <c r="BL712" s="107">
        <f t="shared" si="38"/>
        <v>60</v>
      </c>
      <c r="BN712" s="110">
        <f>BN711++Setup!$J$15/24</f>
        <v>43231.916666667239</v>
      </c>
      <c r="BO712" s="57">
        <f>CN712</f>
        <v>0</v>
      </c>
      <c r="BP712" s="57">
        <f>CO712</f>
        <v>0</v>
      </c>
      <c r="BQ712" s="57">
        <f>CP712</f>
        <v>0</v>
      </c>
      <c r="BR712" s="57">
        <f>CQ712</f>
        <v>0</v>
      </c>
      <c r="BS712" s="87">
        <f>CT712</f>
        <v>0</v>
      </c>
      <c r="BT712" s="87">
        <f>CB1141</f>
        <v>227</v>
      </c>
      <c r="BU712" s="87">
        <f>CD1141</f>
        <v>0</v>
      </c>
      <c r="BV712" s="87">
        <f>CF1141</f>
        <v>0</v>
      </c>
      <c r="BW712" s="87">
        <f>CH1141</f>
        <v>36.11</v>
      </c>
      <c r="BX712" s="87">
        <f>CJ1141</f>
        <v>0</v>
      </c>
      <c r="CA712" s="111">
        <v>43317.9375</v>
      </c>
      <c r="CB712" s="87">
        <v>193</v>
      </c>
      <c r="CC712" s="111">
        <v>43317.9375</v>
      </c>
      <c r="CD712" s="87">
        <v>27.81</v>
      </c>
      <c r="CE712" s="111">
        <v>43317.9375</v>
      </c>
      <c r="CF712" s="87">
        <v>0</v>
      </c>
      <c r="CG712" s="111">
        <v>43317.9375</v>
      </c>
      <c r="CH712" s="87">
        <v>40.56</v>
      </c>
      <c r="CI712" s="111">
        <v>43317.9375</v>
      </c>
      <c r="CJ712" s="87">
        <v>0</v>
      </c>
      <c r="CM712" s="111"/>
      <c r="CS712" s="111"/>
    </row>
    <row r="713" spans="1:97" x14ac:dyDescent="0.3">
      <c r="A713" s="87">
        <f t="shared" si="37"/>
        <v>7090</v>
      </c>
      <c r="B713" s="88">
        <f t="shared" si="36"/>
        <v>118.16666666666667</v>
      </c>
      <c r="C713" s="106">
        <v>21.15</v>
      </c>
      <c r="D713" s="106">
        <v>52.37</v>
      </c>
      <c r="E713" s="106">
        <v>50.6</v>
      </c>
      <c r="F713" s="106">
        <v>46.28</v>
      </c>
      <c r="G713" s="106">
        <v>47.83</v>
      </c>
      <c r="H713" s="106">
        <v>44.45</v>
      </c>
      <c r="I713" s="106">
        <v>47.18</v>
      </c>
      <c r="J713" s="106">
        <v>48.68</v>
      </c>
      <c r="K713" s="106">
        <v>40.58</v>
      </c>
      <c r="L713" s="106">
        <v>45.64</v>
      </c>
      <c r="M713" s="106">
        <v>45.83</v>
      </c>
      <c r="N713" s="106">
        <v>48.55</v>
      </c>
      <c r="O713" s="106">
        <v>51.13</v>
      </c>
      <c r="P713" s="106">
        <v>42.36</v>
      </c>
      <c r="Q713" s="106">
        <v>47.05</v>
      </c>
      <c r="R713" s="106">
        <v>44.95</v>
      </c>
      <c r="S713" s="106">
        <v>51.64</v>
      </c>
      <c r="T713" s="106">
        <v>49.38</v>
      </c>
      <c r="U713" s="106">
        <v>51.3</v>
      </c>
      <c r="V713" s="106">
        <v>47.52</v>
      </c>
      <c r="W713" s="106">
        <v>55.44</v>
      </c>
      <c r="X713" s="106">
        <v>53.37</v>
      </c>
      <c r="Y713" s="106">
        <v>53.71</v>
      </c>
      <c r="Z713" s="106">
        <v>48.1</v>
      </c>
      <c r="AA713" s="106">
        <v>51.42</v>
      </c>
      <c r="AB713" s="106">
        <v>48.63</v>
      </c>
      <c r="AC713" s="106">
        <v>54.8</v>
      </c>
      <c r="AD713" s="106">
        <v>53.48</v>
      </c>
      <c r="AE713" s="106">
        <v>51.05</v>
      </c>
      <c r="AF713" s="106">
        <v>53.67</v>
      </c>
      <c r="AG713" s="106">
        <v>55.29</v>
      </c>
      <c r="AH713" s="106">
        <v>51.72</v>
      </c>
      <c r="AI713" s="106">
        <v>52.9</v>
      </c>
      <c r="AJ713" s="106">
        <v>58.25</v>
      </c>
      <c r="AK713" s="106">
        <v>46.83</v>
      </c>
      <c r="AL713" s="106">
        <v>46.31</v>
      </c>
      <c r="AM713" s="106">
        <v>51.76</v>
      </c>
      <c r="AN713" s="106">
        <v>58.65</v>
      </c>
      <c r="AO713" s="106">
        <v>48.64</v>
      </c>
      <c r="AP713" s="106">
        <v>54.8</v>
      </c>
      <c r="AQ713" s="106">
        <v>52.3</v>
      </c>
      <c r="AR713" s="106">
        <v>45.38</v>
      </c>
      <c r="AS713" s="106">
        <v>48.73</v>
      </c>
      <c r="AT713" s="106">
        <v>46.56</v>
      </c>
      <c r="AU713" s="106">
        <v>72.23</v>
      </c>
      <c r="AV713" s="106">
        <v>45.74</v>
      </c>
      <c r="AW713" s="106">
        <v>47.66</v>
      </c>
      <c r="AX713" s="106">
        <v>43.02</v>
      </c>
      <c r="AY713" s="106">
        <v>41.99</v>
      </c>
      <c r="AZ713" s="106">
        <v>51.24</v>
      </c>
      <c r="BA713" s="106">
        <v>46.74</v>
      </c>
      <c r="BB713" s="106">
        <v>49.04</v>
      </c>
      <c r="BC713" s="106">
        <v>52.26</v>
      </c>
      <c r="BD713" s="106">
        <v>51.75</v>
      </c>
      <c r="BE713" s="106">
        <v>43.07</v>
      </c>
      <c r="BF713" s="106">
        <v>41.7</v>
      </c>
      <c r="BG713" s="106">
        <v>39.619999999999997</v>
      </c>
      <c r="BH713" s="106">
        <v>49.22</v>
      </c>
      <c r="BI713" s="106">
        <v>43.83</v>
      </c>
      <c r="BJ713" s="106">
        <v>44.15</v>
      </c>
      <c r="BK713" s="106">
        <v>67.489999999999995</v>
      </c>
      <c r="BL713" s="107">
        <f t="shared" si="38"/>
        <v>60</v>
      </c>
      <c r="BN713" s="110">
        <f>BN712++Setup!$J$15/24</f>
        <v>43231.923611111684</v>
      </c>
      <c r="BO713" s="57">
        <f>CN713</f>
        <v>0</v>
      </c>
      <c r="BP713" s="57">
        <f>CO713</f>
        <v>0</v>
      </c>
      <c r="BQ713" s="57">
        <f>CP713</f>
        <v>0</v>
      </c>
      <c r="BR713" s="57">
        <f>CQ713</f>
        <v>0</v>
      </c>
      <c r="BS713" s="87">
        <f>CT713</f>
        <v>0</v>
      </c>
      <c r="BT713" s="87">
        <f>CB1142</f>
        <v>226</v>
      </c>
      <c r="BU713" s="87">
        <f>CD1142</f>
        <v>0</v>
      </c>
      <c r="BV713" s="87">
        <f>CF1142</f>
        <v>0</v>
      </c>
      <c r="BW713" s="87">
        <f>CH1142</f>
        <v>36.67</v>
      </c>
      <c r="BX713" s="87">
        <f>CJ1142</f>
        <v>0</v>
      </c>
      <c r="CA713" s="111">
        <v>43317.944444444445</v>
      </c>
      <c r="CB713" s="87">
        <v>192</v>
      </c>
      <c r="CC713" s="111">
        <v>43317.944444444445</v>
      </c>
      <c r="CD713" s="87">
        <v>25.03</v>
      </c>
      <c r="CE713" s="111">
        <v>43317.944444444445</v>
      </c>
      <c r="CF713" s="87">
        <v>0</v>
      </c>
      <c r="CG713" s="111">
        <v>43317.944444444445</v>
      </c>
      <c r="CH713" s="87">
        <v>42.22</v>
      </c>
      <c r="CI713" s="111">
        <v>43317.944444444445</v>
      </c>
      <c r="CJ713" s="87">
        <v>0</v>
      </c>
      <c r="CM713" s="111"/>
      <c r="CS713" s="111"/>
    </row>
    <row r="714" spans="1:97" x14ac:dyDescent="0.3">
      <c r="A714" s="87">
        <f t="shared" si="37"/>
        <v>7100</v>
      </c>
      <c r="B714" s="88">
        <f t="shared" si="36"/>
        <v>118.33333333333333</v>
      </c>
      <c r="C714" s="106">
        <v>21.12</v>
      </c>
      <c r="D714" s="106">
        <v>52.4</v>
      </c>
      <c r="E714" s="106">
        <v>50.56</v>
      </c>
      <c r="F714" s="106">
        <v>46.32</v>
      </c>
      <c r="G714" s="106">
        <v>47.96</v>
      </c>
      <c r="H714" s="106">
        <v>44.58</v>
      </c>
      <c r="I714" s="106">
        <v>47.2</v>
      </c>
      <c r="J714" s="106">
        <v>48.7</v>
      </c>
      <c r="K714" s="106">
        <v>40.74</v>
      </c>
      <c r="L714" s="106">
        <v>45.69</v>
      </c>
      <c r="M714" s="106">
        <v>45.89</v>
      </c>
      <c r="N714" s="106">
        <v>48.63</v>
      </c>
      <c r="O714" s="106">
        <v>51.29</v>
      </c>
      <c r="P714" s="106">
        <v>42.37</v>
      </c>
      <c r="Q714" s="106">
        <v>47.27</v>
      </c>
      <c r="R714" s="106">
        <v>45.14</v>
      </c>
      <c r="S714" s="106">
        <v>51.66</v>
      </c>
      <c r="T714" s="106">
        <v>49.49</v>
      </c>
      <c r="U714" s="106">
        <v>51.39</v>
      </c>
      <c r="V714" s="106">
        <v>47.61</v>
      </c>
      <c r="W714" s="106">
        <v>55.29</v>
      </c>
      <c r="X714" s="106">
        <v>53.37</v>
      </c>
      <c r="Y714" s="106">
        <v>53.68</v>
      </c>
      <c r="Z714" s="106">
        <v>48.03</v>
      </c>
      <c r="AA714" s="106">
        <v>51.39</v>
      </c>
      <c r="AB714" s="106">
        <v>48.66</v>
      </c>
      <c r="AC714" s="106">
        <v>54.9</v>
      </c>
      <c r="AD714" s="106">
        <v>53.53</v>
      </c>
      <c r="AE714" s="106">
        <v>51.03</v>
      </c>
      <c r="AF714" s="106">
        <v>53.6</v>
      </c>
      <c r="AG714" s="106">
        <v>55.28</v>
      </c>
      <c r="AH714" s="106">
        <v>51.88</v>
      </c>
      <c r="AI714" s="106">
        <v>53.08</v>
      </c>
      <c r="AJ714" s="106">
        <v>58.14</v>
      </c>
      <c r="AK714" s="106">
        <v>46.76</v>
      </c>
      <c r="AL714" s="106">
        <v>46.5</v>
      </c>
      <c r="AM714" s="106">
        <v>51.69</v>
      </c>
      <c r="AN714" s="106">
        <v>58.61</v>
      </c>
      <c r="AO714" s="106">
        <v>48.66</v>
      </c>
      <c r="AP714" s="106">
        <v>54.93</v>
      </c>
      <c r="AQ714" s="106">
        <v>52.21</v>
      </c>
      <c r="AR714" s="106">
        <v>45.47</v>
      </c>
      <c r="AS714" s="106">
        <v>48.71</v>
      </c>
      <c r="AT714" s="106">
        <v>46.23</v>
      </c>
      <c r="AU714" s="106">
        <v>72.040000000000006</v>
      </c>
      <c r="AV714" s="106">
        <v>45.71</v>
      </c>
      <c r="AW714" s="106">
        <v>47.61</v>
      </c>
      <c r="AX714" s="106">
        <v>43.04</v>
      </c>
      <c r="AY714" s="106">
        <v>41.93</v>
      </c>
      <c r="AZ714" s="106">
        <v>51.26</v>
      </c>
      <c r="BA714" s="106">
        <v>46.75</v>
      </c>
      <c r="BB714" s="106">
        <v>49.09</v>
      </c>
      <c r="BC714" s="106">
        <v>52.32</v>
      </c>
      <c r="BD714" s="106">
        <v>51.8</v>
      </c>
      <c r="BE714" s="106">
        <v>43.09</v>
      </c>
      <c r="BF714" s="106">
        <v>41.73</v>
      </c>
      <c r="BG714" s="106">
        <v>39.65</v>
      </c>
      <c r="BH714" s="106">
        <v>49.21</v>
      </c>
      <c r="BI714" s="106">
        <v>43.77</v>
      </c>
      <c r="BJ714" s="106">
        <v>44.31</v>
      </c>
      <c r="BK714" s="106">
        <v>67.91</v>
      </c>
      <c r="BL714" s="107">
        <f t="shared" si="38"/>
        <v>60</v>
      </c>
      <c r="BN714" s="110">
        <f>BN713++Setup!$J$15/24</f>
        <v>43231.93055555613</v>
      </c>
      <c r="BO714" s="57">
        <f>CN714</f>
        <v>0</v>
      </c>
      <c r="BP714" s="57">
        <f>CO714</f>
        <v>0</v>
      </c>
      <c r="BQ714" s="57">
        <f>CP714</f>
        <v>0</v>
      </c>
      <c r="BR714" s="57">
        <f>CQ714</f>
        <v>0</v>
      </c>
      <c r="BS714" s="87">
        <f>CT714</f>
        <v>0</v>
      </c>
      <c r="BT714" s="87">
        <f>CB1143</f>
        <v>229</v>
      </c>
      <c r="BU714" s="87">
        <f>CD1143</f>
        <v>0</v>
      </c>
      <c r="BV714" s="87">
        <f>CF1143</f>
        <v>0</v>
      </c>
      <c r="BW714" s="87">
        <f>CH1143</f>
        <v>33.06</v>
      </c>
      <c r="BX714" s="87">
        <f>CJ1143</f>
        <v>0</v>
      </c>
      <c r="CA714" s="111">
        <v>43317.951388888891</v>
      </c>
      <c r="CB714" s="87">
        <v>195</v>
      </c>
      <c r="CC714" s="111">
        <v>43317.951388888891</v>
      </c>
      <c r="CD714" s="87">
        <v>0</v>
      </c>
      <c r="CE714" s="111">
        <v>43317.951388888891</v>
      </c>
      <c r="CF714" s="87">
        <v>0</v>
      </c>
      <c r="CG714" s="111">
        <v>43317.951388888891</v>
      </c>
      <c r="CH714" s="87">
        <v>33.33</v>
      </c>
      <c r="CI714" s="111">
        <v>43317.951388888891</v>
      </c>
      <c r="CJ714" s="87">
        <v>0</v>
      </c>
      <c r="CM714" s="111"/>
      <c r="CS714" s="111"/>
    </row>
    <row r="715" spans="1:97" x14ac:dyDescent="0.3">
      <c r="A715" s="87">
        <f t="shared" si="37"/>
        <v>7110</v>
      </c>
      <c r="B715" s="88">
        <f t="shared" si="36"/>
        <v>118.5</v>
      </c>
      <c r="C715" s="106">
        <v>21.15</v>
      </c>
      <c r="D715" s="106">
        <v>52.33</v>
      </c>
      <c r="E715" s="106">
        <v>50.5</v>
      </c>
      <c r="F715" s="106">
        <v>46.09</v>
      </c>
      <c r="G715" s="106">
        <v>47.78</v>
      </c>
      <c r="H715" s="106">
        <v>44.62</v>
      </c>
      <c r="I715" s="106">
        <v>47.08</v>
      </c>
      <c r="J715" s="106">
        <v>48.7</v>
      </c>
      <c r="K715" s="106">
        <v>40.770000000000003</v>
      </c>
      <c r="L715" s="106">
        <v>45.8</v>
      </c>
      <c r="M715" s="106">
        <v>45.7</v>
      </c>
      <c r="N715" s="106">
        <v>48.66</v>
      </c>
      <c r="O715" s="106">
        <v>51.17</v>
      </c>
      <c r="P715" s="106">
        <v>42.37</v>
      </c>
      <c r="Q715" s="106">
        <v>47.2</v>
      </c>
      <c r="R715" s="106">
        <v>45.12</v>
      </c>
      <c r="S715" s="106">
        <v>51.57</v>
      </c>
      <c r="T715" s="106">
        <v>49.34</v>
      </c>
      <c r="U715" s="106">
        <v>51.23</v>
      </c>
      <c r="V715" s="106">
        <v>47.5</v>
      </c>
      <c r="W715" s="106">
        <v>55.13</v>
      </c>
      <c r="X715" s="106">
        <v>53.35</v>
      </c>
      <c r="Y715" s="106">
        <v>53.68</v>
      </c>
      <c r="Z715" s="106">
        <v>48.01</v>
      </c>
      <c r="AA715" s="106">
        <v>51.37</v>
      </c>
      <c r="AB715" s="106">
        <v>48.65</v>
      </c>
      <c r="AC715" s="106">
        <v>54.95</v>
      </c>
      <c r="AD715" s="106">
        <v>53.36</v>
      </c>
      <c r="AE715" s="106">
        <v>50.91</v>
      </c>
      <c r="AF715" s="106">
        <v>53.6</v>
      </c>
      <c r="AG715" s="106">
        <v>55.24</v>
      </c>
      <c r="AH715" s="106">
        <v>51.51</v>
      </c>
      <c r="AI715" s="106">
        <v>52.64</v>
      </c>
      <c r="AJ715" s="106">
        <v>57.81</v>
      </c>
      <c r="AK715" s="106">
        <v>46.62</v>
      </c>
      <c r="AL715" s="106">
        <v>46.6</v>
      </c>
      <c r="AM715" s="106">
        <v>51.61</v>
      </c>
      <c r="AN715" s="106">
        <v>58.16</v>
      </c>
      <c r="AO715" s="106">
        <v>48.66</v>
      </c>
      <c r="AP715" s="106">
        <v>54.79</v>
      </c>
      <c r="AQ715" s="106">
        <v>52.07</v>
      </c>
      <c r="AR715" s="106">
        <v>45.51</v>
      </c>
      <c r="AS715" s="106">
        <v>48.63</v>
      </c>
      <c r="AT715" s="106">
        <v>46.5</v>
      </c>
      <c r="AU715" s="106">
        <v>71.59</v>
      </c>
      <c r="AV715" s="106">
        <v>45.88</v>
      </c>
      <c r="AW715" s="106">
        <v>47.6</v>
      </c>
      <c r="AX715" s="106">
        <v>43.07</v>
      </c>
      <c r="AY715" s="106">
        <v>42.03</v>
      </c>
      <c r="AZ715" s="106">
        <v>51.32</v>
      </c>
      <c r="BA715" s="106">
        <v>46.63</v>
      </c>
      <c r="BB715" s="106">
        <v>49.11</v>
      </c>
      <c r="BC715" s="106">
        <v>52.14</v>
      </c>
      <c r="BD715" s="106">
        <v>51.83</v>
      </c>
      <c r="BE715" s="106">
        <v>42.98</v>
      </c>
      <c r="BF715" s="106">
        <v>41.71</v>
      </c>
      <c r="BG715" s="106">
        <v>39.65</v>
      </c>
      <c r="BH715" s="106">
        <v>49.17</v>
      </c>
      <c r="BI715" s="106">
        <v>43.62</v>
      </c>
      <c r="BJ715" s="106">
        <v>44.38</v>
      </c>
      <c r="BK715" s="106">
        <v>67.08</v>
      </c>
      <c r="BL715" s="107">
        <f t="shared" si="38"/>
        <v>60</v>
      </c>
      <c r="BN715" s="110">
        <f>BN714++Setup!$J$15/24</f>
        <v>43231.937500000575</v>
      </c>
      <c r="BO715" s="57">
        <f>CN715</f>
        <v>0</v>
      </c>
      <c r="BP715" s="57">
        <f>CO715</f>
        <v>0</v>
      </c>
      <c r="BQ715" s="57">
        <f>CP715</f>
        <v>0</v>
      </c>
      <c r="BR715" s="57">
        <f>CQ715</f>
        <v>0</v>
      </c>
      <c r="BS715" s="87">
        <f>CT715</f>
        <v>0</v>
      </c>
      <c r="BT715" s="87">
        <f>CB1144</f>
        <v>224</v>
      </c>
      <c r="BU715" s="87">
        <f>CD1144</f>
        <v>0</v>
      </c>
      <c r="BV715" s="87">
        <f>CF1144</f>
        <v>0</v>
      </c>
      <c r="BW715" s="87">
        <f>CH1144</f>
        <v>38.61</v>
      </c>
      <c r="BX715" s="87">
        <f>CJ1144</f>
        <v>0</v>
      </c>
      <c r="CA715" s="111">
        <v>43317.958333333336</v>
      </c>
      <c r="CB715" s="87">
        <v>195</v>
      </c>
      <c r="CC715" s="111">
        <v>43317.958333333336</v>
      </c>
      <c r="CD715" s="87">
        <v>0</v>
      </c>
      <c r="CE715" s="111">
        <v>43317.958333333336</v>
      </c>
      <c r="CF715" s="87">
        <v>0</v>
      </c>
      <c r="CG715" s="111">
        <v>43317.958333333336</v>
      </c>
      <c r="CH715" s="87">
        <v>29.72</v>
      </c>
      <c r="CI715" s="111">
        <v>43317.958333333336</v>
      </c>
      <c r="CJ715" s="87">
        <v>0</v>
      </c>
      <c r="CM715" s="111"/>
      <c r="CS715" s="111"/>
    </row>
    <row r="716" spans="1:97" x14ac:dyDescent="0.3">
      <c r="A716" s="87">
        <f t="shared" si="37"/>
        <v>7120</v>
      </c>
      <c r="B716" s="88">
        <f t="shared" si="36"/>
        <v>118.66666666666667</v>
      </c>
      <c r="C716" s="106">
        <v>21.18</v>
      </c>
      <c r="D716" s="106">
        <v>52.56</v>
      </c>
      <c r="E716" s="106">
        <v>50.33</v>
      </c>
      <c r="F716" s="106">
        <v>46</v>
      </c>
      <c r="G716" s="106">
        <v>48.07</v>
      </c>
      <c r="H716" s="106">
        <v>44.75</v>
      </c>
      <c r="I716" s="106">
        <v>46.98</v>
      </c>
      <c r="J716" s="106">
        <v>48.71</v>
      </c>
      <c r="K716" s="106">
        <v>40.869999999999997</v>
      </c>
      <c r="L716" s="106">
        <v>45.82</v>
      </c>
      <c r="M716" s="106">
        <v>45.61</v>
      </c>
      <c r="N716" s="106">
        <v>48.74</v>
      </c>
      <c r="O716" s="106">
        <v>51.4</v>
      </c>
      <c r="P716" s="106">
        <v>42.47</v>
      </c>
      <c r="Q716" s="106">
        <v>47.49</v>
      </c>
      <c r="R716" s="106">
        <v>45.32</v>
      </c>
      <c r="S716" s="106">
        <v>51.64</v>
      </c>
      <c r="T716" s="106">
        <v>49.58</v>
      </c>
      <c r="U716" s="106">
        <v>51.34</v>
      </c>
      <c r="V716" s="106">
        <v>47.75</v>
      </c>
      <c r="W716" s="106">
        <v>55.36</v>
      </c>
      <c r="X716" s="106">
        <v>53.36</v>
      </c>
      <c r="Y716" s="106">
        <v>53.91</v>
      </c>
      <c r="Z716" s="106">
        <v>48.11</v>
      </c>
      <c r="AA716" s="106">
        <v>51.55</v>
      </c>
      <c r="AB716" s="106">
        <v>48.77</v>
      </c>
      <c r="AC716" s="106">
        <v>55.07</v>
      </c>
      <c r="AD716" s="106">
        <v>53.62</v>
      </c>
      <c r="AE716" s="106">
        <v>51.06</v>
      </c>
      <c r="AF716" s="106">
        <v>53.73</v>
      </c>
      <c r="AG716" s="106">
        <v>55.39</v>
      </c>
      <c r="AH716" s="106">
        <v>51.74</v>
      </c>
      <c r="AI716" s="106">
        <v>52.96</v>
      </c>
      <c r="AJ716" s="106">
        <v>57.77</v>
      </c>
      <c r="AK716" s="106">
        <v>46.65</v>
      </c>
      <c r="AL716" s="106">
        <v>46.47</v>
      </c>
      <c r="AM716" s="106">
        <v>51.84</v>
      </c>
      <c r="AN716" s="106">
        <v>58.3</v>
      </c>
      <c r="AO716" s="106">
        <v>48.67</v>
      </c>
      <c r="AP716" s="106">
        <v>54.82</v>
      </c>
      <c r="AQ716" s="106">
        <v>52.36</v>
      </c>
      <c r="AR716" s="106">
        <v>45.61</v>
      </c>
      <c r="AS716" s="106">
        <v>48.7</v>
      </c>
      <c r="AT716" s="106">
        <v>46.43</v>
      </c>
      <c r="AU716" s="106">
        <v>71.7</v>
      </c>
      <c r="AV716" s="106">
        <v>45.95</v>
      </c>
      <c r="AW716" s="106">
        <v>47.65</v>
      </c>
      <c r="AX716" s="106">
        <v>42.67</v>
      </c>
      <c r="AY716" s="106">
        <v>41.86</v>
      </c>
      <c r="AZ716" s="106">
        <v>51.38</v>
      </c>
      <c r="BA716" s="106">
        <v>46.62</v>
      </c>
      <c r="BB716" s="106">
        <v>49.18</v>
      </c>
      <c r="BC716" s="106">
        <v>52.44</v>
      </c>
      <c r="BD716" s="106">
        <v>51.95</v>
      </c>
      <c r="BE716" s="106">
        <v>42.89</v>
      </c>
      <c r="BF716" s="106">
        <v>41.33</v>
      </c>
      <c r="BG716" s="106">
        <v>39.78</v>
      </c>
      <c r="BH716" s="106">
        <v>49.05</v>
      </c>
      <c r="BI716" s="106">
        <v>43.59</v>
      </c>
      <c r="BJ716" s="106">
        <v>44.19</v>
      </c>
      <c r="BK716" s="106">
        <v>67.5</v>
      </c>
      <c r="BL716" s="107">
        <f t="shared" si="38"/>
        <v>60</v>
      </c>
      <c r="BN716" s="110">
        <f>BN715++Setup!$J$15/24</f>
        <v>43231.94444444502</v>
      </c>
      <c r="BO716" s="57">
        <f>CN716</f>
        <v>0</v>
      </c>
      <c r="BP716" s="57">
        <f>CO716</f>
        <v>0</v>
      </c>
      <c r="BQ716" s="57">
        <f>CP716</f>
        <v>0</v>
      </c>
      <c r="BR716" s="57">
        <f>CQ716</f>
        <v>0</v>
      </c>
      <c r="BS716" s="87">
        <f>CT716</f>
        <v>0</v>
      </c>
      <c r="BT716" s="87">
        <f>CB1145</f>
        <v>246</v>
      </c>
      <c r="BU716" s="87">
        <f>CD1145</f>
        <v>0</v>
      </c>
      <c r="BV716" s="87">
        <f>CF1145</f>
        <v>0</v>
      </c>
      <c r="BW716" s="87">
        <f>CH1145</f>
        <v>42.22</v>
      </c>
      <c r="BX716" s="87">
        <f>CJ1145</f>
        <v>0</v>
      </c>
      <c r="CA716" s="111">
        <v>43317.965277777781</v>
      </c>
      <c r="CB716" s="87">
        <v>196</v>
      </c>
      <c r="CC716" s="111">
        <v>43317.965277777781</v>
      </c>
      <c r="CD716" s="87">
        <v>0</v>
      </c>
      <c r="CE716" s="111">
        <v>43317.965277777781</v>
      </c>
      <c r="CF716" s="87">
        <v>0</v>
      </c>
      <c r="CG716" s="111">
        <v>43317.965277777781</v>
      </c>
      <c r="CH716" s="87">
        <v>28.33</v>
      </c>
      <c r="CI716" s="111">
        <v>43317.965277777781</v>
      </c>
      <c r="CJ716" s="87">
        <v>0</v>
      </c>
      <c r="CM716" s="111"/>
      <c r="CS716" s="111"/>
    </row>
    <row r="717" spans="1:97" x14ac:dyDescent="0.3">
      <c r="A717" s="87">
        <f t="shared" si="37"/>
        <v>7130</v>
      </c>
      <c r="B717" s="88">
        <f t="shared" si="36"/>
        <v>118.83333333333333</v>
      </c>
      <c r="C717" s="106">
        <v>21.33</v>
      </c>
      <c r="D717" s="106">
        <v>52.88</v>
      </c>
      <c r="E717" s="106">
        <v>50.57</v>
      </c>
      <c r="F717" s="106">
        <v>46.38</v>
      </c>
      <c r="G717" s="106">
        <v>48.49</v>
      </c>
      <c r="H717" s="106">
        <v>45.35</v>
      </c>
      <c r="I717" s="106">
        <v>47.36</v>
      </c>
      <c r="J717" s="106">
        <v>48.89</v>
      </c>
      <c r="K717" s="106">
        <v>41.4</v>
      </c>
      <c r="L717" s="106">
        <v>46.34</v>
      </c>
      <c r="M717" s="106">
        <v>45.87</v>
      </c>
      <c r="N717" s="106">
        <v>49.41</v>
      </c>
      <c r="O717" s="106">
        <v>51.95</v>
      </c>
      <c r="P717" s="106">
        <v>43.08</v>
      </c>
      <c r="Q717" s="106">
        <v>47.82</v>
      </c>
      <c r="R717" s="106">
        <v>45.77</v>
      </c>
      <c r="S717" s="106">
        <v>52.18</v>
      </c>
      <c r="T717" s="106">
        <v>50.03</v>
      </c>
      <c r="U717" s="106">
        <v>51.89</v>
      </c>
      <c r="V717" s="106">
        <v>48.15</v>
      </c>
      <c r="W717" s="106">
        <v>56.1</v>
      </c>
      <c r="X717" s="106">
        <v>54.04</v>
      </c>
      <c r="Y717" s="106">
        <v>54.29</v>
      </c>
      <c r="Z717" s="106">
        <v>48.4</v>
      </c>
      <c r="AA717" s="106">
        <v>52.18</v>
      </c>
      <c r="AB717" s="106">
        <v>49.05</v>
      </c>
      <c r="AC717" s="106">
        <v>55.6</v>
      </c>
      <c r="AD717" s="106">
        <v>54.14</v>
      </c>
      <c r="AE717" s="106">
        <v>51.62</v>
      </c>
      <c r="AF717" s="106">
        <v>54.28</v>
      </c>
      <c r="AG717" s="106">
        <v>55.98</v>
      </c>
      <c r="AH717" s="106">
        <v>52.32</v>
      </c>
      <c r="AI717" s="106">
        <v>53.45</v>
      </c>
      <c r="AJ717" s="106">
        <v>57.76</v>
      </c>
      <c r="AK717" s="106">
        <v>46.53</v>
      </c>
      <c r="AL717" s="106">
        <v>46.34</v>
      </c>
      <c r="AM717" s="106">
        <v>52.27</v>
      </c>
      <c r="AN717" s="106">
        <v>58.16</v>
      </c>
      <c r="AO717" s="106">
        <v>48.85</v>
      </c>
      <c r="AP717" s="106">
        <v>54.57</v>
      </c>
      <c r="AQ717" s="106">
        <v>52.87</v>
      </c>
      <c r="AR717" s="106">
        <v>46.01</v>
      </c>
      <c r="AS717" s="106">
        <v>48.99</v>
      </c>
      <c r="AT717" s="106">
        <v>46.88</v>
      </c>
      <c r="AU717" s="106">
        <v>71.61</v>
      </c>
      <c r="AV717" s="106">
        <v>46.4</v>
      </c>
      <c r="AW717" s="106">
        <v>48.13</v>
      </c>
      <c r="AX717" s="106">
        <v>43.19</v>
      </c>
      <c r="AY717" s="106">
        <v>42.09</v>
      </c>
      <c r="AZ717" s="106">
        <v>52.01</v>
      </c>
      <c r="BA717" s="106">
        <v>46.94</v>
      </c>
      <c r="BB717" s="106">
        <v>49.61</v>
      </c>
      <c r="BC717" s="106">
        <v>52.94</v>
      </c>
      <c r="BD717" s="106">
        <v>52.68</v>
      </c>
      <c r="BE717" s="106">
        <v>43.39</v>
      </c>
      <c r="BF717" s="106">
        <v>41.69</v>
      </c>
      <c r="BG717" s="106">
        <v>40.229999999999997</v>
      </c>
      <c r="BH717" s="106">
        <v>49.45</v>
      </c>
      <c r="BI717" s="106">
        <v>43.97</v>
      </c>
      <c r="BJ717" s="106">
        <v>44.35</v>
      </c>
      <c r="BK717" s="106">
        <v>67.510000000000005</v>
      </c>
      <c r="BL717" s="107">
        <f t="shared" si="38"/>
        <v>60</v>
      </c>
      <c r="BN717" s="110">
        <f>BN716++Setup!$J$15/24</f>
        <v>43231.951388889465</v>
      </c>
      <c r="BO717" s="57">
        <f>CN717</f>
        <v>0</v>
      </c>
      <c r="BP717" s="57">
        <f>CO717</f>
        <v>0</v>
      </c>
      <c r="BQ717" s="57">
        <f>CP717</f>
        <v>0</v>
      </c>
      <c r="BR717" s="57">
        <f>CQ717</f>
        <v>0</v>
      </c>
      <c r="BS717" s="87">
        <f>CT717</f>
        <v>0</v>
      </c>
      <c r="BT717" s="87">
        <f>CB1146</f>
        <v>234</v>
      </c>
      <c r="BU717" s="87">
        <f>CD1146</f>
        <v>0</v>
      </c>
      <c r="BV717" s="87">
        <f>CF1146</f>
        <v>0</v>
      </c>
      <c r="BW717" s="87">
        <f>CH1146</f>
        <v>33.89</v>
      </c>
      <c r="BX717" s="87">
        <f>CJ1146</f>
        <v>0</v>
      </c>
      <c r="CA717" s="111">
        <v>43317.972222222219</v>
      </c>
      <c r="CB717" s="87">
        <v>197</v>
      </c>
      <c r="CC717" s="111">
        <v>43317.972222222219</v>
      </c>
      <c r="CD717" s="87">
        <v>0</v>
      </c>
      <c r="CE717" s="111">
        <v>43317.972222222219</v>
      </c>
      <c r="CF717" s="87">
        <v>0</v>
      </c>
      <c r="CG717" s="111">
        <v>43317.972222222219</v>
      </c>
      <c r="CH717" s="87">
        <v>24.72</v>
      </c>
      <c r="CI717" s="111">
        <v>43317.972222222219</v>
      </c>
      <c r="CJ717" s="87">
        <v>0</v>
      </c>
      <c r="CM717" s="111"/>
      <c r="CS717" s="111"/>
    </row>
    <row r="718" spans="1:97" x14ac:dyDescent="0.3">
      <c r="A718" s="87">
        <f t="shared" si="37"/>
        <v>7140</v>
      </c>
      <c r="B718" s="88">
        <f t="shared" si="36"/>
        <v>119</v>
      </c>
      <c r="C718" s="106">
        <v>21.36</v>
      </c>
      <c r="D718" s="106">
        <v>53.2</v>
      </c>
      <c r="E718" s="106">
        <v>50.79</v>
      </c>
      <c r="F718" s="106">
        <v>46.56</v>
      </c>
      <c r="G718" s="106">
        <v>48.67</v>
      </c>
      <c r="H718" s="106">
        <v>45.43</v>
      </c>
      <c r="I718" s="106">
        <v>47.56</v>
      </c>
      <c r="J718" s="106">
        <v>49.07</v>
      </c>
      <c r="K718" s="106">
        <v>41.47</v>
      </c>
      <c r="L718" s="106">
        <v>46.55</v>
      </c>
      <c r="M718" s="106">
        <v>46.15</v>
      </c>
      <c r="N718" s="106">
        <v>49.43</v>
      </c>
      <c r="O718" s="106">
        <v>52.13</v>
      </c>
      <c r="P718" s="106">
        <v>43.13</v>
      </c>
      <c r="Q718" s="106">
        <v>47.91</v>
      </c>
      <c r="R718" s="106">
        <v>45.84</v>
      </c>
      <c r="S718" s="106">
        <v>52.29</v>
      </c>
      <c r="T718" s="106">
        <v>50.1</v>
      </c>
      <c r="U718" s="106">
        <v>52.06</v>
      </c>
      <c r="V718" s="106">
        <v>48.24</v>
      </c>
      <c r="W718" s="106">
        <v>56.03</v>
      </c>
      <c r="X718" s="106">
        <v>54.16</v>
      </c>
      <c r="Y718" s="106">
        <v>54.4</v>
      </c>
      <c r="Z718" s="106">
        <v>48.42</v>
      </c>
      <c r="AA718" s="106">
        <v>52.08</v>
      </c>
      <c r="AB718" s="106">
        <v>49.11</v>
      </c>
      <c r="AC718" s="106">
        <v>55.68</v>
      </c>
      <c r="AD718" s="106">
        <v>54.29</v>
      </c>
      <c r="AE718" s="106">
        <v>51.71</v>
      </c>
      <c r="AF718" s="106">
        <v>54.44</v>
      </c>
      <c r="AG718" s="106">
        <v>56.11</v>
      </c>
      <c r="AH718" s="106">
        <v>52.44</v>
      </c>
      <c r="AI718" s="106">
        <v>53.7</v>
      </c>
      <c r="AJ718" s="106">
        <v>58.24</v>
      </c>
      <c r="AK718" s="106">
        <v>46.81</v>
      </c>
      <c r="AL718" s="106">
        <v>46.55</v>
      </c>
      <c r="AM718" s="106">
        <v>52.35</v>
      </c>
      <c r="AN718" s="106">
        <v>58.66</v>
      </c>
      <c r="AO718" s="106">
        <v>49.03</v>
      </c>
      <c r="AP718" s="106">
        <v>54.92</v>
      </c>
      <c r="AQ718" s="106">
        <v>53.1</v>
      </c>
      <c r="AR718" s="106">
        <v>46.07</v>
      </c>
      <c r="AS718" s="106">
        <v>48.99</v>
      </c>
      <c r="AT718" s="106">
        <v>46.91</v>
      </c>
      <c r="AU718" s="106">
        <v>72.069999999999993</v>
      </c>
      <c r="AV718" s="106">
        <v>46.47</v>
      </c>
      <c r="AW718" s="106">
        <v>48.18</v>
      </c>
      <c r="AX718" s="106">
        <v>43.26</v>
      </c>
      <c r="AY718" s="106">
        <v>42.3</v>
      </c>
      <c r="AZ718" s="106">
        <v>51.97</v>
      </c>
      <c r="BA718" s="106">
        <v>47.16</v>
      </c>
      <c r="BB718" s="106">
        <v>49.58</v>
      </c>
      <c r="BC718" s="106">
        <v>53.05</v>
      </c>
      <c r="BD718" s="106">
        <v>52.47</v>
      </c>
      <c r="BE718" s="106">
        <v>43.36</v>
      </c>
      <c r="BF718" s="106">
        <v>41.96</v>
      </c>
      <c r="BG718" s="106">
        <v>40.31</v>
      </c>
      <c r="BH718" s="106">
        <v>49.65</v>
      </c>
      <c r="BI718" s="106">
        <v>44.07</v>
      </c>
      <c r="BJ718" s="106">
        <v>44.18</v>
      </c>
      <c r="BK718" s="106">
        <v>67.52</v>
      </c>
      <c r="BL718" s="107">
        <f t="shared" si="38"/>
        <v>60</v>
      </c>
      <c r="BN718" s="110">
        <f>BN717++Setup!$J$15/24</f>
        <v>43231.958333333911</v>
      </c>
      <c r="BO718" s="57">
        <f>CN718</f>
        <v>0</v>
      </c>
      <c r="BP718" s="57">
        <f>CO718</f>
        <v>0</v>
      </c>
      <c r="BQ718" s="57">
        <f>CP718</f>
        <v>0</v>
      </c>
      <c r="BR718" s="57">
        <f>CQ718</f>
        <v>0</v>
      </c>
      <c r="BS718" s="87">
        <f>CT718</f>
        <v>0</v>
      </c>
      <c r="BT718" s="87">
        <f>CB1147</f>
        <v>214</v>
      </c>
      <c r="BU718" s="87">
        <f>CD1147</f>
        <v>0</v>
      </c>
      <c r="BV718" s="87">
        <f>CF1147</f>
        <v>0</v>
      </c>
      <c r="BW718" s="87">
        <f>CH1147</f>
        <v>31.94</v>
      </c>
      <c r="BX718" s="87">
        <f>CJ1147</f>
        <v>0</v>
      </c>
      <c r="CA718" s="111">
        <v>43317.979166666664</v>
      </c>
      <c r="CB718" s="87">
        <v>194</v>
      </c>
      <c r="CC718" s="111">
        <v>43317.979166666664</v>
      </c>
      <c r="CD718" s="87">
        <v>0</v>
      </c>
      <c r="CE718" s="111">
        <v>43317.979166666664</v>
      </c>
      <c r="CF718" s="87">
        <v>0</v>
      </c>
      <c r="CG718" s="111">
        <v>43317.979166666664</v>
      </c>
      <c r="CH718" s="87">
        <v>30.56</v>
      </c>
      <c r="CI718" s="111">
        <v>43317.979166666664</v>
      </c>
      <c r="CJ718" s="87">
        <v>0</v>
      </c>
      <c r="CM718" s="111"/>
      <c r="CS718" s="111"/>
    </row>
    <row r="719" spans="1:97" x14ac:dyDescent="0.3">
      <c r="A719" s="87">
        <f t="shared" si="37"/>
        <v>7150</v>
      </c>
      <c r="B719" s="88">
        <f t="shared" si="36"/>
        <v>119.16666666666667</v>
      </c>
      <c r="C719" s="106">
        <v>21.32</v>
      </c>
      <c r="D719" s="106">
        <v>53.09</v>
      </c>
      <c r="E719" s="106">
        <v>50.57</v>
      </c>
      <c r="F719" s="106">
        <v>46.37</v>
      </c>
      <c r="G719" s="106">
        <v>48.57</v>
      </c>
      <c r="H719" s="106">
        <v>45.47</v>
      </c>
      <c r="I719" s="106">
        <v>47.34</v>
      </c>
      <c r="J719" s="106">
        <v>48.89</v>
      </c>
      <c r="K719" s="106">
        <v>41.59</v>
      </c>
      <c r="L719" s="106">
        <v>46.53</v>
      </c>
      <c r="M719" s="106">
        <v>45.95</v>
      </c>
      <c r="N719" s="106">
        <v>49.49</v>
      </c>
      <c r="O719" s="106">
        <v>52.21</v>
      </c>
      <c r="P719" s="106">
        <v>43.07</v>
      </c>
      <c r="Q719" s="106">
        <v>48.04</v>
      </c>
      <c r="R719" s="106">
        <v>45.87</v>
      </c>
      <c r="S719" s="106">
        <v>52.32</v>
      </c>
      <c r="T719" s="106">
        <v>50.12</v>
      </c>
      <c r="U719" s="106">
        <v>51.97</v>
      </c>
      <c r="V719" s="106">
        <v>48.23</v>
      </c>
      <c r="W719" s="106">
        <v>55.91</v>
      </c>
      <c r="X719" s="106">
        <v>54.11</v>
      </c>
      <c r="Y719" s="106">
        <v>54.4</v>
      </c>
      <c r="Z719" s="106">
        <v>48.27</v>
      </c>
      <c r="AA719" s="106">
        <v>52.17</v>
      </c>
      <c r="AB719" s="106">
        <v>48.99</v>
      </c>
      <c r="AC719" s="106">
        <v>55.73</v>
      </c>
      <c r="AD719" s="106">
        <v>54.27</v>
      </c>
      <c r="AE719" s="106">
        <v>51.63</v>
      </c>
      <c r="AF719" s="106">
        <v>54.43</v>
      </c>
      <c r="AG719" s="106">
        <v>56.06</v>
      </c>
      <c r="AH719" s="106">
        <v>52.39</v>
      </c>
      <c r="AI719" s="106">
        <v>53.55</v>
      </c>
      <c r="AJ719" s="106">
        <v>58.09</v>
      </c>
      <c r="AK719" s="106">
        <v>46.71</v>
      </c>
      <c r="AL719" s="106">
        <v>46.35</v>
      </c>
      <c r="AM719" s="106">
        <v>52.42</v>
      </c>
      <c r="AN719" s="106">
        <v>58.48</v>
      </c>
      <c r="AO719" s="106">
        <v>48.85</v>
      </c>
      <c r="AP719" s="106">
        <v>54.8</v>
      </c>
      <c r="AQ719" s="106">
        <v>52.92</v>
      </c>
      <c r="AR719" s="106">
        <v>46.14</v>
      </c>
      <c r="AS719" s="106">
        <v>48.86</v>
      </c>
      <c r="AT719" s="106">
        <v>47.01</v>
      </c>
      <c r="AU719" s="106">
        <v>71.88</v>
      </c>
      <c r="AV719" s="106">
        <v>46.48</v>
      </c>
      <c r="AW719" s="106">
        <v>48.17</v>
      </c>
      <c r="AX719" s="106">
        <v>43.14</v>
      </c>
      <c r="AY719" s="106">
        <v>42.16</v>
      </c>
      <c r="AZ719" s="106">
        <v>52.12</v>
      </c>
      <c r="BA719" s="106">
        <v>46.91</v>
      </c>
      <c r="BB719" s="106">
        <v>49.7</v>
      </c>
      <c r="BC719" s="106">
        <v>53.05</v>
      </c>
      <c r="BD719" s="106">
        <v>52.6</v>
      </c>
      <c r="BE719" s="106">
        <v>43.16</v>
      </c>
      <c r="BF719" s="106">
        <v>41.77</v>
      </c>
      <c r="BG719" s="106">
        <v>40.25</v>
      </c>
      <c r="BH719" s="106">
        <v>49.41</v>
      </c>
      <c r="BI719" s="106">
        <v>43.86</v>
      </c>
      <c r="BJ719" s="106">
        <v>44.25</v>
      </c>
      <c r="BK719" s="106">
        <v>67.739999999999995</v>
      </c>
      <c r="BL719" s="107">
        <f t="shared" si="38"/>
        <v>60</v>
      </c>
      <c r="BN719" s="110">
        <f>BN718++Setup!$J$15/24</f>
        <v>43231.965277778356</v>
      </c>
      <c r="BO719" s="57">
        <f>CN719</f>
        <v>0</v>
      </c>
      <c r="BP719" s="57">
        <f>CO719</f>
        <v>0</v>
      </c>
      <c r="BQ719" s="57">
        <f>CP719</f>
        <v>0</v>
      </c>
      <c r="BR719" s="57">
        <f>CQ719</f>
        <v>0</v>
      </c>
      <c r="BS719" s="87">
        <f>CT719</f>
        <v>0</v>
      </c>
      <c r="BT719" s="87">
        <f>CB1148</f>
        <v>202</v>
      </c>
      <c r="BU719" s="87">
        <f>CD1148</f>
        <v>0</v>
      </c>
      <c r="BV719" s="87">
        <f>CF1148</f>
        <v>0</v>
      </c>
      <c r="BW719" s="87">
        <f>CH1148</f>
        <v>29.44</v>
      </c>
      <c r="BX719" s="87">
        <f>CJ1148</f>
        <v>0</v>
      </c>
      <c r="CA719" s="111">
        <v>43317.986111111109</v>
      </c>
      <c r="CB719" s="87">
        <v>190</v>
      </c>
      <c r="CC719" s="111">
        <v>43317.986111111109</v>
      </c>
      <c r="CD719" s="87">
        <v>0</v>
      </c>
      <c r="CE719" s="111">
        <v>43317.986111111109</v>
      </c>
      <c r="CF719" s="87">
        <v>0</v>
      </c>
      <c r="CG719" s="111">
        <v>43317.986111111109</v>
      </c>
      <c r="CH719" s="87">
        <v>32.22</v>
      </c>
      <c r="CI719" s="111">
        <v>43317.986111111109</v>
      </c>
      <c r="CJ719" s="87">
        <v>0</v>
      </c>
      <c r="CM719" s="111"/>
      <c r="CS719" s="111"/>
    </row>
    <row r="720" spans="1:97" x14ac:dyDescent="0.3">
      <c r="A720" s="87">
        <f t="shared" si="37"/>
        <v>7160</v>
      </c>
      <c r="B720" s="88">
        <f t="shared" si="36"/>
        <v>119.33333333333333</v>
      </c>
      <c r="C720" s="106">
        <v>21.52</v>
      </c>
      <c r="D720" s="106">
        <v>53.49</v>
      </c>
      <c r="E720" s="106">
        <v>50.56</v>
      </c>
      <c r="F720" s="106">
        <v>46.34</v>
      </c>
      <c r="G720" s="106">
        <v>48.99</v>
      </c>
      <c r="H720" s="106">
        <v>45.91</v>
      </c>
      <c r="I720" s="106">
        <v>47.34</v>
      </c>
      <c r="J720" s="106">
        <v>49</v>
      </c>
      <c r="K720" s="106">
        <v>42.04</v>
      </c>
      <c r="L720" s="106">
        <v>46.91</v>
      </c>
      <c r="M720" s="106">
        <v>45.92</v>
      </c>
      <c r="N720" s="106">
        <v>50</v>
      </c>
      <c r="O720" s="106">
        <v>52.54</v>
      </c>
      <c r="P720" s="106">
        <v>43.43</v>
      </c>
      <c r="Q720" s="106">
        <v>48.35</v>
      </c>
      <c r="R720" s="106">
        <v>46.11</v>
      </c>
      <c r="S720" s="106">
        <v>52.69</v>
      </c>
      <c r="T720" s="106">
        <v>50.46</v>
      </c>
      <c r="U720" s="106">
        <v>52.38</v>
      </c>
      <c r="V720" s="106">
        <v>48.57</v>
      </c>
      <c r="W720" s="106">
        <v>56.42</v>
      </c>
      <c r="X720" s="106">
        <v>54.5</v>
      </c>
      <c r="Y720" s="106">
        <v>55</v>
      </c>
      <c r="Z720" s="106">
        <v>48.5</v>
      </c>
      <c r="AA720" s="106">
        <v>52.49</v>
      </c>
      <c r="AB720" s="106">
        <v>49.27</v>
      </c>
      <c r="AC720" s="106">
        <v>56.24</v>
      </c>
      <c r="AD720" s="106">
        <v>54.77</v>
      </c>
      <c r="AE720" s="106">
        <v>52.04</v>
      </c>
      <c r="AF720" s="106">
        <v>54.94</v>
      </c>
      <c r="AG720" s="106">
        <v>56.53</v>
      </c>
      <c r="AH720" s="106">
        <v>52.75</v>
      </c>
      <c r="AI720" s="106">
        <v>53.95</v>
      </c>
      <c r="AJ720" s="106">
        <v>58.22</v>
      </c>
      <c r="AK720" s="106">
        <v>46.81</v>
      </c>
      <c r="AL720" s="106">
        <v>46.47</v>
      </c>
      <c r="AM720" s="106">
        <v>52.74</v>
      </c>
      <c r="AN720" s="106">
        <v>58.69</v>
      </c>
      <c r="AO720" s="106">
        <v>48.96</v>
      </c>
      <c r="AP720" s="106">
        <v>54.76</v>
      </c>
      <c r="AQ720" s="106">
        <v>53.34</v>
      </c>
      <c r="AR720" s="106">
        <v>46.32</v>
      </c>
      <c r="AS720" s="106">
        <v>49.13</v>
      </c>
      <c r="AT720" s="106">
        <v>47.2</v>
      </c>
      <c r="AU720" s="106">
        <v>72.13</v>
      </c>
      <c r="AV720" s="106">
        <v>46.74</v>
      </c>
      <c r="AW720" s="106">
        <v>48.44</v>
      </c>
      <c r="AX720" s="106">
        <v>43.18</v>
      </c>
      <c r="AY720" s="106">
        <v>42.17</v>
      </c>
      <c r="AZ720" s="106">
        <v>52.42</v>
      </c>
      <c r="BA720" s="106">
        <v>46.94</v>
      </c>
      <c r="BB720" s="106">
        <v>49.99</v>
      </c>
      <c r="BC720" s="106">
        <v>53.47</v>
      </c>
      <c r="BD720" s="106">
        <v>52.96</v>
      </c>
      <c r="BE720" s="106">
        <v>43.22</v>
      </c>
      <c r="BF720" s="106">
        <v>41.86</v>
      </c>
      <c r="BG720" s="106">
        <v>40.6</v>
      </c>
      <c r="BH720" s="106">
        <v>49.46</v>
      </c>
      <c r="BI720" s="106">
        <v>43.91</v>
      </c>
      <c r="BJ720" s="106">
        <v>44.36</v>
      </c>
      <c r="BK720" s="106">
        <v>67.45</v>
      </c>
      <c r="BL720" s="107">
        <f t="shared" si="38"/>
        <v>60</v>
      </c>
      <c r="BN720" s="110">
        <f>BN719++Setup!$J$15/24</f>
        <v>43231.972222222801</v>
      </c>
      <c r="BO720" s="57">
        <f>CN720</f>
        <v>0</v>
      </c>
      <c r="BP720" s="57">
        <f>CO720</f>
        <v>0</v>
      </c>
      <c r="BQ720" s="57">
        <f>CP720</f>
        <v>0</v>
      </c>
      <c r="BR720" s="57">
        <f>CQ720</f>
        <v>0</v>
      </c>
      <c r="BS720" s="87">
        <f>CT720</f>
        <v>0</v>
      </c>
      <c r="BT720" s="87">
        <f>CB1149</f>
        <v>223</v>
      </c>
      <c r="BU720" s="87">
        <f>CD1149</f>
        <v>0</v>
      </c>
      <c r="BV720" s="87">
        <f>CF1149</f>
        <v>0</v>
      </c>
      <c r="BW720" s="87">
        <f>CH1149</f>
        <v>28.33</v>
      </c>
      <c r="BX720" s="87">
        <f>CJ1149</f>
        <v>0</v>
      </c>
      <c r="CA720" s="111">
        <v>43317.993055555555</v>
      </c>
      <c r="CB720" s="87">
        <v>195</v>
      </c>
      <c r="CC720" s="111">
        <v>43317.993055555555</v>
      </c>
      <c r="CD720" s="87">
        <v>0</v>
      </c>
      <c r="CE720" s="111">
        <v>43317.993055555555</v>
      </c>
      <c r="CF720" s="87">
        <v>0</v>
      </c>
      <c r="CG720" s="111">
        <v>43317.993055555555</v>
      </c>
      <c r="CH720" s="87">
        <v>23.06</v>
      </c>
      <c r="CI720" s="111">
        <v>43317.993055555555</v>
      </c>
      <c r="CJ720" s="87">
        <v>0</v>
      </c>
      <c r="CM720" s="111"/>
      <c r="CS720" s="111"/>
    </row>
    <row r="721" spans="1:97" x14ac:dyDescent="0.3">
      <c r="A721" s="87">
        <f t="shared" si="37"/>
        <v>7170</v>
      </c>
      <c r="B721" s="88">
        <f t="shared" si="36"/>
        <v>119.5</v>
      </c>
      <c r="C721" s="106">
        <v>21.52</v>
      </c>
      <c r="D721" s="106">
        <v>53.66</v>
      </c>
      <c r="E721" s="106">
        <v>50.61</v>
      </c>
      <c r="F721" s="106">
        <v>46.39</v>
      </c>
      <c r="G721" s="106">
        <v>49.02</v>
      </c>
      <c r="H721" s="106">
        <v>46.04</v>
      </c>
      <c r="I721" s="106">
        <v>47.36</v>
      </c>
      <c r="J721" s="106">
        <v>48.94</v>
      </c>
      <c r="K721" s="106">
        <v>42.09</v>
      </c>
      <c r="L721" s="106">
        <v>47.03</v>
      </c>
      <c r="M721" s="106">
        <v>46.02</v>
      </c>
      <c r="N721" s="106">
        <v>49.99</v>
      </c>
      <c r="O721" s="106">
        <v>52.62</v>
      </c>
      <c r="P721" s="106">
        <v>43.51</v>
      </c>
      <c r="Q721" s="106">
        <v>48.43</v>
      </c>
      <c r="R721" s="106">
        <v>46.2</v>
      </c>
      <c r="S721" s="106">
        <v>52.78</v>
      </c>
      <c r="T721" s="106">
        <v>50.52</v>
      </c>
      <c r="U721" s="106">
        <v>52.37</v>
      </c>
      <c r="V721" s="106">
        <v>48.68</v>
      </c>
      <c r="W721" s="106">
        <v>56.74</v>
      </c>
      <c r="X721" s="106">
        <v>54.63</v>
      </c>
      <c r="Y721" s="106">
        <v>55.04</v>
      </c>
      <c r="Z721" s="106">
        <v>48.56</v>
      </c>
      <c r="AA721" s="106">
        <v>52.57</v>
      </c>
      <c r="AB721" s="106">
        <v>49.3</v>
      </c>
      <c r="AC721" s="106">
        <v>56.31</v>
      </c>
      <c r="AD721" s="106">
        <v>54.75</v>
      </c>
      <c r="AE721" s="106">
        <v>52.13</v>
      </c>
      <c r="AF721" s="106">
        <v>55.03</v>
      </c>
      <c r="AG721" s="106">
        <v>56.57</v>
      </c>
      <c r="AH721" s="106">
        <v>52.9</v>
      </c>
      <c r="AI721" s="106">
        <v>54.15</v>
      </c>
      <c r="AJ721" s="106">
        <v>58.31</v>
      </c>
      <c r="AK721" s="106">
        <v>47.02</v>
      </c>
      <c r="AL721" s="106">
        <v>46.45</v>
      </c>
      <c r="AM721" s="106">
        <v>52.8</v>
      </c>
      <c r="AN721" s="106">
        <v>58.84</v>
      </c>
      <c r="AO721" s="106">
        <v>48.9</v>
      </c>
      <c r="AP721" s="106">
        <v>54.8</v>
      </c>
      <c r="AQ721" s="106">
        <v>53.55</v>
      </c>
      <c r="AR721" s="106">
        <v>46.33</v>
      </c>
      <c r="AS721" s="106">
        <v>49.15</v>
      </c>
      <c r="AT721" s="106">
        <v>47.24</v>
      </c>
      <c r="AU721" s="106">
        <v>72.3</v>
      </c>
      <c r="AV721" s="106">
        <v>46.83</v>
      </c>
      <c r="AW721" s="106">
        <v>48.53</v>
      </c>
      <c r="AX721" s="106">
        <v>43.19</v>
      </c>
      <c r="AY721" s="106">
        <v>42.1</v>
      </c>
      <c r="AZ721" s="106">
        <v>52.4</v>
      </c>
      <c r="BA721" s="106">
        <v>46.95</v>
      </c>
      <c r="BB721" s="106">
        <v>49.96</v>
      </c>
      <c r="BC721" s="106">
        <v>53.37</v>
      </c>
      <c r="BD721" s="106">
        <v>53.08</v>
      </c>
      <c r="BE721" s="106">
        <v>43.25</v>
      </c>
      <c r="BF721" s="106">
        <v>41.85</v>
      </c>
      <c r="BG721" s="106">
        <v>40.71</v>
      </c>
      <c r="BH721" s="106">
        <v>49.48</v>
      </c>
      <c r="BI721" s="106">
        <v>43.93</v>
      </c>
      <c r="BJ721" s="106">
        <v>44.37</v>
      </c>
      <c r="BK721" s="106">
        <v>67.790000000000006</v>
      </c>
      <c r="BL721" s="107">
        <f t="shared" si="38"/>
        <v>60</v>
      </c>
      <c r="BN721" s="110">
        <f>BN720++Setup!$J$15/24</f>
        <v>43231.979166667246</v>
      </c>
      <c r="BO721" s="57">
        <f>CN721</f>
        <v>0</v>
      </c>
      <c r="BP721" s="57">
        <f>CO721</f>
        <v>0</v>
      </c>
      <c r="BQ721" s="57">
        <f>CP721</f>
        <v>0</v>
      </c>
      <c r="BR721" s="57">
        <f>CQ721</f>
        <v>0</v>
      </c>
      <c r="BS721" s="87">
        <f>CT721</f>
        <v>0</v>
      </c>
      <c r="BT721" s="87">
        <f>CB1150</f>
        <v>225</v>
      </c>
      <c r="BU721" s="87">
        <f>CD1150</f>
        <v>0</v>
      </c>
      <c r="BV721" s="87">
        <f>CF1150</f>
        <v>0</v>
      </c>
      <c r="BW721" s="87">
        <f>CH1150</f>
        <v>24.17</v>
      </c>
      <c r="BX721" s="87">
        <f>CJ1150</f>
        <v>0</v>
      </c>
      <c r="CA721" s="111">
        <v>43348</v>
      </c>
      <c r="CB721" s="87">
        <v>195</v>
      </c>
      <c r="CC721" s="111">
        <v>43348</v>
      </c>
      <c r="CD721" s="87">
        <v>0</v>
      </c>
      <c r="CE721" s="111">
        <v>43348</v>
      </c>
      <c r="CF721" s="87">
        <v>0</v>
      </c>
      <c r="CG721" s="111">
        <v>43348</v>
      </c>
      <c r="CH721" s="87">
        <v>20.83</v>
      </c>
      <c r="CI721" s="111">
        <v>43348</v>
      </c>
      <c r="CJ721" s="87">
        <v>0</v>
      </c>
      <c r="CM721" s="111"/>
      <c r="CS721" s="111"/>
    </row>
    <row r="722" spans="1:97" x14ac:dyDescent="0.3">
      <c r="A722" s="87">
        <f t="shared" si="37"/>
        <v>7180</v>
      </c>
      <c r="B722" s="88">
        <f t="shared" si="36"/>
        <v>119.66666666666667</v>
      </c>
      <c r="C722" s="106">
        <v>21.54</v>
      </c>
      <c r="D722" s="106">
        <v>53.7</v>
      </c>
      <c r="E722" s="106">
        <v>50.58</v>
      </c>
      <c r="F722" s="106">
        <v>46.37</v>
      </c>
      <c r="G722" s="106">
        <v>49</v>
      </c>
      <c r="H722" s="106">
        <v>45.87</v>
      </c>
      <c r="I722" s="106">
        <v>47.32</v>
      </c>
      <c r="J722" s="106">
        <v>48.9</v>
      </c>
      <c r="K722" s="106">
        <v>42</v>
      </c>
      <c r="L722" s="106">
        <v>47</v>
      </c>
      <c r="M722" s="106">
        <v>45.9</v>
      </c>
      <c r="N722" s="106">
        <v>49.98</v>
      </c>
      <c r="O722" s="106">
        <v>52.68</v>
      </c>
      <c r="P722" s="106">
        <v>43.47</v>
      </c>
      <c r="Q722" s="106">
        <v>48.34</v>
      </c>
      <c r="R722" s="106">
        <v>46.17</v>
      </c>
      <c r="S722" s="106">
        <v>52.82</v>
      </c>
      <c r="T722" s="106">
        <v>50.43</v>
      </c>
      <c r="U722" s="106">
        <v>52.41</v>
      </c>
      <c r="V722" s="106">
        <v>48.59</v>
      </c>
      <c r="W722" s="106">
        <v>56.57</v>
      </c>
      <c r="X722" s="106">
        <v>54.62</v>
      </c>
      <c r="Y722" s="106">
        <v>55.12</v>
      </c>
      <c r="Z722" s="106">
        <v>48.57</v>
      </c>
      <c r="AA722" s="106">
        <v>52.54</v>
      </c>
      <c r="AB722" s="106">
        <v>49.33</v>
      </c>
      <c r="AC722" s="106">
        <v>56.15</v>
      </c>
      <c r="AD722" s="106">
        <v>54.72</v>
      </c>
      <c r="AE722" s="106">
        <v>52.12</v>
      </c>
      <c r="AF722" s="106">
        <v>54.93</v>
      </c>
      <c r="AG722" s="106">
        <v>56.58</v>
      </c>
      <c r="AH722" s="106">
        <v>52.9</v>
      </c>
      <c r="AI722" s="106">
        <v>54.11</v>
      </c>
      <c r="AJ722" s="106">
        <v>58.71</v>
      </c>
      <c r="AK722" s="106">
        <v>47.25</v>
      </c>
      <c r="AL722" s="106">
        <v>46.49</v>
      </c>
      <c r="AM722" s="106">
        <v>52.89</v>
      </c>
      <c r="AN722" s="106">
        <v>59.22</v>
      </c>
      <c r="AO722" s="106">
        <v>48.86</v>
      </c>
      <c r="AP722" s="106">
        <v>54.8</v>
      </c>
      <c r="AQ722" s="106">
        <v>53.58</v>
      </c>
      <c r="AR722" s="106">
        <v>46.5</v>
      </c>
      <c r="AS722" s="106">
        <v>49.15</v>
      </c>
      <c r="AT722" s="106">
        <v>47.3</v>
      </c>
      <c r="AU722" s="106">
        <v>72.62</v>
      </c>
      <c r="AV722" s="106">
        <v>46.77</v>
      </c>
      <c r="AW722" s="106">
        <v>48.5</v>
      </c>
      <c r="AX722" s="106">
        <v>43.12</v>
      </c>
      <c r="AY722" s="106">
        <v>42.13</v>
      </c>
      <c r="AZ722" s="106">
        <v>52.37</v>
      </c>
      <c r="BA722" s="106">
        <v>46.9</v>
      </c>
      <c r="BB722" s="106">
        <v>49.99</v>
      </c>
      <c r="BC722" s="106">
        <v>53.36</v>
      </c>
      <c r="BD722" s="106">
        <v>53.01</v>
      </c>
      <c r="BE722" s="106">
        <v>43.16</v>
      </c>
      <c r="BF722" s="106">
        <v>41.85</v>
      </c>
      <c r="BG722" s="106">
        <v>40.659999999999997</v>
      </c>
      <c r="BH722" s="106">
        <v>49.39</v>
      </c>
      <c r="BI722" s="106">
        <v>43.82</v>
      </c>
      <c r="BJ722" s="106">
        <v>44.4</v>
      </c>
      <c r="BK722" s="106">
        <v>68.08</v>
      </c>
      <c r="BL722" s="107">
        <f t="shared" si="38"/>
        <v>60</v>
      </c>
      <c r="BN722" s="110">
        <f>BN721++Setup!$J$15/24</f>
        <v>43231.986111111692</v>
      </c>
      <c r="BO722" s="57">
        <f>CN722</f>
        <v>0</v>
      </c>
      <c r="BP722" s="57">
        <f>CO722</f>
        <v>0</v>
      </c>
      <c r="BQ722" s="57">
        <f>CP722</f>
        <v>0</v>
      </c>
      <c r="BR722" s="57">
        <f>CQ722</f>
        <v>0</v>
      </c>
      <c r="BS722" s="87">
        <f>CT722</f>
        <v>0</v>
      </c>
      <c r="BT722" s="87">
        <f>CB1151</f>
        <v>227</v>
      </c>
      <c r="BU722" s="87">
        <f>CD1151</f>
        <v>0</v>
      </c>
      <c r="BV722" s="87">
        <f>CF1151</f>
        <v>0</v>
      </c>
      <c r="BW722" s="87">
        <f>CH1151</f>
        <v>24.72</v>
      </c>
      <c r="BX722" s="87">
        <f>CJ1151</f>
        <v>0</v>
      </c>
      <c r="CA722" s="111">
        <v>43348.006944444445</v>
      </c>
      <c r="CB722" s="87">
        <v>192</v>
      </c>
      <c r="CC722" s="111">
        <v>43348.006944444445</v>
      </c>
      <c r="CD722" s="87">
        <v>0</v>
      </c>
      <c r="CE722" s="111">
        <v>43348.006944444445</v>
      </c>
      <c r="CF722" s="87">
        <v>0</v>
      </c>
      <c r="CG722" s="111">
        <v>43348.006944444445</v>
      </c>
      <c r="CH722" s="87">
        <v>20.56</v>
      </c>
      <c r="CI722" s="111">
        <v>43348.006944444445</v>
      </c>
      <c r="CJ722" s="87">
        <v>0</v>
      </c>
      <c r="CM722" s="111"/>
      <c r="CS722" s="111"/>
    </row>
    <row r="723" spans="1:97" x14ac:dyDescent="0.3">
      <c r="A723" s="87">
        <f t="shared" si="37"/>
        <v>7190</v>
      </c>
      <c r="B723" s="88">
        <f t="shared" si="36"/>
        <v>119.83333333333333</v>
      </c>
      <c r="C723" s="106">
        <v>21.61</v>
      </c>
      <c r="D723" s="106">
        <v>54.12</v>
      </c>
      <c r="E723" s="106">
        <v>50.69</v>
      </c>
      <c r="F723" s="106">
        <v>46.51</v>
      </c>
      <c r="G723" s="106">
        <v>49.43</v>
      </c>
      <c r="H723" s="106">
        <v>46.49</v>
      </c>
      <c r="I723" s="106">
        <v>47.49</v>
      </c>
      <c r="J723" s="106">
        <v>49.08</v>
      </c>
      <c r="K723" s="106">
        <v>42.56</v>
      </c>
      <c r="L723" s="106">
        <v>47.45</v>
      </c>
      <c r="M723" s="106">
        <v>46.11</v>
      </c>
      <c r="N723" s="106">
        <v>50.45</v>
      </c>
      <c r="O723" s="106">
        <v>52.99</v>
      </c>
      <c r="P723" s="106">
        <v>43.94</v>
      </c>
      <c r="Q723" s="106">
        <v>48.79</v>
      </c>
      <c r="R723" s="106">
        <v>46.62</v>
      </c>
      <c r="S723" s="106">
        <v>53.29</v>
      </c>
      <c r="T723" s="106">
        <v>50.89</v>
      </c>
      <c r="U723" s="106">
        <v>52.9</v>
      </c>
      <c r="V723" s="106">
        <v>48.96</v>
      </c>
      <c r="W723" s="106">
        <v>57.01</v>
      </c>
      <c r="X723" s="106">
        <v>55.06</v>
      </c>
      <c r="Y723" s="106">
        <v>55.41</v>
      </c>
      <c r="Z723" s="106">
        <v>48.76</v>
      </c>
      <c r="AA723" s="106">
        <v>53.05</v>
      </c>
      <c r="AB723" s="106">
        <v>49.6</v>
      </c>
      <c r="AC723" s="106">
        <v>56.68</v>
      </c>
      <c r="AD723" s="106">
        <v>55.17</v>
      </c>
      <c r="AE723" s="106">
        <v>52.61</v>
      </c>
      <c r="AF723" s="106">
        <v>55.36</v>
      </c>
      <c r="AG723" s="106">
        <v>57.1</v>
      </c>
      <c r="AH723" s="106">
        <v>53.44</v>
      </c>
      <c r="AI723" s="106">
        <v>54.65</v>
      </c>
      <c r="AJ723" s="106">
        <v>58.74</v>
      </c>
      <c r="AK723" s="106">
        <v>47.31</v>
      </c>
      <c r="AL723" s="106">
        <v>46.63</v>
      </c>
      <c r="AM723" s="106">
        <v>53.37</v>
      </c>
      <c r="AN723" s="106">
        <v>59.19</v>
      </c>
      <c r="AO723" s="106">
        <v>49.04</v>
      </c>
      <c r="AP723" s="106">
        <v>54.93</v>
      </c>
      <c r="AQ723" s="106">
        <v>54.05</v>
      </c>
      <c r="AR723" s="106">
        <v>46.77</v>
      </c>
      <c r="AS723" s="106">
        <v>49.33</v>
      </c>
      <c r="AT723" s="106">
        <v>47.61</v>
      </c>
      <c r="AU723" s="106">
        <v>72.680000000000007</v>
      </c>
      <c r="AV723" s="106">
        <v>47.06</v>
      </c>
      <c r="AW723" s="106">
        <v>48.76</v>
      </c>
      <c r="AX723" s="106">
        <v>43.3</v>
      </c>
      <c r="AY723" s="106">
        <v>42.39</v>
      </c>
      <c r="AZ723" s="106">
        <v>52.84</v>
      </c>
      <c r="BA723" s="106">
        <v>47.09</v>
      </c>
      <c r="BB723" s="106">
        <v>50.21</v>
      </c>
      <c r="BC723" s="106">
        <v>53.87</v>
      </c>
      <c r="BD723" s="106">
        <v>53.45</v>
      </c>
      <c r="BE723" s="106">
        <v>43.36</v>
      </c>
      <c r="BF723" s="106">
        <v>42.04</v>
      </c>
      <c r="BG723" s="106">
        <v>40.909999999999997</v>
      </c>
      <c r="BH723" s="106">
        <v>49.58</v>
      </c>
      <c r="BI723" s="106">
        <v>43.97</v>
      </c>
      <c r="BJ723" s="106">
        <v>44.28</v>
      </c>
      <c r="BK723" s="106">
        <v>68.38</v>
      </c>
      <c r="BL723" s="107">
        <f t="shared" si="38"/>
        <v>60</v>
      </c>
      <c r="BN723" s="110">
        <f>BN722++Setup!$J$15/24</f>
        <v>43231.993055556137</v>
      </c>
      <c r="BO723" s="57">
        <f>CN723</f>
        <v>0</v>
      </c>
      <c r="BP723" s="57">
        <f>CO723</f>
        <v>0</v>
      </c>
      <c r="BQ723" s="57">
        <f>CP723</f>
        <v>0</v>
      </c>
      <c r="BR723" s="57">
        <f>CQ723</f>
        <v>0</v>
      </c>
      <c r="BS723" s="87">
        <f>CT723</f>
        <v>0</v>
      </c>
      <c r="BT723" s="87">
        <f>CB1152</f>
        <v>225</v>
      </c>
      <c r="BU723" s="87">
        <f>CD1152</f>
        <v>0</v>
      </c>
      <c r="BV723" s="87">
        <f>CF1152</f>
        <v>0</v>
      </c>
      <c r="BW723" s="87">
        <f>CH1152</f>
        <v>23.61</v>
      </c>
      <c r="BX723" s="87">
        <f>CJ1152</f>
        <v>0</v>
      </c>
      <c r="CA723" s="111">
        <v>43348.013888888891</v>
      </c>
      <c r="CB723" s="87">
        <v>189</v>
      </c>
      <c r="CC723" s="111">
        <v>43348.013888888891</v>
      </c>
      <c r="CD723" s="87">
        <v>0</v>
      </c>
      <c r="CE723" s="111">
        <v>43348.013888888891</v>
      </c>
      <c r="CF723" s="87">
        <v>0</v>
      </c>
      <c r="CG723" s="111">
        <v>43348.013888888891</v>
      </c>
      <c r="CH723" s="87">
        <v>29.72</v>
      </c>
      <c r="CI723" s="111">
        <v>43348.013888888891</v>
      </c>
      <c r="CJ723" s="87">
        <v>0</v>
      </c>
      <c r="CM723" s="111"/>
      <c r="CS723" s="111"/>
    </row>
    <row r="724" spans="1:97" x14ac:dyDescent="0.3">
      <c r="A724" s="87">
        <f t="shared" si="37"/>
        <v>7200</v>
      </c>
      <c r="B724" s="88">
        <f t="shared" si="36"/>
        <v>120</v>
      </c>
      <c r="C724" s="106">
        <v>21.63</v>
      </c>
      <c r="D724" s="106">
        <v>54.01</v>
      </c>
      <c r="E724" s="106">
        <v>50.17</v>
      </c>
      <c r="F724" s="106">
        <v>45.81</v>
      </c>
      <c r="G724" s="106">
        <v>49.25</v>
      </c>
      <c r="H724" s="106">
        <v>46.22</v>
      </c>
      <c r="I724" s="106">
        <v>46.87</v>
      </c>
      <c r="J724" s="106">
        <v>48.43</v>
      </c>
      <c r="K724" s="106">
        <v>42.38</v>
      </c>
      <c r="L724" s="106">
        <v>47.34</v>
      </c>
      <c r="M724" s="106">
        <v>45.47</v>
      </c>
      <c r="N724" s="106">
        <v>50.21</v>
      </c>
      <c r="O724" s="106">
        <v>52.84</v>
      </c>
      <c r="P724" s="106">
        <v>43.69</v>
      </c>
      <c r="Q724" s="106">
        <v>48.64</v>
      </c>
      <c r="R724" s="106">
        <v>46.42</v>
      </c>
      <c r="S724" s="106">
        <v>53.06</v>
      </c>
      <c r="T724" s="106">
        <v>50.75</v>
      </c>
      <c r="U724" s="106">
        <v>52.65</v>
      </c>
      <c r="V724" s="106">
        <v>48.8</v>
      </c>
      <c r="W724" s="106">
        <v>56.82</v>
      </c>
      <c r="X724" s="106">
        <v>54.84</v>
      </c>
      <c r="Y724" s="106">
        <v>55.46</v>
      </c>
      <c r="Z724" s="106">
        <v>48.62</v>
      </c>
      <c r="AA724" s="106">
        <v>52.82</v>
      </c>
      <c r="AB724" s="106">
        <v>49.45</v>
      </c>
      <c r="AC724" s="106">
        <v>56.53</v>
      </c>
      <c r="AD724" s="106">
        <v>55.05</v>
      </c>
      <c r="AE724" s="106">
        <v>52.47</v>
      </c>
      <c r="AF724" s="106">
        <v>55.33</v>
      </c>
      <c r="AG724" s="106">
        <v>56.89</v>
      </c>
      <c r="AH724" s="106">
        <v>53.29</v>
      </c>
      <c r="AI724" s="106">
        <v>54.52</v>
      </c>
      <c r="AJ724" s="106">
        <v>58.98</v>
      </c>
      <c r="AK724" s="106">
        <v>47.54</v>
      </c>
      <c r="AL724" s="106">
        <v>46.4</v>
      </c>
      <c r="AM724" s="106">
        <v>53.25</v>
      </c>
      <c r="AN724" s="106">
        <v>59.43</v>
      </c>
      <c r="AO724" s="106">
        <v>48.39</v>
      </c>
      <c r="AP724" s="106">
        <v>54.76</v>
      </c>
      <c r="AQ724" s="106">
        <v>53.75</v>
      </c>
      <c r="AR724" s="106">
        <v>46.66</v>
      </c>
      <c r="AS724" s="106">
        <v>49.13</v>
      </c>
      <c r="AT724" s="106">
        <v>47.56</v>
      </c>
      <c r="AU724" s="106">
        <v>72.930000000000007</v>
      </c>
      <c r="AV724" s="106">
        <v>46.87</v>
      </c>
      <c r="AW724" s="106">
        <v>48.59</v>
      </c>
      <c r="AX724" s="106">
        <v>42.38</v>
      </c>
      <c r="AY724" s="106">
        <v>42.14</v>
      </c>
      <c r="AZ724" s="106">
        <v>52.63</v>
      </c>
      <c r="BA724" s="106">
        <v>46.55</v>
      </c>
      <c r="BB724" s="106">
        <v>50.14</v>
      </c>
      <c r="BC724" s="106">
        <v>53.66</v>
      </c>
      <c r="BD724" s="106">
        <v>53.26</v>
      </c>
      <c r="BE724" s="106">
        <v>42.68</v>
      </c>
      <c r="BF724" s="106">
        <v>41.45</v>
      </c>
      <c r="BG724" s="106">
        <v>40.92</v>
      </c>
      <c r="BH724" s="106">
        <v>49.08</v>
      </c>
      <c r="BI724" s="106">
        <v>43.21</v>
      </c>
      <c r="BJ724" s="106">
        <v>44.18</v>
      </c>
      <c r="BK724" s="106">
        <v>68.75</v>
      </c>
      <c r="BL724" s="107">
        <f t="shared" si="38"/>
        <v>60</v>
      </c>
      <c r="BN724" s="110">
        <f>BN723++Setup!$J$15/24</f>
        <v>43232.000000000582</v>
      </c>
      <c r="BO724" s="57">
        <f>CN724</f>
        <v>0</v>
      </c>
      <c r="BP724" s="57">
        <f>CO724</f>
        <v>0</v>
      </c>
      <c r="BQ724" s="57">
        <f>CP724</f>
        <v>0</v>
      </c>
      <c r="BR724" s="57">
        <f>CQ724</f>
        <v>0</v>
      </c>
      <c r="BS724" s="87">
        <f>CT724</f>
        <v>0</v>
      </c>
      <c r="BT724" s="87">
        <f>CB1153</f>
        <v>223</v>
      </c>
      <c r="BU724" s="87">
        <f>CD1153</f>
        <v>0</v>
      </c>
      <c r="BV724" s="87">
        <f>CF1153</f>
        <v>0</v>
      </c>
      <c r="BW724" s="87">
        <f>CH1153</f>
        <v>22.5</v>
      </c>
      <c r="BX724" s="87">
        <f>CJ1153</f>
        <v>0</v>
      </c>
      <c r="CA724" s="111">
        <v>43348.020833333336</v>
      </c>
      <c r="CB724" s="87">
        <v>194</v>
      </c>
      <c r="CC724" s="111">
        <v>43348.020833333336</v>
      </c>
      <c r="CD724" s="87">
        <v>0</v>
      </c>
      <c r="CE724" s="111">
        <v>43348.020833333336</v>
      </c>
      <c r="CF724" s="87">
        <v>0</v>
      </c>
      <c r="CG724" s="111">
        <v>43348.020833333336</v>
      </c>
      <c r="CH724" s="87">
        <v>27.5</v>
      </c>
      <c r="CI724" s="111">
        <v>43348.020833333336</v>
      </c>
      <c r="CJ724" s="87">
        <v>0</v>
      </c>
      <c r="CM724" s="111"/>
      <c r="CS724" s="111"/>
    </row>
    <row r="725" spans="1:97" x14ac:dyDescent="0.3">
      <c r="A725" s="87">
        <f t="shared" si="37"/>
        <v>7210</v>
      </c>
      <c r="B725" s="88">
        <f t="shared" si="36"/>
        <v>120.16666666666667</v>
      </c>
      <c r="C725" s="106">
        <v>21.59</v>
      </c>
      <c r="D725" s="106">
        <v>54.11</v>
      </c>
      <c r="E725" s="106">
        <v>50.55</v>
      </c>
      <c r="F725" s="106">
        <v>46.17</v>
      </c>
      <c r="G725" s="106">
        <v>49.47</v>
      </c>
      <c r="H725" s="106">
        <v>46.56</v>
      </c>
      <c r="I725" s="106">
        <v>47.32</v>
      </c>
      <c r="J725" s="106">
        <v>48.82</v>
      </c>
      <c r="K725" s="106">
        <v>42.69</v>
      </c>
      <c r="L725" s="106">
        <v>47.66</v>
      </c>
      <c r="M725" s="106">
        <v>45.86</v>
      </c>
      <c r="N725" s="106">
        <v>50.52</v>
      </c>
      <c r="O725" s="106">
        <v>52.94</v>
      </c>
      <c r="P725" s="106">
        <v>43.83</v>
      </c>
      <c r="Q725" s="106">
        <v>48.84</v>
      </c>
      <c r="R725" s="106">
        <v>46.61</v>
      </c>
      <c r="S725" s="106">
        <v>53.31</v>
      </c>
      <c r="T725" s="106">
        <v>50.94</v>
      </c>
      <c r="U725" s="106">
        <v>52.9</v>
      </c>
      <c r="V725" s="106">
        <v>48.99</v>
      </c>
      <c r="W725" s="106">
        <v>57.04</v>
      </c>
      <c r="X725" s="106">
        <v>54.98</v>
      </c>
      <c r="Y725" s="106">
        <v>55.59</v>
      </c>
      <c r="Z725" s="106">
        <v>48.69</v>
      </c>
      <c r="AA725" s="106">
        <v>52.99</v>
      </c>
      <c r="AB725" s="106">
        <v>49.54</v>
      </c>
      <c r="AC725" s="106">
        <v>56.79</v>
      </c>
      <c r="AD725" s="106">
        <v>55.23</v>
      </c>
      <c r="AE725" s="106">
        <v>52.56</v>
      </c>
      <c r="AF725" s="106">
        <v>55.42</v>
      </c>
      <c r="AG725" s="106">
        <v>57</v>
      </c>
      <c r="AH725" s="106">
        <v>53.47</v>
      </c>
      <c r="AI725" s="106">
        <v>54.56</v>
      </c>
      <c r="AJ725" s="106">
        <v>59.05</v>
      </c>
      <c r="AK725" s="106">
        <v>47.63</v>
      </c>
      <c r="AL725" s="106">
        <v>46.51</v>
      </c>
      <c r="AM725" s="106">
        <v>53.43</v>
      </c>
      <c r="AN725" s="106">
        <v>59.59</v>
      </c>
      <c r="AO725" s="106">
        <v>48.78</v>
      </c>
      <c r="AP725" s="106">
        <v>54.93</v>
      </c>
      <c r="AQ725" s="106">
        <v>53.89</v>
      </c>
      <c r="AR725" s="106">
        <v>46.68</v>
      </c>
      <c r="AS725" s="106">
        <v>49.3</v>
      </c>
      <c r="AT725" s="106">
        <v>47.75</v>
      </c>
      <c r="AU725" s="106">
        <v>73.02</v>
      </c>
      <c r="AV725" s="106">
        <v>47.07</v>
      </c>
      <c r="AW725" s="106">
        <v>48.76</v>
      </c>
      <c r="AX725" s="106">
        <v>43.01</v>
      </c>
      <c r="AY725" s="106">
        <v>42.07</v>
      </c>
      <c r="AZ725" s="106">
        <v>52.84</v>
      </c>
      <c r="BA725" s="106">
        <v>46.88</v>
      </c>
      <c r="BB725" s="106">
        <v>50.3</v>
      </c>
      <c r="BC725" s="106">
        <v>53.88</v>
      </c>
      <c r="BD725" s="106">
        <v>53.53</v>
      </c>
      <c r="BE725" s="106">
        <v>43.09</v>
      </c>
      <c r="BF725" s="106">
        <v>41.79</v>
      </c>
      <c r="BG725" s="106">
        <v>41</v>
      </c>
      <c r="BH725" s="106">
        <v>49.4</v>
      </c>
      <c r="BI725" s="106">
        <v>43.77</v>
      </c>
      <c r="BJ725" s="106">
        <v>44.36</v>
      </c>
      <c r="BK725" s="106">
        <v>68.72</v>
      </c>
      <c r="BL725" s="107">
        <f t="shared" si="38"/>
        <v>60</v>
      </c>
      <c r="BN725" s="110">
        <f>BN724++Setup!$J$15/24</f>
        <v>43232.006944445027</v>
      </c>
      <c r="BO725" s="57">
        <f>CN725</f>
        <v>0</v>
      </c>
      <c r="BP725" s="57">
        <f>CO725</f>
        <v>0</v>
      </c>
      <c r="BQ725" s="57">
        <f>CP725</f>
        <v>0</v>
      </c>
      <c r="BR725" s="57">
        <f>CQ725</f>
        <v>0</v>
      </c>
      <c r="BS725" s="87">
        <f>CT725</f>
        <v>0</v>
      </c>
      <c r="BT725" s="87">
        <f>CB1154</f>
        <v>224</v>
      </c>
      <c r="BU725" s="87">
        <f>CD1154</f>
        <v>0</v>
      </c>
      <c r="BV725" s="87">
        <f>CF1154</f>
        <v>0</v>
      </c>
      <c r="BW725" s="87">
        <f>CH1154</f>
        <v>33.61</v>
      </c>
      <c r="BX725" s="87">
        <f>CJ1154</f>
        <v>0</v>
      </c>
      <c r="CA725" s="111">
        <v>43348.027777777781</v>
      </c>
      <c r="CB725" s="87">
        <v>197</v>
      </c>
      <c r="CC725" s="111">
        <v>43348.027777777781</v>
      </c>
      <c r="CD725" s="87">
        <v>0</v>
      </c>
      <c r="CE725" s="111">
        <v>43348.027777777781</v>
      </c>
      <c r="CF725" s="87">
        <v>0</v>
      </c>
      <c r="CG725" s="111">
        <v>43348.027777777781</v>
      </c>
      <c r="CH725" s="87">
        <v>21.67</v>
      </c>
      <c r="CI725" s="111">
        <v>43348.027777777781</v>
      </c>
      <c r="CJ725" s="87">
        <v>0</v>
      </c>
      <c r="CM725" s="111"/>
      <c r="CS725" s="111"/>
    </row>
    <row r="726" spans="1:97" x14ac:dyDescent="0.3">
      <c r="A726" s="87">
        <f t="shared" si="37"/>
        <v>7220</v>
      </c>
      <c r="B726" s="88">
        <f t="shared" si="36"/>
        <v>120.33333333333333</v>
      </c>
      <c r="C726" s="106">
        <v>21.65</v>
      </c>
      <c r="D726" s="106">
        <v>54.16</v>
      </c>
      <c r="E726" s="106">
        <v>50.63</v>
      </c>
      <c r="F726" s="106">
        <v>46.42</v>
      </c>
      <c r="G726" s="106">
        <v>49.44</v>
      </c>
      <c r="H726" s="106">
        <v>46.43</v>
      </c>
      <c r="I726" s="106">
        <v>47.45</v>
      </c>
      <c r="J726" s="106">
        <v>49.06</v>
      </c>
      <c r="K726" s="106">
        <v>42.51</v>
      </c>
      <c r="L726" s="106">
        <v>47.56</v>
      </c>
      <c r="M726" s="106">
        <v>46.07</v>
      </c>
      <c r="N726" s="106">
        <v>50.46</v>
      </c>
      <c r="O726" s="106">
        <v>52.98</v>
      </c>
      <c r="P726" s="106">
        <v>43.87</v>
      </c>
      <c r="Q726" s="106">
        <v>48.8</v>
      </c>
      <c r="R726" s="106">
        <v>46.6</v>
      </c>
      <c r="S726" s="106">
        <v>53.29</v>
      </c>
      <c r="T726" s="106">
        <v>50.95</v>
      </c>
      <c r="U726" s="106">
        <v>52.81</v>
      </c>
      <c r="V726" s="106">
        <v>48.96</v>
      </c>
      <c r="W726" s="106">
        <v>57.11</v>
      </c>
      <c r="X726" s="106">
        <v>55.01</v>
      </c>
      <c r="Y726" s="106">
        <v>55.44</v>
      </c>
      <c r="Z726" s="106">
        <v>48.62</v>
      </c>
      <c r="AA726" s="106">
        <v>53.03</v>
      </c>
      <c r="AB726" s="106">
        <v>49.56</v>
      </c>
      <c r="AC726" s="106">
        <v>56.68</v>
      </c>
      <c r="AD726" s="106">
        <v>55.04</v>
      </c>
      <c r="AE726" s="106">
        <v>52.58</v>
      </c>
      <c r="AF726" s="106">
        <v>55.41</v>
      </c>
      <c r="AG726" s="106">
        <v>57.11</v>
      </c>
      <c r="AH726" s="106">
        <v>53.37</v>
      </c>
      <c r="AI726" s="106">
        <v>54.6</v>
      </c>
      <c r="AJ726" s="106">
        <v>59.11</v>
      </c>
      <c r="AK726" s="106">
        <v>47.7</v>
      </c>
      <c r="AL726" s="106">
        <v>46.56</v>
      </c>
      <c r="AM726" s="106">
        <v>53.36</v>
      </c>
      <c r="AN726" s="106">
        <v>59.62</v>
      </c>
      <c r="AO726" s="106">
        <v>49.02</v>
      </c>
      <c r="AP726" s="106">
        <v>55.04</v>
      </c>
      <c r="AQ726" s="106">
        <v>53.89</v>
      </c>
      <c r="AR726" s="106">
        <v>46.7</v>
      </c>
      <c r="AS726" s="106">
        <v>49.25</v>
      </c>
      <c r="AT726" s="106">
        <v>47.49</v>
      </c>
      <c r="AU726" s="106">
        <v>73.02</v>
      </c>
      <c r="AV726" s="106">
        <v>46.95</v>
      </c>
      <c r="AW726" s="106">
        <v>48.63</v>
      </c>
      <c r="AX726" s="106">
        <v>43.26</v>
      </c>
      <c r="AY726" s="106">
        <v>42.34</v>
      </c>
      <c r="AZ726" s="106">
        <v>52.89</v>
      </c>
      <c r="BA726" s="106">
        <v>47.08</v>
      </c>
      <c r="BB726" s="106">
        <v>50.27</v>
      </c>
      <c r="BC726" s="106">
        <v>53.85</v>
      </c>
      <c r="BD726" s="106">
        <v>53.55</v>
      </c>
      <c r="BE726" s="106">
        <v>43.36</v>
      </c>
      <c r="BF726" s="106">
        <v>41.99</v>
      </c>
      <c r="BG726" s="106">
        <v>40.97</v>
      </c>
      <c r="BH726" s="106">
        <v>49.57</v>
      </c>
      <c r="BI726" s="106">
        <v>44.01</v>
      </c>
      <c r="BJ726" s="106">
        <v>44.33</v>
      </c>
      <c r="BK726" s="106">
        <v>68.95</v>
      </c>
      <c r="BL726" s="107">
        <f t="shared" si="38"/>
        <v>60</v>
      </c>
      <c r="BN726" s="110">
        <f>BN725++Setup!$J$15/24</f>
        <v>43232.013888889473</v>
      </c>
      <c r="BO726" s="57">
        <f>CN726</f>
        <v>0</v>
      </c>
      <c r="BP726" s="57">
        <f>CO726</f>
        <v>0</v>
      </c>
      <c r="BQ726" s="57">
        <f>CP726</f>
        <v>0</v>
      </c>
      <c r="BR726" s="57">
        <f>CQ726</f>
        <v>0</v>
      </c>
      <c r="BS726" s="87">
        <f>CT726</f>
        <v>0</v>
      </c>
      <c r="BT726" s="87">
        <f>CB1155</f>
        <v>224</v>
      </c>
      <c r="BU726" s="87">
        <f>CD1155</f>
        <v>0</v>
      </c>
      <c r="BV726" s="87">
        <f>CF1155</f>
        <v>0</v>
      </c>
      <c r="BW726" s="87">
        <f>CH1155</f>
        <v>22.22</v>
      </c>
      <c r="BX726" s="87">
        <f>CJ1155</f>
        <v>0</v>
      </c>
      <c r="CA726" s="111">
        <v>43348.034722222219</v>
      </c>
      <c r="CB726" s="87">
        <v>195</v>
      </c>
      <c r="CC726" s="111">
        <v>43348.034722222219</v>
      </c>
      <c r="CD726" s="87">
        <v>0</v>
      </c>
      <c r="CE726" s="111">
        <v>43348.034722222219</v>
      </c>
      <c r="CF726" s="87">
        <v>0</v>
      </c>
      <c r="CG726" s="111">
        <v>43348.034722222219</v>
      </c>
      <c r="CH726" s="87">
        <v>18.61</v>
      </c>
      <c r="CI726" s="111">
        <v>43348.034722222219</v>
      </c>
      <c r="CJ726" s="87">
        <v>0</v>
      </c>
      <c r="CM726" s="111"/>
      <c r="CS726" s="111"/>
    </row>
    <row r="727" spans="1:97" x14ac:dyDescent="0.3">
      <c r="A727" s="87">
        <f t="shared" si="37"/>
        <v>7230</v>
      </c>
      <c r="B727" s="88">
        <f t="shared" si="36"/>
        <v>120.5</v>
      </c>
      <c r="C727" s="106">
        <v>21.85</v>
      </c>
      <c r="D727" s="106">
        <v>54.88</v>
      </c>
      <c r="E727" s="106">
        <v>50.8</v>
      </c>
      <c r="F727" s="106">
        <v>46.61</v>
      </c>
      <c r="G727" s="106">
        <v>50.16</v>
      </c>
      <c r="H727" s="106">
        <v>47.24</v>
      </c>
      <c r="I727" s="106">
        <v>47.62</v>
      </c>
      <c r="J727" s="106">
        <v>49.15</v>
      </c>
      <c r="K727" s="106">
        <v>43.37</v>
      </c>
      <c r="L727" s="106">
        <v>48.27</v>
      </c>
      <c r="M727" s="106">
        <v>46.22</v>
      </c>
      <c r="N727" s="106">
        <v>51.19</v>
      </c>
      <c r="O727" s="106">
        <v>53.83</v>
      </c>
      <c r="P727" s="106">
        <v>44.51</v>
      </c>
      <c r="Q727" s="106">
        <v>49.42</v>
      </c>
      <c r="R727" s="106">
        <v>47.31</v>
      </c>
      <c r="S727" s="106">
        <v>54.02</v>
      </c>
      <c r="T727" s="106">
        <v>51.64</v>
      </c>
      <c r="U727" s="106">
        <v>53.54</v>
      </c>
      <c r="V727" s="106">
        <v>49.64</v>
      </c>
      <c r="W727" s="106">
        <v>57.8</v>
      </c>
      <c r="X727" s="106">
        <v>55.79</v>
      </c>
      <c r="Y727" s="106">
        <v>56.2</v>
      </c>
      <c r="Z727" s="106">
        <v>49.27</v>
      </c>
      <c r="AA727" s="106">
        <v>53.68</v>
      </c>
      <c r="AB727" s="106">
        <v>50.13</v>
      </c>
      <c r="AC727" s="106">
        <v>57.39</v>
      </c>
      <c r="AD727" s="106">
        <v>55.93</v>
      </c>
      <c r="AE727" s="106">
        <v>53.26</v>
      </c>
      <c r="AF727" s="106">
        <v>56.15</v>
      </c>
      <c r="AG727" s="106">
        <v>57.85</v>
      </c>
      <c r="AH727" s="106">
        <v>54.04</v>
      </c>
      <c r="AI727" s="106">
        <v>55.28</v>
      </c>
      <c r="AJ727" s="106">
        <v>59.21</v>
      </c>
      <c r="AK727" s="106">
        <v>47.75</v>
      </c>
      <c r="AL727" s="106">
        <v>46.44</v>
      </c>
      <c r="AM727" s="106">
        <v>54.15</v>
      </c>
      <c r="AN727" s="106">
        <v>59.66</v>
      </c>
      <c r="AO727" s="106">
        <v>49.11</v>
      </c>
      <c r="AP727" s="106">
        <v>54.89</v>
      </c>
      <c r="AQ727" s="106">
        <v>54.64</v>
      </c>
      <c r="AR727" s="106">
        <v>47.37</v>
      </c>
      <c r="AS727" s="106">
        <v>49.88</v>
      </c>
      <c r="AT727" s="106">
        <v>48.34</v>
      </c>
      <c r="AU727" s="106">
        <v>73.150000000000006</v>
      </c>
      <c r="AV727" s="106">
        <v>47.76</v>
      </c>
      <c r="AW727" s="106">
        <v>49.47</v>
      </c>
      <c r="AX727" s="106">
        <v>43.44</v>
      </c>
      <c r="AY727" s="106">
        <v>42.44</v>
      </c>
      <c r="AZ727" s="106">
        <v>53.53</v>
      </c>
      <c r="BA727" s="106">
        <v>47.19</v>
      </c>
      <c r="BB727" s="106">
        <v>50.95</v>
      </c>
      <c r="BC727" s="106">
        <v>54.53</v>
      </c>
      <c r="BD727" s="106">
        <v>54.21</v>
      </c>
      <c r="BE727" s="106">
        <v>43.52</v>
      </c>
      <c r="BF727" s="106">
        <v>42.09</v>
      </c>
      <c r="BG727" s="106">
        <v>41.61</v>
      </c>
      <c r="BH727" s="106">
        <v>49.68</v>
      </c>
      <c r="BI727" s="106">
        <v>44.16</v>
      </c>
      <c r="BJ727" s="106">
        <v>44.3</v>
      </c>
      <c r="BK727" s="106">
        <v>68.900000000000006</v>
      </c>
      <c r="BL727" s="107">
        <f t="shared" si="38"/>
        <v>60</v>
      </c>
      <c r="BN727" s="110">
        <f>BN726++Setup!$J$15/24</f>
        <v>43232.020833333918</v>
      </c>
      <c r="BO727" s="57">
        <f>CN727</f>
        <v>0</v>
      </c>
      <c r="BP727" s="57">
        <f>CO727</f>
        <v>0</v>
      </c>
      <c r="BQ727" s="57">
        <f>CP727</f>
        <v>0</v>
      </c>
      <c r="BR727" s="57">
        <f>CQ727</f>
        <v>0</v>
      </c>
      <c r="BS727" s="87">
        <f>CT727</f>
        <v>0</v>
      </c>
      <c r="BT727" s="87">
        <f>CB1156</f>
        <v>225</v>
      </c>
      <c r="BU727" s="87">
        <f>CD1156</f>
        <v>0</v>
      </c>
      <c r="BV727" s="87">
        <f>CF1156</f>
        <v>0</v>
      </c>
      <c r="BW727" s="87">
        <f>CH1156</f>
        <v>22.5</v>
      </c>
      <c r="BX727" s="87">
        <f>CJ1156</f>
        <v>0</v>
      </c>
      <c r="CA727" s="111">
        <v>43348.041666666664</v>
      </c>
      <c r="CB727" s="87">
        <v>194</v>
      </c>
      <c r="CC727" s="111">
        <v>43348.041666666664</v>
      </c>
      <c r="CD727" s="87">
        <v>0</v>
      </c>
      <c r="CE727" s="111">
        <v>43348.041666666664</v>
      </c>
      <c r="CF727" s="87">
        <v>0</v>
      </c>
      <c r="CG727" s="111">
        <v>43348.041666666664</v>
      </c>
      <c r="CH727" s="87">
        <v>17.5</v>
      </c>
      <c r="CI727" s="111">
        <v>43348.041666666664</v>
      </c>
      <c r="CJ727" s="87">
        <v>0</v>
      </c>
      <c r="CM727" s="111"/>
      <c r="CS727" s="111"/>
    </row>
    <row r="728" spans="1:97" x14ac:dyDescent="0.3">
      <c r="A728" s="87">
        <f t="shared" si="37"/>
        <v>7240</v>
      </c>
      <c r="B728" s="88">
        <f t="shared" si="36"/>
        <v>120.66666666666667</v>
      </c>
      <c r="C728" s="106">
        <v>21.65</v>
      </c>
      <c r="D728" s="106">
        <v>54.32</v>
      </c>
      <c r="E728" s="106">
        <v>50.56</v>
      </c>
      <c r="F728" s="106">
        <v>46.32</v>
      </c>
      <c r="G728" s="106">
        <v>49.63</v>
      </c>
      <c r="H728" s="106">
        <v>46.71</v>
      </c>
      <c r="I728" s="106">
        <v>47.42</v>
      </c>
      <c r="J728" s="106">
        <v>49.02</v>
      </c>
      <c r="K728" s="106">
        <v>42.78</v>
      </c>
      <c r="L728" s="106">
        <v>47.75</v>
      </c>
      <c r="M728" s="106">
        <v>46.01</v>
      </c>
      <c r="N728" s="106">
        <v>50.7</v>
      </c>
      <c r="O728" s="106">
        <v>53.24</v>
      </c>
      <c r="P728" s="106">
        <v>44.07</v>
      </c>
      <c r="Q728" s="106">
        <v>48.94</v>
      </c>
      <c r="R728" s="106">
        <v>46.77</v>
      </c>
      <c r="S728" s="106">
        <v>53.43</v>
      </c>
      <c r="T728" s="106">
        <v>51.09</v>
      </c>
      <c r="U728" s="106">
        <v>53.03</v>
      </c>
      <c r="V728" s="106">
        <v>49.14</v>
      </c>
      <c r="W728" s="106">
        <v>57.36</v>
      </c>
      <c r="X728" s="106">
        <v>55.28</v>
      </c>
      <c r="Y728" s="106">
        <v>55.61</v>
      </c>
      <c r="Z728" s="106">
        <v>48.79</v>
      </c>
      <c r="AA728" s="106">
        <v>53.24</v>
      </c>
      <c r="AB728" s="106">
        <v>49.72</v>
      </c>
      <c r="AC728" s="106">
        <v>57.01</v>
      </c>
      <c r="AD728" s="106">
        <v>55.45</v>
      </c>
      <c r="AE728" s="106">
        <v>52.85</v>
      </c>
      <c r="AF728" s="106">
        <v>55.7</v>
      </c>
      <c r="AG728" s="106">
        <v>57.26</v>
      </c>
      <c r="AH728" s="106">
        <v>53.64</v>
      </c>
      <c r="AI728" s="106">
        <v>54.97</v>
      </c>
      <c r="AJ728" s="106">
        <v>59.36</v>
      </c>
      <c r="AK728" s="106">
        <v>47.91</v>
      </c>
      <c r="AL728" s="106">
        <v>46.45</v>
      </c>
      <c r="AM728" s="106">
        <v>53.55</v>
      </c>
      <c r="AN728" s="106">
        <v>59.78</v>
      </c>
      <c r="AO728" s="106">
        <v>48.98</v>
      </c>
      <c r="AP728" s="106">
        <v>54.74</v>
      </c>
      <c r="AQ728" s="106">
        <v>54.19</v>
      </c>
      <c r="AR728" s="106">
        <v>46.96</v>
      </c>
      <c r="AS728" s="106">
        <v>49.4</v>
      </c>
      <c r="AT728" s="106">
        <v>47.64</v>
      </c>
      <c r="AU728" s="106">
        <v>73.23</v>
      </c>
      <c r="AV728" s="106">
        <v>47.31</v>
      </c>
      <c r="AW728" s="106">
        <v>48.84</v>
      </c>
      <c r="AX728" s="106">
        <v>43.24</v>
      </c>
      <c r="AY728" s="106">
        <v>42.04</v>
      </c>
      <c r="AZ728" s="106">
        <v>53.14</v>
      </c>
      <c r="BA728" s="106">
        <v>46.95</v>
      </c>
      <c r="BB728" s="106">
        <v>50.47</v>
      </c>
      <c r="BC728" s="106">
        <v>54.1</v>
      </c>
      <c r="BD728" s="106">
        <v>53.71</v>
      </c>
      <c r="BE728" s="106">
        <v>43.28</v>
      </c>
      <c r="BF728" s="106">
        <v>41.93</v>
      </c>
      <c r="BG728" s="106">
        <v>41.1</v>
      </c>
      <c r="BH728" s="106">
        <v>49.54</v>
      </c>
      <c r="BI728" s="106">
        <v>43.87</v>
      </c>
      <c r="BJ728" s="106">
        <v>44.24</v>
      </c>
      <c r="BK728" s="106">
        <v>69</v>
      </c>
      <c r="BL728" s="107">
        <f t="shared" si="38"/>
        <v>60</v>
      </c>
      <c r="BN728" s="110">
        <f>BN727++Setup!$J$15/24</f>
        <v>43232.027777778363</v>
      </c>
      <c r="BO728" s="57">
        <f>CN728</f>
        <v>0</v>
      </c>
      <c r="BP728" s="57">
        <f>CO728</f>
        <v>0</v>
      </c>
      <c r="BQ728" s="57">
        <f>CP728</f>
        <v>0</v>
      </c>
      <c r="BR728" s="57">
        <f>CQ728</f>
        <v>0</v>
      </c>
      <c r="BS728" s="87">
        <f>CT728</f>
        <v>0</v>
      </c>
      <c r="BT728" s="87">
        <f>CB1157</f>
        <v>222</v>
      </c>
      <c r="BU728" s="87">
        <f>CD1157</f>
        <v>0</v>
      </c>
      <c r="BV728" s="87">
        <f>CF1157</f>
        <v>0</v>
      </c>
      <c r="BW728" s="87">
        <f>CH1157</f>
        <v>20.28</v>
      </c>
      <c r="BX728" s="87">
        <f>CJ1157</f>
        <v>0</v>
      </c>
      <c r="CA728" s="111">
        <v>43348.048611111109</v>
      </c>
      <c r="CB728" s="87">
        <v>195</v>
      </c>
      <c r="CC728" s="111">
        <v>43348.048611111109</v>
      </c>
      <c r="CD728" s="87">
        <v>0</v>
      </c>
      <c r="CE728" s="111">
        <v>43348.048611111109</v>
      </c>
      <c r="CF728" s="87">
        <v>0</v>
      </c>
      <c r="CG728" s="111">
        <v>43348.048611111109</v>
      </c>
      <c r="CH728" s="87">
        <v>26.94</v>
      </c>
      <c r="CI728" s="111">
        <v>43348.048611111109</v>
      </c>
      <c r="CJ728" s="87">
        <v>0</v>
      </c>
      <c r="CM728" s="111"/>
      <c r="CS728" s="111"/>
    </row>
    <row r="729" spans="1:97" x14ac:dyDescent="0.3">
      <c r="A729" s="87">
        <f t="shared" si="37"/>
        <v>7250</v>
      </c>
      <c r="B729" s="88">
        <f t="shared" si="36"/>
        <v>120.83333333333333</v>
      </c>
      <c r="C729" s="106">
        <v>21.76</v>
      </c>
      <c r="D729" s="106">
        <v>54.61</v>
      </c>
      <c r="E729" s="106">
        <v>50.73</v>
      </c>
      <c r="F729" s="106">
        <v>46.39</v>
      </c>
      <c r="G729" s="106">
        <v>49.93</v>
      </c>
      <c r="H729" s="106">
        <v>46.95</v>
      </c>
      <c r="I729" s="106">
        <v>47.46</v>
      </c>
      <c r="J729" s="106">
        <v>48.98</v>
      </c>
      <c r="K729" s="106">
        <v>43.08</v>
      </c>
      <c r="L729" s="106">
        <v>48.01</v>
      </c>
      <c r="M729" s="106">
        <v>45.99</v>
      </c>
      <c r="N729" s="106">
        <v>50.89</v>
      </c>
      <c r="O729" s="106">
        <v>53.45</v>
      </c>
      <c r="P729" s="106">
        <v>44.29</v>
      </c>
      <c r="Q729" s="106">
        <v>49.3</v>
      </c>
      <c r="R729" s="106">
        <v>47</v>
      </c>
      <c r="S729" s="106">
        <v>53.81</v>
      </c>
      <c r="T729" s="106">
        <v>51.4</v>
      </c>
      <c r="U729" s="106">
        <v>53.3</v>
      </c>
      <c r="V729" s="106">
        <v>49.4</v>
      </c>
      <c r="W729" s="106">
        <v>57.45</v>
      </c>
      <c r="X729" s="106">
        <v>55.51</v>
      </c>
      <c r="Y729" s="106">
        <v>55.96</v>
      </c>
      <c r="Z729" s="106">
        <v>49.03</v>
      </c>
      <c r="AA729" s="106">
        <v>53.44</v>
      </c>
      <c r="AB729" s="106">
        <v>49.91</v>
      </c>
      <c r="AC729" s="106">
        <v>57.12</v>
      </c>
      <c r="AD729" s="106">
        <v>55.69</v>
      </c>
      <c r="AE729" s="106">
        <v>53.01</v>
      </c>
      <c r="AF729" s="106">
        <v>55.94</v>
      </c>
      <c r="AG729" s="106">
        <v>57.63</v>
      </c>
      <c r="AH729" s="106">
        <v>53.81</v>
      </c>
      <c r="AI729" s="106">
        <v>55.17</v>
      </c>
      <c r="AJ729" s="106">
        <v>59.59</v>
      </c>
      <c r="AK729" s="106">
        <v>48.16</v>
      </c>
      <c r="AL729" s="106">
        <v>46.56</v>
      </c>
      <c r="AM729" s="106">
        <v>53.87</v>
      </c>
      <c r="AN729" s="106">
        <v>60.12</v>
      </c>
      <c r="AO729" s="106">
        <v>48.94</v>
      </c>
      <c r="AP729" s="106">
        <v>54.99</v>
      </c>
      <c r="AQ729" s="106">
        <v>54.56</v>
      </c>
      <c r="AR729" s="106">
        <v>47.19</v>
      </c>
      <c r="AS729" s="106">
        <v>49.66</v>
      </c>
      <c r="AT729" s="106">
        <v>48.14</v>
      </c>
      <c r="AU729" s="106">
        <v>73.56</v>
      </c>
      <c r="AV729" s="106">
        <v>47.43</v>
      </c>
      <c r="AW729" s="106">
        <v>49.14</v>
      </c>
      <c r="AX729" s="106">
        <v>43.24</v>
      </c>
      <c r="AY729" s="106">
        <v>42.26</v>
      </c>
      <c r="AZ729" s="106">
        <v>53.29</v>
      </c>
      <c r="BA729" s="106">
        <v>47.04</v>
      </c>
      <c r="BB729" s="106">
        <v>50.69</v>
      </c>
      <c r="BC729" s="106">
        <v>54.35</v>
      </c>
      <c r="BD729" s="106">
        <v>53.81</v>
      </c>
      <c r="BE729" s="106">
        <v>43.22</v>
      </c>
      <c r="BF729" s="106">
        <v>41.98</v>
      </c>
      <c r="BG729" s="106">
        <v>41.54</v>
      </c>
      <c r="BH729" s="106">
        <v>49.53</v>
      </c>
      <c r="BI729" s="106">
        <v>43.94</v>
      </c>
      <c r="BJ729" s="106">
        <v>44.2</v>
      </c>
      <c r="BK729" s="106">
        <v>69.3</v>
      </c>
      <c r="BL729" s="107">
        <f t="shared" si="38"/>
        <v>60</v>
      </c>
      <c r="BN729" s="110">
        <f>BN728++Setup!$J$15/24</f>
        <v>43232.034722222808</v>
      </c>
      <c r="BO729" s="57">
        <f>CN729</f>
        <v>0</v>
      </c>
      <c r="BP729" s="57">
        <f>CO729</f>
        <v>0</v>
      </c>
      <c r="BQ729" s="57">
        <f>CP729</f>
        <v>0</v>
      </c>
      <c r="BR729" s="57">
        <f>CQ729</f>
        <v>0</v>
      </c>
      <c r="BS729" s="87">
        <f>CT729</f>
        <v>0</v>
      </c>
      <c r="BT729" s="87">
        <f>CB1158</f>
        <v>254</v>
      </c>
      <c r="BU729" s="87">
        <f>CD1158</f>
        <v>0</v>
      </c>
      <c r="BV729" s="87">
        <f>CF1158</f>
        <v>0</v>
      </c>
      <c r="BW729" s="87">
        <f>CH1158</f>
        <v>18.89</v>
      </c>
      <c r="BX729" s="87">
        <f>CJ1158</f>
        <v>0</v>
      </c>
      <c r="CA729" s="111">
        <v>43348.055555555555</v>
      </c>
      <c r="CB729" s="87">
        <v>194</v>
      </c>
      <c r="CC729" s="111">
        <v>43348.055555555555</v>
      </c>
      <c r="CD729" s="87">
        <v>0</v>
      </c>
      <c r="CE729" s="111">
        <v>43348.055555555555</v>
      </c>
      <c r="CF729" s="87">
        <v>0</v>
      </c>
      <c r="CG729" s="111">
        <v>43348.055555555555</v>
      </c>
      <c r="CH729" s="87">
        <v>26.11</v>
      </c>
      <c r="CI729" s="111">
        <v>43348.055555555555</v>
      </c>
      <c r="CJ729" s="87">
        <v>0</v>
      </c>
      <c r="CM729" s="111"/>
      <c r="CS729" s="111"/>
    </row>
    <row r="730" spans="1:97" x14ac:dyDescent="0.3">
      <c r="A730" s="87">
        <f t="shared" si="37"/>
        <v>7260</v>
      </c>
      <c r="B730" s="88">
        <f t="shared" si="36"/>
        <v>121</v>
      </c>
      <c r="C730" s="106">
        <v>21.6</v>
      </c>
      <c r="D730" s="106">
        <v>53.26</v>
      </c>
      <c r="E730" s="106">
        <v>50.58</v>
      </c>
      <c r="F730" s="106">
        <v>46.35</v>
      </c>
      <c r="G730" s="106">
        <v>48.43</v>
      </c>
      <c r="H730" s="106">
        <v>45.44</v>
      </c>
      <c r="I730" s="106">
        <v>47.34</v>
      </c>
      <c r="J730" s="106">
        <v>48.93</v>
      </c>
      <c r="K730" s="106">
        <v>41.57</v>
      </c>
      <c r="L730" s="106">
        <v>46.51</v>
      </c>
      <c r="M730" s="106">
        <v>45.94</v>
      </c>
      <c r="N730" s="106">
        <v>49.42</v>
      </c>
      <c r="O730" s="106">
        <v>52.01</v>
      </c>
      <c r="P730" s="106">
        <v>42.85</v>
      </c>
      <c r="Q730" s="106">
        <v>47.7</v>
      </c>
      <c r="R730" s="106">
        <v>45.57</v>
      </c>
      <c r="S730" s="106">
        <v>52.27</v>
      </c>
      <c r="T730" s="106">
        <v>49.93</v>
      </c>
      <c r="U730" s="106">
        <v>51.88</v>
      </c>
      <c r="V730" s="106">
        <v>47.94</v>
      </c>
      <c r="W730" s="106">
        <v>56.12</v>
      </c>
      <c r="X730" s="106">
        <v>54.1</v>
      </c>
      <c r="Y730" s="106">
        <v>54.54</v>
      </c>
      <c r="Z730" s="106">
        <v>47.71</v>
      </c>
      <c r="AA730" s="106">
        <v>52.09</v>
      </c>
      <c r="AB730" s="106">
        <v>48.55</v>
      </c>
      <c r="AC730" s="106">
        <v>55.82</v>
      </c>
      <c r="AD730" s="106">
        <v>54.3</v>
      </c>
      <c r="AE730" s="106">
        <v>51.58</v>
      </c>
      <c r="AF730" s="106">
        <v>54.56</v>
      </c>
      <c r="AG730" s="106">
        <v>56.12</v>
      </c>
      <c r="AH730" s="106">
        <v>52.4</v>
      </c>
      <c r="AI730" s="106">
        <v>53.67</v>
      </c>
      <c r="AJ730" s="106">
        <v>59.83</v>
      </c>
      <c r="AK730" s="106">
        <v>48.29</v>
      </c>
      <c r="AL730" s="106">
        <v>46.54</v>
      </c>
      <c r="AM730" s="106">
        <v>52.46</v>
      </c>
      <c r="AN730" s="106">
        <v>60.32</v>
      </c>
      <c r="AO730" s="106">
        <v>48.89</v>
      </c>
      <c r="AP730" s="106">
        <v>54.88</v>
      </c>
      <c r="AQ730" s="106">
        <v>53.03</v>
      </c>
      <c r="AR730" s="106">
        <v>45.7</v>
      </c>
      <c r="AS730" s="106">
        <v>48.25</v>
      </c>
      <c r="AT730" s="106">
        <v>46.67</v>
      </c>
      <c r="AU730" s="106">
        <v>73.7</v>
      </c>
      <c r="AV730" s="106">
        <v>46.04</v>
      </c>
      <c r="AW730" s="106">
        <v>47.83</v>
      </c>
      <c r="AX730" s="106">
        <v>43.18</v>
      </c>
      <c r="AY730" s="106">
        <v>42.18</v>
      </c>
      <c r="AZ730" s="106">
        <v>51.93</v>
      </c>
      <c r="BA730" s="106">
        <v>46.94</v>
      </c>
      <c r="BB730" s="106">
        <v>49.27</v>
      </c>
      <c r="BC730" s="106">
        <v>52.95</v>
      </c>
      <c r="BD730" s="106">
        <v>52.58</v>
      </c>
      <c r="BE730" s="106">
        <v>43.22</v>
      </c>
      <c r="BF730" s="106">
        <v>41.93</v>
      </c>
      <c r="BG730" s="106">
        <v>40.04</v>
      </c>
      <c r="BH730" s="106">
        <v>49.48</v>
      </c>
      <c r="BI730" s="106">
        <v>43.9</v>
      </c>
      <c r="BJ730" s="106">
        <v>44.34</v>
      </c>
      <c r="BK730" s="106">
        <v>69.55</v>
      </c>
      <c r="BL730" s="107">
        <f t="shared" si="38"/>
        <v>60</v>
      </c>
      <c r="BN730" s="110">
        <f>BN729++Setup!$J$15/24</f>
        <v>43232.041666667254</v>
      </c>
      <c r="BO730" s="57">
        <f>CN730</f>
        <v>0</v>
      </c>
      <c r="BP730" s="57">
        <f>CO730</f>
        <v>0</v>
      </c>
      <c r="BQ730" s="57">
        <f>CP730</f>
        <v>0</v>
      </c>
      <c r="BR730" s="57">
        <f>CQ730</f>
        <v>0</v>
      </c>
      <c r="BS730" s="87">
        <f>CT730</f>
        <v>0</v>
      </c>
      <c r="BT730" s="87">
        <f>CB1159</f>
        <v>129</v>
      </c>
      <c r="BU730" s="87">
        <f>CD1159</f>
        <v>0</v>
      </c>
      <c r="BV730" s="87">
        <f>CF1159</f>
        <v>0</v>
      </c>
      <c r="BW730" s="87">
        <f>CH1159</f>
        <v>27.78</v>
      </c>
      <c r="BX730" s="87">
        <f>CJ1159</f>
        <v>0</v>
      </c>
      <c r="CA730" s="111">
        <v>43348.0625</v>
      </c>
      <c r="CB730" s="87">
        <v>193</v>
      </c>
      <c r="CC730" s="111">
        <v>43348.0625</v>
      </c>
      <c r="CD730" s="87">
        <v>0</v>
      </c>
      <c r="CE730" s="111">
        <v>43348.0625</v>
      </c>
      <c r="CF730" s="87">
        <v>0</v>
      </c>
      <c r="CG730" s="111">
        <v>43348.0625</v>
      </c>
      <c r="CH730" s="87">
        <v>17.5</v>
      </c>
      <c r="CI730" s="111">
        <v>43348.0625</v>
      </c>
      <c r="CJ730" s="87">
        <v>0</v>
      </c>
      <c r="CM730" s="111"/>
      <c r="CS730" s="111"/>
    </row>
    <row r="731" spans="1:97" x14ac:dyDescent="0.3">
      <c r="A731" s="87">
        <f t="shared" si="37"/>
        <v>7270</v>
      </c>
      <c r="B731" s="88">
        <f t="shared" si="36"/>
        <v>121.16666666666667</v>
      </c>
      <c r="C731" s="106">
        <v>21.72</v>
      </c>
      <c r="D731" s="106">
        <v>54.59</v>
      </c>
      <c r="E731" s="106">
        <v>50.96</v>
      </c>
      <c r="F731" s="106">
        <v>46.73</v>
      </c>
      <c r="G731" s="106">
        <v>49.97</v>
      </c>
      <c r="H731" s="106">
        <v>47.04</v>
      </c>
      <c r="I731" s="106">
        <v>47.85</v>
      </c>
      <c r="J731" s="106">
        <v>49.39</v>
      </c>
      <c r="K731" s="106">
        <v>43.15</v>
      </c>
      <c r="L731" s="106">
        <v>48.07</v>
      </c>
      <c r="M731" s="106">
        <v>46.45</v>
      </c>
      <c r="N731" s="106">
        <v>51.05</v>
      </c>
      <c r="O731" s="106">
        <v>53.52</v>
      </c>
      <c r="P731" s="106">
        <v>44.45</v>
      </c>
      <c r="Q731" s="106">
        <v>49.33</v>
      </c>
      <c r="R731" s="106">
        <v>47.15</v>
      </c>
      <c r="S731" s="106">
        <v>53.81</v>
      </c>
      <c r="T731" s="106">
        <v>51.55</v>
      </c>
      <c r="U731" s="106">
        <v>53.4</v>
      </c>
      <c r="V731" s="106">
        <v>49.54</v>
      </c>
      <c r="W731" s="106">
        <v>57.55</v>
      </c>
      <c r="X731" s="106">
        <v>55.57</v>
      </c>
      <c r="Y731" s="106">
        <v>56.01</v>
      </c>
      <c r="Z731" s="106">
        <v>49.13</v>
      </c>
      <c r="AA731" s="106">
        <v>53.52</v>
      </c>
      <c r="AB731" s="106">
        <v>50.03</v>
      </c>
      <c r="AC731" s="106">
        <v>57.24</v>
      </c>
      <c r="AD731" s="106">
        <v>55.86</v>
      </c>
      <c r="AE731" s="106">
        <v>53.08</v>
      </c>
      <c r="AF731" s="106">
        <v>56.02</v>
      </c>
      <c r="AG731" s="106">
        <v>57.65</v>
      </c>
      <c r="AH731" s="106">
        <v>53.9</v>
      </c>
      <c r="AI731" s="106">
        <v>55.15</v>
      </c>
      <c r="AJ731" s="106">
        <v>59.74</v>
      </c>
      <c r="AK731" s="106">
        <v>48.3</v>
      </c>
      <c r="AL731" s="106">
        <v>46.65</v>
      </c>
      <c r="AM731" s="106">
        <v>53.93</v>
      </c>
      <c r="AN731" s="106">
        <v>60.27</v>
      </c>
      <c r="AO731" s="106">
        <v>49.35</v>
      </c>
      <c r="AP731" s="106">
        <v>54.87</v>
      </c>
      <c r="AQ731" s="106">
        <v>54.53</v>
      </c>
      <c r="AR731" s="106">
        <v>47.32</v>
      </c>
      <c r="AS731" s="106">
        <v>49.74</v>
      </c>
      <c r="AT731" s="106">
        <v>48.05</v>
      </c>
      <c r="AU731" s="106">
        <v>73.760000000000005</v>
      </c>
      <c r="AV731" s="106">
        <v>47.6</v>
      </c>
      <c r="AW731" s="106">
        <v>49.26</v>
      </c>
      <c r="AX731" s="106">
        <v>43.35</v>
      </c>
      <c r="AY731" s="106">
        <v>42.97</v>
      </c>
      <c r="AZ731" s="106">
        <v>53.45</v>
      </c>
      <c r="BA731" s="106">
        <v>47.57</v>
      </c>
      <c r="BB731" s="106">
        <v>50.84</v>
      </c>
      <c r="BC731" s="106">
        <v>54.42</v>
      </c>
      <c r="BD731" s="106">
        <v>54.01</v>
      </c>
      <c r="BE731" s="106">
        <v>43.7</v>
      </c>
      <c r="BF731" s="106">
        <v>42.33</v>
      </c>
      <c r="BG731" s="106">
        <v>41.53</v>
      </c>
      <c r="BH731" s="106">
        <v>50.01</v>
      </c>
      <c r="BI731" s="106">
        <v>44.24</v>
      </c>
      <c r="BJ731" s="106">
        <v>44.24</v>
      </c>
      <c r="BK731" s="106">
        <v>69.650000000000006</v>
      </c>
      <c r="BL731" s="107">
        <f t="shared" si="38"/>
        <v>60</v>
      </c>
      <c r="BN731" s="110">
        <f>BN730++Setup!$J$15/24</f>
        <v>43232.048611111699</v>
      </c>
      <c r="BO731" s="57">
        <f>CN731</f>
        <v>0</v>
      </c>
      <c r="BP731" s="57">
        <f>CO731</f>
        <v>0</v>
      </c>
      <c r="BQ731" s="57">
        <f>CP731</f>
        <v>0</v>
      </c>
      <c r="BR731" s="57">
        <f>CQ731</f>
        <v>0</v>
      </c>
      <c r="BS731" s="87">
        <f>CT731</f>
        <v>0</v>
      </c>
      <c r="BT731" s="87">
        <f>CB1160</f>
        <v>214</v>
      </c>
      <c r="BU731" s="87">
        <f>CD1160</f>
        <v>0</v>
      </c>
      <c r="BV731" s="87">
        <f>CF1160</f>
        <v>0</v>
      </c>
      <c r="BW731" s="87">
        <f>CH1160</f>
        <v>26.67</v>
      </c>
      <c r="BX731" s="87">
        <f>CJ1160</f>
        <v>0</v>
      </c>
      <c r="CA731" s="111">
        <v>43348.069444444445</v>
      </c>
      <c r="CB731" s="87">
        <v>196</v>
      </c>
      <c r="CC731" s="111">
        <v>43348.069444444445</v>
      </c>
      <c r="CD731" s="87">
        <v>0</v>
      </c>
      <c r="CE731" s="111">
        <v>43348.069444444445</v>
      </c>
      <c r="CF731" s="87">
        <v>0</v>
      </c>
      <c r="CG731" s="111">
        <v>43348.069444444445</v>
      </c>
      <c r="CH731" s="87">
        <v>18.329999999999998</v>
      </c>
      <c r="CI731" s="111">
        <v>43348.069444444445</v>
      </c>
      <c r="CJ731" s="87">
        <v>0</v>
      </c>
      <c r="CM731" s="111"/>
      <c r="CS731" s="111"/>
    </row>
    <row r="732" spans="1:97" x14ac:dyDescent="0.3">
      <c r="A732" s="87">
        <f t="shared" si="37"/>
        <v>7280</v>
      </c>
      <c r="B732" s="88">
        <f t="shared" si="36"/>
        <v>121.33333333333333</v>
      </c>
      <c r="C732" s="106">
        <v>21.73</v>
      </c>
      <c r="D732" s="106">
        <v>55.55</v>
      </c>
      <c r="E732" s="106">
        <v>50.7</v>
      </c>
      <c r="F732" s="106">
        <v>46.47</v>
      </c>
      <c r="G732" s="106">
        <v>50.76</v>
      </c>
      <c r="H732" s="106">
        <v>47.85</v>
      </c>
      <c r="I732" s="106">
        <v>47.48</v>
      </c>
      <c r="J732" s="106">
        <v>49.08</v>
      </c>
      <c r="K732" s="106">
        <v>43.89</v>
      </c>
      <c r="L732" s="106">
        <v>48.89</v>
      </c>
      <c r="M732" s="106">
        <v>46.07</v>
      </c>
      <c r="N732" s="106">
        <v>51.83</v>
      </c>
      <c r="O732" s="106">
        <v>54.38</v>
      </c>
      <c r="P732" s="106">
        <v>45.1</v>
      </c>
      <c r="Q732" s="106">
        <v>50.04</v>
      </c>
      <c r="R732" s="106">
        <v>47.9</v>
      </c>
      <c r="S732" s="106">
        <v>54.62</v>
      </c>
      <c r="T732" s="106">
        <v>52.24</v>
      </c>
      <c r="U732" s="106">
        <v>54.19</v>
      </c>
      <c r="V732" s="106">
        <v>50.15</v>
      </c>
      <c r="W732" s="106">
        <v>58.38</v>
      </c>
      <c r="X732" s="106">
        <v>56.4</v>
      </c>
      <c r="Y732" s="106">
        <v>56.91</v>
      </c>
      <c r="Z732" s="106">
        <v>49.82</v>
      </c>
      <c r="AA732" s="106">
        <v>54.36</v>
      </c>
      <c r="AB732" s="106">
        <v>50.7</v>
      </c>
      <c r="AC732" s="106">
        <v>58.06</v>
      </c>
      <c r="AD732" s="106">
        <v>56.6</v>
      </c>
      <c r="AE732" s="106">
        <v>53.93</v>
      </c>
      <c r="AF732" s="106">
        <v>56.83</v>
      </c>
      <c r="AG732" s="106">
        <v>58.41</v>
      </c>
      <c r="AH732" s="106">
        <v>54.73</v>
      </c>
      <c r="AI732" s="106">
        <v>56.04</v>
      </c>
      <c r="AJ732" s="106">
        <v>59.98</v>
      </c>
      <c r="AK732" s="106">
        <v>48.51</v>
      </c>
      <c r="AL732" s="106">
        <v>46.63</v>
      </c>
      <c r="AM732" s="106">
        <v>54.77</v>
      </c>
      <c r="AN732" s="106">
        <v>60.5</v>
      </c>
      <c r="AO732" s="106">
        <v>49.04</v>
      </c>
      <c r="AP732" s="106">
        <v>54.83</v>
      </c>
      <c r="AQ732" s="106">
        <v>55.4</v>
      </c>
      <c r="AR732" s="106">
        <v>47.92</v>
      </c>
      <c r="AS732" s="106">
        <v>50.49</v>
      </c>
      <c r="AT732" s="106">
        <v>48.96</v>
      </c>
      <c r="AU732" s="106">
        <v>73.959999999999994</v>
      </c>
      <c r="AV732" s="106">
        <v>48.18</v>
      </c>
      <c r="AW732" s="106">
        <v>49.91</v>
      </c>
      <c r="AX732" s="106">
        <v>43.26</v>
      </c>
      <c r="AY732" s="106">
        <v>42.3</v>
      </c>
      <c r="AZ732" s="106">
        <v>54.21</v>
      </c>
      <c r="BA732" s="106">
        <v>47.07</v>
      </c>
      <c r="BB732" s="106">
        <v>51.56</v>
      </c>
      <c r="BC732" s="106">
        <v>55.21</v>
      </c>
      <c r="BD732" s="106">
        <v>54.75</v>
      </c>
      <c r="BE732" s="106">
        <v>43.35</v>
      </c>
      <c r="BF732" s="106">
        <v>41.99</v>
      </c>
      <c r="BG732" s="106">
        <v>42.23</v>
      </c>
      <c r="BH732" s="106">
        <v>49.57</v>
      </c>
      <c r="BI732" s="106">
        <v>44.01</v>
      </c>
      <c r="BJ732" s="106">
        <v>44.26</v>
      </c>
      <c r="BK732" s="106">
        <v>69.77</v>
      </c>
      <c r="BL732" s="107">
        <f t="shared" si="38"/>
        <v>60</v>
      </c>
      <c r="BN732" s="110">
        <f>BN731++Setup!$J$15/24</f>
        <v>43232.055555556144</v>
      </c>
      <c r="BO732" s="57">
        <f>CN732</f>
        <v>0</v>
      </c>
      <c r="BP732" s="57">
        <f>CO732</f>
        <v>0</v>
      </c>
      <c r="BQ732" s="57">
        <f>CP732</f>
        <v>0</v>
      </c>
      <c r="BR732" s="57">
        <f>CQ732</f>
        <v>0</v>
      </c>
      <c r="BS732" s="87">
        <f>CT732</f>
        <v>0</v>
      </c>
      <c r="BT732" s="87">
        <f>CB1161</f>
        <v>215</v>
      </c>
      <c r="BU732" s="87">
        <f>CD1161</f>
        <v>0</v>
      </c>
      <c r="BV732" s="87">
        <f>CF1161</f>
        <v>0</v>
      </c>
      <c r="BW732" s="87">
        <f>CH1161</f>
        <v>20</v>
      </c>
      <c r="BX732" s="87">
        <f>CJ1161</f>
        <v>0</v>
      </c>
      <c r="CA732" s="111">
        <v>43348.076388888891</v>
      </c>
      <c r="CB732" s="87">
        <v>196</v>
      </c>
      <c r="CC732" s="111">
        <v>43348.076388888891</v>
      </c>
      <c r="CD732" s="87">
        <v>0</v>
      </c>
      <c r="CE732" s="111">
        <v>43348.076388888891</v>
      </c>
      <c r="CF732" s="87">
        <v>0</v>
      </c>
      <c r="CG732" s="111">
        <v>43348.076388888891</v>
      </c>
      <c r="CH732" s="87">
        <v>22.78</v>
      </c>
      <c r="CI732" s="111">
        <v>43348.076388888891</v>
      </c>
      <c r="CJ732" s="87">
        <v>0</v>
      </c>
      <c r="CM732" s="111"/>
      <c r="CS732" s="111"/>
    </row>
    <row r="733" spans="1:97" x14ac:dyDescent="0.3">
      <c r="A733" s="87">
        <f t="shared" si="37"/>
        <v>7290</v>
      </c>
      <c r="B733" s="88">
        <f t="shared" si="36"/>
        <v>121.5</v>
      </c>
      <c r="C733" s="106">
        <v>21.72</v>
      </c>
      <c r="D733" s="106">
        <v>54.94</v>
      </c>
      <c r="E733" s="106">
        <v>50.7</v>
      </c>
      <c r="F733" s="106">
        <v>46.55</v>
      </c>
      <c r="G733" s="106">
        <v>50.11</v>
      </c>
      <c r="H733" s="106">
        <v>47.1</v>
      </c>
      <c r="I733" s="106">
        <v>47.53</v>
      </c>
      <c r="J733" s="106">
        <v>49.08</v>
      </c>
      <c r="K733" s="106">
        <v>43.26</v>
      </c>
      <c r="L733" s="106">
        <v>48.13</v>
      </c>
      <c r="M733" s="106">
        <v>46.12</v>
      </c>
      <c r="N733" s="106">
        <v>51.06</v>
      </c>
      <c r="O733" s="106">
        <v>53.78</v>
      </c>
      <c r="P733" s="106">
        <v>44.47</v>
      </c>
      <c r="Q733" s="106">
        <v>49.41</v>
      </c>
      <c r="R733" s="106">
        <v>47.22</v>
      </c>
      <c r="S733" s="106">
        <v>54.07</v>
      </c>
      <c r="T733" s="106">
        <v>51.59</v>
      </c>
      <c r="U733" s="106">
        <v>53.59</v>
      </c>
      <c r="V733" s="106">
        <v>49.62</v>
      </c>
      <c r="W733" s="106">
        <v>57.8</v>
      </c>
      <c r="X733" s="106">
        <v>55.78</v>
      </c>
      <c r="Y733" s="106">
        <v>56.19</v>
      </c>
      <c r="Z733" s="106">
        <v>49.21</v>
      </c>
      <c r="AA733" s="106">
        <v>53.66</v>
      </c>
      <c r="AB733" s="106">
        <v>50.1</v>
      </c>
      <c r="AC733" s="106">
        <v>57.45</v>
      </c>
      <c r="AD733" s="106">
        <v>55.91</v>
      </c>
      <c r="AE733" s="106">
        <v>53.2</v>
      </c>
      <c r="AF733" s="106">
        <v>56.19</v>
      </c>
      <c r="AG733" s="106">
        <v>57.84</v>
      </c>
      <c r="AH733" s="106">
        <v>54.07</v>
      </c>
      <c r="AI733" s="106">
        <v>55.36</v>
      </c>
      <c r="AJ733" s="106">
        <v>60.16</v>
      </c>
      <c r="AK733" s="106">
        <v>48.63</v>
      </c>
      <c r="AL733" s="106">
        <v>46.57</v>
      </c>
      <c r="AM733" s="106">
        <v>54.09</v>
      </c>
      <c r="AN733" s="106">
        <v>60.61</v>
      </c>
      <c r="AO733" s="106">
        <v>49.04</v>
      </c>
      <c r="AP733" s="106">
        <v>55.01</v>
      </c>
      <c r="AQ733" s="106">
        <v>54.69</v>
      </c>
      <c r="AR733" s="106">
        <v>47.32</v>
      </c>
      <c r="AS733" s="106">
        <v>49.77</v>
      </c>
      <c r="AT733" s="106">
        <v>48.19</v>
      </c>
      <c r="AU733" s="106">
        <v>74.099999999999994</v>
      </c>
      <c r="AV733" s="106">
        <v>47.63</v>
      </c>
      <c r="AW733" s="106">
        <v>49.27</v>
      </c>
      <c r="AX733" s="106">
        <v>43.28</v>
      </c>
      <c r="AY733" s="106">
        <v>42.33</v>
      </c>
      <c r="AZ733" s="106">
        <v>53.59</v>
      </c>
      <c r="BA733" s="106">
        <v>47.1</v>
      </c>
      <c r="BB733" s="106">
        <v>50.9</v>
      </c>
      <c r="BC733" s="106">
        <v>54.55</v>
      </c>
      <c r="BD733" s="106">
        <v>54.13</v>
      </c>
      <c r="BE733" s="106">
        <v>43.42</v>
      </c>
      <c r="BF733" s="106">
        <v>41.99</v>
      </c>
      <c r="BG733" s="106">
        <v>41.55</v>
      </c>
      <c r="BH733" s="106">
        <v>49.61</v>
      </c>
      <c r="BI733" s="106">
        <v>44.06</v>
      </c>
      <c r="BJ733" s="106">
        <v>44.27</v>
      </c>
      <c r="BK733" s="106">
        <v>69.92</v>
      </c>
      <c r="BL733" s="107">
        <f t="shared" si="38"/>
        <v>60</v>
      </c>
      <c r="BN733" s="110">
        <f>BN732++Setup!$J$15/24</f>
        <v>43232.062500000589</v>
      </c>
      <c r="BO733" s="57">
        <f>CN733</f>
        <v>0</v>
      </c>
      <c r="BP733" s="57">
        <f>CO733</f>
        <v>0</v>
      </c>
      <c r="BQ733" s="57">
        <f>CP733</f>
        <v>0</v>
      </c>
      <c r="BR733" s="57">
        <f>CQ733</f>
        <v>0</v>
      </c>
      <c r="BS733" s="87">
        <f>CT733</f>
        <v>0</v>
      </c>
      <c r="BT733" s="87">
        <f>CB1162</f>
        <v>225</v>
      </c>
      <c r="BU733" s="87">
        <f>CD1162</f>
        <v>0</v>
      </c>
      <c r="BV733" s="87">
        <f>CF1162</f>
        <v>0</v>
      </c>
      <c r="BW733" s="87">
        <f>CH1162</f>
        <v>17.78</v>
      </c>
      <c r="BX733" s="87">
        <f>CJ1162</f>
        <v>0</v>
      </c>
      <c r="CA733" s="111">
        <v>43348.083333333336</v>
      </c>
      <c r="CB733" s="87">
        <v>193</v>
      </c>
      <c r="CC733" s="111">
        <v>43348.083333333336</v>
      </c>
      <c r="CD733" s="87">
        <v>0</v>
      </c>
      <c r="CE733" s="111">
        <v>43348.083333333336</v>
      </c>
      <c r="CF733" s="87">
        <v>0</v>
      </c>
      <c r="CG733" s="111">
        <v>43348.083333333336</v>
      </c>
      <c r="CH733" s="87">
        <v>25.28</v>
      </c>
      <c r="CI733" s="111">
        <v>43348.083333333336</v>
      </c>
      <c r="CJ733" s="87">
        <v>0</v>
      </c>
      <c r="CM733" s="111"/>
      <c r="CS733" s="111"/>
    </row>
    <row r="734" spans="1:97" x14ac:dyDescent="0.3">
      <c r="A734" s="87">
        <f t="shared" si="37"/>
        <v>7300</v>
      </c>
      <c r="B734" s="88">
        <f t="shared" si="36"/>
        <v>121.66666666666667</v>
      </c>
      <c r="C734" s="106">
        <v>21.75</v>
      </c>
      <c r="D734" s="106">
        <v>54.35</v>
      </c>
      <c r="E734" s="106">
        <v>50.71</v>
      </c>
      <c r="F734" s="106">
        <v>46.52</v>
      </c>
      <c r="G734" s="106">
        <v>49.59</v>
      </c>
      <c r="H734" s="106">
        <v>46.68</v>
      </c>
      <c r="I734" s="106">
        <v>47.6</v>
      </c>
      <c r="J734" s="106">
        <v>49.13</v>
      </c>
      <c r="K734" s="106">
        <v>42.74</v>
      </c>
      <c r="L734" s="106">
        <v>47.69</v>
      </c>
      <c r="M734" s="106">
        <v>46.16</v>
      </c>
      <c r="N734" s="106">
        <v>50.56</v>
      </c>
      <c r="O734" s="106">
        <v>53.21</v>
      </c>
      <c r="P734" s="106">
        <v>43.97</v>
      </c>
      <c r="Q734" s="106">
        <v>48.87</v>
      </c>
      <c r="R734" s="106">
        <v>46.73</v>
      </c>
      <c r="S734" s="106">
        <v>53.47</v>
      </c>
      <c r="T734" s="106">
        <v>51.03</v>
      </c>
      <c r="U734" s="106">
        <v>53.03</v>
      </c>
      <c r="V734" s="106">
        <v>49.08</v>
      </c>
      <c r="W734" s="106">
        <v>57.27</v>
      </c>
      <c r="X734" s="106">
        <v>55.22</v>
      </c>
      <c r="Y734" s="106">
        <v>55.72</v>
      </c>
      <c r="Z734" s="106">
        <v>48.75</v>
      </c>
      <c r="AA734" s="106">
        <v>53.2</v>
      </c>
      <c r="AB734" s="106">
        <v>49.63</v>
      </c>
      <c r="AC734" s="106">
        <v>56.89</v>
      </c>
      <c r="AD734" s="106">
        <v>55.45</v>
      </c>
      <c r="AE734" s="106">
        <v>52.75</v>
      </c>
      <c r="AF734" s="106">
        <v>55.66</v>
      </c>
      <c r="AG734" s="106">
        <v>57.29</v>
      </c>
      <c r="AH734" s="106">
        <v>53.59</v>
      </c>
      <c r="AI734" s="106">
        <v>54.84</v>
      </c>
      <c r="AJ734" s="106">
        <v>60.27</v>
      </c>
      <c r="AK734" s="106">
        <v>48.71</v>
      </c>
      <c r="AL734" s="106">
        <v>46.54</v>
      </c>
      <c r="AM734" s="106">
        <v>53.59</v>
      </c>
      <c r="AN734" s="106">
        <v>60.63</v>
      </c>
      <c r="AO734" s="106">
        <v>49.09</v>
      </c>
      <c r="AP734" s="106">
        <v>55</v>
      </c>
      <c r="AQ734" s="106">
        <v>54.12</v>
      </c>
      <c r="AR734" s="106">
        <v>46.91</v>
      </c>
      <c r="AS734" s="106">
        <v>49.28</v>
      </c>
      <c r="AT734" s="106">
        <v>47.81</v>
      </c>
      <c r="AU734" s="106">
        <v>74.16</v>
      </c>
      <c r="AV734" s="106">
        <v>47.19</v>
      </c>
      <c r="AW734" s="106">
        <v>48.76</v>
      </c>
      <c r="AX734" s="106">
        <v>43.32</v>
      </c>
      <c r="AY734" s="106">
        <v>42.42</v>
      </c>
      <c r="AZ734" s="106">
        <v>53.08</v>
      </c>
      <c r="BA734" s="106">
        <v>47.24</v>
      </c>
      <c r="BB734" s="106">
        <v>50.43</v>
      </c>
      <c r="BC734" s="106">
        <v>54.05</v>
      </c>
      <c r="BD734" s="106">
        <v>53.66</v>
      </c>
      <c r="BE734" s="106">
        <v>43.42</v>
      </c>
      <c r="BF734" s="106">
        <v>42.05</v>
      </c>
      <c r="BG734" s="106">
        <v>41.09</v>
      </c>
      <c r="BH734" s="106">
        <v>49.66</v>
      </c>
      <c r="BI734" s="106">
        <v>44.1</v>
      </c>
      <c r="BJ734" s="106">
        <v>44.12</v>
      </c>
      <c r="BK734" s="106">
        <v>69.86</v>
      </c>
      <c r="BL734" s="107">
        <f t="shared" si="38"/>
        <v>60</v>
      </c>
      <c r="BN734" s="110">
        <f>BN733++Setup!$J$15/24</f>
        <v>43232.069444445035</v>
      </c>
      <c r="BO734" s="57">
        <f>CN734</f>
        <v>0</v>
      </c>
      <c r="BP734" s="57">
        <f>CO734</f>
        <v>0</v>
      </c>
      <c r="BQ734" s="57">
        <f>CP734</f>
        <v>0</v>
      </c>
      <c r="BR734" s="57">
        <f>CQ734</f>
        <v>0</v>
      </c>
      <c r="BS734" s="87">
        <f>CT734</f>
        <v>0</v>
      </c>
      <c r="BT734" s="87">
        <f>CB1163</f>
        <v>227</v>
      </c>
      <c r="BU734" s="87">
        <f>CD1163</f>
        <v>0</v>
      </c>
      <c r="BV734" s="87">
        <f>CF1163</f>
        <v>0</v>
      </c>
      <c r="BW734" s="87">
        <f>CH1163</f>
        <v>18.61</v>
      </c>
      <c r="BX734" s="87">
        <f>CJ1163</f>
        <v>0</v>
      </c>
      <c r="CA734" s="111">
        <v>43348.090277777781</v>
      </c>
      <c r="CB734" s="87">
        <v>192</v>
      </c>
      <c r="CC734" s="111">
        <v>43348.090277777781</v>
      </c>
      <c r="CD734" s="87">
        <v>0</v>
      </c>
      <c r="CE734" s="111">
        <v>43348.090277777781</v>
      </c>
      <c r="CF734" s="87">
        <v>0</v>
      </c>
      <c r="CG734" s="111">
        <v>43348.090277777781</v>
      </c>
      <c r="CH734" s="87">
        <v>25.28</v>
      </c>
      <c r="CI734" s="111">
        <v>43348.090277777781</v>
      </c>
      <c r="CJ734" s="87">
        <v>0</v>
      </c>
      <c r="CM734" s="111"/>
      <c r="CS734" s="111"/>
    </row>
    <row r="735" spans="1:97" x14ac:dyDescent="0.3">
      <c r="A735" s="87">
        <f t="shared" si="37"/>
        <v>7310</v>
      </c>
      <c r="B735" s="88">
        <f t="shared" si="36"/>
        <v>121.83333333333333</v>
      </c>
      <c r="C735" s="106">
        <v>21.75</v>
      </c>
      <c r="D735" s="106">
        <v>56.35</v>
      </c>
      <c r="E735" s="106">
        <v>50.7</v>
      </c>
      <c r="F735" s="106">
        <v>46.34</v>
      </c>
      <c r="G735" s="106">
        <v>51.66</v>
      </c>
      <c r="H735" s="106">
        <v>48.7</v>
      </c>
      <c r="I735" s="106">
        <v>47.4</v>
      </c>
      <c r="J735" s="106">
        <v>48.92</v>
      </c>
      <c r="K735" s="106">
        <v>44.82</v>
      </c>
      <c r="L735" s="106">
        <v>49.72</v>
      </c>
      <c r="M735" s="106">
        <v>45.9</v>
      </c>
      <c r="N735" s="106">
        <v>52.68</v>
      </c>
      <c r="O735" s="106">
        <v>55.26</v>
      </c>
      <c r="P735" s="106">
        <v>46</v>
      </c>
      <c r="Q735" s="106">
        <v>50.9</v>
      </c>
      <c r="R735" s="106">
        <v>48.76</v>
      </c>
      <c r="S735" s="106">
        <v>55.46</v>
      </c>
      <c r="T735" s="106">
        <v>53.13</v>
      </c>
      <c r="U735" s="106">
        <v>55.01</v>
      </c>
      <c r="V735" s="106">
        <v>51.11</v>
      </c>
      <c r="W735" s="106">
        <v>59.3</v>
      </c>
      <c r="X735" s="106">
        <v>57.29</v>
      </c>
      <c r="Y735" s="106">
        <v>57.57</v>
      </c>
      <c r="Z735" s="106">
        <v>50.73</v>
      </c>
      <c r="AA735" s="106">
        <v>55.16</v>
      </c>
      <c r="AB735" s="106">
        <v>51.6</v>
      </c>
      <c r="AC735" s="106">
        <v>58.88</v>
      </c>
      <c r="AD735" s="106">
        <v>57.44</v>
      </c>
      <c r="AE735" s="106">
        <v>54.75</v>
      </c>
      <c r="AF735" s="106">
        <v>57.67</v>
      </c>
      <c r="AG735" s="106">
        <v>59.26</v>
      </c>
      <c r="AH735" s="106">
        <v>55.53</v>
      </c>
      <c r="AI735" s="106">
        <v>56.78</v>
      </c>
      <c r="AJ735" s="106">
        <v>60.3</v>
      </c>
      <c r="AK735" s="106">
        <v>48.83</v>
      </c>
      <c r="AL735" s="106">
        <v>46.56</v>
      </c>
      <c r="AM735" s="106">
        <v>55.57</v>
      </c>
      <c r="AN735" s="106">
        <v>60.83</v>
      </c>
      <c r="AO735" s="106">
        <v>48.88</v>
      </c>
      <c r="AP735" s="106">
        <v>55.01</v>
      </c>
      <c r="AQ735" s="106">
        <v>56.19</v>
      </c>
      <c r="AR735" s="106">
        <v>48.83</v>
      </c>
      <c r="AS735" s="106">
        <v>51.26</v>
      </c>
      <c r="AT735" s="106">
        <v>49.87</v>
      </c>
      <c r="AU735" s="106">
        <v>74.28</v>
      </c>
      <c r="AV735" s="106">
        <v>49.11</v>
      </c>
      <c r="AW735" s="106">
        <v>50.85</v>
      </c>
      <c r="AX735" s="106">
        <v>43.14</v>
      </c>
      <c r="AY735" s="106">
        <v>42.25</v>
      </c>
      <c r="AZ735" s="106">
        <v>55.07</v>
      </c>
      <c r="BA735" s="106">
        <v>46.99</v>
      </c>
      <c r="BB735" s="106">
        <v>52.36</v>
      </c>
      <c r="BC735" s="106">
        <v>56.06</v>
      </c>
      <c r="BD735" s="106">
        <v>55.7</v>
      </c>
      <c r="BE735" s="106">
        <v>43.21</v>
      </c>
      <c r="BF735" s="106">
        <v>41.88</v>
      </c>
      <c r="BG735" s="106">
        <v>43.05</v>
      </c>
      <c r="BH735" s="106">
        <v>49.45</v>
      </c>
      <c r="BI735" s="106">
        <v>43.89</v>
      </c>
      <c r="BJ735" s="106">
        <v>44.26</v>
      </c>
      <c r="BK735" s="106">
        <v>69.930000000000007</v>
      </c>
      <c r="BL735" s="107">
        <f t="shared" si="38"/>
        <v>60</v>
      </c>
      <c r="BN735" s="110">
        <f>BN734++Setup!$J$15/24</f>
        <v>43232.07638888948</v>
      </c>
      <c r="BO735" s="57">
        <f>CN735</f>
        <v>0</v>
      </c>
      <c r="BP735" s="57">
        <f>CO735</f>
        <v>0</v>
      </c>
      <c r="BQ735" s="57">
        <f>CP735</f>
        <v>0</v>
      </c>
      <c r="BR735" s="57">
        <f>CQ735</f>
        <v>0</v>
      </c>
      <c r="BS735" s="87">
        <f>CT735</f>
        <v>0</v>
      </c>
      <c r="BT735" s="87">
        <f>CB1164</f>
        <v>225</v>
      </c>
      <c r="BU735" s="87">
        <f>CD1164</f>
        <v>0</v>
      </c>
      <c r="BV735" s="87">
        <f>CF1164</f>
        <v>0</v>
      </c>
      <c r="BW735" s="87">
        <f>CH1164</f>
        <v>26.11</v>
      </c>
      <c r="BX735" s="87">
        <f>CJ1164</f>
        <v>0</v>
      </c>
      <c r="CA735" s="111">
        <v>43348.097222222219</v>
      </c>
      <c r="CB735" s="87">
        <v>194</v>
      </c>
      <c r="CC735" s="111">
        <v>43348.097222222219</v>
      </c>
      <c r="CD735" s="87">
        <v>0</v>
      </c>
      <c r="CE735" s="111">
        <v>43348.097222222219</v>
      </c>
      <c r="CF735" s="87">
        <v>0</v>
      </c>
      <c r="CG735" s="111">
        <v>43348.097222222219</v>
      </c>
      <c r="CH735" s="87">
        <v>24.72</v>
      </c>
      <c r="CI735" s="111">
        <v>43348.097222222219</v>
      </c>
      <c r="CJ735" s="87">
        <v>0</v>
      </c>
      <c r="CM735" s="111"/>
      <c r="CS735" s="111"/>
    </row>
    <row r="736" spans="1:97" x14ac:dyDescent="0.3">
      <c r="A736" s="87">
        <f t="shared" si="37"/>
        <v>7320</v>
      </c>
      <c r="B736" s="88">
        <f t="shared" si="36"/>
        <v>122</v>
      </c>
      <c r="C736" s="106">
        <v>21.74</v>
      </c>
      <c r="D736" s="106">
        <v>55.95</v>
      </c>
      <c r="E736" s="106">
        <v>48.31</v>
      </c>
      <c r="F736" s="106">
        <v>44.06</v>
      </c>
      <c r="G736" s="106">
        <v>51.06</v>
      </c>
      <c r="H736" s="106">
        <v>48.11</v>
      </c>
      <c r="I736" s="106">
        <v>45.09</v>
      </c>
      <c r="J736" s="106">
        <v>46.75</v>
      </c>
      <c r="K736" s="106">
        <v>44.26</v>
      </c>
      <c r="L736" s="106">
        <v>49.17</v>
      </c>
      <c r="M736" s="106">
        <v>43.71</v>
      </c>
      <c r="N736" s="106">
        <v>52.09</v>
      </c>
      <c r="O736" s="106">
        <v>54.75</v>
      </c>
      <c r="P736" s="106">
        <v>45.51</v>
      </c>
      <c r="Q736" s="106">
        <v>50.4</v>
      </c>
      <c r="R736" s="106">
        <v>48.27</v>
      </c>
      <c r="S736" s="106">
        <v>55.05</v>
      </c>
      <c r="T736" s="106">
        <v>52.54</v>
      </c>
      <c r="U736" s="106">
        <v>54.5</v>
      </c>
      <c r="V736" s="106">
        <v>50.63</v>
      </c>
      <c r="W736" s="106">
        <v>58.83</v>
      </c>
      <c r="X736" s="106">
        <v>56.8</v>
      </c>
      <c r="Y736" s="106">
        <v>57.16</v>
      </c>
      <c r="Z736" s="106">
        <v>50.17</v>
      </c>
      <c r="AA736" s="106">
        <v>54.69</v>
      </c>
      <c r="AB736" s="106">
        <v>51.08</v>
      </c>
      <c r="AC736" s="106">
        <v>58.41</v>
      </c>
      <c r="AD736" s="106">
        <v>56.97</v>
      </c>
      <c r="AE736" s="106">
        <v>54.25</v>
      </c>
      <c r="AF736" s="106">
        <v>57.08</v>
      </c>
      <c r="AG736" s="106">
        <v>58.87</v>
      </c>
      <c r="AH736" s="106">
        <v>55.07</v>
      </c>
      <c r="AI736" s="106">
        <v>56.37</v>
      </c>
      <c r="AJ736" s="106">
        <v>60.52</v>
      </c>
      <c r="AK736" s="106">
        <v>49</v>
      </c>
      <c r="AL736" s="106">
        <v>46.6</v>
      </c>
      <c r="AM736" s="106">
        <v>55.1</v>
      </c>
      <c r="AN736" s="106">
        <v>60.99</v>
      </c>
      <c r="AO736" s="106">
        <v>46.71</v>
      </c>
      <c r="AP736" s="106">
        <v>55.03</v>
      </c>
      <c r="AQ736" s="106">
        <v>55.72</v>
      </c>
      <c r="AR736" s="106">
        <v>48.35</v>
      </c>
      <c r="AS736" s="106">
        <v>50.8</v>
      </c>
      <c r="AT736" s="106">
        <v>49.21</v>
      </c>
      <c r="AU736" s="106">
        <v>74.430000000000007</v>
      </c>
      <c r="AV736" s="106">
        <v>48.61</v>
      </c>
      <c r="AW736" s="106">
        <v>50.34</v>
      </c>
      <c r="AX736" s="106">
        <v>40.85</v>
      </c>
      <c r="AY736" s="106">
        <v>39.97</v>
      </c>
      <c r="AZ736" s="106">
        <v>54.58</v>
      </c>
      <c r="BA736" s="106">
        <v>44.55</v>
      </c>
      <c r="BB736" s="106">
        <v>51.87</v>
      </c>
      <c r="BC736" s="106">
        <v>55.61</v>
      </c>
      <c r="BD736" s="106">
        <v>55.15</v>
      </c>
      <c r="BE736" s="106">
        <v>41.03</v>
      </c>
      <c r="BF736" s="106">
        <v>39.68</v>
      </c>
      <c r="BG736" s="106">
        <v>42.6</v>
      </c>
      <c r="BH736" s="106">
        <v>47.09</v>
      </c>
      <c r="BI736" s="106">
        <v>41.6</v>
      </c>
      <c r="BJ736" s="106">
        <v>44.42</v>
      </c>
      <c r="BK736" s="106">
        <v>70.25</v>
      </c>
      <c r="BL736" s="107">
        <f t="shared" si="38"/>
        <v>60</v>
      </c>
      <c r="BN736" s="110">
        <f>BN735++Setup!$J$15/24</f>
        <v>43232.083333333925</v>
      </c>
      <c r="BO736" s="57">
        <f>CN736</f>
        <v>0</v>
      </c>
      <c r="BP736" s="57">
        <f>CO736</f>
        <v>0</v>
      </c>
      <c r="BQ736" s="57">
        <f>CP736</f>
        <v>0</v>
      </c>
      <c r="BR736" s="57">
        <f>CQ736</f>
        <v>0</v>
      </c>
      <c r="BS736" s="87">
        <f>CT736</f>
        <v>0</v>
      </c>
      <c r="BT736" s="87">
        <f>CB1165</f>
        <v>224</v>
      </c>
      <c r="BU736" s="87">
        <f>CD1165</f>
        <v>0</v>
      </c>
      <c r="BV736" s="87">
        <f>CF1165</f>
        <v>0</v>
      </c>
      <c r="BW736" s="87">
        <f>CH1165</f>
        <v>25.56</v>
      </c>
      <c r="BX736" s="87">
        <f>CJ1165</f>
        <v>0</v>
      </c>
      <c r="CA736" s="111">
        <v>43348.104166666664</v>
      </c>
      <c r="CB736" s="87">
        <v>223</v>
      </c>
      <c r="CC736" s="111">
        <v>43348.104166666664</v>
      </c>
      <c r="CD736" s="87">
        <v>0</v>
      </c>
      <c r="CE736" s="111">
        <v>43348.104166666664</v>
      </c>
      <c r="CF736" s="87">
        <v>0</v>
      </c>
      <c r="CG736" s="111">
        <v>43348.104166666664</v>
      </c>
      <c r="CH736" s="87">
        <v>17.78</v>
      </c>
      <c r="CI736" s="111">
        <v>43348.104166666664</v>
      </c>
      <c r="CJ736" s="87">
        <v>0</v>
      </c>
      <c r="CM736" s="111"/>
      <c r="CS736" s="111"/>
    </row>
    <row r="737" spans="1:97" x14ac:dyDescent="0.3">
      <c r="A737" s="87">
        <f t="shared" si="37"/>
        <v>7330</v>
      </c>
      <c r="B737" s="88">
        <f t="shared" si="36"/>
        <v>122.16666666666667</v>
      </c>
      <c r="C737" s="106">
        <v>21.75</v>
      </c>
      <c r="D737" s="106">
        <v>55.05</v>
      </c>
      <c r="E737" s="106">
        <v>50.84</v>
      </c>
      <c r="F737" s="106">
        <v>46.61</v>
      </c>
      <c r="G737" s="106">
        <v>50.25</v>
      </c>
      <c r="H737" s="106">
        <v>47.31</v>
      </c>
      <c r="I737" s="106">
        <v>47.59</v>
      </c>
      <c r="J737" s="106">
        <v>49.12</v>
      </c>
      <c r="K737" s="106">
        <v>43.41</v>
      </c>
      <c r="L737" s="106">
        <v>48.33</v>
      </c>
      <c r="M737" s="106">
        <v>46.18</v>
      </c>
      <c r="N737" s="106">
        <v>51.19</v>
      </c>
      <c r="O737" s="106">
        <v>53.83</v>
      </c>
      <c r="P737" s="106">
        <v>44.59</v>
      </c>
      <c r="Q737" s="106">
        <v>49.6</v>
      </c>
      <c r="R737" s="106">
        <v>47.38</v>
      </c>
      <c r="S737" s="106">
        <v>54.13</v>
      </c>
      <c r="T737" s="106">
        <v>51.71</v>
      </c>
      <c r="U737" s="106">
        <v>53.62</v>
      </c>
      <c r="V737" s="106">
        <v>49.74</v>
      </c>
      <c r="W737" s="106">
        <v>57.91</v>
      </c>
      <c r="X737" s="106">
        <v>55.87</v>
      </c>
      <c r="Y737" s="106">
        <v>56.38</v>
      </c>
      <c r="Z737" s="106">
        <v>49.27</v>
      </c>
      <c r="AA737" s="106">
        <v>53.77</v>
      </c>
      <c r="AB737" s="106">
        <v>50.22</v>
      </c>
      <c r="AC737" s="106">
        <v>57.52</v>
      </c>
      <c r="AD737" s="106">
        <v>56.08</v>
      </c>
      <c r="AE737" s="106">
        <v>53.4</v>
      </c>
      <c r="AF737" s="106">
        <v>56.3</v>
      </c>
      <c r="AG737" s="106">
        <v>57.94</v>
      </c>
      <c r="AH737" s="106">
        <v>54.18</v>
      </c>
      <c r="AI737" s="106">
        <v>55.43</v>
      </c>
      <c r="AJ737" s="106">
        <v>60.49</v>
      </c>
      <c r="AK737" s="106">
        <v>49.06</v>
      </c>
      <c r="AL737" s="106">
        <v>46.53</v>
      </c>
      <c r="AM737" s="106">
        <v>54.18</v>
      </c>
      <c r="AN737" s="106">
        <v>61.02</v>
      </c>
      <c r="AO737" s="106">
        <v>49.08</v>
      </c>
      <c r="AP737" s="106">
        <v>54.98</v>
      </c>
      <c r="AQ737" s="106">
        <v>54.81</v>
      </c>
      <c r="AR737" s="106">
        <v>47.49</v>
      </c>
      <c r="AS737" s="106">
        <v>49.96</v>
      </c>
      <c r="AT737" s="106">
        <v>48.45</v>
      </c>
      <c r="AU737" s="106">
        <v>74.5</v>
      </c>
      <c r="AV737" s="106">
        <v>47.72</v>
      </c>
      <c r="AW737" s="106">
        <v>49.44</v>
      </c>
      <c r="AX737" s="106">
        <v>43.42</v>
      </c>
      <c r="AY737" s="106">
        <v>42.36</v>
      </c>
      <c r="AZ737" s="106">
        <v>53.67</v>
      </c>
      <c r="BA737" s="106">
        <v>47.21</v>
      </c>
      <c r="BB737" s="106">
        <v>51.04</v>
      </c>
      <c r="BC737" s="106">
        <v>54.71</v>
      </c>
      <c r="BD737" s="106">
        <v>54.09</v>
      </c>
      <c r="BE737" s="106">
        <v>43.45</v>
      </c>
      <c r="BF737" s="106">
        <v>42.17</v>
      </c>
      <c r="BG737" s="106">
        <v>41.7</v>
      </c>
      <c r="BH737" s="106">
        <v>49.66</v>
      </c>
      <c r="BI737" s="106">
        <v>44.11</v>
      </c>
      <c r="BJ737" s="106">
        <v>44.29</v>
      </c>
      <c r="BK737" s="106">
        <v>70.28</v>
      </c>
      <c r="BL737" s="107">
        <f t="shared" si="38"/>
        <v>60</v>
      </c>
      <c r="BN737" s="110">
        <f>BN736++Setup!$J$15/24</f>
        <v>43232.09027777837</v>
      </c>
      <c r="BO737" s="57">
        <f>CN737</f>
        <v>0</v>
      </c>
      <c r="BP737" s="57">
        <f>CO737</f>
        <v>0</v>
      </c>
      <c r="BQ737" s="57">
        <f>CP737</f>
        <v>0</v>
      </c>
      <c r="BR737" s="57">
        <f>CQ737</f>
        <v>0</v>
      </c>
      <c r="BS737" s="87">
        <f>CT737</f>
        <v>0</v>
      </c>
      <c r="BT737" s="87">
        <f>CB1166</f>
        <v>223</v>
      </c>
      <c r="BU737" s="87">
        <f>CD1166</f>
        <v>0</v>
      </c>
      <c r="BV737" s="87">
        <f>CF1166</f>
        <v>0</v>
      </c>
      <c r="BW737" s="87">
        <f>CH1166</f>
        <v>16.670000000000002</v>
      </c>
      <c r="BX737" s="87">
        <f>CJ1166</f>
        <v>0</v>
      </c>
      <c r="CA737" s="111">
        <v>43348.111111111109</v>
      </c>
      <c r="CB737" s="87">
        <v>205</v>
      </c>
      <c r="CC737" s="111">
        <v>43348.111111111109</v>
      </c>
      <c r="CD737" s="87">
        <v>0</v>
      </c>
      <c r="CE737" s="111">
        <v>43348.111111111109</v>
      </c>
      <c r="CF737" s="87">
        <v>0</v>
      </c>
      <c r="CG737" s="111">
        <v>43348.111111111109</v>
      </c>
      <c r="CH737" s="87">
        <v>18.89</v>
      </c>
      <c r="CI737" s="111">
        <v>43348.111111111109</v>
      </c>
      <c r="CJ737" s="87">
        <v>0</v>
      </c>
      <c r="CM737" s="111"/>
      <c r="CS737" s="111"/>
    </row>
    <row r="738" spans="1:97" x14ac:dyDescent="0.3">
      <c r="A738" s="87">
        <f t="shared" si="37"/>
        <v>7340</v>
      </c>
      <c r="B738" s="88">
        <f t="shared" si="36"/>
        <v>122.33333333333333</v>
      </c>
      <c r="C738" s="106">
        <v>21.74</v>
      </c>
      <c r="D738" s="106">
        <v>56.63</v>
      </c>
      <c r="E738" s="106">
        <v>47.48</v>
      </c>
      <c r="F738" s="106">
        <v>43.28</v>
      </c>
      <c r="G738" s="106">
        <v>51.89</v>
      </c>
      <c r="H738" s="106">
        <v>48.98</v>
      </c>
      <c r="I738" s="106">
        <v>44.2</v>
      </c>
      <c r="J738" s="106">
        <v>45.85</v>
      </c>
      <c r="K738" s="106">
        <v>45.07</v>
      </c>
      <c r="L738" s="106">
        <v>50.02</v>
      </c>
      <c r="M738" s="106">
        <v>42.74</v>
      </c>
      <c r="N738" s="106">
        <v>52.88</v>
      </c>
      <c r="O738" s="106">
        <v>55.57</v>
      </c>
      <c r="P738" s="106">
        <v>46.36</v>
      </c>
      <c r="Q738" s="106">
        <v>51.22</v>
      </c>
      <c r="R738" s="106">
        <v>49.04</v>
      </c>
      <c r="S738" s="106">
        <v>55.71</v>
      </c>
      <c r="T738" s="106">
        <v>53.35</v>
      </c>
      <c r="U738" s="106">
        <v>55.31</v>
      </c>
      <c r="V738" s="106">
        <v>51.38</v>
      </c>
      <c r="W738" s="106">
        <v>59.57</v>
      </c>
      <c r="X738" s="106">
        <v>57.53</v>
      </c>
      <c r="Y738" s="106">
        <v>58.06</v>
      </c>
      <c r="Z738" s="106">
        <v>50.99</v>
      </c>
      <c r="AA738" s="106">
        <v>55.46</v>
      </c>
      <c r="AB738" s="106">
        <v>51.88</v>
      </c>
      <c r="AC738" s="106">
        <v>59.27</v>
      </c>
      <c r="AD738" s="106">
        <v>57.77</v>
      </c>
      <c r="AE738" s="106">
        <v>55.05</v>
      </c>
      <c r="AF738" s="106">
        <v>57.97</v>
      </c>
      <c r="AG738" s="106">
        <v>59.62</v>
      </c>
      <c r="AH738" s="106">
        <v>55.82</v>
      </c>
      <c r="AI738" s="106">
        <v>57.13</v>
      </c>
      <c r="AJ738" s="106">
        <v>60.65</v>
      </c>
      <c r="AK738" s="106">
        <v>49.17</v>
      </c>
      <c r="AL738" s="106">
        <v>45.63</v>
      </c>
      <c r="AM738" s="106">
        <v>55.92</v>
      </c>
      <c r="AN738" s="106">
        <v>61.16</v>
      </c>
      <c r="AO738" s="106">
        <v>45.81</v>
      </c>
      <c r="AP738" s="106">
        <v>54.23</v>
      </c>
      <c r="AQ738" s="106">
        <v>56.56</v>
      </c>
      <c r="AR738" s="106">
        <v>49.06</v>
      </c>
      <c r="AS738" s="106">
        <v>51.56</v>
      </c>
      <c r="AT738" s="106">
        <v>50.06</v>
      </c>
      <c r="AU738" s="106">
        <v>74.599999999999994</v>
      </c>
      <c r="AV738" s="106">
        <v>49.41</v>
      </c>
      <c r="AW738" s="106">
        <v>51.15</v>
      </c>
      <c r="AX738" s="106">
        <v>40.090000000000003</v>
      </c>
      <c r="AY738" s="106">
        <v>38.729999999999997</v>
      </c>
      <c r="AZ738" s="106">
        <v>55.38</v>
      </c>
      <c r="BA738" s="106">
        <v>43.75</v>
      </c>
      <c r="BB738" s="106">
        <v>52.73</v>
      </c>
      <c r="BC738" s="106">
        <v>56.44</v>
      </c>
      <c r="BD738" s="106">
        <v>55.97</v>
      </c>
      <c r="BE738" s="106">
        <v>39.94</v>
      </c>
      <c r="BF738" s="106">
        <v>38.61</v>
      </c>
      <c r="BG738" s="106">
        <v>43.42</v>
      </c>
      <c r="BH738" s="106">
        <v>46.22</v>
      </c>
      <c r="BI738" s="106">
        <v>40.79</v>
      </c>
      <c r="BJ738" s="106">
        <v>44.28</v>
      </c>
      <c r="BK738" s="106">
        <v>70.45</v>
      </c>
      <c r="BL738" s="107">
        <f t="shared" si="38"/>
        <v>60</v>
      </c>
      <c r="BN738" s="110">
        <f>BN737++Setup!$J$15/24</f>
        <v>43232.097222222816</v>
      </c>
      <c r="BO738" s="57">
        <f>CN738</f>
        <v>0</v>
      </c>
      <c r="BP738" s="57">
        <f>CO738</f>
        <v>0</v>
      </c>
      <c r="BQ738" s="57">
        <f>CP738</f>
        <v>0</v>
      </c>
      <c r="BR738" s="57">
        <f>CQ738</f>
        <v>0</v>
      </c>
      <c r="BS738" s="87">
        <f>CT738</f>
        <v>0</v>
      </c>
      <c r="BT738" s="87">
        <f>CB1167</f>
        <v>227</v>
      </c>
      <c r="BU738" s="87">
        <f>CD1167</f>
        <v>0</v>
      </c>
      <c r="BV738" s="87">
        <f>CF1167</f>
        <v>0</v>
      </c>
      <c r="BW738" s="87">
        <f>CH1167</f>
        <v>17.78</v>
      </c>
      <c r="BX738" s="87">
        <f>CJ1167</f>
        <v>0</v>
      </c>
      <c r="CA738" s="111">
        <v>43348.118055555555</v>
      </c>
      <c r="CB738" s="87">
        <v>1</v>
      </c>
      <c r="CC738" s="111">
        <v>43348.118055555555</v>
      </c>
      <c r="CD738" s="87">
        <v>0</v>
      </c>
      <c r="CE738" s="111">
        <v>43348.118055555555</v>
      </c>
      <c r="CF738" s="87">
        <v>0</v>
      </c>
      <c r="CG738" s="111">
        <v>43348.118055555555</v>
      </c>
      <c r="CH738" s="87">
        <v>24.17</v>
      </c>
      <c r="CI738" s="111">
        <v>43348.118055555555</v>
      </c>
      <c r="CJ738" s="87">
        <v>0</v>
      </c>
      <c r="CM738" s="111"/>
      <c r="CS738" s="111"/>
    </row>
    <row r="739" spans="1:97" x14ac:dyDescent="0.3">
      <c r="A739" s="87">
        <f t="shared" si="37"/>
        <v>7350</v>
      </c>
      <c r="B739" s="88">
        <f t="shared" si="36"/>
        <v>122.5</v>
      </c>
      <c r="C739" s="106">
        <v>21.77</v>
      </c>
      <c r="D739" s="106">
        <v>57.19</v>
      </c>
      <c r="E739" s="106">
        <v>50.65</v>
      </c>
      <c r="F739" s="106">
        <v>46.39</v>
      </c>
      <c r="G739" s="106">
        <v>52.54</v>
      </c>
      <c r="H739" s="106">
        <v>49.56</v>
      </c>
      <c r="I739" s="106">
        <v>47.47</v>
      </c>
      <c r="J739" s="106">
        <v>49.1</v>
      </c>
      <c r="K739" s="106">
        <v>45.64</v>
      </c>
      <c r="L739" s="106">
        <v>50.6</v>
      </c>
      <c r="M739" s="106">
        <v>46.05</v>
      </c>
      <c r="N739" s="106">
        <v>53.55</v>
      </c>
      <c r="O739" s="106">
        <v>56.04</v>
      </c>
      <c r="P739" s="106">
        <v>46.86</v>
      </c>
      <c r="Q739" s="106">
        <v>51.72</v>
      </c>
      <c r="R739" s="106">
        <v>49.56</v>
      </c>
      <c r="S739" s="106">
        <v>56.34</v>
      </c>
      <c r="T739" s="106">
        <v>53.97</v>
      </c>
      <c r="U739" s="106">
        <v>55.81</v>
      </c>
      <c r="V739" s="106">
        <v>51.99</v>
      </c>
      <c r="W739" s="106">
        <v>60.08</v>
      </c>
      <c r="X739" s="106">
        <v>58.12</v>
      </c>
      <c r="Y739" s="106">
        <v>58.38</v>
      </c>
      <c r="Z739" s="106">
        <v>51.5</v>
      </c>
      <c r="AA739" s="106">
        <v>55.98</v>
      </c>
      <c r="AB739" s="106">
        <v>52.43</v>
      </c>
      <c r="AC739" s="106">
        <v>59.75</v>
      </c>
      <c r="AD739" s="106">
        <v>58.27</v>
      </c>
      <c r="AE739" s="106">
        <v>55.62</v>
      </c>
      <c r="AF739" s="106">
        <v>58.46</v>
      </c>
      <c r="AG739" s="106">
        <v>60.1</v>
      </c>
      <c r="AH739" s="106">
        <v>56.41</v>
      </c>
      <c r="AI739" s="106">
        <v>57.63</v>
      </c>
      <c r="AJ739" s="106">
        <v>60.82</v>
      </c>
      <c r="AK739" s="106">
        <v>49.33</v>
      </c>
      <c r="AL739" s="106">
        <v>46.62</v>
      </c>
      <c r="AM739" s="106">
        <v>56.39</v>
      </c>
      <c r="AN739" s="106">
        <v>61.31</v>
      </c>
      <c r="AO739" s="106">
        <v>49.06</v>
      </c>
      <c r="AP739" s="106">
        <v>54.97</v>
      </c>
      <c r="AQ739" s="106">
        <v>57.02</v>
      </c>
      <c r="AR739" s="106">
        <v>49.68</v>
      </c>
      <c r="AS739" s="106">
        <v>52.06</v>
      </c>
      <c r="AT739" s="106">
        <v>50.58</v>
      </c>
      <c r="AU739" s="106">
        <v>74.77</v>
      </c>
      <c r="AV739" s="106">
        <v>50.02</v>
      </c>
      <c r="AW739" s="106">
        <v>51.74</v>
      </c>
      <c r="AX739" s="106">
        <v>43.29</v>
      </c>
      <c r="AY739" s="106">
        <v>42.22</v>
      </c>
      <c r="AZ739" s="106">
        <v>55.87</v>
      </c>
      <c r="BA739" s="106">
        <v>47.05</v>
      </c>
      <c r="BB739" s="106">
        <v>53.26</v>
      </c>
      <c r="BC739" s="106">
        <v>56.91</v>
      </c>
      <c r="BD739" s="106">
        <v>56.48</v>
      </c>
      <c r="BE739" s="106">
        <v>43.32</v>
      </c>
      <c r="BF739" s="106">
        <v>41.96</v>
      </c>
      <c r="BG739" s="106">
        <v>44.01</v>
      </c>
      <c r="BH739" s="106">
        <v>49.53</v>
      </c>
      <c r="BI739" s="106">
        <v>43.94</v>
      </c>
      <c r="BJ739" s="106">
        <v>44.28</v>
      </c>
      <c r="BK739" s="106">
        <v>70.53</v>
      </c>
      <c r="BL739" s="107">
        <f t="shared" si="38"/>
        <v>60</v>
      </c>
      <c r="BN739" s="110">
        <f>BN738++Setup!$J$15/24</f>
        <v>43232.104166667261</v>
      </c>
      <c r="BO739" s="57">
        <f>CN739</f>
        <v>0</v>
      </c>
      <c r="BP739" s="57">
        <f>CO739</f>
        <v>0</v>
      </c>
      <c r="BQ739" s="57">
        <f>CP739</f>
        <v>0</v>
      </c>
      <c r="BR739" s="57">
        <f>CQ739</f>
        <v>0</v>
      </c>
      <c r="BS739" s="87">
        <f>CT739</f>
        <v>0</v>
      </c>
      <c r="BT739" s="87">
        <f>CB1168</f>
        <v>227</v>
      </c>
      <c r="BU739" s="87">
        <f>CD1168</f>
        <v>0</v>
      </c>
      <c r="BV739" s="87">
        <f>CF1168</f>
        <v>0</v>
      </c>
      <c r="BW739" s="87">
        <f>CH1168</f>
        <v>26.11</v>
      </c>
      <c r="BX739" s="87">
        <f>CJ1168</f>
        <v>0</v>
      </c>
      <c r="CA739" s="111">
        <v>43348.125</v>
      </c>
      <c r="CB739" s="87">
        <v>174</v>
      </c>
      <c r="CC739" s="111">
        <v>43348.125</v>
      </c>
      <c r="CD739" s="87">
        <v>0</v>
      </c>
      <c r="CE739" s="111">
        <v>43348.125</v>
      </c>
      <c r="CF739" s="87">
        <v>0</v>
      </c>
      <c r="CG739" s="111">
        <v>43348.125</v>
      </c>
      <c r="CH739" s="87">
        <v>18.329999999999998</v>
      </c>
      <c r="CI739" s="111">
        <v>43348.125</v>
      </c>
      <c r="CJ739" s="87">
        <v>0</v>
      </c>
      <c r="CM739" s="111"/>
      <c r="CS739" s="111"/>
    </row>
    <row r="740" spans="1:97" x14ac:dyDescent="0.3">
      <c r="A740" s="87">
        <f t="shared" si="37"/>
        <v>7360</v>
      </c>
      <c r="B740" s="88">
        <f t="shared" si="36"/>
        <v>122.66666666666667</v>
      </c>
      <c r="C740" s="106">
        <v>21.71</v>
      </c>
      <c r="D740" s="106">
        <v>57.15</v>
      </c>
      <c r="E740" s="106">
        <v>50.57</v>
      </c>
      <c r="F740" s="106">
        <v>46.41</v>
      </c>
      <c r="G740" s="106">
        <v>52.4</v>
      </c>
      <c r="H740" s="106">
        <v>49.41</v>
      </c>
      <c r="I740" s="106">
        <v>47.38</v>
      </c>
      <c r="J740" s="106">
        <v>48.97</v>
      </c>
      <c r="K740" s="106">
        <v>45.51</v>
      </c>
      <c r="L740" s="106">
        <v>50.44</v>
      </c>
      <c r="M740" s="106">
        <v>45.98</v>
      </c>
      <c r="N740" s="106">
        <v>53.4</v>
      </c>
      <c r="O740" s="106">
        <v>56.08</v>
      </c>
      <c r="P740" s="106">
        <v>46.76</v>
      </c>
      <c r="Q740" s="106">
        <v>51.66</v>
      </c>
      <c r="R740" s="106">
        <v>49.46</v>
      </c>
      <c r="S740" s="106">
        <v>56.27</v>
      </c>
      <c r="T740" s="106">
        <v>53.8</v>
      </c>
      <c r="U740" s="106">
        <v>55.84</v>
      </c>
      <c r="V740" s="106">
        <v>51.83</v>
      </c>
      <c r="W740" s="106">
        <v>59.96</v>
      </c>
      <c r="X740" s="106">
        <v>58.11</v>
      </c>
      <c r="Y740" s="106">
        <v>58.39</v>
      </c>
      <c r="Z740" s="106">
        <v>51.43</v>
      </c>
      <c r="AA740" s="106">
        <v>55.95</v>
      </c>
      <c r="AB740" s="106">
        <v>52.37</v>
      </c>
      <c r="AC740" s="106">
        <v>59.73</v>
      </c>
      <c r="AD740" s="106">
        <v>58.19</v>
      </c>
      <c r="AE740" s="106">
        <v>55.41</v>
      </c>
      <c r="AF740" s="106">
        <v>58.42</v>
      </c>
      <c r="AG740" s="106">
        <v>60.04</v>
      </c>
      <c r="AH740" s="106">
        <v>56.27</v>
      </c>
      <c r="AI740" s="106">
        <v>57.43</v>
      </c>
      <c r="AJ740" s="106">
        <v>60.74</v>
      </c>
      <c r="AK740" s="106">
        <v>49.3</v>
      </c>
      <c r="AL740" s="106">
        <v>46.78</v>
      </c>
      <c r="AM740" s="106">
        <v>56.45</v>
      </c>
      <c r="AN740" s="106">
        <v>61.25</v>
      </c>
      <c r="AO740" s="106">
        <v>48.93</v>
      </c>
      <c r="AP740" s="106">
        <v>55.08</v>
      </c>
      <c r="AQ740" s="106">
        <v>56.88</v>
      </c>
      <c r="AR740" s="106">
        <v>49.56</v>
      </c>
      <c r="AS740" s="106">
        <v>51.98</v>
      </c>
      <c r="AT740" s="106">
        <v>50.51</v>
      </c>
      <c r="AU740" s="106">
        <v>74.72</v>
      </c>
      <c r="AV740" s="106">
        <v>49.86</v>
      </c>
      <c r="AW740" s="106">
        <v>51.54</v>
      </c>
      <c r="AX740" s="106">
        <v>43.18</v>
      </c>
      <c r="AY740" s="106">
        <v>42.19</v>
      </c>
      <c r="AZ740" s="106">
        <v>55.82</v>
      </c>
      <c r="BA740" s="106">
        <v>47.01</v>
      </c>
      <c r="BB740" s="106">
        <v>53.13</v>
      </c>
      <c r="BC740" s="106">
        <v>56.84</v>
      </c>
      <c r="BD740" s="106">
        <v>56.39</v>
      </c>
      <c r="BE740" s="106">
        <v>43.26</v>
      </c>
      <c r="BF740" s="106">
        <v>41.9</v>
      </c>
      <c r="BG740" s="106">
        <v>43.81</v>
      </c>
      <c r="BH740" s="106">
        <v>49.48</v>
      </c>
      <c r="BI740" s="106">
        <v>43.88</v>
      </c>
      <c r="BJ740" s="106">
        <v>44.25</v>
      </c>
      <c r="BK740" s="106">
        <v>70.47</v>
      </c>
      <c r="BL740" s="107">
        <f t="shared" si="38"/>
        <v>60</v>
      </c>
      <c r="BN740" s="110">
        <f>BN739++Setup!$J$15/24</f>
        <v>43232.111111111706</v>
      </c>
      <c r="BO740" s="57">
        <f>CN740</f>
        <v>0</v>
      </c>
      <c r="BP740" s="57">
        <f>CO740</f>
        <v>0</v>
      </c>
      <c r="BQ740" s="57">
        <f>CP740</f>
        <v>0</v>
      </c>
      <c r="BR740" s="57">
        <f>CQ740</f>
        <v>0</v>
      </c>
      <c r="BS740" s="87">
        <f>CT740</f>
        <v>0</v>
      </c>
      <c r="BT740" s="87">
        <f>CB1169</f>
        <v>228</v>
      </c>
      <c r="BU740" s="87">
        <f>CD1169</f>
        <v>0</v>
      </c>
      <c r="BV740" s="87">
        <f>CF1169</f>
        <v>0</v>
      </c>
      <c r="BW740" s="87">
        <f>CH1169</f>
        <v>16.11</v>
      </c>
      <c r="BX740" s="87">
        <f>CJ1169</f>
        <v>0</v>
      </c>
      <c r="CA740" s="111">
        <v>43348.131944444445</v>
      </c>
      <c r="CB740" s="87">
        <v>185</v>
      </c>
      <c r="CC740" s="111">
        <v>43348.131944444445</v>
      </c>
      <c r="CD740" s="87">
        <v>0</v>
      </c>
      <c r="CE740" s="111">
        <v>43348.131944444445</v>
      </c>
      <c r="CF740" s="87">
        <v>0</v>
      </c>
      <c r="CG740" s="111">
        <v>43348.131944444445</v>
      </c>
      <c r="CH740" s="87">
        <v>16.11</v>
      </c>
      <c r="CI740" s="111">
        <v>43348.131944444445</v>
      </c>
      <c r="CJ740" s="87">
        <v>0</v>
      </c>
      <c r="CM740" s="111"/>
      <c r="CS740" s="111"/>
    </row>
    <row r="741" spans="1:97" x14ac:dyDescent="0.3">
      <c r="A741" s="87">
        <f t="shared" si="37"/>
        <v>7370</v>
      </c>
      <c r="B741" s="88">
        <f t="shared" si="36"/>
        <v>122.83333333333333</v>
      </c>
      <c r="C741" s="106">
        <v>21.79</v>
      </c>
      <c r="D741" s="106">
        <v>56.85</v>
      </c>
      <c r="E741" s="106">
        <v>50.66</v>
      </c>
      <c r="F741" s="106">
        <v>46.61</v>
      </c>
      <c r="G741" s="106">
        <v>52.11</v>
      </c>
      <c r="H741" s="106">
        <v>49.22</v>
      </c>
      <c r="I741" s="106">
        <v>47.56</v>
      </c>
      <c r="J741" s="106">
        <v>49.19</v>
      </c>
      <c r="K741" s="106">
        <v>45.29</v>
      </c>
      <c r="L741" s="106">
        <v>50.28</v>
      </c>
      <c r="M741" s="106">
        <v>46.18</v>
      </c>
      <c r="N741" s="106">
        <v>53.18</v>
      </c>
      <c r="O741" s="106">
        <v>55.8</v>
      </c>
      <c r="P741" s="106">
        <v>46.47</v>
      </c>
      <c r="Q741" s="106">
        <v>51.47</v>
      </c>
      <c r="R741" s="106">
        <v>49.28</v>
      </c>
      <c r="S741" s="106">
        <v>56.05</v>
      </c>
      <c r="T741" s="106">
        <v>53.63</v>
      </c>
      <c r="U741" s="106">
        <v>55.62</v>
      </c>
      <c r="V741" s="106">
        <v>51.62</v>
      </c>
      <c r="W741" s="106">
        <v>59.76</v>
      </c>
      <c r="X741" s="106">
        <v>57.77</v>
      </c>
      <c r="Y741" s="106">
        <v>58.35</v>
      </c>
      <c r="Z741" s="106">
        <v>51.22</v>
      </c>
      <c r="AA741" s="106">
        <v>55.69</v>
      </c>
      <c r="AB741" s="106">
        <v>52.18</v>
      </c>
      <c r="AC741" s="106">
        <v>59.42</v>
      </c>
      <c r="AD741" s="106">
        <v>57.96</v>
      </c>
      <c r="AE741" s="106">
        <v>55.2</v>
      </c>
      <c r="AF741" s="106">
        <v>58.09</v>
      </c>
      <c r="AG741" s="106">
        <v>59.76</v>
      </c>
      <c r="AH741" s="106">
        <v>56.02</v>
      </c>
      <c r="AI741" s="106">
        <v>57.31</v>
      </c>
      <c r="AJ741" s="106">
        <v>60.88</v>
      </c>
      <c r="AK741" s="106">
        <v>49.32</v>
      </c>
      <c r="AL741" s="106">
        <v>46.65</v>
      </c>
      <c r="AM741" s="106">
        <v>56.04</v>
      </c>
      <c r="AN741" s="106">
        <v>61.25</v>
      </c>
      <c r="AO741" s="106">
        <v>49.15</v>
      </c>
      <c r="AP741" s="106">
        <v>55</v>
      </c>
      <c r="AQ741" s="106">
        <v>56.69</v>
      </c>
      <c r="AR741" s="106">
        <v>49.4</v>
      </c>
      <c r="AS741" s="106">
        <v>51.75</v>
      </c>
      <c r="AT741" s="106">
        <v>50.28</v>
      </c>
      <c r="AU741" s="106">
        <v>74.75</v>
      </c>
      <c r="AV741" s="106">
        <v>49.67</v>
      </c>
      <c r="AW741" s="106">
        <v>51.38</v>
      </c>
      <c r="AX741" s="106">
        <v>43.37</v>
      </c>
      <c r="AY741" s="106">
        <v>42.38</v>
      </c>
      <c r="AZ741" s="106">
        <v>55.55</v>
      </c>
      <c r="BA741" s="106">
        <v>47.15</v>
      </c>
      <c r="BB741" s="106">
        <v>52.97</v>
      </c>
      <c r="BC741" s="106">
        <v>56.6</v>
      </c>
      <c r="BD741" s="106">
        <v>56.19</v>
      </c>
      <c r="BE741" s="106">
        <v>43.38</v>
      </c>
      <c r="BF741" s="106">
        <v>42.07</v>
      </c>
      <c r="BG741" s="106">
        <v>43.61</v>
      </c>
      <c r="BH741" s="106">
        <v>49.58</v>
      </c>
      <c r="BI741" s="106">
        <v>44.05</v>
      </c>
      <c r="BJ741" s="106">
        <v>44.33</v>
      </c>
      <c r="BK741" s="106">
        <v>70.37</v>
      </c>
      <c r="BL741" s="107">
        <f t="shared" si="38"/>
        <v>60</v>
      </c>
      <c r="BN741" s="110">
        <f>BN740++Setup!$J$15/24</f>
        <v>43232.118055556151</v>
      </c>
      <c r="BO741" s="57">
        <f>CN741</f>
        <v>0</v>
      </c>
      <c r="BP741" s="57">
        <f>CO741</f>
        <v>0</v>
      </c>
      <c r="BQ741" s="57">
        <f>CP741</f>
        <v>0</v>
      </c>
      <c r="BR741" s="57">
        <f>CQ741</f>
        <v>0</v>
      </c>
      <c r="BS741" s="87">
        <f>CT741</f>
        <v>0</v>
      </c>
      <c r="BT741" s="87">
        <f>CB1170</f>
        <v>226</v>
      </c>
      <c r="BU741" s="87">
        <f>CD1170</f>
        <v>0</v>
      </c>
      <c r="BV741" s="87">
        <f>CF1170</f>
        <v>0</v>
      </c>
      <c r="BW741" s="87">
        <f>CH1170</f>
        <v>19.170000000000002</v>
      </c>
      <c r="BX741" s="87">
        <f>CJ1170</f>
        <v>0</v>
      </c>
      <c r="CA741" s="111">
        <v>43348.138888888891</v>
      </c>
      <c r="CB741" s="87">
        <v>189</v>
      </c>
      <c r="CC741" s="111">
        <v>43348.138888888891</v>
      </c>
      <c r="CD741" s="87">
        <v>0</v>
      </c>
      <c r="CE741" s="111">
        <v>43348.138888888891</v>
      </c>
      <c r="CF741" s="87">
        <v>0</v>
      </c>
      <c r="CG741" s="111">
        <v>43348.138888888891</v>
      </c>
      <c r="CH741" s="87">
        <v>10.83</v>
      </c>
      <c r="CI741" s="111">
        <v>43348.138888888891</v>
      </c>
      <c r="CJ741" s="87">
        <v>0</v>
      </c>
      <c r="CM741" s="111"/>
      <c r="CS741" s="111"/>
    </row>
    <row r="742" spans="1:97" x14ac:dyDescent="0.3">
      <c r="A742" s="87">
        <f t="shared" si="37"/>
        <v>7380</v>
      </c>
      <c r="B742" s="88">
        <f t="shared" si="36"/>
        <v>123</v>
      </c>
      <c r="C742" s="106">
        <v>21.77</v>
      </c>
      <c r="D742" s="106">
        <v>57.51</v>
      </c>
      <c r="E742" s="106">
        <v>47.37</v>
      </c>
      <c r="F742" s="106">
        <v>43.22</v>
      </c>
      <c r="G742" s="106">
        <v>52.74</v>
      </c>
      <c r="H742" s="106">
        <v>49.77</v>
      </c>
      <c r="I742" s="106">
        <v>44.3</v>
      </c>
      <c r="J742" s="106">
        <v>45.93</v>
      </c>
      <c r="K742" s="106">
        <v>45.87</v>
      </c>
      <c r="L742" s="106">
        <v>50.83</v>
      </c>
      <c r="M742" s="106">
        <v>42.82</v>
      </c>
      <c r="N742" s="106">
        <v>53.84</v>
      </c>
      <c r="O742" s="106">
        <v>56.3</v>
      </c>
      <c r="P742" s="106">
        <v>47.08</v>
      </c>
      <c r="Q742" s="106">
        <v>52.04</v>
      </c>
      <c r="R742" s="106">
        <v>49.86</v>
      </c>
      <c r="S742" s="106">
        <v>56.53</v>
      </c>
      <c r="T742" s="106">
        <v>54.19</v>
      </c>
      <c r="U742" s="106">
        <v>56.15</v>
      </c>
      <c r="V742" s="106">
        <v>52.21</v>
      </c>
      <c r="W742" s="106">
        <v>60.39</v>
      </c>
      <c r="X742" s="106">
        <v>58.39</v>
      </c>
      <c r="Y742" s="106">
        <v>58.82</v>
      </c>
      <c r="Z742" s="106">
        <v>51.74</v>
      </c>
      <c r="AA742" s="106">
        <v>56.27</v>
      </c>
      <c r="AB742" s="106">
        <v>52.64</v>
      </c>
      <c r="AC742" s="106">
        <v>60.12</v>
      </c>
      <c r="AD742" s="106">
        <v>58.56</v>
      </c>
      <c r="AE742" s="106">
        <v>55.82</v>
      </c>
      <c r="AF742" s="106">
        <v>58.78</v>
      </c>
      <c r="AG742" s="106">
        <v>60.37</v>
      </c>
      <c r="AH742" s="106">
        <v>56.63</v>
      </c>
      <c r="AI742" s="106">
        <v>57.95</v>
      </c>
      <c r="AJ742" s="106">
        <v>60.57</v>
      </c>
      <c r="AK742" s="106">
        <v>49.21</v>
      </c>
      <c r="AL742" s="106">
        <v>46.6</v>
      </c>
      <c r="AM742" s="106">
        <v>56.69</v>
      </c>
      <c r="AN742" s="106">
        <v>61.13</v>
      </c>
      <c r="AO742" s="106">
        <v>45.89</v>
      </c>
      <c r="AP742" s="106">
        <v>54.84</v>
      </c>
      <c r="AQ742" s="106">
        <v>57.29</v>
      </c>
      <c r="AR742" s="106">
        <v>49.98</v>
      </c>
      <c r="AS742" s="106">
        <v>52.39</v>
      </c>
      <c r="AT742" s="106">
        <v>50.85</v>
      </c>
      <c r="AU742" s="106">
        <v>74.59</v>
      </c>
      <c r="AV742" s="106">
        <v>50.33</v>
      </c>
      <c r="AW742" s="106">
        <v>51.95</v>
      </c>
      <c r="AX742" s="106">
        <v>40.01</v>
      </c>
      <c r="AY742" s="106">
        <v>39.049999999999997</v>
      </c>
      <c r="AZ742" s="106">
        <v>56.13</v>
      </c>
      <c r="BA742" s="106">
        <v>44</v>
      </c>
      <c r="BB742" s="106">
        <v>53.47</v>
      </c>
      <c r="BC742" s="106">
        <v>57.25</v>
      </c>
      <c r="BD742" s="106">
        <v>56.76</v>
      </c>
      <c r="BE742" s="106">
        <v>39.94</v>
      </c>
      <c r="BF742" s="106">
        <v>38.72</v>
      </c>
      <c r="BG742" s="106">
        <v>44.2</v>
      </c>
      <c r="BH742" s="106">
        <v>46.41</v>
      </c>
      <c r="BI742" s="106">
        <v>40.76</v>
      </c>
      <c r="BJ742" s="106">
        <v>44.24</v>
      </c>
      <c r="BK742" s="106">
        <v>70.400000000000006</v>
      </c>
      <c r="BL742" s="107">
        <f t="shared" si="38"/>
        <v>60</v>
      </c>
      <c r="BN742" s="110">
        <f>BN741++Setup!$J$15/24</f>
        <v>43232.125000000597</v>
      </c>
      <c r="BO742" s="57">
        <f>CN742</f>
        <v>0</v>
      </c>
      <c r="BP742" s="57">
        <f>CO742</f>
        <v>0</v>
      </c>
      <c r="BQ742" s="57">
        <f>CP742</f>
        <v>0</v>
      </c>
      <c r="BR742" s="57">
        <f>CQ742</f>
        <v>0</v>
      </c>
      <c r="BS742" s="87">
        <f>CT742</f>
        <v>0</v>
      </c>
      <c r="BT742" s="87">
        <f>CB1171</f>
        <v>227</v>
      </c>
      <c r="BU742" s="87">
        <f>CD1171</f>
        <v>0</v>
      </c>
      <c r="BV742" s="87">
        <f>CF1171</f>
        <v>0</v>
      </c>
      <c r="BW742" s="87">
        <f>CH1171</f>
        <v>17.5</v>
      </c>
      <c r="BX742" s="87">
        <f>CJ1171</f>
        <v>0</v>
      </c>
      <c r="CA742" s="111">
        <v>43348.145833333336</v>
      </c>
      <c r="CB742" s="87">
        <v>192</v>
      </c>
      <c r="CC742" s="111">
        <v>43348.145833333336</v>
      </c>
      <c r="CD742" s="87">
        <v>0</v>
      </c>
      <c r="CE742" s="111">
        <v>43348.145833333336</v>
      </c>
      <c r="CF742" s="87">
        <v>0</v>
      </c>
      <c r="CG742" s="111">
        <v>43348.145833333336</v>
      </c>
      <c r="CH742" s="87">
        <v>26.11</v>
      </c>
      <c r="CI742" s="111">
        <v>43348.145833333336</v>
      </c>
      <c r="CJ742" s="87">
        <v>0</v>
      </c>
      <c r="CM742" s="111"/>
      <c r="CS742" s="111"/>
    </row>
    <row r="743" spans="1:97" x14ac:dyDescent="0.3">
      <c r="A743" s="87">
        <f t="shared" si="37"/>
        <v>7390</v>
      </c>
      <c r="B743" s="88">
        <f t="shared" si="36"/>
        <v>123.16666666666667</v>
      </c>
      <c r="C743" s="106">
        <v>21.9</v>
      </c>
      <c r="D743" s="106">
        <v>57.29</v>
      </c>
      <c r="E743" s="106">
        <v>50.73</v>
      </c>
      <c r="F743" s="106">
        <v>46.56</v>
      </c>
      <c r="G743" s="106">
        <v>52.42</v>
      </c>
      <c r="H743" s="106">
        <v>49.45</v>
      </c>
      <c r="I743" s="106">
        <v>47.53</v>
      </c>
      <c r="J743" s="106">
        <v>49.09</v>
      </c>
      <c r="K743" s="106">
        <v>45.56</v>
      </c>
      <c r="L743" s="106">
        <v>50.51</v>
      </c>
      <c r="M743" s="106">
        <v>46.21</v>
      </c>
      <c r="N743" s="106">
        <v>53.46</v>
      </c>
      <c r="O743" s="106">
        <v>56.11</v>
      </c>
      <c r="P743" s="106">
        <v>46.86</v>
      </c>
      <c r="Q743" s="106">
        <v>51.73</v>
      </c>
      <c r="R743" s="106">
        <v>49.57</v>
      </c>
      <c r="S743" s="106">
        <v>56.28</v>
      </c>
      <c r="T743" s="106">
        <v>53.88</v>
      </c>
      <c r="U743" s="106">
        <v>55.84</v>
      </c>
      <c r="V743" s="106">
        <v>51.93</v>
      </c>
      <c r="W743" s="106">
        <v>60.08</v>
      </c>
      <c r="X743" s="106">
        <v>58.08</v>
      </c>
      <c r="Y743" s="106">
        <v>58.5</v>
      </c>
      <c r="Z743" s="106">
        <v>51.49</v>
      </c>
      <c r="AA743" s="106">
        <v>55.99</v>
      </c>
      <c r="AB743" s="106">
        <v>52.41</v>
      </c>
      <c r="AC743" s="106">
        <v>59.75</v>
      </c>
      <c r="AD743" s="106">
        <v>58.25</v>
      </c>
      <c r="AE743" s="106">
        <v>55.52</v>
      </c>
      <c r="AF743" s="106">
        <v>58.46</v>
      </c>
      <c r="AG743" s="106">
        <v>60.12</v>
      </c>
      <c r="AH743" s="106">
        <v>56.39</v>
      </c>
      <c r="AI743" s="106">
        <v>57.77</v>
      </c>
      <c r="AJ743" s="106">
        <v>60.72</v>
      </c>
      <c r="AK743" s="106">
        <v>49.28</v>
      </c>
      <c r="AL743" s="106">
        <v>46.67</v>
      </c>
      <c r="AM743" s="106">
        <v>56.44</v>
      </c>
      <c r="AN743" s="106">
        <v>61.27</v>
      </c>
      <c r="AO743" s="106">
        <v>49.05</v>
      </c>
      <c r="AP743" s="106">
        <v>54.95</v>
      </c>
      <c r="AQ743" s="106">
        <v>57.08</v>
      </c>
      <c r="AR743" s="106">
        <v>49.7</v>
      </c>
      <c r="AS743" s="106">
        <v>52.06</v>
      </c>
      <c r="AT743" s="106">
        <v>50.59</v>
      </c>
      <c r="AU743" s="106">
        <v>74.7</v>
      </c>
      <c r="AV743" s="106">
        <v>49.97</v>
      </c>
      <c r="AW743" s="106">
        <v>51.69</v>
      </c>
      <c r="AX743" s="106">
        <v>43.34</v>
      </c>
      <c r="AY743" s="106">
        <v>42.42</v>
      </c>
      <c r="AZ743" s="106">
        <v>55.9</v>
      </c>
      <c r="BA743" s="106">
        <v>47.16</v>
      </c>
      <c r="BB743" s="106">
        <v>53.26</v>
      </c>
      <c r="BC743" s="106">
        <v>56.94</v>
      </c>
      <c r="BD743" s="106">
        <v>56.42</v>
      </c>
      <c r="BE743" s="106">
        <v>43.43</v>
      </c>
      <c r="BF743" s="106">
        <v>42.04</v>
      </c>
      <c r="BG743" s="106">
        <v>43.99</v>
      </c>
      <c r="BH743" s="106">
        <v>49.64</v>
      </c>
      <c r="BI743" s="106">
        <v>44.1</v>
      </c>
      <c r="BJ743" s="106">
        <v>44.32</v>
      </c>
      <c r="BK743" s="106">
        <v>70.569999999999993</v>
      </c>
      <c r="BL743" s="107">
        <f t="shared" si="38"/>
        <v>60</v>
      </c>
      <c r="BN743" s="110">
        <f>BN742++Setup!$J$15/24</f>
        <v>43232.131944445042</v>
      </c>
      <c r="BO743" s="57">
        <f>CN743</f>
        <v>0</v>
      </c>
      <c r="BP743" s="57">
        <f>CO743</f>
        <v>0</v>
      </c>
      <c r="BQ743" s="57">
        <f>CP743</f>
        <v>0</v>
      </c>
      <c r="BR743" s="57">
        <f>CQ743</f>
        <v>0</v>
      </c>
      <c r="BS743" s="87">
        <f>CT743</f>
        <v>0</v>
      </c>
      <c r="BT743" s="87">
        <f>CB1172</f>
        <v>227</v>
      </c>
      <c r="BU743" s="87">
        <f>CD1172</f>
        <v>0</v>
      </c>
      <c r="BV743" s="87">
        <f>CF1172</f>
        <v>0</v>
      </c>
      <c r="BW743" s="87">
        <f>CH1172</f>
        <v>17.5</v>
      </c>
      <c r="BX743" s="87">
        <f>CJ1172</f>
        <v>0</v>
      </c>
      <c r="CA743" s="111">
        <v>43348.152777777781</v>
      </c>
      <c r="CB743" s="87">
        <v>187</v>
      </c>
      <c r="CC743" s="111">
        <v>43348.152777777781</v>
      </c>
      <c r="CD743" s="87">
        <v>0</v>
      </c>
      <c r="CE743" s="111">
        <v>43348.152777777781</v>
      </c>
      <c r="CF743" s="87">
        <v>0</v>
      </c>
      <c r="CG743" s="111">
        <v>43348.152777777781</v>
      </c>
      <c r="CH743" s="87">
        <v>26.67</v>
      </c>
      <c r="CI743" s="111">
        <v>43348.152777777781</v>
      </c>
      <c r="CJ743" s="87">
        <v>0</v>
      </c>
      <c r="CM743" s="111"/>
      <c r="CS743" s="111"/>
    </row>
    <row r="744" spans="1:97" x14ac:dyDescent="0.3">
      <c r="A744" s="87">
        <f t="shared" si="37"/>
        <v>7400</v>
      </c>
      <c r="B744" s="88">
        <f t="shared" si="36"/>
        <v>123.33333333333333</v>
      </c>
      <c r="C744" s="106">
        <v>21.86</v>
      </c>
      <c r="D744" s="106">
        <v>57.57</v>
      </c>
      <c r="E744" s="106">
        <v>50.53</v>
      </c>
      <c r="F744" s="106">
        <v>46.39</v>
      </c>
      <c r="G744" s="106">
        <v>52.76</v>
      </c>
      <c r="H744" s="106">
        <v>49.86</v>
      </c>
      <c r="I744" s="106">
        <v>47.43</v>
      </c>
      <c r="J744" s="106">
        <v>48.91</v>
      </c>
      <c r="K744" s="106">
        <v>45.97</v>
      </c>
      <c r="L744" s="106">
        <v>50.88</v>
      </c>
      <c r="M744" s="106">
        <v>46</v>
      </c>
      <c r="N744" s="106">
        <v>53.79</v>
      </c>
      <c r="O744" s="106">
        <v>56.49</v>
      </c>
      <c r="P744" s="106">
        <v>47.11</v>
      </c>
      <c r="Q744" s="106">
        <v>52.11</v>
      </c>
      <c r="R744" s="106">
        <v>49.9</v>
      </c>
      <c r="S744" s="106">
        <v>56.69</v>
      </c>
      <c r="T744" s="106">
        <v>54.26</v>
      </c>
      <c r="U744" s="106">
        <v>56.17</v>
      </c>
      <c r="V744" s="106">
        <v>52.25</v>
      </c>
      <c r="W744" s="106">
        <v>60.42</v>
      </c>
      <c r="X744" s="106">
        <v>58.43</v>
      </c>
      <c r="Y744" s="106">
        <v>58.84</v>
      </c>
      <c r="Z744" s="106">
        <v>51.82</v>
      </c>
      <c r="AA744" s="106">
        <v>56.33</v>
      </c>
      <c r="AB744" s="106">
        <v>52.72</v>
      </c>
      <c r="AC744" s="106">
        <v>60.1</v>
      </c>
      <c r="AD744" s="106">
        <v>58.54</v>
      </c>
      <c r="AE744" s="106">
        <v>55.83</v>
      </c>
      <c r="AF744" s="106">
        <v>58.74</v>
      </c>
      <c r="AG744" s="106">
        <v>60.43</v>
      </c>
      <c r="AH744" s="106">
        <v>56.71</v>
      </c>
      <c r="AI744" s="106">
        <v>57.97</v>
      </c>
      <c r="AJ744" s="106">
        <v>60.76</v>
      </c>
      <c r="AK744" s="106">
        <v>49.25</v>
      </c>
      <c r="AL744" s="106">
        <v>46.66</v>
      </c>
      <c r="AM744" s="106">
        <v>56.69</v>
      </c>
      <c r="AN744" s="106">
        <v>61.29</v>
      </c>
      <c r="AO744" s="106">
        <v>48.87</v>
      </c>
      <c r="AP744" s="106">
        <v>55.15</v>
      </c>
      <c r="AQ744" s="106">
        <v>57.37</v>
      </c>
      <c r="AR744" s="106">
        <v>50</v>
      </c>
      <c r="AS744" s="106">
        <v>52.38</v>
      </c>
      <c r="AT744" s="106">
        <v>50.91</v>
      </c>
      <c r="AU744" s="106">
        <v>74.680000000000007</v>
      </c>
      <c r="AV744" s="106">
        <v>50.19</v>
      </c>
      <c r="AW744" s="106">
        <v>51.89</v>
      </c>
      <c r="AX744" s="106">
        <v>43.17</v>
      </c>
      <c r="AY744" s="106">
        <v>42.21</v>
      </c>
      <c r="AZ744" s="106">
        <v>56.24</v>
      </c>
      <c r="BA744" s="106">
        <v>47</v>
      </c>
      <c r="BB744" s="106">
        <v>53.56</v>
      </c>
      <c r="BC744" s="106">
        <v>57.24</v>
      </c>
      <c r="BD744" s="106">
        <v>56.76</v>
      </c>
      <c r="BE744" s="106">
        <v>43.28</v>
      </c>
      <c r="BF744" s="106">
        <v>41.92</v>
      </c>
      <c r="BG744" s="106">
        <v>44.22</v>
      </c>
      <c r="BH744" s="106">
        <v>49.51</v>
      </c>
      <c r="BI744" s="106">
        <v>43.92</v>
      </c>
      <c r="BJ744" s="106">
        <v>44.4</v>
      </c>
      <c r="BK744" s="106">
        <v>70.540000000000006</v>
      </c>
      <c r="BL744" s="107">
        <f t="shared" si="38"/>
        <v>60</v>
      </c>
      <c r="BN744" s="110">
        <f>BN743++Setup!$J$15/24</f>
        <v>43232.138888889487</v>
      </c>
      <c r="BO744" s="57">
        <f>CN744</f>
        <v>0</v>
      </c>
      <c r="BP744" s="57">
        <f>CO744</f>
        <v>0</v>
      </c>
      <c r="BQ744" s="57">
        <f>CP744</f>
        <v>0</v>
      </c>
      <c r="BR744" s="57">
        <f>CQ744</f>
        <v>0</v>
      </c>
      <c r="BS744" s="87">
        <f>CT744</f>
        <v>0</v>
      </c>
      <c r="BT744" s="87">
        <f>CB1173</f>
        <v>223</v>
      </c>
      <c r="BU744" s="87">
        <f>CD1173</f>
        <v>0</v>
      </c>
      <c r="BV744" s="87">
        <f>CF1173</f>
        <v>0</v>
      </c>
      <c r="BW744" s="87">
        <f>CH1173</f>
        <v>17.78</v>
      </c>
      <c r="BX744" s="87">
        <f>CJ1173</f>
        <v>0</v>
      </c>
      <c r="CA744" s="111">
        <v>43348.159722222219</v>
      </c>
      <c r="CB744" s="87">
        <v>193</v>
      </c>
      <c r="CC744" s="111">
        <v>43348.159722222219</v>
      </c>
      <c r="CD744" s="87">
        <v>0</v>
      </c>
      <c r="CE744" s="111">
        <v>43348.159722222219</v>
      </c>
      <c r="CF744" s="87">
        <v>0</v>
      </c>
      <c r="CG744" s="111">
        <v>43348.159722222219</v>
      </c>
      <c r="CH744" s="87">
        <v>18.059999999999999</v>
      </c>
      <c r="CI744" s="111">
        <v>43348.159722222219</v>
      </c>
      <c r="CJ744" s="87">
        <v>0</v>
      </c>
      <c r="CM744" s="111"/>
      <c r="CS744" s="111"/>
    </row>
    <row r="745" spans="1:97" x14ac:dyDescent="0.3">
      <c r="A745" s="87">
        <f t="shared" si="37"/>
        <v>7410</v>
      </c>
      <c r="B745" s="88">
        <f t="shared" si="36"/>
        <v>123.5</v>
      </c>
      <c r="C745" s="106">
        <v>21.82</v>
      </c>
      <c r="D745" s="106">
        <v>57.49</v>
      </c>
      <c r="E745" s="106">
        <v>50.6</v>
      </c>
      <c r="F745" s="106">
        <v>46.38</v>
      </c>
      <c r="G745" s="106">
        <v>52.68</v>
      </c>
      <c r="H745" s="106">
        <v>49.61</v>
      </c>
      <c r="I745" s="106">
        <v>47.36</v>
      </c>
      <c r="J745" s="106">
        <v>49.03</v>
      </c>
      <c r="K745" s="106">
        <v>45.7</v>
      </c>
      <c r="L745" s="106">
        <v>50.7</v>
      </c>
      <c r="M745" s="106">
        <v>45.98</v>
      </c>
      <c r="N745" s="106">
        <v>53.62</v>
      </c>
      <c r="O745" s="106">
        <v>56.28</v>
      </c>
      <c r="P745" s="106">
        <v>47.13</v>
      </c>
      <c r="Q745" s="106">
        <v>51.95</v>
      </c>
      <c r="R745" s="106">
        <v>49.82</v>
      </c>
      <c r="S745" s="106">
        <v>56.6</v>
      </c>
      <c r="T745" s="106">
        <v>54.11</v>
      </c>
      <c r="U745" s="106">
        <v>56.06</v>
      </c>
      <c r="V745" s="106">
        <v>52.18</v>
      </c>
      <c r="W745" s="106">
        <v>60.37</v>
      </c>
      <c r="X745" s="106">
        <v>58.34</v>
      </c>
      <c r="Y745" s="106">
        <v>58.78</v>
      </c>
      <c r="Z745" s="106">
        <v>51.81</v>
      </c>
      <c r="AA745" s="106">
        <v>56.33</v>
      </c>
      <c r="AB745" s="106">
        <v>52.73</v>
      </c>
      <c r="AC745" s="106">
        <v>60.04</v>
      </c>
      <c r="AD745" s="106">
        <v>58.54</v>
      </c>
      <c r="AE745" s="106">
        <v>55.8</v>
      </c>
      <c r="AF745" s="106">
        <v>58.78</v>
      </c>
      <c r="AG745" s="106">
        <v>60.39</v>
      </c>
      <c r="AH745" s="106">
        <v>56.7</v>
      </c>
      <c r="AI745" s="106">
        <v>58.01</v>
      </c>
      <c r="AJ745" s="106">
        <v>60.72</v>
      </c>
      <c r="AK745" s="106">
        <v>49.28</v>
      </c>
      <c r="AL745" s="106">
        <v>46.61</v>
      </c>
      <c r="AM745" s="106">
        <v>56.65</v>
      </c>
      <c r="AN745" s="106">
        <v>61.25</v>
      </c>
      <c r="AO745" s="106">
        <v>48.99</v>
      </c>
      <c r="AP745" s="106">
        <v>55.03</v>
      </c>
      <c r="AQ745" s="106">
        <v>57.29</v>
      </c>
      <c r="AR745" s="106">
        <v>49.91</v>
      </c>
      <c r="AS745" s="106">
        <v>52.32</v>
      </c>
      <c r="AT745" s="106">
        <v>50.91</v>
      </c>
      <c r="AU745" s="106">
        <v>74.75</v>
      </c>
      <c r="AV745" s="106">
        <v>50.24</v>
      </c>
      <c r="AW745" s="106">
        <v>51.89</v>
      </c>
      <c r="AX745" s="106">
        <v>43.11</v>
      </c>
      <c r="AY745" s="106">
        <v>42.24</v>
      </c>
      <c r="AZ745" s="106">
        <v>56.2</v>
      </c>
      <c r="BA745" s="106">
        <v>46.97</v>
      </c>
      <c r="BB745" s="106">
        <v>53.49</v>
      </c>
      <c r="BC745" s="106">
        <v>57.14</v>
      </c>
      <c r="BD745" s="106">
        <v>56.8</v>
      </c>
      <c r="BE745" s="106">
        <v>43.2</v>
      </c>
      <c r="BF745" s="106">
        <v>41.87</v>
      </c>
      <c r="BG745" s="106">
        <v>44.23</v>
      </c>
      <c r="BH745" s="106">
        <v>49.45</v>
      </c>
      <c r="BI745" s="106">
        <v>43.88</v>
      </c>
      <c r="BJ745" s="106">
        <v>44.3</v>
      </c>
      <c r="BK745" s="106">
        <v>70.58</v>
      </c>
      <c r="BL745" s="107">
        <f t="shared" si="38"/>
        <v>60</v>
      </c>
      <c r="BN745" s="110">
        <f>BN744++Setup!$J$15/24</f>
        <v>43232.145833333932</v>
      </c>
      <c r="BO745" s="57">
        <f>CN745</f>
        <v>0</v>
      </c>
      <c r="BP745" s="57">
        <f>CO745</f>
        <v>0</v>
      </c>
      <c r="BQ745" s="57">
        <f>CP745</f>
        <v>0</v>
      </c>
      <c r="BR745" s="57">
        <f>CQ745</f>
        <v>0</v>
      </c>
      <c r="BS745" s="87">
        <f>CT745</f>
        <v>0</v>
      </c>
      <c r="BT745" s="87">
        <f>CB1174</f>
        <v>228</v>
      </c>
      <c r="BU745" s="87">
        <f>CD1174</f>
        <v>0</v>
      </c>
      <c r="BV745" s="87">
        <f>CF1174</f>
        <v>0</v>
      </c>
      <c r="BW745" s="87">
        <f>CH1174</f>
        <v>25.28</v>
      </c>
      <c r="BX745" s="87">
        <f>CJ1174</f>
        <v>0</v>
      </c>
      <c r="CA745" s="111">
        <v>43348.166666666664</v>
      </c>
      <c r="CB745" s="87">
        <v>192</v>
      </c>
      <c r="CC745" s="111">
        <v>43348.166666666664</v>
      </c>
      <c r="CD745" s="87">
        <v>0</v>
      </c>
      <c r="CE745" s="111">
        <v>43348.166666666664</v>
      </c>
      <c r="CF745" s="87">
        <v>0</v>
      </c>
      <c r="CG745" s="111">
        <v>43348.166666666664</v>
      </c>
      <c r="CH745" s="87">
        <v>19.170000000000002</v>
      </c>
      <c r="CI745" s="111">
        <v>43348.166666666664</v>
      </c>
      <c r="CJ745" s="87">
        <v>0</v>
      </c>
      <c r="CM745" s="111"/>
      <c r="CS745" s="111"/>
    </row>
    <row r="746" spans="1:97" x14ac:dyDescent="0.3">
      <c r="A746" s="87">
        <f t="shared" si="37"/>
        <v>7420</v>
      </c>
      <c r="B746" s="88">
        <f t="shared" si="36"/>
        <v>123.66666666666667</v>
      </c>
      <c r="C746" s="106">
        <v>21.88</v>
      </c>
      <c r="D746" s="106">
        <v>57.72</v>
      </c>
      <c r="E746" s="106">
        <v>50.61</v>
      </c>
      <c r="F746" s="106">
        <v>46.28</v>
      </c>
      <c r="G746" s="106">
        <v>52.95</v>
      </c>
      <c r="H746" s="106">
        <v>50.11</v>
      </c>
      <c r="I746" s="106">
        <v>47.32</v>
      </c>
      <c r="J746" s="106">
        <v>48.91</v>
      </c>
      <c r="K746" s="106">
        <v>46.12</v>
      </c>
      <c r="L746" s="106">
        <v>51.12</v>
      </c>
      <c r="M746" s="106">
        <v>45.89</v>
      </c>
      <c r="N746" s="106">
        <v>54.05</v>
      </c>
      <c r="O746" s="106">
        <v>56.55</v>
      </c>
      <c r="P746" s="106">
        <v>47.4</v>
      </c>
      <c r="Q746" s="106">
        <v>52.27</v>
      </c>
      <c r="R746" s="106">
        <v>50.1</v>
      </c>
      <c r="S746" s="106">
        <v>56.78</v>
      </c>
      <c r="T746" s="106">
        <v>54.49</v>
      </c>
      <c r="U746" s="106">
        <v>56.37</v>
      </c>
      <c r="V746" s="106">
        <v>52.47</v>
      </c>
      <c r="W746" s="106">
        <v>60.68</v>
      </c>
      <c r="X746" s="106">
        <v>58.65</v>
      </c>
      <c r="Y746" s="106">
        <v>59.04</v>
      </c>
      <c r="Z746" s="106">
        <v>52</v>
      </c>
      <c r="AA746" s="106">
        <v>56.49</v>
      </c>
      <c r="AB746" s="106">
        <v>52.94</v>
      </c>
      <c r="AC746" s="106">
        <v>60.35</v>
      </c>
      <c r="AD746" s="106">
        <v>58.82</v>
      </c>
      <c r="AE746" s="106">
        <v>56.07</v>
      </c>
      <c r="AF746" s="106">
        <v>59.01</v>
      </c>
      <c r="AG746" s="106">
        <v>60.68</v>
      </c>
      <c r="AH746" s="106">
        <v>56.9</v>
      </c>
      <c r="AI746" s="106">
        <v>58.17</v>
      </c>
      <c r="AJ746" s="106">
        <v>60.63</v>
      </c>
      <c r="AK746" s="106">
        <v>49.19</v>
      </c>
      <c r="AL746" s="106">
        <v>46.54</v>
      </c>
      <c r="AM746" s="106">
        <v>56.84</v>
      </c>
      <c r="AN746" s="106">
        <v>61.26</v>
      </c>
      <c r="AO746" s="106">
        <v>48.87</v>
      </c>
      <c r="AP746" s="106">
        <v>54.84</v>
      </c>
      <c r="AQ746" s="106">
        <v>57.46</v>
      </c>
      <c r="AR746" s="106">
        <v>50.11</v>
      </c>
      <c r="AS746" s="106">
        <v>52.6</v>
      </c>
      <c r="AT746" s="106">
        <v>51.08</v>
      </c>
      <c r="AU746" s="106">
        <v>74.69</v>
      </c>
      <c r="AV746" s="106">
        <v>50.45</v>
      </c>
      <c r="AW746" s="106">
        <v>52.11</v>
      </c>
      <c r="AX746" s="106">
        <v>43.1</v>
      </c>
      <c r="AY746" s="106">
        <v>42.05</v>
      </c>
      <c r="AZ746" s="106">
        <v>56.39</v>
      </c>
      <c r="BA746" s="106">
        <v>46.9</v>
      </c>
      <c r="BB746" s="106">
        <v>53.77</v>
      </c>
      <c r="BC746" s="106">
        <v>57.48</v>
      </c>
      <c r="BD746" s="106">
        <v>56.98</v>
      </c>
      <c r="BE746" s="106">
        <v>43.14</v>
      </c>
      <c r="BF746" s="106">
        <v>41.84</v>
      </c>
      <c r="BG746" s="106">
        <v>44.42</v>
      </c>
      <c r="BH746" s="106">
        <v>49.43</v>
      </c>
      <c r="BI746" s="106">
        <v>43.81</v>
      </c>
      <c r="BJ746" s="106">
        <v>44.26</v>
      </c>
      <c r="BK746" s="106">
        <v>70.52</v>
      </c>
      <c r="BL746" s="107">
        <f t="shared" si="38"/>
        <v>60</v>
      </c>
      <c r="BN746" s="110">
        <f>BN745++Setup!$J$15/24</f>
        <v>43232.152777778378</v>
      </c>
      <c r="BO746" s="57">
        <f>CN746</f>
        <v>0</v>
      </c>
      <c r="BP746" s="57">
        <f>CO746</f>
        <v>0</v>
      </c>
      <c r="BQ746" s="57">
        <f>CP746</f>
        <v>0</v>
      </c>
      <c r="BR746" s="57">
        <f>CQ746</f>
        <v>0</v>
      </c>
      <c r="BS746" s="87">
        <f>CT746</f>
        <v>0</v>
      </c>
      <c r="BT746" s="87">
        <f>CB1175</f>
        <v>228</v>
      </c>
      <c r="BU746" s="87">
        <f>CD1175</f>
        <v>0</v>
      </c>
      <c r="BV746" s="87">
        <f>CF1175</f>
        <v>0</v>
      </c>
      <c r="BW746" s="87">
        <f>CH1175</f>
        <v>26.94</v>
      </c>
      <c r="BX746" s="87">
        <f>CJ1175</f>
        <v>0</v>
      </c>
      <c r="CA746" s="111">
        <v>43348.173611111109</v>
      </c>
      <c r="CB746" s="87">
        <v>194</v>
      </c>
      <c r="CC746" s="111">
        <v>43348.173611111109</v>
      </c>
      <c r="CD746" s="87">
        <v>0</v>
      </c>
      <c r="CE746" s="111">
        <v>43348.173611111109</v>
      </c>
      <c r="CF746" s="87">
        <v>0</v>
      </c>
      <c r="CG746" s="111">
        <v>43348.173611111109</v>
      </c>
      <c r="CH746" s="87">
        <v>18.059999999999999</v>
      </c>
      <c r="CI746" s="111">
        <v>43348.173611111109</v>
      </c>
      <c r="CJ746" s="87">
        <v>0</v>
      </c>
      <c r="CM746" s="111"/>
      <c r="CS746" s="111"/>
    </row>
    <row r="747" spans="1:97" x14ac:dyDescent="0.3">
      <c r="A747" s="87">
        <f t="shared" si="37"/>
        <v>7430</v>
      </c>
      <c r="B747" s="88">
        <f t="shared" si="36"/>
        <v>123.83333333333333</v>
      </c>
      <c r="C747" s="106">
        <v>21.9</v>
      </c>
      <c r="D747" s="106">
        <v>57.14</v>
      </c>
      <c r="E747" s="106">
        <v>50.75</v>
      </c>
      <c r="F747" s="106">
        <v>46.63</v>
      </c>
      <c r="G747" s="106">
        <v>52.44</v>
      </c>
      <c r="H747" s="106">
        <v>49.46</v>
      </c>
      <c r="I747" s="106">
        <v>47.61</v>
      </c>
      <c r="J747" s="106">
        <v>49.18</v>
      </c>
      <c r="K747" s="106">
        <v>45.55</v>
      </c>
      <c r="L747" s="106">
        <v>50.59</v>
      </c>
      <c r="M747" s="106">
        <v>46.21</v>
      </c>
      <c r="N747" s="106">
        <v>53.45</v>
      </c>
      <c r="O747" s="106">
        <v>56.08</v>
      </c>
      <c r="P747" s="106">
        <v>46.8</v>
      </c>
      <c r="Q747" s="106">
        <v>51.68</v>
      </c>
      <c r="R747" s="106">
        <v>49.58</v>
      </c>
      <c r="S747" s="106">
        <v>56.32</v>
      </c>
      <c r="T747" s="106">
        <v>53.86</v>
      </c>
      <c r="U747" s="106">
        <v>55.87</v>
      </c>
      <c r="V747" s="106">
        <v>51.97</v>
      </c>
      <c r="W747" s="106">
        <v>60.05</v>
      </c>
      <c r="X747" s="106">
        <v>58.06</v>
      </c>
      <c r="Y747" s="106">
        <v>58.52</v>
      </c>
      <c r="Z747" s="106">
        <v>51.46</v>
      </c>
      <c r="AA747" s="106">
        <v>56</v>
      </c>
      <c r="AB747" s="106">
        <v>52.42</v>
      </c>
      <c r="AC747" s="106">
        <v>59.72</v>
      </c>
      <c r="AD747" s="106">
        <v>58.18</v>
      </c>
      <c r="AE747" s="106">
        <v>55.49</v>
      </c>
      <c r="AF747" s="106">
        <v>58.43</v>
      </c>
      <c r="AG747" s="106">
        <v>60.02</v>
      </c>
      <c r="AH747" s="106">
        <v>56.38</v>
      </c>
      <c r="AI747" s="106">
        <v>57.57</v>
      </c>
      <c r="AJ747" s="106">
        <v>60.71</v>
      </c>
      <c r="AK747" s="106">
        <v>49.24</v>
      </c>
      <c r="AL747" s="106">
        <v>46.56</v>
      </c>
      <c r="AM747" s="106">
        <v>56.44</v>
      </c>
      <c r="AN747" s="106">
        <v>61.21</v>
      </c>
      <c r="AO747" s="106">
        <v>49.14</v>
      </c>
      <c r="AP747" s="106">
        <v>55.02</v>
      </c>
      <c r="AQ747" s="106">
        <v>57.02</v>
      </c>
      <c r="AR747" s="106">
        <v>49.66</v>
      </c>
      <c r="AS747" s="106">
        <v>52.08</v>
      </c>
      <c r="AT747" s="106">
        <v>50.57</v>
      </c>
      <c r="AU747" s="106">
        <v>74.739999999999995</v>
      </c>
      <c r="AV747" s="106">
        <v>49.84</v>
      </c>
      <c r="AW747" s="106">
        <v>51.66</v>
      </c>
      <c r="AX747" s="106">
        <v>43.48</v>
      </c>
      <c r="AY747" s="106">
        <v>42.37</v>
      </c>
      <c r="AZ747" s="106">
        <v>55.86</v>
      </c>
      <c r="BA747" s="106">
        <v>47.24</v>
      </c>
      <c r="BB747" s="106">
        <v>53.15</v>
      </c>
      <c r="BC747" s="106">
        <v>56.83</v>
      </c>
      <c r="BD747" s="106">
        <v>56.5</v>
      </c>
      <c r="BE747" s="106">
        <v>43.49</v>
      </c>
      <c r="BF747" s="106">
        <v>42.09</v>
      </c>
      <c r="BG747" s="106">
        <v>44.01</v>
      </c>
      <c r="BH747" s="106">
        <v>49.68</v>
      </c>
      <c r="BI747" s="106">
        <v>44.19</v>
      </c>
      <c r="BJ747" s="106">
        <v>44.16</v>
      </c>
      <c r="BK747" s="106">
        <v>70.31</v>
      </c>
      <c r="BL747" s="107">
        <f t="shared" si="38"/>
        <v>60</v>
      </c>
      <c r="BN747" s="110">
        <f>BN746++Setup!$J$15/24</f>
        <v>43232.159722222823</v>
      </c>
      <c r="BO747" s="57">
        <f>CN747</f>
        <v>0</v>
      </c>
      <c r="BP747" s="57">
        <f>CO747</f>
        <v>0</v>
      </c>
      <c r="BQ747" s="57">
        <f>CP747</f>
        <v>0</v>
      </c>
      <c r="BR747" s="57">
        <f>CQ747</f>
        <v>0</v>
      </c>
      <c r="BS747" s="87">
        <f>CT747</f>
        <v>0</v>
      </c>
      <c r="BT747" s="87">
        <f>CB1176</f>
        <v>229</v>
      </c>
      <c r="BU747" s="87">
        <f>CD1176</f>
        <v>0</v>
      </c>
      <c r="BV747" s="87">
        <f>CF1176</f>
        <v>0</v>
      </c>
      <c r="BW747" s="87">
        <f>CH1176</f>
        <v>26.11</v>
      </c>
      <c r="BX747" s="87">
        <f>CJ1176</f>
        <v>0</v>
      </c>
      <c r="CA747" s="111">
        <v>43348.180555555555</v>
      </c>
      <c r="CB747" s="87">
        <v>192</v>
      </c>
      <c r="CC747" s="111">
        <v>43348.180555555555</v>
      </c>
      <c r="CD747" s="87">
        <v>0</v>
      </c>
      <c r="CE747" s="111">
        <v>43348.180555555555</v>
      </c>
      <c r="CF747" s="87">
        <v>0</v>
      </c>
      <c r="CG747" s="111">
        <v>43348.180555555555</v>
      </c>
      <c r="CH747" s="87">
        <v>23.89</v>
      </c>
      <c r="CI747" s="111">
        <v>43348.180555555555</v>
      </c>
      <c r="CJ747" s="87">
        <v>0</v>
      </c>
      <c r="CM747" s="111"/>
      <c r="CS747" s="111"/>
    </row>
    <row r="748" spans="1:97" x14ac:dyDescent="0.3">
      <c r="A748" s="87">
        <f t="shared" si="37"/>
        <v>7440</v>
      </c>
      <c r="B748" s="88">
        <f t="shared" si="36"/>
        <v>124</v>
      </c>
      <c r="C748" s="106">
        <v>21.91</v>
      </c>
      <c r="D748" s="106">
        <v>57.53</v>
      </c>
      <c r="E748" s="106">
        <v>49.99</v>
      </c>
      <c r="F748" s="106">
        <v>45.88</v>
      </c>
      <c r="G748" s="106">
        <v>52.7</v>
      </c>
      <c r="H748" s="106">
        <v>49.76</v>
      </c>
      <c r="I748" s="106">
        <v>46.93</v>
      </c>
      <c r="J748" s="106">
        <v>48.47</v>
      </c>
      <c r="K748" s="106">
        <v>45.86</v>
      </c>
      <c r="L748" s="106">
        <v>50.84</v>
      </c>
      <c r="M748" s="106">
        <v>45.45</v>
      </c>
      <c r="N748" s="106">
        <v>53.76</v>
      </c>
      <c r="O748" s="106">
        <v>56.37</v>
      </c>
      <c r="P748" s="106">
        <v>47.11</v>
      </c>
      <c r="Q748" s="106">
        <v>52.02</v>
      </c>
      <c r="R748" s="106">
        <v>49.88</v>
      </c>
      <c r="S748" s="106">
        <v>56.58</v>
      </c>
      <c r="T748" s="106">
        <v>54.22</v>
      </c>
      <c r="U748" s="106">
        <v>56.17</v>
      </c>
      <c r="V748" s="106">
        <v>52.21</v>
      </c>
      <c r="W748" s="106">
        <v>60.48</v>
      </c>
      <c r="X748" s="106">
        <v>58.39</v>
      </c>
      <c r="Y748" s="106">
        <v>58.88</v>
      </c>
      <c r="Z748" s="106">
        <v>51.8</v>
      </c>
      <c r="AA748" s="106">
        <v>56.29</v>
      </c>
      <c r="AB748" s="106">
        <v>52.73</v>
      </c>
      <c r="AC748" s="106">
        <v>60.13</v>
      </c>
      <c r="AD748" s="106">
        <v>58.61</v>
      </c>
      <c r="AE748" s="106">
        <v>55.84</v>
      </c>
      <c r="AF748" s="106">
        <v>58.81</v>
      </c>
      <c r="AG748" s="106">
        <v>60.39</v>
      </c>
      <c r="AH748" s="106">
        <v>56.67</v>
      </c>
      <c r="AI748" s="106">
        <v>58.04</v>
      </c>
      <c r="AJ748" s="106">
        <v>60.78</v>
      </c>
      <c r="AK748" s="106">
        <v>49.22</v>
      </c>
      <c r="AL748" s="106">
        <v>46.93</v>
      </c>
      <c r="AM748" s="106">
        <v>56.67</v>
      </c>
      <c r="AN748" s="106">
        <v>61.24</v>
      </c>
      <c r="AO748" s="106">
        <v>48.43</v>
      </c>
      <c r="AP748" s="106">
        <v>55.35</v>
      </c>
      <c r="AQ748" s="106">
        <v>57.34</v>
      </c>
      <c r="AR748" s="106">
        <v>49.9</v>
      </c>
      <c r="AS748" s="106">
        <v>52.34</v>
      </c>
      <c r="AT748" s="106">
        <v>50.89</v>
      </c>
      <c r="AU748" s="106">
        <v>74.72</v>
      </c>
      <c r="AV748" s="106">
        <v>50.2</v>
      </c>
      <c r="AW748" s="106">
        <v>51.93</v>
      </c>
      <c r="AX748" s="106">
        <v>42.69</v>
      </c>
      <c r="AY748" s="106">
        <v>41.67</v>
      </c>
      <c r="AZ748" s="106">
        <v>56.23</v>
      </c>
      <c r="BA748" s="106">
        <v>46.58</v>
      </c>
      <c r="BB748" s="106">
        <v>53.51</v>
      </c>
      <c r="BC748" s="106">
        <v>57.2</v>
      </c>
      <c r="BD748" s="106">
        <v>56.79</v>
      </c>
      <c r="BE748" s="106">
        <v>42.73</v>
      </c>
      <c r="BF748" s="106">
        <v>41.36</v>
      </c>
      <c r="BG748" s="106">
        <v>44.15</v>
      </c>
      <c r="BH748" s="106">
        <v>49.04</v>
      </c>
      <c r="BI748" s="106">
        <v>43.41</v>
      </c>
      <c r="BJ748" s="106">
        <v>44.21</v>
      </c>
      <c r="BK748" s="106">
        <v>70.239999999999995</v>
      </c>
      <c r="BL748" s="107">
        <f t="shared" si="38"/>
        <v>60</v>
      </c>
      <c r="BN748" s="110">
        <f>BN747++Setup!$J$15/24</f>
        <v>43232.166666667268</v>
      </c>
      <c r="BO748" s="57">
        <f>CN748</f>
        <v>0</v>
      </c>
      <c r="BP748" s="57">
        <f>CO748</f>
        <v>0</v>
      </c>
      <c r="BQ748" s="57">
        <f>CP748</f>
        <v>0</v>
      </c>
      <c r="BR748" s="57">
        <f>CQ748</f>
        <v>0</v>
      </c>
      <c r="BS748" s="87">
        <f>CT748</f>
        <v>0</v>
      </c>
      <c r="BT748" s="87">
        <f>CB1177</f>
        <v>227</v>
      </c>
      <c r="BU748" s="87">
        <f>CD1177</f>
        <v>0</v>
      </c>
      <c r="BV748" s="87">
        <f>CF1177</f>
        <v>0</v>
      </c>
      <c r="BW748" s="87">
        <f>CH1177</f>
        <v>17.78</v>
      </c>
      <c r="BX748" s="87">
        <f>CJ1177</f>
        <v>0</v>
      </c>
      <c r="CA748" s="111">
        <v>43348.1875</v>
      </c>
      <c r="CB748" s="87">
        <v>194</v>
      </c>
      <c r="CC748" s="111">
        <v>43348.1875</v>
      </c>
      <c r="CD748" s="87">
        <v>0</v>
      </c>
      <c r="CE748" s="111">
        <v>43348.1875</v>
      </c>
      <c r="CF748" s="87">
        <v>0</v>
      </c>
      <c r="CG748" s="111">
        <v>43348.1875</v>
      </c>
      <c r="CH748" s="87">
        <v>27.5</v>
      </c>
      <c r="CI748" s="111">
        <v>43348.1875</v>
      </c>
      <c r="CJ748" s="87">
        <v>0</v>
      </c>
      <c r="CM748" s="111"/>
      <c r="CS748" s="111"/>
    </row>
    <row r="749" spans="1:97" x14ac:dyDescent="0.3">
      <c r="A749" s="87">
        <f t="shared" si="37"/>
        <v>7450</v>
      </c>
      <c r="B749" s="88">
        <f t="shared" si="36"/>
        <v>124.16666666666667</v>
      </c>
      <c r="C749" s="106">
        <v>21.94</v>
      </c>
      <c r="D749" s="106">
        <v>55.29</v>
      </c>
      <c r="E749" s="106">
        <v>48.21</v>
      </c>
      <c r="F749" s="106">
        <v>44.06</v>
      </c>
      <c r="G749" s="106">
        <v>50.5</v>
      </c>
      <c r="H749" s="106">
        <v>47.53</v>
      </c>
      <c r="I749" s="106">
        <v>45.03</v>
      </c>
      <c r="J749" s="106">
        <v>46.58</v>
      </c>
      <c r="K749" s="106">
        <v>43.59</v>
      </c>
      <c r="L749" s="106">
        <v>48.58</v>
      </c>
      <c r="M749" s="106">
        <v>43.61</v>
      </c>
      <c r="N749" s="106">
        <v>51.51</v>
      </c>
      <c r="O749" s="106">
        <v>54.16</v>
      </c>
      <c r="P749" s="106">
        <v>44.96</v>
      </c>
      <c r="Q749" s="106">
        <v>49.74</v>
      </c>
      <c r="R749" s="106">
        <v>47.62</v>
      </c>
      <c r="S749" s="106">
        <v>54.42</v>
      </c>
      <c r="T749" s="106">
        <v>51.98</v>
      </c>
      <c r="U749" s="106">
        <v>53.97</v>
      </c>
      <c r="V749" s="106">
        <v>50.05</v>
      </c>
      <c r="W749" s="106">
        <v>58.24</v>
      </c>
      <c r="X749" s="106">
        <v>56.24</v>
      </c>
      <c r="Y749" s="106">
        <v>56.65</v>
      </c>
      <c r="Z749" s="106">
        <v>49.7</v>
      </c>
      <c r="AA749" s="106">
        <v>54.09</v>
      </c>
      <c r="AB749" s="106">
        <v>50.59</v>
      </c>
      <c r="AC749" s="106">
        <v>57.89</v>
      </c>
      <c r="AD749" s="106">
        <v>56.35</v>
      </c>
      <c r="AE749" s="106">
        <v>53.67</v>
      </c>
      <c r="AF749" s="106">
        <v>56.55</v>
      </c>
      <c r="AG749" s="106">
        <v>58.24</v>
      </c>
      <c r="AH749" s="106">
        <v>54.47</v>
      </c>
      <c r="AI749" s="106">
        <v>55.71</v>
      </c>
      <c r="AJ749" s="106">
        <v>60.68</v>
      </c>
      <c r="AK749" s="106">
        <v>49.17</v>
      </c>
      <c r="AL749" s="106">
        <v>46.63</v>
      </c>
      <c r="AM749" s="106">
        <v>54.56</v>
      </c>
      <c r="AN749" s="106">
        <v>61.19</v>
      </c>
      <c r="AO749" s="106">
        <v>46.54</v>
      </c>
      <c r="AP749" s="106">
        <v>55.02</v>
      </c>
      <c r="AQ749" s="106">
        <v>55.07</v>
      </c>
      <c r="AR749" s="106">
        <v>47.79</v>
      </c>
      <c r="AS749" s="106">
        <v>50.19</v>
      </c>
      <c r="AT749" s="106">
        <v>48.63</v>
      </c>
      <c r="AU749" s="106">
        <v>74.66</v>
      </c>
      <c r="AV749" s="106">
        <v>48.09</v>
      </c>
      <c r="AW749" s="106">
        <v>49.77</v>
      </c>
      <c r="AX749" s="106">
        <v>40.840000000000003</v>
      </c>
      <c r="AY749" s="106">
        <v>39.81</v>
      </c>
      <c r="AZ749" s="106">
        <v>53.93</v>
      </c>
      <c r="BA749" s="106">
        <v>44.58</v>
      </c>
      <c r="BB749" s="106">
        <v>51.4</v>
      </c>
      <c r="BC749" s="106">
        <v>55.03</v>
      </c>
      <c r="BD749" s="106">
        <v>54.58</v>
      </c>
      <c r="BE749" s="106">
        <v>40.840000000000003</v>
      </c>
      <c r="BF749" s="106">
        <v>39.49</v>
      </c>
      <c r="BG749" s="106">
        <v>42.01</v>
      </c>
      <c r="BH749" s="106">
        <v>47.11</v>
      </c>
      <c r="BI749" s="106">
        <v>41.53</v>
      </c>
      <c r="BJ749" s="106">
        <v>44.26</v>
      </c>
      <c r="BK749" s="106">
        <v>70.23</v>
      </c>
      <c r="BL749" s="107">
        <f t="shared" si="38"/>
        <v>60</v>
      </c>
      <c r="BN749" s="110">
        <f>BN748++Setup!$J$15/24</f>
        <v>43232.173611111713</v>
      </c>
      <c r="BO749" s="57">
        <f>CN749</f>
        <v>0</v>
      </c>
      <c r="BP749" s="57">
        <f>CO749</f>
        <v>0</v>
      </c>
      <c r="BQ749" s="57">
        <f>CP749</f>
        <v>0</v>
      </c>
      <c r="BR749" s="57">
        <f>CQ749</f>
        <v>0</v>
      </c>
      <c r="BS749" s="87">
        <f>CT749</f>
        <v>0</v>
      </c>
      <c r="BT749" s="87">
        <f>CB1178</f>
        <v>228</v>
      </c>
      <c r="BU749" s="87">
        <f>CD1178</f>
        <v>0</v>
      </c>
      <c r="BV749" s="87">
        <f>CF1178</f>
        <v>0</v>
      </c>
      <c r="BW749" s="87">
        <f>CH1178</f>
        <v>19.440000000000001</v>
      </c>
      <c r="BX749" s="87">
        <f>CJ1178</f>
        <v>0</v>
      </c>
      <c r="CA749" s="111">
        <v>43348.194444444445</v>
      </c>
      <c r="CB749" s="87">
        <v>194</v>
      </c>
      <c r="CC749" s="111">
        <v>43348.194444444445</v>
      </c>
      <c r="CD749" s="87">
        <v>0</v>
      </c>
      <c r="CE749" s="111">
        <v>43348.194444444445</v>
      </c>
      <c r="CF749" s="87">
        <v>0</v>
      </c>
      <c r="CG749" s="111">
        <v>43348.194444444445</v>
      </c>
      <c r="CH749" s="87">
        <v>19.72</v>
      </c>
      <c r="CI749" s="111">
        <v>43348.194444444445</v>
      </c>
      <c r="CJ749" s="87">
        <v>0</v>
      </c>
      <c r="CM749" s="111"/>
      <c r="CS749" s="111"/>
    </row>
    <row r="750" spans="1:97" x14ac:dyDescent="0.3">
      <c r="A750" s="87">
        <f t="shared" si="37"/>
        <v>7460</v>
      </c>
      <c r="B750" s="88">
        <f t="shared" si="36"/>
        <v>124.33333333333333</v>
      </c>
      <c r="C750" s="106">
        <v>21.96</v>
      </c>
      <c r="D750" s="106">
        <v>57.6</v>
      </c>
      <c r="E750" s="106">
        <v>49.03</v>
      </c>
      <c r="F750" s="106">
        <v>45.11</v>
      </c>
      <c r="G750" s="106">
        <v>52.87</v>
      </c>
      <c r="H750" s="106">
        <v>49.93</v>
      </c>
      <c r="I750" s="106">
        <v>46.11</v>
      </c>
      <c r="J750" s="106">
        <v>47.8</v>
      </c>
      <c r="K750" s="106">
        <v>46.02</v>
      </c>
      <c r="L750" s="106">
        <v>50.92</v>
      </c>
      <c r="M750" s="106">
        <v>44.75</v>
      </c>
      <c r="N750" s="106">
        <v>53.92</v>
      </c>
      <c r="O750" s="106">
        <v>56.52</v>
      </c>
      <c r="P750" s="106">
        <v>47.22</v>
      </c>
      <c r="Q750" s="106">
        <v>52.17</v>
      </c>
      <c r="R750" s="106">
        <v>49.97</v>
      </c>
      <c r="S750" s="106">
        <v>56.74</v>
      </c>
      <c r="T750" s="106">
        <v>54.31</v>
      </c>
      <c r="U750" s="106">
        <v>56.26</v>
      </c>
      <c r="V750" s="106">
        <v>52.26</v>
      </c>
      <c r="W750" s="106">
        <v>60.52</v>
      </c>
      <c r="X750" s="106">
        <v>58.39</v>
      </c>
      <c r="Y750" s="106">
        <v>59.08</v>
      </c>
      <c r="Z750" s="106">
        <v>51.92</v>
      </c>
      <c r="AA750" s="106">
        <v>56.39</v>
      </c>
      <c r="AB750" s="106">
        <v>52.83</v>
      </c>
      <c r="AC750" s="106">
        <v>60.19</v>
      </c>
      <c r="AD750" s="106">
        <v>58.66</v>
      </c>
      <c r="AE750" s="106">
        <v>55.88</v>
      </c>
      <c r="AF750" s="106">
        <v>58.88</v>
      </c>
      <c r="AG750" s="106">
        <v>60.51</v>
      </c>
      <c r="AH750" s="106">
        <v>56.71</v>
      </c>
      <c r="AI750" s="106">
        <v>58.07</v>
      </c>
      <c r="AJ750" s="106">
        <v>60.72</v>
      </c>
      <c r="AK750" s="106">
        <v>49.18</v>
      </c>
      <c r="AL750" s="106">
        <v>46.06</v>
      </c>
      <c r="AM750" s="106">
        <v>56.85</v>
      </c>
      <c r="AN750" s="106">
        <v>61.24</v>
      </c>
      <c r="AO750" s="106">
        <v>47.76</v>
      </c>
      <c r="AP750" s="106">
        <v>54.36</v>
      </c>
      <c r="AQ750" s="106">
        <v>57.44</v>
      </c>
      <c r="AR750" s="106">
        <v>50.01</v>
      </c>
      <c r="AS750" s="106">
        <v>52.46</v>
      </c>
      <c r="AT750" s="106">
        <v>50.89</v>
      </c>
      <c r="AU750" s="106">
        <v>74.66</v>
      </c>
      <c r="AV750" s="106">
        <v>50.36</v>
      </c>
      <c r="AW750" s="106">
        <v>52.05</v>
      </c>
      <c r="AX750" s="106">
        <v>42.06</v>
      </c>
      <c r="AY750" s="106">
        <v>40.74</v>
      </c>
      <c r="AZ750" s="106">
        <v>56.23</v>
      </c>
      <c r="BA750" s="106">
        <v>45.51</v>
      </c>
      <c r="BB750" s="106">
        <v>53.63</v>
      </c>
      <c r="BC750" s="106">
        <v>57.35</v>
      </c>
      <c r="BD750" s="106">
        <v>56.88</v>
      </c>
      <c r="BE750" s="106">
        <v>42.01</v>
      </c>
      <c r="BF750" s="106">
        <v>40.56</v>
      </c>
      <c r="BG750" s="106">
        <v>44.29</v>
      </c>
      <c r="BH750" s="106">
        <v>48.15</v>
      </c>
      <c r="BI750" s="106">
        <v>42.63</v>
      </c>
      <c r="BJ750" s="106">
        <v>44.29</v>
      </c>
      <c r="BK750" s="106">
        <v>70.39</v>
      </c>
      <c r="BL750" s="107">
        <f t="shared" si="38"/>
        <v>60</v>
      </c>
      <c r="BN750" s="110">
        <f>BN749++Setup!$J$15/24</f>
        <v>43232.180555556159</v>
      </c>
      <c r="BO750" s="57">
        <f>CN750</f>
        <v>0</v>
      </c>
      <c r="BP750" s="57">
        <f>CO750</f>
        <v>0</v>
      </c>
      <c r="BQ750" s="57">
        <f>CP750</f>
        <v>0</v>
      </c>
      <c r="BR750" s="57">
        <f>CQ750</f>
        <v>0</v>
      </c>
      <c r="BS750" s="87">
        <f>CT750</f>
        <v>0</v>
      </c>
      <c r="BT750" s="87">
        <f>CB1179</f>
        <v>228</v>
      </c>
      <c r="BU750" s="87">
        <f>CD1179</f>
        <v>0</v>
      </c>
      <c r="BV750" s="87">
        <f>CF1179</f>
        <v>0</v>
      </c>
      <c r="BW750" s="87">
        <f>CH1179</f>
        <v>19.72</v>
      </c>
      <c r="BX750" s="87">
        <f>CJ1179</f>
        <v>0</v>
      </c>
      <c r="CA750" s="111">
        <v>43348.201388888891</v>
      </c>
      <c r="CB750" s="87">
        <v>193</v>
      </c>
      <c r="CC750" s="111">
        <v>43348.201388888891</v>
      </c>
      <c r="CD750" s="87">
        <v>0</v>
      </c>
      <c r="CE750" s="111">
        <v>43348.201388888891</v>
      </c>
      <c r="CF750" s="87">
        <v>0</v>
      </c>
      <c r="CG750" s="111">
        <v>43348.201388888891</v>
      </c>
      <c r="CH750" s="87">
        <v>21.39</v>
      </c>
      <c r="CI750" s="111">
        <v>43348.201388888891</v>
      </c>
      <c r="CJ750" s="87">
        <v>0</v>
      </c>
      <c r="CM750" s="111"/>
      <c r="CS750" s="111"/>
    </row>
    <row r="751" spans="1:97" x14ac:dyDescent="0.3">
      <c r="A751" s="87">
        <f t="shared" si="37"/>
        <v>7470</v>
      </c>
      <c r="B751" s="88">
        <f t="shared" si="36"/>
        <v>124.5</v>
      </c>
      <c r="C751" s="106">
        <v>22.01</v>
      </c>
      <c r="D751" s="106">
        <v>57.51</v>
      </c>
      <c r="E751" s="106">
        <v>49.25</v>
      </c>
      <c r="F751" s="106">
        <v>45.05</v>
      </c>
      <c r="G751" s="106">
        <v>52.82</v>
      </c>
      <c r="H751" s="106">
        <v>49.9</v>
      </c>
      <c r="I751" s="106">
        <v>46.06</v>
      </c>
      <c r="J751" s="106">
        <v>47.6</v>
      </c>
      <c r="K751" s="106">
        <v>45.95</v>
      </c>
      <c r="L751" s="106">
        <v>50.96</v>
      </c>
      <c r="M751" s="106">
        <v>44.58</v>
      </c>
      <c r="N751" s="106">
        <v>53.87</v>
      </c>
      <c r="O751" s="106">
        <v>56.51</v>
      </c>
      <c r="P751" s="106">
        <v>47.32</v>
      </c>
      <c r="Q751" s="106">
        <v>52.14</v>
      </c>
      <c r="R751" s="106">
        <v>50.01</v>
      </c>
      <c r="S751" s="106">
        <v>56.63</v>
      </c>
      <c r="T751" s="106">
        <v>54.35</v>
      </c>
      <c r="U751" s="106">
        <v>56.19</v>
      </c>
      <c r="V751" s="106">
        <v>52.33</v>
      </c>
      <c r="W751" s="106">
        <v>60.5</v>
      </c>
      <c r="X751" s="106">
        <v>58.45</v>
      </c>
      <c r="Y751" s="106">
        <v>58.93</v>
      </c>
      <c r="Z751" s="106">
        <v>51.87</v>
      </c>
      <c r="AA751" s="106">
        <v>56.36</v>
      </c>
      <c r="AB751" s="106">
        <v>52.8</v>
      </c>
      <c r="AC751" s="106">
        <v>60.15</v>
      </c>
      <c r="AD751" s="106">
        <v>58.68</v>
      </c>
      <c r="AE751" s="106">
        <v>55.94</v>
      </c>
      <c r="AF751" s="106">
        <v>58.88</v>
      </c>
      <c r="AG751" s="106">
        <v>60.47</v>
      </c>
      <c r="AH751" s="106">
        <v>56.71</v>
      </c>
      <c r="AI751" s="106">
        <v>57.99</v>
      </c>
      <c r="AJ751" s="106">
        <v>60.58</v>
      </c>
      <c r="AK751" s="106">
        <v>49.11</v>
      </c>
      <c r="AL751" s="106">
        <v>47</v>
      </c>
      <c r="AM751" s="106">
        <v>56.74</v>
      </c>
      <c r="AN751" s="106">
        <v>61.04</v>
      </c>
      <c r="AO751" s="106">
        <v>47.56</v>
      </c>
      <c r="AP751" s="106">
        <v>55.36</v>
      </c>
      <c r="AQ751" s="106">
        <v>57.42</v>
      </c>
      <c r="AR751" s="106">
        <v>50.04</v>
      </c>
      <c r="AS751" s="106">
        <v>52.47</v>
      </c>
      <c r="AT751" s="106">
        <v>50.95</v>
      </c>
      <c r="AU751" s="106">
        <v>74.540000000000006</v>
      </c>
      <c r="AV751" s="106">
        <v>50.34</v>
      </c>
      <c r="AW751" s="106">
        <v>52.05</v>
      </c>
      <c r="AX751" s="106">
        <v>41.85</v>
      </c>
      <c r="AY751" s="106">
        <v>40.96</v>
      </c>
      <c r="AZ751" s="106">
        <v>56.34</v>
      </c>
      <c r="BA751" s="106">
        <v>45.59</v>
      </c>
      <c r="BB751" s="106">
        <v>53.67</v>
      </c>
      <c r="BC751" s="106">
        <v>57.34</v>
      </c>
      <c r="BD751" s="106">
        <v>56.83</v>
      </c>
      <c r="BE751" s="106">
        <v>41.87</v>
      </c>
      <c r="BF751" s="106">
        <v>40.54</v>
      </c>
      <c r="BG751" s="106">
        <v>44.33</v>
      </c>
      <c r="BH751" s="106">
        <v>48.14</v>
      </c>
      <c r="BI751" s="106">
        <v>42.54</v>
      </c>
      <c r="BJ751" s="106">
        <v>44.29</v>
      </c>
      <c r="BK751" s="106">
        <v>70.400000000000006</v>
      </c>
      <c r="BL751" s="107">
        <f t="shared" si="38"/>
        <v>60</v>
      </c>
      <c r="BN751" s="110">
        <f>BN750++Setup!$J$15/24</f>
        <v>43232.187500000604</v>
      </c>
      <c r="BO751" s="57">
        <f>CN751</f>
        <v>0</v>
      </c>
      <c r="BP751" s="57">
        <f>CO751</f>
        <v>0</v>
      </c>
      <c r="BQ751" s="57">
        <f>CP751</f>
        <v>0</v>
      </c>
      <c r="BR751" s="57">
        <f>CQ751</f>
        <v>0</v>
      </c>
      <c r="BS751" s="87">
        <f>CT751</f>
        <v>0</v>
      </c>
      <c r="BT751" s="87">
        <f>CB1180</f>
        <v>225</v>
      </c>
      <c r="BU751" s="87">
        <f>CD1180</f>
        <v>0</v>
      </c>
      <c r="BV751" s="87">
        <f>CF1180</f>
        <v>0</v>
      </c>
      <c r="BW751" s="87">
        <f>CH1180</f>
        <v>17.78</v>
      </c>
      <c r="BX751" s="87">
        <f>CJ1180</f>
        <v>0</v>
      </c>
      <c r="CA751" s="111">
        <v>43348.208333333336</v>
      </c>
      <c r="CB751" s="87">
        <v>195</v>
      </c>
      <c r="CC751" s="111">
        <v>43348.208333333336</v>
      </c>
      <c r="CD751" s="87">
        <v>0</v>
      </c>
      <c r="CE751" s="111">
        <v>43348.208333333336</v>
      </c>
      <c r="CF751" s="87">
        <v>0</v>
      </c>
      <c r="CG751" s="111">
        <v>43348.208333333336</v>
      </c>
      <c r="CH751" s="87">
        <v>19.72</v>
      </c>
      <c r="CI751" s="111">
        <v>43348.208333333336</v>
      </c>
      <c r="CJ751" s="87">
        <v>0</v>
      </c>
      <c r="CM751" s="111"/>
      <c r="CS751" s="111"/>
    </row>
    <row r="752" spans="1:97" x14ac:dyDescent="0.3">
      <c r="A752" s="87">
        <f t="shared" si="37"/>
        <v>7480</v>
      </c>
      <c r="B752" s="88">
        <f t="shared" si="36"/>
        <v>124.66666666666667</v>
      </c>
      <c r="C752" s="106">
        <v>21.96</v>
      </c>
      <c r="D752" s="106">
        <v>56.36</v>
      </c>
      <c r="E752" s="106">
        <v>50.69</v>
      </c>
      <c r="F752" s="106">
        <v>46.5</v>
      </c>
      <c r="G752" s="106">
        <v>51.7</v>
      </c>
      <c r="H752" s="106">
        <v>48.71</v>
      </c>
      <c r="I752" s="106">
        <v>47.48</v>
      </c>
      <c r="J752" s="106">
        <v>49.07</v>
      </c>
      <c r="K752" s="106">
        <v>44.86</v>
      </c>
      <c r="L752" s="106">
        <v>49.76</v>
      </c>
      <c r="M752" s="106">
        <v>46.02</v>
      </c>
      <c r="N752" s="106">
        <v>52.78</v>
      </c>
      <c r="O752" s="106">
        <v>55.11</v>
      </c>
      <c r="P752" s="106">
        <v>46.02</v>
      </c>
      <c r="Q752" s="106">
        <v>50.96</v>
      </c>
      <c r="R752" s="106">
        <v>48.77</v>
      </c>
      <c r="S752" s="106">
        <v>55.37</v>
      </c>
      <c r="T752" s="106">
        <v>53.17</v>
      </c>
      <c r="U752" s="106">
        <v>54.99</v>
      </c>
      <c r="V752" s="106">
        <v>51.12</v>
      </c>
      <c r="W752" s="106">
        <v>59.13</v>
      </c>
      <c r="X752" s="106">
        <v>57.26</v>
      </c>
      <c r="Y752" s="106">
        <v>57.72</v>
      </c>
      <c r="Z752" s="106">
        <v>50.65</v>
      </c>
      <c r="AA752" s="106">
        <v>55.14</v>
      </c>
      <c r="AB752" s="106">
        <v>51.61</v>
      </c>
      <c r="AC752" s="106">
        <v>59.02</v>
      </c>
      <c r="AD752" s="106">
        <v>57.48</v>
      </c>
      <c r="AE752" s="106">
        <v>54.79</v>
      </c>
      <c r="AF752" s="106">
        <v>57.66</v>
      </c>
      <c r="AG752" s="106">
        <v>59.32</v>
      </c>
      <c r="AH752" s="106">
        <v>55.5</v>
      </c>
      <c r="AI752" s="106">
        <v>56.79</v>
      </c>
      <c r="AJ752" s="106">
        <v>60.56</v>
      </c>
      <c r="AK752" s="106">
        <v>49.09</v>
      </c>
      <c r="AL752" s="106">
        <v>46.61</v>
      </c>
      <c r="AM752" s="106">
        <v>55.62</v>
      </c>
      <c r="AN752" s="106">
        <v>61.08</v>
      </c>
      <c r="AO752" s="106">
        <v>49.03</v>
      </c>
      <c r="AP752" s="106">
        <v>54.98</v>
      </c>
      <c r="AQ752" s="106">
        <v>56.18</v>
      </c>
      <c r="AR752" s="106">
        <v>48.81</v>
      </c>
      <c r="AS752" s="106">
        <v>51.27</v>
      </c>
      <c r="AT752" s="106">
        <v>49.74</v>
      </c>
      <c r="AU752" s="106">
        <v>74.569999999999993</v>
      </c>
      <c r="AV752" s="106">
        <v>49.21</v>
      </c>
      <c r="AW752" s="106">
        <v>50.9</v>
      </c>
      <c r="AX752" s="106">
        <v>43.23</v>
      </c>
      <c r="AY752" s="106">
        <v>42.25</v>
      </c>
      <c r="AZ752" s="106">
        <v>55.01</v>
      </c>
      <c r="BA752" s="106">
        <v>47.06</v>
      </c>
      <c r="BB752" s="106">
        <v>52.41</v>
      </c>
      <c r="BC752" s="106">
        <v>56.13</v>
      </c>
      <c r="BD752" s="106">
        <v>55.67</v>
      </c>
      <c r="BE752" s="106">
        <v>43.36</v>
      </c>
      <c r="BF752" s="106">
        <v>41.98</v>
      </c>
      <c r="BG752" s="106">
        <v>43.16</v>
      </c>
      <c r="BH752" s="106">
        <v>49.53</v>
      </c>
      <c r="BI752" s="106">
        <v>43.99</v>
      </c>
      <c r="BJ752" s="106">
        <v>44.3</v>
      </c>
      <c r="BK752" s="106">
        <v>70.430000000000007</v>
      </c>
      <c r="BL752" s="107">
        <f t="shared" si="38"/>
        <v>60</v>
      </c>
      <c r="BN752" s="110">
        <f>BN751++Setup!$J$15/24</f>
        <v>43232.194444445049</v>
      </c>
      <c r="BO752" s="57">
        <f>CN752</f>
        <v>0</v>
      </c>
      <c r="BP752" s="57">
        <f>CO752</f>
        <v>0</v>
      </c>
      <c r="BQ752" s="57">
        <f>CP752</f>
        <v>0</v>
      </c>
      <c r="BR752" s="57">
        <f>CQ752</f>
        <v>0</v>
      </c>
      <c r="BS752" s="87">
        <f>CT752</f>
        <v>0</v>
      </c>
      <c r="BT752" s="87">
        <f>CB1181</f>
        <v>227</v>
      </c>
      <c r="BU752" s="87">
        <f>CD1181</f>
        <v>0</v>
      </c>
      <c r="BV752" s="87">
        <f>CF1181</f>
        <v>0</v>
      </c>
      <c r="BW752" s="87">
        <f>CH1181</f>
        <v>24.72</v>
      </c>
      <c r="BX752" s="87">
        <f>CJ1181</f>
        <v>0</v>
      </c>
      <c r="CA752" s="111">
        <v>43348.215277777781</v>
      </c>
      <c r="CB752" s="87">
        <v>198</v>
      </c>
      <c r="CC752" s="111">
        <v>43348.215277777781</v>
      </c>
      <c r="CD752" s="87">
        <v>0</v>
      </c>
      <c r="CE752" s="111">
        <v>43348.215277777781</v>
      </c>
      <c r="CF752" s="87">
        <v>0</v>
      </c>
      <c r="CG752" s="111">
        <v>43348.215277777781</v>
      </c>
      <c r="CH752" s="87">
        <v>21.39</v>
      </c>
      <c r="CI752" s="111">
        <v>43348.215277777781</v>
      </c>
      <c r="CJ752" s="87">
        <v>0</v>
      </c>
      <c r="CM752" s="111"/>
      <c r="CS752" s="111"/>
    </row>
    <row r="753" spans="1:97" x14ac:dyDescent="0.3">
      <c r="A753" s="87">
        <f t="shared" si="37"/>
        <v>7490</v>
      </c>
      <c r="B753" s="88">
        <f t="shared" si="36"/>
        <v>124.83333333333333</v>
      </c>
      <c r="C753" s="106">
        <v>22.01</v>
      </c>
      <c r="D753" s="106">
        <v>54.64</v>
      </c>
      <c r="E753" s="106">
        <v>50.53</v>
      </c>
      <c r="F753" s="106">
        <v>46.42</v>
      </c>
      <c r="G753" s="106">
        <v>49.9</v>
      </c>
      <c r="H753" s="106">
        <v>47.03</v>
      </c>
      <c r="I753" s="106">
        <v>47.38</v>
      </c>
      <c r="J753" s="106">
        <v>48.98</v>
      </c>
      <c r="K753" s="106">
        <v>43.17</v>
      </c>
      <c r="L753" s="106">
        <v>48.04</v>
      </c>
      <c r="M753" s="106">
        <v>45.96</v>
      </c>
      <c r="N753" s="106">
        <v>50.94</v>
      </c>
      <c r="O753" s="106">
        <v>53.44</v>
      </c>
      <c r="P753" s="106">
        <v>44.33</v>
      </c>
      <c r="Q753" s="106">
        <v>49.2</v>
      </c>
      <c r="R753" s="106">
        <v>47.06</v>
      </c>
      <c r="S753" s="106">
        <v>53.81</v>
      </c>
      <c r="T753" s="106">
        <v>51.4</v>
      </c>
      <c r="U753" s="106">
        <v>53.36</v>
      </c>
      <c r="V753" s="106">
        <v>49.45</v>
      </c>
      <c r="W753" s="106">
        <v>57.6</v>
      </c>
      <c r="X753" s="106">
        <v>55.54</v>
      </c>
      <c r="Y753" s="106">
        <v>56.03</v>
      </c>
      <c r="Z753" s="106">
        <v>48.99</v>
      </c>
      <c r="AA753" s="106">
        <v>53.43</v>
      </c>
      <c r="AB753" s="106">
        <v>49.88</v>
      </c>
      <c r="AC753" s="106">
        <v>57.26</v>
      </c>
      <c r="AD753" s="106">
        <v>55.76</v>
      </c>
      <c r="AE753" s="106">
        <v>53.03</v>
      </c>
      <c r="AF753" s="106">
        <v>55.93</v>
      </c>
      <c r="AG753" s="106">
        <v>57.5</v>
      </c>
      <c r="AH753" s="106">
        <v>53.81</v>
      </c>
      <c r="AI753" s="106">
        <v>55.12</v>
      </c>
      <c r="AJ753" s="106">
        <v>60.66</v>
      </c>
      <c r="AK753" s="106">
        <v>49.15</v>
      </c>
      <c r="AL753" s="106">
        <v>46.64</v>
      </c>
      <c r="AM753" s="106">
        <v>53.83</v>
      </c>
      <c r="AN753" s="106">
        <v>61.12</v>
      </c>
      <c r="AO753" s="106">
        <v>48.94</v>
      </c>
      <c r="AP753" s="106">
        <v>54.97</v>
      </c>
      <c r="AQ753" s="106">
        <v>54.47</v>
      </c>
      <c r="AR753" s="106">
        <v>47.14</v>
      </c>
      <c r="AS753" s="106">
        <v>49.59</v>
      </c>
      <c r="AT753" s="106">
        <v>48.12</v>
      </c>
      <c r="AU753" s="106">
        <v>74.64</v>
      </c>
      <c r="AV753" s="106">
        <v>47.38</v>
      </c>
      <c r="AW753" s="106">
        <v>49.2</v>
      </c>
      <c r="AX753" s="106">
        <v>43.14</v>
      </c>
      <c r="AY753" s="106">
        <v>42.07</v>
      </c>
      <c r="AZ753" s="106">
        <v>53.44</v>
      </c>
      <c r="BA753" s="106">
        <v>46.99</v>
      </c>
      <c r="BB753" s="106">
        <v>50.76</v>
      </c>
      <c r="BC753" s="106">
        <v>54.34</v>
      </c>
      <c r="BD753" s="106">
        <v>53.9</v>
      </c>
      <c r="BE753" s="106">
        <v>43.18</v>
      </c>
      <c r="BF753" s="106">
        <v>41.84</v>
      </c>
      <c r="BG753" s="106">
        <v>41.44</v>
      </c>
      <c r="BH753" s="106">
        <v>49.41</v>
      </c>
      <c r="BI753" s="106">
        <v>43.86</v>
      </c>
      <c r="BJ753" s="106">
        <v>44.21</v>
      </c>
      <c r="BK753" s="106">
        <v>70.37</v>
      </c>
      <c r="BL753" s="107">
        <f t="shared" si="38"/>
        <v>60</v>
      </c>
      <c r="BN753" s="110">
        <f>BN752++Setup!$J$15/24</f>
        <v>43232.201388889494</v>
      </c>
      <c r="BO753" s="57">
        <f>CN753</f>
        <v>0</v>
      </c>
      <c r="BP753" s="57">
        <f>CO753</f>
        <v>0</v>
      </c>
      <c r="BQ753" s="57">
        <f>CP753</f>
        <v>0</v>
      </c>
      <c r="BR753" s="57">
        <f>CQ753</f>
        <v>0</v>
      </c>
      <c r="BS753" s="87">
        <f>CT753</f>
        <v>0</v>
      </c>
      <c r="BT753" s="87">
        <f>CB1182</f>
        <v>228</v>
      </c>
      <c r="BU753" s="87">
        <f>CD1182</f>
        <v>0</v>
      </c>
      <c r="BV753" s="87">
        <f>CF1182</f>
        <v>0</v>
      </c>
      <c r="BW753" s="87">
        <f>CH1182</f>
        <v>25.56</v>
      </c>
      <c r="BX753" s="87">
        <f>CJ1182</f>
        <v>0</v>
      </c>
      <c r="CA753" s="111">
        <v>43348.222222222219</v>
      </c>
      <c r="CB753" s="87">
        <v>196</v>
      </c>
      <c r="CC753" s="111">
        <v>43348.222222222219</v>
      </c>
      <c r="CD753" s="87">
        <v>0</v>
      </c>
      <c r="CE753" s="111">
        <v>43348.222222222219</v>
      </c>
      <c r="CF753" s="87">
        <v>0</v>
      </c>
      <c r="CG753" s="111">
        <v>43348.222222222219</v>
      </c>
      <c r="CH753" s="87">
        <v>31.67</v>
      </c>
      <c r="CI753" s="111">
        <v>43348.222222222219</v>
      </c>
      <c r="CJ753" s="87">
        <v>0</v>
      </c>
      <c r="CM753" s="111"/>
      <c r="CS753" s="111"/>
    </row>
    <row r="754" spans="1:97" x14ac:dyDescent="0.3">
      <c r="A754" s="87">
        <f t="shared" si="37"/>
        <v>7500</v>
      </c>
      <c r="B754" s="88">
        <f t="shared" si="36"/>
        <v>125</v>
      </c>
      <c r="C754" s="106">
        <v>21.98</v>
      </c>
      <c r="D754" s="106">
        <v>53.91</v>
      </c>
      <c r="E754" s="106">
        <v>50.61</v>
      </c>
      <c r="F754" s="106">
        <v>46.45</v>
      </c>
      <c r="G754" s="106">
        <v>49.1</v>
      </c>
      <c r="H754" s="106">
        <v>46</v>
      </c>
      <c r="I754" s="106">
        <v>47.42</v>
      </c>
      <c r="J754" s="106">
        <v>48.99</v>
      </c>
      <c r="K754" s="106">
        <v>42.07</v>
      </c>
      <c r="L754" s="106">
        <v>47.1</v>
      </c>
      <c r="M754" s="106">
        <v>46.02</v>
      </c>
      <c r="N754" s="106">
        <v>50.08</v>
      </c>
      <c r="O754" s="106">
        <v>52.7</v>
      </c>
      <c r="P754" s="106">
        <v>43.61</v>
      </c>
      <c r="Q754" s="106">
        <v>48.44</v>
      </c>
      <c r="R754" s="106">
        <v>46.3</v>
      </c>
      <c r="S754" s="106">
        <v>52.98</v>
      </c>
      <c r="T754" s="106">
        <v>50.52</v>
      </c>
      <c r="U754" s="106">
        <v>52.63</v>
      </c>
      <c r="V754" s="106">
        <v>48.67</v>
      </c>
      <c r="W754" s="106">
        <v>56.74</v>
      </c>
      <c r="X754" s="106">
        <v>54.81</v>
      </c>
      <c r="Y754" s="106">
        <v>55.27</v>
      </c>
      <c r="Z754" s="106">
        <v>48.38</v>
      </c>
      <c r="AA754" s="106">
        <v>52.75</v>
      </c>
      <c r="AB754" s="106">
        <v>49.28</v>
      </c>
      <c r="AC754" s="106">
        <v>56.47</v>
      </c>
      <c r="AD754" s="106">
        <v>55.02</v>
      </c>
      <c r="AE754" s="106">
        <v>52.35</v>
      </c>
      <c r="AF754" s="106">
        <v>55.24</v>
      </c>
      <c r="AG754" s="106">
        <v>56.78</v>
      </c>
      <c r="AH754" s="106">
        <v>53.16</v>
      </c>
      <c r="AI754" s="106">
        <v>54.42</v>
      </c>
      <c r="AJ754" s="106">
        <v>60.52</v>
      </c>
      <c r="AK754" s="106">
        <v>49.11</v>
      </c>
      <c r="AL754" s="106">
        <v>46.74</v>
      </c>
      <c r="AM754" s="106">
        <v>53.18</v>
      </c>
      <c r="AN754" s="106">
        <v>60.95</v>
      </c>
      <c r="AO754" s="106">
        <v>48.95</v>
      </c>
      <c r="AP754" s="106">
        <v>55.03</v>
      </c>
      <c r="AQ754" s="106">
        <v>53.78</v>
      </c>
      <c r="AR754" s="106">
        <v>46.56</v>
      </c>
      <c r="AS754" s="106">
        <v>48.93</v>
      </c>
      <c r="AT754" s="106">
        <v>47.34</v>
      </c>
      <c r="AU754" s="106">
        <v>74.540000000000006</v>
      </c>
      <c r="AV754" s="106">
        <v>46.89</v>
      </c>
      <c r="AW754" s="106">
        <v>48.48</v>
      </c>
      <c r="AX754" s="106">
        <v>43.16</v>
      </c>
      <c r="AY754" s="106">
        <v>42.15</v>
      </c>
      <c r="AZ754" s="106">
        <v>52.62</v>
      </c>
      <c r="BA754" s="106">
        <v>47.01</v>
      </c>
      <c r="BB754" s="106">
        <v>50</v>
      </c>
      <c r="BC754" s="106">
        <v>53.75</v>
      </c>
      <c r="BD754" s="106">
        <v>53.09</v>
      </c>
      <c r="BE754" s="106">
        <v>43.19</v>
      </c>
      <c r="BF754" s="106">
        <v>41.96</v>
      </c>
      <c r="BG754" s="106">
        <v>40.659999999999997</v>
      </c>
      <c r="BH754" s="106">
        <v>49.46</v>
      </c>
      <c r="BI754" s="106">
        <v>43.93</v>
      </c>
      <c r="BJ754" s="106">
        <v>44.32</v>
      </c>
      <c r="BK754" s="106">
        <v>70.25</v>
      </c>
      <c r="BL754" s="107">
        <f t="shared" si="38"/>
        <v>60</v>
      </c>
      <c r="BN754" s="110">
        <f>BN753++Setup!$J$15/24</f>
        <v>43232.20833333394</v>
      </c>
      <c r="BO754" s="57">
        <f>CN754</f>
        <v>0</v>
      </c>
      <c r="BP754" s="57">
        <f>CO754</f>
        <v>0</v>
      </c>
      <c r="BQ754" s="57">
        <f>CP754</f>
        <v>0</v>
      </c>
      <c r="BR754" s="57">
        <f>CQ754</f>
        <v>0</v>
      </c>
      <c r="BS754" s="87">
        <f>CT754</f>
        <v>0</v>
      </c>
      <c r="BT754" s="87">
        <f>CB1183</f>
        <v>223</v>
      </c>
      <c r="BU754" s="87">
        <f>CD1183</f>
        <v>0</v>
      </c>
      <c r="BV754" s="87">
        <f>CF1183</f>
        <v>0</v>
      </c>
      <c r="BW754" s="87">
        <f>CH1183</f>
        <v>12.5</v>
      </c>
      <c r="BX754" s="87">
        <f>CJ1183</f>
        <v>0</v>
      </c>
      <c r="CA754" s="111">
        <v>43348.229166666664</v>
      </c>
      <c r="CB754" s="87">
        <v>194</v>
      </c>
      <c r="CC754" s="111">
        <v>43348.229166666664</v>
      </c>
      <c r="CD754" s="87">
        <v>0</v>
      </c>
      <c r="CE754" s="111">
        <v>43348.229166666664</v>
      </c>
      <c r="CF754" s="87">
        <v>0</v>
      </c>
      <c r="CG754" s="111">
        <v>43348.229166666664</v>
      </c>
      <c r="CH754" s="87">
        <v>53.61</v>
      </c>
      <c r="CI754" s="111">
        <v>43348.229166666664</v>
      </c>
      <c r="CJ754" s="87">
        <v>0</v>
      </c>
      <c r="CM754" s="111"/>
      <c r="CS754" s="111"/>
    </row>
    <row r="755" spans="1:97" x14ac:dyDescent="0.3">
      <c r="A755" s="87">
        <f t="shared" si="37"/>
        <v>7510</v>
      </c>
      <c r="B755" s="88">
        <f t="shared" si="36"/>
        <v>125.16666666666667</v>
      </c>
      <c r="C755" s="106">
        <v>22.06</v>
      </c>
      <c r="D755" s="106">
        <v>55.47</v>
      </c>
      <c r="E755" s="106">
        <v>50.76</v>
      </c>
      <c r="F755" s="106">
        <v>46.48</v>
      </c>
      <c r="G755" s="106">
        <v>50.66</v>
      </c>
      <c r="H755" s="106">
        <v>47.71</v>
      </c>
      <c r="I755" s="106">
        <v>47.55</v>
      </c>
      <c r="J755" s="106">
        <v>49.16</v>
      </c>
      <c r="K755" s="106">
        <v>43.81</v>
      </c>
      <c r="L755" s="106">
        <v>48.73</v>
      </c>
      <c r="M755" s="106">
        <v>46.1</v>
      </c>
      <c r="N755" s="106">
        <v>51.69</v>
      </c>
      <c r="O755" s="106">
        <v>54.27</v>
      </c>
      <c r="P755" s="106">
        <v>45.07</v>
      </c>
      <c r="Q755" s="106">
        <v>49.97</v>
      </c>
      <c r="R755" s="106">
        <v>47.78</v>
      </c>
      <c r="S755" s="106">
        <v>54.46</v>
      </c>
      <c r="T755" s="106">
        <v>52.06</v>
      </c>
      <c r="U755" s="106">
        <v>54.09</v>
      </c>
      <c r="V755" s="106">
        <v>50.12</v>
      </c>
      <c r="W755" s="106">
        <v>58.33</v>
      </c>
      <c r="X755" s="106">
        <v>56.31</v>
      </c>
      <c r="Y755" s="106">
        <v>56.69</v>
      </c>
      <c r="Z755" s="106">
        <v>49.72</v>
      </c>
      <c r="AA755" s="106">
        <v>54.17</v>
      </c>
      <c r="AB755" s="106">
        <v>50.63</v>
      </c>
      <c r="AC755" s="106">
        <v>57.91</v>
      </c>
      <c r="AD755" s="106">
        <v>56.43</v>
      </c>
      <c r="AE755" s="106">
        <v>53.82</v>
      </c>
      <c r="AF755" s="106">
        <v>56.65</v>
      </c>
      <c r="AG755" s="106">
        <v>58.32</v>
      </c>
      <c r="AH755" s="106">
        <v>54.62</v>
      </c>
      <c r="AI755" s="106">
        <v>55.92</v>
      </c>
      <c r="AJ755" s="106">
        <v>60.49</v>
      </c>
      <c r="AK755" s="106">
        <v>49.03</v>
      </c>
      <c r="AL755" s="106">
        <v>46.56</v>
      </c>
      <c r="AM755" s="106">
        <v>54.54</v>
      </c>
      <c r="AN755" s="106">
        <v>60.97</v>
      </c>
      <c r="AO755" s="106">
        <v>49.12</v>
      </c>
      <c r="AP755" s="106">
        <v>54.92</v>
      </c>
      <c r="AQ755" s="106">
        <v>55.23</v>
      </c>
      <c r="AR755" s="106">
        <v>47.83</v>
      </c>
      <c r="AS755" s="106">
        <v>50.35</v>
      </c>
      <c r="AT755" s="106">
        <v>48.85</v>
      </c>
      <c r="AU755" s="106">
        <v>74.459999999999994</v>
      </c>
      <c r="AV755" s="106">
        <v>48.1</v>
      </c>
      <c r="AW755" s="106">
        <v>49.87</v>
      </c>
      <c r="AX755" s="106">
        <v>43.3</v>
      </c>
      <c r="AY755" s="106">
        <v>42.39</v>
      </c>
      <c r="AZ755" s="106">
        <v>54.1</v>
      </c>
      <c r="BA755" s="106">
        <v>47.11</v>
      </c>
      <c r="BB755" s="106">
        <v>51.42</v>
      </c>
      <c r="BC755" s="106">
        <v>55.07</v>
      </c>
      <c r="BD755" s="106">
        <v>54.68</v>
      </c>
      <c r="BE755" s="106">
        <v>43.41</v>
      </c>
      <c r="BF755" s="106">
        <v>42.03</v>
      </c>
      <c r="BG755" s="106">
        <v>42.13</v>
      </c>
      <c r="BH755" s="106">
        <v>49.62</v>
      </c>
      <c r="BI755" s="106">
        <v>44.09</v>
      </c>
      <c r="BJ755" s="106">
        <v>44.28</v>
      </c>
      <c r="BK755" s="106">
        <v>70.36</v>
      </c>
      <c r="BL755" s="107">
        <f t="shared" si="38"/>
        <v>60</v>
      </c>
      <c r="BN755" s="110">
        <f>BN754++Setup!$J$15/24</f>
        <v>43232.215277778385</v>
      </c>
      <c r="BO755" s="57">
        <f>CN755</f>
        <v>0</v>
      </c>
      <c r="BP755" s="57">
        <f>CO755</f>
        <v>0</v>
      </c>
      <c r="BQ755" s="57">
        <f>CP755</f>
        <v>0</v>
      </c>
      <c r="BR755" s="57">
        <f>CQ755</f>
        <v>0</v>
      </c>
      <c r="BS755" s="87">
        <f>CT755</f>
        <v>0</v>
      </c>
      <c r="BT755" s="87">
        <f>CB1184</f>
        <v>226</v>
      </c>
      <c r="BU755" s="87">
        <f>CD1184</f>
        <v>0</v>
      </c>
      <c r="BV755" s="87">
        <f>CF1184</f>
        <v>0</v>
      </c>
      <c r="BW755" s="87">
        <f>CH1184</f>
        <v>17.5</v>
      </c>
      <c r="BX755" s="87">
        <f>CJ1184</f>
        <v>0</v>
      </c>
      <c r="CA755" s="111">
        <v>43348.236111111109</v>
      </c>
      <c r="CB755" s="87">
        <v>195</v>
      </c>
      <c r="CC755" s="111">
        <v>43348.236111111109</v>
      </c>
      <c r="CD755" s="87">
        <v>0</v>
      </c>
      <c r="CE755" s="111">
        <v>43348.236111111109</v>
      </c>
      <c r="CF755" s="87">
        <v>0</v>
      </c>
      <c r="CG755" s="111">
        <v>43348.236111111109</v>
      </c>
      <c r="CH755" s="87">
        <v>27.78</v>
      </c>
      <c r="CI755" s="111">
        <v>43348.236111111109</v>
      </c>
      <c r="CJ755" s="87">
        <v>0</v>
      </c>
      <c r="CM755" s="111"/>
      <c r="CS755" s="111"/>
    </row>
    <row r="756" spans="1:97" x14ac:dyDescent="0.3">
      <c r="A756" s="87">
        <f t="shared" si="37"/>
        <v>7520</v>
      </c>
      <c r="B756" s="88">
        <f t="shared" si="36"/>
        <v>125.33333333333333</v>
      </c>
      <c r="C756" s="106">
        <v>22.02</v>
      </c>
      <c r="D756" s="106">
        <v>54.38</v>
      </c>
      <c r="E756" s="106">
        <v>50.66</v>
      </c>
      <c r="F756" s="106">
        <v>46.46</v>
      </c>
      <c r="G756" s="106">
        <v>49.62</v>
      </c>
      <c r="H756" s="106">
        <v>46.65</v>
      </c>
      <c r="I756" s="106">
        <v>47.44</v>
      </c>
      <c r="J756" s="106">
        <v>49.03</v>
      </c>
      <c r="K756" s="106">
        <v>42.76</v>
      </c>
      <c r="L756" s="106">
        <v>47.66</v>
      </c>
      <c r="M756" s="106">
        <v>45.99</v>
      </c>
      <c r="N756" s="106">
        <v>50.68</v>
      </c>
      <c r="O756" s="106">
        <v>53.29</v>
      </c>
      <c r="P756" s="106">
        <v>44.1</v>
      </c>
      <c r="Q756" s="106">
        <v>48.97</v>
      </c>
      <c r="R756" s="106">
        <v>46.8</v>
      </c>
      <c r="S756" s="106">
        <v>53.53</v>
      </c>
      <c r="T756" s="106">
        <v>51.18</v>
      </c>
      <c r="U756" s="106">
        <v>53.11</v>
      </c>
      <c r="V756" s="106">
        <v>49.16</v>
      </c>
      <c r="W756" s="106">
        <v>57.13</v>
      </c>
      <c r="X756" s="106">
        <v>55.25</v>
      </c>
      <c r="Y756" s="106">
        <v>55.7</v>
      </c>
      <c r="Z756" s="106">
        <v>48.83</v>
      </c>
      <c r="AA756" s="106">
        <v>53.17</v>
      </c>
      <c r="AB756" s="106">
        <v>49.74</v>
      </c>
      <c r="AC756" s="106">
        <v>57.01</v>
      </c>
      <c r="AD756" s="106">
        <v>55.52</v>
      </c>
      <c r="AE756" s="106">
        <v>52.7</v>
      </c>
      <c r="AF756" s="106">
        <v>55.6</v>
      </c>
      <c r="AG756" s="106">
        <v>57.24</v>
      </c>
      <c r="AH756" s="106">
        <v>53.48</v>
      </c>
      <c r="AI756" s="106">
        <v>54.82</v>
      </c>
      <c r="AJ756" s="106">
        <v>60.6</v>
      </c>
      <c r="AK756" s="106">
        <v>49.06</v>
      </c>
      <c r="AL756" s="106">
        <v>46.53</v>
      </c>
      <c r="AM756" s="106">
        <v>53.65</v>
      </c>
      <c r="AN756" s="106">
        <v>61.05</v>
      </c>
      <c r="AO756" s="106">
        <v>48.99</v>
      </c>
      <c r="AP756" s="106">
        <v>54.95</v>
      </c>
      <c r="AQ756" s="106">
        <v>54.15</v>
      </c>
      <c r="AR756" s="106">
        <v>46.98</v>
      </c>
      <c r="AS756" s="106">
        <v>49.4</v>
      </c>
      <c r="AT756" s="106">
        <v>47.82</v>
      </c>
      <c r="AU756" s="106">
        <v>74.56</v>
      </c>
      <c r="AV756" s="106">
        <v>47.24</v>
      </c>
      <c r="AW756" s="106">
        <v>48.94</v>
      </c>
      <c r="AX756" s="106">
        <v>43.19</v>
      </c>
      <c r="AY756" s="106">
        <v>42.22</v>
      </c>
      <c r="AZ756" s="106">
        <v>52.97</v>
      </c>
      <c r="BA756" s="106">
        <v>47.04</v>
      </c>
      <c r="BB756" s="106">
        <v>50.46</v>
      </c>
      <c r="BC756" s="106">
        <v>54.08</v>
      </c>
      <c r="BD756" s="106">
        <v>53.61</v>
      </c>
      <c r="BE756" s="106">
        <v>43.26</v>
      </c>
      <c r="BF756" s="106">
        <v>41.93</v>
      </c>
      <c r="BG756" s="106">
        <v>41.17</v>
      </c>
      <c r="BH756" s="106">
        <v>49.5</v>
      </c>
      <c r="BI756" s="106">
        <v>43.96</v>
      </c>
      <c r="BJ756" s="106">
        <v>44.24</v>
      </c>
      <c r="BK756" s="106">
        <v>70.239999999999995</v>
      </c>
      <c r="BL756" s="107">
        <f t="shared" si="38"/>
        <v>60</v>
      </c>
      <c r="BN756" s="110">
        <f>BN755++Setup!$J$15/24</f>
        <v>43232.22222222283</v>
      </c>
      <c r="BO756" s="57">
        <f>CN756</f>
        <v>0</v>
      </c>
      <c r="BP756" s="57">
        <f>CO756</f>
        <v>0</v>
      </c>
      <c r="BQ756" s="57">
        <f>CP756</f>
        <v>0</v>
      </c>
      <c r="BR756" s="57">
        <f>CQ756</f>
        <v>0</v>
      </c>
      <c r="BS756" s="87">
        <f>CT756</f>
        <v>0</v>
      </c>
      <c r="BT756" s="87">
        <f>CB1185</f>
        <v>225</v>
      </c>
      <c r="BU756" s="87">
        <f>CD1185</f>
        <v>0</v>
      </c>
      <c r="BV756" s="87">
        <f>CF1185</f>
        <v>0</v>
      </c>
      <c r="BW756" s="87">
        <f>CH1185</f>
        <v>20.56</v>
      </c>
      <c r="BX756" s="87">
        <f>CJ1185</f>
        <v>0</v>
      </c>
      <c r="CA756" s="111">
        <v>43348.243055555555</v>
      </c>
      <c r="CB756" s="87">
        <v>194</v>
      </c>
      <c r="CC756" s="111">
        <v>43348.243055555555</v>
      </c>
      <c r="CD756" s="87">
        <v>0</v>
      </c>
      <c r="CE756" s="111">
        <v>43348.243055555555</v>
      </c>
      <c r="CF756" s="87">
        <v>0</v>
      </c>
      <c r="CG756" s="111">
        <v>43348.243055555555</v>
      </c>
      <c r="CH756" s="87">
        <v>51.39</v>
      </c>
      <c r="CI756" s="111">
        <v>43348.243055555555</v>
      </c>
      <c r="CJ756" s="87">
        <v>0</v>
      </c>
      <c r="CM756" s="111"/>
      <c r="CS756" s="111"/>
    </row>
    <row r="757" spans="1:97" x14ac:dyDescent="0.3">
      <c r="A757" s="87">
        <f t="shared" si="37"/>
        <v>7530</v>
      </c>
      <c r="B757" s="88">
        <f t="shared" si="36"/>
        <v>125.5</v>
      </c>
      <c r="C757" s="106">
        <v>22.06</v>
      </c>
      <c r="D757" s="106">
        <v>54.37</v>
      </c>
      <c r="E757" s="106">
        <v>50.69</v>
      </c>
      <c r="F757" s="106">
        <v>46.47</v>
      </c>
      <c r="G757" s="106">
        <v>49.59</v>
      </c>
      <c r="H757" s="106">
        <v>46.6</v>
      </c>
      <c r="I757" s="106">
        <v>47.53</v>
      </c>
      <c r="J757" s="106">
        <v>49.11</v>
      </c>
      <c r="K757" s="106">
        <v>42.77</v>
      </c>
      <c r="L757" s="106">
        <v>47.69</v>
      </c>
      <c r="M757" s="106">
        <v>46.09</v>
      </c>
      <c r="N757" s="106">
        <v>50.61</v>
      </c>
      <c r="O757" s="106">
        <v>53.19</v>
      </c>
      <c r="P757" s="106">
        <v>44.05</v>
      </c>
      <c r="Q757" s="106">
        <v>48.84</v>
      </c>
      <c r="R757" s="106">
        <v>46.69</v>
      </c>
      <c r="S757" s="106">
        <v>53.45</v>
      </c>
      <c r="T757" s="106">
        <v>51.1</v>
      </c>
      <c r="U757" s="106">
        <v>53.03</v>
      </c>
      <c r="V757" s="106">
        <v>49.13</v>
      </c>
      <c r="W757" s="106">
        <v>57.25</v>
      </c>
      <c r="X757" s="106">
        <v>55.26</v>
      </c>
      <c r="Y757" s="106">
        <v>55.61</v>
      </c>
      <c r="Z757" s="106">
        <v>48.73</v>
      </c>
      <c r="AA757" s="106">
        <v>53.17</v>
      </c>
      <c r="AB757" s="106">
        <v>49.65</v>
      </c>
      <c r="AC757" s="106">
        <v>56.99</v>
      </c>
      <c r="AD757" s="106">
        <v>55.47</v>
      </c>
      <c r="AE757" s="106">
        <v>52.71</v>
      </c>
      <c r="AF757" s="106">
        <v>55.63</v>
      </c>
      <c r="AG757" s="106">
        <v>57.33</v>
      </c>
      <c r="AH757" s="106">
        <v>53.55</v>
      </c>
      <c r="AI757" s="106">
        <v>54.95</v>
      </c>
      <c r="AJ757" s="106">
        <v>60.53</v>
      </c>
      <c r="AK757" s="106">
        <v>49</v>
      </c>
      <c r="AL757" s="106">
        <v>46.51</v>
      </c>
      <c r="AM757" s="106">
        <v>53.53</v>
      </c>
      <c r="AN757" s="106">
        <v>61</v>
      </c>
      <c r="AO757" s="106">
        <v>49.07</v>
      </c>
      <c r="AP757" s="106">
        <v>55.03</v>
      </c>
      <c r="AQ757" s="106">
        <v>54.25</v>
      </c>
      <c r="AR757" s="106">
        <v>46.87</v>
      </c>
      <c r="AS757" s="106">
        <v>49.3</v>
      </c>
      <c r="AT757" s="106">
        <v>47.79</v>
      </c>
      <c r="AU757" s="106">
        <v>74.44</v>
      </c>
      <c r="AV757" s="106">
        <v>47.23</v>
      </c>
      <c r="AW757" s="106">
        <v>48.81</v>
      </c>
      <c r="AX757" s="106">
        <v>43.34</v>
      </c>
      <c r="AY757" s="106">
        <v>42.36</v>
      </c>
      <c r="AZ757" s="106">
        <v>53.03</v>
      </c>
      <c r="BA757" s="106">
        <v>47.12</v>
      </c>
      <c r="BB757" s="106">
        <v>50.42</v>
      </c>
      <c r="BC757" s="106">
        <v>54.09</v>
      </c>
      <c r="BD757" s="106">
        <v>53.66</v>
      </c>
      <c r="BE757" s="106">
        <v>43.27</v>
      </c>
      <c r="BF757" s="106">
        <v>41.99</v>
      </c>
      <c r="BG757" s="106">
        <v>41.1</v>
      </c>
      <c r="BH757" s="106">
        <v>49.55</v>
      </c>
      <c r="BI757" s="106">
        <v>44.01</v>
      </c>
      <c r="BJ757" s="106">
        <v>44.28</v>
      </c>
      <c r="BK757" s="106">
        <v>70.02</v>
      </c>
      <c r="BL757" s="107">
        <f t="shared" si="38"/>
        <v>60</v>
      </c>
      <c r="BN757" s="110">
        <f>BN756++Setup!$J$15/24</f>
        <v>43232.229166667275</v>
      </c>
      <c r="BO757" s="57">
        <f>CN757</f>
        <v>0</v>
      </c>
      <c r="BP757" s="57">
        <f>CO757</f>
        <v>0</v>
      </c>
      <c r="BQ757" s="57">
        <f>CP757</f>
        <v>0</v>
      </c>
      <c r="BR757" s="57">
        <f>CQ757</f>
        <v>0</v>
      </c>
      <c r="BS757" s="87">
        <f>CT757</f>
        <v>0</v>
      </c>
      <c r="BT757" s="87">
        <f>CB1186</f>
        <v>225</v>
      </c>
      <c r="BU757" s="87">
        <f>CD1186</f>
        <v>0</v>
      </c>
      <c r="BV757" s="87">
        <f>CF1186</f>
        <v>0</v>
      </c>
      <c r="BW757" s="87">
        <f>CH1186</f>
        <v>27.5</v>
      </c>
      <c r="BX757" s="87">
        <f>CJ1186</f>
        <v>0</v>
      </c>
      <c r="CA757" s="111">
        <v>43348.25</v>
      </c>
      <c r="CB757" s="87">
        <v>194</v>
      </c>
      <c r="CC757" s="111">
        <v>43348.25</v>
      </c>
      <c r="CD757" s="87">
        <v>0</v>
      </c>
      <c r="CE757" s="111">
        <v>43348.25</v>
      </c>
      <c r="CF757" s="87">
        <v>0</v>
      </c>
      <c r="CG757" s="111">
        <v>43348.25</v>
      </c>
      <c r="CH757" s="87">
        <v>35</v>
      </c>
      <c r="CI757" s="111">
        <v>43348.25</v>
      </c>
      <c r="CJ757" s="87">
        <v>0</v>
      </c>
      <c r="CM757" s="111"/>
      <c r="CS757" s="111"/>
    </row>
    <row r="758" spans="1:97" x14ac:dyDescent="0.3">
      <c r="A758" s="87">
        <f t="shared" si="37"/>
        <v>7540</v>
      </c>
      <c r="B758" s="88">
        <f t="shared" si="36"/>
        <v>125.66666666666667</v>
      </c>
      <c r="C758" s="106">
        <v>22.01</v>
      </c>
      <c r="D758" s="106">
        <v>54.31</v>
      </c>
      <c r="E758" s="106">
        <v>50.61</v>
      </c>
      <c r="F758" s="106">
        <v>46.5</v>
      </c>
      <c r="G758" s="106">
        <v>49.52</v>
      </c>
      <c r="H758" s="106">
        <v>46.56</v>
      </c>
      <c r="I758" s="106">
        <v>47.47</v>
      </c>
      <c r="J758" s="106">
        <v>49.06</v>
      </c>
      <c r="K758" s="106">
        <v>42.67</v>
      </c>
      <c r="L758" s="106">
        <v>47.59</v>
      </c>
      <c r="M758" s="106">
        <v>46.08</v>
      </c>
      <c r="N758" s="106">
        <v>50.5</v>
      </c>
      <c r="O758" s="106">
        <v>53.19</v>
      </c>
      <c r="P758" s="106">
        <v>43.95</v>
      </c>
      <c r="Q758" s="106">
        <v>48.91</v>
      </c>
      <c r="R758" s="106">
        <v>46.67</v>
      </c>
      <c r="S758" s="106">
        <v>53.35</v>
      </c>
      <c r="T758" s="106">
        <v>51.08</v>
      </c>
      <c r="U758" s="106">
        <v>52.93</v>
      </c>
      <c r="V758" s="106">
        <v>49.13</v>
      </c>
      <c r="W758" s="106">
        <v>57.23</v>
      </c>
      <c r="X758" s="106">
        <v>55.16</v>
      </c>
      <c r="Y758" s="106">
        <v>55.69</v>
      </c>
      <c r="Z758" s="106">
        <v>48.7</v>
      </c>
      <c r="AA758" s="106">
        <v>53.1</v>
      </c>
      <c r="AB758" s="106">
        <v>49.6</v>
      </c>
      <c r="AC758" s="106">
        <v>56.86</v>
      </c>
      <c r="AD758" s="106">
        <v>55.4</v>
      </c>
      <c r="AE758" s="106">
        <v>52.73</v>
      </c>
      <c r="AF758" s="106">
        <v>55.56</v>
      </c>
      <c r="AG758" s="106">
        <v>57.2</v>
      </c>
      <c r="AH758" s="106">
        <v>53.58</v>
      </c>
      <c r="AI758" s="106">
        <v>54.89</v>
      </c>
      <c r="AJ758" s="106">
        <v>60.41</v>
      </c>
      <c r="AK758" s="106">
        <v>48.94</v>
      </c>
      <c r="AL758" s="106">
        <v>46.53</v>
      </c>
      <c r="AM758" s="106">
        <v>53.52</v>
      </c>
      <c r="AN758" s="106">
        <v>60.88</v>
      </c>
      <c r="AO758" s="106">
        <v>49.02</v>
      </c>
      <c r="AP758" s="106">
        <v>54.93</v>
      </c>
      <c r="AQ758" s="106">
        <v>54.18</v>
      </c>
      <c r="AR758" s="106">
        <v>46.8</v>
      </c>
      <c r="AS758" s="106">
        <v>49.31</v>
      </c>
      <c r="AT758" s="106">
        <v>47.65</v>
      </c>
      <c r="AU758" s="106">
        <v>74.290000000000006</v>
      </c>
      <c r="AV758" s="106">
        <v>47.13</v>
      </c>
      <c r="AW758" s="106">
        <v>48.83</v>
      </c>
      <c r="AX758" s="106">
        <v>43.23</v>
      </c>
      <c r="AY758" s="106">
        <v>42.29</v>
      </c>
      <c r="AZ758" s="106">
        <v>53.09</v>
      </c>
      <c r="BA758" s="106">
        <v>47.07</v>
      </c>
      <c r="BB758" s="106">
        <v>50.32</v>
      </c>
      <c r="BC758" s="106">
        <v>54.06</v>
      </c>
      <c r="BD758" s="106">
        <v>53.62</v>
      </c>
      <c r="BE758" s="106">
        <v>43.29</v>
      </c>
      <c r="BF758" s="106">
        <v>41.98</v>
      </c>
      <c r="BG758" s="106">
        <v>41.06</v>
      </c>
      <c r="BH758" s="106">
        <v>49.55</v>
      </c>
      <c r="BI758" s="106">
        <v>44</v>
      </c>
      <c r="BJ758" s="106">
        <v>44.2</v>
      </c>
      <c r="BK758" s="106">
        <v>70.2</v>
      </c>
      <c r="BL758" s="107">
        <f t="shared" si="38"/>
        <v>60</v>
      </c>
      <c r="BN758" s="110">
        <f>BN757++Setup!$J$15/24</f>
        <v>43232.236111111721</v>
      </c>
      <c r="BO758" s="57">
        <f>CN758</f>
        <v>0</v>
      </c>
      <c r="BP758" s="57">
        <f>CO758</f>
        <v>0</v>
      </c>
      <c r="BQ758" s="57">
        <f>CP758</f>
        <v>0</v>
      </c>
      <c r="BR758" s="57">
        <f>CQ758</f>
        <v>0</v>
      </c>
      <c r="BS758" s="87">
        <f>CT758</f>
        <v>0</v>
      </c>
      <c r="BT758" s="87">
        <f>CB1187</f>
        <v>228</v>
      </c>
      <c r="BU758" s="87">
        <f>CD1187</f>
        <v>0</v>
      </c>
      <c r="BV758" s="87">
        <f>CF1187</f>
        <v>0</v>
      </c>
      <c r="BW758" s="87">
        <f>CH1187</f>
        <v>19.72</v>
      </c>
      <c r="BX758" s="87">
        <f>CJ1187</f>
        <v>0</v>
      </c>
      <c r="CA758" s="111">
        <v>43348.256944444445</v>
      </c>
      <c r="CB758" s="87">
        <v>193</v>
      </c>
      <c r="CC758" s="111">
        <v>43348.256944444445</v>
      </c>
      <c r="CD758" s="87">
        <v>0</v>
      </c>
      <c r="CE758" s="111">
        <v>43348.256944444445</v>
      </c>
      <c r="CF758" s="87">
        <v>0</v>
      </c>
      <c r="CG758" s="111">
        <v>43348.256944444445</v>
      </c>
      <c r="CH758" s="87">
        <v>55</v>
      </c>
      <c r="CI758" s="111">
        <v>43348.256944444445</v>
      </c>
      <c r="CJ758" s="87">
        <v>0</v>
      </c>
      <c r="CM758" s="111"/>
      <c r="CS758" s="111"/>
    </row>
    <row r="759" spans="1:97" x14ac:dyDescent="0.3">
      <c r="A759" s="87">
        <f t="shared" si="37"/>
        <v>7550</v>
      </c>
      <c r="B759" s="88">
        <f t="shared" si="36"/>
        <v>125.83333333333333</v>
      </c>
      <c r="C759" s="106">
        <v>22.07</v>
      </c>
      <c r="D759" s="106">
        <v>53.81</v>
      </c>
      <c r="E759" s="106">
        <v>50.73</v>
      </c>
      <c r="F759" s="106">
        <v>46.52</v>
      </c>
      <c r="G759" s="106">
        <v>49.12</v>
      </c>
      <c r="H759" s="106">
        <v>46.19</v>
      </c>
      <c r="I759" s="106">
        <v>47.43</v>
      </c>
      <c r="J759" s="106">
        <v>49.06</v>
      </c>
      <c r="K759" s="106">
        <v>42.17</v>
      </c>
      <c r="L759" s="106">
        <v>47.25</v>
      </c>
      <c r="M759" s="106">
        <v>46.06</v>
      </c>
      <c r="N759" s="106">
        <v>50.2</v>
      </c>
      <c r="O759" s="106">
        <v>52.82</v>
      </c>
      <c r="P759" s="106">
        <v>43.57</v>
      </c>
      <c r="Q759" s="106">
        <v>48.54</v>
      </c>
      <c r="R759" s="106">
        <v>46.25</v>
      </c>
      <c r="S759" s="106">
        <v>52.95</v>
      </c>
      <c r="T759" s="106">
        <v>50.63</v>
      </c>
      <c r="U759" s="106">
        <v>52.49</v>
      </c>
      <c r="V759" s="106">
        <v>48.66</v>
      </c>
      <c r="W759" s="106">
        <v>56.67</v>
      </c>
      <c r="X759" s="106">
        <v>54.77</v>
      </c>
      <c r="Y759" s="106">
        <v>55.17</v>
      </c>
      <c r="Z759" s="106">
        <v>48.41</v>
      </c>
      <c r="AA759" s="106">
        <v>52.6</v>
      </c>
      <c r="AB759" s="106">
        <v>49.23</v>
      </c>
      <c r="AC759" s="106">
        <v>56.35</v>
      </c>
      <c r="AD759" s="106">
        <v>54.92</v>
      </c>
      <c r="AE759" s="106">
        <v>52.25</v>
      </c>
      <c r="AF759" s="106">
        <v>55.06</v>
      </c>
      <c r="AG759" s="106">
        <v>56.74</v>
      </c>
      <c r="AH759" s="106">
        <v>53.03</v>
      </c>
      <c r="AI759" s="106">
        <v>54.24</v>
      </c>
      <c r="AJ759" s="106">
        <v>60.51</v>
      </c>
      <c r="AK759" s="106">
        <v>49.06</v>
      </c>
      <c r="AL759" s="106">
        <v>46.64</v>
      </c>
      <c r="AM759" s="106">
        <v>52.93</v>
      </c>
      <c r="AN759" s="106">
        <v>61</v>
      </c>
      <c r="AO759" s="106">
        <v>49.02</v>
      </c>
      <c r="AP759" s="106">
        <v>55</v>
      </c>
      <c r="AQ759" s="106">
        <v>53.61</v>
      </c>
      <c r="AR759" s="106">
        <v>46.44</v>
      </c>
      <c r="AS759" s="106">
        <v>48.96</v>
      </c>
      <c r="AT759" s="106">
        <v>47.38</v>
      </c>
      <c r="AU759" s="106">
        <v>74.45</v>
      </c>
      <c r="AV759" s="106">
        <v>46.72</v>
      </c>
      <c r="AW759" s="106">
        <v>48.48</v>
      </c>
      <c r="AX759" s="106">
        <v>43.31</v>
      </c>
      <c r="AY759" s="106">
        <v>42.24</v>
      </c>
      <c r="AZ759" s="106">
        <v>52.63</v>
      </c>
      <c r="BA759" s="106">
        <v>47.01</v>
      </c>
      <c r="BB759" s="106">
        <v>50.02</v>
      </c>
      <c r="BC759" s="106">
        <v>53.38</v>
      </c>
      <c r="BD759" s="106">
        <v>52.98</v>
      </c>
      <c r="BE759" s="106">
        <v>43.38</v>
      </c>
      <c r="BF759" s="106">
        <v>42.07</v>
      </c>
      <c r="BG759" s="106">
        <v>40.69</v>
      </c>
      <c r="BH759" s="106">
        <v>49.53</v>
      </c>
      <c r="BI759" s="106">
        <v>44</v>
      </c>
      <c r="BJ759" s="106">
        <v>44.22</v>
      </c>
      <c r="BK759" s="106">
        <v>70.19</v>
      </c>
      <c r="BL759" s="107">
        <f t="shared" si="38"/>
        <v>60</v>
      </c>
      <c r="BN759" s="110">
        <f>BN758++Setup!$J$15/24</f>
        <v>43232.243055556166</v>
      </c>
      <c r="BO759" s="57">
        <f>CN759</f>
        <v>0</v>
      </c>
      <c r="BP759" s="57">
        <f>CO759</f>
        <v>0</v>
      </c>
      <c r="BQ759" s="57">
        <f>CP759</f>
        <v>0</v>
      </c>
      <c r="BR759" s="57">
        <f>CQ759</f>
        <v>0</v>
      </c>
      <c r="BS759" s="87">
        <f>CT759</f>
        <v>0</v>
      </c>
      <c r="BT759" s="87">
        <f>CB1188</f>
        <v>227</v>
      </c>
      <c r="BU759" s="87">
        <f>CD1188</f>
        <v>0</v>
      </c>
      <c r="BV759" s="87">
        <f>CF1188</f>
        <v>0</v>
      </c>
      <c r="BW759" s="87">
        <f>CH1188</f>
        <v>20.56</v>
      </c>
      <c r="BX759" s="87">
        <f>CJ1188</f>
        <v>0</v>
      </c>
      <c r="CA759" s="111">
        <v>43348.263888888891</v>
      </c>
      <c r="CB759" s="87">
        <v>193</v>
      </c>
      <c r="CC759" s="111">
        <v>43348.263888888891</v>
      </c>
      <c r="CD759" s="87">
        <v>5.53</v>
      </c>
      <c r="CE759" s="111">
        <v>43348.263888888891</v>
      </c>
      <c r="CF759" s="87">
        <v>0</v>
      </c>
      <c r="CG759" s="111">
        <v>43348.263888888891</v>
      </c>
      <c r="CH759" s="87">
        <v>15.83</v>
      </c>
      <c r="CI759" s="111">
        <v>43348.263888888891</v>
      </c>
      <c r="CJ759" s="87">
        <v>42.39</v>
      </c>
      <c r="CM759" s="111"/>
      <c r="CS759" s="111"/>
    </row>
    <row r="760" spans="1:97" x14ac:dyDescent="0.3">
      <c r="A760" s="87">
        <f t="shared" si="37"/>
        <v>7560</v>
      </c>
      <c r="B760" s="88">
        <f t="shared" si="36"/>
        <v>126</v>
      </c>
      <c r="C760" s="106">
        <v>22.22</v>
      </c>
      <c r="D760" s="106">
        <v>54.59</v>
      </c>
      <c r="E760" s="106">
        <v>50.66</v>
      </c>
      <c r="F760" s="106">
        <v>46.41</v>
      </c>
      <c r="G760" s="106">
        <v>49.82</v>
      </c>
      <c r="H760" s="106">
        <v>46.81</v>
      </c>
      <c r="I760" s="106">
        <v>47.4</v>
      </c>
      <c r="J760" s="106">
        <v>49.05</v>
      </c>
      <c r="K760" s="106">
        <v>42.89</v>
      </c>
      <c r="L760" s="106">
        <v>47.86</v>
      </c>
      <c r="M760" s="106">
        <v>45.96</v>
      </c>
      <c r="N760" s="106">
        <v>50.75</v>
      </c>
      <c r="O760" s="106">
        <v>53.34</v>
      </c>
      <c r="P760" s="106">
        <v>44.19</v>
      </c>
      <c r="Q760" s="106">
        <v>49.17</v>
      </c>
      <c r="R760" s="106">
        <v>46.93</v>
      </c>
      <c r="S760" s="106">
        <v>53.7</v>
      </c>
      <c r="T760" s="106">
        <v>51.33</v>
      </c>
      <c r="U760" s="106">
        <v>53.21</v>
      </c>
      <c r="V760" s="106">
        <v>49.28</v>
      </c>
      <c r="W760" s="106">
        <v>57.44</v>
      </c>
      <c r="X760" s="106">
        <v>55.39</v>
      </c>
      <c r="Y760" s="106">
        <v>55.85</v>
      </c>
      <c r="Z760" s="106">
        <v>49.05</v>
      </c>
      <c r="AA760" s="106">
        <v>53.32</v>
      </c>
      <c r="AB760" s="106">
        <v>49.89</v>
      </c>
      <c r="AC760" s="106">
        <v>57.09</v>
      </c>
      <c r="AD760" s="106">
        <v>55.54</v>
      </c>
      <c r="AE760" s="106">
        <v>52.93</v>
      </c>
      <c r="AF760" s="106">
        <v>55.83</v>
      </c>
      <c r="AG760" s="106">
        <v>57.45</v>
      </c>
      <c r="AH760" s="106">
        <v>53.71</v>
      </c>
      <c r="AI760" s="106">
        <v>54.99</v>
      </c>
      <c r="AJ760" s="106">
        <v>60.43</v>
      </c>
      <c r="AK760" s="106">
        <v>48.98</v>
      </c>
      <c r="AL760" s="106">
        <v>46.57</v>
      </c>
      <c r="AM760" s="106">
        <v>53.73</v>
      </c>
      <c r="AN760" s="106">
        <v>60.91</v>
      </c>
      <c r="AO760" s="106">
        <v>49.01</v>
      </c>
      <c r="AP760" s="106">
        <v>54.95</v>
      </c>
      <c r="AQ760" s="106">
        <v>54.36</v>
      </c>
      <c r="AR760" s="106">
        <v>47.09</v>
      </c>
      <c r="AS760" s="106">
        <v>49.55</v>
      </c>
      <c r="AT760" s="106">
        <v>48.05</v>
      </c>
      <c r="AU760" s="106">
        <v>74.41</v>
      </c>
      <c r="AV760" s="106">
        <v>47.41</v>
      </c>
      <c r="AW760" s="106">
        <v>49.11</v>
      </c>
      <c r="AX760" s="106">
        <v>43.22</v>
      </c>
      <c r="AY760" s="106">
        <v>42.14</v>
      </c>
      <c r="AZ760" s="106">
        <v>53.24</v>
      </c>
      <c r="BA760" s="106">
        <v>47.01</v>
      </c>
      <c r="BB760" s="106">
        <v>50.69</v>
      </c>
      <c r="BC760" s="106">
        <v>54.26</v>
      </c>
      <c r="BD760" s="106">
        <v>53.77</v>
      </c>
      <c r="BE760" s="106">
        <v>43.33</v>
      </c>
      <c r="BF760" s="106">
        <v>41.93</v>
      </c>
      <c r="BG760" s="106">
        <v>41.37</v>
      </c>
      <c r="BH760" s="106">
        <v>49.53</v>
      </c>
      <c r="BI760" s="106">
        <v>43.91</v>
      </c>
      <c r="BJ760" s="106">
        <v>44.32</v>
      </c>
      <c r="BK760" s="106">
        <v>69.88</v>
      </c>
      <c r="BL760" s="107">
        <f t="shared" si="38"/>
        <v>60</v>
      </c>
      <c r="BN760" s="110">
        <f>BN759++Setup!$J$15/24</f>
        <v>43232.250000000611</v>
      </c>
      <c r="BO760" s="57">
        <f>CN760</f>
        <v>0</v>
      </c>
      <c r="BP760" s="57">
        <f>CO760</f>
        <v>0</v>
      </c>
      <c r="BQ760" s="57">
        <f>CP760</f>
        <v>0</v>
      </c>
      <c r="BR760" s="57">
        <f>CQ760</f>
        <v>0</v>
      </c>
      <c r="BS760" s="87">
        <f>CT760</f>
        <v>0</v>
      </c>
      <c r="BT760" s="87">
        <f>CB1189</f>
        <v>227</v>
      </c>
      <c r="BU760" s="87">
        <f>CD1189</f>
        <v>0</v>
      </c>
      <c r="BV760" s="87">
        <f>CF1189</f>
        <v>0</v>
      </c>
      <c r="BW760" s="87">
        <f>CH1189</f>
        <v>25.28</v>
      </c>
      <c r="BX760" s="87">
        <f>CJ1189</f>
        <v>0</v>
      </c>
      <c r="CA760" s="111">
        <v>43348.270833333336</v>
      </c>
      <c r="CB760" s="87">
        <v>191</v>
      </c>
      <c r="CC760" s="111">
        <v>43348.270833333336</v>
      </c>
      <c r="CD760" s="87">
        <v>21.81</v>
      </c>
      <c r="CE760" s="111">
        <v>43348.270833333336</v>
      </c>
      <c r="CF760" s="87">
        <v>0</v>
      </c>
      <c r="CG760" s="111">
        <v>43348.270833333336</v>
      </c>
      <c r="CH760" s="87">
        <v>17.22</v>
      </c>
      <c r="CI760" s="111">
        <v>43348.270833333336</v>
      </c>
      <c r="CJ760" s="87">
        <v>47.64</v>
      </c>
      <c r="CM760" s="111"/>
      <c r="CS760" s="111"/>
    </row>
    <row r="761" spans="1:97" x14ac:dyDescent="0.3">
      <c r="A761" s="87">
        <f t="shared" si="37"/>
        <v>7570</v>
      </c>
      <c r="B761" s="88">
        <f t="shared" si="36"/>
        <v>126.16666666666667</v>
      </c>
      <c r="C761" s="106">
        <v>21.96</v>
      </c>
      <c r="D761" s="106">
        <v>53.75</v>
      </c>
      <c r="E761" s="106">
        <v>50.69</v>
      </c>
      <c r="F761" s="106">
        <v>46.32</v>
      </c>
      <c r="G761" s="106">
        <v>49.05</v>
      </c>
      <c r="H761" s="106">
        <v>46.01</v>
      </c>
      <c r="I761" s="106">
        <v>47.31</v>
      </c>
      <c r="J761" s="106">
        <v>48.89</v>
      </c>
      <c r="K761" s="106">
        <v>42.1</v>
      </c>
      <c r="L761" s="106">
        <v>46.97</v>
      </c>
      <c r="M761" s="106">
        <v>45.95</v>
      </c>
      <c r="N761" s="106">
        <v>50.1</v>
      </c>
      <c r="O761" s="106">
        <v>52.49</v>
      </c>
      <c r="P761" s="106">
        <v>43.46</v>
      </c>
      <c r="Q761" s="106">
        <v>48.3</v>
      </c>
      <c r="R761" s="106">
        <v>46.16</v>
      </c>
      <c r="S761" s="106">
        <v>52.77</v>
      </c>
      <c r="T761" s="106">
        <v>50.57</v>
      </c>
      <c r="U761" s="106">
        <v>52.4</v>
      </c>
      <c r="V761" s="106">
        <v>48.57</v>
      </c>
      <c r="W761" s="106">
        <v>56.62</v>
      </c>
      <c r="X761" s="106">
        <v>54.57</v>
      </c>
      <c r="Y761" s="106">
        <v>54.99</v>
      </c>
      <c r="Z761" s="106">
        <v>48.42</v>
      </c>
      <c r="AA761" s="106">
        <v>52.55</v>
      </c>
      <c r="AB761" s="106">
        <v>49.27</v>
      </c>
      <c r="AC761" s="106">
        <v>56.31</v>
      </c>
      <c r="AD761" s="106">
        <v>54.87</v>
      </c>
      <c r="AE761" s="106">
        <v>52.13</v>
      </c>
      <c r="AF761" s="106">
        <v>55.03</v>
      </c>
      <c r="AG761" s="106">
        <v>56.65</v>
      </c>
      <c r="AH761" s="106">
        <v>52.9</v>
      </c>
      <c r="AI761" s="106">
        <v>54.17</v>
      </c>
      <c r="AJ761" s="106">
        <v>60.35</v>
      </c>
      <c r="AK761" s="106">
        <v>48.86</v>
      </c>
      <c r="AL761" s="106">
        <v>46.62</v>
      </c>
      <c r="AM761" s="106">
        <v>52.84</v>
      </c>
      <c r="AN761" s="106">
        <v>60.67</v>
      </c>
      <c r="AO761" s="106">
        <v>48.85</v>
      </c>
      <c r="AP761" s="106">
        <v>55.01</v>
      </c>
      <c r="AQ761" s="106">
        <v>53.45</v>
      </c>
      <c r="AR761" s="106">
        <v>46.39</v>
      </c>
      <c r="AS761" s="106">
        <v>49.07</v>
      </c>
      <c r="AT761" s="106">
        <v>47.46</v>
      </c>
      <c r="AU761" s="106">
        <v>74.14</v>
      </c>
      <c r="AV761" s="106">
        <v>46.58</v>
      </c>
      <c r="AW761" s="106">
        <v>48.4</v>
      </c>
      <c r="AX761" s="106">
        <v>43.16</v>
      </c>
      <c r="AY761" s="106">
        <v>42.07</v>
      </c>
      <c r="AZ761" s="106">
        <v>52.51</v>
      </c>
      <c r="BA761" s="106">
        <v>46.93</v>
      </c>
      <c r="BB761" s="106">
        <v>49.99</v>
      </c>
      <c r="BC761" s="106">
        <v>53.4</v>
      </c>
      <c r="BD761" s="106">
        <v>52.92</v>
      </c>
      <c r="BE761" s="106">
        <v>43.14</v>
      </c>
      <c r="BF761" s="106">
        <v>41.85</v>
      </c>
      <c r="BG761" s="106">
        <v>40.549999999999997</v>
      </c>
      <c r="BH761" s="106">
        <v>49.45</v>
      </c>
      <c r="BI761" s="106">
        <v>43.81</v>
      </c>
      <c r="BJ761" s="106">
        <v>44.33</v>
      </c>
      <c r="BK761" s="106">
        <v>69.400000000000006</v>
      </c>
      <c r="BL761" s="107">
        <f t="shared" si="38"/>
        <v>60</v>
      </c>
      <c r="BN761" s="110">
        <f>BN760++Setup!$J$15/24</f>
        <v>43232.256944445056</v>
      </c>
      <c r="BO761" s="57">
        <f>CN761</f>
        <v>0</v>
      </c>
      <c r="BP761" s="57">
        <f>CO761</f>
        <v>0</v>
      </c>
      <c r="BQ761" s="57">
        <f>CP761</f>
        <v>0</v>
      </c>
      <c r="BR761" s="57">
        <f>CQ761</f>
        <v>0</v>
      </c>
      <c r="BS761" s="87">
        <f>CT761</f>
        <v>0</v>
      </c>
      <c r="BT761" s="87">
        <f>CB1190</f>
        <v>224</v>
      </c>
      <c r="BU761" s="87">
        <f>CD1190</f>
        <v>0</v>
      </c>
      <c r="BV761" s="87">
        <f>CF1190</f>
        <v>0</v>
      </c>
      <c r="BW761" s="87">
        <f>CH1190</f>
        <v>30.56</v>
      </c>
      <c r="BX761" s="87">
        <f>CJ1190</f>
        <v>0</v>
      </c>
      <c r="CA761" s="111">
        <v>43348.277777777781</v>
      </c>
      <c r="CB761" s="87">
        <v>192</v>
      </c>
      <c r="CC761" s="111">
        <v>43348.277777777781</v>
      </c>
      <c r="CD761" s="87">
        <v>26.25</v>
      </c>
      <c r="CE761" s="111">
        <v>43348.277777777781</v>
      </c>
      <c r="CF761" s="87">
        <v>0</v>
      </c>
      <c r="CG761" s="111">
        <v>43348.277777777781</v>
      </c>
      <c r="CH761" s="87">
        <v>0.28000000000000003</v>
      </c>
      <c r="CI761" s="111">
        <v>43348.277777777781</v>
      </c>
      <c r="CJ761" s="87">
        <v>53.69</v>
      </c>
      <c r="CM761" s="111"/>
      <c r="CS761" s="111"/>
    </row>
    <row r="762" spans="1:97" x14ac:dyDescent="0.3">
      <c r="A762" s="87">
        <f t="shared" si="37"/>
        <v>7580</v>
      </c>
      <c r="B762" s="88">
        <f t="shared" si="36"/>
        <v>126.33333333333333</v>
      </c>
      <c r="C762" s="106">
        <v>22.07</v>
      </c>
      <c r="D762" s="106">
        <v>58.91</v>
      </c>
      <c r="E762" s="106">
        <v>43.08</v>
      </c>
      <c r="F762" s="106">
        <v>38.799999999999997</v>
      </c>
      <c r="G762" s="106">
        <v>54.1</v>
      </c>
      <c r="H762" s="106">
        <v>50.95</v>
      </c>
      <c r="I762" s="106">
        <v>39.799999999999997</v>
      </c>
      <c r="J762" s="106">
        <v>41.34</v>
      </c>
      <c r="K762" s="106">
        <v>47.01</v>
      </c>
      <c r="L762" s="106">
        <v>52.04</v>
      </c>
      <c r="M762" s="106">
        <v>38.32</v>
      </c>
      <c r="N762" s="106">
        <v>55.02</v>
      </c>
      <c r="O762" s="106">
        <v>57.59</v>
      </c>
      <c r="P762" s="106">
        <v>48.6</v>
      </c>
      <c r="Q762" s="106">
        <v>53.41</v>
      </c>
      <c r="R762" s="106">
        <v>51.31</v>
      </c>
      <c r="S762" s="106">
        <v>57.84</v>
      </c>
      <c r="T762" s="106">
        <v>55.54</v>
      </c>
      <c r="U762" s="106">
        <v>57.54</v>
      </c>
      <c r="V762" s="106">
        <v>53.66</v>
      </c>
      <c r="W762" s="106">
        <v>61.63</v>
      </c>
      <c r="X762" s="106">
        <v>59.71</v>
      </c>
      <c r="Y762" s="106">
        <v>60.14</v>
      </c>
      <c r="Z762" s="106">
        <v>53.31</v>
      </c>
      <c r="AA762" s="106">
        <v>57.63</v>
      </c>
      <c r="AB762" s="106">
        <v>54.23</v>
      </c>
      <c r="AC762" s="106">
        <v>61.39</v>
      </c>
      <c r="AD762" s="106">
        <v>59.97</v>
      </c>
      <c r="AE762" s="106">
        <v>57.17</v>
      </c>
      <c r="AF762" s="106">
        <v>60.11</v>
      </c>
      <c r="AG762" s="106">
        <v>61.77</v>
      </c>
      <c r="AH762" s="106">
        <v>57.99</v>
      </c>
      <c r="AI762" s="106">
        <v>59.26</v>
      </c>
      <c r="AJ762" s="106">
        <v>60.19</v>
      </c>
      <c r="AK762" s="106">
        <v>48.78</v>
      </c>
      <c r="AL762" s="106">
        <v>47.1</v>
      </c>
      <c r="AM762" s="106">
        <v>57.98</v>
      </c>
      <c r="AN762" s="106">
        <v>60.6</v>
      </c>
      <c r="AO762" s="106">
        <v>41.3</v>
      </c>
      <c r="AP762" s="106">
        <v>55.32</v>
      </c>
      <c r="AQ762" s="106">
        <v>58.61</v>
      </c>
      <c r="AR762" s="106">
        <v>51.36</v>
      </c>
      <c r="AS762" s="106">
        <v>53.96</v>
      </c>
      <c r="AT762" s="106">
        <v>52.44</v>
      </c>
      <c r="AU762" s="106">
        <v>74.010000000000005</v>
      </c>
      <c r="AV762" s="106">
        <v>51.66</v>
      </c>
      <c r="AW762" s="106">
        <v>53.3</v>
      </c>
      <c r="AX762" s="106">
        <v>35.64</v>
      </c>
      <c r="AY762" s="106">
        <v>34.65</v>
      </c>
      <c r="AZ762" s="106">
        <v>57.65</v>
      </c>
      <c r="BA762" s="106">
        <v>39.5</v>
      </c>
      <c r="BB762" s="106">
        <v>55.02</v>
      </c>
      <c r="BC762" s="106">
        <v>58.61</v>
      </c>
      <c r="BD762" s="106">
        <v>58.05</v>
      </c>
      <c r="BE762" s="106">
        <v>35.57</v>
      </c>
      <c r="BF762" s="106">
        <v>34.24</v>
      </c>
      <c r="BG762" s="106">
        <v>45.55</v>
      </c>
      <c r="BH762" s="106">
        <v>41.85</v>
      </c>
      <c r="BI762" s="106">
        <v>36.39</v>
      </c>
      <c r="BJ762" s="106">
        <v>44.22</v>
      </c>
      <c r="BK762" s="106">
        <v>69.16</v>
      </c>
      <c r="BL762" s="107">
        <f t="shared" si="38"/>
        <v>60</v>
      </c>
      <c r="BN762" s="110">
        <f>BN761++Setup!$J$15/24</f>
        <v>43232.263888889502</v>
      </c>
      <c r="BO762" s="57">
        <f>CN762</f>
        <v>0</v>
      </c>
      <c r="BP762" s="57">
        <f>CO762</f>
        <v>0</v>
      </c>
      <c r="BQ762" s="57">
        <f>CP762</f>
        <v>0</v>
      </c>
      <c r="BR762" s="57">
        <f>CQ762</f>
        <v>0</v>
      </c>
      <c r="BS762" s="87">
        <f>CT762</f>
        <v>0</v>
      </c>
      <c r="BT762" s="87">
        <f>CB1191</f>
        <v>227</v>
      </c>
      <c r="BU762" s="87">
        <f>CD1191</f>
        <v>14.56</v>
      </c>
      <c r="BV762" s="87">
        <f>CF1191</f>
        <v>0</v>
      </c>
      <c r="BW762" s="87">
        <f>CH1191</f>
        <v>18.61</v>
      </c>
      <c r="BX762" s="87">
        <f>CJ1191</f>
        <v>0</v>
      </c>
      <c r="CA762" s="111">
        <v>43348.284722222219</v>
      </c>
      <c r="CB762" s="87">
        <v>194</v>
      </c>
      <c r="CC762" s="111">
        <v>43348.284722222219</v>
      </c>
      <c r="CD762" s="87">
        <v>35.5</v>
      </c>
      <c r="CE762" s="111">
        <v>43348.284722222219</v>
      </c>
      <c r="CF762" s="87">
        <v>0</v>
      </c>
      <c r="CG762" s="111">
        <v>43348.284722222219</v>
      </c>
      <c r="CH762" s="87">
        <v>0.28000000000000003</v>
      </c>
      <c r="CI762" s="111">
        <v>43348.284722222219</v>
      </c>
      <c r="CJ762" s="87">
        <v>75.33</v>
      </c>
      <c r="CM762" s="111"/>
      <c r="CS762" s="111"/>
    </row>
    <row r="763" spans="1:97" x14ac:dyDescent="0.3">
      <c r="A763" s="87">
        <f t="shared" si="37"/>
        <v>7590</v>
      </c>
      <c r="B763" s="88">
        <f t="shared" si="36"/>
        <v>126.5</v>
      </c>
      <c r="C763" s="106">
        <v>22.01</v>
      </c>
      <c r="D763" s="106">
        <v>58.62</v>
      </c>
      <c r="E763" s="106">
        <v>44.25</v>
      </c>
      <c r="F763" s="106">
        <v>39.950000000000003</v>
      </c>
      <c r="G763" s="106">
        <v>54.06</v>
      </c>
      <c r="H763" s="106">
        <v>50.83</v>
      </c>
      <c r="I763" s="106">
        <v>40.950000000000003</v>
      </c>
      <c r="J763" s="106">
        <v>42.58</v>
      </c>
      <c r="K763" s="106">
        <v>46.9</v>
      </c>
      <c r="L763" s="106">
        <v>51.9</v>
      </c>
      <c r="M763" s="106">
        <v>39.57</v>
      </c>
      <c r="N763" s="106">
        <v>54.89</v>
      </c>
      <c r="O763" s="106">
        <v>57.53</v>
      </c>
      <c r="P763" s="106">
        <v>48.58</v>
      </c>
      <c r="Q763" s="106">
        <v>53.38</v>
      </c>
      <c r="R763" s="106">
        <v>51.17</v>
      </c>
      <c r="S763" s="106">
        <v>57.76</v>
      </c>
      <c r="T763" s="106">
        <v>55.54</v>
      </c>
      <c r="U763" s="106">
        <v>57.41</v>
      </c>
      <c r="V763" s="106">
        <v>53.58</v>
      </c>
      <c r="W763" s="106">
        <v>61.53</v>
      </c>
      <c r="X763" s="106">
        <v>59.48</v>
      </c>
      <c r="Y763" s="106">
        <v>59.9</v>
      </c>
      <c r="Z763" s="106">
        <v>53.33</v>
      </c>
      <c r="AA763" s="106">
        <v>57.4</v>
      </c>
      <c r="AB763" s="106">
        <v>54.18</v>
      </c>
      <c r="AC763" s="106">
        <v>61.1</v>
      </c>
      <c r="AD763" s="106">
        <v>59.79</v>
      </c>
      <c r="AE763" s="106">
        <v>57</v>
      </c>
      <c r="AF763" s="106">
        <v>59.85</v>
      </c>
      <c r="AG763" s="106">
        <v>61.5</v>
      </c>
      <c r="AH763" s="106">
        <v>57.83</v>
      </c>
      <c r="AI763" s="106">
        <v>59.01</v>
      </c>
      <c r="AJ763" s="106">
        <v>60.09</v>
      </c>
      <c r="AK763" s="106">
        <v>48.81</v>
      </c>
      <c r="AL763" s="106">
        <v>46.67</v>
      </c>
      <c r="AM763" s="106">
        <v>57.84</v>
      </c>
      <c r="AN763" s="106">
        <v>60.61</v>
      </c>
      <c r="AO763" s="106">
        <v>42.54</v>
      </c>
      <c r="AP763" s="106">
        <v>55</v>
      </c>
      <c r="AQ763" s="106">
        <v>58.44</v>
      </c>
      <c r="AR763" s="106">
        <v>51.24</v>
      </c>
      <c r="AS763" s="106">
        <v>53.99</v>
      </c>
      <c r="AT763" s="106">
        <v>52.19</v>
      </c>
      <c r="AU763" s="106">
        <v>74.06</v>
      </c>
      <c r="AV763" s="106">
        <v>51.56</v>
      </c>
      <c r="AW763" s="106">
        <v>53.18</v>
      </c>
      <c r="AX763" s="106">
        <v>36.729999999999997</v>
      </c>
      <c r="AY763" s="106">
        <v>35.729999999999997</v>
      </c>
      <c r="AZ763" s="106">
        <v>57.51</v>
      </c>
      <c r="BA763" s="106">
        <v>40.590000000000003</v>
      </c>
      <c r="BB763" s="106">
        <v>54.95</v>
      </c>
      <c r="BC763" s="106">
        <v>58.42</v>
      </c>
      <c r="BD763" s="106">
        <v>57.83</v>
      </c>
      <c r="BE763" s="106">
        <v>36.72</v>
      </c>
      <c r="BF763" s="106">
        <v>35.5</v>
      </c>
      <c r="BG763" s="106">
        <v>45.53</v>
      </c>
      <c r="BH763" s="106">
        <v>43.11</v>
      </c>
      <c r="BI763" s="106">
        <v>37.46</v>
      </c>
      <c r="BJ763" s="106">
        <v>44.2</v>
      </c>
      <c r="BK763" s="106">
        <v>69.13</v>
      </c>
      <c r="BL763" s="107">
        <f t="shared" si="38"/>
        <v>60</v>
      </c>
      <c r="BN763" s="110">
        <f>BN762++Setup!$J$15/24</f>
        <v>43232.270833333947</v>
      </c>
      <c r="BO763" s="57">
        <f>CN763</f>
        <v>0</v>
      </c>
      <c r="BP763" s="57">
        <f>CO763</f>
        <v>0</v>
      </c>
      <c r="BQ763" s="57">
        <f>CP763</f>
        <v>0</v>
      </c>
      <c r="BR763" s="57">
        <f>CQ763</f>
        <v>0</v>
      </c>
      <c r="BS763" s="87">
        <f>CT763</f>
        <v>0</v>
      </c>
      <c r="BT763" s="87">
        <f>CB1192</f>
        <v>225</v>
      </c>
      <c r="BU763" s="87">
        <f>CD1192</f>
        <v>21.08</v>
      </c>
      <c r="BV763" s="87">
        <f>CF1192</f>
        <v>0</v>
      </c>
      <c r="BW763" s="87">
        <f>CH1192</f>
        <v>21.11</v>
      </c>
      <c r="BX763" s="87">
        <f>CJ1192</f>
        <v>0</v>
      </c>
      <c r="CA763" s="111">
        <v>43348.291666666664</v>
      </c>
      <c r="CB763" s="87">
        <v>197</v>
      </c>
      <c r="CC763" s="111">
        <v>43348.291666666664</v>
      </c>
      <c r="CD763" s="87">
        <v>34.83</v>
      </c>
      <c r="CE763" s="111">
        <v>43348.291666666664</v>
      </c>
      <c r="CF763" s="87">
        <v>0</v>
      </c>
      <c r="CG763" s="111">
        <v>43348.291666666664</v>
      </c>
      <c r="CH763" s="87">
        <v>0.28000000000000003</v>
      </c>
      <c r="CI763" s="111">
        <v>43348.291666666664</v>
      </c>
      <c r="CJ763" s="87">
        <v>91.64</v>
      </c>
      <c r="CM763" s="111"/>
      <c r="CS763" s="111"/>
    </row>
    <row r="764" spans="1:97" x14ac:dyDescent="0.3">
      <c r="A764" s="87">
        <f t="shared" si="37"/>
        <v>7600</v>
      </c>
      <c r="B764" s="88">
        <f t="shared" si="36"/>
        <v>126.66666666666667</v>
      </c>
      <c r="C764" s="106">
        <v>22.11</v>
      </c>
      <c r="D764" s="106">
        <v>58.85</v>
      </c>
      <c r="E764" s="106">
        <v>44.18</v>
      </c>
      <c r="F764" s="106">
        <v>40</v>
      </c>
      <c r="G764" s="106">
        <v>54.28</v>
      </c>
      <c r="H764" s="106">
        <v>51.12</v>
      </c>
      <c r="I764" s="106">
        <v>41.01</v>
      </c>
      <c r="J764" s="106">
        <v>42.59</v>
      </c>
      <c r="K764" s="106">
        <v>47.29</v>
      </c>
      <c r="L764" s="106">
        <v>52.2</v>
      </c>
      <c r="M764" s="106">
        <v>39.659999999999997</v>
      </c>
      <c r="N764" s="106">
        <v>55.11</v>
      </c>
      <c r="O764" s="106">
        <v>57.71</v>
      </c>
      <c r="P764" s="106">
        <v>48.9</v>
      </c>
      <c r="Q764" s="106">
        <v>53.74</v>
      </c>
      <c r="R764" s="106">
        <v>51.45</v>
      </c>
      <c r="S764" s="106">
        <v>57.95</v>
      </c>
      <c r="T764" s="106">
        <v>55.77</v>
      </c>
      <c r="U764" s="106">
        <v>57.65</v>
      </c>
      <c r="V764" s="106">
        <v>53.78</v>
      </c>
      <c r="W764" s="106">
        <v>61.74</v>
      </c>
      <c r="X764" s="106">
        <v>59.68</v>
      </c>
      <c r="Y764" s="106">
        <v>60.18</v>
      </c>
      <c r="Z764" s="106">
        <v>53.55</v>
      </c>
      <c r="AA764" s="106">
        <v>57.77</v>
      </c>
      <c r="AB764" s="106">
        <v>54.38</v>
      </c>
      <c r="AC764" s="106">
        <v>61.35</v>
      </c>
      <c r="AD764" s="106">
        <v>59.88</v>
      </c>
      <c r="AE764" s="106">
        <v>57.3</v>
      </c>
      <c r="AF764" s="106">
        <v>60.05</v>
      </c>
      <c r="AG764" s="106">
        <v>61.7</v>
      </c>
      <c r="AH764" s="106">
        <v>58.16</v>
      </c>
      <c r="AI764" s="106">
        <v>59.34</v>
      </c>
      <c r="AJ764" s="106">
        <v>60.1</v>
      </c>
      <c r="AK764" s="106">
        <v>48.71</v>
      </c>
      <c r="AL764" s="106">
        <v>46.73</v>
      </c>
      <c r="AM764" s="106">
        <v>58.01</v>
      </c>
      <c r="AN764" s="106">
        <v>60.6</v>
      </c>
      <c r="AO764" s="106">
        <v>42.55</v>
      </c>
      <c r="AP764" s="106">
        <v>55.06</v>
      </c>
      <c r="AQ764" s="106">
        <v>58.67</v>
      </c>
      <c r="AR764" s="106">
        <v>51.54</v>
      </c>
      <c r="AS764" s="106">
        <v>54.09</v>
      </c>
      <c r="AT764" s="106">
        <v>52.46</v>
      </c>
      <c r="AU764" s="106">
        <v>74.069999999999993</v>
      </c>
      <c r="AV764" s="106">
        <v>51.86</v>
      </c>
      <c r="AW764" s="106">
        <v>53.46</v>
      </c>
      <c r="AX764" s="106">
        <v>36.75</v>
      </c>
      <c r="AY764" s="106">
        <v>36.04</v>
      </c>
      <c r="AZ764" s="106">
        <v>57.64</v>
      </c>
      <c r="BA764" s="106">
        <v>40.6</v>
      </c>
      <c r="BB764" s="106">
        <v>55.09</v>
      </c>
      <c r="BC764" s="106">
        <v>58.56</v>
      </c>
      <c r="BD764" s="106">
        <v>58.25</v>
      </c>
      <c r="BE764" s="106">
        <v>36.79</v>
      </c>
      <c r="BF764" s="106">
        <v>35.49</v>
      </c>
      <c r="BG764" s="106">
        <v>45.78</v>
      </c>
      <c r="BH764" s="106">
        <v>43.14</v>
      </c>
      <c r="BI764" s="106">
        <v>37.5</v>
      </c>
      <c r="BJ764" s="106">
        <v>44.27</v>
      </c>
      <c r="BK764" s="106">
        <v>69.12</v>
      </c>
      <c r="BL764" s="107">
        <f t="shared" si="38"/>
        <v>60</v>
      </c>
      <c r="BN764" s="110">
        <f>BN763++Setup!$J$15/24</f>
        <v>43232.277777778392</v>
      </c>
      <c r="BO764" s="57">
        <f>CN764</f>
        <v>0</v>
      </c>
      <c r="BP764" s="57">
        <f>CO764</f>
        <v>0</v>
      </c>
      <c r="BQ764" s="57">
        <f>CP764</f>
        <v>0</v>
      </c>
      <c r="BR764" s="57">
        <f>CQ764</f>
        <v>0</v>
      </c>
      <c r="BS764" s="87">
        <f>CT764</f>
        <v>0</v>
      </c>
      <c r="BT764" s="87">
        <f>CB1193</f>
        <v>225</v>
      </c>
      <c r="BU764" s="87">
        <f>CD1193</f>
        <v>21.33</v>
      </c>
      <c r="BV764" s="87">
        <f>CF1193</f>
        <v>0</v>
      </c>
      <c r="BW764" s="87">
        <f>CH1193</f>
        <v>20.83</v>
      </c>
      <c r="BX764" s="87">
        <f>CJ1193</f>
        <v>0</v>
      </c>
      <c r="CA764" s="111">
        <v>43348.298611111109</v>
      </c>
      <c r="CB764" s="87">
        <v>220</v>
      </c>
      <c r="CC764" s="111">
        <v>43348.298611111109</v>
      </c>
      <c r="CD764" s="87">
        <v>35.39</v>
      </c>
      <c r="CE764" s="111">
        <v>43348.298611111109</v>
      </c>
      <c r="CF764" s="87">
        <v>0</v>
      </c>
      <c r="CG764" s="111">
        <v>43348.298611111109</v>
      </c>
      <c r="CH764" s="87">
        <v>0.28000000000000003</v>
      </c>
      <c r="CI764" s="111">
        <v>43348.298611111109</v>
      </c>
      <c r="CJ764" s="87">
        <v>71.67</v>
      </c>
      <c r="CM764" s="111"/>
      <c r="CS764" s="111"/>
    </row>
    <row r="765" spans="1:97" x14ac:dyDescent="0.3">
      <c r="A765" s="87">
        <f t="shared" si="37"/>
        <v>7610</v>
      </c>
      <c r="B765" s="88">
        <f t="shared" si="36"/>
        <v>126.83333333333333</v>
      </c>
      <c r="C765" s="106">
        <v>22.11</v>
      </c>
      <c r="D765" s="106">
        <v>58.82</v>
      </c>
      <c r="E765" s="106">
        <v>42.13</v>
      </c>
      <c r="F765" s="106">
        <v>37.56</v>
      </c>
      <c r="G765" s="106">
        <v>54.23</v>
      </c>
      <c r="H765" s="106">
        <v>51.02</v>
      </c>
      <c r="I765" s="106">
        <v>38.64</v>
      </c>
      <c r="J765" s="106">
        <v>40.17</v>
      </c>
      <c r="K765" s="106">
        <v>47.19</v>
      </c>
      <c r="L765" s="106">
        <v>52.04</v>
      </c>
      <c r="M765" s="106">
        <v>37.119999999999997</v>
      </c>
      <c r="N765" s="106">
        <v>55.03</v>
      </c>
      <c r="O765" s="106">
        <v>57.79</v>
      </c>
      <c r="P765" s="106">
        <v>48.81</v>
      </c>
      <c r="Q765" s="106">
        <v>53.6</v>
      </c>
      <c r="R765" s="106">
        <v>51.42</v>
      </c>
      <c r="S765" s="106">
        <v>57.86</v>
      </c>
      <c r="T765" s="106">
        <v>55.68</v>
      </c>
      <c r="U765" s="106">
        <v>57.54</v>
      </c>
      <c r="V765" s="106">
        <v>53.75</v>
      </c>
      <c r="W765" s="106">
        <v>61.57</v>
      </c>
      <c r="X765" s="106">
        <v>59.7</v>
      </c>
      <c r="Y765" s="106">
        <v>60.08</v>
      </c>
      <c r="Z765" s="106">
        <v>53.7</v>
      </c>
      <c r="AA765" s="106">
        <v>57.69</v>
      </c>
      <c r="AB765" s="106">
        <v>54.43</v>
      </c>
      <c r="AC765" s="106">
        <v>61.18</v>
      </c>
      <c r="AD765" s="106">
        <v>59.98</v>
      </c>
      <c r="AE765" s="106">
        <v>57.27</v>
      </c>
      <c r="AF765" s="106">
        <v>60.03</v>
      </c>
      <c r="AG765" s="106">
        <v>61.68</v>
      </c>
      <c r="AH765" s="106">
        <v>57.98</v>
      </c>
      <c r="AI765" s="106">
        <v>59.34</v>
      </c>
      <c r="AJ765" s="106">
        <v>59.78</v>
      </c>
      <c r="AK765" s="106">
        <v>48.58</v>
      </c>
      <c r="AL765" s="106">
        <v>47.08</v>
      </c>
      <c r="AM765" s="106">
        <v>58.06</v>
      </c>
      <c r="AN765" s="106">
        <v>60.24</v>
      </c>
      <c r="AO765" s="106">
        <v>40.130000000000003</v>
      </c>
      <c r="AP765" s="106">
        <v>55.24</v>
      </c>
      <c r="AQ765" s="106">
        <v>58.61</v>
      </c>
      <c r="AR765" s="106">
        <v>51.65</v>
      </c>
      <c r="AS765" s="106">
        <v>54.21</v>
      </c>
      <c r="AT765" s="106">
        <v>52.6</v>
      </c>
      <c r="AU765" s="106">
        <v>73.680000000000007</v>
      </c>
      <c r="AV765" s="106">
        <v>51.85</v>
      </c>
      <c r="AW765" s="106">
        <v>53.51</v>
      </c>
      <c r="AX765" s="106">
        <v>34.340000000000003</v>
      </c>
      <c r="AY765" s="106">
        <v>33.619999999999997</v>
      </c>
      <c r="AZ765" s="106">
        <v>57.65</v>
      </c>
      <c r="BA765" s="106">
        <v>38.18</v>
      </c>
      <c r="BB765" s="106">
        <v>55.1</v>
      </c>
      <c r="BC765" s="106">
        <v>58.61</v>
      </c>
      <c r="BD765" s="106">
        <v>58.06</v>
      </c>
      <c r="BE765" s="106">
        <v>34.42</v>
      </c>
      <c r="BF765" s="106">
        <v>33</v>
      </c>
      <c r="BG765" s="106">
        <v>45.55</v>
      </c>
      <c r="BH765" s="106">
        <v>40.68</v>
      </c>
      <c r="BI765" s="106">
        <v>35.07</v>
      </c>
      <c r="BJ765" s="106">
        <v>44.16</v>
      </c>
      <c r="BK765" s="106">
        <v>68.459999999999994</v>
      </c>
      <c r="BL765" s="107">
        <f t="shared" si="38"/>
        <v>60</v>
      </c>
      <c r="BN765" s="110">
        <f>BN764++Setup!$J$15/24</f>
        <v>43232.284722222837</v>
      </c>
      <c r="BO765" s="57">
        <f>CN765</f>
        <v>0</v>
      </c>
      <c r="BP765" s="57">
        <f>CO765</f>
        <v>0</v>
      </c>
      <c r="BQ765" s="57">
        <f>CP765</f>
        <v>0</v>
      </c>
      <c r="BR765" s="57">
        <f>CQ765</f>
        <v>0</v>
      </c>
      <c r="BS765" s="87">
        <f>CT765</f>
        <v>0</v>
      </c>
      <c r="BT765" s="87">
        <f>CB1194</f>
        <v>226</v>
      </c>
      <c r="BU765" s="87">
        <f>CD1194</f>
        <v>21.36</v>
      </c>
      <c r="BV765" s="87">
        <f>CF1194</f>
        <v>0</v>
      </c>
      <c r="BW765" s="87">
        <f>CH1194</f>
        <v>20</v>
      </c>
      <c r="BX765" s="87">
        <f>CJ1194</f>
        <v>0</v>
      </c>
      <c r="CA765" s="111">
        <v>43348.305555555555</v>
      </c>
      <c r="CB765" s="87">
        <v>227</v>
      </c>
      <c r="CC765" s="111">
        <v>43348.305555555555</v>
      </c>
      <c r="CD765" s="87">
        <v>34.86</v>
      </c>
      <c r="CE765" s="111">
        <v>43348.305555555555</v>
      </c>
      <c r="CF765" s="87">
        <v>33.89</v>
      </c>
      <c r="CG765" s="111">
        <v>43348.305555555555</v>
      </c>
      <c r="CH765" s="87">
        <v>0.28000000000000003</v>
      </c>
      <c r="CI765" s="111">
        <v>43348.305555555555</v>
      </c>
      <c r="CJ765" s="87">
        <v>77.17</v>
      </c>
      <c r="CM765" s="111"/>
      <c r="CS765" s="111"/>
    </row>
    <row r="766" spans="1:97" x14ac:dyDescent="0.3">
      <c r="A766" s="87">
        <f t="shared" si="37"/>
        <v>7620</v>
      </c>
      <c r="B766" s="88">
        <f t="shared" si="36"/>
        <v>127</v>
      </c>
      <c r="C766" s="106">
        <v>21.92</v>
      </c>
      <c r="D766" s="106">
        <v>57.81</v>
      </c>
      <c r="E766" s="106">
        <v>52.81</v>
      </c>
      <c r="F766" s="106">
        <v>48.62</v>
      </c>
      <c r="G766" s="106">
        <v>53.21</v>
      </c>
      <c r="H766" s="106">
        <v>49.92</v>
      </c>
      <c r="I766" s="106">
        <v>49.68</v>
      </c>
      <c r="J766" s="106">
        <v>51.23</v>
      </c>
      <c r="K766" s="106">
        <v>45.78</v>
      </c>
      <c r="L766" s="106">
        <v>51</v>
      </c>
      <c r="M766" s="106">
        <v>48.17</v>
      </c>
      <c r="N766" s="106">
        <v>54.04</v>
      </c>
      <c r="O766" s="106">
        <v>56.6</v>
      </c>
      <c r="P766" s="106">
        <v>47.8</v>
      </c>
      <c r="Q766" s="106">
        <v>52.56</v>
      </c>
      <c r="R766" s="106">
        <v>50.57</v>
      </c>
      <c r="S766" s="106">
        <v>56.91</v>
      </c>
      <c r="T766" s="106">
        <v>54.74</v>
      </c>
      <c r="U766" s="106">
        <v>56.6</v>
      </c>
      <c r="V766" s="106">
        <v>52.87</v>
      </c>
      <c r="W766" s="106">
        <v>60.52</v>
      </c>
      <c r="X766" s="106">
        <v>58.64</v>
      </c>
      <c r="Y766" s="106">
        <v>58.89</v>
      </c>
      <c r="Z766" s="106">
        <v>52.99</v>
      </c>
      <c r="AA766" s="106">
        <v>56.69</v>
      </c>
      <c r="AB766" s="106">
        <v>53.75</v>
      </c>
      <c r="AC766" s="106">
        <v>60.01</v>
      </c>
      <c r="AD766" s="106">
        <v>58.5</v>
      </c>
      <c r="AE766" s="106">
        <v>56.37</v>
      </c>
      <c r="AF766" s="106">
        <v>58.92</v>
      </c>
      <c r="AG766" s="106">
        <v>60.63</v>
      </c>
      <c r="AH766" s="106">
        <v>57.2</v>
      </c>
      <c r="AI766" s="106">
        <v>58.48</v>
      </c>
      <c r="AJ766" s="106">
        <v>60.14</v>
      </c>
      <c r="AK766" s="106">
        <v>48.69</v>
      </c>
      <c r="AL766" s="106">
        <v>45.44</v>
      </c>
      <c r="AM766" s="106">
        <v>56.9</v>
      </c>
      <c r="AN766" s="106">
        <v>60.48</v>
      </c>
      <c r="AO766" s="106">
        <v>51.19</v>
      </c>
      <c r="AP766" s="106">
        <v>53.91</v>
      </c>
      <c r="AQ766" s="106">
        <v>57.66</v>
      </c>
      <c r="AR766" s="106">
        <v>50.75</v>
      </c>
      <c r="AS766" s="106">
        <v>53.61</v>
      </c>
      <c r="AT766" s="106">
        <v>51.74</v>
      </c>
      <c r="AU766" s="106">
        <v>73.87</v>
      </c>
      <c r="AV766" s="106">
        <v>50.96</v>
      </c>
      <c r="AW766" s="106">
        <v>52.64</v>
      </c>
      <c r="AX766" s="106">
        <v>45.45</v>
      </c>
      <c r="AY766" s="106">
        <v>44.49</v>
      </c>
      <c r="AZ766" s="106">
        <v>56.54</v>
      </c>
      <c r="BA766" s="106">
        <v>49.31</v>
      </c>
      <c r="BB766" s="106">
        <v>54.31</v>
      </c>
      <c r="BC766" s="106">
        <v>57.34</v>
      </c>
      <c r="BD766" s="106">
        <v>57.1</v>
      </c>
      <c r="BE766" s="106">
        <v>45.47</v>
      </c>
      <c r="BF766" s="106">
        <v>44.2</v>
      </c>
      <c r="BG766" s="106">
        <v>44.98</v>
      </c>
      <c r="BH766" s="106">
        <v>51.75</v>
      </c>
      <c r="BI766" s="106">
        <v>46.13</v>
      </c>
      <c r="BJ766" s="106">
        <v>44.21</v>
      </c>
      <c r="BK766" s="106">
        <v>68.86</v>
      </c>
      <c r="BL766" s="107">
        <f t="shared" si="38"/>
        <v>60</v>
      </c>
      <c r="BN766" s="110">
        <f>BN765++Setup!$J$15/24</f>
        <v>43232.291666667283</v>
      </c>
      <c r="BO766" s="57">
        <f>CN766</f>
        <v>0</v>
      </c>
      <c r="BP766" s="57">
        <f>CO766</f>
        <v>0</v>
      </c>
      <c r="BQ766" s="57">
        <f>CP766</f>
        <v>0</v>
      </c>
      <c r="BR766" s="57">
        <f>CQ766</f>
        <v>0</v>
      </c>
      <c r="BS766" s="87">
        <f>CT766</f>
        <v>0</v>
      </c>
      <c r="BT766" s="87">
        <f>CB1195</f>
        <v>223</v>
      </c>
      <c r="BU766" s="87">
        <f>CD1195</f>
        <v>21.58</v>
      </c>
      <c r="BV766" s="87">
        <f>CF1195</f>
        <v>0</v>
      </c>
      <c r="BW766" s="87">
        <f>CH1195</f>
        <v>16.11</v>
      </c>
      <c r="BX766" s="87">
        <f>CJ1195</f>
        <v>27.58</v>
      </c>
      <c r="CA766" s="111">
        <v>43348.3125</v>
      </c>
      <c r="CB766" s="87">
        <v>227</v>
      </c>
      <c r="CC766" s="111">
        <v>43348.3125</v>
      </c>
      <c r="CD766" s="87">
        <v>35.36</v>
      </c>
      <c r="CE766" s="111">
        <v>43348.3125</v>
      </c>
      <c r="CF766" s="87">
        <v>71.94</v>
      </c>
      <c r="CG766" s="111">
        <v>43348.3125</v>
      </c>
      <c r="CH766" s="87">
        <v>0.28000000000000003</v>
      </c>
      <c r="CI766" s="111">
        <v>43348.3125</v>
      </c>
      <c r="CJ766" s="87">
        <v>112.14</v>
      </c>
      <c r="CM766" s="111"/>
      <c r="CS766" s="111"/>
    </row>
    <row r="767" spans="1:97" x14ac:dyDescent="0.3">
      <c r="A767" s="87">
        <f t="shared" si="37"/>
        <v>7630</v>
      </c>
      <c r="B767" s="88">
        <f t="shared" si="36"/>
        <v>127.16666666666667</v>
      </c>
      <c r="C767" s="106">
        <v>21.76</v>
      </c>
      <c r="D767" s="106">
        <v>56.69</v>
      </c>
      <c r="E767" s="106">
        <v>47.97</v>
      </c>
      <c r="F767" s="106">
        <v>43.93</v>
      </c>
      <c r="G767" s="106">
        <v>52.91</v>
      </c>
      <c r="H767" s="106">
        <v>49.48</v>
      </c>
      <c r="I767" s="106">
        <v>45.03</v>
      </c>
      <c r="J767" s="106">
        <v>46.54</v>
      </c>
      <c r="K767" s="106">
        <v>45.61</v>
      </c>
      <c r="L767" s="106">
        <v>50.64</v>
      </c>
      <c r="M767" s="106">
        <v>43.47</v>
      </c>
      <c r="N767" s="106">
        <v>53.43</v>
      </c>
      <c r="O767" s="106">
        <v>56</v>
      </c>
      <c r="P767" s="106">
        <v>47.51</v>
      </c>
      <c r="Q767" s="106">
        <v>52.28</v>
      </c>
      <c r="R767" s="106">
        <v>50.24</v>
      </c>
      <c r="S767" s="106">
        <v>56.33</v>
      </c>
      <c r="T767" s="106">
        <v>54.45</v>
      </c>
      <c r="U767" s="106">
        <v>56.21</v>
      </c>
      <c r="V767" s="106">
        <v>52.56</v>
      </c>
      <c r="W767" s="106">
        <v>59.78</v>
      </c>
      <c r="X767" s="106">
        <v>58.02</v>
      </c>
      <c r="Y767" s="106">
        <v>58.31</v>
      </c>
      <c r="Z767" s="106">
        <v>52.89</v>
      </c>
      <c r="AA767" s="106">
        <v>56.26</v>
      </c>
      <c r="AB767" s="106">
        <v>53.48</v>
      </c>
      <c r="AC767" s="106">
        <v>59.38</v>
      </c>
      <c r="AD767" s="106">
        <v>57.97</v>
      </c>
      <c r="AE767" s="106">
        <v>55.69</v>
      </c>
      <c r="AF767" s="106">
        <v>58.18</v>
      </c>
      <c r="AG767" s="106">
        <v>59.79</v>
      </c>
      <c r="AH767" s="106">
        <v>56.55</v>
      </c>
      <c r="AI767" s="106">
        <v>57.36</v>
      </c>
      <c r="AJ767" s="106">
        <v>59.65</v>
      </c>
      <c r="AK767" s="106">
        <v>48.44</v>
      </c>
      <c r="AL767" s="106">
        <v>45.68</v>
      </c>
      <c r="AM767" s="106">
        <v>56.26</v>
      </c>
      <c r="AN767" s="106">
        <v>60.12</v>
      </c>
      <c r="AO767" s="106">
        <v>46.5</v>
      </c>
      <c r="AP767" s="106">
        <v>54.16</v>
      </c>
      <c r="AQ767" s="106">
        <v>56.82</v>
      </c>
      <c r="AR767" s="106">
        <v>50.39</v>
      </c>
      <c r="AS767" s="106">
        <v>53.45</v>
      </c>
      <c r="AT767" s="106">
        <v>51.34</v>
      </c>
      <c r="AU767" s="106">
        <v>73.63</v>
      </c>
      <c r="AV767" s="106">
        <v>50.71</v>
      </c>
      <c r="AW767" s="106">
        <v>52.32</v>
      </c>
      <c r="AX767" s="106">
        <v>40.619999999999997</v>
      </c>
      <c r="AY767" s="106">
        <v>39.770000000000003</v>
      </c>
      <c r="AZ767" s="106">
        <v>56.07</v>
      </c>
      <c r="BA767" s="106">
        <v>44.53</v>
      </c>
      <c r="BB767" s="106">
        <v>54.05</v>
      </c>
      <c r="BC767" s="106">
        <v>56.93</v>
      </c>
      <c r="BD767" s="106">
        <v>56.61</v>
      </c>
      <c r="BE767" s="106">
        <v>40.81</v>
      </c>
      <c r="BF767" s="106">
        <v>39.409999999999997</v>
      </c>
      <c r="BG767" s="106">
        <v>44.53</v>
      </c>
      <c r="BH767" s="106">
        <v>47.03</v>
      </c>
      <c r="BI767" s="106">
        <v>41.47</v>
      </c>
      <c r="BJ767" s="106">
        <v>44.14</v>
      </c>
      <c r="BK767" s="106">
        <v>68.5</v>
      </c>
      <c r="BL767" s="107">
        <f t="shared" si="38"/>
        <v>60</v>
      </c>
      <c r="BN767" s="110">
        <f>BN766++Setup!$J$15/24</f>
        <v>43232.298611111728</v>
      </c>
      <c r="BO767" s="57">
        <f>CN767</f>
        <v>0</v>
      </c>
      <c r="BP767" s="57">
        <f>CO767</f>
        <v>0</v>
      </c>
      <c r="BQ767" s="57">
        <f>CP767</f>
        <v>0</v>
      </c>
      <c r="BR767" s="57">
        <f>CQ767</f>
        <v>0</v>
      </c>
      <c r="BS767" s="87">
        <f>CT767</f>
        <v>0</v>
      </c>
      <c r="BT767" s="87">
        <f>CB1196</f>
        <v>225</v>
      </c>
      <c r="BU767" s="87">
        <f>CD1196</f>
        <v>21.25</v>
      </c>
      <c r="BV767" s="87">
        <f>CF1196</f>
        <v>0</v>
      </c>
      <c r="BW767" s="87">
        <f>CH1196</f>
        <v>39.17</v>
      </c>
      <c r="BX767" s="87">
        <f>CJ1196</f>
        <v>27.56</v>
      </c>
      <c r="CA767" s="111">
        <v>43348.319444444445</v>
      </c>
      <c r="CB767" s="87">
        <v>227</v>
      </c>
      <c r="CC767" s="111">
        <v>43348.319444444445</v>
      </c>
      <c r="CD767" s="87">
        <v>35.08</v>
      </c>
      <c r="CE767" s="111">
        <v>43348.319444444445</v>
      </c>
      <c r="CF767" s="87">
        <v>73.61</v>
      </c>
      <c r="CG767" s="111">
        <v>43348.319444444445</v>
      </c>
      <c r="CH767" s="87">
        <v>0.28000000000000003</v>
      </c>
      <c r="CI767" s="111">
        <v>43348.319444444445</v>
      </c>
      <c r="CJ767" s="87">
        <v>71.61</v>
      </c>
      <c r="CM767" s="111"/>
      <c r="CS767" s="111"/>
    </row>
    <row r="768" spans="1:97" x14ac:dyDescent="0.3">
      <c r="A768" s="87">
        <f t="shared" si="37"/>
        <v>7640</v>
      </c>
      <c r="B768" s="88">
        <f t="shared" si="36"/>
        <v>127.33333333333333</v>
      </c>
      <c r="C768" s="106">
        <v>21.55</v>
      </c>
      <c r="D768" s="106">
        <v>56.05</v>
      </c>
      <c r="E768" s="106">
        <v>48.83</v>
      </c>
      <c r="F768" s="106">
        <v>45.29</v>
      </c>
      <c r="G768" s="106">
        <v>52.25</v>
      </c>
      <c r="H768" s="106">
        <v>48.71</v>
      </c>
      <c r="I768" s="106">
        <v>46.28</v>
      </c>
      <c r="J768" s="106">
        <v>47.9</v>
      </c>
      <c r="K768" s="106">
        <v>44.9</v>
      </c>
      <c r="L768" s="106">
        <v>49.78</v>
      </c>
      <c r="M768" s="106">
        <v>44.91</v>
      </c>
      <c r="N768" s="106">
        <v>52.65</v>
      </c>
      <c r="O768" s="106">
        <v>55.05</v>
      </c>
      <c r="P768" s="106">
        <v>46.8</v>
      </c>
      <c r="Q768" s="106">
        <v>51.66</v>
      </c>
      <c r="R768" s="106">
        <v>49.57</v>
      </c>
      <c r="S768" s="106">
        <v>55.44</v>
      </c>
      <c r="T768" s="106">
        <v>53.8</v>
      </c>
      <c r="U768" s="106">
        <v>55.49</v>
      </c>
      <c r="V768" s="106">
        <v>51.99</v>
      </c>
      <c r="W768" s="106">
        <v>58.81</v>
      </c>
      <c r="X768" s="106">
        <v>57.22</v>
      </c>
      <c r="Y768" s="106">
        <v>57.47</v>
      </c>
      <c r="Z768" s="106">
        <v>52.75</v>
      </c>
      <c r="AA768" s="106">
        <v>55.25</v>
      </c>
      <c r="AB768" s="106">
        <v>53.16</v>
      </c>
      <c r="AC768" s="106">
        <v>58.61</v>
      </c>
      <c r="AD768" s="106">
        <v>57.36</v>
      </c>
      <c r="AE768" s="106">
        <v>54.94</v>
      </c>
      <c r="AF768" s="106">
        <v>57.31</v>
      </c>
      <c r="AG768" s="106">
        <v>58.94</v>
      </c>
      <c r="AH768" s="106">
        <v>55.59</v>
      </c>
      <c r="AI768" s="106">
        <v>56.59</v>
      </c>
      <c r="AJ768" s="106">
        <v>59.71</v>
      </c>
      <c r="AK768" s="106">
        <v>48.46</v>
      </c>
      <c r="AL768" s="106">
        <v>44.44</v>
      </c>
      <c r="AM768" s="106">
        <v>55.65</v>
      </c>
      <c r="AN768" s="106">
        <v>60.01</v>
      </c>
      <c r="AO768" s="106">
        <v>47.86</v>
      </c>
      <c r="AP768" s="106">
        <v>52.71</v>
      </c>
      <c r="AQ768" s="106">
        <v>56.09</v>
      </c>
      <c r="AR768" s="106">
        <v>50.06</v>
      </c>
      <c r="AS768" s="106">
        <v>53.42</v>
      </c>
      <c r="AT768" s="106">
        <v>50.81</v>
      </c>
      <c r="AU768" s="106">
        <v>73.64</v>
      </c>
      <c r="AV768" s="106">
        <v>50.46</v>
      </c>
      <c r="AW768" s="106">
        <v>51.86</v>
      </c>
      <c r="AX768" s="106">
        <v>42.17</v>
      </c>
      <c r="AY768" s="106">
        <v>41.07</v>
      </c>
      <c r="AZ768" s="106">
        <v>55.33</v>
      </c>
      <c r="BA768" s="106">
        <v>46.05</v>
      </c>
      <c r="BB768" s="106">
        <v>53.55</v>
      </c>
      <c r="BC768" s="106">
        <v>56.14</v>
      </c>
      <c r="BD768" s="106">
        <v>55.45</v>
      </c>
      <c r="BE768" s="106">
        <v>42.29</v>
      </c>
      <c r="BF768" s="106">
        <v>40.86</v>
      </c>
      <c r="BG768" s="106">
        <v>43.99</v>
      </c>
      <c r="BH768" s="106">
        <v>48.5</v>
      </c>
      <c r="BI768" s="106">
        <v>42.93</v>
      </c>
      <c r="BJ768" s="106">
        <v>44.07</v>
      </c>
      <c r="BK768" s="106">
        <v>67.760000000000005</v>
      </c>
      <c r="BL768" s="107">
        <f t="shared" si="38"/>
        <v>60</v>
      </c>
      <c r="BN768" s="110">
        <f>BN767++Setup!$J$15/24</f>
        <v>43232.305555556173</v>
      </c>
      <c r="BO768" s="57">
        <f>CN768</f>
        <v>0</v>
      </c>
      <c r="BP768" s="57">
        <f>CO768</f>
        <v>0</v>
      </c>
      <c r="BQ768" s="57">
        <f>CP768</f>
        <v>0</v>
      </c>
      <c r="BR768" s="57">
        <f>CQ768</f>
        <v>0</v>
      </c>
      <c r="BS768" s="87">
        <f>CT768</f>
        <v>0</v>
      </c>
      <c r="BT768" s="87">
        <f>CB1197</f>
        <v>226</v>
      </c>
      <c r="BU768" s="87">
        <f>CD1197</f>
        <v>21.42</v>
      </c>
      <c r="BV768" s="87">
        <f>CF1197</f>
        <v>0</v>
      </c>
      <c r="BW768" s="87">
        <f>CH1197</f>
        <v>0.28000000000000003</v>
      </c>
      <c r="BX768" s="87">
        <f>CJ1197</f>
        <v>28.83</v>
      </c>
      <c r="CA768" s="111">
        <v>43348.326388888891</v>
      </c>
      <c r="CB768" s="87">
        <v>225</v>
      </c>
      <c r="CC768" s="111">
        <v>43348.326388888891</v>
      </c>
      <c r="CD768" s="87">
        <v>34.58</v>
      </c>
      <c r="CE768" s="111">
        <v>43348.326388888891</v>
      </c>
      <c r="CF768" s="87">
        <v>68.61</v>
      </c>
      <c r="CG768" s="111">
        <v>43348.326388888891</v>
      </c>
      <c r="CH768" s="87">
        <v>0.28000000000000003</v>
      </c>
      <c r="CI768" s="111">
        <v>43348.326388888891</v>
      </c>
      <c r="CJ768" s="87">
        <v>98.11</v>
      </c>
      <c r="CM768" s="111"/>
      <c r="CS768" s="111"/>
    </row>
    <row r="769" spans="1:97" x14ac:dyDescent="0.3">
      <c r="A769" s="87">
        <f t="shared" si="37"/>
        <v>7650</v>
      </c>
      <c r="B769" s="88">
        <f t="shared" si="36"/>
        <v>127.5</v>
      </c>
      <c r="C769" s="106">
        <v>21.42</v>
      </c>
      <c r="D769" s="106">
        <v>55.37</v>
      </c>
      <c r="E769" s="106">
        <v>49.34</v>
      </c>
      <c r="F769" s="106">
        <v>45.46</v>
      </c>
      <c r="G769" s="106">
        <v>51.8</v>
      </c>
      <c r="H769" s="106">
        <v>48.05</v>
      </c>
      <c r="I769" s="106">
        <v>46.49</v>
      </c>
      <c r="J769" s="106">
        <v>48.04</v>
      </c>
      <c r="K769" s="106">
        <v>44.15</v>
      </c>
      <c r="L769" s="106">
        <v>49.26</v>
      </c>
      <c r="M769" s="106">
        <v>45.05</v>
      </c>
      <c r="N769" s="106">
        <v>52.2</v>
      </c>
      <c r="O769" s="106">
        <v>54.8</v>
      </c>
      <c r="P769" s="106">
        <v>46.46</v>
      </c>
      <c r="Q769" s="106">
        <v>51.13</v>
      </c>
      <c r="R769" s="106">
        <v>49.07</v>
      </c>
      <c r="S769" s="106">
        <v>55.05</v>
      </c>
      <c r="T769" s="106">
        <v>53.42</v>
      </c>
      <c r="U769" s="106">
        <v>54.97</v>
      </c>
      <c r="V769" s="106">
        <v>51.56</v>
      </c>
      <c r="W769" s="106">
        <v>58.33</v>
      </c>
      <c r="X769" s="106">
        <v>56.74</v>
      </c>
      <c r="Y769" s="106">
        <v>57.11</v>
      </c>
      <c r="Z769" s="106">
        <v>52.62</v>
      </c>
      <c r="AA769" s="106">
        <v>55.06</v>
      </c>
      <c r="AB769" s="106">
        <v>52.89</v>
      </c>
      <c r="AC769" s="106">
        <v>58.15</v>
      </c>
      <c r="AD769" s="106">
        <v>56.9</v>
      </c>
      <c r="AE769" s="106">
        <v>54.58</v>
      </c>
      <c r="AF769" s="106">
        <v>56.9</v>
      </c>
      <c r="AG769" s="106">
        <v>58.46</v>
      </c>
      <c r="AH769" s="106">
        <v>55.11</v>
      </c>
      <c r="AI769" s="106">
        <v>56.13</v>
      </c>
      <c r="AJ769" s="106">
        <v>59.71</v>
      </c>
      <c r="AK769" s="106">
        <v>48.44</v>
      </c>
      <c r="AL769" s="106">
        <v>44.94</v>
      </c>
      <c r="AM769" s="106">
        <v>55.07</v>
      </c>
      <c r="AN769" s="106">
        <v>60.08</v>
      </c>
      <c r="AO769" s="106">
        <v>48</v>
      </c>
      <c r="AP769" s="106">
        <v>53.12</v>
      </c>
      <c r="AQ769" s="106">
        <v>55.71</v>
      </c>
      <c r="AR769" s="106">
        <v>49.6</v>
      </c>
      <c r="AS769" s="106">
        <v>53.15</v>
      </c>
      <c r="AT769" s="106">
        <v>50.39</v>
      </c>
      <c r="AU769" s="106">
        <v>73.7</v>
      </c>
      <c r="AV769" s="106">
        <v>50.04</v>
      </c>
      <c r="AW769" s="106">
        <v>51.87</v>
      </c>
      <c r="AX769" s="106">
        <v>42.3</v>
      </c>
      <c r="AY769" s="106">
        <v>41.09</v>
      </c>
      <c r="AZ769" s="106">
        <v>55.04</v>
      </c>
      <c r="BA769" s="106">
        <v>46</v>
      </c>
      <c r="BB769" s="106">
        <v>53.31</v>
      </c>
      <c r="BC769" s="106">
        <v>55.81</v>
      </c>
      <c r="BD769" s="106">
        <v>55.43</v>
      </c>
      <c r="BE769" s="106">
        <v>42.33</v>
      </c>
      <c r="BF769" s="106">
        <v>41</v>
      </c>
      <c r="BG769" s="106">
        <v>43.72</v>
      </c>
      <c r="BH769" s="106">
        <v>48.52</v>
      </c>
      <c r="BI769" s="106">
        <v>43.02</v>
      </c>
      <c r="BJ769" s="106">
        <v>44.23</v>
      </c>
      <c r="BK769" s="106">
        <v>68.13</v>
      </c>
      <c r="BL769" s="107">
        <f t="shared" si="38"/>
        <v>60</v>
      </c>
      <c r="BN769" s="110">
        <f>BN768++Setup!$J$15/24</f>
        <v>43232.312500000618</v>
      </c>
      <c r="BO769" s="57">
        <f>CN769</f>
        <v>0</v>
      </c>
      <c r="BP769" s="57">
        <f>CO769</f>
        <v>0</v>
      </c>
      <c r="BQ769" s="57">
        <f>CP769</f>
        <v>0</v>
      </c>
      <c r="BR769" s="57">
        <f>CQ769</f>
        <v>0</v>
      </c>
      <c r="BS769" s="87">
        <f>CT769</f>
        <v>0</v>
      </c>
      <c r="BT769" s="87">
        <f>CB1198</f>
        <v>228</v>
      </c>
      <c r="BU769" s="87">
        <f>CD1198</f>
        <v>21.19</v>
      </c>
      <c r="BV769" s="87">
        <f>CF1198</f>
        <v>0</v>
      </c>
      <c r="BW769" s="87">
        <f>CH1198</f>
        <v>0.28000000000000003</v>
      </c>
      <c r="BX769" s="87">
        <f>CJ1198</f>
        <v>46.19</v>
      </c>
      <c r="CA769" s="111">
        <v>43348.333333333336</v>
      </c>
      <c r="CB769" s="87">
        <v>225</v>
      </c>
      <c r="CC769" s="111">
        <v>43348.333333333336</v>
      </c>
      <c r="CD769" s="87">
        <v>35.22</v>
      </c>
      <c r="CE769" s="111">
        <v>43348.333333333336</v>
      </c>
      <c r="CF769" s="87">
        <v>65.56</v>
      </c>
      <c r="CG769" s="111">
        <v>43348.333333333336</v>
      </c>
      <c r="CH769" s="87">
        <v>0.28000000000000003</v>
      </c>
      <c r="CI769" s="111">
        <v>43348.333333333336</v>
      </c>
      <c r="CJ769" s="87">
        <v>70.25</v>
      </c>
      <c r="CM769" s="111"/>
      <c r="CS769" s="111"/>
    </row>
    <row r="770" spans="1:97" x14ac:dyDescent="0.3">
      <c r="A770" s="87">
        <f t="shared" si="37"/>
        <v>7660</v>
      </c>
      <c r="B770" s="88">
        <f t="shared" si="36"/>
        <v>127.66666666666667</v>
      </c>
      <c r="C770" s="106">
        <v>21.35</v>
      </c>
      <c r="D770" s="106">
        <v>54.88</v>
      </c>
      <c r="E770" s="106">
        <v>50.26</v>
      </c>
      <c r="F770" s="106">
        <v>46.28</v>
      </c>
      <c r="G770" s="106">
        <v>51.26</v>
      </c>
      <c r="H770" s="106">
        <v>47.24</v>
      </c>
      <c r="I770" s="106">
        <v>47.27</v>
      </c>
      <c r="J770" s="106">
        <v>48.84</v>
      </c>
      <c r="K770" s="106">
        <v>43.45</v>
      </c>
      <c r="L770" s="106">
        <v>48.37</v>
      </c>
      <c r="M770" s="106">
        <v>45.85</v>
      </c>
      <c r="N770" s="106">
        <v>51.28</v>
      </c>
      <c r="O770" s="106">
        <v>53.94</v>
      </c>
      <c r="P770" s="106">
        <v>46.06</v>
      </c>
      <c r="Q770" s="106">
        <v>50.81</v>
      </c>
      <c r="R770" s="106">
        <v>48.77</v>
      </c>
      <c r="S770" s="106">
        <v>54.33</v>
      </c>
      <c r="T770" s="106">
        <v>52.9</v>
      </c>
      <c r="U770" s="106">
        <v>54.52</v>
      </c>
      <c r="V770" s="106">
        <v>51.12</v>
      </c>
      <c r="W770" s="106">
        <v>57.74</v>
      </c>
      <c r="X770" s="106">
        <v>55.96</v>
      </c>
      <c r="Y770" s="106">
        <v>56.32</v>
      </c>
      <c r="Z770" s="106">
        <v>52.41</v>
      </c>
      <c r="AA770" s="106">
        <v>54.41</v>
      </c>
      <c r="AB770" s="106">
        <v>52.59</v>
      </c>
      <c r="AC770" s="106">
        <v>57.31</v>
      </c>
      <c r="AD770" s="106">
        <v>56.02</v>
      </c>
      <c r="AE770" s="106">
        <v>54.07</v>
      </c>
      <c r="AF770" s="106">
        <v>56.1</v>
      </c>
      <c r="AG770" s="106">
        <v>57.69</v>
      </c>
      <c r="AH770" s="106">
        <v>54.49</v>
      </c>
      <c r="AI770" s="106">
        <v>55.51</v>
      </c>
      <c r="AJ770" s="106">
        <v>59.38</v>
      </c>
      <c r="AK770" s="106">
        <v>48.34</v>
      </c>
      <c r="AL770" s="106">
        <v>45.84</v>
      </c>
      <c r="AM770" s="106">
        <v>54.27</v>
      </c>
      <c r="AN770" s="106">
        <v>59.85</v>
      </c>
      <c r="AO770" s="106">
        <v>48.8</v>
      </c>
      <c r="AP770" s="106">
        <v>53.82</v>
      </c>
      <c r="AQ770" s="106">
        <v>54.71</v>
      </c>
      <c r="AR770" s="106">
        <v>49.19</v>
      </c>
      <c r="AS770" s="106">
        <v>52.93</v>
      </c>
      <c r="AT770" s="106">
        <v>50.02</v>
      </c>
      <c r="AU770" s="106">
        <v>73.42</v>
      </c>
      <c r="AV770" s="106">
        <v>49.59</v>
      </c>
      <c r="AW770" s="106">
        <v>51.36</v>
      </c>
      <c r="AX770" s="106">
        <v>43.27</v>
      </c>
      <c r="AY770" s="106">
        <v>42.13</v>
      </c>
      <c r="AZ770" s="106">
        <v>54.29</v>
      </c>
      <c r="BA770" s="106">
        <v>46.98</v>
      </c>
      <c r="BB770" s="106">
        <v>52.78</v>
      </c>
      <c r="BC770" s="106">
        <v>55.07</v>
      </c>
      <c r="BD770" s="106">
        <v>54.66</v>
      </c>
      <c r="BE770" s="106">
        <v>42.98</v>
      </c>
      <c r="BF770" s="106">
        <v>41.87</v>
      </c>
      <c r="BG770" s="106">
        <v>43.41</v>
      </c>
      <c r="BH770" s="106">
        <v>49.42</v>
      </c>
      <c r="BI770" s="106">
        <v>43.77</v>
      </c>
      <c r="BJ770" s="106">
        <v>44.19</v>
      </c>
      <c r="BK770" s="106">
        <v>68.040000000000006</v>
      </c>
      <c r="BL770" s="107">
        <f t="shared" si="38"/>
        <v>60</v>
      </c>
      <c r="BN770" s="110">
        <f>BN769++Setup!$J$15/24</f>
        <v>43232.319444445064</v>
      </c>
      <c r="BO770" s="57">
        <f>CN770</f>
        <v>0</v>
      </c>
      <c r="BP770" s="57">
        <f>CO770</f>
        <v>0</v>
      </c>
      <c r="BQ770" s="57">
        <f>CP770</f>
        <v>0</v>
      </c>
      <c r="BR770" s="57">
        <f>CQ770</f>
        <v>0</v>
      </c>
      <c r="BS770" s="87">
        <f>CT770</f>
        <v>0</v>
      </c>
      <c r="BT770" s="87">
        <f>CB1199</f>
        <v>224</v>
      </c>
      <c r="BU770" s="87">
        <f>CD1199</f>
        <v>20.92</v>
      </c>
      <c r="BV770" s="87">
        <f>CF1199</f>
        <v>0</v>
      </c>
      <c r="BW770" s="87">
        <f>CH1199</f>
        <v>0.28000000000000003</v>
      </c>
      <c r="BX770" s="87">
        <f>CJ1199</f>
        <v>58.22</v>
      </c>
      <c r="CA770" s="111">
        <v>43348.340277777781</v>
      </c>
      <c r="CB770" s="87">
        <v>226</v>
      </c>
      <c r="CC770" s="111">
        <v>43348.340277777781</v>
      </c>
      <c r="CD770" s="87">
        <v>35.72</v>
      </c>
      <c r="CE770" s="111">
        <v>43348.340277777781</v>
      </c>
      <c r="CF770" s="87">
        <v>53.89</v>
      </c>
      <c r="CG770" s="111">
        <v>43348.340277777781</v>
      </c>
      <c r="CH770" s="87">
        <v>0.28000000000000003</v>
      </c>
      <c r="CI770" s="111">
        <v>43348.340277777781</v>
      </c>
      <c r="CJ770" s="87">
        <v>88.17</v>
      </c>
      <c r="CM770" s="111"/>
      <c r="CS770" s="111"/>
    </row>
    <row r="771" spans="1:97" x14ac:dyDescent="0.3">
      <c r="A771" s="87">
        <f t="shared" si="37"/>
        <v>7670</v>
      </c>
      <c r="B771" s="88">
        <f t="shared" si="36"/>
        <v>127.83333333333333</v>
      </c>
      <c r="C771" s="106">
        <v>21.31</v>
      </c>
      <c r="D771" s="106">
        <v>54.86</v>
      </c>
      <c r="E771" s="106">
        <v>50.44</v>
      </c>
      <c r="F771" s="106">
        <v>46.44</v>
      </c>
      <c r="G771" s="106">
        <v>51.56</v>
      </c>
      <c r="H771" s="106">
        <v>47.59</v>
      </c>
      <c r="I771" s="106">
        <v>47.43</v>
      </c>
      <c r="J771" s="106">
        <v>49.02</v>
      </c>
      <c r="K771" s="106">
        <v>43.84</v>
      </c>
      <c r="L771" s="106">
        <v>48.73</v>
      </c>
      <c r="M771" s="106">
        <v>45.88</v>
      </c>
      <c r="N771" s="106">
        <v>51.73</v>
      </c>
      <c r="O771" s="106">
        <v>54.39</v>
      </c>
      <c r="P771" s="106">
        <v>46.45</v>
      </c>
      <c r="Q771" s="106">
        <v>51.1</v>
      </c>
      <c r="R771" s="106">
        <v>48.95</v>
      </c>
      <c r="S771" s="106">
        <v>54.55</v>
      </c>
      <c r="T771" s="106">
        <v>53.17</v>
      </c>
      <c r="U771" s="106">
        <v>54.64</v>
      </c>
      <c r="V771" s="106">
        <v>51.33</v>
      </c>
      <c r="W771" s="106">
        <v>57.56</v>
      </c>
      <c r="X771" s="106">
        <v>56.21</v>
      </c>
      <c r="Y771" s="106">
        <v>56.25</v>
      </c>
      <c r="Z771" s="106">
        <v>52.45</v>
      </c>
      <c r="AA771" s="106">
        <v>54.46</v>
      </c>
      <c r="AB771" s="106">
        <v>52.75</v>
      </c>
      <c r="AC771" s="106">
        <v>57.31</v>
      </c>
      <c r="AD771" s="106">
        <v>56.15</v>
      </c>
      <c r="AE771" s="106">
        <v>54.03</v>
      </c>
      <c r="AF771" s="106">
        <v>56.09</v>
      </c>
      <c r="AG771" s="106">
        <v>57.64</v>
      </c>
      <c r="AH771" s="106">
        <v>54.64</v>
      </c>
      <c r="AI771" s="106">
        <v>55.48</v>
      </c>
      <c r="AJ771" s="106">
        <v>59.11</v>
      </c>
      <c r="AK771" s="106">
        <v>48.04</v>
      </c>
      <c r="AL771" s="106">
        <v>44.95</v>
      </c>
      <c r="AM771" s="106">
        <v>54.27</v>
      </c>
      <c r="AN771" s="106">
        <v>59.46</v>
      </c>
      <c r="AO771" s="106">
        <v>48.98</v>
      </c>
      <c r="AP771" s="106">
        <v>53.5</v>
      </c>
      <c r="AQ771" s="106">
        <v>54.86</v>
      </c>
      <c r="AR771" s="106">
        <v>49.42</v>
      </c>
      <c r="AS771" s="106">
        <v>53.12</v>
      </c>
      <c r="AT771" s="106">
        <v>49.96</v>
      </c>
      <c r="AU771" s="106">
        <v>73.03</v>
      </c>
      <c r="AV771" s="106">
        <v>49.76</v>
      </c>
      <c r="AW771" s="106">
        <v>51.5</v>
      </c>
      <c r="AX771" s="106">
        <v>43.16</v>
      </c>
      <c r="AY771" s="106">
        <v>42.26</v>
      </c>
      <c r="AZ771" s="106">
        <v>54.36</v>
      </c>
      <c r="BA771" s="106">
        <v>47</v>
      </c>
      <c r="BB771" s="106">
        <v>52.96</v>
      </c>
      <c r="BC771" s="106">
        <v>54.93</v>
      </c>
      <c r="BD771" s="106">
        <v>54.7</v>
      </c>
      <c r="BE771" s="106">
        <v>43.34</v>
      </c>
      <c r="BF771" s="106">
        <v>42.01</v>
      </c>
      <c r="BG771" s="106">
        <v>43.48</v>
      </c>
      <c r="BH771" s="106">
        <v>49.53</v>
      </c>
      <c r="BI771" s="106">
        <v>44.04</v>
      </c>
      <c r="BJ771" s="106">
        <v>43.77</v>
      </c>
      <c r="BK771" s="106">
        <v>67.63</v>
      </c>
      <c r="BL771" s="107">
        <f t="shared" si="38"/>
        <v>60</v>
      </c>
      <c r="BN771" s="110">
        <f>BN770++Setup!$J$15/24</f>
        <v>43232.326388889509</v>
      </c>
      <c r="BO771" s="57">
        <f>CN771</f>
        <v>0</v>
      </c>
      <c r="BP771" s="57">
        <f>CO771</f>
        <v>0</v>
      </c>
      <c r="BQ771" s="57">
        <f>CP771</f>
        <v>0</v>
      </c>
      <c r="BR771" s="57">
        <f>CQ771</f>
        <v>0</v>
      </c>
      <c r="BS771" s="87">
        <f>CT771</f>
        <v>0</v>
      </c>
      <c r="BT771" s="87">
        <f>CB1200</f>
        <v>225</v>
      </c>
      <c r="BU771" s="87">
        <f>CD1200</f>
        <v>34.97</v>
      </c>
      <c r="BV771" s="87">
        <f>CF1200</f>
        <v>0</v>
      </c>
      <c r="BW771" s="87">
        <f>CH1200</f>
        <v>0.28000000000000003</v>
      </c>
      <c r="BX771" s="87">
        <f>CJ1200</f>
        <v>60.28</v>
      </c>
      <c r="CA771" s="111">
        <v>43348.347222222219</v>
      </c>
      <c r="CB771" s="87">
        <v>226</v>
      </c>
      <c r="CC771" s="111">
        <v>43348.347222222219</v>
      </c>
      <c r="CD771" s="87">
        <v>35</v>
      </c>
      <c r="CE771" s="111">
        <v>43348.347222222219</v>
      </c>
      <c r="CF771" s="87">
        <v>45</v>
      </c>
      <c r="CG771" s="111">
        <v>43348.347222222219</v>
      </c>
      <c r="CH771" s="87">
        <v>0.28000000000000003</v>
      </c>
      <c r="CI771" s="111">
        <v>43348.347222222219</v>
      </c>
      <c r="CJ771" s="87">
        <v>86.86</v>
      </c>
      <c r="CM771" s="111"/>
      <c r="CS771" s="111"/>
    </row>
    <row r="772" spans="1:97" x14ac:dyDescent="0.3">
      <c r="A772" s="87">
        <f t="shared" si="37"/>
        <v>7680</v>
      </c>
      <c r="B772" s="88">
        <f t="shared" ref="B772:B835" si="39">A772/60</f>
        <v>128</v>
      </c>
      <c r="C772" s="106">
        <v>21.15</v>
      </c>
      <c r="D772" s="106">
        <v>53.62</v>
      </c>
      <c r="E772" s="106">
        <v>51.25</v>
      </c>
      <c r="F772" s="106">
        <v>47.35</v>
      </c>
      <c r="G772" s="106">
        <v>50.65</v>
      </c>
      <c r="H772" s="106">
        <v>46.33</v>
      </c>
      <c r="I772" s="106">
        <v>48.33</v>
      </c>
      <c r="J772" s="106">
        <v>49.81</v>
      </c>
      <c r="K772" s="106">
        <v>42.58</v>
      </c>
      <c r="L772" s="106">
        <v>47.73</v>
      </c>
      <c r="M772" s="106">
        <v>46.75</v>
      </c>
      <c r="N772" s="106">
        <v>50.46</v>
      </c>
      <c r="O772" s="106">
        <v>53.08</v>
      </c>
      <c r="P772" s="106">
        <v>45.59</v>
      </c>
      <c r="Q772" s="106">
        <v>50.12</v>
      </c>
      <c r="R772" s="106">
        <v>48.22</v>
      </c>
      <c r="S772" s="106">
        <v>53.35</v>
      </c>
      <c r="T772" s="106">
        <v>52.23</v>
      </c>
      <c r="U772" s="106">
        <v>53.66</v>
      </c>
      <c r="V772" s="106">
        <v>50.43</v>
      </c>
      <c r="W772" s="106">
        <v>56.8</v>
      </c>
      <c r="X772" s="106">
        <v>55.07</v>
      </c>
      <c r="Y772" s="106">
        <v>55.06</v>
      </c>
      <c r="Z772" s="106">
        <v>52.1</v>
      </c>
      <c r="AA772" s="106">
        <v>53.67</v>
      </c>
      <c r="AB772" s="106">
        <v>52.17</v>
      </c>
      <c r="AC772" s="106">
        <v>56.18</v>
      </c>
      <c r="AD772" s="106">
        <v>55.1</v>
      </c>
      <c r="AE772" s="106">
        <v>53.21</v>
      </c>
      <c r="AF772" s="106">
        <v>55.1</v>
      </c>
      <c r="AG772" s="106">
        <v>56.63</v>
      </c>
      <c r="AH772" s="106">
        <v>53.74</v>
      </c>
      <c r="AI772" s="106">
        <v>54.48</v>
      </c>
      <c r="AJ772" s="106">
        <v>58.84</v>
      </c>
      <c r="AK772" s="106">
        <v>47.96</v>
      </c>
      <c r="AL772" s="106">
        <v>45.18</v>
      </c>
      <c r="AM772" s="106">
        <v>53.52</v>
      </c>
      <c r="AN772" s="106">
        <v>59.15</v>
      </c>
      <c r="AO772" s="106">
        <v>49.77</v>
      </c>
      <c r="AP772" s="106">
        <v>53.65</v>
      </c>
      <c r="AQ772" s="106">
        <v>53.82</v>
      </c>
      <c r="AR772" s="106">
        <v>48.55</v>
      </c>
      <c r="AS772" s="106">
        <v>52.55</v>
      </c>
      <c r="AT772" s="106">
        <v>49.56</v>
      </c>
      <c r="AU772" s="106">
        <v>72.64</v>
      </c>
      <c r="AV772" s="106">
        <v>49.31</v>
      </c>
      <c r="AW772" s="106">
        <v>50.97</v>
      </c>
      <c r="AX772" s="106">
        <v>43.97</v>
      </c>
      <c r="AY772" s="106">
        <v>42.94</v>
      </c>
      <c r="AZ772" s="106">
        <v>53.6</v>
      </c>
      <c r="BA772" s="106">
        <v>47.72</v>
      </c>
      <c r="BB772" s="106">
        <v>52.42</v>
      </c>
      <c r="BC772" s="106">
        <v>54.07</v>
      </c>
      <c r="BD772" s="106">
        <v>54.06</v>
      </c>
      <c r="BE772" s="106">
        <v>44.31</v>
      </c>
      <c r="BF772" s="106">
        <v>42.67</v>
      </c>
      <c r="BG772" s="106">
        <v>42.65</v>
      </c>
      <c r="BH772" s="106">
        <v>50.26</v>
      </c>
      <c r="BI772" s="106">
        <v>44.97</v>
      </c>
      <c r="BJ772" s="106">
        <v>44.05</v>
      </c>
      <c r="BK772" s="106">
        <v>67.37</v>
      </c>
      <c r="BL772" s="107">
        <f t="shared" si="38"/>
        <v>60</v>
      </c>
      <c r="BN772" s="110">
        <f>BN771++Setup!$J$15/24</f>
        <v>43232.333333333954</v>
      </c>
      <c r="BO772" s="57">
        <f>CN772</f>
        <v>0</v>
      </c>
      <c r="BP772" s="57">
        <f>CO772</f>
        <v>0</v>
      </c>
      <c r="BQ772" s="57">
        <f>CP772</f>
        <v>0</v>
      </c>
      <c r="BR772" s="57">
        <f>CQ772</f>
        <v>0</v>
      </c>
      <c r="BS772" s="87">
        <f>CT772</f>
        <v>0</v>
      </c>
      <c r="BT772" s="87">
        <f>CB1201</f>
        <v>226</v>
      </c>
      <c r="BU772" s="87">
        <f>CD1201</f>
        <v>35.72</v>
      </c>
      <c r="BV772" s="87">
        <f>CF1201</f>
        <v>0</v>
      </c>
      <c r="BW772" s="87">
        <f>CH1201</f>
        <v>0.28000000000000003</v>
      </c>
      <c r="BX772" s="87">
        <f>CJ1201</f>
        <v>56.03</v>
      </c>
      <c r="CA772" s="111">
        <v>43348.354166666664</v>
      </c>
      <c r="CB772" s="87">
        <v>224</v>
      </c>
      <c r="CC772" s="111">
        <v>43348.354166666664</v>
      </c>
      <c r="CD772" s="87">
        <v>35.33</v>
      </c>
      <c r="CE772" s="111">
        <v>43348.354166666664</v>
      </c>
      <c r="CF772" s="87">
        <v>39.72</v>
      </c>
      <c r="CG772" s="111">
        <v>43348.354166666664</v>
      </c>
      <c r="CH772" s="87">
        <v>0.28000000000000003</v>
      </c>
      <c r="CI772" s="111">
        <v>43348.354166666664</v>
      </c>
      <c r="CJ772" s="87">
        <v>65.94</v>
      </c>
      <c r="CM772" s="111"/>
      <c r="CS772" s="111"/>
    </row>
    <row r="773" spans="1:97" x14ac:dyDescent="0.3">
      <c r="A773" s="87">
        <f t="shared" ref="A773:A836" si="40">A772+$A$1</f>
        <v>7690</v>
      </c>
      <c r="B773" s="88">
        <f t="shared" si="39"/>
        <v>128.16666666666666</v>
      </c>
      <c r="C773" s="106">
        <v>20.99</v>
      </c>
      <c r="D773" s="106">
        <v>53.01</v>
      </c>
      <c r="E773" s="106">
        <v>49.66</v>
      </c>
      <c r="F773" s="106">
        <v>45.84</v>
      </c>
      <c r="G773" s="106">
        <v>50.34</v>
      </c>
      <c r="H773" s="106">
        <v>46.36</v>
      </c>
      <c r="I773" s="106">
        <v>46.63</v>
      </c>
      <c r="J773" s="106">
        <v>48.13</v>
      </c>
      <c r="K773" s="106">
        <v>42.6</v>
      </c>
      <c r="L773" s="106">
        <v>47.51</v>
      </c>
      <c r="M773" s="106">
        <v>45.31</v>
      </c>
      <c r="N773" s="106">
        <v>50.25</v>
      </c>
      <c r="O773" s="106">
        <v>52.52</v>
      </c>
      <c r="P773" s="106">
        <v>45.26</v>
      </c>
      <c r="Q773" s="106">
        <v>49.79</v>
      </c>
      <c r="R773" s="106">
        <v>47.92</v>
      </c>
      <c r="S773" s="106">
        <v>53.09</v>
      </c>
      <c r="T773" s="106">
        <v>51.99</v>
      </c>
      <c r="U773" s="106">
        <v>53.34</v>
      </c>
      <c r="V773" s="106">
        <v>50.34</v>
      </c>
      <c r="W773" s="106">
        <v>56.28</v>
      </c>
      <c r="X773" s="106">
        <v>54.65</v>
      </c>
      <c r="Y773" s="106">
        <v>54.85</v>
      </c>
      <c r="Z773" s="106">
        <v>52.15</v>
      </c>
      <c r="AA773" s="106">
        <v>53.3</v>
      </c>
      <c r="AB773" s="106">
        <v>52.05</v>
      </c>
      <c r="AC773" s="106">
        <v>55.97</v>
      </c>
      <c r="AD773" s="106">
        <v>54.23</v>
      </c>
      <c r="AE773" s="106">
        <v>52.71</v>
      </c>
      <c r="AF773" s="106">
        <v>54.53</v>
      </c>
      <c r="AG773" s="106">
        <v>55.89</v>
      </c>
      <c r="AH773" s="106">
        <v>53.04</v>
      </c>
      <c r="AI773" s="106">
        <v>53.62</v>
      </c>
      <c r="AJ773" s="106">
        <v>58.83</v>
      </c>
      <c r="AK773" s="106">
        <v>48</v>
      </c>
      <c r="AL773" s="106">
        <v>45.42</v>
      </c>
      <c r="AM773" s="106">
        <v>52.78</v>
      </c>
      <c r="AN773" s="106">
        <v>59.11</v>
      </c>
      <c r="AO773" s="106">
        <v>48.09</v>
      </c>
      <c r="AP773" s="106">
        <v>53.68</v>
      </c>
      <c r="AQ773" s="106">
        <v>53.13</v>
      </c>
      <c r="AR773" s="106">
        <v>48.77</v>
      </c>
      <c r="AS773" s="106">
        <v>52.68</v>
      </c>
      <c r="AT773" s="106">
        <v>49.46</v>
      </c>
      <c r="AU773" s="106">
        <v>72.680000000000007</v>
      </c>
      <c r="AV773" s="106">
        <v>49.13</v>
      </c>
      <c r="AW773" s="106">
        <v>50.86</v>
      </c>
      <c r="AX773" s="106">
        <v>42.38</v>
      </c>
      <c r="AY773" s="106">
        <v>41.57</v>
      </c>
      <c r="AZ773" s="106">
        <v>52.97</v>
      </c>
      <c r="BA773" s="106">
        <v>46.2</v>
      </c>
      <c r="BB773" s="106">
        <v>52.18</v>
      </c>
      <c r="BC773" s="106">
        <v>53.76</v>
      </c>
      <c r="BD773" s="106">
        <v>53.49</v>
      </c>
      <c r="BE773" s="106">
        <v>42.47</v>
      </c>
      <c r="BF773" s="106">
        <v>41.2</v>
      </c>
      <c r="BG773" s="106">
        <v>42.69</v>
      </c>
      <c r="BH773" s="106">
        <v>48.69</v>
      </c>
      <c r="BI773" s="106">
        <v>43.36</v>
      </c>
      <c r="BJ773" s="106">
        <v>44.29</v>
      </c>
      <c r="BK773" s="106">
        <v>67.11</v>
      </c>
      <c r="BL773" s="107">
        <f t="shared" ref="BL773:BL836" si="41">BL772</f>
        <v>60</v>
      </c>
      <c r="BN773" s="110">
        <f>BN772++Setup!$J$15/24</f>
        <v>43232.340277778399</v>
      </c>
      <c r="BO773" s="57">
        <f>CN773</f>
        <v>0</v>
      </c>
      <c r="BP773" s="57">
        <f>CO773</f>
        <v>0</v>
      </c>
      <c r="BQ773" s="57">
        <f>CP773</f>
        <v>0</v>
      </c>
      <c r="BR773" s="57">
        <f>CQ773</f>
        <v>0</v>
      </c>
      <c r="BS773" s="87">
        <f>CT773</f>
        <v>0</v>
      </c>
      <c r="BT773" s="87">
        <f>CB1202</f>
        <v>227</v>
      </c>
      <c r="BU773" s="87">
        <f>CD1202</f>
        <v>35.08</v>
      </c>
      <c r="BV773" s="87">
        <f>CF1202</f>
        <v>0</v>
      </c>
      <c r="BW773" s="87">
        <f>CH1202</f>
        <v>0.28000000000000003</v>
      </c>
      <c r="BX773" s="87">
        <f>CJ1202</f>
        <v>55.19</v>
      </c>
      <c r="CA773" s="111">
        <v>43348.361111111109</v>
      </c>
      <c r="CB773" s="87">
        <v>223</v>
      </c>
      <c r="CC773" s="111">
        <v>43348.361111111109</v>
      </c>
      <c r="CD773" s="87">
        <v>35.11</v>
      </c>
      <c r="CE773" s="111">
        <v>43348.361111111109</v>
      </c>
      <c r="CF773" s="87">
        <v>28.33</v>
      </c>
      <c r="CG773" s="111">
        <v>43348.361111111109</v>
      </c>
      <c r="CH773" s="87">
        <v>0.28000000000000003</v>
      </c>
      <c r="CI773" s="111">
        <v>43348.361111111109</v>
      </c>
      <c r="CJ773" s="87">
        <v>85.83</v>
      </c>
      <c r="CM773" s="111"/>
      <c r="CS773" s="111"/>
    </row>
    <row r="774" spans="1:97" x14ac:dyDescent="0.3">
      <c r="A774" s="87">
        <f t="shared" si="40"/>
        <v>7700</v>
      </c>
      <c r="B774" s="88">
        <f t="shared" si="39"/>
        <v>128.33333333333334</v>
      </c>
      <c r="C774" s="106">
        <v>20.78</v>
      </c>
      <c r="D774" s="106">
        <v>52.04</v>
      </c>
      <c r="E774" s="106">
        <v>49.99</v>
      </c>
      <c r="F774" s="106">
        <v>46.14</v>
      </c>
      <c r="G774" s="106">
        <v>49.82</v>
      </c>
      <c r="H774" s="106">
        <v>45.5</v>
      </c>
      <c r="I774" s="106">
        <v>47.02</v>
      </c>
      <c r="J774" s="106">
        <v>48.55</v>
      </c>
      <c r="K774" s="106">
        <v>41.79</v>
      </c>
      <c r="L774" s="106">
        <v>46.7</v>
      </c>
      <c r="M774" s="106">
        <v>45.63</v>
      </c>
      <c r="N774" s="106">
        <v>49.49</v>
      </c>
      <c r="O774" s="106">
        <v>52.23</v>
      </c>
      <c r="P774" s="106">
        <v>44.79</v>
      </c>
      <c r="Q774" s="106">
        <v>49.39</v>
      </c>
      <c r="R774" s="106">
        <v>47.43</v>
      </c>
      <c r="S774" s="106">
        <v>52.61</v>
      </c>
      <c r="T774" s="106">
        <v>51.48</v>
      </c>
      <c r="U774" s="106">
        <v>52.73</v>
      </c>
      <c r="V774" s="106">
        <v>49.75</v>
      </c>
      <c r="W774" s="106">
        <v>55.65</v>
      </c>
      <c r="X774" s="106">
        <v>53.89</v>
      </c>
      <c r="Y774" s="106">
        <v>54.52</v>
      </c>
      <c r="Z774" s="106">
        <v>51.77</v>
      </c>
      <c r="AA774" s="106">
        <v>52.74</v>
      </c>
      <c r="AB774" s="106">
        <v>51.72</v>
      </c>
      <c r="AC774" s="106">
        <v>55</v>
      </c>
      <c r="AD774" s="106">
        <v>53.66</v>
      </c>
      <c r="AE774" s="106">
        <v>52.19</v>
      </c>
      <c r="AF774" s="106">
        <v>53.69</v>
      </c>
      <c r="AG774" s="106">
        <v>55.38</v>
      </c>
      <c r="AH774" s="106">
        <v>52.52</v>
      </c>
      <c r="AI774" s="106">
        <v>53.1</v>
      </c>
      <c r="AJ774" s="106">
        <v>58.58</v>
      </c>
      <c r="AK774" s="106">
        <v>47.71</v>
      </c>
      <c r="AL774" s="106">
        <v>45.29</v>
      </c>
      <c r="AM774" s="106">
        <v>52.22</v>
      </c>
      <c r="AN774" s="106">
        <v>58.78</v>
      </c>
      <c r="AO774" s="106">
        <v>48.51</v>
      </c>
      <c r="AP774" s="106">
        <v>53.55</v>
      </c>
      <c r="AQ774" s="106">
        <v>52.67</v>
      </c>
      <c r="AR774" s="106">
        <v>47.87</v>
      </c>
      <c r="AS774" s="106">
        <v>52.32</v>
      </c>
      <c r="AT774" s="106">
        <v>48.39</v>
      </c>
      <c r="AU774" s="106">
        <v>72.31</v>
      </c>
      <c r="AV774" s="106">
        <v>48.33</v>
      </c>
      <c r="AW774" s="106">
        <v>50.17</v>
      </c>
      <c r="AX774" s="106">
        <v>42.87</v>
      </c>
      <c r="AY774" s="106">
        <v>41.72</v>
      </c>
      <c r="AZ774" s="106">
        <v>52.68</v>
      </c>
      <c r="BA774" s="106">
        <v>46.8</v>
      </c>
      <c r="BB774" s="106">
        <v>51.67</v>
      </c>
      <c r="BC774" s="106">
        <v>53.09</v>
      </c>
      <c r="BD774" s="106">
        <v>52.94</v>
      </c>
      <c r="BE774" s="106">
        <v>42.87</v>
      </c>
      <c r="BF774" s="106">
        <v>41.53</v>
      </c>
      <c r="BG774" s="106">
        <v>42.11</v>
      </c>
      <c r="BH774" s="106">
        <v>49.07</v>
      </c>
      <c r="BI774" s="106">
        <v>43.71</v>
      </c>
      <c r="BJ774" s="106">
        <v>43.95</v>
      </c>
      <c r="BK774" s="106">
        <v>66.52</v>
      </c>
      <c r="BL774" s="107">
        <f t="shared" si="41"/>
        <v>60</v>
      </c>
      <c r="BN774" s="110">
        <f>BN773++Setup!$J$15/24</f>
        <v>43232.347222222845</v>
      </c>
      <c r="BO774" s="57">
        <f>CN774</f>
        <v>0</v>
      </c>
      <c r="BP774" s="57">
        <f>CO774</f>
        <v>0</v>
      </c>
      <c r="BQ774" s="57">
        <f>CP774</f>
        <v>0</v>
      </c>
      <c r="BR774" s="57">
        <f>CQ774</f>
        <v>0</v>
      </c>
      <c r="BS774" s="87">
        <f>CT774</f>
        <v>0</v>
      </c>
      <c r="BT774" s="87">
        <f>CB1203</f>
        <v>227</v>
      </c>
      <c r="BU774" s="87">
        <f>CD1203</f>
        <v>35.14</v>
      </c>
      <c r="BV774" s="87">
        <f>CF1203</f>
        <v>0</v>
      </c>
      <c r="BW774" s="87">
        <f>CH1203</f>
        <v>0.28000000000000003</v>
      </c>
      <c r="BX774" s="87">
        <f>CJ1203</f>
        <v>60.81</v>
      </c>
      <c r="CA774" s="111">
        <v>43348.368055555555</v>
      </c>
      <c r="CB774" s="87">
        <v>227</v>
      </c>
      <c r="CC774" s="111">
        <v>43348.368055555555</v>
      </c>
      <c r="CD774" s="87">
        <v>35.14</v>
      </c>
      <c r="CE774" s="111">
        <v>43348.368055555555</v>
      </c>
      <c r="CF774" s="87">
        <v>31.39</v>
      </c>
      <c r="CG774" s="111">
        <v>43348.368055555555</v>
      </c>
      <c r="CH774" s="87">
        <v>0.28000000000000003</v>
      </c>
      <c r="CI774" s="111">
        <v>43348.368055555555</v>
      </c>
      <c r="CJ774" s="87">
        <v>57.58</v>
      </c>
      <c r="CM774" s="111"/>
      <c r="CS774" s="111"/>
    </row>
    <row r="775" spans="1:97" x14ac:dyDescent="0.3">
      <c r="A775" s="87">
        <f t="shared" si="40"/>
        <v>7710</v>
      </c>
      <c r="B775" s="88">
        <f t="shared" si="39"/>
        <v>128.5</v>
      </c>
      <c r="C775" s="106">
        <v>20.64</v>
      </c>
      <c r="D775" s="106">
        <v>51.56</v>
      </c>
      <c r="E775" s="106">
        <v>48.99</v>
      </c>
      <c r="F775" s="106">
        <v>45.07</v>
      </c>
      <c r="G775" s="106">
        <v>49.29</v>
      </c>
      <c r="H775" s="106">
        <v>44.25</v>
      </c>
      <c r="I775" s="106">
        <v>46.16</v>
      </c>
      <c r="J775" s="106">
        <v>47.72</v>
      </c>
      <c r="K775" s="106">
        <v>40.68</v>
      </c>
      <c r="L775" s="106">
        <v>45.55</v>
      </c>
      <c r="M775" s="106">
        <v>44.55</v>
      </c>
      <c r="N775" s="106">
        <v>48.59</v>
      </c>
      <c r="O775" s="106">
        <v>51.47</v>
      </c>
      <c r="P775" s="106">
        <v>43.96</v>
      </c>
      <c r="Q775" s="106">
        <v>48.73</v>
      </c>
      <c r="R775" s="106">
        <v>46.77</v>
      </c>
      <c r="S775" s="106">
        <v>51.72</v>
      </c>
      <c r="T775" s="106">
        <v>50.87</v>
      </c>
      <c r="U775" s="106">
        <v>52.29</v>
      </c>
      <c r="V775" s="106">
        <v>49.28</v>
      </c>
      <c r="W775" s="106">
        <v>55.2</v>
      </c>
      <c r="X775" s="106">
        <v>53.31</v>
      </c>
      <c r="Y775" s="106">
        <v>53.91</v>
      </c>
      <c r="Z775" s="106">
        <v>51.59</v>
      </c>
      <c r="AA775" s="106">
        <v>52.21</v>
      </c>
      <c r="AB775" s="106">
        <v>51.36</v>
      </c>
      <c r="AC775" s="106">
        <v>54.84</v>
      </c>
      <c r="AD775" s="106">
        <v>53.31</v>
      </c>
      <c r="AE775" s="106">
        <v>51.62</v>
      </c>
      <c r="AF775" s="106">
        <v>53.38</v>
      </c>
      <c r="AG775" s="106">
        <v>54.96</v>
      </c>
      <c r="AH775" s="106">
        <v>51.92</v>
      </c>
      <c r="AI775" s="106">
        <v>52.38</v>
      </c>
      <c r="AJ775" s="106">
        <v>58.94</v>
      </c>
      <c r="AK775" s="106">
        <v>47.97</v>
      </c>
      <c r="AL775" s="106">
        <v>45.16</v>
      </c>
      <c r="AM775" s="106">
        <v>51.8</v>
      </c>
      <c r="AN775" s="106">
        <v>59.37</v>
      </c>
      <c r="AO775" s="106">
        <v>47.68</v>
      </c>
      <c r="AP775" s="106">
        <v>53.52</v>
      </c>
      <c r="AQ775" s="106">
        <v>52.15</v>
      </c>
      <c r="AR775" s="106">
        <v>47.73</v>
      </c>
      <c r="AS775" s="106">
        <v>52.03</v>
      </c>
      <c r="AT775" s="106">
        <v>48.14</v>
      </c>
      <c r="AU775" s="106">
        <v>72.69</v>
      </c>
      <c r="AV775" s="106">
        <v>48.09</v>
      </c>
      <c r="AW775" s="106">
        <v>49.96</v>
      </c>
      <c r="AX775" s="106">
        <v>41.75</v>
      </c>
      <c r="AY775" s="106">
        <v>40.64</v>
      </c>
      <c r="AZ775" s="106">
        <v>52.13</v>
      </c>
      <c r="BA775" s="106">
        <v>45.64</v>
      </c>
      <c r="BB775" s="106">
        <v>51.19</v>
      </c>
      <c r="BC775" s="106">
        <v>52.57</v>
      </c>
      <c r="BD775" s="106">
        <v>52.36</v>
      </c>
      <c r="BE775" s="106">
        <v>41.66</v>
      </c>
      <c r="BF775" s="106">
        <v>40.450000000000003</v>
      </c>
      <c r="BG775" s="106">
        <v>41.71</v>
      </c>
      <c r="BH775" s="106">
        <v>48.2</v>
      </c>
      <c r="BI775" s="106">
        <v>42.62</v>
      </c>
      <c r="BJ775" s="106">
        <v>44.21</v>
      </c>
      <c r="BK775" s="106">
        <v>67.19</v>
      </c>
      <c r="BL775" s="107">
        <f t="shared" si="41"/>
        <v>60</v>
      </c>
      <c r="BN775" s="110">
        <f>BN774++Setup!$J$15/24</f>
        <v>43232.35416666729</v>
      </c>
      <c r="BO775" s="57">
        <f>CN775</f>
        <v>0</v>
      </c>
      <c r="BP775" s="57">
        <f>CO775</f>
        <v>0</v>
      </c>
      <c r="BQ775" s="57">
        <f>CP775</f>
        <v>0</v>
      </c>
      <c r="BR775" s="57">
        <f>CQ775</f>
        <v>0</v>
      </c>
      <c r="BS775" s="87">
        <f>CT775</f>
        <v>0</v>
      </c>
      <c r="BT775" s="87">
        <f>CB1204</f>
        <v>226</v>
      </c>
      <c r="BU775" s="87">
        <f>CD1204</f>
        <v>35</v>
      </c>
      <c r="BV775" s="87">
        <f>CF1204</f>
        <v>0</v>
      </c>
      <c r="BW775" s="87">
        <f>CH1204</f>
        <v>0.28000000000000003</v>
      </c>
      <c r="BX775" s="87">
        <f>CJ1204</f>
        <v>66.81</v>
      </c>
      <c r="CA775" s="111">
        <v>43348.375</v>
      </c>
      <c r="CB775" s="87">
        <v>225</v>
      </c>
      <c r="CC775" s="111">
        <v>43348.375</v>
      </c>
      <c r="CD775" s="87">
        <v>35.25</v>
      </c>
      <c r="CE775" s="111">
        <v>43348.375</v>
      </c>
      <c r="CF775" s="87">
        <v>27.5</v>
      </c>
      <c r="CG775" s="111">
        <v>43348.375</v>
      </c>
      <c r="CH775" s="87">
        <v>0.28000000000000003</v>
      </c>
      <c r="CI775" s="111">
        <v>43348.375</v>
      </c>
      <c r="CJ775" s="87">
        <v>81.5</v>
      </c>
      <c r="CM775" s="111"/>
      <c r="CS775" s="111"/>
    </row>
    <row r="776" spans="1:97" x14ac:dyDescent="0.3">
      <c r="A776" s="87">
        <f t="shared" si="40"/>
        <v>7720</v>
      </c>
      <c r="B776" s="88">
        <f t="shared" si="39"/>
        <v>128.66666666666666</v>
      </c>
      <c r="C776" s="106">
        <v>20.47</v>
      </c>
      <c r="D776" s="106">
        <v>50.96</v>
      </c>
      <c r="E776" s="106">
        <v>48.7</v>
      </c>
      <c r="F776" s="106">
        <v>45.08</v>
      </c>
      <c r="G776" s="106">
        <v>48.61</v>
      </c>
      <c r="H776" s="106">
        <v>43.68</v>
      </c>
      <c r="I776" s="106">
        <v>45.93</v>
      </c>
      <c r="J776" s="106">
        <v>47.45</v>
      </c>
      <c r="K776" s="106">
        <v>40.01</v>
      </c>
      <c r="L776" s="106">
        <v>44.88</v>
      </c>
      <c r="M776" s="106">
        <v>44.53</v>
      </c>
      <c r="N776" s="106">
        <v>47.92</v>
      </c>
      <c r="O776" s="106">
        <v>50.65</v>
      </c>
      <c r="P776" s="106">
        <v>43.73</v>
      </c>
      <c r="Q776" s="106">
        <v>48.25</v>
      </c>
      <c r="R776" s="106">
        <v>46.32</v>
      </c>
      <c r="S776" s="106">
        <v>51.03</v>
      </c>
      <c r="T776" s="106">
        <v>50.36</v>
      </c>
      <c r="U776" s="106">
        <v>51.69</v>
      </c>
      <c r="V776" s="106">
        <v>48.73</v>
      </c>
      <c r="W776" s="106">
        <v>54.19</v>
      </c>
      <c r="X776" s="106">
        <v>52.78</v>
      </c>
      <c r="Y776" s="106">
        <v>52.94</v>
      </c>
      <c r="Z776" s="106">
        <v>51.48</v>
      </c>
      <c r="AA776" s="106">
        <v>51.54</v>
      </c>
      <c r="AB776" s="106">
        <v>51.13</v>
      </c>
      <c r="AC776" s="106">
        <v>53.77</v>
      </c>
      <c r="AD776" s="106">
        <v>52.55</v>
      </c>
      <c r="AE776" s="106">
        <v>51.06</v>
      </c>
      <c r="AF776" s="106">
        <v>52.52</v>
      </c>
      <c r="AG776" s="106">
        <v>54.2</v>
      </c>
      <c r="AH776" s="106">
        <v>51.34</v>
      </c>
      <c r="AI776" s="106">
        <v>51.78</v>
      </c>
      <c r="AJ776" s="106">
        <v>58.66</v>
      </c>
      <c r="AK776" s="106">
        <v>47.84</v>
      </c>
      <c r="AL776" s="106">
        <v>44.36</v>
      </c>
      <c r="AM776" s="106">
        <v>51.04</v>
      </c>
      <c r="AN776" s="106">
        <v>58.9</v>
      </c>
      <c r="AO776" s="106">
        <v>47.41</v>
      </c>
      <c r="AP776" s="106">
        <v>52.93</v>
      </c>
      <c r="AQ776" s="106">
        <v>51.33</v>
      </c>
      <c r="AR776" s="106">
        <v>47.33</v>
      </c>
      <c r="AS776" s="106">
        <v>51.89</v>
      </c>
      <c r="AT776" s="106">
        <v>48.04</v>
      </c>
      <c r="AU776" s="106">
        <v>72.52</v>
      </c>
      <c r="AV776" s="106">
        <v>47.72</v>
      </c>
      <c r="AW776" s="106">
        <v>49.83</v>
      </c>
      <c r="AX776" s="106">
        <v>41.53</v>
      </c>
      <c r="AY776" s="106">
        <v>40.69</v>
      </c>
      <c r="AZ776" s="106">
        <v>51.55</v>
      </c>
      <c r="BA776" s="106">
        <v>45.25</v>
      </c>
      <c r="BB776" s="106">
        <v>50.73</v>
      </c>
      <c r="BC776" s="106">
        <v>51.81</v>
      </c>
      <c r="BD776" s="106">
        <v>51.93</v>
      </c>
      <c r="BE776" s="106">
        <v>41.56</v>
      </c>
      <c r="BF776" s="106">
        <v>40.28</v>
      </c>
      <c r="BG776" s="106">
        <v>41.12</v>
      </c>
      <c r="BH776" s="106">
        <v>47.88</v>
      </c>
      <c r="BI776" s="106">
        <v>42.68</v>
      </c>
      <c r="BJ776" s="106">
        <v>44.58</v>
      </c>
      <c r="BK776" s="106">
        <v>66.47</v>
      </c>
      <c r="BL776" s="107">
        <f t="shared" si="41"/>
        <v>60</v>
      </c>
      <c r="BN776" s="110">
        <f>BN775++Setup!$J$15/24</f>
        <v>43232.361111111735</v>
      </c>
      <c r="BO776" s="57">
        <f>CN776</f>
        <v>0</v>
      </c>
      <c r="BP776" s="57">
        <f>CO776</f>
        <v>0</v>
      </c>
      <c r="BQ776" s="57">
        <f>CP776</f>
        <v>0</v>
      </c>
      <c r="BR776" s="57">
        <f>CQ776</f>
        <v>0</v>
      </c>
      <c r="BS776" s="87">
        <f>CT776</f>
        <v>0</v>
      </c>
      <c r="BT776" s="87">
        <f>CB1205</f>
        <v>226</v>
      </c>
      <c r="BU776" s="87">
        <f>CD1205</f>
        <v>35.14</v>
      </c>
      <c r="BV776" s="87">
        <f>CF1205</f>
        <v>0</v>
      </c>
      <c r="BW776" s="87">
        <f>CH1205</f>
        <v>0.28000000000000003</v>
      </c>
      <c r="BX776" s="87">
        <f>CJ1205</f>
        <v>42.94</v>
      </c>
      <c r="CA776" s="111">
        <v>43348.381944444445</v>
      </c>
      <c r="CB776" s="87">
        <v>259</v>
      </c>
      <c r="CC776" s="111">
        <v>43348.381944444445</v>
      </c>
      <c r="CD776" s="87">
        <v>35.25</v>
      </c>
      <c r="CE776" s="111">
        <v>43348.381944444445</v>
      </c>
      <c r="CF776" s="87">
        <v>28.61</v>
      </c>
      <c r="CG776" s="111">
        <v>43348.381944444445</v>
      </c>
      <c r="CH776" s="87">
        <v>0.28000000000000003</v>
      </c>
      <c r="CI776" s="111">
        <v>43348.381944444445</v>
      </c>
      <c r="CJ776" s="87">
        <v>79.31</v>
      </c>
      <c r="CM776" s="111"/>
      <c r="CS776" s="111"/>
    </row>
    <row r="777" spans="1:97" x14ac:dyDescent="0.3">
      <c r="A777" s="87">
        <f t="shared" si="40"/>
        <v>7730</v>
      </c>
      <c r="B777" s="88">
        <f t="shared" si="39"/>
        <v>128.83333333333334</v>
      </c>
      <c r="C777" s="106">
        <v>20.29</v>
      </c>
      <c r="D777" s="106">
        <v>49.97</v>
      </c>
      <c r="E777" s="106">
        <v>49.75</v>
      </c>
      <c r="F777" s="106">
        <v>45.81</v>
      </c>
      <c r="G777" s="106">
        <v>48.06</v>
      </c>
      <c r="H777" s="106">
        <v>43.16</v>
      </c>
      <c r="I777" s="106">
        <v>46.87</v>
      </c>
      <c r="J777" s="106">
        <v>48.35</v>
      </c>
      <c r="K777" s="106">
        <v>39.49</v>
      </c>
      <c r="L777" s="106">
        <v>44.18</v>
      </c>
      <c r="M777" s="106">
        <v>45.41</v>
      </c>
      <c r="N777" s="106">
        <v>47.39</v>
      </c>
      <c r="O777" s="106">
        <v>49.97</v>
      </c>
      <c r="P777" s="106">
        <v>43.15</v>
      </c>
      <c r="Q777" s="106">
        <v>47.64</v>
      </c>
      <c r="R777" s="106">
        <v>45.84</v>
      </c>
      <c r="S777" s="106">
        <v>50.41</v>
      </c>
      <c r="T777" s="106">
        <v>49.78</v>
      </c>
      <c r="U777" s="106">
        <v>51.21</v>
      </c>
      <c r="V777" s="106">
        <v>48.24</v>
      </c>
      <c r="W777" s="106">
        <v>53.46</v>
      </c>
      <c r="X777" s="106">
        <v>52.06</v>
      </c>
      <c r="Y777" s="106">
        <v>52.13</v>
      </c>
      <c r="Z777" s="106">
        <v>51.31</v>
      </c>
      <c r="AA777" s="106">
        <v>50.9</v>
      </c>
      <c r="AB777" s="106">
        <v>50.76</v>
      </c>
      <c r="AC777" s="106">
        <v>53.18</v>
      </c>
      <c r="AD777" s="106">
        <v>51.77</v>
      </c>
      <c r="AE777" s="106">
        <v>50.34</v>
      </c>
      <c r="AF777" s="106">
        <v>51.74</v>
      </c>
      <c r="AG777" s="106">
        <v>53.31</v>
      </c>
      <c r="AH777" s="106">
        <v>50.53</v>
      </c>
      <c r="AI777" s="106">
        <v>50.78</v>
      </c>
      <c r="AJ777" s="106">
        <v>58.28</v>
      </c>
      <c r="AK777" s="106">
        <v>47.48</v>
      </c>
      <c r="AL777" s="106">
        <v>45.27</v>
      </c>
      <c r="AM777" s="106">
        <v>50.43</v>
      </c>
      <c r="AN777" s="106">
        <v>58.5</v>
      </c>
      <c r="AO777" s="106">
        <v>48.31</v>
      </c>
      <c r="AP777" s="106">
        <v>53.71</v>
      </c>
      <c r="AQ777" s="106">
        <v>50.54</v>
      </c>
      <c r="AR777" s="106">
        <v>46.77</v>
      </c>
      <c r="AS777" s="106">
        <v>51.76</v>
      </c>
      <c r="AT777" s="106">
        <v>47.5</v>
      </c>
      <c r="AU777" s="106">
        <v>72</v>
      </c>
      <c r="AV777" s="106">
        <v>47.25</v>
      </c>
      <c r="AW777" s="106">
        <v>49.08</v>
      </c>
      <c r="AX777" s="106">
        <v>42.59</v>
      </c>
      <c r="AY777" s="106">
        <v>41.48</v>
      </c>
      <c r="AZ777" s="106">
        <v>50.75</v>
      </c>
      <c r="BA777" s="106">
        <v>46.14</v>
      </c>
      <c r="BB777" s="106">
        <v>50.42</v>
      </c>
      <c r="BC777" s="106">
        <v>51.12</v>
      </c>
      <c r="BD777" s="106">
        <v>50.98</v>
      </c>
      <c r="BE777" s="106">
        <v>42.57</v>
      </c>
      <c r="BF777" s="106">
        <v>41.22</v>
      </c>
      <c r="BG777" s="106">
        <v>40.74</v>
      </c>
      <c r="BH777" s="106">
        <v>48.83</v>
      </c>
      <c r="BI777" s="106">
        <v>43.46</v>
      </c>
      <c r="BJ777" s="106">
        <v>43.77</v>
      </c>
      <c r="BK777" s="106">
        <v>66.58</v>
      </c>
      <c r="BL777" s="107">
        <f t="shared" si="41"/>
        <v>60</v>
      </c>
      <c r="BN777" s="110">
        <f>BN776++Setup!$J$15/24</f>
        <v>43232.36805555618</v>
      </c>
      <c r="BO777" s="57">
        <f>CN777</f>
        <v>0</v>
      </c>
      <c r="BP777" s="57">
        <f>CO777</f>
        <v>0</v>
      </c>
      <c r="BQ777" s="57">
        <f>CP777</f>
        <v>0</v>
      </c>
      <c r="BR777" s="57">
        <f>CQ777</f>
        <v>0</v>
      </c>
      <c r="BS777" s="87">
        <f>CT777</f>
        <v>0</v>
      </c>
      <c r="BT777" s="87">
        <f>CB1206</f>
        <v>225</v>
      </c>
      <c r="BU777" s="87">
        <f>CD1206</f>
        <v>35</v>
      </c>
      <c r="BV777" s="87">
        <f>CF1206</f>
        <v>0</v>
      </c>
      <c r="BW777" s="87">
        <f>CH1206</f>
        <v>0.28000000000000003</v>
      </c>
      <c r="BX777" s="87">
        <f>CJ1206</f>
        <v>67.53</v>
      </c>
      <c r="CA777" s="111">
        <v>43348.388888888891</v>
      </c>
      <c r="CB777" s="87">
        <v>200</v>
      </c>
      <c r="CC777" s="111">
        <v>43348.388888888891</v>
      </c>
      <c r="CD777" s="87">
        <v>35.19</v>
      </c>
      <c r="CE777" s="111">
        <v>43348.388888888891</v>
      </c>
      <c r="CF777" s="87">
        <v>27.5</v>
      </c>
      <c r="CG777" s="111">
        <v>43348.388888888891</v>
      </c>
      <c r="CH777" s="87">
        <v>0.28000000000000003</v>
      </c>
      <c r="CI777" s="111">
        <v>43348.388888888891</v>
      </c>
      <c r="CJ777" s="87">
        <v>57.25</v>
      </c>
      <c r="CM777" s="111"/>
      <c r="CS777" s="111"/>
    </row>
    <row r="778" spans="1:97" x14ac:dyDescent="0.3">
      <c r="A778" s="87">
        <f t="shared" si="40"/>
        <v>7740</v>
      </c>
      <c r="B778" s="88">
        <f t="shared" si="39"/>
        <v>129</v>
      </c>
      <c r="C778" s="106">
        <v>20.57</v>
      </c>
      <c r="D778" s="106">
        <v>51.06</v>
      </c>
      <c r="E778" s="106">
        <v>49.92</v>
      </c>
      <c r="F778" s="106">
        <v>45.97</v>
      </c>
      <c r="G778" s="106">
        <v>49.17</v>
      </c>
      <c r="H778" s="106">
        <v>44.68</v>
      </c>
      <c r="I778" s="106">
        <v>47</v>
      </c>
      <c r="J778" s="106">
        <v>48.37</v>
      </c>
      <c r="K778" s="106">
        <v>41.01</v>
      </c>
      <c r="L778" s="106">
        <v>45.66</v>
      </c>
      <c r="M778" s="106">
        <v>45.5</v>
      </c>
      <c r="N778" s="106">
        <v>48.75</v>
      </c>
      <c r="O778" s="106">
        <v>51.16</v>
      </c>
      <c r="P778" s="106">
        <v>44.24</v>
      </c>
      <c r="Q778" s="106">
        <v>48.67</v>
      </c>
      <c r="R778" s="106">
        <v>46.78</v>
      </c>
      <c r="S778" s="106">
        <v>51.43</v>
      </c>
      <c r="T778" s="106">
        <v>50.81</v>
      </c>
      <c r="U778" s="106">
        <v>52.03</v>
      </c>
      <c r="V778" s="106">
        <v>49.13</v>
      </c>
      <c r="W778" s="106">
        <v>54.44</v>
      </c>
      <c r="X778" s="106">
        <v>53.09</v>
      </c>
      <c r="Y778" s="106">
        <v>53.23</v>
      </c>
      <c r="Z778" s="106">
        <v>51.86</v>
      </c>
      <c r="AA778" s="106">
        <v>51.84</v>
      </c>
      <c r="AB778" s="106">
        <v>51.45</v>
      </c>
      <c r="AC778" s="106">
        <v>54.06</v>
      </c>
      <c r="AD778" s="106">
        <v>52.79</v>
      </c>
      <c r="AE778" s="106">
        <v>51.26</v>
      </c>
      <c r="AF778" s="106">
        <v>52.7</v>
      </c>
      <c r="AG778" s="106">
        <v>54.36</v>
      </c>
      <c r="AH778" s="106">
        <v>51.69</v>
      </c>
      <c r="AI778" s="106">
        <v>52.24</v>
      </c>
      <c r="AJ778" s="106">
        <v>58.72</v>
      </c>
      <c r="AK778" s="106">
        <v>47.75</v>
      </c>
      <c r="AL778" s="106">
        <v>44.68</v>
      </c>
      <c r="AM778" s="106">
        <v>51.3</v>
      </c>
      <c r="AN778" s="106">
        <v>58.96</v>
      </c>
      <c r="AO778" s="106">
        <v>48.33</v>
      </c>
      <c r="AP778" s="106">
        <v>53.28</v>
      </c>
      <c r="AQ778" s="106">
        <v>51.63</v>
      </c>
      <c r="AR778" s="106">
        <v>47.65</v>
      </c>
      <c r="AS778" s="106">
        <v>52.26</v>
      </c>
      <c r="AT778" s="106">
        <v>48.36</v>
      </c>
      <c r="AU778" s="106">
        <v>72.53</v>
      </c>
      <c r="AV778" s="106">
        <v>48.05</v>
      </c>
      <c r="AW778" s="106">
        <v>49.88</v>
      </c>
      <c r="AX778" s="106">
        <v>42.57</v>
      </c>
      <c r="AY778" s="106">
        <v>41.54</v>
      </c>
      <c r="AZ778" s="106">
        <v>51.84</v>
      </c>
      <c r="BA778" s="106">
        <v>46.44</v>
      </c>
      <c r="BB778" s="106">
        <v>51.17</v>
      </c>
      <c r="BC778" s="106">
        <v>52.25</v>
      </c>
      <c r="BD778" s="106">
        <v>52.01</v>
      </c>
      <c r="BE778" s="106">
        <v>42.52</v>
      </c>
      <c r="BF778" s="106">
        <v>41.32</v>
      </c>
      <c r="BG778" s="106">
        <v>41.51</v>
      </c>
      <c r="BH778" s="106">
        <v>48.92</v>
      </c>
      <c r="BI778" s="106">
        <v>43.54</v>
      </c>
      <c r="BJ778" s="106">
        <v>44.18</v>
      </c>
      <c r="BK778" s="106">
        <v>66.97</v>
      </c>
      <c r="BL778" s="107">
        <f t="shared" si="41"/>
        <v>60</v>
      </c>
      <c r="BN778" s="110">
        <f>BN777++Setup!$J$15/24</f>
        <v>43232.375000000626</v>
      </c>
      <c r="BO778" s="57">
        <f>CN778</f>
        <v>0</v>
      </c>
      <c r="BP778" s="57">
        <f>CO778</f>
        <v>0</v>
      </c>
      <c r="BQ778" s="57">
        <f>CP778</f>
        <v>0</v>
      </c>
      <c r="BR778" s="57">
        <f>CQ778</f>
        <v>0</v>
      </c>
      <c r="BS778" s="87">
        <f>CT778</f>
        <v>0</v>
      </c>
      <c r="BT778" s="87">
        <f>CB1207</f>
        <v>223</v>
      </c>
      <c r="BU778" s="87">
        <f>CD1207</f>
        <v>35.06</v>
      </c>
      <c r="BV778" s="87">
        <f>CF1207</f>
        <v>0</v>
      </c>
      <c r="BW778" s="87">
        <f>CH1207</f>
        <v>0.28000000000000003</v>
      </c>
      <c r="BX778" s="87">
        <f>CJ1207</f>
        <v>67.28</v>
      </c>
      <c r="CA778" s="111">
        <v>43348.395833333336</v>
      </c>
      <c r="CB778" s="87">
        <v>217</v>
      </c>
      <c r="CC778" s="111">
        <v>43348.395833333336</v>
      </c>
      <c r="CD778" s="87">
        <v>35.14</v>
      </c>
      <c r="CE778" s="111">
        <v>43348.395833333336</v>
      </c>
      <c r="CF778" s="87">
        <v>0</v>
      </c>
      <c r="CG778" s="111">
        <v>43348.395833333336</v>
      </c>
      <c r="CH778" s="87">
        <v>0.28000000000000003</v>
      </c>
      <c r="CI778" s="111">
        <v>43348.395833333336</v>
      </c>
      <c r="CJ778" s="87">
        <v>59.42</v>
      </c>
      <c r="CM778" s="111"/>
      <c r="CS778" s="111"/>
    </row>
    <row r="779" spans="1:97" x14ac:dyDescent="0.3">
      <c r="A779" s="87">
        <f t="shared" si="40"/>
        <v>7750</v>
      </c>
      <c r="B779" s="88">
        <f t="shared" si="39"/>
        <v>129.16666666666666</v>
      </c>
      <c r="C779" s="106">
        <v>20.329999999999998</v>
      </c>
      <c r="D779" s="106">
        <v>50.51</v>
      </c>
      <c r="E779" s="106">
        <v>48.83</v>
      </c>
      <c r="F779" s="106">
        <v>45.26</v>
      </c>
      <c r="G779" s="106">
        <v>48.27</v>
      </c>
      <c r="H779" s="106">
        <v>43.18</v>
      </c>
      <c r="I779" s="106">
        <v>46.13</v>
      </c>
      <c r="J779" s="106">
        <v>47.65</v>
      </c>
      <c r="K779" s="106">
        <v>39.53</v>
      </c>
      <c r="L779" s="106">
        <v>44.67</v>
      </c>
      <c r="M779" s="106">
        <v>44.59</v>
      </c>
      <c r="N779" s="106">
        <v>47.57</v>
      </c>
      <c r="O779" s="106">
        <v>49.96</v>
      </c>
      <c r="P779" s="106">
        <v>43.58</v>
      </c>
      <c r="Q779" s="106">
        <v>47.85</v>
      </c>
      <c r="R779" s="106">
        <v>46.03</v>
      </c>
      <c r="S779" s="106">
        <v>50.57</v>
      </c>
      <c r="T779" s="106">
        <v>50.12</v>
      </c>
      <c r="U779" s="106">
        <v>51.5</v>
      </c>
      <c r="V779" s="106">
        <v>48.5</v>
      </c>
      <c r="W779" s="106">
        <v>53.92</v>
      </c>
      <c r="X779" s="106">
        <v>52.27</v>
      </c>
      <c r="Y779" s="106">
        <v>52.76</v>
      </c>
      <c r="Z779" s="106">
        <v>51.32</v>
      </c>
      <c r="AA779" s="106">
        <v>51.23</v>
      </c>
      <c r="AB779" s="106">
        <v>50.99</v>
      </c>
      <c r="AC779" s="106">
        <v>53.73</v>
      </c>
      <c r="AD779" s="106">
        <v>52.35</v>
      </c>
      <c r="AE779" s="106">
        <v>50.62</v>
      </c>
      <c r="AF779" s="106">
        <v>52.36</v>
      </c>
      <c r="AG779" s="106">
        <v>53.78</v>
      </c>
      <c r="AH779" s="106">
        <v>50.91</v>
      </c>
      <c r="AI779" s="106">
        <v>51.52</v>
      </c>
      <c r="AJ779" s="106">
        <v>58.61</v>
      </c>
      <c r="AK779" s="106">
        <v>47.63</v>
      </c>
      <c r="AL779" s="106">
        <v>44.72</v>
      </c>
      <c r="AM779" s="106">
        <v>50.85</v>
      </c>
      <c r="AN779" s="106">
        <v>58.6</v>
      </c>
      <c r="AO779" s="106">
        <v>47.61</v>
      </c>
      <c r="AP779" s="106">
        <v>53.31</v>
      </c>
      <c r="AQ779" s="106">
        <v>50.97</v>
      </c>
      <c r="AR779" s="106">
        <v>46.84</v>
      </c>
      <c r="AS779" s="106">
        <v>51.99</v>
      </c>
      <c r="AT779" s="106">
        <v>47.6</v>
      </c>
      <c r="AU779" s="106">
        <v>72.28</v>
      </c>
      <c r="AV779" s="106">
        <v>47.56</v>
      </c>
      <c r="AW779" s="106">
        <v>49.05</v>
      </c>
      <c r="AX779" s="106">
        <v>41.9</v>
      </c>
      <c r="AY779" s="106">
        <v>40.81</v>
      </c>
      <c r="AZ779" s="106">
        <v>51.18</v>
      </c>
      <c r="BA779" s="106">
        <v>45.4</v>
      </c>
      <c r="BB779" s="106">
        <v>50.66</v>
      </c>
      <c r="BC779" s="106">
        <v>51.55</v>
      </c>
      <c r="BD779" s="106">
        <v>51.38</v>
      </c>
      <c r="BE779" s="106">
        <v>41.88</v>
      </c>
      <c r="BF779" s="106">
        <v>40.53</v>
      </c>
      <c r="BG779" s="106">
        <v>40.880000000000003</v>
      </c>
      <c r="BH779" s="106">
        <v>48.21</v>
      </c>
      <c r="BI779" s="106">
        <v>42.73</v>
      </c>
      <c r="BJ779" s="106">
        <v>44.06</v>
      </c>
      <c r="BK779" s="106">
        <v>66.83</v>
      </c>
      <c r="BL779" s="107">
        <f t="shared" si="41"/>
        <v>60</v>
      </c>
      <c r="BN779" s="110">
        <f>BN778++Setup!$J$15/24</f>
        <v>43232.381944445071</v>
      </c>
      <c r="BO779" s="57">
        <f>CN779</f>
        <v>0</v>
      </c>
      <c r="BP779" s="57">
        <f>CO779</f>
        <v>0</v>
      </c>
      <c r="BQ779" s="57">
        <f>CP779</f>
        <v>0</v>
      </c>
      <c r="BR779" s="57">
        <f>CQ779</f>
        <v>0</v>
      </c>
      <c r="BS779" s="87">
        <f>CT779</f>
        <v>0</v>
      </c>
      <c r="BT779" s="87">
        <f>CB1208</f>
        <v>225</v>
      </c>
      <c r="BU779" s="87">
        <f>CD1208</f>
        <v>34.72</v>
      </c>
      <c r="BV779" s="87">
        <f>CF1208</f>
        <v>0</v>
      </c>
      <c r="BW779" s="87">
        <f>CH1208</f>
        <v>0</v>
      </c>
      <c r="BX779" s="87">
        <f>CJ1208</f>
        <v>82.14</v>
      </c>
      <c r="CA779" s="111">
        <v>43348.402777777781</v>
      </c>
      <c r="CB779" s="87">
        <v>205</v>
      </c>
      <c r="CC779" s="111">
        <v>43348.402777777781</v>
      </c>
      <c r="CD779" s="87">
        <v>35.22</v>
      </c>
      <c r="CE779" s="111">
        <v>43348.402777777781</v>
      </c>
      <c r="CF779" s="87">
        <v>0</v>
      </c>
      <c r="CG779" s="111">
        <v>43348.402777777781</v>
      </c>
      <c r="CH779" s="87">
        <v>0.28000000000000003</v>
      </c>
      <c r="CI779" s="111">
        <v>43348.402777777781</v>
      </c>
      <c r="CJ779" s="87">
        <v>82.53</v>
      </c>
      <c r="CM779" s="111"/>
      <c r="CS779" s="111"/>
    </row>
    <row r="780" spans="1:97" x14ac:dyDescent="0.3">
      <c r="A780" s="87">
        <f t="shared" si="40"/>
        <v>7760</v>
      </c>
      <c r="B780" s="88">
        <f t="shared" si="39"/>
        <v>129.33333333333334</v>
      </c>
      <c r="C780" s="106">
        <v>20.170000000000002</v>
      </c>
      <c r="D780" s="106">
        <v>49.79</v>
      </c>
      <c r="E780" s="106">
        <v>49.55</v>
      </c>
      <c r="F780" s="106">
        <v>45.78</v>
      </c>
      <c r="G780" s="106">
        <v>47.69</v>
      </c>
      <c r="H780" s="106">
        <v>42.46</v>
      </c>
      <c r="I780" s="106">
        <v>46.72</v>
      </c>
      <c r="J780" s="106">
        <v>48.2</v>
      </c>
      <c r="K780" s="106">
        <v>38.69</v>
      </c>
      <c r="L780" s="106">
        <v>43.77</v>
      </c>
      <c r="M780" s="106">
        <v>45.34</v>
      </c>
      <c r="N780" s="106">
        <v>46.98</v>
      </c>
      <c r="O780" s="106">
        <v>49.55</v>
      </c>
      <c r="P780" s="106">
        <v>43.01</v>
      </c>
      <c r="Q780" s="106">
        <v>47.17</v>
      </c>
      <c r="R780" s="106">
        <v>45.56</v>
      </c>
      <c r="S780" s="106">
        <v>49.89</v>
      </c>
      <c r="T780" s="106">
        <v>49.45</v>
      </c>
      <c r="U780" s="106">
        <v>50.72</v>
      </c>
      <c r="V780" s="106">
        <v>47.95</v>
      </c>
      <c r="W780" s="106">
        <v>52.98</v>
      </c>
      <c r="X780" s="106">
        <v>51.53</v>
      </c>
      <c r="Y780" s="106">
        <v>51.83</v>
      </c>
      <c r="Z780" s="106">
        <v>51.27</v>
      </c>
      <c r="AA780" s="106">
        <v>50.65</v>
      </c>
      <c r="AB780" s="106">
        <v>50.76</v>
      </c>
      <c r="AC780" s="106">
        <v>52.57</v>
      </c>
      <c r="AD780" s="106">
        <v>51.43</v>
      </c>
      <c r="AE780" s="106">
        <v>50.22</v>
      </c>
      <c r="AF780" s="106">
        <v>51.25</v>
      </c>
      <c r="AG780" s="106">
        <v>52.95</v>
      </c>
      <c r="AH780" s="106">
        <v>50.29</v>
      </c>
      <c r="AI780" s="106">
        <v>50.72</v>
      </c>
      <c r="AJ780" s="106">
        <v>58.41</v>
      </c>
      <c r="AK780" s="106">
        <v>47.56</v>
      </c>
      <c r="AL780" s="106">
        <v>44.82</v>
      </c>
      <c r="AM780" s="106">
        <v>49.9</v>
      </c>
      <c r="AN780" s="106">
        <v>58.53</v>
      </c>
      <c r="AO780" s="106">
        <v>48.16</v>
      </c>
      <c r="AP780" s="106">
        <v>53.13</v>
      </c>
      <c r="AQ780" s="106">
        <v>50.29</v>
      </c>
      <c r="AR780" s="106">
        <v>46.53</v>
      </c>
      <c r="AS780" s="106">
        <v>51.64</v>
      </c>
      <c r="AT780" s="106">
        <v>47.45</v>
      </c>
      <c r="AU780" s="106">
        <v>72.09</v>
      </c>
      <c r="AV780" s="106">
        <v>47.15</v>
      </c>
      <c r="AW780" s="106">
        <v>48.97</v>
      </c>
      <c r="AX780" s="106">
        <v>42.55</v>
      </c>
      <c r="AY780" s="106">
        <v>41.52</v>
      </c>
      <c r="AZ780" s="106">
        <v>50.71</v>
      </c>
      <c r="BA780" s="106">
        <v>46.51</v>
      </c>
      <c r="BB780" s="106">
        <v>50.08</v>
      </c>
      <c r="BC780" s="106">
        <v>50.85</v>
      </c>
      <c r="BD780" s="106">
        <v>50.79</v>
      </c>
      <c r="BE780" s="106">
        <v>42.54</v>
      </c>
      <c r="BF780" s="106">
        <v>41.1</v>
      </c>
      <c r="BG780" s="106">
        <v>40.6</v>
      </c>
      <c r="BH780" s="106">
        <v>48.74</v>
      </c>
      <c r="BI780" s="106">
        <v>43.49</v>
      </c>
      <c r="BJ780" s="106">
        <v>43.66</v>
      </c>
      <c r="BK780" s="106">
        <v>66.099999999999994</v>
      </c>
      <c r="BL780" s="107">
        <f t="shared" si="41"/>
        <v>60</v>
      </c>
      <c r="BN780" s="110">
        <f>BN779++Setup!$J$15/24</f>
        <v>43232.388888889516</v>
      </c>
      <c r="BO780" s="57">
        <f>CN780</f>
        <v>0</v>
      </c>
      <c r="BP780" s="57">
        <f>CO780</f>
        <v>0</v>
      </c>
      <c r="BQ780" s="57">
        <f>CP780</f>
        <v>0</v>
      </c>
      <c r="BR780" s="57">
        <f>CQ780</f>
        <v>0</v>
      </c>
      <c r="BS780" s="87">
        <f>CT780</f>
        <v>0</v>
      </c>
      <c r="BT780" s="87">
        <f>CB1209</f>
        <v>227</v>
      </c>
      <c r="BU780" s="87">
        <f>CD1209</f>
        <v>35.44</v>
      </c>
      <c r="BV780" s="87">
        <f>CF1209</f>
        <v>0</v>
      </c>
      <c r="BW780" s="87">
        <f>CH1209</f>
        <v>0.28000000000000003</v>
      </c>
      <c r="BX780" s="87">
        <f>CJ1209</f>
        <v>67.28</v>
      </c>
      <c r="CA780" s="111">
        <v>43348.409722222219</v>
      </c>
      <c r="CB780" s="87">
        <v>222</v>
      </c>
      <c r="CC780" s="111">
        <v>43348.409722222219</v>
      </c>
      <c r="CD780" s="87">
        <v>35.53</v>
      </c>
      <c r="CE780" s="111">
        <v>43348.409722222219</v>
      </c>
      <c r="CF780" s="87">
        <v>0</v>
      </c>
      <c r="CG780" s="111">
        <v>43348.409722222219</v>
      </c>
      <c r="CH780" s="87">
        <v>0</v>
      </c>
      <c r="CI780" s="111">
        <v>43348.409722222219</v>
      </c>
      <c r="CJ780" s="87">
        <v>85.33</v>
      </c>
      <c r="CM780" s="111"/>
      <c r="CS780" s="111"/>
    </row>
    <row r="781" spans="1:97" x14ac:dyDescent="0.3">
      <c r="A781" s="87">
        <f t="shared" si="40"/>
        <v>7770</v>
      </c>
      <c r="B781" s="88">
        <f t="shared" si="39"/>
        <v>129.5</v>
      </c>
      <c r="C781" s="106">
        <v>20.73</v>
      </c>
      <c r="D781" s="106">
        <v>52.4</v>
      </c>
      <c r="E781" s="106">
        <v>49.34</v>
      </c>
      <c r="F781" s="106">
        <v>45.63</v>
      </c>
      <c r="G781" s="106">
        <v>50.09</v>
      </c>
      <c r="H781" s="106">
        <v>45.28</v>
      </c>
      <c r="I781" s="106">
        <v>46.72</v>
      </c>
      <c r="J781" s="106">
        <v>48.27</v>
      </c>
      <c r="K781" s="106">
        <v>41.58</v>
      </c>
      <c r="L781" s="106">
        <v>46.51</v>
      </c>
      <c r="M781" s="106">
        <v>45.09</v>
      </c>
      <c r="N781" s="106">
        <v>49.54</v>
      </c>
      <c r="O781" s="106">
        <v>52.38</v>
      </c>
      <c r="P781" s="106">
        <v>44.87</v>
      </c>
      <c r="Q781" s="106">
        <v>49.62</v>
      </c>
      <c r="R781" s="106">
        <v>47.68</v>
      </c>
      <c r="S781" s="106">
        <v>53.35</v>
      </c>
      <c r="T781" s="106">
        <v>51.83</v>
      </c>
      <c r="U781" s="106">
        <v>53.43</v>
      </c>
      <c r="V781" s="106">
        <v>50.17</v>
      </c>
      <c r="W781" s="106">
        <v>56.11</v>
      </c>
      <c r="X781" s="106">
        <v>54.95</v>
      </c>
      <c r="Y781" s="106">
        <v>54.89</v>
      </c>
      <c r="Z781" s="106">
        <v>51.75</v>
      </c>
      <c r="AA781" s="106">
        <v>53.63</v>
      </c>
      <c r="AB781" s="106">
        <v>51.91</v>
      </c>
      <c r="AC781" s="106">
        <v>55.56</v>
      </c>
      <c r="AD781" s="106">
        <v>54.41</v>
      </c>
      <c r="AE781" s="106">
        <v>52.85</v>
      </c>
      <c r="AF781" s="106">
        <v>54.39</v>
      </c>
      <c r="AG781" s="106">
        <v>55.86</v>
      </c>
      <c r="AH781" s="106">
        <v>53.06</v>
      </c>
      <c r="AI781" s="106">
        <v>53.29</v>
      </c>
      <c r="AJ781" s="106">
        <v>58.33</v>
      </c>
      <c r="AK781" s="106">
        <v>47.52</v>
      </c>
      <c r="AL781" s="106">
        <v>44.8</v>
      </c>
      <c r="AM781" s="106">
        <v>52.9</v>
      </c>
      <c r="AN781" s="106">
        <v>58.59</v>
      </c>
      <c r="AO781" s="106">
        <v>48.23</v>
      </c>
      <c r="AP781" s="106">
        <v>53.3</v>
      </c>
      <c r="AQ781" s="106">
        <v>53.28</v>
      </c>
      <c r="AR781" s="106">
        <v>47.99</v>
      </c>
      <c r="AS781" s="106">
        <v>52.27</v>
      </c>
      <c r="AT781" s="106">
        <v>48.83</v>
      </c>
      <c r="AU781" s="106">
        <v>72.16</v>
      </c>
      <c r="AV781" s="106">
        <v>48.49</v>
      </c>
      <c r="AW781" s="106">
        <v>50.05</v>
      </c>
      <c r="AX781" s="106">
        <v>42.44</v>
      </c>
      <c r="AY781" s="106">
        <v>41.16</v>
      </c>
      <c r="AZ781" s="106">
        <v>53.35</v>
      </c>
      <c r="BA781" s="106">
        <v>46.36</v>
      </c>
      <c r="BB781" s="106">
        <v>51.87</v>
      </c>
      <c r="BC781" s="106">
        <v>53.94</v>
      </c>
      <c r="BD781" s="106">
        <v>54.14</v>
      </c>
      <c r="BE781" s="106">
        <v>42.2</v>
      </c>
      <c r="BF781" s="106">
        <v>40.94</v>
      </c>
      <c r="BG781" s="106">
        <v>42.18</v>
      </c>
      <c r="BH781" s="106">
        <v>48.89</v>
      </c>
      <c r="BI781" s="106">
        <v>43.2</v>
      </c>
      <c r="BJ781" s="106">
        <v>44.1</v>
      </c>
      <c r="BK781" s="106">
        <v>66.14</v>
      </c>
      <c r="BL781" s="107">
        <f t="shared" si="41"/>
        <v>60</v>
      </c>
      <c r="BN781" s="110">
        <f>BN780++Setup!$J$15/24</f>
        <v>43232.395833333961</v>
      </c>
      <c r="BO781" s="57">
        <f>CN781</f>
        <v>0</v>
      </c>
      <c r="BP781" s="57">
        <f>CO781</f>
        <v>0</v>
      </c>
      <c r="BQ781" s="57">
        <f>CP781</f>
        <v>0</v>
      </c>
      <c r="BR781" s="57">
        <f>CQ781</f>
        <v>0</v>
      </c>
      <c r="BS781" s="87">
        <f>CT781</f>
        <v>0</v>
      </c>
      <c r="BT781" s="87">
        <f>CB1210</f>
        <v>227</v>
      </c>
      <c r="BU781" s="87">
        <f>CD1210</f>
        <v>35.39</v>
      </c>
      <c r="BV781" s="87">
        <f>CF1210</f>
        <v>53.89</v>
      </c>
      <c r="BW781" s="87">
        <f>CH1210</f>
        <v>0.28000000000000003</v>
      </c>
      <c r="BX781" s="87">
        <f>CJ1210</f>
        <v>77.36</v>
      </c>
      <c r="CA781" s="111">
        <v>43348.416666666664</v>
      </c>
      <c r="CB781" s="87">
        <v>221</v>
      </c>
      <c r="CC781" s="111">
        <v>43348.416666666664</v>
      </c>
      <c r="CD781" s="87">
        <v>35.5</v>
      </c>
      <c r="CE781" s="111">
        <v>43348.416666666664</v>
      </c>
      <c r="CF781" s="87">
        <v>0</v>
      </c>
      <c r="CG781" s="111">
        <v>43348.416666666664</v>
      </c>
      <c r="CH781" s="87">
        <v>0.28000000000000003</v>
      </c>
      <c r="CI781" s="111">
        <v>43348.416666666664</v>
      </c>
      <c r="CJ781" s="87">
        <v>59.42</v>
      </c>
      <c r="CM781" s="111"/>
      <c r="CS781" s="111"/>
    </row>
    <row r="782" spans="1:97" x14ac:dyDescent="0.3">
      <c r="A782" s="87">
        <f t="shared" si="40"/>
        <v>7780</v>
      </c>
      <c r="B782" s="88">
        <f t="shared" si="39"/>
        <v>129.66666666666666</v>
      </c>
      <c r="C782" s="106">
        <v>20.71</v>
      </c>
      <c r="D782" s="106">
        <v>53.02</v>
      </c>
      <c r="E782" s="106">
        <v>49.85</v>
      </c>
      <c r="F782" s="106">
        <v>46.04</v>
      </c>
      <c r="G782" s="106">
        <v>50.41</v>
      </c>
      <c r="H782" s="106">
        <v>45.88</v>
      </c>
      <c r="I782" s="106">
        <v>47</v>
      </c>
      <c r="J782" s="106">
        <v>48.44</v>
      </c>
      <c r="K782" s="106">
        <v>42.18</v>
      </c>
      <c r="L782" s="106">
        <v>46.94</v>
      </c>
      <c r="M782" s="106">
        <v>45.68</v>
      </c>
      <c r="N782" s="106">
        <v>50.12</v>
      </c>
      <c r="O782" s="106">
        <v>52.87</v>
      </c>
      <c r="P782" s="106">
        <v>45.01</v>
      </c>
      <c r="Q782" s="106">
        <v>49.7</v>
      </c>
      <c r="R782" s="106">
        <v>47.83</v>
      </c>
      <c r="S782" s="106">
        <v>53.59</v>
      </c>
      <c r="T782" s="106">
        <v>51.99</v>
      </c>
      <c r="U782" s="106">
        <v>54.2</v>
      </c>
      <c r="V782" s="106">
        <v>50.23</v>
      </c>
      <c r="W782" s="106">
        <v>56.32</v>
      </c>
      <c r="X782" s="106">
        <v>55.11</v>
      </c>
      <c r="Y782" s="106">
        <v>55.45</v>
      </c>
      <c r="Z782" s="106">
        <v>51.96</v>
      </c>
      <c r="AA782" s="106">
        <v>53.91</v>
      </c>
      <c r="AB782" s="106">
        <v>52.05</v>
      </c>
      <c r="AC782" s="106">
        <v>56.07</v>
      </c>
      <c r="AD782" s="106">
        <v>54.98</v>
      </c>
      <c r="AE782" s="106">
        <v>53.13</v>
      </c>
      <c r="AF782" s="106">
        <v>54.88</v>
      </c>
      <c r="AG782" s="106">
        <v>56.51</v>
      </c>
      <c r="AH782" s="106">
        <v>53.44</v>
      </c>
      <c r="AI782" s="106">
        <v>53.73</v>
      </c>
      <c r="AJ782" s="106">
        <v>58.1</v>
      </c>
      <c r="AK782" s="106">
        <v>47.34</v>
      </c>
      <c r="AL782" s="106">
        <v>45.23</v>
      </c>
      <c r="AM782" s="106">
        <v>53.29</v>
      </c>
      <c r="AN782" s="106">
        <v>58.34</v>
      </c>
      <c r="AO782" s="106">
        <v>48.4</v>
      </c>
      <c r="AP782" s="106">
        <v>53.47</v>
      </c>
      <c r="AQ782" s="106">
        <v>53.44</v>
      </c>
      <c r="AR782" s="106">
        <v>48.18</v>
      </c>
      <c r="AS782" s="106">
        <v>52.65</v>
      </c>
      <c r="AT782" s="106">
        <v>49.1</v>
      </c>
      <c r="AU782" s="106">
        <v>71.69</v>
      </c>
      <c r="AV782" s="106">
        <v>48.37</v>
      </c>
      <c r="AW782" s="106">
        <v>50.13</v>
      </c>
      <c r="AX782" s="106">
        <v>42.71</v>
      </c>
      <c r="AY782" s="106">
        <v>41.67</v>
      </c>
      <c r="AZ782" s="106">
        <v>53.65</v>
      </c>
      <c r="BA782" s="106">
        <v>46.75</v>
      </c>
      <c r="BB782" s="106">
        <v>52.11</v>
      </c>
      <c r="BC782" s="106">
        <v>54.21</v>
      </c>
      <c r="BD782" s="106">
        <v>54.56</v>
      </c>
      <c r="BE782" s="106">
        <v>42.88</v>
      </c>
      <c r="BF782" s="106">
        <v>41.38</v>
      </c>
      <c r="BG782" s="106">
        <v>42.44</v>
      </c>
      <c r="BH782" s="106">
        <v>49.01</v>
      </c>
      <c r="BI782" s="106">
        <v>43.48</v>
      </c>
      <c r="BJ782" s="106">
        <v>43.87</v>
      </c>
      <c r="BK782" s="106">
        <v>66.45</v>
      </c>
      <c r="BL782" s="107">
        <f t="shared" si="41"/>
        <v>60</v>
      </c>
      <c r="BN782" s="110">
        <f>BN781++Setup!$J$15/24</f>
        <v>43232.402777778407</v>
      </c>
      <c r="BO782" s="57">
        <f>CN782</f>
        <v>0</v>
      </c>
      <c r="BP782" s="57">
        <f>CO782</f>
        <v>0</v>
      </c>
      <c r="BQ782" s="57">
        <f>CP782</f>
        <v>0</v>
      </c>
      <c r="BR782" s="57">
        <f>CQ782</f>
        <v>0</v>
      </c>
      <c r="BS782" s="87">
        <f>CT782</f>
        <v>0</v>
      </c>
      <c r="BT782" s="87">
        <f>CB1211</f>
        <v>226</v>
      </c>
      <c r="BU782" s="87">
        <f>CD1211</f>
        <v>34.81</v>
      </c>
      <c r="BV782" s="87">
        <f>CF1211</f>
        <v>51.39</v>
      </c>
      <c r="BW782" s="87">
        <f>CH1211</f>
        <v>0.28000000000000003</v>
      </c>
      <c r="BX782" s="87">
        <f>CJ1211</f>
        <v>71.39</v>
      </c>
      <c r="CA782" s="111">
        <v>43348.423611111109</v>
      </c>
      <c r="CB782" s="87">
        <v>220</v>
      </c>
      <c r="CC782" s="111">
        <v>43348.423611111109</v>
      </c>
      <c r="CD782" s="87">
        <v>34.86</v>
      </c>
      <c r="CE782" s="111">
        <v>43348.423611111109</v>
      </c>
      <c r="CF782" s="87">
        <v>0</v>
      </c>
      <c r="CG782" s="111">
        <v>43348.423611111109</v>
      </c>
      <c r="CH782" s="87">
        <v>0</v>
      </c>
      <c r="CI782" s="111">
        <v>43348.423611111109</v>
      </c>
      <c r="CJ782" s="87">
        <v>69.58</v>
      </c>
      <c r="CM782" s="111"/>
      <c r="CS782" s="111"/>
    </row>
    <row r="783" spans="1:97" x14ac:dyDescent="0.3">
      <c r="A783" s="87">
        <f t="shared" si="40"/>
        <v>7790</v>
      </c>
      <c r="B783" s="88">
        <f t="shared" si="39"/>
        <v>129.83333333333334</v>
      </c>
      <c r="C783" s="106">
        <v>20.73</v>
      </c>
      <c r="D783" s="106">
        <v>52.12</v>
      </c>
      <c r="E783" s="106">
        <v>48.26</v>
      </c>
      <c r="F783" s="106">
        <v>44.76</v>
      </c>
      <c r="G783" s="106">
        <v>49.65</v>
      </c>
      <c r="H783" s="106">
        <v>44.8</v>
      </c>
      <c r="I783" s="106">
        <v>45.59</v>
      </c>
      <c r="J783" s="106">
        <v>47.16</v>
      </c>
      <c r="K783" s="106">
        <v>41</v>
      </c>
      <c r="L783" s="106">
        <v>46</v>
      </c>
      <c r="M783" s="106">
        <v>44.33</v>
      </c>
      <c r="N783" s="106">
        <v>49.02</v>
      </c>
      <c r="O783" s="106">
        <v>52.41</v>
      </c>
      <c r="P783" s="106">
        <v>44.46</v>
      </c>
      <c r="Q783" s="106">
        <v>49.27</v>
      </c>
      <c r="R783" s="106">
        <v>47.33</v>
      </c>
      <c r="S783" s="106">
        <v>53.02</v>
      </c>
      <c r="T783" s="106">
        <v>51.35</v>
      </c>
      <c r="U783" s="106">
        <v>53.17</v>
      </c>
      <c r="V783" s="106">
        <v>49.81</v>
      </c>
      <c r="W783" s="106">
        <v>56.11</v>
      </c>
      <c r="X783" s="106">
        <v>54.79</v>
      </c>
      <c r="Y783" s="106">
        <v>54.86</v>
      </c>
      <c r="Z783" s="106">
        <v>51.65</v>
      </c>
      <c r="AA783" s="106">
        <v>53.44</v>
      </c>
      <c r="AB783" s="106">
        <v>51.78</v>
      </c>
      <c r="AC783" s="106">
        <v>55.67</v>
      </c>
      <c r="AD783" s="106">
        <v>54.54</v>
      </c>
      <c r="AE783" s="106">
        <v>52.82</v>
      </c>
      <c r="AF783" s="106">
        <v>54.25</v>
      </c>
      <c r="AG783" s="106">
        <v>55.88</v>
      </c>
      <c r="AH783" s="106">
        <v>52.91</v>
      </c>
      <c r="AI783" s="106">
        <v>53.21</v>
      </c>
      <c r="AJ783" s="106">
        <v>58.38</v>
      </c>
      <c r="AK783" s="106">
        <v>47.45</v>
      </c>
      <c r="AL783" s="106">
        <v>44.88</v>
      </c>
      <c r="AM783" s="106">
        <v>52.68</v>
      </c>
      <c r="AN783" s="106">
        <v>58.62</v>
      </c>
      <c r="AO783" s="106">
        <v>47.12</v>
      </c>
      <c r="AP783" s="106">
        <v>53.4</v>
      </c>
      <c r="AQ783" s="106">
        <v>52.96</v>
      </c>
      <c r="AR783" s="106">
        <v>47.9</v>
      </c>
      <c r="AS783" s="106">
        <v>52.23</v>
      </c>
      <c r="AT783" s="106">
        <v>48.39</v>
      </c>
      <c r="AU783" s="106">
        <v>72.22</v>
      </c>
      <c r="AV783" s="106">
        <v>48.37</v>
      </c>
      <c r="AW783" s="106">
        <v>50.19</v>
      </c>
      <c r="AX783" s="106">
        <v>41.41</v>
      </c>
      <c r="AY783" s="106">
        <v>40.51</v>
      </c>
      <c r="AZ783" s="106">
        <v>53.16</v>
      </c>
      <c r="BA783" s="106">
        <v>45.14</v>
      </c>
      <c r="BB783" s="106">
        <v>51.69</v>
      </c>
      <c r="BC783" s="106">
        <v>53.75</v>
      </c>
      <c r="BD783" s="106">
        <v>54.25</v>
      </c>
      <c r="BE783" s="106">
        <v>41.54</v>
      </c>
      <c r="BF783" s="106">
        <v>40.15</v>
      </c>
      <c r="BG783" s="106">
        <v>42.04</v>
      </c>
      <c r="BH783" s="106">
        <v>47.48</v>
      </c>
      <c r="BI783" s="106">
        <v>42.35</v>
      </c>
      <c r="BJ783" s="106">
        <v>44.32</v>
      </c>
      <c r="BK783" s="106">
        <v>66.56</v>
      </c>
      <c r="BL783" s="107">
        <f t="shared" si="41"/>
        <v>60</v>
      </c>
      <c r="BN783" s="110">
        <f>BN782++Setup!$J$15/24</f>
        <v>43232.409722222852</v>
      </c>
      <c r="BO783" s="57">
        <f>CN783</f>
        <v>0</v>
      </c>
      <c r="BP783" s="57">
        <f>CO783</f>
        <v>0</v>
      </c>
      <c r="BQ783" s="57">
        <f>CP783</f>
        <v>0</v>
      </c>
      <c r="BR783" s="57">
        <f>CQ783</f>
        <v>0</v>
      </c>
      <c r="BS783" s="87">
        <f>CT783</f>
        <v>0</v>
      </c>
      <c r="BT783" s="87">
        <f>CB1212</f>
        <v>229</v>
      </c>
      <c r="BU783" s="87">
        <f>CD1212</f>
        <v>35.19</v>
      </c>
      <c r="BV783" s="87">
        <f>CF1212</f>
        <v>57.22</v>
      </c>
      <c r="BW783" s="87">
        <f>CH1212</f>
        <v>0.28000000000000003</v>
      </c>
      <c r="BX783" s="87">
        <f>CJ1212</f>
        <v>70.14</v>
      </c>
      <c r="CA783" s="111">
        <v>43348.430555555555</v>
      </c>
      <c r="CB783" s="87">
        <v>221</v>
      </c>
      <c r="CC783" s="111">
        <v>43348.430555555555</v>
      </c>
      <c r="CD783" s="87">
        <v>35</v>
      </c>
      <c r="CE783" s="111">
        <v>43348.430555555555</v>
      </c>
      <c r="CF783" s="87">
        <v>0</v>
      </c>
      <c r="CG783" s="111">
        <v>43348.430555555555</v>
      </c>
      <c r="CH783" s="87">
        <v>0.28000000000000003</v>
      </c>
      <c r="CI783" s="111">
        <v>43348.430555555555</v>
      </c>
      <c r="CJ783" s="87">
        <v>70.36</v>
      </c>
      <c r="CM783" s="111"/>
      <c r="CS783" s="111"/>
    </row>
    <row r="784" spans="1:97" x14ac:dyDescent="0.3">
      <c r="A784" s="87">
        <f t="shared" si="40"/>
        <v>7800</v>
      </c>
      <c r="B784" s="88">
        <f t="shared" si="39"/>
        <v>130</v>
      </c>
      <c r="C784" s="106">
        <v>20.77</v>
      </c>
      <c r="D784" s="106">
        <v>52.34</v>
      </c>
      <c r="E784" s="106">
        <v>49.56</v>
      </c>
      <c r="F784" s="106">
        <v>45.85</v>
      </c>
      <c r="G784" s="106">
        <v>50.6</v>
      </c>
      <c r="H784" s="106">
        <v>46.41</v>
      </c>
      <c r="I784" s="106">
        <v>46.87</v>
      </c>
      <c r="J784" s="106">
        <v>48.46</v>
      </c>
      <c r="K784" s="106">
        <v>42.63</v>
      </c>
      <c r="L784" s="106">
        <v>47.53</v>
      </c>
      <c r="M784" s="106">
        <v>45.39</v>
      </c>
      <c r="N784" s="106">
        <v>50.55</v>
      </c>
      <c r="O784" s="106">
        <v>53.34</v>
      </c>
      <c r="P784" s="106">
        <v>45.69</v>
      </c>
      <c r="Q784" s="106">
        <v>50.22</v>
      </c>
      <c r="R784" s="106">
        <v>48.15</v>
      </c>
      <c r="S784" s="106">
        <v>53.73</v>
      </c>
      <c r="T784" s="106">
        <v>52.21</v>
      </c>
      <c r="U784" s="106">
        <v>53.55</v>
      </c>
      <c r="V784" s="106">
        <v>50.49</v>
      </c>
      <c r="W784" s="106">
        <v>56.36</v>
      </c>
      <c r="X784" s="106">
        <v>55.27</v>
      </c>
      <c r="Y784" s="106">
        <v>55.33</v>
      </c>
      <c r="Z784" s="106">
        <v>52.02</v>
      </c>
      <c r="AA784" s="106">
        <v>53.84</v>
      </c>
      <c r="AB784" s="106">
        <v>52.22</v>
      </c>
      <c r="AC784" s="106">
        <v>56.16</v>
      </c>
      <c r="AD784" s="106">
        <v>54.93</v>
      </c>
      <c r="AE784" s="106">
        <v>53</v>
      </c>
      <c r="AF784" s="106">
        <v>54.67</v>
      </c>
      <c r="AG784" s="106">
        <v>56.36</v>
      </c>
      <c r="AH784" s="106">
        <v>53.13</v>
      </c>
      <c r="AI784" s="106">
        <v>53.41</v>
      </c>
      <c r="AJ784" s="106">
        <v>57.99</v>
      </c>
      <c r="AK784" s="106">
        <v>47.23</v>
      </c>
      <c r="AL784" s="106">
        <v>44.65</v>
      </c>
      <c r="AM784" s="106">
        <v>53.21</v>
      </c>
      <c r="AN784" s="106">
        <v>58.25</v>
      </c>
      <c r="AO784" s="106">
        <v>48.42</v>
      </c>
      <c r="AP784" s="106">
        <v>53.08</v>
      </c>
      <c r="AQ784" s="106">
        <v>53.33</v>
      </c>
      <c r="AR784" s="106">
        <v>48.53</v>
      </c>
      <c r="AS784" s="106">
        <v>52.72</v>
      </c>
      <c r="AT784" s="106">
        <v>49.4</v>
      </c>
      <c r="AU784" s="106">
        <v>71.680000000000007</v>
      </c>
      <c r="AV784" s="106">
        <v>48.71</v>
      </c>
      <c r="AW784" s="106">
        <v>50.44</v>
      </c>
      <c r="AX784" s="106">
        <v>42.58</v>
      </c>
      <c r="AY784" s="106">
        <v>41.31</v>
      </c>
      <c r="AZ784" s="106">
        <v>53.93</v>
      </c>
      <c r="BA784" s="106">
        <v>46.34</v>
      </c>
      <c r="BB784" s="106">
        <v>52.32</v>
      </c>
      <c r="BC784" s="106">
        <v>54.27</v>
      </c>
      <c r="BD784" s="106">
        <v>54.57</v>
      </c>
      <c r="BE784" s="106">
        <v>42.56</v>
      </c>
      <c r="BF784" s="106">
        <v>41.22</v>
      </c>
      <c r="BG784" s="106">
        <v>42.47</v>
      </c>
      <c r="BH784" s="106">
        <v>48.89</v>
      </c>
      <c r="BI784" s="106">
        <v>43.37</v>
      </c>
      <c r="BJ784" s="106">
        <v>44.35</v>
      </c>
      <c r="BK784" s="106">
        <v>66.33</v>
      </c>
      <c r="BL784" s="107">
        <f t="shared" si="41"/>
        <v>60</v>
      </c>
      <c r="BN784" s="110">
        <f>BN783++Setup!$J$15/24</f>
        <v>43232.416666667297</v>
      </c>
      <c r="BO784" s="57">
        <f>CN784</f>
        <v>0</v>
      </c>
      <c r="BP784" s="57">
        <f>CO784</f>
        <v>0</v>
      </c>
      <c r="BQ784" s="57">
        <f>CP784</f>
        <v>0</v>
      </c>
      <c r="BR784" s="57">
        <f>CQ784</f>
        <v>0</v>
      </c>
      <c r="BS784" s="87">
        <f>CT784</f>
        <v>0</v>
      </c>
      <c r="BT784" s="87">
        <f>CB1213</f>
        <v>227</v>
      </c>
      <c r="BU784" s="87">
        <f>CD1213</f>
        <v>35.86</v>
      </c>
      <c r="BV784" s="87">
        <f>CF1213</f>
        <v>51.67</v>
      </c>
      <c r="BW784" s="87">
        <f>CH1213</f>
        <v>0.28000000000000003</v>
      </c>
      <c r="BX784" s="87">
        <f>CJ1213</f>
        <v>76.53</v>
      </c>
      <c r="CA784" s="111">
        <v>43348.4375</v>
      </c>
      <c r="CB784" s="87">
        <v>223</v>
      </c>
      <c r="CC784" s="111">
        <v>43348.4375</v>
      </c>
      <c r="CD784" s="87">
        <v>35</v>
      </c>
      <c r="CE784" s="111">
        <v>43348.4375</v>
      </c>
      <c r="CF784" s="87">
        <v>0</v>
      </c>
      <c r="CG784" s="111">
        <v>43348.4375</v>
      </c>
      <c r="CH784" s="87">
        <v>0.28000000000000003</v>
      </c>
      <c r="CI784" s="111">
        <v>43348.4375</v>
      </c>
      <c r="CJ784" s="87">
        <v>53.64</v>
      </c>
      <c r="CM784" s="111"/>
      <c r="CS784" s="111"/>
    </row>
    <row r="785" spans="1:97" x14ac:dyDescent="0.3">
      <c r="A785" s="87">
        <f t="shared" si="40"/>
        <v>7810</v>
      </c>
      <c r="B785" s="88">
        <f t="shared" si="39"/>
        <v>130.16666666666666</v>
      </c>
      <c r="C785" s="106">
        <v>20.72</v>
      </c>
      <c r="D785" s="106">
        <v>52.92</v>
      </c>
      <c r="E785" s="106">
        <v>48.72</v>
      </c>
      <c r="F785" s="106">
        <v>45.2</v>
      </c>
      <c r="G785" s="106">
        <v>50.08</v>
      </c>
      <c r="H785" s="106">
        <v>45.91</v>
      </c>
      <c r="I785" s="106">
        <v>46.19</v>
      </c>
      <c r="J785" s="106">
        <v>47.83</v>
      </c>
      <c r="K785" s="106">
        <v>42.22</v>
      </c>
      <c r="L785" s="106">
        <v>46.93</v>
      </c>
      <c r="M785" s="106">
        <v>44.71</v>
      </c>
      <c r="N785" s="106">
        <v>49.96</v>
      </c>
      <c r="O785" s="106">
        <v>52.79</v>
      </c>
      <c r="P785" s="106">
        <v>45</v>
      </c>
      <c r="Q785" s="106">
        <v>49.73</v>
      </c>
      <c r="R785" s="106">
        <v>47.62</v>
      </c>
      <c r="S785" s="106">
        <v>53.43</v>
      </c>
      <c r="T785" s="106">
        <v>51.82</v>
      </c>
      <c r="U785" s="106">
        <v>53.67</v>
      </c>
      <c r="V785" s="106">
        <v>50.16</v>
      </c>
      <c r="W785" s="106">
        <v>56.49</v>
      </c>
      <c r="X785" s="106">
        <v>55.08</v>
      </c>
      <c r="Y785" s="106">
        <v>55.26</v>
      </c>
      <c r="Z785" s="106">
        <v>51.84</v>
      </c>
      <c r="AA785" s="106">
        <v>53.72</v>
      </c>
      <c r="AB785" s="106">
        <v>52.09</v>
      </c>
      <c r="AC785" s="106">
        <v>56</v>
      </c>
      <c r="AD785" s="106">
        <v>54.63</v>
      </c>
      <c r="AE785" s="106">
        <v>53</v>
      </c>
      <c r="AF785" s="106">
        <v>54.52</v>
      </c>
      <c r="AG785" s="106">
        <v>56.14</v>
      </c>
      <c r="AH785" s="106">
        <v>53.3</v>
      </c>
      <c r="AI785" s="106">
        <v>53.87</v>
      </c>
      <c r="AJ785" s="106">
        <v>58.24</v>
      </c>
      <c r="AK785" s="106">
        <v>47.36</v>
      </c>
      <c r="AL785" s="106">
        <v>45</v>
      </c>
      <c r="AM785" s="106">
        <v>53.2</v>
      </c>
      <c r="AN785" s="106">
        <v>58.72</v>
      </c>
      <c r="AO785" s="106">
        <v>47.79</v>
      </c>
      <c r="AP785" s="106">
        <v>53.61</v>
      </c>
      <c r="AQ785" s="106">
        <v>53.46</v>
      </c>
      <c r="AR785" s="106">
        <v>48.15</v>
      </c>
      <c r="AS785" s="106">
        <v>52.71</v>
      </c>
      <c r="AT785" s="106">
        <v>49.09</v>
      </c>
      <c r="AU785" s="106">
        <v>72.47</v>
      </c>
      <c r="AV785" s="106">
        <v>48.59</v>
      </c>
      <c r="AW785" s="106">
        <v>50.39</v>
      </c>
      <c r="AX785" s="106">
        <v>41.82</v>
      </c>
      <c r="AY785" s="106">
        <v>40.96</v>
      </c>
      <c r="AZ785" s="106">
        <v>53.63</v>
      </c>
      <c r="BA785" s="106">
        <v>45.66</v>
      </c>
      <c r="BB785" s="106">
        <v>52.04</v>
      </c>
      <c r="BC785" s="106">
        <v>54.16</v>
      </c>
      <c r="BD785" s="106">
        <v>54.42</v>
      </c>
      <c r="BE785" s="106">
        <v>41.95</v>
      </c>
      <c r="BF785" s="106">
        <v>40.590000000000003</v>
      </c>
      <c r="BG785" s="106">
        <v>42.27</v>
      </c>
      <c r="BH785" s="106">
        <v>48.32</v>
      </c>
      <c r="BI785" s="106">
        <v>42.92</v>
      </c>
      <c r="BJ785" s="106">
        <v>44.14</v>
      </c>
      <c r="BK785" s="106">
        <v>66.3</v>
      </c>
      <c r="BL785" s="107">
        <f t="shared" si="41"/>
        <v>60</v>
      </c>
      <c r="BN785" s="110">
        <f>BN784++Setup!$J$15/24</f>
        <v>43232.423611111743</v>
      </c>
      <c r="BO785" s="57">
        <f>CN785</f>
        <v>0</v>
      </c>
      <c r="BP785" s="57">
        <f>CO785</f>
        <v>0</v>
      </c>
      <c r="BQ785" s="57">
        <f>CP785</f>
        <v>0</v>
      </c>
      <c r="BR785" s="57">
        <f>CQ785</f>
        <v>0</v>
      </c>
      <c r="BS785" s="87">
        <f>CT785</f>
        <v>0</v>
      </c>
      <c r="BT785" s="87">
        <f>CB1214</f>
        <v>224</v>
      </c>
      <c r="BU785" s="87">
        <f>CD1214</f>
        <v>34.97</v>
      </c>
      <c r="BV785" s="87">
        <f>CF1214</f>
        <v>49.44</v>
      </c>
      <c r="BW785" s="87">
        <f>CH1214</f>
        <v>0.28000000000000003</v>
      </c>
      <c r="BX785" s="87">
        <f>CJ1214</f>
        <v>77.06</v>
      </c>
      <c r="CA785" s="111">
        <v>43348.444444444445</v>
      </c>
      <c r="CB785" s="87">
        <v>220</v>
      </c>
      <c r="CC785" s="111">
        <v>43348.444444444445</v>
      </c>
      <c r="CD785" s="87">
        <v>34.39</v>
      </c>
      <c r="CE785" s="111">
        <v>43348.444444444445</v>
      </c>
      <c r="CF785" s="87">
        <v>0</v>
      </c>
      <c r="CG785" s="111">
        <v>43348.444444444445</v>
      </c>
      <c r="CH785" s="87">
        <v>0.28000000000000003</v>
      </c>
      <c r="CI785" s="111">
        <v>43348.444444444445</v>
      </c>
      <c r="CJ785" s="87">
        <v>75.83</v>
      </c>
      <c r="CM785" s="111"/>
      <c r="CS785" s="111"/>
    </row>
    <row r="786" spans="1:97" x14ac:dyDescent="0.3">
      <c r="A786" s="87">
        <f t="shared" si="40"/>
        <v>7820</v>
      </c>
      <c r="B786" s="88">
        <f t="shared" si="39"/>
        <v>130.33333333333334</v>
      </c>
      <c r="C786" s="106">
        <v>20.7</v>
      </c>
      <c r="D786" s="106">
        <v>52.76</v>
      </c>
      <c r="E786" s="106">
        <v>49.31</v>
      </c>
      <c r="F786" s="106">
        <v>45.54</v>
      </c>
      <c r="G786" s="106">
        <v>50.03</v>
      </c>
      <c r="H786" s="106">
        <v>45.7</v>
      </c>
      <c r="I786" s="106">
        <v>46.4</v>
      </c>
      <c r="J786" s="106">
        <v>48.02</v>
      </c>
      <c r="K786" s="106">
        <v>41.82</v>
      </c>
      <c r="L786" s="106">
        <v>46.75</v>
      </c>
      <c r="M786" s="106">
        <v>45.11</v>
      </c>
      <c r="N786" s="106">
        <v>49.67</v>
      </c>
      <c r="O786" s="106">
        <v>52.39</v>
      </c>
      <c r="P786" s="106">
        <v>44.84</v>
      </c>
      <c r="Q786" s="106">
        <v>49.47</v>
      </c>
      <c r="R786" s="106">
        <v>47.55</v>
      </c>
      <c r="S786" s="106">
        <v>53.16</v>
      </c>
      <c r="T786" s="106">
        <v>51.72</v>
      </c>
      <c r="U786" s="106">
        <v>53.64</v>
      </c>
      <c r="V786" s="106">
        <v>50.02</v>
      </c>
      <c r="W786" s="106">
        <v>55.99</v>
      </c>
      <c r="X786" s="106">
        <v>54.8</v>
      </c>
      <c r="Y786" s="106">
        <v>55.11</v>
      </c>
      <c r="Z786" s="106">
        <v>51.86</v>
      </c>
      <c r="AA786" s="106">
        <v>53.47</v>
      </c>
      <c r="AB786" s="106">
        <v>51.84</v>
      </c>
      <c r="AC786" s="106">
        <v>55.73</v>
      </c>
      <c r="AD786" s="106">
        <v>54.44</v>
      </c>
      <c r="AE786" s="106">
        <v>52.58</v>
      </c>
      <c r="AF786" s="106">
        <v>54.36</v>
      </c>
      <c r="AG786" s="106">
        <v>55.83</v>
      </c>
      <c r="AH786" s="106">
        <v>52.79</v>
      </c>
      <c r="AI786" s="106">
        <v>53.25</v>
      </c>
      <c r="AJ786" s="106">
        <v>58.28</v>
      </c>
      <c r="AK786" s="106">
        <v>47.41</v>
      </c>
      <c r="AL786" s="106">
        <v>44.35</v>
      </c>
      <c r="AM786" s="106">
        <v>52.86</v>
      </c>
      <c r="AN786" s="106">
        <v>58.43</v>
      </c>
      <c r="AO786" s="106">
        <v>47.98</v>
      </c>
      <c r="AP786" s="106">
        <v>52.62</v>
      </c>
      <c r="AQ786" s="106">
        <v>52.87</v>
      </c>
      <c r="AR786" s="106">
        <v>48.03</v>
      </c>
      <c r="AS786" s="106">
        <v>52.51</v>
      </c>
      <c r="AT786" s="106">
        <v>49.06</v>
      </c>
      <c r="AU786" s="106">
        <v>72.03</v>
      </c>
      <c r="AV786" s="106">
        <v>48.34</v>
      </c>
      <c r="AW786" s="106">
        <v>50.17</v>
      </c>
      <c r="AX786" s="106">
        <v>42.03</v>
      </c>
      <c r="AY786" s="106">
        <v>41.38</v>
      </c>
      <c r="AZ786" s="106">
        <v>53.31</v>
      </c>
      <c r="BA786" s="106">
        <v>45.94</v>
      </c>
      <c r="BB786" s="106">
        <v>51.83</v>
      </c>
      <c r="BC786" s="106">
        <v>53.87</v>
      </c>
      <c r="BD786" s="106">
        <v>54.2</v>
      </c>
      <c r="BE786" s="106">
        <v>42.29</v>
      </c>
      <c r="BF786" s="106">
        <v>40.799999999999997</v>
      </c>
      <c r="BG786" s="106">
        <v>42.21</v>
      </c>
      <c r="BH786" s="106">
        <v>48.42</v>
      </c>
      <c r="BI786" s="106">
        <v>43.07</v>
      </c>
      <c r="BJ786" s="106">
        <v>44.07</v>
      </c>
      <c r="BK786" s="106">
        <v>66.5</v>
      </c>
      <c r="BL786" s="107">
        <f t="shared" si="41"/>
        <v>60</v>
      </c>
      <c r="BN786" s="110">
        <f>BN785++Setup!$J$15/24</f>
        <v>43232.430555556188</v>
      </c>
      <c r="BO786" s="57">
        <f>CN786</f>
        <v>0</v>
      </c>
      <c r="BP786" s="57">
        <f>CO786</f>
        <v>0</v>
      </c>
      <c r="BQ786" s="57">
        <f>CP786</f>
        <v>0</v>
      </c>
      <c r="BR786" s="57">
        <f>CQ786</f>
        <v>0</v>
      </c>
      <c r="BS786" s="87">
        <f>CT786</f>
        <v>0</v>
      </c>
      <c r="BT786" s="87">
        <f>CB1215</f>
        <v>225</v>
      </c>
      <c r="BU786" s="87">
        <f>CD1215</f>
        <v>35.53</v>
      </c>
      <c r="BV786" s="87">
        <f>CF1215</f>
        <v>52.22</v>
      </c>
      <c r="BW786" s="87">
        <f>CH1215</f>
        <v>0.28000000000000003</v>
      </c>
      <c r="BX786" s="87">
        <f>CJ1215</f>
        <v>78.11</v>
      </c>
      <c r="CA786" s="111">
        <v>43348.451388888891</v>
      </c>
      <c r="CB786" s="87">
        <v>223</v>
      </c>
      <c r="CC786" s="111">
        <v>43348.451388888891</v>
      </c>
      <c r="CD786" s="87">
        <v>35.47</v>
      </c>
      <c r="CE786" s="111">
        <v>43348.451388888891</v>
      </c>
      <c r="CF786" s="87">
        <v>0</v>
      </c>
      <c r="CG786" s="111">
        <v>43348.451388888891</v>
      </c>
      <c r="CH786" s="87">
        <v>0.28000000000000003</v>
      </c>
      <c r="CI786" s="111">
        <v>43348.451388888891</v>
      </c>
      <c r="CJ786" s="87">
        <v>69.86</v>
      </c>
      <c r="CM786" s="111"/>
      <c r="CS786" s="111"/>
    </row>
    <row r="787" spans="1:97" x14ac:dyDescent="0.3">
      <c r="A787" s="87">
        <f t="shared" si="40"/>
        <v>7830</v>
      </c>
      <c r="B787" s="88">
        <f t="shared" si="39"/>
        <v>130.5</v>
      </c>
      <c r="C787" s="106">
        <v>20.78</v>
      </c>
      <c r="D787" s="106">
        <v>53.29</v>
      </c>
      <c r="E787" s="106">
        <v>49.33</v>
      </c>
      <c r="F787" s="106">
        <v>45.59</v>
      </c>
      <c r="G787" s="106">
        <v>50.18</v>
      </c>
      <c r="H787" s="106">
        <v>45.69</v>
      </c>
      <c r="I787" s="106">
        <v>46.48</v>
      </c>
      <c r="J787" s="106">
        <v>48.12</v>
      </c>
      <c r="K787" s="106">
        <v>42.01</v>
      </c>
      <c r="L787" s="106">
        <v>46.84</v>
      </c>
      <c r="M787" s="106">
        <v>45.05</v>
      </c>
      <c r="N787" s="106">
        <v>49.92</v>
      </c>
      <c r="O787" s="106">
        <v>52.89</v>
      </c>
      <c r="P787" s="106">
        <v>45.18</v>
      </c>
      <c r="Q787" s="106">
        <v>49.65</v>
      </c>
      <c r="R787" s="106">
        <v>47.77</v>
      </c>
      <c r="S787" s="106">
        <v>53.48</v>
      </c>
      <c r="T787" s="106">
        <v>51.79</v>
      </c>
      <c r="U787" s="106">
        <v>53.61</v>
      </c>
      <c r="V787" s="106">
        <v>50.19</v>
      </c>
      <c r="W787" s="106">
        <v>56.18</v>
      </c>
      <c r="X787" s="106">
        <v>54.94</v>
      </c>
      <c r="Y787" s="106">
        <v>55.21</v>
      </c>
      <c r="Z787" s="106">
        <v>51.99</v>
      </c>
      <c r="AA787" s="106">
        <v>53.73</v>
      </c>
      <c r="AB787" s="106">
        <v>52.05</v>
      </c>
      <c r="AC787" s="106">
        <v>56.07</v>
      </c>
      <c r="AD787" s="106">
        <v>54.69</v>
      </c>
      <c r="AE787" s="106">
        <v>52.86</v>
      </c>
      <c r="AF787" s="106">
        <v>54.77</v>
      </c>
      <c r="AG787" s="106">
        <v>56.38</v>
      </c>
      <c r="AH787" s="106">
        <v>53.27</v>
      </c>
      <c r="AI787" s="106">
        <v>53.95</v>
      </c>
      <c r="AJ787" s="106">
        <v>57.71</v>
      </c>
      <c r="AK787" s="106">
        <v>47.01</v>
      </c>
      <c r="AL787" s="106">
        <v>44.97</v>
      </c>
      <c r="AM787" s="106">
        <v>53.22</v>
      </c>
      <c r="AN787" s="106">
        <v>58.01</v>
      </c>
      <c r="AO787" s="106">
        <v>48.08</v>
      </c>
      <c r="AP787" s="106">
        <v>53.05</v>
      </c>
      <c r="AQ787" s="106">
        <v>53.51</v>
      </c>
      <c r="AR787" s="106">
        <v>48.09</v>
      </c>
      <c r="AS787" s="106">
        <v>52.53</v>
      </c>
      <c r="AT787" s="106">
        <v>48.75</v>
      </c>
      <c r="AU787" s="106">
        <v>71.55</v>
      </c>
      <c r="AV787" s="106">
        <v>48.48</v>
      </c>
      <c r="AW787" s="106">
        <v>50.3</v>
      </c>
      <c r="AX787" s="106">
        <v>42.33</v>
      </c>
      <c r="AY787" s="106">
        <v>41.24</v>
      </c>
      <c r="AZ787" s="106">
        <v>53.55</v>
      </c>
      <c r="BA787" s="106">
        <v>46.12</v>
      </c>
      <c r="BB787" s="106">
        <v>51.9</v>
      </c>
      <c r="BC787" s="106">
        <v>54.03</v>
      </c>
      <c r="BD787" s="106">
        <v>54.34</v>
      </c>
      <c r="BE787" s="106">
        <v>42.45</v>
      </c>
      <c r="BF787" s="106">
        <v>41.07</v>
      </c>
      <c r="BG787" s="106">
        <v>42.39</v>
      </c>
      <c r="BH787" s="106">
        <v>48.75</v>
      </c>
      <c r="BI787" s="106">
        <v>43.04</v>
      </c>
      <c r="BJ787" s="106">
        <v>44.19</v>
      </c>
      <c r="BK787" s="106">
        <v>65.62</v>
      </c>
      <c r="BL787" s="107">
        <f t="shared" si="41"/>
        <v>60</v>
      </c>
      <c r="BN787" s="110">
        <f>BN786++Setup!$J$15/24</f>
        <v>43232.437500000633</v>
      </c>
      <c r="BO787" s="57">
        <f>CN787</f>
        <v>0</v>
      </c>
      <c r="BP787" s="57">
        <f>CO787</f>
        <v>0</v>
      </c>
      <c r="BQ787" s="57">
        <f>CP787</f>
        <v>0</v>
      </c>
      <c r="BR787" s="57">
        <f>CQ787</f>
        <v>0</v>
      </c>
      <c r="BS787" s="87">
        <f>CT787</f>
        <v>0</v>
      </c>
      <c r="BT787" s="87">
        <f>CB1216</f>
        <v>224</v>
      </c>
      <c r="BU787" s="87">
        <f>CD1216</f>
        <v>34.83</v>
      </c>
      <c r="BV787" s="87">
        <f>CF1216</f>
        <v>55.56</v>
      </c>
      <c r="BW787" s="87">
        <f>CH1216</f>
        <v>0.28000000000000003</v>
      </c>
      <c r="BX787" s="87">
        <f>CJ1216</f>
        <v>81.33</v>
      </c>
      <c r="CA787" s="111">
        <v>43348.458333333336</v>
      </c>
      <c r="CB787" s="87">
        <v>224</v>
      </c>
      <c r="CC787" s="111">
        <v>43348.458333333336</v>
      </c>
      <c r="CD787" s="87">
        <v>35.19</v>
      </c>
      <c r="CE787" s="111">
        <v>43348.458333333336</v>
      </c>
      <c r="CF787" s="87">
        <v>0</v>
      </c>
      <c r="CG787" s="111">
        <v>43348.458333333336</v>
      </c>
      <c r="CH787" s="87">
        <v>0.28000000000000003</v>
      </c>
      <c r="CI787" s="111">
        <v>43348.458333333336</v>
      </c>
      <c r="CJ787" s="87">
        <v>77.97</v>
      </c>
      <c r="CM787" s="111"/>
      <c r="CS787" s="111"/>
    </row>
    <row r="788" spans="1:97" x14ac:dyDescent="0.3">
      <c r="A788" s="87">
        <f t="shared" si="40"/>
        <v>7840</v>
      </c>
      <c r="B788" s="88">
        <f t="shared" si="39"/>
        <v>130.66666666666666</v>
      </c>
      <c r="C788" s="106">
        <v>20.7</v>
      </c>
      <c r="D788" s="106">
        <v>53.26</v>
      </c>
      <c r="E788" s="106">
        <v>48.43</v>
      </c>
      <c r="F788" s="106">
        <v>45.09</v>
      </c>
      <c r="G788" s="106">
        <v>50.02</v>
      </c>
      <c r="H788" s="106">
        <v>45.15</v>
      </c>
      <c r="I788" s="106">
        <v>46.1</v>
      </c>
      <c r="J788" s="106">
        <v>47.71</v>
      </c>
      <c r="K788" s="106">
        <v>41.34</v>
      </c>
      <c r="L788" s="106">
        <v>46.43</v>
      </c>
      <c r="M788" s="106">
        <v>44.62</v>
      </c>
      <c r="N788" s="106">
        <v>49.46</v>
      </c>
      <c r="O788" s="106">
        <v>52.24</v>
      </c>
      <c r="P788" s="106">
        <v>44.71</v>
      </c>
      <c r="Q788" s="106">
        <v>49.47</v>
      </c>
      <c r="R788" s="106">
        <v>47.54</v>
      </c>
      <c r="S788" s="106">
        <v>53.07</v>
      </c>
      <c r="T788" s="106">
        <v>51.61</v>
      </c>
      <c r="U788" s="106">
        <v>53.55</v>
      </c>
      <c r="V788" s="106">
        <v>49.95</v>
      </c>
      <c r="W788" s="106">
        <v>56.24</v>
      </c>
      <c r="X788" s="106">
        <v>55.07</v>
      </c>
      <c r="Y788" s="106">
        <v>55.01</v>
      </c>
      <c r="Z788" s="106">
        <v>52.1</v>
      </c>
      <c r="AA788" s="106">
        <v>53.63</v>
      </c>
      <c r="AB788" s="106">
        <v>51.93</v>
      </c>
      <c r="AC788" s="106">
        <v>55.75</v>
      </c>
      <c r="AD788" s="106">
        <v>54.62</v>
      </c>
      <c r="AE788" s="106">
        <v>53.19</v>
      </c>
      <c r="AF788" s="106">
        <v>54.59</v>
      </c>
      <c r="AG788" s="106">
        <v>56.24</v>
      </c>
      <c r="AH788" s="106">
        <v>53.62</v>
      </c>
      <c r="AI788" s="106">
        <v>53.86</v>
      </c>
      <c r="AJ788" s="106">
        <v>57.86</v>
      </c>
      <c r="AK788" s="106">
        <v>47.05</v>
      </c>
      <c r="AL788" s="106">
        <v>44.68</v>
      </c>
      <c r="AM788" s="106">
        <v>53.15</v>
      </c>
      <c r="AN788" s="106">
        <v>58.2</v>
      </c>
      <c r="AO788" s="106">
        <v>47.67</v>
      </c>
      <c r="AP788" s="106">
        <v>52.7</v>
      </c>
      <c r="AQ788" s="106">
        <v>53.35</v>
      </c>
      <c r="AR788" s="106">
        <v>48.01</v>
      </c>
      <c r="AS788" s="106">
        <v>52.48</v>
      </c>
      <c r="AT788" s="106">
        <v>48.87</v>
      </c>
      <c r="AU788" s="106">
        <v>71.91</v>
      </c>
      <c r="AV788" s="106">
        <v>48.55</v>
      </c>
      <c r="AW788" s="106">
        <v>50.49</v>
      </c>
      <c r="AX788" s="106">
        <v>41.71</v>
      </c>
      <c r="AY788" s="106">
        <v>40.909999999999997</v>
      </c>
      <c r="AZ788" s="106">
        <v>53.46</v>
      </c>
      <c r="BA788" s="106">
        <v>45.64</v>
      </c>
      <c r="BB788" s="106">
        <v>51.78</v>
      </c>
      <c r="BC788" s="106">
        <v>54.21</v>
      </c>
      <c r="BD788" s="106">
        <v>54.27</v>
      </c>
      <c r="BE788" s="106">
        <v>41.85</v>
      </c>
      <c r="BF788" s="106">
        <v>40.4</v>
      </c>
      <c r="BG788" s="106">
        <v>42.25</v>
      </c>
      <c r="BH788" s="106">
        <v>48.09</v>
      </c>
      <c r="BI788" s="106">
        <v>42.75</v>
      </c>
      <c r="BJ788" s="106">
        <v>44.28</v>
      </c>
      <c r="BK788" s="106">
        <v>65.83</v>
      </c>
      <c r="BL788" s="107">
        <f t="shared" si="41"/>
        <v>60</v>
      </c>
      <c r="BN788" s="110">
        <f>BN787++Setup!$J$15/24</f>
        <v>43232.444444445078</v>
      </c>
      <c r="BO788" s="57">
        <f>CN788</f>
        <v>0</v>
      </c>
      <c r="BP788" s="57">
        <f>CO788</f>
        <v>0</v>
      </c>
      <c r="BQ788" s="57">
        <f>CP788</f>
        <v>0</v>
      </c>
      <c r="BR788" s="57">
        <f>CQ788</f>
        <v>0</v>
      </c>
      <c r="BS788" s="87">
        <f>CT788</f>
        <v>0</v>
      </c>
      <c r="BT788" s="87">
        <f>CB1217</f>
        <v>223</v>
      </c>
      <c r="BU788" s="87">
        <f>CD1217</f>
        <v>35.08</v>
      </c>
      <c r="BV788" s="87">
        <f>CF1217</f>
        <v>58.06</v>
      </c>
      <c r="BW788" s="87">
        <f>CH1217</f>
        <v>0.28000000000000003</v>
      </c>
      <c r="BX788" s="87">
        <f>CJ1217</f>
        <v>79.75</v>
      </c>
      <c r="CA788" s="111">
        <v>43348.465277777781</v>
      </c>
      <c r="CB788" s="87">
        <v>226</v>
      </c>
      <c r="CC788" s="111">
        <v>43348.465277777781</v>
      </c>
      <c r="CD788" s="87">
        <v>34.19</v>
      </c>
      <c r="CE788" s="111">
        <v>43348.465277777781</v>
      </c>
      <c r="CF788" s="87">
        <v>0</v>
      </c>
      <c r="CG788" s="111">
        <v>43348.465277777781</v>
      </c>
      <c r="CH788" s="87">
        <v>0.28000000000000003</v>
      </c>
      <c r="CI788" s="111">
        <v>43348.465277777781</v>
      </c>
      <c r="CJ788" s="87">
        <v>82.17</v>
      </c>
      <c r="CM788" s="111"/>
      <c r="CS788" s="111"/>
    </row>
    <row r="789" spans="1:97" x14ac:dyDescent="0.3">
      <c r="A789" s="87">
        <f t="shared" si="40"/>
        <v>7850</v>
      </c>
      <c r="B789" s="88">
        <f t="shared" si="39"/>
        <v>130.83333333333334</v>
      </c>
      <c r="C789" s="106">
        <v>20.83</v>
      </c>
      <c r="D789" s="106">
        <v>53.16</v>
      </c>
      <c r="E789" s="106">
        <v>49.42</v>
      </c>
      <c r="F789" s="106">
        <v>46.02</v>
      </c>
      <c r="G789" s="106">
        <v>50.43</v>
      </c>
      <c r="H789" s="106">
        <v>45.8</v>
      </c>
      <c r="I789" s="106">
        <v>47.05</v>
      </c>
      <c r="J789" s="106">
        <v>48.7</v>
      </c>
      <c r="K789" s="106">
        <v>41.98</v>
      </c>
      <c r="L789" s="106">
        <v>46.85</v>
      </c>
      <c r="M789" s="106">
        <v>45.32</v>
      </c>
      <c r="N789" s="106">
        <v>50.15</v>
      </c>
      <c r="O789" s="106">
        <v>52.94</v>
      </c>
      <c r="P789" s="106">
        <v>45.22</v>
      </c>
      <c r="Q789" s="106">
        <v>49.86</v>
      </c>
      <c r="R789" s="106">
        <v>47.93</v>
      </c>
      <c r="S789" s="106">
        <v>53.65</v>
      </c>
      <c r="T789" s="106">
        <v>52.04</v>
      </c>
      <c r="U789" s="106">
        <v>53.9</v>
      </c>
      <c r="V789" s="106">
        <v>50.37</v>
      </c>
      <c r="W789" s="106">
        <v>56.67</v>
      </c>
      <c r="X789" s="106">
        <v>55.18</v>
      </c>
      <c r="Y789" s="106">
        <v>55.32</v>
      </c>
      <c r="Z789" s="106">
        <v>52.16</v>
      </c>
      <c r="AA789" s="106">
        <v>53.94</v>
      </c>
      <c r="AB789" s="106">
        <v>52.28</v>
      </c>
      <c r="AC789" s="106">
        <v>56.15</v>
      </c>
      <c r="AD789" s="106">
        <v>54.77</v>
      </c>
      <c r="AE789" s="106">
        <v>53.36</v>
      </c>
      <c r="AF789" s="106">
        <v>54.76</v>
      </c>
      <c r="AG789" s="106">
        <v>56.4</v>
      </c>
      <c r="AH789" s="106">
        <v>53.77</v>
      </c>
      <c r="AI789" s="106">
        <v>54.04</v>
      </c>
      <c r="AJ789" s="106">
        <v>57.73</v>
      </c>
      <c r="AK789" s="106">
        <v>47</v>
      </c>
      <c r="AL789" s="106">
        <v>44.95</v>
      </c>
      <c r="AM789" s="106">
        <v>53.26</v>
      </c>
      <c r="AN789" s="106">
        <v>58.15</v>
      </c>
      <c r="AO789" s="106">
        <v>48.66</v>
      </c>
      <c r="AP789" s="106">
        <v>53.53</v>
      </c>
      <c r="AQ789" s="106">
        <v>53.46</v>
      </c>
      <c r="AR789" s="106">
        <v>48.2</v>
      </c>
      <c r="AS789" s="106">
        <v>52.7</v>
      </c>
      <c r="AT789" s="106">
        <v>48.85</v>
      </c>
      <c r="AU789" s="106">
        <v>71.72</v>
      </c>
      <c r="AV789" s="106">
        <v>48.69</v>
      </c>
      <c r="AW789" s="106">
        <v>50.5</v>
      </c>
      <c r="AX789" s="106">
        <v>42.66</v>
      </c>
      <c r="AY789" s="106">
        <v>41.44</v>
      </c>
      <c r="AZ789" s="106">
        <v>53.72</v>
      </c>
      <c r="BA789" s="106">
        <v>46.61</v>
      </c>
      <c r="BB789" s="106">
        <v>52.1</v>
      </c>
      <c r="BC789" s="106">
        <v>54.03</v>
      </c>
      <c r="BD789" s="106">
        <v>54.49</v>
      </c>
      <c r="BE789" s="106">
        <v>42.62</v>
      </c>
      <c r="BF789" s="106">
        <v>41.29</v>
      </c>
      <c r="BG789" s="106">
        <v>42.47</v>
      </c>
      <c r="BH789" s="106">
        <v>49.17</v>
      </c>
      <c r="BI789" s="106">
        <v>43.62</v>
      </c>
      <c r="BJ789" s="106">
        <v>44.24</v>
      </c>
      <c r="BK789" s="106">
        <v>65.790000000000006</v>
      </c>
      <c r="BL789" s="107">
        <f t="shared" si="41"/>
        <v>60</v>
      </c>
      <c r="BN789" s="110">
        <f>BN788++Setup!$J$15/24</f>
        <v>43232.451388889524</v>
      </c>
      <c r="BO789" s="57">
        <f>CN789</f>
        <v>0</v>
      </c>
      <c r="BP789" s="57">
        <f>CO789</f>
        <v>0</v>
      </c>
      <c r="BQ789" s="57">
        <f>CP789</f>
        <v>0</v>
      </c>
      <c r="BR789" s="57">
        <f>CQ789</f>
        <v>0</v>
      </c>
      <c r="BS789" s="87">
        <f>CT789</f>
        <v>0</v>
      </c>
      <c r="BT789" s="87">
        <f>CB1218</f>
        <v>224</v>
      </c>
      <c r="BU789" s="87">
        <f>CD1218</f>
        <v>35.19</v>
      </c>
      <c r="BV789" s="87">
        <f>CF1218</f>
        <v>65.56</v>
      </c>
      <c r="BW789" s="87">
        <f>CH1218</f>
        <v>0.28000000000000003</v>
      </c>
      <c r="BX789" s="87">
        <f>CJ1218</f>
        <v>79.94</v>
      </c>
      <c r="CA789" s="111">
        <v>43348.472222222219</v>
      </c>
      <c r="CB789" s="87">
        <v>229</v>
      </c>
      <c r="CC789" s="111">
        <v>43348.472222222219</v>
      </c>
      <c r="CD789" s="87">
        <v>34.64</v>
      </c>
      <c r="CE789" s="111">
        <v>43348.472222222219</v>
      </c>
      <c r="CF789" s="87">
        <v>0</v>
      </c>
      <c r="CG789" s="111">
        <v>43348.472222222219</v>
      </c>
      <c r="CH789" s="87">
        <v>0.28000000000000003</v>
      </c>
      <c r="CI789" s="111">
        <v>43348.472222222219</v>
      </c>
      <c r="CJ789" s="87">
        <v>74.97</v>
      </c>
      <c r="CM789" s="111"/>
      <c r="CS789" s="111"/>
    </row>
    <row r="790" spans="1:97" x14ac:dyDescent="0.3">
      <c r="A790" s="87">
        <f t="shared" si="40"/>
        <v>7860</v>
      </c>
      <c r="B790" s="88">
        <f t="shared" si="39"/>
        <v>131</v>
      </c>
      <c r="C790" s="106">
        <v>20.76</v>
      </c>
      <c r="D790" s="106">
        <v>53.82</v>
      </c>
      <c r="E790" s="106">
        <v>48.6</v>
      </c>
      <c r="F790" s="106">
        <v>45.04</v>
      </c>
      <c r="G790" s="106">
        <v>50.54</v>
      </c>
      <c r="H790" s="106">
        <v>46.28</v>
      </c>
      <c r="I790" s="106">
        <v>46.01</v>
      </c>
      <c r="J790" s="106">
        <v>47.6</v>
      </c>
      <c r="K790" s="106">
        <v>42.52</v>
      </c>
      <c r="L790" s="106">
        <v>47.39</v>
      </c>
      <c r="M790" s="106">
        <v>44.63</v>
      </c>
      <c r="N790" s="106">
        <v>50.48</v>
      </c>
      <c r="O790" s="106">
        <v>53.03</v>
      </c>
      <c r="P790" s="106">
        <v>45.41</v>
      </c>
      <c r="Q790" s="106">
        <v>50.24</v>
      </c>
      <c r="R790" s="106">
        <v>48</v>
      </c>
      <c r="S790" s="106">
        <v>53.82</v>
      </c>
      <c r="T790" s="106">
        <v>52.28</v>
      </c>
      <c r="U790" s="106">
        <v>53.86</v>
      </c>
      <c r="V790" s="106">
        <v>50.48</v>
      </c>
      <c r="W790" s="106">
        <v>56.86</v>
      </c>
      <c r="X790" s="106">
        <v>55.4</v>
      </c>
      <c r="Y790" s="106">
        <v>55.74</v>
      </c>
      <c r="Z790" s="106">
        <v>52.22</v>
      </c>
      <c r="AA790" s="106">
        <v>54.05</v>
      </c>
      <c r="AB790" s="106">
        <v>52.21</v>
      </c>
      <c r="AC790" s="106">
        <v>56.43</v>
      </c>
      <c r="AD790" s="106">
        <v>55.32</v>
      </c>
      <c r="AE790" s="106">
        <v>53.26</v>
      </c>
      <c r="AF790" s="106">
        <v>55.16</v>
      </c>
      <c r="AG790" s="106">
        <v>56.83</v>
      </c>
      <c r="AH790" s="106">
        <v>53.74</v>
      </c>
      <c r="AI790" s="106">
        <v>54.42</v>
      </c>
      <c r="AJ790" s="106">
        <v>58.3</v>
      </c>
      <c r="AK790" s="106">
        <v>47.14</v>
      </c>
      <c r="AL790" s="106">
        <v>44.57</v>
      </c>
      <c r="AM790" s="106">
        <v>53.59</v>
      </c>
      <c r="AN790" s="106">
        <v>58.66</v>
      </c>
      <c r="AO790" s="106">
        <v>47.56</v>
      </c>
      <c r="AP790" s="106">
        <v>53.28</v>
      </c>
      <c r="AQ790" s="106">
        <v>53.98</v>
      </c>
      <c r="AR790" s="106">
        <v>48.44</v>
      </c>
      <c r="AS790" s="106">
        <v>52.78</v>
      </c>
      <c r="AT790" s="106">
        <v>49.47</v>
      </c>
      <c r="AU790" s="106">
        <v>72.25</v>
      </c>
      <c r="AV790" s="106">
        <v>48.88</v>
      </c>
      <c r="AW790" s="106">
        <v>50.55</v>
      </c>
      <c r="AX790" s="106">
        <v>41.79</v>
      </c>
      <c r="AY790" s="106">
        <v>40.75</v>
      </c>
      <c r="AZ790" s="106">
        <v>53.93</v>
      </c>
      <c r="BA790" s="106">
        <v>45.45</v>
      </c>
      <c r="BB790" s="106">
        <v>52.3</v>
      </c>
      <c r="BC790" s="106">
        <v>54.59</v>
      </c>
      <c r="BD790" s="106">
        <v>54.68</v>
      </c>
      <c r="BE790" s="106">
        <v>41.79</v>
      </c>
      <c r="BF790" s="106">
        <v>40.44</v>
      </c>
      <c r="BG790" s="106">
        <v>42.45</v>
      </c>
      <c r="BH790" s="106">
        <v>48.04</v>
      </c>
      <c r="BI790" s="106">
        <v>42.52</v>
      </c>
      <c r="BJ790" s="106">
        <v>43.96</v>
      </c>
      <c r="BK790" s="106">
        <v>65.8</v>
      </c>
      <c r="BL790" s="107">
        <f t="shared" si="41"/>
        <v>60</v>
      </c>
      <c r="BN790" s="110">
        <f>BN789++Setup!$J$15/24</f>
        <v>43232.458333333969</v>
      </c>
      <c r="BO790" s="57">
        <f>CN790</f>
        <v>0</v>
      </c>
      <c r="BP790" s="57">
        <f>CO790</f>
        <v>0</v>
      </c>
      <c r="BQ790" s="57">
        <f>CP790</f>
        <v>0</v>
      </c>
      <c r="BR790" s="57">
        <f>CQ790</f>
        <v>0</v>
      </c>
      <c r="BS790" s="87">
        <f>CT790</f>
        <v>0</v>
      </c>
      <c r="BT790" s="87">
        <f>CB1219</f>
        <v>223</v>
      </c>
      <c r="BU790" s="87">
        <f>CD1219</f>
        <v>35.22</v>
      </c>
      <c r="BV790" s="87">
        <f>CF1219</f>
        <v>52.78</v>
      </c>
      <c r="BW790" s="87">
        <f>CH1219</f>
        <v>0.28000000000000003</v>
      </c>
      <c r="BX790" s="87">
        <f>CJ1219</f>
        <v>76.72</v>
      </c>
      <c r="CA790" s="111">
        <v>43348.479166666664</v>
      </c>
      <c r="CB790" s="87">
        <v>228</v>
      </c>
      <c r="CC790" s="111">
        <v>43348.479166666664</v>
      </c>
      <c r="CD790" s="87">
        <v>35.22</v>
      </c>
      <c r="CE790" s="111">
        <v>43348.479166666664</v>
      </c>
      <c r="CF790" s="87">
        <v>0</v>
      </c>
      <c r="CG790" s="111">
        <v>43348.479166666664</v>
      </c>
      <c r="CH790" s="87">
        <v>0.28000000000000003</v>
      </c>
      <c r="CI790" s="111">
        <v>43348.479166666664</v>
      </c>
      <c r="CJ790" s="87">
        <v>57.97</v>
      </c>
      <c r="CM790" s="111"/>
      <c r="CS790" s="111"/>
    </row>
    <row r="791" spans="1:97" x14ac:dyDescent="0.3">
      <c r="A791" s="87">
        <f t="shared" si="40"/>
        <v>7870</v>
      </c>
      <c r="B791" s="88">
        <f t="shared" si="39"/>
        <v>131.16666666666666</v>
      </c>
      <c r="C791" s="106">
        <v>20.85</v>
      </c>
      <c r="D791" s="106">
        <v>54.04</v>
      </c>
      <c r="E791" s="106">
        <v>49.35</v>
      </c>
      <c r="F791" s="106">
        <v>45.98</v>
      </c>
      <c r="G791" s="106">
        <v>50.68</v>
      </c>
      <c r="H791" s="106">
        <v>46.43</v>
      </c>
      <c r="I791" s="106">
        <v>47.04</v>
      </c>
      <c r="J791" s="106">
        <v>48.57</v>
      </c>
      <c r="K791" s="106">
        <v>42.78</v>
      </c>
      <c r="L791" s="106">
        <v>47.68</v>
      </c>
      <c r="M791" s="106">
        <v>45.42</v>
      </c>
      <c r="N791" s="106">
        <v>50.48</v>
      </c>
      <c r="O791" s="106">
        <v>53.33</v>
      </c>
      <c r="P791" s="106">
        <v>45.36</v>
      </c>
      <c r="Q791" s="106">
        <v>50.14</v>
      </c>
      <c r="R791" s="106">
        <v>48.16</v>
      </c>
      <c r="S791" s="106">
        <v>53.88</v>
      </c>
      <c r="T791" s="106">
        <v>52.3</v>
      </c>
      <c r="U791" s="106">
        <v>54.03</v>
      </c>
      <c r="V791" s="106">
        <v>50.57</v>
      </c>
      <c r="W791" s="106">
        <v>56.78</v>
      </c>
      <c r="X791" s="106">
        <v>55.39</v>
      </c>
      <c r="Y791" s="106">
        <v>55.71</v>
      </c>
      <c r="Z791" s="106">
        <v>52.18</v>
      </c>
      <c r="AA791" s="106">
        <v>54.02</v>
      </c>
      <c r="AB791" s="106">
        <v>52.21</v>
      </c>
      <c r="AC791" s="106">
        <v>56.48</v>
      </c>
      <c r="AD791" s="106">
        <v>55.4</v>
      </c>
      <c r="AE791" s="106">
        <v>53.41</v>
      </c>
      <c r="AF791" s="106">
        <v>55.33</v>
      </c>
      <c r="AG791" s="106">
        <v>56.88</v>
      </c>
      <c r="AH791" s="106">
        <v>53.98</v>
      </c>
      <c r="AI791" s="106">
        <v>54.64</v>
      </c>
      <c r="AJ791" s="106">
        <v>58.24</v>
      </c>
      <c r="AK791" s="106">
        <v>47.4</v>
      </c>
      <c r="AL791" s="106">
        <v>45.37</v>
      </c>
      <c r="AM791" s="106">
        <v>53.76</v>
      </c>
      <c r="AN791" s="106">
        <v>58.7</v>
      </c>
      <c r="AO791" s="106">
        <v>48.53</v>
      </c>
      <c r="AP791" s="106">
        <v>53.5</v>
      </c>
      <c r="AQ791" s="106">
        <v>54.04</v>
      </c>
      <c r="AR791" s="106">
        <v>48.5</v>
      </c>
      <c r="AS791" s="106">
        <v>52.72</v>
      </c>
      <c r="AT791" s="106">
        <v>49.64</v>
      </c>
      <c r="AU791" s="106">
        <v>72.23</v>
      </c>
      <c r="AV791" s="106">
        <v>48.98</v>
      </c>
      <c r="AW791" s="106">
        <v>50.47</v>
      </c>
      <c r="AX791" s="106">
        <v>42.69</v>
      </c>
      <c r="AY791" s="106">
        <v>41.78</v>
      </c>
      <c r="AZ791" s="106">
        <v>53.8</v>
      </c>
      <c r="BA791" s="106">
        <v>46.66</v>
      </c>
      <c r="BB791" s="106">
        <v>52.34</v>
      </c>
      <c r="BC791" s="106">
        <v>54.63</v>
      </c>
      <c r="BD791" s="106">
        <v>54.64</v>
      </c>
      <c r="BE791" s="106">
        <v>42.64</v>
      </c>
      <c r="BF791" s="106">
        <v>41.34</v>
      </c>
      <c r="BG791" s="106">
        <v>42.72</v>
      </c>
      <c r="BH791" s="106">
        <v>49.05</v>
      </c>
      <c r="BI791" s="106">
        <v>43.53</v>
      </c>
      <c r="BJ791" s="106">
        <v>44.57</v>
      </c>
      <c r="BK791" s="106">
        <v>66.56</v>
      </c>
      <c r="BL791" s="107">
        <f t="shared" si="41"/>
        <v>60</v>
      </c>
      <c r="BN791" s="110">
        <f>BN790++Setup!$J$15/24</f>
        <v>43232.465277778414</v>
      </c>
      <c r="BO791" s="57">
        <f>CN791</f>
        <v>0</v>
      </c>
      <c r="BP791" s="57">
        <f>CO791</f>
        <v>0</v>
      </c>
      <c r="BQ791" s="57">
        <f>CP791</f>
        <v>0</v>
      </c>
      <c r="BR791" s="57">
        <f>CQ791</f>
        <v>0</v>
      </c>
      <c r="BS791" s="87">
        <f>CT791</f>
        <v>0</v>
      </c>
      <c r="BT791" s="87">
        <f>CB1220</f>
        <v>225</v>
      </c>
      <c r="BU791" s="87">
        <f>CD1220</f>
        <v>35</v>
      </c>
      <c r="BV791" s="87">
        <f>CF1220</f>
        <v>45</v>
      </c>
      <c r="BW791" s="87">
        <f>CH1220</f>
        <v>0.28000000000000003</v>
      </c>
      <c r="BX791" s="87">
        <f>CJ1220</f>
        <v>68.58</v>
      </c>
      <c r="CA791" s="111">
        <v>43348.486111111109</v>
      </c>
      <c r="CB791" s="87">
        <v>225</v>
      </c>
      <c r="CC791" s="111">
        <v>43348.486111111109</v>
      </c>
      <c r="CD791" s="87">
        <v>35.33</v>
      </c>
      <c r="CE791" s="111">
        <v>43348.486111111109</v>
      </c>
      <c r="CF791" s="87">
        <v>0</v>
      </c>
      <c r="CG791" s="111">
        <v>43348.486111111109</v>
      </c>
      <c r="CH791" s="87">
        <v>0.28000000000000003</v>
      </c>
      <c r="CI791" s="111">
        <v>43348.486111111109</v>
      </c>
      <c r="CJ791" s="87">
        <v>63.25</v>
      </c>
      <c r="CM791" s="111"/>
      <c r="CS791" s="111"/>
    </row>
    <row r="792" spans="1:97" x14ac:dyDescent="0.3">
      <c r="A792" s="87">
        <f t="shared" si="40"/>
        <v>7880</v>
      </c>
      <c r="B792" s="88">
        <f t="shared" si="39"/>
        <v>131.33333333333334</v>
      </c>
      <c r="C792" s="106">
        <v>20.67</v>
      </c>
      <c r="D792" s="106">
        <v>53.47</v>
      </c>
      <c r="E792" s="106">
        <v>49.41</v>
      </c>
      <c r="F792" s="106">
        <v>45.57</v>
      </c>
      <c r="G792" s="106">
        <v>50.46</v>
      </c>
      <c r="H792" s="106">
        <v>46.21</v>
      </c>
      <c r="I792" s="106">
        <v>46.51</v>
      </c>
      <c r="J792" s="106">
        <v>48.1</v>
      </c>
      <c r="K792" s="106">
        <v>42.51</v>
      </c>
      <c r="L792" s="106">
        <v>47.4</v>
      </c>
      <c r="M792" s="106">
        <v>45.08</v>
      </c>
      <c r="N792" s="106">
        <v>50.4</v>
      </c>
      <c r="O792" s="106">
        <v>53.09</v>
      </c>
      <c r="P792" s="106">
        <v>45.51</v>
      </c>
      <c r="Q792" s="106">
        <v>49.9</v>
      </c>
      <c r="R792" s="106">
        <v>47.95</v>
      </c>
      <c r="S792" s="106">
        <v>53.53</v>
      </c>
      <c r="T792" s="106">
        <v>52.05</v>
      </c>
      <c r="U792" s="106">
        <v>53.71</v>
      </c>
      <c r="V792" s="106">
        <v>50.37</v>
      </c>
      <c r="W792" s="106">
        <v>56.81</v>
      </c>
      <c r="X792" s="106">
        <v>55.32</v>
      </c>
      <c r="Y792" s="106">
        <v>55.92</v>
      </c>
      <c r="Z792" s="106">
        <v>51.98</v>
      </c>
      <c r="AA792" s="106">
        <v>53.87</v>
      </c>
      <c r="AB792" s="106">
        <v>52.12</v>
      </c>
      <c r="AC792" s="106">
        <v>56.35</v>
      </c>
      <c r="AD792" s="106">
        <v>55.07</v>
      </c>
      <c r="AE792" s="106">
        <v>53.31</v>
      </c>
      <c r="AF792" s="106">
        <v>55.07</v>
      </c>
      <c r="AG792" s="106">
        <v>56.78</v>
      </c>
      <c r="AH792" s="106">
        <v>53.69</v>
      </c>
      <c r="AI792" s="106">
        <v>54.48</v>
      </c>
      <c r="AJ792" s="106">
        <v>58.01</v>
      </c>
      <c r="AK792" s="106">
        <v>47.23</v>
      </c>
      <c r="AL792" s="106">
        <v>45.23</v>
      </c>
      <c r="AM792" s="106">
        <v>53.32</v>
      </c>
      <c r="AN792" s="106">
        <v>58.42</v>
      </c>
      <c r="AO792" s="106">
        <v>48.06</v>
      </c>
      <c r="AP792" s="106">
        <v>53.47</v>
      </c>
      <c r="AQ792" s="106">
        <v>53.93</v>
      </c>
      <c r="AR792" s="106">
        <v>48.48</v>
      </c>
      <c r="AS792" s="106">
        <v>52.64</v>
      </c>
      <c r="AT792" s="106">
        <v>48.92</v>
      </c>
      <c r="AU792" s="106">
        <v>71.86</v>
      </c>
      <c r="AV792" s="106">
        <v>48.76</v>
      </c>
      <c r="AW792" s="106">
        <v>50.54</v>
      </c>
      <c r="AX792" s="106">
        <v>42.33</v>
      </c>
      <c r="AY792" s="106">
        <v>41.44</v>
      </c>
      <c r="AZ792" s="106">
        <v>53.77</v>
      </c>
      <c r="BA792" s="106">
        <v>45.86</v>
      </c>
      <c r="BB792" s="106">
        <v>52.21</v>
      </c>
      <c r="BC792" s="106">
        <v>54.39</v>
      </c>
      <c r="BD792" s="106">
        <v>54.32</v>
      </c>
      <c r="BE792" s="106">
        <v>42.43</v>
      </c>
      <c r="BF792" s="106">
        <v>41.11</v>
      </c>
      <c r="BG792" s="106">
        <v>42.42</v>
      </c>
      <c r="BH792" s="106">
        <v>48.52</v>
      </c>
      <c r="BI792" s="106">
        <v>43.19</v>
      </c>
      <c r="BJ792" s="106">
        <v>44.74</v>
      </c>
      <c r="BK792" s="106">
        <v>66.010000000000005</v>
      </c>
      <c r="BL792" s="107">
        <f t="shared" si="41"/>
        <v>60</v>
      </c>
      <c r="BN792" s="110">
        <f>BN791++Setup!$J$15/24</f>
        <v>43232.472222222859</v>
      </c>
      <c r="BO792" s="57">
        <f>CN792</f>
        <v>0</v>
      </c>
      <c r="BP792" s="57">
        <f>CO792</f>
        <v>0</v>
      </c>
      <c r="BQ792" s="57">
        <f>CP792</f>
        <v>0</v>
      </c>
      <c r="BR792" s="57">
        <f>CQ792</f>
        <v>0</v>
      </c>
      <c r="BS792" s="87">
        <f>CT792</f>
        <v>0</v>
      </c>
      <c r="BT792" s="87">
        <f>CB1221</f>
        <v>225</v>
      </c>
      <c r="BU792" s="87">
        <f>CD1221</f>
        <v>35.61</v>
      </c>
      <c r="BV792" s="87">
        <f>CF1221</f>
        <v>36.39</v>
      </c>
      <c r="BW792" s="87">
        <f>CH1221</f>
        <v>0.28000000000000003</v>
      </c>
      <c r="BX792" s="87">
        <f>CJ1221</f>
        <v>78.92</v>
      </c>
      <c r="CA792" s="111">
        <v>43348.493055555555</v>
      </c>
      <c r="CB792" s="87">
        <v>227</v>
      </c>
      <c r="CC792" s="111">
        <v>43348.493055555555</v>
      </c>
      <c r="CD792" s="87">
        <v>35.22</v>
      </c>
      <c r="CE792" s="111">
        <v>43348.493055555555</v>
      </c>
      <c r="CF792" s="87">
        <v>0</v>
      </c>
      <c r="CG792" s="111">
        <v>43348.493055555555</v>
      </c>
      <c r="CH792" s="87">
        <v>0.28000000000000003</v>
      </c>
      <c r="CI792" s="111">
        <v>43348.493055555555</v>
      </c>
      <c r="CJ792" s="87">
        <v>75.58</v>
      </c>
      <c r="CM792" s="111"/>
      <c r="CS792" s="111"/>
    </row>
    <row r="793" spans="1:97" x14ac:dyDescent="0.3">
      <c r="A793" s="87">
        <f t="shared" si="40"/>
        <v>7890</v>
      </c>
      <c r="B793" s="88">
        <f t="shared" si="39"/>
        <v>131.5</v>
      </c>
      <c r="C793" s="106">
        <v>20.91</v>
      </c>
      <c r="D793" s="106">
        <v>54.36</v>
      </c>
      <c r="E793" s="106">
        <v>49.72</v>
      </c>
      <c r="F793" s="106">
        <v>45.99</v>
      </c>
      <c r="G793" s="106">
        <v>50.89</v>
      </c>
      <c r="H793" s="106">
        <v>46.92</v>
      </c>
      <c r="I793" s="106">
        <v>47.07</v>
      </c>
      <c r="J793" s="106">
        <v>48.54</v>
      </c>
      <c r="K793" s="106">
        <v>43.16</v>
      </c>
      <c r="L793" s="106">
        <v>47.92</v>
      </c>
      <c r="M793" s="106">
        <v>45.45</v>
      </c>
      <c r="N793" s="106">
        <v>51</v>
      </c>
      <c r="O793" s="106">
        <v>53.56</v>
      </c>
      <c r="P793" s="106">
        <v>45.7</v>
      </c>
      <c r="Q793" s="106">
        <v>50.38</v>
      </c>
      <c r="R793" s="106">
        <v>48.47</v>
      </c>
      <c r="S793" s="106">
        <v>53.96</v>
      </c>
      <c r="T793" s="106">
        <v>52.53</v>
      </c>
      <c r="U793" s="106">
        <v>54.18</v>
      </c>
      <c r="V793" s="106">
        <v>50.71</v>
      </c>
      <c r="W793" s="106">
        <v>57.06</v>
      </c>
      <c r="X793" s="106">
        <v>55.61</v>
      </c>
      <c r="Y793" s="106">
        <v>55.99</v>
      </c>
      <c r="Z793" s="106">
        <v>52.38</v>
      </c>
      <c r="AA793" s="106">
        <v>54.13</v>
      </c>
      <c r="AB793" s="106">
        <v>52.39</v>
      </c>
      <c r="AC793" s="106">
        <v>56.9</v>
      </c>
      <c r="AD793" s="106">
        <v>55.51</v>
      </c>
      <c r="AE793" s="106">
        <v>53.35</v>
      </c>
      <c r="AF793" s="106">
        <v>55.6</v>
      </c>
      <c r="AG793" s="106">
        <v>57.15</v>
      </c>
      <c r="AH793" s="106">
        <v>53.82</v>
      </c>
      <c r="AI793" s="106">
        <v>54.14</v>
      </c>
      <c r="AJ793" s="106">
        <v>58.29</v>
      </c>
      <c r="AK793" s="106">
        <v>47.2</v>
      </c>
      <c r="AL793" s="106">
        <v>45.05</v>
      </c>
      <c r="AM793" s="106">
        <v>53.76</v>
      </c>
      <c r="AN793" s="106">
        <v>58.81</v>
      </c>
      <c r="AO793" s="106">
        <v>48.5</v>
      </c>
      <c r="AP793" s="106">
        <v>53.34</v>
      </c>
      <c r="AQ793" s="106">
        <v>54.05</v>
      </c>
      <c r="AR793" s="106">
        <v>48.83</v>
      </c>
      <c r="AS793" s="106">
        <v>52.84</v>
      </c>
      <c r="AT793" s="106">
        <v>49.56</v>
      </c>
      <c r="AU793" s="106">
        <v>72.209999999999994</v>
      </c>
      <c r="AV793" s="106">
        <v>49.27</v>
      </c>
      <c r="AW793" s="106">
        <v>51.21</v>
      </c>
      <c r="AX793" s="106">
        <v>42.71</v>
      </c>
      <c r="AY793" s="106">
        <v>41.76</v>
      </c>
      <c r="AZ793" s="106">
        <v>54.01</v>
      </c>
      <c r="BA793" s="106">
        <v>46.57</v>
      </c>
      <c r="BB793" s="106">
        <v>52.56</v>
      </c>
      <c r="BC793" s="106">
        <v>54.71</v>
      </c>
      <c r="BD793" s="106">
        <v>54.66</v>
      </c>
      <c r="BE793" s="106">
        <v>42.68</v>
      </c>
      <c r="BF793" s="106">
        <v>41.34</v>
      </c>
      <c r="BG793" s="106">
        <v>43.07</v>
      </c>
      <c r="BH793" s="106">
        <v>49.1</v>
      </c>
      <c r="BI793" s="106">
        <v>43.65</v>
      </c>
      <c r="BJ793" s="106">
        <v>44.52</v>
      </c>
      <c r="BK793" s="106">
        <v>66.290000000000006</v>
      </c>
      <c r="BL793" s="107">
        <f t="shared" si="41"/>
        <v>60</v>
      </c>
      <c r="BN793" s="110">
        <f>BN792++Setup!$J$15/24</f>
        <v>43232.479166667305</v>
      </c>
      <c r="BO793" s="57">
        <f>CN793</f>
        <v>0</v>
      </c>
      <c r="BP793" s="57">
        <f>CO793</f>
        <v>0</v>
      </c>
      <c r="BQ793" s="57">
        <f>CP793</f>
        <v>0</v>
      </c>
      <c r="BR793" s="57">
        <f>CQ793</f>
        <v>0</v>
      </c>
      <c r="BS793" s="87">
        <f>CT793</f>
        <v>0</v>
      </c>
      <c r="BT793" s="87">
        <f>CB1222</f>
        <v>225</v>
      </c>
      <c r="BU793" s="87">
        <f>CD1222</f>
        <v>35.25</v>
      </c>
      <c r="BV793" s="87">
        <f>CF1222</f>
        <v>35.56</v>
      </c>
      <c r="BW793" s="87">
        <f>CH1222</f>
        <v>0.28000000000000003</v>
      </c>
      <c r="BX793" s="87">
        <f>CJ1222</f>
        <v>79</v>
      </c>
      <c r="CA793" s="111">
        <v>43348.5</v>
      </c>
      <c r="CB793" s="87">
        <v>225</v>
      </c>
      <c r="CC793" s="111">
        <v>43348.5</v>
      </c>
      <c r="CD793" s="87">
        <v>35.25</v>
      </c>
      <c r="CE793" s="111">
        <v>43348.5</v>
      </c>
      <c r="CF793" s="87">
        <v>0</v>
      </c>
      <c r="CG793" s="111">
        <v>43348.5</v>
      </c>
      <c r="CH793" s="87">
        <v>0.28000000000000003</v>
      </c>
      <c r="CI793" s="111">
        <v>43348.5</v>
      </c>
      <c r="CJ793" s="87">
        <v>55.31</v>
      </c>
      <c r="CM793" s="111"/>
      <c r="CS793" s="111"/>
    </row>
    <row r="794" spans="1:97" x14ac:dyDescent="0.3">
      <c r="A794" s="87">
        <f t="shared" si="40"/>
        <v>7900</v>
      </c>
      <c r="B794" s="88">
        <f t="shared" si="39"/>
        <v>131.66666666666666</v>
      </c>
      <c r="C794" s="106">
        <v>20.9</v>
      </c>
      <c r="D794" s="106">
        <v>54.19</v>
      </c>
      <c r="E794" s="106">
        <v>49.47</v>
      </c>
      <c r="F794" s="106">
        <v>45.74</v>
      </c>
      <c r="G794" s="106">
        <v>51.16</v>
      </c>
      <c r="H794" s="106">
        <v>46.96</v>
      </c>
      <c r="I794" s="106">
        <v>46.54</v>
      </c>
      <c r="J794" s="106">
        <v>48.17</v>
      </c>
      <c r="K794" s="106">
        <v>43.19</v>
      </c>
      <c r="L794" s="106">
        <v>48.06</v>
      </c>
      <c r="M794" s="106">
        <v>45.11</v>
      </c>
      <c r="N794" s="106">
        <v>51.11</v>
      </c>
      <c r="O794" s="106">
        <v>53.52</v>
      </c>
      <c r="P794" s="106">
        <v>45.99</v>
      </c>
      <c r="Q794" s="106">
        <v>50.56</v>
      </c>
      <c r="R794" s="106">
        <v>48.35</v>
      </c>
      <c r="S794" s="106">
        <v>53.95</v>
      </c>
      <c r="T794" s="106">
        <v>52.64</v>
      </c>
      <c r="U794" s="106">
        <v>54.22</v>
      </c>
      <c r="V794" s="106">
        <v>50.86</v>
      </c>
      <c r="W794" s="106">
        <v>57</v>
      </c>
      <c r="X794" s="106">
        <v>55.73</v>
      </c>
      <c r="Y794" s="106">
        <v>56.03</v>
      </c>
      <c r="Z794" s="106">
        <v>52.32</v>
      </c>
      <c r="AA794" s="106">
        <v>54.27</v>
      </c>
      <c r="AB794" s="106">
        <v>52.52</v>
      </c>
      <c r="AC794" s="106">
        <v>56.81</v>
      </c>
      <c r="AD794" s="106">
        <v>55.59</v>
      </c>
      <c r="AE794" s="106">
        <v>53.46</v>
      </c>
      <c r="AF794" s="106">
        <v>55.63</v>
      </c>
      <c r="AG794" s="106">
        <v>57.11</v>
      </c>
      <c r="AH794" s="106">
        <v>54.07</v>
      </c>
      <c r="AI794" s="106">
        <v>54.59</v>
      </c>
      <c r="AJ794" s="106">
        <v>58.38</v>
      </c>
      <c r="AK794" s="106">
        <v>47.47</v>
      </c>
      <c r="AL794" s="106">
        <v>44.59</v>
      </c>
      <c r="AM794" s="106">
        <v>53.84</v>
      </c>
      <c r="AN794" s="106">
        <v>58.75</v>
      </c>
      <c r="AO794" s="106">
        <v>48.13</v>
      </c>
      <c r="AP794" s="106">
        <v>52.86</v>
      </c>
      <c r="AQ794" s="106">
        <v>54.2</v>
      </c>
      <c r="AR794" s="106">
        <v>49</v>
      </c>
      <c r="AS794" s="106">
        <v>52.88</v>
      </c>
      <c r="AT794" s="106">
        <v>49.6</v>
      </c>
      <c r="AU794" s="106">
        <v>72.27</v>
      </c>
      <c r="AV794" s="106">
        <v>49.31</v>
      </c>
      <c r="AW794" s="106">
        <v>51.15</v>
      </c>
      <c r="AX794" s="106">
        <v>42.56</v>
      </c>
      <c r="AY794" s="106">
        <v>41.55</v>
      </c>
      <c r="AZ794" s="106">
        <v>53.98</v>
      </c>
      <c r="BA794" s="106">
        <v>46.22</v>
      </c>
      <c r="BB794" s="106">
        <v>52.57</v>
      </c>
      <c r="BC794" s="106">
        <v>54.73</v>
      </c>
      <c r="BD794" s="106">
        <v>54.64</v>
      </c>
      <c r="BE794" s="106">
        <v>42.41</v>
      </c>
      <c r="BF794" s="106">
        <v>41.25</v>
      </c>
      <c r="BG794" s="106">
        <v>43.05</v>
      </c>
      <c r="BH794" s="106">
        <v>48.69</v>
      </c>
      <c r="BI794" s="106">
        <v>43.34</v>
      </c>
      <c r="BJ794" s="106">
        <v>44.48</v>
      </c>
      <c r="BK794" s="106">
        <v>66.849999999999994</v>
      </c>
      <c r="BL794" s="107">
        <f t="shared" si="41"/>
        <v>60</v>
      </c>
      <c r="BN794" s="110">
        <f>BN793++Setup!$J$15/24</f>
        <v>43232.48611111175</v>
      </c>
      <c r="BO794" s="57">
        <f>CN794</f>
        <v>0</v>
      </c>
      <c r="BP794" s="57">
        <f>CO794</f>
        <v>0</v>
      </c>
      <c r="BQ794" s="57">
        <f>CP794</f>
        <v>0</v>
      </c>
      <c r="BR794" s="57">
        <f>CQ794</f>
        <v>0</v>
      </c>
      <c r="BS794" s="87">
        <f>CT794</f>
        <v>0</v>
      </c>
      <c r="BT794" s="87">
        <f>CB1223</f>
        <v>226</v>
      </c>
      <c r="BU794" s="87">
        <f>CD1223</f>
        <v>35.08</v>
      </c>
      <c r="BV794" s="87">
        <f>CF1223</f>
        <v>26.39</v>
      </c>
      <c r="BW794" s="87">
        <f>CH1223</f>
        <v>0.28000000000000003</v>
      </c>
      <c r="BX794" s="87">
        <f>CJ1223</f>
        <v>68.92</v>
      </c>
      <c r="CA794" s="111">
        <v>43348.506944444445</v>
      </c>
      <c r="CB794" s="87">
        <v>222</v>
      </c>
      <c r="CC794" s="111">
        <v>43348.506944444445</v>
      </c>
      <c r="CD794" s="87">
        <v>35.14</v>
      </c>
      <c r="CE794" s="111">
        <v>43348.506944444445</v>
      </c>
      <c r="CF794" s="87">
        <v>0</v>
      </c>
      <c r="CG794" s="111">
        <v>43348.506944444445</v>
      </c>
      <c r="CH794" s="87">
        <v>0.28000000000000003</v>
      </c>
      <c r="CI794" s="111">
        <v>43348.506944444445</v>
      </c>
      <c r="CJ794" s="87">
        <v>58.97</v>
      </c>
      <c r="CM794" s="111"/>
      <c r="CS794" s="111"/>
    </row>
    <row r="795" spans="1:97" x14ac:dyDescent="0.3">
      <c r="A795" s="87">
        <f t="shared" si="40"/>
        <v>7910</v>
      </c>
      <c r="B795" s="88">
        <f t="shared" si="39"/>
        <v>131.83333333333334</v>
      </c>
      <c r="C795" s="106">
        <v>20.99</v>
      </c>
      <c r="D795" s="106">
        <v>54.72</v>
      </c>
      <c r="E795" s="106">
        <v>49.38</v>
      </c>
      <c r="F795" s="106">
        <v>45.77</v>
      </c>
      <c r="G795" s="106">
        <v>51.34</v>
      </c>
      <c r="H795" s="106">
        <v>47.45</v>
      </c>
      <c r="I795" s="106">
        <v>46.75</v>
      </c>
      <c r="J795" s="106">
        <v>48.26</v>
      </c>
      <c r="K795" s="106">
        <v>43.55</v>
      </c>
      <c r="L795" s="106">
        <v>48.43</v>
      </c>
      <c r="M795" s="106">
        <v>45.29</v>
      </c>
      <c r="N795" s="106">
        <v>51.41</v>
      </c>
      <c r="O795" s="106">
        <v>53.89</v>
      </c>
      <c r="P795" s="106">
        <v>46.18</v>
      </c>
      <c r="Q795" s="106">
        <v>50.86</v>
      </c>
      <c r="R795" s="106">
        <v>48.75</v>
      </c>
      <c r="S795" s="106">
        <v>54.37</v>
      </c>
      <c r="T795" s="106">
        <v>52.89</v>
      </c>
      <c r="U795" s="106">
        <v>54.69</v>
      </c>
      <c r="V795" s="106">
        <v>51.19</v>
      </c>
      <c r="W795" s="106">
        <v>57.59</v>
      </c>
      <c r="X795" s="106">
        <v>56.27</v>
      </c>
      <c r="Y795" s="106">
        <v>56.4</v>
      </c>
      <c r="Z795" s="106">
        <v>52.56</v>
      </c>
      <c r="AA795" s="106">
        <v>54.66</v>
      </c>
      <c r="AB795" s="106">
        <v>52.73</v>
      </c>
      <c r="AC795" s="106">
        <v>57.32</v>
      </c>
      <c r="AD795" s="106">
        <v>56.04</v>
      </c>
      <c r="AE795" s="106">
        <v>54.06</v>
      </c>
      <c r="AF795" s="106">
        <v>56.05</v>
      </c>
      <c r="AG795" s="106">
        <v>57.62</v>
      </c>
      <c r="AH795" s="106">
        <v>54.47</v>
      </c>
      <c r="AI795" s="106">
        <v>55.12</v>
      </c>
      <c r="AJ795" s="106">
        <v>58.18</v>
      </c>
      <c r="AK795" s="106">
        <v>47.4</v>
      </c>
      <c r="AL795" s="106">
        <v>44.82</v>
      </c>
      <c r="AM795" s="106">
        <v>54.27</v>
      </c>
      <c r="AN795" s="106">
        <v>58.39</v>
      </c>
      <c r="AO795" s="106">
        <v>48.22</v>
      </c>
      <c r="AP795" s="106">
        <v>53.27</v>
      </c>
      <c r="AQ795" s="106">
        <v>54.65</v>
      </c>
      <c r="AR795" s="106">
        <v>49.45</v>
      </c>
      <c r="AS795" s="106">
        <v>53.05</v>
      </c>
      <c r="AT795" s="106">
        <v>50.19</v>
      </c>
      <c r="AU795" s="106">
        <v>72.02</v>
      </c>
      <c r="AV795" s="106">
        <v>49.66</v>
      </c>
      <c r="AW795" s="106">
        <v>51.46</v>
      </c>
      <c r="AX795" s="106">
        <v>42.51</v>
      </c>
      <c r="AY795" s="106">
        <v>41.36</v>
      </c>
      <c r="AZ795" s="106">
        <v>54.42</v>
      </c>
      <c r="BA795" s="106">
        <v>46.09</v>
      </c>
      <c r="BB795" s="106">
        <v>52.9</v>
      </c>
      <c r="BC795" s="106">
        <v>55.27</v>
      </c>
      <c r="BD795" s="106">
        <v>55.1</v>
      </c>
      <c r="BE795" s="106">
        <v>42.5</v>
      </c>
      <c r="BF795" s="106">
        <v>41.18</v>
      </c>
      <c r="BG795" s="106">
        <v>43.38</v>
      </c>
      <c r="BH795" s="106">
        <v>48.66</v>
      </c>
      <c r="BI795" s="106">
        <v>43.41</v>
      </c>
      <c r="BJ795" s="106">
        <v>44.15</v>
      </c>
      <c r="BK795" s="106">
        <v>66.25</v>
      </c>
      <c r="BL795" s="107">
        <f t="shared" si="41"/>
        <v>60</v>
      </c>
      <c r="BN795" s="110">
        <f>BN794++Setup!$J$15/24</f>
        <v>43232.493055556195</v>
      </c>
      <c r="BO795" s="57">
        <f>CN795</f>
        <v>0</v>
      </c>
      <c r="BP795" s="57">
        <f>CO795</f>
        <v>0</v>
      </c>
      <c r="BQ795" s="57">
        <f>CP795</f>
        <v>0</v>
      </c>
      <c r="BR795" s="57">
        <f>CQ795</f>
        <v>0</v>
      </c>
      <c r="BS795" s="87">
        <f>CT795</f>
        <v>0</v>
      </c>
      <c r="BT795" s="87">
        <f>CB1224</f>
        <v>223</v>
      </c>
      <c r="BU795" s="87">
        <f>CD1224</f>
        <v>35.25</v>
      </c>
      <c r="BV795" s="87">
        <f>CF1224</f>
        <v>27.5</v>
      </c>
      <c r="BW795" s="87">
        <f>CH1224</f>
        <v>0.28000000000000003</v>
      </c>
      <c r="BX795" s="87">
        <f>CJ1224</f>
        <v>62.61</v>
      </c>
      <c r="CA795" s="111">
        <v>43348.513888888891</v>
      </c>
      <c r="CB795" s="87">
        <v>225</v>
      </c>
      <c r="CC795" s="111">
        <v>43348.513888888891</v>
      </c>
      <c r="CD795" s="87">
        <v>35.06</v>
      </c>
      <c r="CE795" s="111">
        <v>43348.513888888891</v>
      </c>
      <c r="CF795" s="87">
        <v>0</v>
      </c>
      <c r="CG795" s="111">
        <v>43348.513888888891</v>
      </c>
      <c r="CH795" s="87">
        <v>0.28000000000000003</v>
      </c>
      <c r="CI795" s="111">
        <v>43348.513888888891</v>
      </c>
      <c r="CJ795" s="87">
        <v>77.33</v>
      </c>
      <c r="CM795" s="111"/>
      <c r="CS795" s="111"/>
    </row>
    <row r="796" spans="1:97" x14ac:dyDescent="0.3">
      <c r="A796" s="87">
        <f t="shared" si="40"/>
        <v>7920</v>
      </c>
      <c r="B796" s="88">
        <f t="shared" si="39"/>
        <v>132</v>
      </c>
      <c r="C796" s="106">
        <v>20.99</v>
      </c>
      <c r="D796" s="106">
        <v>55.62</v>
      </c>
      <c r="E796" s="106">
        <v>49.9</v>
      </c>
      <c r="F796" s="106">
        <v>46.26</v>
      </c>
      <c r="G796" s="106">
        <v>51.4</v>
      </c>
      <c r="H796" s="106">
        <v>47.41</v>
      </c>
      <c r="I796" s="106">
        <v>47.09</v>
      </c>
      <c r="J796" s="106">
        <v>48.66</v>
      </c>
      <c r="K796" s="106">
        <v>43.58</v>
      </c>
      <c r="L796" s="106">
        <v>48.42</v>
      </c>
      <c r="M796" s="106">
        <v>45.67</v>
      </c>
      <c r="N796" s="106">
        <v>51.47</v>
      </c>
      <c r="O796" s="106">
        <v>54.22</v>
      </c>
      <c r="P796" s="106">
        <v>46.31</v>
      </c>
      <c r="Q796" s="106">
        <v>50.9</v>
      </c>
      <c r="R796" s="106">
        <v>48.91</v>
      </c>
      <c r="S796" s="106">
        <v>54.48</v>
      </c>
      <c r="T796" s="106">
        <v>53.04</v>
      </c>
      <c r="U796" s="106">
        <v>54.62</v>
      </c>
      <c r="V796" s="106">
        <v>51.18</v>
      </c>
      <c r="W796" s="106">
        <v>57.74</v>
      </c>
      <c r="X796" s="106">
        <v>56.14</v>
      </c>
      <c r="Y796" s="106">
        <v>56.36</v>
      </c>
      <c r="Z796" s="106">
        <v>52.36</v>
      </c>
      <c r="AA796" s="106">
        <v>54.69</v>
      </c>
      <c r="AB796" s="106">
        <v>52.74</v>
      </c>
      <c r="AC796" s="106">
        <v>57.43</v>
      </c>
      <c r="AD796" s="106">
        <v>55.94</v>
      </c>
      <c r="AE796" s="106">
        <v>54.19</v>
      </c>
      <c r="AF796" s="106">
        <v>56.25</v>
      </c>
      <c r="AG796" s="106">
        <v>57.91</v>
      </c>
      <c r="AH796" s="106">
        <v>54.58</v>
      </c>
      <c r="AI796" s="106">
        <v>54.88</v>
      </c>
      <c r="AJ796" s="106">
        <v>58.48</v>
      </c>
      <c r="AK796" s="106">
        <v>47.52</v>
      </c>
      <c r="AL796" s="106">
        <v>44.82</v>
      </c>
      <c r="AM796" s="106">
        <v>54.33</v>
      </c>
      <c r="AN796" s="106">
        <v>58.83</v>
      </c>
      <c r="AO796" s="106">
        <v>48.62</v>
      </c>
      <c r="AP796" s="106">
        <v>53.01</v>
      </c>
      <c r="AQ796" s="106">
        <v>54.6</v>
      </c>
      <c r="AR796" s="106">
        <v>49.19</v>
      </c>
      <c r="AS796" s="106">
        <v>52.96</v>
      </c>
      <c r="AT796" s="106">
        <v>50.25</v>
      </c>
      <c r="AU796" s="106">
        <v>72.290000000000006</v>
      </c>
      <c r="AV796" s="106">
        <v>49.64</v>
      </c>
      <c r="AW796" s="106">
        <v>51.61</v>
      </c>
      <c r="AX796" s="106">
        <v>43.04</v>
      </c>
      <c r="AY796" s="106">
        <v>41.99</v>
      </c>
      <c r="AZ796" s="106">
        <v>54.66</v>
      </c>
      <c r="BA796" s="106">
        <v>46.74</v>
      </c>
      <c r="BB796" s="106">
        <v>52.94</v>
      </c>
      <c r="BC796" s="106">
        <v>54.98</v>
      </c>
      <c r="BD796" s="106">
        <v>55.2</v>
      </c>
      <c r="BE796" s="106">
        <v>42.84</v>
      </c>
      <c r="BF796" s="106">
        <v>41.61</v>
      </c>
      <c r="BG796" s="106">
        <v>43.62</v>
      </c>
      <c r="BH796" s="106">
        <v>49.13</v>
      </c>
      <c r="BI796" s="106">
        <v>43.71</v>
      </c>
      <c r="BJ796" s="106">
        <v>44.49</v>
      </c>
      <c r="BK796" s="106">
        <v>66.319999999999993</v>
      </c>
      <c r="BL796" s="107">
        <f t="shared" si="41"/>
        <v>60</v>
      </c>
      <c r="BN796" s="110">
        <f>BN795++Setup!$J$15/24</f>
        <v>43232.50000000064</v>
      </c>
      <c r="BO796" s="57">
        <f>CN796</f>
        <v>0</v>
      </c>
      <c r="BP796" s="57">
        <f>CO796</f>
        <v>0</v>
      </c>
      <c r="BQ796" s="57">
        <f>CP796</f>
        <v>0</v>
      </c>
      <c r="BR796" s="57">
        <f>CQ796</f>
        <v>0</v>
      </c>
      <c r="BS796" s="87">
        <f>CT796</f>
        <v>0</v>
      </c>
      <c r="BT796" s="87">
        <f>CB1225</f>
        <v>223</v>
      </c>
      <c r="BU796" s="87">
        <f>CD1225</f>
        <v>35.08</v>
      </c>
      <c r="BV796" s="87">
        <f>CF1225</f>
        <v>27.22</v>
      </c>
      <c r="BW796" s="87">
        <f>CH1225</f>
        <v>0.28000000000000003</v>
      </c>
      <c r="BX796" s="87">
        <f>CJ1225</f>
        <v>59.94</v>
      </c>
      <c r="CA796" s="111">
        <v>43348.520833333336</v>
      </c>
      <c r="CB796" s="87">
        <v>223</v>
      </c>
      <c r="CC796" s="111">
        <v>43348.520833333336</v>
      </c>
      <c r="CD796" s="87">
        <v>36</v>
      </c>
      <c r="CE796" s="111">
        <v>43348.520833333336</v>
      </c>
      <c r="CF796" s="87">
        <v>0</v>
      </c>
      <c r="CG796" s="111">
        <v>43348.520833333336</v>
      </c>
      <c r="CH796" s="87">
        <v>0.28000000000000003</v>
      </c>
      <c r="CI796" s="111">
        <v>43348.520833333336</v>
      </c>
      <c r="CJ796" s="87">
        <v>37.5</v>
      </c>
      <c r="CM796" s="111"/>
      <c r="CS796" s="111"/>
    </row>
    <row r="797" spans="1:97" x14ac:dyDescent="0.3">
      <c r="A797" s="87">
        <f t="shared" si="40"/>
        <v>7930</v>
      </c>
      <c r="B797" s="88">
        <f t="shared" si="39"/>
        <v>132.16666666666666</v>
      </c>
      <c r="C797" s="106">
        <v>20.72</v>
      </c>
      <c r="D797" s="106">
        <v>54.15</v>
      </c>
      <c r="E797" s="106">
        <v>49.81</v>
      </c>
      <c r="F797" s="106">
        <v>46.05</v>
      </c>
      <c r="G797" s="106">
        <v>50.43</v>
      </c>
      <c r="H797" s="106">
        <v>46.69</v>
      </c>
      <c r="I797" s="106">
        <v>47.11</v>
      </c>
      <c r="J797" s="106">
        <v>48.68</v>
      </c>
      <c r="K797" s="106">
        <v>42.88</v>
      </c>
      <c r="L797" s="106">
        <v>47.78</v>
      </c>
      <c r="M797" s="106">
        <v>45.59</v>
      </c>
      <c r="N797" s="106">
        <v>50.77</v>
      </c>
      <c r="O797" s="106">
        <v>53.1</v>
      </c>
      <c r="P797" s="106">
        <v>45.44</v>
      </c>
      <c r="Q797" s="106">
        <v>50.02</v>
      </c>
      <c r="R797" s="106">
        <v>47.96</v>
      </c>
      <c r="S797" s="106">
        <v>53.43</v>
      </c>
      <c r="T797" s="106">
        <v>52.06</v>
      </c>
      <c r="U797" s="106">
        <v>53.88</v>
      </c>
      <c r="V797" s="106">
        <v>50.34</v>
      </c>
      <c r="W797" s="106">
        <v>57.04</v>
      </c>
      <c r="X797" s="106">
        <v>55.16</v>
      </c>
      <c r="Y797" s="106">
        <v>55.73</v>
      </c>
      <c r="Z797" s="106">
        <v>52.13</v>
      </c>
      <c r="AA797" s="106">
        <v>53.76</v>
      </c>
      <c r="AB797" s="106">
        <v>52.18</v>
      </c>
      <c r="AC797" s="106">
        <v>56.49</v>
      </c>
      <c r="AD797" s="106">
        <v>55.19</v>
      </c>
      <c r="AE797" s="106">
        <v>52.99</v>
      </c>
      <c r="AF797" s="106">
        <v>55.24</v>
      </c>
      <c r="AG797" s="106">
        <v>56.91</v>
      </c>
      <c r="AH797" s="106">
        <v>53.73</v>
      </c>
      <c r="AI797" s="106">
        <v>54.82</v>
      </c>
      <c r="AJ797" s="106">
        <v>59.17</v>
      </c>
      <c r="AK797" s="106">
        <v>48.06</v>
      </c>
      <c r="AL797" s="106">
        <v>44.99</v>
      </c>
      <c r="AM797" s="106">
        <v>53.58</v>
      </c>
      <c r="AN797" s="106">
        <v>59.42</v>
      </c>
      <c r="AO797" s="106">
        <v>48.64</v>
      </c>
      <c r="AP797" s="106">
        <v>53.77</v>
      </c>
      <c r="AQ797" s="106">
        <v>54.15</v>
      </c>
      <c r="AR797" s="106">
        <v>48.76</v>
      </c>
      <c r="AS797" s="106">
        <v>52.69</v>
      </c>
      <c r="AT797" s="106">
        <v>49.46</v>
      </c>
      <c r="AU797" s="106">
        <v>73.03</v>
      </c>
      <c r="AV797" s="106">
        <v>49.19</v>
      </c>
      <c r="AW797" s="106">
        <v>51.01</v>
      </c>
      <c r="AX797" s="106">
        <v>42.73</v>
      </c>
      <c r="AY797" s="106">
        <v>42</v>
      </c>
      <c r="AZ797" s="106">
        <v>53.42</v>
      </c>
      <c r="BA797" s="106">
        <v>46.61</v>
      </c>
      <c r="BB797" s="106">
        <v>52.15</v>
      </c>
      <c r="BC797" s="106">
        <v>54.12</v>
      </c>
      <c r="BD797" s="106">
        <v>53.91</v>
      </c>
      <c r="BE797" s="106">
        <v>42.92</v>
      </c>
      <c r="BF797" s="106">
        <v>41.56</v>
      </c>
      <c r="BG797" s="106">
        <v>42.38</v>
      </c>
      <c r="BH797" s="106">
        <v>49.14</v>
      </c>
      <c r="BI797" s="106">
        <v>43.62</v>
      </c>
      <c r="BJ797" s="106">
        <v>44.44</v>
      </c>
      <c r="BK797" s="106">
        <v>67.03</v>
      </c>
      <c r="BL797" s="107">
        <f t="shared" si="41"/>
        <v>60</v>
      </c>
      <c r="BN797" s="110">
        <f>BN796++Setup!$J$15/24</f>
        <v>43232.506944445086</v>
      </c>
      <c r="BO797" s="57">
        <f>CN797</f>
        <v>0</v>
      </c>
      <c r="BP797" s="57">
        <f>CO797</f>
        <v>0</v>
      </c>
      <c r="BQ797" s="57">
        <f>CP797</f>
        <v>0</v>
      </c>
      <c r="BR797" s="57">
        <f>CQ797</f>
        <v>0</v>
      </c>
      <c r="BS797" s="87">
        <f>CT797</f>
        <v>0</v>
      </c>
      <c r="BT797" s="87">
        <f>CB1226</f>
        <v>224</v>
      </c>
      <c r="BU797" s="87">
        <f>CD1226</f>
        <v>34.97</v>
      </c>
      <c r="BV797" s="87">
        <f>CF1226</f>
        <v>0</v>
      </c>
      <c r="BW797" s="87">
        <f>CH1226</f>
        <v>0.28000000000000003</v>
      </c>
      <c r="BX797" s="87">
        <f>CJ1226</f>
        <v>58.42</v>
      </c>
      <c r="CA797" s="111">
        <v>43348.527777777781</v>
      </c>
      <c r="CB797" s="87">
        <v>223</v>
      </c>
      <c r="CC797" s="111">
        <v>43348.527777777781</v>
      </c>
      <c r="CD797" s="87">
        <v>35.22</v>
      </c>
      <c r="CE797" s="111">
        <v>43348.527777777781</v>
      </c>
      <c r="CF797" s="87">
        <v>0</v>
      </c>
      <c r="CG797" s="111">
        <v>43348.527777777781</v>
      </c>
      <c r="CH797" s="87">
        <v>0.28000000000000003</v>
      </c>
      <c r="CI797" s="111">
        <v>43348.527777777781</v>
      </c>
      <c r="CJ797" s="87">
        <v>64.17</v>
      </c>
      <c r="CM797" s="111"/>
      <c r="CS797" s="111"/>
    </row>
    <row r="798" spans="1:97" x14ac:dyDescent="0.3">
      <c r="A798" s="87">
        <f t="shared" si="40"/>
        <v>7940</v>
      </c>
      <c r="B798" s="88">
        <f t="shared" si="39"/>
        <v>132.33333333333334</v>
      </c>
      <c r="C798" s="106">
        <v>20.8</v>
      </c>
      <c r="D798" s="106">
        <v>54.26</v>
      </c>
      <c r="E798" s="106">
        <v>49.37</v>
      </c>
      <c r="F798" s="106">
        <v>45.46</v>
      </c>
      <c r="G798" s="106">
        <v>51.02</v>
      </c>
      <c r="H798" s="106">
        <v>46.96</v>
      </c>
      <c r="I798" s="106">
        <v>46.52</v>
      </c>
      <c r="J798" s="106">
        <v>48.03</v>
      </c>
      <c r="K798" s="106">
        <v>43.1</v>
      </c>
      <c r="L798" s="106">
        <v>47.91</v>
      </c>
      <c r="M798" s="106">
        <v>45.03</v>
      </c>
      <c r="N798" s="106">
        <v>50.88</v>
      </c>
      <c r="O798" s="106">
        <v>53.46</v>
      </c>
      <c r="P798" s="106">
        <v>45.78</v>
      </c>
      <c r="Q798" s="106">
        <v>50.23</v>
      </c>
      <c r="R798" s="106">
        <v>48.52</v>
      </c>
      <c r="S798" s="106">
        <v>53.8</v>
      </c>
      <c r="T798" s="106">
        <v>52.5</v>
      </c>
      <c r="U798" s="106">
        <v>54.02</v>
      </c>
      <c r="V798" s="106">
        <v>50.79</v>
      </c>
      <c r="W798" s="106">
        <v>57.29</v>
      </c>
      <c r="X798" s="106">
        <v>55.4</v>
      </c>
      <c r="Y798" s="106">
        <v>55.76</v>
      </c>
      <c r="Z798" s="106">
        <v>52.54</v>
      </c>
      <c r="AA798" s="106">
        <v>53.83</v>
      </c>
      <c r="AB798" s="106">
        <v>52.49</v>
      </c>
      <c r="AC798" s="106">
        <v>56.9</v>
      </c>
      <c r="AD798" s="106">
        <v>55.53</v>
      </c>
      <c r="AE798" s="106">
        <v>53.35</v>
      </c>
      <c r="AF798" s="106">
        <v>55.55</v>
      </c>
      <c r="AG798" s="106">
        <v>57.14</v>
      </c>
      <c r="AH798" s="106">
        <v>54.14</v>
      </c>
      <c r="AI798" s="106">
        <v>54.71</v>
      </c>
      <c r="AJ798" s="106">
        <v>59.03</v>
      </c>
      <c r="AK798" s="106">
        <v>48.04</v>
      </c>
      <c r="AL798" s="106">
        <v>44.91</v>
      </c>
      <c r="AM798" s="106">
        <v>53.77</v>
      </c>
      <c r="AN798" s="106">
        <v>59.27</v>
      </c>
      <c r="AO798" s="106">
        <v>47.99</v>
      </c>
      <c r="AP798" s="106">
        <v>53.26</v>
      </c>
      <c r="AQ798" s="106">
        <v>54.36</v>
      </c>
      <c r="AR798" s="106">
        <v>49.02</v>
      </c>
      <c r="AS798" s="106">
        <v>53</v>
      </c>
      <c r="AT798" s="106">
        <v>49.75</v>
      </c>
      <c r="AU798" s="106">
        <v>72.75</v>
      </c>
      <c r="AV798" s="106">
        <v>49.5</v>
      </c>
      <c r="AW798" s="106">
        <v>51.01</v>
      </c>
      <c r="AX798" s="106">
        <v>42.09</v>
      </c>
      <c r="AY798" s="106">
        <v>41.17</v>
      </c>
      <c r="AZ798" s="106">
        <v>53.99</v>
      </c>
      <c r="BA798" s="106">
        <v>45.99</v>
      </c>
      <c r="BB798" s="106">
        <v>52.57</v>
      </c>
      <c r="BC798" s="106">
        <v>54.46</v>
      </c>
      <c r="BD798" s="106">
        <v>54.25</v>
      </c>
      <c r="BE798" s="106">
        <v>42.29</v>
      </c>
      <c r="BF798" s="106">
        <v>40.85</v>
      </c>
      <c r="BG798" s="106">
        <v>43.08</v>
      </c>
      <c r="BH798" s="106">
        <v>48.53</v>
      </c>
      <c r="BI798" s="106">
        <v>43.02</v>
      </c>
      <c r="BJ798" s="106">
        <v>44.4</v>
      </c>
      <c r="BK798" s="106">
        <v>67.31</v>
      </c>
      <c r="BL798" s="107">
        <f t="shared" si="41"/>
        <v>60</v>
      </c>
      <c r="BN798" s="110">
        <f>BN797++Setup!$J$15/24</f>
        <v>43232.513888889531</v>
      </c>
      <c r="BO798" s="57">
        <f>CN798</f>
        <v>0</v>
      </c>
      <c r="BP798" s="57">
        <f>CO798</f>
        <v>0</v>
      </c>
      <c r="BQ798" s="57">
        <f>CP798</f>
        <v>0</v>
      </c>
      <c r="BR798" s="57">
        <f>CQ798</f>
        <v>0</v>
      </c>
      <c r="BS798" s="87">
        <f>CT798</f>
        <v>0</v>
      </c>
      <c r="BT798" s="87">
        <f>CB1227</f>
        <v>225</v>
      </c>
      <c r="BU798" s="87">
        <f>CD1227</f>
        <v>35.06</v>
      </c>
      <c r="BV798" s="87">
        <f>CF1227</f>
        <v>0</v>
      </c>
      <c r="BW798" s="87">
        <f>CH1227</f>
        <v>0.28000000000000003</v>
      </c>
      <c r="BX798" s="87">
        <f>CJ1227</f>
        <v>66.69</v>
      </c>
      <c r="CA798" s="111">
        <v>43348.534722222219</v>
      </c>
      <c r="CB798" s="87">
        <v>224</v>
      </c>
      <c r="CC798" s="111">
        <v>43348.534722222219</v>
      </c>
      <c r="CD798" s="87">
        <v>35.25</v>
      </c>
      <c r="CE798" s="111">
        <v>43348.534722222219</v>
      </c>
      <c r="CF798" s="87">
        <v>0</v>
      </c>
      <c r="CG798" s="111">
        <v>43348.534722222219</v>
      </c>
      <c r="CH798" s="87">
        <v>0.28000000000000003</v>
      </c>
      <c r="CI798" s="111">
        <v>43348.534722222219</v>
      </c>
      <c r="CJ798" s="87">
        <v>76.03</v>
      </c>
      <c r="CM798" s="111"/>
      <c r="CS798" s="111"/>
    </row>
    <row r="799" spans="1:97" x14ac:dyDescent="0.3">
      <c r="A799" s="87">
        <f t="shared" si="40"/>
        <v>7950</v>
      </c>
      <c r="B799" s="88">
        <f t="shared" si="39"/>
        <v>132.5</v>
      </c>
      <c r="C799" s="106">
        <v>20.71</v>
      </c>
      <c r="D799" s="106">
        <v>53.64</v>
      </c>
      <c r="E799" s="106">
        <v>49.87</v>
      </c>
      <c r="F799" s="106">
        <v>46.16</v>
      </c>
      <c r="G799" s="106">
        <v>50.69</v>
      </c>
      <c r="H799" s="106">
        <v>46.67</v>
      </c>
      <c r="I799" s="106">
        <v>47.05</v>
      </c>
      <c r="J799" s="106">
        <v>48.57</v>
      </c>
      <c r="K799" s="106">
        <v>42.79</v>
      </c>
      <c r="L799" s="106">
        <v>47.56</v>
      </c>
      <c r="M799" s="106">
        <v>45.69</v>
      </c>
      <c r="N799" s="106">
        <v>50.71</v>
      </c>
      <c r="O799" s="106">
        <v>53.08</v>
      </c>
      <c r="P799" s="106">
        <v>45.61</v>
      </c>
      <c r="Q799" s="106">
        <v>50.1</v>
      </c>
      <c r="R799" s="106">
        <v>48.18</v>
      </c>
      <c r="S799" s="106">
        <v>53.47</v>
      </c>
      <c r="T799" s="106">
        <v>52.3</v>
      </c>
      <c r="U799" s="106">
        <v>53.6</v>
      </c>
      <c r="V799" s="106">
        <v>50.55</v>
      </c>
      <c r="W799" s="106">
        <v>57</v>
      </c>
      <c r="X799" s="106">
        <v>55.16</v>
      </c>
      <c r="Y799" s="106">
        <v>55.43</v>
      </c>
      <c r="Z799" s="106">
        <v>52.12</v>
      </c>
      <c r="AA799" s="106">
        <v>53.72</v>
      </c>
      <c r="AB799" s="106">
        <v>52.23</v>
      </c>
      <c r="AC799" s="106">
        <v>56.79</v>
      </c>
      <c r="AD799" s="106">
        <v>55.31</v>
      </c>
      <c r="AE799" s="106">
        <v>53.22</v>
      </c>
      <c r="AF799" s="106">
        <v>55.5</v>
      </c>
      <c r="AG799" s="106">
        <v>57.16</v>
      </c>
      <c r="AH799" s="106">
        <v>53.94</v>
      </c>
      <c r="AI799" s="106">
        <v>54.55</v>
      </c>
      <c r="AJ799" s="106">
        <v>58.8</v>
      </c>
      <c r="AK799" s="106">
        <v>47.94</v>
      </c>
      <c r="AL799" s="106">
        <v>44.72</v>
      </c>
      <c r="AM799" s="106">
        <v>53.61</v>
      </c>
      <c r="AN799" s="106">
        <v>59.23</v>
      </c>
      <c r="AO799" s="106">
        <v>48.53</v>
      </c>
      <c r="AP799" s="106">
        <v>52.93</v>
      </c>
      <c r="AQ799" s="106">
        <v>54.1</v>
      </c>
      <c r="AR799" s="106">
        <v>48.83</v>
      </c>
      <c r="AS799" s="106">
        <v>52.62</v>
      </c>
      <c r="AT799" s="106">
        <v>49.48</v>
      </c>
      <c r="AU799" s="106">
        <v>72.790000000000006</v>
      </c>
      <c r="AV799" s="106">
        <v>49.08</v>
      </c>
      <c r="AW799" s="106">
        <v>50.76</v>
      </c>
      <c r="AX799" s="106">
        <v>42.9</v>
      </c>
      <c r="AY799" s="106">
        <v>41.98</v>
      </c>
      <c r="AZ799" s="106">
        <v>53.59</v>
      </c>
      <c r="BA799" s="106">
        <v>46.59</v>
      </c>
      <c r="BB799" s="106">
        <v>52.46</v>
      </c>
      <c r="BC799" s="106">
        <v>54.33</v>
      </c>
      <c r="BD799" s="106">
        <v>54.14</v>
      </c>
      <c r="BE799" s="106">
        <v>43.03</v>
      </c>
      <c r="BF799" s="106">
        <v>41.63</v>
      </c>
      <c r="BG799" s="106">
        <v>42.94</v>
      </c>
      <c r="BH799" s="106">
        <v>49.08</v>
      </c>
      <c r="BI799" s="106">
        <v>43.68</v>
      </c>
      <c r="BJ799" s="106">
        <v>44.22</v>
      </c>
      <c r="BK799" s="106">
        <v>66.88</v>
      </c>
      <c r="BL799" s="107">
        <f t="shared" si="41"/>
        <v>60</v>
      </c>
      <c r="BN799" s="110">
        <f>BN798++Setup!$J$15/24</f>
        <v>43232.520833333976</v>
      </c>
      <c r="BO799" s="57">
        <f>CN799</f>
        <v>0</v>
      </c>
      <c r="BP799" s="57">
        <f>CO799</f>
        <v>0</v>
      </c>
      <c r="BQ799" s="57">
        <f>CP799</f>
        <v>0</v>
      </c>
      <c r="BR799" s="57">
        <f>CQ799</f>
        <v>0</v>
      </c>
      <c r="BS799" s="87">
        <f>CT799</f>
        <v>0</v>
      </c>
      <c r="BT799" s="87">
        <f>CB1228</f>
        <v>221</v>
      </c>
      <c r="BU799" s="87">
        <f>CD1228</f>
        <v>35.25</v>
      </c>
      <c r="BV799" s="87">
        <f>CF1228</f>
        <v>0</v>
      </c>
      <c r="BW799" s="87">
        <f>CH1228</f>
        <v>0.28000000000000003</v>
      </c>
      <c r="BX799" s="87">
        <f>CJ1228</f>
        <v>61.97</v>
      </c>
      <c r="CA799" s="111">
        <v>43348.541666666664</v>
      </c>
      <c r="CB799" s="87">
        <v>227</v>
      </c>
      <c r="CC799" s="111">
        <v>43348.541666666664</v>
      </c>
      <c r="CD799" s="87">
        <v>34.47</v>
      </c>
      <c r="CE799" s="111">
        <v>43348.541666666664</v>
      </c>
      <c r="CF799" s="87">
        <v>0</v>
      </c>
      <c r="CG799" s="111">
        <v>43348.541666666664</v>
      </c>
      <c r="CH799" s="87">
        <v>0.28000000000000003</v>
      </c>
      <c r="CI799" s="111">
        <v>43348.541666666664</v>
      </c>
      <c r="CJ799" s="87">
        <v>65.31</v>
      </c>
      <c r="CM799" s="111"/>
      <c r="CS799" s="111"/>
    </row>
    <row r="800" spans="1:97" x14ac:dyDescent="0.3">
      <c r="A800" s="87">
        <f t="shared" si="40"/>
        <v>7960</v>
      </c>
      <c r="B800" s="88">
        <f t="shared" si="39"/>
        <v>132.66666666666666</v>
      </c>
      <c r="C800" s="106">
        <v>20.82</v>
      </c>
      <c r="D800" s="106">
        <v>54.49</v>
      </c>
      <c r="E800" s="106">
        <v>51.28</v>
      </c>
      <c r="F800" s="106">
        <v>47.58</v>
      </c>
      <c r="G800" s="106">
        <v>50.87</v>
      </c>
      <c r="H800" s="106">
        <v>46.9</v>
      </c>
      <c r="I800" s="106">
        <v>48.38</v>
      </c>
      <c r="J800" s="106">
        <v>50.03</v>
      </c>
      <c r="K800" s="106">
        <v>43.08</v>
      </c>
      <c r="L800" s="106">
        <v>47.98</v>
      </c>
      <c r="M800" s="106">
        <v>47.08</v>
      </c>
      <c r="N800" s="106">
        <v>51.03</v>
      </c>
      <c r="O800" s="106">
        <v>53.6</v>
      </c>
      <c r="P800" s="106">
        <v>46.15</v>
      </c>
      <c r="Q800" s="106">
        <v>50.37</v>
      </c>
      <c r="R800" s="106">
        <v>48.57</v>
      </c>
      <c r="S800" s="106">
        <v>53.86</v>
      </c>
      <c r="T800" s="106">
        <v>52.65</v>
      </c>
      <c r="U800" s="106">
        <v>53.95</v>
      </c>
      <c r="V800" s="106">
        <v>50.86</v>
      </c>
      <c r="W800" s="106">
        <v>57.28</v>
      </c>
      <c r="X800" s="106">
        <v>55.48</v>
      </c>
      <c r="Y800" s="106">
        <v>55.76</v>
      </c>
      <c r="Z800" s="106">
        <v>52.46</v>
      </c>
      <c r="AA800" s="106">
        <v>53.96</v>
      </c>
      <c r="AB800" s="106">
        <v>52.42</v>
      </c>
      <c r="AC800" s="106">
        <v>56.85</v>
      </c>
      <c r="AD800" s="106">
        <v>55.61</v>
      </c>
      <c r="AE800" s="106">
        <v>53.45</v>
      </c>
      <c r="AF800" s="106">
        <v>55.66</v>
      </c>
      <c r="AG800" s="106">
        <v>57.38</v>
      </c>
      <c r="AH800" s="106">
        <v>54.01</v>
      </c>
      <c r="AI800" s="106">
        <v>54.9</v>
      </c>
      <c r="AJ800" s="106">
        <v>59.59</v>
      </c>
      <c r="AK800" s="106">
        <v>48.45</v>
      </c>
      <c r="AL800" s="106">
        <v>45.37</v>
      </c>
      <c r="AM800" s="106">
        <v>54.01</v>
      </c>
      <c r="AN800" s="106">
        <v>60.03</v>
      </c>
      <c r="AO800" s="106">
        <v>49.99</v>
      </c>
      <c r="AP800" s="106">
        <v>53.96</v>
      </c>
      <c r="AQ800" s="106">
        <v>54.41</v>
      </c>
      <c r="AR800" s="106">
        <v>48.96</v>
      </c>
      <c r="AS800" s="106">
        <v>52.97</v>
      </c>
      <c r="AT800" s="106">
        <v>49.26</v>
      </c>
      <c r="AU800" s="106">
        <v>73.61</v>
      </c>
      <c r="AV800" s="106">
        <v>49.36</v>
      </c>
      <c r="AW800" s="106">
        <v>50.87</v>
      </c>
      <c r="AX800" s="106">
        <v>44.32</v>
      </c>
      <c r="AY800" s="106">
        <v>43.31</v>
      </c>
      <c r="AZ800" s="106">
        <v>53.93</v>
      </c>
      <c r="BA800" s="106">
        <v>48.07</v>
      </c>
      <c r="BB800" s="106">
        <v>52.64</v>
      </c>
      <c r="BC800" s="106">
        <v>54.66</v>
      </c>
      <c r="BD800" s="106">
        <v>54.21</v>
      </c>
      <c r="BE800" s="106">
        <v>44.22</v>
      </c>
      <c r="BF800" s="106">
        <v>43.03</v>
      </c>
      <c r="BG800" s="106">
        <v>43.08</v>
      </c>
      <c r="BH800" s="106">
        <v>50.51</v>
      </c>
      <c r="BI800" s="106">
        <v>45.03</v>
      </c>
      <c r="BJ800" s="106">
        <v>44.63</v>
      </c>
      <c r="BK800" s="106">
        <v>68.040000000000006</v>
      </c>
      <c r="BL800" s="107">
        <f t="shared" si="41"/>
        <v>60</v>
      </c>
      <c r="BN800" s="110">
        <f>BN799++Setup!$J$15/24</f>
        <v>43232.527777778421</v>
      </c>
      <c r="BO800" s="57">
        <f>CN800</f>
        <v>0</v>
      </c>
      <c r="BP800" s="57">
        <f>CO800</f>
        <v>0</v>
      </c>
      <c r="BQ800" s="57">
        <f>CP800</f>
        <v>0</v>
      </c>
      <c r="BR800" s="57">
        <f>CQ800</f>
        <v>0</v>
      </c>
      <c r="BS800" s="87">
        <f>CT800</f>
        <v>0</v>
      </c>
      <c r="BT800" s="87">
        <f>CB1229</f>
        <v>198</v>
      </c>
      <c r="BU800" s="87">
        <f>CD1229</f>
        <v>35.06</v>
      </c>
      <c r="BV800" s="87">
        <f>CF1229</f>
        <v>0</v>
      </c>
      <c r="BW800" s="87">
        <f>CH1229</f>
        <v>0.28000000000000003</v>
      </c>
      <c r="BX800" s="87">
        <f>CJ1229</f>
        <v>55.28</v>
      </c>
      <c r="CA800" s="111">
        <v>43348.548611111109</v>
      </c>
      <c r="CB800" s="87">
        <v>230</v>
      </c>
      <c r="CC800" s="111">
        <v>43348.548611111109</v>
      </c>
      <c r="CD800" s="87">
        <v>35.5</v>
      </c>
      <c r="CE800" s="111">
        <v>43348.548611111109</v>
      </c>
      <c r="CF800" s="87">
        <v>0</v>
      </c>
      <c r="CG800" s="111">
        <v>43348.548611111109</v>
      </c>
      <c r="CH800" s="87">
        <v>0.28000000000000003</v>
      </c>
      <c r="CI800" s="111">
        <v>43348.548611111109</v>
      </c>
      <c r="CJ800" s="87">
        <v>33.75</v>
      </c>
      <c r="CM800" s="111"/>
      <c r="CS800" s="111"/>
    </row>
    <row r="801" spans="1:97" x14ac:dyDescent="0.3">
      <c r="A801" s="87">
        <f t="shared" si="40"/>
        <v>7970</v>
      </c>
      <c r="B801" s="88">
        <f t="shared" si="39"/>
        <v>132.83333333333334</v>
      </c>
      <c r="C801" s="106">
        <v>20.72</v>
      </c>
      <c r="D801" s="106">
        <v>54.29</v>
      </c>
      <c r="E801" s="106">
        <v>50.19</v>
      </c>
      <c r="F801" s="106">
        <v>46.36</v>
      </c>
      <c r="G801" s="106">
        <v>50.75</v>
      </c>
      <c r="H801" s="106">
        <v>46.68</v>
      </c>
      <c r="I801" s="106">
        <v>47.42</v>
      </c>
      <c r="J801" s="106">
        <v>49</v>
      </c>
      <c r="K801" s="106">
        <v>42.87</v>
      </c>
      <c r="L801" s="106">
        <v>47.67</v>
      </c>
      <c r="M801" s="106">
        <v>45.93</v>
      </c>
      <c r="N801" s="106">
        <v>50.65</v>
      </c>
      <c r="O801" s="106">
        <v>53.41</v>
      </c>
      <c r="P801" s="106">
        <v>45.7</v>
      </c>
      <c r="Q801" s="106">
        <v>50.2</v>
      </c>
      <c r="R801" s="106">
        <v>48.28</v>
      </c>
      <c r="S801" s="106">
        <v>53.75</v>
      </c>
      <c r="T801" s="106">
        <v>52.39</v>
      </c>
      <c r="U801" s="106">
        <v>53.97</v>
      </c>
      <c r="V801" s="106">
        <v>50.58</v>
      </c>
      <c r="W801" s="106">
        <v>57.3</v>
      </c>
      <c r="X801" s="106">
        <v>55.34</v>
      </c>
      <c r="Y801" s="106">
        <v>55.74</v>
      </c>
      <c r="Z801" s="106">
        <v>52.29</v>
      </c>
      <c r="AA801" s="106">
        <v>53.94</v>
      </c>
      <c r="AB801" s="106">
        <v>52.39</v>
      </c>
      <c r="AC801" s="106">
        <v>56.84</v>
      </c>
      <c r="AD801" s="106">
        <v>55.39</v>
      </c>
      <c r="AE801" s="106">
        <v>53.32</v>
      </c>
      <c r="AF801" s="106">
        <v>55.52</v>
      </c>
      <c r="AG801" s="106">
        <v>57.3</v>
      </c>
      <c r="AH801" s="106">
        <v>53.81</v>
      </c>
      <c r="AI801" s="106">
        <v>54.68</v>
      </c>
      <c r="AJ801" s="106">
        <v>59.56</v>
      </c>
      <c r="AK801" s="106">
        <v>48.38</v>
      </c>
      <c r="AL801" s="106">
        <v>45.33</v>
      </c>
      <c r="AM801" s="106">
        <v>53.58</v>
      </c>
      <c r="AN801" s="106">
        <v>59.87</v>
      </c>
      <c r="AO801" s="106">
        <v>48.96</v>
      </c>
      <c r="AP801" s="106">
        <v>53.63</v>
      </c>
      <c r="AQ801" s="106">
        <v>54.18</v>
      </c>
      <c r="AR801" s="106">
        <v>48.86</v>
      </c>
      <c r="AS801" s="106">
        <v>52.84</v>
      </c>
      <c r="AT801" s="106">
        <v>49.97</v>
      </c>
      <c r="AU801" s="106">
        <v>73.39</v>
      </c>
      <c r="AV801" s="106">
        <v>49.37</v>
      </c>
      <c r="AW801" s="106">
        <v>51.19</v>
      </c>
      <c r="AX801" s="106">
        <v>43.17</v>
      </c>
      <c r="AY801" s="106">
        <v>42.21</v>
      </c>
      <c r="AZ801" s="106">
        <v>53.78</v>
      </c>
      <c r="BA801" s="106">
        <v>46.88</v>
      </c>
      <c r="BB801" s="106">
        <v>52.58</v>
      </c>
      <c r="BC801" s="106">
        <v>54.38</v>
      </c>
      <c r="BD801" s="106">
        <v>54.22</v>
      </c>
      <c r="BE801" s="106">
        <v>43.21</v>
      </c>
      <c r="BF801" s="106">
        <v>41.93</v>
      </c>
      <c r="BG801" s="106">
        <v>43.03</v>
      </c>
      <c r="BH801" s="106">
        <v>49.41</v>
      </c>
      <c r="BI801" s="106">
        <v>44.01</v>
      </c>
      <c r="BJ801" s="106">
        <v>44.74</v>
      </c>
      <c r="BK801" s="106">
        <v>67.95</v>
      </c>
      <c r="BL801" s="107">
        <f t="shared" si="41"/>
        <v>60</v>
      </c>
      <c r="BN801" s="110">
        <f>BN800++Setup!$J$15/24</f>
        <v>43232.534722222867</v>
      </c>
      <c r="BO801" s="57">
        <f>CN801</f>
        <v>0</v>
      </c>
      <c r="BP801" s="57">
        <f>CO801</f>
        <v>0</v>
      </c>
      <c r="BQ801" s="57">
        <f>CP801</f>
        <v>0</v>
      </c>
      <c r="BR801" s="57">
        <f>CQ801</f>
        <v>0</v>
      </c>
      <c r="BS801" s="87">
        <f>CT801</f>
        <v>0</v>
      </c>
      <c r="BT801" s="87">
        <f>CB1230</f>
        <v>219</v>
      </c>
      <c r="BU801" s="87">
        <f>CD1230</f>
        <v>34.97</v>
      </c>
      <c r="BV801" s="87">
        <f>CF1230</f>
        <v>0</v>
      </c>
      <c r="BW801" s="87">
        <f>CH1230</f>
        <v>0.28000000000000003</v>
      </c>
      <c r="BX801" s="87">
        <f>CJ1230</f>
        <v>65.39</v>
      </c>
      <c r="CA801" s="111">
        <v>43348.555555555555</v>
      </c>
      <c r="CB801" s="87">
        <v>223</v>
      </c>
      <c r="CC801" s="111">
        <v>43348.555555555555</v>
      </c>
      <c r="CD801" s="87">
        <v>32.33</v>
      </c>
      <c r="CE801" s="111">
        <v>43348.555555555555</v>
      </c>
      <c r="CF801" s="87">
        <v>0</v>
      </c>
      <c r="CG801" s="111">
        <v>43348.555555555555</v>
      </c>
      <c r="CH801" s="87">
        <v>0.28000000000000003</v>
      </c>
      <c r="CI801" s="111">
        <v>43348.555555555555</v>
      </c>
      <c r="CJ801" s="87">
        <v>70.58</v>
      </c>
      <c r="CM801" s="111"/>
      <c r="CS801" s="111"/>
    </row>
    <row r="802" spans="1:97" x14ac:dyDescent="0.3">
      <c r="A802" s="87">
        <f t="shared" si="40"/>
        <v>7980</v>
      </c>
      <c r="B802" s="88">
        <f t="shared" si="39"/>
        <v>133</v>
      </c>
      <c r="C802" s="106">
        <v>20.73</v>
      </c>
      <c r="D802" s="106">
        <v>54.37</v>
      </c>
      <c r="E802" s="106">
        <v>50.37</v>
      </c>
      <c r="F802" s="106">
        <v>46.57</v>
      </c>
      <c r="G802" s="106">
        <v>50.87</v>
      </c>
      <c r="H802" s="106">
        <v>46.99</v>
      </c>
      <c r="I802" s="106">
        <v>47.59</v>
      </c>
      <c r="J802" s="106">
        <v>49.26</v>
      </c>
      <c r="K802" s="106">
        <v>43.27</v>
      </c>
      <c r="L802" s="106">
        <v>48.07</v>
      </c>
      <c r="M802" s="106">
        <v>46.11</v>
      </c>
      <c r="N802" s="106">
        <v>51.16</v>
      </c>
      <c r="O802" s="106">
        <v>53.77</v>
      </c>
      <c r="P802" s="106">
        <v>45.84</v>
      </c>
      <c r="Q802" s="106">
        <v>50.34</v>
      </c>
      <c r="R802" s="106">
        <v>48.35</v>
      </c>
      <c r="S802" s="106">
        <v>53.78</v>
      </c>
      <c r="T802" s="106">
        <v>52.54</v>
      </c>
      <c r="U802" s="106">
        <v>53.81</v>
      </c>
      <c r="V802" s="106">
        <v>50.68</v>
      </c>
      <c r="W802" s="106">
        <v>57.38</v>
      </c>
      <c r="X802" s="106">
        <v>55.67</v>
      </c>
      <c r="Y802" s="106">
        <v>55.95</v>
      </c>
      <c r="Z802" s="106">
        <v>52.24</v>
      </c>
      <c r="AA802" s="106">
        <v>54.15</v>
      </c>
      <c r="AB802" s="106">
        <v>52.38</v>
      </c>
      <c r="AC802" s="106">
        <v>57.05</v>
      </c>
      <c r="AD802" s="106">
        <v>55.65</v>
      </c>
      <c r="AE802" s="106">
        <v>53.75</v>
      </c>
      <c r="AF802" s="106">
        <v>55.73</v>
      </c>
      <c r="AG802" s="106">
        <v>57.32</v>
      </c>
      <c r="AH802" s="106">
        <v>54.37</v>
      </c>
      <c r="AI802" s="106">
        <v>55.19</v>
      </c>
      <c r="AJ802" s="106">
        <v>59.48</v>
      </c>
      <c r="AK802" s="106">
        <v>48.5</v>
      </c>
      <c r="AL802" s="106">
        <v>45.15</v>
      </c>
      <c r="AM802" s="106">
        <v>54.03</v>
      </c>
      <c r="AN802" s="106">
        <v>60.01</v>
      </c>
      <c r="AO802" s="106">
        <v>49.22</v>
      </c>
      <c r="AP802" s="106">
        <v>53.65</v>
      </c>
      <c r="AQ802" s="106">
        <v>54.52</v>
      </c>
      <c r="AR802" s="106">
        <v>49.07</v>
      </c>
      <c r="AS802" s="106">
        <v>52.69</v>
      </c>
      <c r="AT802" s="106">
        <v>49.8</v>
      </c>
      <c r="AU802" s="106">
        <v>73.66</v>
      </c>
      <c r="AV802" s="106">
        <v>49.47</v>
      </c>
      <c r="AW802" s="106">
        <v>51.18</v>
      </c>
      <c r="AX802" s="106">
        <v>43.38</v>
      </c>
      <c r="AY802" s="106">
        <v>42.31</v>
      </c>
      <c r="AZ802" s="106">
        <v>53.82</v>
      </c>
      <c r="BA802" s="106">
        <v>47.11</v>
      </c>
      <c r="BB802" s="106">
        <v>52.55</v>
      </c>
      <c r="BC802" s="106">
        <v>54.67</v>
      </c>
      <c r="BD802" s="106">
        <v>54.32</v>
      </c>
      <c r="BE802" s="106">
        <v>43.34</v>
      </c>
      <c r="BF802" s="106">
        <v>41.99</v>
      </c>
      <c r="BG802" s="106">
        <v>42.89</v>
      </c>
      <c r="BH802" s="106">
        <v>49.64</v>
      </c>
      <c r="BI802" s="106">
        <v>44.08</v>
      </c>
      <c r="BJ802" s="106">
        <v>44.33</v>
      </c>
      <c r="BK802" s="106">
        <v>68.38</v>
      </c>
      <c r="BL802" s="107">
        <f t="shared" si="41"/>
        <v>60</v>
      </c>
      <c r="BN802" s="110">
        <f>BN801++Setup!$J$15/24</f>
        <v>43232.541666667312</v>
      </c>
      <c r="BO802" s="57">
        <f>CN802</f>
        <v>0</v>
      </c>
      <c r="BP802" s="57">
        <f>CO802</f>
        <v>0</v>
      </c>
      <c r="BQ802" s="57">
        <f>CP802</f>
        <v>0</v>
      </c>
      <c r="BR802" s="57">
        <f>CQ802</f>
        <v>0</v>
      </c>
      <c r="BS802" s="87">
        <f>CT802</f>
        <v>0</v>
      </c>
      <c r="BT802" s="87">
        <f>CB1231</f>
        <v>216</v>
      </c>
      <c r="BU802" s="87">
        <f>CD1231</f>
        <v>35.14</v>
      </c>
      <c r="BV802" s="87">
        <f>CF1231</f>
        <v>0</v>
      </c>
      <c r="BW802" s="87">
        <f>CH1231</f>
        <v>0</v>
      </c>
      <c r="BX802" s="87">
        <f>CJ1231</f>
        <v>56.11</v>
      </c>
      <c r="CA802" s="111">
        <v>43348.5625</v>
      </c>
      <c r="CB802" s="87">
        <v>227</v>
      </c>
      <c r="CC802" s="111">
        <v>43348.5625</v>
      </c>
      <c r="CD802" s="87">
        <v>33.72</v>
      </c>
      <c r="CE802" s="111">
        <v>43348.5625</v>
      </c>
      <c r="CF802" s="87">
        <v>0</v>
      </c>
      <c r="CG802" s="111">
        <v>43348.5625</v>
      </c>
      <c r="CH802" s="87">
        <v>0.28000000000000003</v>
      </c>
      <c r="CI802" s="111">
        <v>43348.5625</v>
      </c>
      <c r="CJ802" s="87">
        <v>59.97</v>
      </c>
      <c r="CM802" s="111"/>
      <c r="CS802" s="111"/>
    </row>
    <row r="803" spans="1:97" x14ac:dyDescent="0.3">
      <c r="A803" s="87">
        <f t="shared" si="40"/>
        <v>7990</v>
      </c>
      <c r="B803" s="88">
        <f t="shared" si="39"/>
        <v>133.16666666666666</v>
      </c>
      <c r="C803" s="106">
        <v>20.64</v>
      </c>
      <c r="D803" s="106">
        <v>54.11</v>
      </c>
      <c r="E803" s="106">
        <v>49.75</v>
      </c>
      <c r="F803" s="106">
        <v>45.97</v>
      </c>
      <c r="G803" s="106">
        <v>50.5</v>
      </c>
      <c r="H803" s="106">
        <v>46.44</v>
      </c>
      <c r="I803" s="106">
        <v>46.91</v>
      </c>
      <c r="J803" s="106">
        <v>48.46</v>
      </c>
      <c r="K803" s="106">
        <v>42.6</v>
      </c>
      <c r="L803" s="106">
        <v>47.21</v>
      </c>
      <c r="M803" s="106">
        <v>45.41</v>
      </c>
      <c r="N803" s="106">
        <v>50.51</v>
      </c>
      <c r="O803" s="106">
        <v>53.26</v>
      </c>
      <c r="P803" s="106">
        <v>45.38</v>
      </c>
      <c r="Q803" s="106">
        <v>50.16</v>
      </c>
      <c r="R803" s="106">
        <v>48.02</v>
      </c>
      <c r="S803" s="106">
        <v>53.61</v>
      </c>
      <c r="T803" s="106">
        <v>52.22</v>
      </c>
      <c r="U803" s="106">
        <v>53.37</v>
      </c>
      <c r="V803" s="106">
        <v>50.43</v>
      </c>
      <c r="W803" s="106">
        <v>57.17</v>
      </c>
      <c r="X803" s="106">
        <v>55.21</v>
      </c>
      <c r="Y803" s="106">
        <v>55.68</v>
      </c>
      <c r="Z803" s="106">
        <v>52.32</v>
      </c>
      <c r="AA803" s="106">
        <v>53.68</v>
      </c>
      <c r="AB803" s="106">
        <v>52.37</v>
      </c>
      <c r="AC803" s="106">
        <v>56.81</v>
      </c>
      <c r="AD803" s="106">
        <v>55.35</v>
      </c>
      <c r="AE803" s="106">
        <v>53.28</v>
      </c>
      <c r="AF803" s="106">
        <v>55.46</v>
      </c>
      <c r="AG803" s="106">
        <v>57.12</v>
      </c>
      <c r="AH803" s="106">
        <v>53.76</v>
      </c>
      <c r="AI803" s="106">
        <v>54.77</v>
      </c>
      <c r="AJ803" s="106">
        <v>60.3</v>
      </c>
      <c r="AK803" s="106">
        <v>48.92</v>
      </c>
      <c r="AL803" s="106">
        <v>45.33</v>
      </c>
      <c r="AM803" s="106">
        <v>53.58</v>
      </c>
      <c r="AN803" s="106">
        <v>60.7</v>
      </c>
      <c r="AO803" s="106">
        <v>48.42</v>
      </c>
      <c r="AP803" s="106">
        <v>53.55</v>
      </c>
      <c r="AQ803" s="106">
        <v>54.18</v>
      </c>
      <c r="AR803" s="106">
        <v>48.83</v>
      </c>
      <c r="AS803" s="106">
        <v>52.78</v>
      </c>
      <c r="AT803" s="106">
        <v>49.46</v>
      </c>
      <c r="AU803" s="106">
        <v>74.239999999999995</v>
      </c>
      <c r="AV803" s="106">
        <v>49.29</v>
      </c>
      <c r="AW803" s="106">
        <v>50.84</v>
      </c>
      <c r="AX803" s="106">
        <v>42.64</v>
      </c>
      <c r="AY803" s="106">
        <v>41.69</v>
      </c>
      <c r="AZ803" s="106">
        <v>53.66</v>
      </c>
      <c r="BA803" s="106">
        <v>46.48</v>
      </c>
      <c r="BB803" s="106">
        <v>52.32</v>
      </c>
      <c r="BC803" s="106">
        <v>54.27</v>
      </c>
      <c r="BD803" s="106">
        <v>53.92</v>
      </c>
      <c r="BE803" s="106">
        <v>42.67</v>
      </c>
      <c r="BF803" s="106">
        <v>41.37</v>
      </c>
      <c r="BG803" s="106">
        <v>42.54</v>
      </c>
      <c r="BH803" s="106">
        <v>49.05</v>
      </c>
      <c r="BI803" s="106">
        <v>43.53</v>
      </c>
      <c r="BJ803" s="106">
        <v>44.55</v>
      </c>
      <c r="BK803" s="106">
        <v>68.62</v>
      </c>
      <c r="BL803" s="107">
        <f t="shared" si="41"/>
        <v>60</v>
      </c>
      <c r="BN803" s="110">
        <f>BN802++Setup!$J$15/24</f>
        <v>43232.548611111757</v>
      </c>
      <c r="BO803" s="57">
        <f>CN803</f>
        <v>0</v>
      </c>
      <c r="BP803" s="57">
        <f>CO803</f>
        <v>0</v>
      </c>
      <c r="BQ803" s="57">
        <f>CP803</f>
        <v>0</v>
      </c>
      <c r="BR803" s="57">
        <f>CQ803</f>
        <v>0</v>
      </c>
      <c r="BS803" s="87">
        <f>CT803</f>
        <v>0</v>
      </c>
      <c r="BT803" s="87">
        <f>CB1232</f>
        <v>226</v>
      </c>
      <c r="BU803" s="87">
        <f>CD1232</f>
        <v>35.31</v>
      </c>
      <c r="BV803" s="87">
        <f>CF1232</f>
        <v>0</v>
      </c>
      <c r="BW803" s="87">
        <f>CH1232</f>
        <v>0.28000000000000003</v>
      </c>
      <c r="BX803" s="87">
        <f>CJ1232</f>
        <v>54.36</v>
      </c>
      <c r="CA803" s="111">
        <v>43348.569444444445</v>
      </c>
      <c r="CB803" s="87">
        <v>225</v>
      </c>
      <c r="CC803" s="111">
        <v>43348.569444444445</v>
      </c>
      <c r="CD803" s="87">
        <v>33.44</v>
      </c>
      <c r="CE803" s="111">
        <v>43348.569444444445</v>
      </c>
      <c r="CF803" s="87">
        <v>0</v>
      </c>
      <c r="CG803" s="111">
        <v>43348.569444444445</v>
      </c>
      <c r="CH803" s="87">
        <v>0.28000000000000003</v>
      </c>
      <c r="CI803" s="111">
        <v>43348.569444444445</v>
      </c>
      <c r="CJ803" s="87">
        <v>46.36</v>
      </c>
      <c r="CM803" s="111"/>
      <c r="CS803" s="111"/>
    </row>
    <row r="804" spans="1:97" x14ac:dyDescent="0.3">
      <c r="A804" s="87">
        <f t="shared" si="40"/>
        <v>8000</v>
      </c>
      <c r="B804" s="88">
        <f t="shared" si="39"/>
        <v>133.33333333333334</v>
      </c>
      <c r="C804" s="106">
        <v>20.97</v>
      </c>
      <c r="D804" s="106">
        <v>55.33</v>
      </c>
      <c r="E804" s="106">
        <v>49.86</v>
      </c>
      <c r="F804" s="106">
        <v>46.04</v>
      </c>
      <c r="G804" s="106">
        <v>51.74</v>
      </c>
      <c r="H804" s="106">
        <v>47.97</v>
      </c>
      <c r="I804" s="106">
        <v>47.05</v>
      </c>
      <c r="J804" s="106">
        <v>48.56</v>
      </c>
      <c r="K804" s="106">
        <v>44.14</v>
      </c>
      <c r="L804" s="106">
        <v>49.14</v>
      </c>
      <c r="M804" s="106">
        <v>45.58</v>
      </c>
      <c r="N804" s="106">
        <v>52</v>
      </c>
      <c r="O804" s="106">
        <v>54.53</v>
      </c>
      <c r="P804" s="106">
        <v>46.74</v>
      </c>
      <c r="Q804" s="106">
        <v>51.01</v>
      </c>
      <c r="R804" s="106">
        <v>49.03</v>
      </c>
      <c r="S804" s="106">
        <v>54.74</v>
      </c>
      <c r="T804" s="106">
        <v>53.28</v>
      </c>
      <c r="U804" s="106">
        <v>54.97</v>
      </c>
      <c r="V804" s="106">
        <v>51.44</v>
      </c>
      <c r="W804" s="106">
        <v>58.27</v>
      </c>
      <c r="X804" s="106">
        <v>56.43</v>
      </c>
      <c r="Y804" s="106">
        <v>56.83</v>
      </c>
      <c r="Z804" s="106">
        <v>52.89</v>
      </c>
      <c r="AA804" s="106">
        <v>54.81</v>
      </c>
      <c r="AB804" s="106">
        <v>53.06</v>
      </c>
      <c r="AC804" s="106">
        <v>57.96</v>
      </c>
      <c r="AD804" s="106">
        <v>56.61</v>
      </c>
      <c r="AE804" s="106">
        <v>54.51</v>
      </c>
      <c r="AF804" s="106">
        <v>56.72</v>
      </c>
      <c r="AG804" s="106">
        <v>58.16</v>
      </c>
      <c r="AH804" s="106">
        <v>55.05</v>
      </c>
      <c r="AI804" s="106">
        <v>55.64</v>
      </c>
      <c r="AJ804" s="106">
        <v>59.85</v>
      </c>
      <c r="AK804" s="106">
        <v>48.8</v>
      </c>
      <c r="AL804" s="106">
        <v>44.68</v>
      </c>
      <c r="AM804" s="106">
        <v>54.72</v>
      </c>
      <c r="AN804" s="106">
        <v>60.35</v>
      </c>
      <c r="AO804" s="106">
        <v>48.52</v>
      </c>
      <c r="AP804" s="106">
        <v>53.09</v>
      </c>
      <c r="AQ804" s="106">
        <v>55.37</v>
      </c>
      <c r="AR804" s="106">
        <v>49.77</v>
      </c>
      <c r="AS804" s="106">
        <v>53.32</v>
      </c>
      <c r="AT804" s="106">
        <v>50.59</v>
      </c>
      <c r="AU804" s="106">
        <v>74.02</v>
      </c>
      <c r="AV804" s="106">
        <v>49.9</v>
      </c>
      <c r="AW804" s="106">
        <v>51.62</v>
      </c>
      <c r="AX804" s="106">
        <v>42.66</v>
      </c>
      <c r="AY804" s="106">
        <v>41.64</v>
      </c>
      <c r="AZ804" s="106">
        <v>54.91</v>
      </c>
      <c r="BA804" s="106">
        <v>46.64</v>
      </c>
      <c r="BB804" s="106">
        <v>53.33</v>
      </c>
      <c r="BC804" s="106">
        <v>55.55</v>
      </c>
      <c r="BD804" s="106">
        <v>55.23</v>
      </c>
      <c r="BE804" s="106">
        <v>42.76</v>
      </c>
      <c r="BF804" s="106">
        <v>41.4</v>
      </c>
      <c r="BG804" s="106">
        <v>43.69</v>
      </c>
      <c r="BH804" s="106">
        <v>49.04</v>
      </c>
      <c r="BI804" s="106">
        <v>43.52</v>
      </c>
      <c r="BJ804" s="106">
        <v>44.12</v>
      </c>
      <c r="BK804" s="106">
        <v>68.75</v>
      </c>
      <c r="BL804" s="107">
        <f t="shared" si="41"/>
        <v>60</v>
      </c>
      <c r="BN804" s="110">
        <f>BN803++Setup!$J$15/24</f>
        <v>43232.555555556202</v>
      </c>
      <c r="BO804" s="57">
        <f>CN804</f>
        <v>0</v>
      </c>
      <c r="BP804" s="57">
        <f>CO804</f>
        <v>0</v>
      </c>
      <c r="BQ804" s="57">
        <f>CP804</f>
        <v>0</v>
      </c>
      <c r="BR804" s="57">
        <f>CQ804</f>
        <v>0</v>
      </c>
      <c r="BS804" s="87">
        <f>CT804</f>
        <v>0</v>
      </c>
      <c r="BT804" s="87">
        <f>CB1233</f>
        <v>225</v>
      </c>
      <c r="BU804" s="87">
        <f>CD1233</f>
        <v>34.44</v>
      </c>
      <c r="BV804" s="87">
        <f>CF1233</f>
        <v>0</v>
      </c>
      <c r="BW804" s="87">
        <f>CH1233</f>
        <v>0.28000000000000003</v>
      </c>
      <c r="BX804" s="87">
        <f>CJ1233</f>
        <v>55.11</v>
      </c>
      <c r="CA804" s="111">
        <v>43348.576388888891</v>
      </c>
      <c r="CB804" s="87">
        <v>227</v>
      </c>
      <c r="CC804" s="111">
        <v>43348.576388888891</v>
      </c>
      <c r="CD804" s="87">
        <v>34.5</v>
      </c>
      <c r="CE804" s="111">
        <v>43348.576388888891</v>
      </c>
      <c r="CF804" s="87">
        <v>0</v>
      </c>
      <c r="CG804" s="111">
        <v>43348.576388888891</v>
      </c>
      <c r="CH804" s="87">
        <v>0.28000000000000003</v>
      </c>
      <c r="CI804" s="111">
        <v>43348.576388888891</v>
      </c>
      <c r="CJ804" s="87">
        <v>65.81</v>
      </c>
      <c r="CM804" s="111"/>
      <c r="CS804" s="111"/>
    </row>
    <row r="805" spans="1:97" x14ac:dyDescent="0.3">
      <c r="A805" s="87">
        <f t="shared" si="40"/>
        <v>8010</v>
      </c>
      <c r="B805" s="88">
        <f t="shared" si="39"/>
        <v>133.5</v>
      </c>
      <c r="C805" s="106">
        <v>20.86</v>
      </c>
      <c r="D805" s="106">
        <v>55.17</v>
      </c>
      <c r="E805" s="106">
        <v>49.44</v>
      </c>
      <c r="F805" s="106">
        <v>45.8</v>
      </c>
      <c r="G805" s="106">
        <v>51.51</v>
      </c>
      <c r="H805" s="106">
        <v>47.6</v>
      </c>
      <c r="I805" s="106">
        <v>46.65</v>
      </c>
      <c r="J805" s="106">
        <v>48.17</v>
      </c>
      <c r="K805" s="106">
        <v>43.87</v>
      </c>
      <c r="L805" s="106">
        <v>48.67</v>
      </c>
      <c r="M805" s="106">
        <v>45.17</v>
      </c>
      <c r="N805" s="106">
        <v>51.65</v>
      </c>
      <c r="O805" s="106">
        <v>53.94</v>
      </c>
      <c r="P805" s="106">
        <v>46.47</v>
      </c>
      <c r="Q805" s="106">
        <v>51.08</v>
      </c>
      <c r="R805" s="106">
        <v>48.97</v>
      </c>
      <c r="S805" s="106">
        <v>54.5</v>
      </c>
      <c r="T805" s="106">
        <v>53.12</v>
      </c>
      <c r="U805" s="106">
        <v>54.9</v>
      </c>
      <c r="V805" s="106">
        <v>51.33</v>
      </c>
      <c r="W805" s="106">
        <v>57.82</v>
      </c>
      <c r="X805" s="106">
        <v>56.34</v>
      </c>
      <c r="Y805" s="106">
        <v>56.72</v>
      </c>
      <c r="Z805" s="106">
        <v>52.51</v>
      </c>
      <c r="AA805" s="106">
        <v>54.69</v>
      </c>
      <c r="AB805" s="106">
        <v>52.74</v>
      </c>
      <c r="AC805" s="106">
        <v>57.57</v>
      </c>
      <c r="AD805" s="106">
        <v>56.36</v>
      </c>
      <c r="AE805" s="106">
        <v>54.2</v>
      </c>
      <c r="AF805" s="106">
        <v>56.35</v>
      </c>
      <c r="AG805" s="106">
        <v>57.96</v>
      </c>
      <c r="AH805" s="106">
        <v>54.91</v>
      </c>
      <c r="AI805" s="106">
        <v>55.66</v>
      </c>
      <c r="AJ805" s="106">
        <v>60.13</v>
      </c>
      <c r="AK805" s="106">
        <v>48.91</v>
      </c>
      <c r="AL805" s="106">
        <v>45.26</v>
      </c>
      <c r="AM805" s="106">
        <v>54.57</v>
      </c>
      <c r="AN805" s="106">
        <v>60.54</v>
      </c>
      <c r="AO805" s="106">
        <v>48.13</v>
      </c>
      <c r="AP805" s="106">
        <v>53.58</v>
      </c>
      <c r="AQ805" s="106">
        <v>55.07</v>
      </c>
      <c r="AR805" s="106">
        <v>49.5</v>
      </c>
      <c r="AS805" s="106">
        <v>53.19</v>
      </c>
      <c r="AT805" s="106">
        <v>50.31</v>
      </c>
      <c r="AU805" s="106">
        <v>74.11</v>
      </c>
      <c r="AV805" s="106">
        <v>49.98</v>
      </c>
      <c r="AW805" s="106">
        <v>51.71</v>
      </c>
      <c r="AX805" s="106">
        <v>42.45</v>
      </c>
      <c r="AY805" s="106">
        <v>41.57</v>
      </c>
      <c r="AZ805" s="106">
        <v>54.56</v>
      </c>
      <c r="BA805" s="106">
        <v>46.22</v>
      </c>
      <c r="BB805" s="106">
        <v>53.14</v>
      </c>
      <c r="BC805" s="106">
        <v>55.42</v>
      </c>
      <c r="BD805" s="106">
        <v>54.93</v>
      </c>
      <c r="BE805" s="106">
        <v>42.53</v>
      </c>
      <c r="BF805" s="106">
        <v>41.26</v>
      </c>
      <c r="BG805" s="106">
        <v>43.76</v>
      </c>
      <c r="BH805" s="106">
        <v>48.76</v>
      </c>
      <c r="BI805" s="106">
        <v>43.33</v>
      </c>
      <c r="BJ805" s="106">
        <v>44.39</v>
      </c>
      <c r="BK805" s="106">
        <v>68.95</v>
      </c>
      <c r="BL805" s="107">
        <f t="shared" si="41"/>
        <v>60</v>
      </c>
      <c r="BN805" s="110">
        <f>BN804++Setup!$J$15/24</f>
        <v>43232.562500000648</v>
      </c>
      <c r="BO805" s="57">
        <f>CN805</f>
        <v>0</v>
      </c>
      <c r="BP805" s="57">
        <f>CO805</f>
        <v>0</v>
      </c>
      <c r="BQ805" s="57">
        <f>CP805</f>
        <v>0</v>
      </c>
      <c r="BR805" s="57">
        <f>CQ805</f>
        <v>0</v>
      </c>
      <c r="BS805" s="87">
        <f>CT805</f>
        <v>0</v>
      </c>
      <c r="BT805" s="87">
        <f>CB1234</f>
        <v>227</v>
      </c>
      <c r="BU805" s="87">
        <f>CD1234</f>
        <v>34.89</v>
      </c>
      <c r="BV805" s="87">
        <f>CF1234</f>
        <v>0</v>
      </c>
      <c r="BW805" s="87">
        <f>CH1234</f>
        <v>0.28000000000000003</v>
      </c>
      <c r="BX805" s="87">
        <f>CJ1234</f>
        <v>57.14</v>
      </c>
      <c r="CA805" s="111">
        <v>43348.583333333336</v>
      </c>
      <c r="CB805" s="87">
        <v>228</v>
      </c>
      <c r="CC805" s="111">
        <v>43348.583333333336</v>
      </c>
      <c r="CD805" s="87">
        <v>35.78</v>
      </c>
      <c r="CE805" s="111">
        <v>43348.583333333336</v>
      </c>
      <c r="CF805" s="87">
        <v>0</v>
      </c>
      <c r="CG805" s="111">
        <v>43348.583333333336</v>
      </c>
      <c r="CH805" s="87">
        <v>0.28000000000000003</v>
      </c>
      <c r="CI805" s="111">
        <v>43348.583333333336</v>
      </c>
      <c r="CJ805" s="87">
        <v>62.39</v>
      </c>
      <c r="CM805" s="111"/>
      <c r="CS805" s="111"/>
    </row>
    <row r="806" spans="1:97" x14ac:dyDescent="0.3">
      <c r="A806" s="87">
        <f t="shared" si="40"/>
        <v>8020</v>
      </c>
      <c r="B806" s="88">
        <f t="shared" si="39"/>
        <v>133.66666666666666</v>
      </c>
      <c r="C806" s="106">
        <v>20.8</v>
      </c>
      <c r="D806" s="106">
        <v>55.22</v>
      </c>
      <c r="E806" s="106">
        <v>50.2</v>
      </c>
      <c r="F806" s="106">
        <v>46.4</v>
      </c>
      <c r="G806" s="106">
        <v>51.5</v>
      </c>
      <c r="H806" s="106">
        <v>47.67</v>
      </c>
      <c r="I806" s="106">
        <v>47.25</v>
      </c>
      <c r="J806" s="106">
        <v>48.78</v>
      </c>
      <c r="K806" s="106">
        <v>43.83</v>
      </c>
      <c r="L806" s="106">
        <v>48.64</v>
      </c>
      <c r="M806" s="106">
        <v>45.88</v>
      </c>
      <c r="N806" s="106">
        <v>51.76</v>
      </c>
      <c r="O806" s="106">
        <v>54.15</v>
      </c>
      <c r="P806" s="106">
        <v>46.37</v>
      </c>
      <c r="Q806" s="106">
        <v>51.02</v>
      </c>
      <c r="R806" s="106">
        <v>48.93</v>
      </c>
      <c r="S806" s="106">
        <v>54.42</v>
      </c>
      <c r="T806" s="106">
        <v>53.14</v>
      </c>
      <c r="U806" s="106">
        <v>54.53</v>
      </c>
      <c r="V806" s="106">
        <v>51.34</v>
      </c>
      <c r="W806" s="106">
        <v>58.23</v>
      </c>
      <c r="X806" s="106">
        <v>56.3</v>
      </c>
      <c r="Y806" s="106">
        <v>56.6</v>
      </c>
      <c r="Z806" s="106">
        <v>52.56</v>
      </c>
      <c r="AA806" s="106">
        <v>54.72</v>
      </c>
      <c r="AB806" s="106">
        <v>52.85</v>
      </c>
      <c r="AC806" s="106">
        <v>57.7</v>
      </c>
      <c r="AD806" s="106">
        <v>56.26</v>
      </c>
      <c r="AE806" s="106">
        <v>53.97</v>
      </c>
      <c r="AF806" s="106">
        <v>56.4</v>
      </c>
      <c r="AG806" s="106">
        <v>57.98</v>
      </c>
      <c r="AH806" s="106">
        <v>54.77</v>
      </c>
      <c r="AI806" s="106">
        <v>55.55</v>
      </c>
      <c r="AJ806" s="106">
        <v>60.35</v>
      </c>
      <c r="AK806" s="106">
        <v>49.06</v>
      </c>
      <c r="AL806" s="106">
        <v>45.39</v>
      </c>
      <c r="AM806" s="106">
        <v>54.63</v>
      </c>
      <c r="AN806" s="106">
        <v>60.6</v>
      </c>
      <c r="AO806" s="106">
        <v>48.74</v>
      </c>
      <c r="AP806" s="106">
        <v>53.64</v>
      </c>
      <c r="AQ806" s="106">
        <v>55.1</v>
      </c>
      <c r="AR806" s="106">
        <v>49.44</v>
      </c>
      <c r="AS806" s="106">
        <v>53.1</v>
      </c>
      <c r="AT806" s="106">
        <v>50.45</v>
      </c>
      <c r="AU806" s="106">
        <v>74.27</v>
      </c>
      <c r="AV806" s="106">
        <v>49.92</v>
      </c>
      <c r="AW806" s="106">
        <v>51.78</v>
      </c>
      <c r="AX806" s="106">
        <v>43.15</v>
      </c>
      <c r="AY806" s="106">
        <v>42.11</v>
      </c>
      <c r="AZ806" s="106">
        <v>54.65</v>
      </c>
      <c r="BA806" s="106">
        <v>46.94</v>
      </c>
      <c r="BB806" s="106">
        <v>53.06</v>
      </c>
      <c r="BC806" s="106">
        <v>55.26</v>
      </c>
      <c r="BD806" s="106">
        <v>55</v>
      </c>
      <c r="BE806" s="106">
        <v>43.04</v>
      </c>
      <c r="BF806" s="106">
        <v>41.7</v>
      </c>
      <c r="BG806" s="106">
        <v>43.72</v>
      </c>
      <c r="BH806" s="106">
        <v>49.19</v>
      </c>
      <c r="BI806" s="106">
        <v>43.93</v>
      </c>
      <c r="BJ806" s="106">
        <v>44.49</v>
      </c>
      <c r="BK806" s="106">
        <v>68.88</v>
      </c>
      <c r="BL806" s="107">
        <f t="shared" si="41"/>
        <v>60</v>
      </c>
      <c r="BN806" s="110">
        <f>BN805++Setup!$J$15/24</f>
        <v>43232.569444445093</v>
      </c>
      <c r="BO806" s="57">
        <f>CN806</f>
        <v>0</v>
      </c>
      <c r="BP806" s="57">
        <f>CO806</f>
        <v>0</v>
      </c>
      <c r="BQ806" s="57">
        <f>CP806</f>
        <v>0</v>
      </c>
      <c r="BR806" s="57">
        <f>CQ806</f>
        <v>0</v>
      </c>
      <c r="BS806" s="87">
        <f>CT806</f>
        <v>0</v>
      </c>
      <c r="BT806" s="87">
        <f>CB1235</f>
        <v>220</v>
      </c>
      <c r="BU806" s="87">
        <f>CD1235</f>
        <v>34.97</v>
      </c>
      <c r="BV806" s="87">
        <f>CF1235</f>
        <v>0</v>
      </c>
      <c r="BW806" s="87">
        <f>CH1235</f>
        <v>0.28000000000000003</v>
      </c>
      <c r="BX806" s="87">
        <f>CJ1235</f>
        <v>59.64</v>
      </c>
      <c r="CA806" s="111">
        <v>43348.590277777781</v>
      </c>
      <c r="CB806" s="87">
        <v>224</v>
      </c>
      <c r="CC806" s="111">
        <v>43348.590277777781</v>
      </c>
      <c r="CD806" s="87">
        <v>35.33</v>
      </c>
      <c r="CE806" s="111">
        <v>43348.590277777781</v>
      </c>
      <c r="CF806" s="87">
        <v>0</v>
      </c>
      <c r="CG806" s="111">
        <v>43348.590277777781</v>
      </c>
      <c r="CH806" s="87">
        <v>0.28000000000000003</v>
      </c>
      <c r="CI806" s="111">
        <v>43348.590277777781</v>
      </c>
      <c r="CJ806" s="87">
        <v>60.28</v>
      </c>
      <c r="CM806" s="111"/>
      <c r="CS806" s="111"/>
    </row>
    <row r="807" spans="1:97" x14ac:dyDescent="0.3">
      <c r="A807" s="87">
        <f t="shared" si="40"/>
        <v>8030</v>
      </c>
      <c r="B807" s="88">
        <f t="shared" si="39"/>
        <v>133.83333333333334</v>
      </c>
      <c r="C807" s="106">
        <v>20.84</v>
      </c>
      <c r="D807" s="106">
        <v>54.97</v>
      </c>
      <c r="E807" s="106">
        <v>49.87</v>
      </c>
      <c r="F807" s="106">
        <v>46.08</v>
      </c>
      <c r="G807" s="106">
        <v>51.26</v>
      </c>
      <c r="H807" s="106">
        <v>47.53</v>
      </c>
      <c r="I807" s="106">
        <v>47</v>
      </c>
      <c r="J807" s="106">
        <v>48.66</v>
      </c>
      <c r="K807" s="106">
        <v>43.68</v>
      </c>
      <c r="L807" s="106">
        <v>48.31</v>
      </c>
      <c r="M807" s="106">
        <v>45.43</v>
      </c>
      <c r="N807" s="106">
        <v>51.39</v>
      </c>
      <c r="O807" s="106">
        <v>53.75</v>
      </c>
      <c r="P807" s="106">
        <v>46.37</v>
      </c>
      <c r="Q807" s="106">
        <v>50.77</v>
      </c>
      <c r="R807" s="106">
        <v>48.84</v>
      </c>
      <c r="S807" s="106">
        <v>54.07</v>
      </c>
      <c r="T807" s="106">
        <v>52.89</v>
      </c>
      <c r="U807" s="106">
        <v>54.18</v>
      </c>
      <c r="V807" s="106">
        <v>51.01</v>
      </c>
      <c r="W807" s="106">
        <v>57.81</v>
      </c>
      <c r="X807" s="106">
        <v>55.92</v>
      </c>
      <c r="Y807" s="106">
        <v>56.31</v>
      </c>
      <c r="Z807" s="106">
        <v>52.45</v>
      </c>
      <c r="AA807" s="106">
        <v>54.57</v>
      </c>
      <c r="AB807" s="106">
        <v>52.67</v>
      </c>
      <c r="AC807" s="106">
        <v>57.59</v>
      </c>
      <c r="AD807" s="106">
        <v>55.94</v>
      </c>
      <c r="AE807" s="106">
        <v>54.01</v>
      </c>
      <c r="AF807" s="106">
        <v>56.27</v>
      </c>
      <c r="AG807" s="106">
        <v>57.96</v>
      </c>
      <c r="AH807" s="106">
        <v>54.63</v>
      </c>
      <c r="AI807" s="106">
        <v>55.45</v>
      </c>
      <c r="AJ807" s="106">
        <v>60.32</v>
      </c>
      <c r="AK807" s="106">
        <v>49.13</v>
      </c>
      <c r="AL807" s="106">
        <v>45.44</v>
      </c>
      <c r="AM807" s="106">
        <v>54.37</v>
      </c>
      <c r="AN807" s="106">
        <v>60.71</v>
      </c>
      <c r="AO807" s="106">
        <v>48.62</v>
      </c>
      <c r="AP807" s="106">
        <v>53.75</v>
      </c>
      <c r="AQ807" s="106">
        <v>54.81</v>
      </c>
      <c r="AR807" s="106">
        <v>49.49</v>
      </c>
      <c r="AS807" s="106">
        <v>52.88</v>
      </c>
      <c r="AT807" s="106">
        <v>50.25</v>
      </c>
      <c r="AU807" s="106">
        <v>74.25</v>
      </c>
      <c r="AV807" s="106">
        <v>49.7</v>
      </c>
      <c r="AW807" s="106">
        <v>51.4</v>
      </c>
      <c r="AX807" s="106">
        <v>42.97</v>
      </c>
      <c r="AY807" s="106">
        <v>41.59</v>
      </c>
      <c r="AZ807" s="106">
        <v>54.24</v>
      </c>
      <c r="BA807" s="106">
        <v>46.67</v>
      </c>
      <c r="BB807" s="106">
        <v>52.82</v>
      </c>
      <c r="BC807" s="106">
        <v>54.85</v>
      </c>
      <c r="BD807" s="106">
        <v>54.73</v>
      </c>
      <c r="BE807" s="106">
        <v>42.86</v>
      </c>
      <c r="BF807" s="106">
        <v>41.47</v>
      </c>
      <c r="BG807" s="106">
        <v>43.44</v>
      </c>
      <c r="BH807" s="106">
        <v>49.09</v>
      </c>
      <c r="BI807" s="106">
        <v>43.46</v>
      </c>
      <c r="BJ807" s="106">
        <v>44.57</v>
      </c>
      <c r="BK807" s="106">
        <v>69.37</v>
      </c>
      <c r="BL807" s="107">
        <f t="shared" si="41"/>
        <v>60</v>
      </c>
      <c r="BN807" s="110">
        <f>BN806++Setup!$J$15/24</f>
        <v>43232.576388889538</v>
      </c>
      <c r="BO807" s="57">
        <f>CN807</f>
        <v>0</v>
      </c>
      <c r="BP807" s="57">
        <f>CO807</f>
        <v>0</v>
      </c>
      <c r="BQ807" s="57">
        <f>CP807</f>
        <v>0</v>
      </c>
      <c r="BR807" s="57">
        <f>CQ807</f>
        <v>0</v>
      </c>
      <c r="BS807" s="87">
        <f>CT807</f>
        <v>0</v>
      </c>
      <c r="BT807" s="87">
        <f>CB1236</f>
        <v>222</v>
      </c>
      <c r="BU807" s="87">
        <f>CD1236</f>
        <v>35</v>
      </c>
      <c r="BV807" s="87">
        <f>CF1236</f>
        <v>0</v>
      </c>
      <c r="BW807" s="87">
        <f>CH1236</f>
        <v>0.28000000000000003</v>
      </c>
      <c r="BX807" s="87">
        <f>CJ1236</f>
        <v>49.83</v>
      </c>
      <c r="CA807" s="111">
        <v>43348.597222222219</v>
      </c>
      <c r="CB807" s="87">
        <v>225</v>
      </c>
      <c r="CC807" s="111">
        <v>43348.597222222219</v>
      </c>
      <c r="CD807" s="87">
        <v>35.25</v>
      </c>
      <c r="CE807" s="111">
        <v>43348.597222222219</v>
      </c>
      <c r="CF807" s="87">
        <v>0</v>
      </c>
      <c r="CG807" s="111">
        <v>43348.597222222219</v>
      </c>
      <c r="CH807" s="87">
        <v>0.28000000000000003</v>
      </c>
      <c r="CI807" s="111">
        <v>43348.597222222219</v>
      </c>
      <c r="CJ807" s="87">
        <v>71.47</v>
      </c>
      <c r="CM807" s="111"/>
      <c r="CS807" s="111"/>
    </row>
    <row r="808" spans="1:97" x14ac:dyDescent="0.3">
      <c r="A808" s="87">
        <f t="shared" si="40"/>
        <v>8040</v>
      </c>
      <c r="B808" s="88">
        <f t="shared" si="39"/>
        <v>134</v>
      </c>
      <c r="C808" s="106">
        <v>21.01</v>
      </c>
      <c r="D808" s="106">
        <v>55.58</v>
      </c>
      <c r="E808" s="106">
        <v>48.66</v>
      </c>
      <c r="F808" s="106">
        <v>45.08</v>
      </c>
      <c r="G808" s="106">
        <v>51.77</v>
      </c>
      <c r="H808" s="106">
        <v>48.1</v>
      </c>
      <c r="I808" s="106">
        <v>45.86</v>
      </c>
      <c r="J808" s="106">
        <v>47.6</v>
      </c>
      <c r="K808" s="106">
        <v>44.18</v>
      </c>
      <c r="L808" s="106">
        <v>49.1</v>
      </c>
      <c r="M808" s="106">
        <v>44.67</v>
      </c>
      <c r="N808" s="106">
        <v>52.08</v>
      </c>
      <c r="O808" s="106">
        <v>54.66</v>
      </c>
      <c r="P808" s="106">
        <v>46.68</v>
      </c>
      <c r="Q808" s="106">
        <v>51.15</v>
      </c>
      <c r="R808" s="106">
        <v>49.3</v>
      </c>
      <c r="S808" s="106">
        <v>55</v>
      </c>
      <c r="T808" s="106">
        <v>53.37</v>
      </c>
      <c r="U808" s="106">
        <v>54.85</v>
      </c>
      <c r="V808" s="106">
        <v>51.47</v>
      </c>
      <c r="W808" s="106">
        <v>58.48</v>
      </c>
      <c r="X808" s="106">
        <v>56.59</v>
      </c>
      <c r="Y808" s="106">
        <v>57.03</v>
      </c>
      <c r="Z808" s="106">
        <v>52.62</v>
      </c>
      <c r="AA808" s="106">
        <v>55.01</v>
      </c>
      <c r="AB808" s="106">
        <v>52.97</v>
      </c>
      <c r="AC808" s="106">
        <v>58.28</v>
      </c>
      <c r="AD808" s="106">
        <v>56.76</v>
      </c>
      <c r="AE808" s="106">
        <v>54.77</v>
      </c>
      <c r="AF808" s="106">
        <v>56.88</v>
      </c>
      <c r="AG808" s="106">
        <v>58.55</v>
      </c>
      <c r="AH808" s="106">
        <v>55.33</v>
      </c>
      <c r="AI808" s="106">
        <v>56.07</v>
      </c>
      <c r="AJ808" s="106">
        <v>59.9</v>
      </c>
      <c r="AK808" s="106">
        <v>48.85</v>
      </c>
      <c r="AL808" s="106">
        <v>45.16</v>
      </c>
      <c r="AM808" s="106">
        <v>55.02</v>
      </c>
      <c r="AN808" s="106">
        <v>60.27</v>
      </c>
      <c r="AO808" s="106">
        <v>47.56</v>
      </c>
      <c r="AP808" s="106">
        <v>53.73</v>
      </c>
      <c r="AQ808" s="106">
        <v>55.51</v>
      </c>
      <c r="AR808" s="106">
        <v>49.82</v>
      </c>
      <c r="AS808" s="106">
        <v>53.14</v>
      </c>
      <c r="AT808" s="106">
        <v>50.51</v>
      </c>
      <c r="AU808" s="106">
        <v>73.87</v>
      </c>
      <c r="AV808" s="106">
        <v>50.16</v>
      </c>
      <c r="AW808" s="106">
        <v>52.05</v>
      </c>
      <c r="AX808" s="106">
        <v>41.72</v>
      </c>
      <c r="AY808" s="106">
        <v>40.89</v>
      </c>
      <c r="AZ808" s="106">
        <v>54.83</v>
      </c>
      <c r="BA808" s="106">
        <v>45.44</v>
      </c>
      <c r="BB808" s="106">
        <v>53.29</v>
      </c>
      <c r="BC808" s="106">
        <v>55.54</v>
      </c>
      <c r="BD808" s="106">
        <v>55.44</v>
      </c>
      <c r="BE808" s="106">
        <v>41.68</v>
      </c>
      <c r="BF808" s="106">
        <v>40.450000000000003</v>
      </c>
      <c r="BG808" s="106">
        <v>43.78</v>
      </c>
      <c r="BH808" s="106">
        <v>47.99</v>
      </c>
      <c r="BI808" s="106">
        <v>42.5</v>
      </c>
      <c r="BJ808" s="106">
        <v>44.33</v>
      </c>
      <c r="BK808" s="106">
        <v>68.88</v>
      </c>
      <c r="BL808" s="107">
        <f t="shared" si="41"/>
        <v>60</v>
      </c>
      <c r="BN808" s="110">
        <f>BN807++Setup!$J$15/24</f>
        <v>43232.583333333983</v>
      </c>
      <c r="BO808" s="57">
        <f>CN808</f>
        <v>0</v>
      </c>
      <c r="BP808" s="57">
        <f>CO808</f>
        <v>0</v>
      </c>
      <c r="BQ808" s="57">
        <f>CP808</f>
        <v>0</v>
      </c>
      <c r="BR808" s="57">
        <f>CQ808</f>
        <v>0</v>
      </c>
      <c r="BS808" s="87">
        <f>CT808</f>
        <v>0</v>
      </c>
      <c r="BT808" s="87">
        <f>CB1237</f>
        <v>225</v>
      </c>
      <c r="BU808" s="87">
        <f>CD1237</f>
        <v>34.94</v>
      </c>
      <c r="BV808" s="87">
        <f>CF1237</f>
        <v>0</v>
      </c>
      <c r="BW808" s="87">
        <f>CH1237</f>
        <v>0.28000000000000003</v>
      </c>
      <c r="BX808" s="87">
        <f>CJ1237</f>
        <v>49.75</v>
      </c>
      <c r="CA808" s="111">
        <v>43348.604166666664</v>
      </c>
      <c r="CB808" s="87">
        <v>222</v>
      </c>
      <c r="CC808" s="111">
        <v>43348.604166666664</v>
      </c>
      <c r="CD808" s="87">
        <v>35.08</v>
      </c>
      <c r="CE808" s="111">
        <v>43348.604166666664</v>
      </c>
      <c r="CF808" s="87">
        <v>0</v>
      </c>
      <c r="CG808" s="111">
        <v>43348.604166666664</v>
      </c>
      <c r="CH808" s="87">
        <v>0.28000000000000003</v>
      </c>
      <c r="CI808" s="111">
        <v>43348.604166666664</v>
      </c>
      <c r="CJ808" s="87">
        <v>70.89</v>
      </c>
      <c r="CM808" s="111"/>
      <c r="CS808" s="111"/>
    </row>
    <row r="809" spans="1:97" x14ac:dyDescent="0.3">
      <c r="A809" s="87">
        <f t="shared" si="40"/>
        <v>8050</v>
      </c>
      <c r="B809" s="88">
        <f t="shared" si="39"/>
        <v>134.16666666666666</v>
      </c>
      <c r="C809" s="106">
        <v>20.77</v>
      </c>
      <c r="D809" s="106">
        <v>55.36</v>
      </c>
      <c r="E809" s="106">
        <v>49.83</v>
      </c>
      <c r="F809" s="106">
        <v>45.93</v>
      </c>
      <c r="G809" s="106">
        <v>51.59</v>
      </c>
      <c r="H809" s="106">
        <v>48.08</v>
      </c>
      <c r="I809" s="106">
        <v>46.77</v>
      </c>
      <c r="J809" s="106">
        <v>48.41</v>
      </c>
      <c r="K809" s="106">
        <v>44.35</v>
      </c>
      <c r="L809" s="106">
        <v>48.98</v>
      </c>
      <c r="M809" s="106">
        <v>45.48</v>
      </c>
      <c r="N809" s="106">
        <v>51.96</v>
      </c>
      <c r="O809" s="106">
        <v>54.68</v>
      </c>
      <c r="P809" s="106">
        <v>46.5</v>
      </c>
      <c r="Q809" s="106">
        <v>50.92</v>
      </c>
      <c r="R809" s="106">
        <v>49.1</v>
      </c>
      <c r="S809" s="106">
        <v>54.93</v>
      </c>
      <c r="T809" s="106">
        <v>53.27</v>
      </c>
      <c r="U809" s="106">
        <v>54.68</v>
      </c>
      <c r="V809" s="106">
        <v>51.44</v>
      </c>
      <c r="W809" s="106">
        <v>58.38</v>
      </c>
      <c r="X809" s="106">
        <v>56.58</v>
      </c>
      <c r="Y809" s="106">
        <v>56.72</v>
      </c>
      <c r="Z809" s="106">
        <v>52.42</v>
      </c>
      <c r="AA809" s="106">
        <v>54.75</v>
      </c>
      <c r="AB809" s="106">
        <v>52.81</v>
      </c>
      <c r="AC809" s="106">
        <v>58</v>
      </c>
      <c r="AD809" s="106">
        <v>56.62</v>
      </c>
      <c r="AE809" s="106">
        <v>54.33</v>
      </c>
      <c r="AF809" s="106">
        <v>56.64</v>
      </c>
      <c r="AG809" s="106">
        <v>58.22</v>
      </c>
      <c r="AH809" s="106">
        <v>54.94</v>
      </c>
      <c r="AI809" s="106">
        <v>56.18</v>
      </c>
      <c r="AJ809" s="106">
        <v>60.19</v>
      </c>
      <c r="AK809" s="106">
        <v>49.08</v>
      </c>
      <c r="AL809" s="106">
        <v>45.36</v>
      </c>
      <c r="AM809" s="106">
        <v>54.82</v>
      </c>
      <c r="AN809" s="106">
        <v>60.78</v>
      </c>
      <c r="AO809" s="106">
        <v>48.37</v>
      </c>
      <c r="AP809" s="106">
        <v>53.76</v>
      </c>
      <c r="AQ809" s="106">
        <v>55.27</v>
      </c>
      <c r="AR809" s="106">
        <v>49.49</v>
      </c>
      <c r="AS809" s="106">
        <v>52.99</v>
      </c>
      <c r="AT809" s="106">
        <v>50.27</v>
      </c>
      <c r="AU809" s="106">
        <v>74.38</v>
      </c>
      <c r="AV809" s="106">
        <v>49.89</v>
      </c>
      <c r="AW809" s="106">
        <v>51.6</v>
      </c>
      <c r="AX809" s="106">
        <v>42.7</v>
      </c>
      <c r="AY809" s="106">
        <v>41.67</v>
      </c>
      <c r="AZ809" s="106">
        <v>54.79</v>
      </c>
      <c r="BA809" s="106">
        <v>46.31</v>
      </c>
      <c r="BB809" s="106">
        <v>53.12</v>
      </c>
      <c r="BC809" s="106">
        <v>55.44</v>
      </c>
      <c r="BD809" s="106">
        <v>55.21</v>
      </c>
      <c r="BE809" s="106">
        <v>42.73</v>
      </c>
      <c r="BF809" s="106">
        <v>41.33</v>
      </c>
      <c r="BG809" s="106">
        <v>43.65</v>
      </c>
      <c r="BH809" s="106">
        <v>48.89</v>
      </c>
      <c r="BI809" s="106">
        <v>43.47</v>
      </c>
      <c r="BJ809" s="106">
        <v>44.49</v>
      </c>
      <c r="BK809" s="106">
        <v>69.400000000000006</v>
      </c>
      <c r="BL809" s="107">
        <f t="shared" si="41"/>
        <v>60</v>
      </c>
      <c r="BN809" s="110">
        <f>BN808++Setup!$J$15/24</f>
        <v>43232.590277778429</v>
      </c>
      <c r="BO809" s="57">
        <f>CN809</f>
        <v>0</v>
      </c>
      <c r="BP809" s="57">
        <f>CO809</f>
        <v>0</v>
      </c>
      <c r="BQ809" s="57">
        <f>CP809</f>
        <v>0</v>
      </c>
      <c r="BR809" s="57">
        <f>CQ809</f>
        <v>0</v>
      </c>
      <c r="BS809" s="87">
        <f>CT809</f>
        <v>0</v>
      </c>
      <c r="BT809" s="87">
        <f>CB1238</f>
        <v>227</v>
      </c>
      <c r="BU809" s="87">
        <f>CD1238</f>
        <v>34.86</v>
      </c>
      <c r="BV809" s="87">
        <f>CF1238</f>
        <v>0</v>
      </c>
      <c r="BW809" s="87">
        <f>CH1238</f>
        <v>0.28000000000000003</v>
      </c>
      <c r="BX809" s="87">
        <f>CJ1238</f>
        <v>57.11</v>
      </c>
      <c r="CA809" s="111">
        <v>43348.611111111109</v>
      </c>
      <c r="CB809" s="87">
        <v>224</v>
      </c>
      <c r="CC809" s="111">
        <v>43348.611111111109</v>
      </c>
      <c r="CD809" s="87">
        <v>34.47</v>
      </c>
      <c r="CE809" s="111">
        <v>43348.611111111109</v>
      </c>
      <c r="CF809" s="87">
        <v>0</v>
      </c>
      <c r="CG809" s="111">
        <v>43348.611111111109</v>
      </c>
      <c r="CH809" s="87">
        <v>0.28000000000000003</v>
      </c>
      <c r="CI809" s="111">
        <v>43348.611111111109</v>
      </c>
      <c r="CJ809" s="87">
        <v>54.75</v>
      </c>
      <c r="CM809" s="111"/>
      <c r="CS809" s="111"/>
    </row>
    <row r="810" spans="1:97" x14ac:dyDescent="0.3">
      <c r="A810" s="87">
        <f t="shared" si="40"/>
        <v>8060</v>
      </c>
      <c r="B810" s="88">
        <f t="shared" si="39"/>
        <v>134.33333333333334</v>
      </c>
      <c r="C810" s="106">
        <v>20.94</v>
      </c>
      <c r="D810" s="106">
        <v>55.75</v>
      </c>
      <c r="E810" s="106">
        <v>49.33</v>
      </c>
      <c r="F810" s="106">
        <v>45.44</v>
      </c>
      <c r="G810" s="106">
        <v>51.99</v>
      </c>
      <c r="H810" s="106">
        <v>48.41</v>
      </c>
      <c r="I810" s="106">
        <v>46.38</v>
      </c>
      <c r="J810" s="106">
        <v>48.07</v>
      </c>
      <c r="K810" s="106">
        <v>44.65</v>
      </c>
      <c r="L810" s="106">
        <v>49.39</v>
      </c>
      <c r="M810" s="106">
        <v>45.13</v>
      </c>
      <c r="N810" s="106">
        <v>52.49</v>
      </c>
      <c r="O810" s="106">
        <v>54.96</v>
      </c>
      <c r="P810" s="106">
        <v>46.9</v>
      </c>
      <c r="Q810" s="106">
        <v>51.31</v>
      </c>
      <c r="R810" s="106">
        <v>49.42</v>
      </c>
      <c r="S810" s="106">
        <v>55.14</v>
      </c>
      <c r="T810" s="106">
        <v>53.58</v>
      </c>
      <c r="U810" s="106">
        <v>55.19</v>
      </c>
      <c r="V810" s="106">
        <v>51.7</v>
      </c>
      <c r="W810" s="106">
        <v>58.56</v>
      </c>
      <c r="X810" s="106">
        <v>56.92</v>
      </c>
      <c r="Y810" s="106">
        <v>57.09</v>
      </c>
      <c r="Z810" s="106">
        <v>52.83</v>
      </c>
      <c r="AA810" s="106">
        <v>55.28</v>
      </c>
      <c r="AB810" s="106">
        <v>53.22</v>
      </c>
      <c r="AC810" s="106">
        <v>58.33</v>
      </c>
      <c r="AD810" s="106">
        <v>56.84</v>
      </c>
      <c r="AE810" s="106">
        <v>54.9</v>
      </c>
      <c r="AF810" s="106">
        <v>57.03</v>
      </c>
      <c r="AG810" s="106">
        <v>58.7</v>
      </c>
      <c r="AH810" s="106">
        <v>55.52</v>
      </c>
      <c r="AI810" s="106">
        <v>56.46</v>
      </c>
      <c r="AJ810" s="106">
        <v>60.17</v>
      </c>
      <c r="AK810" s="106">
        <v>48.9</v>
      </c>
      <c r="AL810" s="106">
        <v>45.11</v>
      </c>
      <c r="AM810" s="106">
        <v>55.07</v>
      </c>
      <c r="AN810" s="106">
        <v>60.53</v>
      </c>
      <c r="AO810" s="106">
        <v>48.03</v>
      </c>
      <c r="AP810" s="106">
        <v>53.19</v>
      </c>
      <c r="AQ810" s="106">
        <v>55.81</v>
      </c>
      <c r="AR810" s="106">
        <v>49.79</v>
      </c>
      <c r="AS810" s="106">
        <v>53.31</v>
      </c>
      <c r="AT810" s="106">
        <v>50.53</v>
      </c>
      <c r="AU810" s="106">
        <v>74.099999999999994</v>
      </c>
      <c r="AV810" s="106">
        <v>50.3</v>
      </c>
      <c r="AW810" s="106">
        <v>51.94</v>
      </c>
      <c r="AX810" s="106">
        <v>42.2</v>
      </c>
      <c r="AY810" s="106">
        <v>41.46</v>
      </c>
      <c r="AZ810" s="106">
        <v>55.24</v>
      </c>
      <c r="BA810" s="106">
        <v>46.21</v>
      </c>
      <c r="BB810" s="106">
        <v>53.51</v>
      </c>
      <c r="BC810" s="106">
        <v>55.74</v>
      </c>
      <c r="BD810" s="106">
        <v>55.68</v>
      </c>
      <c r="BE810" s="106">
        <v>42.4</v>
      </c>
      <c r="BF810" s="106">
        <v>40.96</v>
      </c>
      <c r="BG810" s="106">
        <v>43.98</v>
      </c>
      <c r="BH810" s="106">
        <v>48.49</v>
      </c>
      <c r="BI810" s="106">
        <v>43.04</v>
      </c>
      <c r="BJ810" s="106">
        <v>44.22</v>
      </c>
      <c r="BK810" s="106">
        <v>69.5</v>
      </c>
      <c r="BL810" s="107">
        <f t="shared" si="41"/>
        <v>60</v>
      </c>
      <c r="BN810" s="110">
        <f>BN809++Setup!$J$15/24</f>
        <v>43232.597222222874</v>
      </c>
      <c r="BO810" s="57">
        <f>CN810</f>
        <v>0</v>
      </c>
      <c r="BP810" s="57">
        <f>CO810</f>
        <v>0</v>
      </c>
      <c r="BQ810" s="57">
        <f>CP810</f>
        <v>0</v>
      </c>
      <c r="BR810" s="57">
        <f>CQ810</f>
        <v>0</v>
      </c>
      <c r="BS810" s="87">
        <f>CT810</f>
        <v>0</v>
      </c>
      <c r="BT810" s="87">
        <f>CB1239</f>
        <v>226</v>
      </c>
      <c r="BU810" s="87">
        <f>CD1239</f>
        <v>34.5</v>
      </c>
      <c r="BV810" s="87">
        <f>CF1239</f>
        <v>0</v>
      </c>
      <c r="BW810" s="87">
        <f>CH1239</f>
        <v>0.28000000000000003</v>
      </c>
      <c r="BX810" s="87">
        <f>CJ1239</f>
        <v>58.25</v>
      </c>
      <c r="CA810" s="111">
        <v>43348.618055555555</v>
      </c>
      <c r="CB810" s="87">
        <v>260</v>
      </c>
      <c r="CC810" s="111">
        <v>43348.618055555555</v>
      </c>
      <c r="CD810" s="87">
        <v>35.22</v>
      </c>
      <c r="CE810" s="111">
        <v>43348.618055555555</v>
      </c>
      <c r="CF810" s="87">
        <v>0</v>
      </c>
      <c r="CG810" s="111">
        <v>43348.618055555555</v>
      </c>
      <c r="CH810" s="87">
        <v>0.28000000000000003</v>
      </c>
      <c r="CI810" s="111">
        <v>43348.618055555555</v>
      </c>
      <c r="CJ810" s="87">
        <v>37.56</v>
      </c>
      <c r="CM810" s="111"/>
      <c r="CS810" s="111"/>
    </row>
    <row r="811" spans="1:97" x14ac:dyDescent="0.3">
      <c r="A811" s="87">
        <f t="shared" si="40"/>
        <v>8070</v>
      </c>
      <c r="B811" s="88">
        <f t="shared" si="39"/>
        <v>134.5</v>
      </c>
      <c r="C811" s="106">
        <v>20.93</v>
      </c>
      <c r="D811" s="106">
        <v>55.88</v>
      </c>
      <c r="E811" s="106">
        <v>49.39</v>
      </c>
      <c r="F811" s="106">
        <v>45.54</v>
      </c>
      <c r="G811" s="106">
        <v>52.07</v>
      </c>
      <c r="H811" s="106">
        <v>48.51</v>
      </c>
      <c r="I811" s="106">
        <v>46.59</v>
      </c>
      <c r="J811" s="106">
        <v>48.04</v>
      </c>
      <c r="K811" s="106">
        <v>44.71</v>
      </c>
      <c r="L811" s="106">
        <v>49.58</v>
      </c>
      <c r="M811" s="106">
        <v>45.04</v>
      </c>
      <c r="N811" s="106">
        <v>52.52</v>
      </c>
      <c r="O811" s="106">
        <v>55.13</v>
      </c>
      <c r="P811" s="106">
        <v>46.85</v>
      </c>
      <c r="Q811" s="106">
        <v>51.48</v>
      </c>
      <c r="R811" s="106">
        <v>49.46</v>
      </c>
      <c r="S811" s="106">
        <v>55.21</v>
      </c>
      <c r="T811" s="106">
        <v>53.8</v>
      </c>
      <c r="U811" s="106">
        <v>55.07</v>
      </c>
      <c r="V811" s="106">
        <v>51.87</v>
      </c>
      <c r="W811" s="106">
        <v>58.87</v>
      </c>
      <c r="X811" s="106">
        <v>56.9</v>
      </c>
      <c r="Y811" s="106">
        <v>57.4</v>
      </c>
      <c r="Z811" s="106">
        <v>52.75</v>
      </c>
      <c r="AA811" s="106">
        <v>55.28</v>
      </c>
      <c r="AB811" s="106">
        <v>53.07</v>
      </c>
      <c r="AC811" s="106">
        <v>58.37</v>
      </c>
      <c r="AD811" s="106">
        <v>56.91</v>
      </c>
      <c r="AE811" s="106">
        <v>54.92</v>
      </c>
      <c r="AF811" s="106">
        <v>57.08</v>
      </c>
      <c r="AG811" s="106">
        <v>58.77</v>
      </c>
      <c r="AH811" s="106">
        <v>55.8</v>
      </c>
      <c r="AI811" s="106">
        <v>56.35</v>
      </c>
      <c r="AJ811" s="106">
        <v>60.09</v>
      </c>
      <c r="AK811" s="106">
        <v>48.95</v>
      </c>
      <c r="AL811" s="106">
        <v>45.4</v>
      </c>
      <c r="AM811" s="106">
        <v>55.21</v>
      </c>
      <c r="AN811" s="106">
        <v>60.68</v>
      </c>
      <c r="AO811" s="106">
        <v>48</v>
      </c>
      <c r="AP811" s="106">
        <v>53.83</v>
      </c>
      <c r="AQ811" s="106">
        <v>55.67</v>
      </c>
      <c r="AR811" s="106">
        <v>49.89</v>
      </c>
      <c r="AS811" s="106">
        <v>53.33</v>
      </c>
      <c r="AT811" s="106">
        <v>50.79</v>
      </c>
      <c r="AU811" s="106">
        <v>74.12</v>
      </c>
      <c r="AV811" s="106">
        <v>50.28</v>
      </c>
      <c r="AW811" s="106">
        <v>51.9</v>
      </c>
      <c r="AX811" s="106">
        <v>42.21</v>
      </c>
      <c r="AY811" s="106">
        <v>41.32</v>
      </c>
      <c r="AZ811" s="106">
        <v>55.18</v>
      </c>
      <c r="BA811" s="106">
        <v>46.19</v>
      </c>
      <c r="BB811" s="106">
        <v>53.47</v>
      </c>
      <c r="BC811" s="106">
        <v>56.11</v>
      </c>
      <c r="BD811" s="106">
        <v>55.61</v>
      </c>
      <c r="BE811" s="106">
        <v>42.21</v>
      </c>
      <c r="BF811" s="106">
        <v>40.82</v>
      </c>
      <c r="BG811" s="106">
        <v>43.88</v>
      </c>
      <c r="BH811" s="106">
        <v>48.61</v>
      </c>
      <c r="BI811" s="106">
        <v>43.13</v>
      </c>
      <c r="BJ811" s="106">
        <v>44.35</v>
      </c>
      <c r="BK811" s="106">
        <v>69.2</v>
      </c>
      <c r="BL811" s="107">
        <f t="shared" si="41"/>
        <v>60</v>
      </c>
      <c r="BN811" s="110">
        <f>BN810++Setup!$J$15/24</f>
        <v>43232.604166667319</v>
      </c>
      <c r="BO811" s="57">
        <f>CN811</f>
        <v>0</v>
      </c>
      <c r="BP811" s="57">
        <f>CO811</f>
        <v>0</v>
      </c>
      <c r="BQ811" s="57">
        <f>CP811</f>
        <v>0</v>
      </c>
      <c r="BR811" s="57">
        <f>CQ811</f>
        <v>0</v>
      </c>
      <c r="BS811" s="87">
        <f>CT811</f>
        <v>0</v>
      </c>
      <c r="BT811" s="87">
        <f>CB1240</f>
        <v>226</v>
      </c>
      <c r="BU811" s="87">
        <f>CD1240</f>
        <v>34.14</v>
      </c>
      <c r="BV811" s="87">
        <f>CF1240</f>
        <v>0</v>
      </c>
      <c r="BW811" s="87">
        <f>CH1240</f>
        <v>0</v>
      </c>
      <c r="BX811" s="87">
        <f>CJ1240</f>
        <v>48.92</v>
      </c>
      <c r="CA811" s="111">
        <v>43348.625</v>
      </c>
      <c r="CB811" s="87">
        <v>234</v>
      </c>
      <c r="CC811" s="111">
        <v>43348.625</v>
      </c>
      <c r="CD811" s="87">
        <v>26.64</v>
      </c>
      <c r="CE811" s="111">
        <v>43348.625</v>
      </c>
      <c r="CF811" s="87">
        <v>0</v>
      </c>
      <c r="CG811" s="111">
        <v>43348.625</v>
      </c>
      <c r="CH811" s="87">
        <v>0.28000000000000003</v>
      </c>
      <c r="CI811" s="111">
        <v>43348.625</v>
      </c>
      <c r="CJ811" s="87">
        <v>83</v>
      </c>
      <c r="CM811" s="111"/>
      <c r="CS811" s="111"/>
    </row>
    <row r="812" spans="1:97" x14ac:dyDescent="0.3">
      <c r="A812" s="87">
        <f t="shared" si="40"/>
        <v>8080</v>
      </c>
      <c r="B812" s="88">
        <f t="shared" si="39"/>
        <v>134.66666666666666</v>
      </c>
      <c r="C812" s="106">
        <v>20.94</v>
      </c>
      <c r="D812" s="106">
        <v>55.77</v>
      </c>
      <c r="E812" s="106">
        <v>50.35</v>
      </c>
      <c r="F812" s="106">
        <v>46.6</v>
      </c>
      <c r="G812" s="106">
        <v>52.09</v>
      </c>
      <c r="H812" s="106">
        <v>48.49</v>
      </c>
      <c r="I812" s="106">
        <v>47.58</v>
      </c>
      <c r="J812" s="106">
        <v>49.12</v>
      </c>
      <c r="K812" s="106">
        <v>44.63</v>
      </c>
      <c r="L812" s="106">
        <v>49.6</v>
      </c>
      <c r="M812" s="106">
        <v>46.04</v>
      </c>
      <c r="N812" s="106">
        <v>52.56</v>
      </c>
      <c r="O812" s="106">
        <v>54.99</v>
      </c>
      <c r="P812" s="106">
        <v>47.06</v>
      </c>
      <c r="Q812" s="106">
        <v>51.45</v>
      </c>
      <c r="R812" s="106">
        <v>49.47</v>
      </c>
      <c r="S812" s="106">
        <v>55.26</v>
      </c>
      <c r="T812" s="106">
        <v>53.69</v>
      </c>
      <c r="U812" s="106">
        <v>55.08</v>
      </c>
      <c r="V812" s="106">
        <v>51.88</v>
      </c>
      <c r="W812" s="106">
        <v>58.75</v>
      </c>
      <c r="X812" s="106">
        <v>56.71</v>
      </c>
      <c r="Y812" s="106">
        <v>57.3</v>
      </c>
      <c r="Z812" s="106">
        <v>52.82</v>
      </c>
      <c r="AA812" s="106">
        <v>55.14</v>
      </c>
      <c r="AB812" s="106">
        <v>53.14</v>
      </c>
      <c r="AC812" s="106">
        <v>58.54</v>
      </c>
      <c r="AD812" s="106">
        <v>57.15</v>
      </c>
      <c r="AE812" s="106">
        <v>55.03</v>
      </c>
      <c r="AF812" s="106">
        <v>57.1</v>
      </c>
      <c r="AG812" s="106">
        <v>58.74</v>
      </c>
      <c r="AH812" s="106">
        <v>55.33</v>
      </c>
      <c r="AI812" s="106">
        <v>56.25</v>
      </c>
      <c r="AJ812" s="106">
        <v>59.95</v>
      </c>
      <c r="AK812" s="106">
        <v>48.8</v>
      </c>
      <c r="AL812" s="106">
        <v>45.27</v>
      </c>
      <c r="AM812" s="106">
        <v>55.29</v>
      </c>
      <c r="AN812" s="106">
        <v>60.4</v>
      </c>
      <c r="AO812" s="106">
        <v>49.08</v>
      </c>
      <c r="AP812" s="106">
        <v>53.64</v>
      </c>
      <c r="AQ812" s="106">
        <v>55.88</v>
      </c>
      <c r="AR812" s="106">
        <v>49.86</v>
      </c>
      <c r="AS812" s="106">
        <v>53.34</v>
      </c>
      <c r="AT812" s="106">
        <v>50.9</v>
      </c>
      <c r="AU812" s="106">
        <v>73.86</v>
      </c>
      <c r="AV812" s="106">
        <v>50.28</v>
      </c>
      <c r="AW812" s="106">
        <v>51.95</v>
      </c>
      <c r="AX812" s="106">
        <v>43.47</v>
      </c>
      <c r="AY812" s="106">
        <v>42.25</v>
      </c>
      <c r="AZ812" s="106">
        <v>55.3</v>
      </c>
      <c r="BA812" s="106">
        <v>47.33</v>
      </c>
      <c r="BB812" s="106">
        <v>53.58</v>
      </c>
      <c r="BC812" s="106">
        <v>55.87</v>
      </c>
      <c r="BD812" s="106">
        <v>55.66</v>
      </c>
      <c r="BE812" s="106">
        <v>43.27</v>
      </c>
      <c r="BF812" s="106">
        <v>41.96</v>
      </c>
      <c r="BG812" s="106">
        <v>43.99</v>
      </c>
      <c r="BH812" s="106">
        <v>49.57</v>
      </c>
      <c r="BI812" s="106">
        <v>44.16</v>
      </c>
      <c r="BJ812" s="106">
        <v>44.48</v>
      </c>
      <c r="BK812" s="106">
        <v>69.16</v>
      </c>
      <c r="BL812" s="107">
        <f t="shared" si="41"/>
        <v>60</v>
      </c>
      <c r="BN812" s="110">
        <f>BN811++Setup!$J$15/24</f>
        <v>43232.611111111764</v>
      </c>
      <c r="BO812" s="57">
        <f>CN812</f>
        <v>0</v>
      </c>
      <c r="BP812" s="57">
        <f>CO812</f>
        <v>0</v>
      </c>
      <c r="BQ812" s="57">
        <f>CP812</f>
        <v>0</v>
      </c>
      <c r="BR812" s="57">
        <f>CQ812</f>
        <v>0</v>
      </c>
      <c r="BS812" s="87">
        <f>CT812</f>
        <v>0</v>
      </c>
      <c r="BT812" s="87">
        <f>CB1241</f>
        <v>222</v>
      </c>
      <c r="BU812" s="87">
        <f>CD1241</f>
        <v>34.72</v>
      </c>
      <c r="BV812" s="87">
        <f>CF1241</f>
        <v>0</v>
      </c>
      <c r="BW812" s="87">
        <f>CH1241</f>
        <v>0.28000000000000003</v>
      </c>
      <c r="BX812" s="87">
        <f>CJ1241</f>
        <v>45.11</v>
      </c>
      <c r="CA812" s="111">
        <v>43348.631944444445</v>
      </c>
      <c r="CB812" s="87">
        <v>67</v>
      </c>
      <c r="CC812" s="111">
        <v>43348.631944444445</v>
      </c>
      <c r="CD812" s="87">
        <v>26.64</v>
      </c>
      <c r="CE812" s="111">
        <v>43348.631944444445</v>
      </c>
      <c r="CF812" s="87">
        <v>0</v>
      </c>
      <c r="CG812" s="111">
        <v>43348.631944444445</v>
      </c>
      <c r="CH812" s="87">
        <v>0.28000000000000003</v>
      </c>
      <c r="CI812" s="111">
        <v>43348.631944444445</v>
      </c>
      <c r="CJ812" s="87">
        <v>69.78</v>
      </c>
      <c r="CM812" s="111"/>
      <c r="CS812" s="111"/>
    </row>
    <row r="813" spans="1:97" x14ac:dyDescent="0.3">
      <c r="A813" s="87">
        <f t="shared" si="40"/>
        <v>8090</v>
      </c>
      <c r="B813" s="88">
        <f t="shared" si="39"/>
        <v>134.83333333333334</v>
      </c>
      <c r="C813" s="106">
        <v>20.98</v>
      </c>
      <c r="D813" s="106">
        <v>56.17</v>
      </c>
      <c r="E813" s="106">
        <v>50.01</v>
      </c>
      <c r="F813" s="106">
        <v>46.25</v>
      </c>
      <c r="G813" s="106">
        <v>52.26</v>
      </c>
      <c r="H813" s="106">
        <v>48.49</v>
      </c>
      <c r="I813" s="106">
        <v>47.16</v>
      </c>
      <c r="J813" s="106">
        <v>48.67</v>
      </c>
      <c r="K813" s="106">
        <v>44.62</v>
      </c>
      <c r="L813" s="106">
        <v>49.59</v>
      </c>
      <c r="M813" s="106">
        <v>45.73</v>
      </c>
      <c r="N813" s="106">
        <v>52.46</v>
      </c>
      <c r="O813" s="106">
        <v>55.31</v>
      </c>
      <c r="P813" s="106">
        <v>46.99</v>
      </c>
      <c r="Q813" s="106">
        <v>51.57</v>
      </c>
      <c r="R813" s="106">
        <v>49.61</v>
      </c>
      <c r="S813" s="106">
        <v>55.5</v>
      </c>
      <c r="T813" s="106">
        <v>53.61</v>
      </c>
      <c r="U813" s="106">
        <v>55.4</v>
      </c>
      <c r="V813" s="106">
        <v>51.88</v>
      </c>
      <c r="W813" s="106">
        <v>59.05</v>
      </c>
      <c r="X813" s="106">
        <v>57.27</v>
      </c>
      <c r="Y813" s="106">
        <v>57.63</v>
      </c>
      <c r="Z813" s="106">
        <v>52.91</v>
      </c>
      <c r="AA813" s="106">
        <v>55.43</v>
      </c>
      <c r="AB813" s="106">
        <v>53.23</v>
      </c>
      <c r="AC813" s="106">
        <v>58.64</v>
      </c>
      <c r="AD813" s="106">
        <v>57.29</v>
      </c>
      <c r="AE813" s="106">
        <v>54.92</v>
      </c>
      <c r="AF813" s="106">
        <v>57.45</v>
      </c>
      <c r="AG813" s="106">
        <v>59.09</v>
      </c>
      <c r="AH813" s="106">
        <v>55.64</v>
      </c>
      <c r="AI813" s="106">
        <v>56.53</v>
      </c>
      <c r="AJ813" s="106">
        <v>60.08</v>
      </c>
      <c r="AK813" s="106">
        <v>48.86</v>
      </c>
      <c r="AL813" s="106">
        <v>45.45</v>
      </c>
      <c r="AM813" s="106">
        <v>55.58</v>
      </c>
      <c r="AN813" s="106">
        <v>60.3</v>
      </c>
      <c r="AO813" s="106">
        <v>48.63</v>
      </c>
      <c r="AP813" s="106">
        <v>53.91</v>
      </c>
      <c r="AQ813" s="106">
        <v>56.01</v>
      </c>
      <c r="AR813" s="106">
        <v>49.94</v>
      </c>
      <c r="AS813" s="106">
        <v>53.4</v>
      </c>
      <c r="AT813" s="106">
        <v>51.01</v>
      </c>
      <c r="AU813" s="106">
        <v>73.97</v>
      </c>
      <c r="AV813" s="106">
        <v>50.3</v>
      </c>
      <c r="AW813" s="106">
        <v>52.16</v>
      </c>
      <c r="AX813" s="106">
        <v>42.93</v>
      </c>
      <c r="AY813" s="106">
        <v>42.07</v>
      </c>
      <c r="AZ813" s="106">
        <v>55.53</v>
      </c>
      <c r="BA813" s="106">
        <v>46.7</v>
      </c>
      <c r="BB813" s="106">
        <v>53.62</v>
      </c>
      <c r="BC813" s="106">
        <v>56.1</v>
      </c>
      <c r="BD813" s="106">
        <v>55.76</v>
      </c>
      <c r="BE813" s="106">
        <v>43.08</v>
      </c>
      <c r="BF813" s="106">
        <v>41.77</v>
      </c>
      <c r="BG813" s="106">
        <v>44.18</v>
      </c>
      <c r="BH813" s="106">
        <v>49.24</v>
      </c>
      <c r="BI813" s="106">
        <v>43.73</v>
      </c>
      <c r="BJ813" s="106">
        <v>44.36</v>
      </c>
      <c r="BK813" s="106">
        <v>68.86</v>
      </c>
      <c r="BL813" s="107">
        <f t="shared" si="41"/>
        <v>60</v>
      </c>
      <c r="BN813" s="110">
        <f>BN812++Setup!$J$15/24</f>
        <v>43232.61805555621</v>
      </c>
      <c r="BO813" s="57">
        <f>CN813</f>
        <v>0</v>
      </c>
      <c r="BP813" s="57">
        <f>CO813</f>
        <v>0</v>
      </c>
      <c r="BQ813" s="57">
        <f>CP813</f>
        <v>0</v>
      </c>
      <c r="BR813" s="57">
        <f>CQ813</f>
        <v>0</v>
      </c>
      <c r="BS813" s="87">
        <f>CT813</f>
        <v>0</v>
      </c>
      <c r="BT813" s="87">
        <f>CB1242</f>
        <v>223</v>
      </c>
      <c r="BU813" s="87">
        <f>CD1242</f>
        <v>34.61</v>
      </c>
      <c r="BV813" s="87">
        <f>CF1242</f>
        <v>0</v>
      </c>
      <c r="BW813" s="87">
        <f>CH1242</f>
        <v>0.28000000000000003</v>
      </c>
      <c r="BX813" s="87">
        <f>CJ1242</f>
        <v>57.11</v>
      </c>
      <c r="CA813" s="111">
        <v>43348.638888888891</v>
      </c>
      <c r="CB813" s="87">
        <v>207</v>
      </c>
      <c r="CC813" s="111">
        <v>43348.638888888891</v>
      </c>
      <c r="CD813" s="87">
        <v>28.92</v>
      </c>
      <c r="CE813" s="111">
        <v>43348.638888888891</v>
      </c>
      <c r="CF813" s="87">
        <v>0</v>
      </c>
      <c r="CG813" s="111">
        <v>43348.638888888891</v>
      </c>
      <c r="CH813" s="87">
        <v>0.28000000000000003</v>
      </c>
      <c r="CI813" s="111">
        <v>43348.638888888891</v>
      </c>
      <c r="CJ813" s="87">
        <v>74.22</v>
      </c>
      <c r="CM813" s="111"/>
      <c r="CS813" s="111"/>
    </row>
    <row r="814" spans="1:97" x14ac:dyDescent="0.3">
      <c r="A814" s="87">
        <f t="shared" si="40"/>
        <v>8100</v>
      </c>
      <c r="B814" s="88">
        <f t="shared" si="39"/>
        <v>135</v>
      </c>
      <c r="C814" s="106">
        <v>20.91</v>
      </c>
      <c r="D814" s="106">
        <v>55.98</v>
      </c>
      <c r="E814" s="106">
        <v>49.6</v>
      </c>
      <c r="F814" s="106">
        <v>45.83</v>
      </c>
      <c r="G814" s="106">
        <v>52.01</v>
      </c>
      <c r="H814" s="106">
        <v>48.4</v>
      </c>
      <c r="I814" s="106">
        <v>46.89</v>
      </c>
      <c r="J814" s="106">
        <v>48.41</v>
      </c>
      <c r="K814" s="106">
        <v>44.53</v>
      </c>
      <c r="L814" s="106">
        <v>49.47</v>
      </c>
      <c r="M814" s="106">
        <v>45.19</v>
      </c>
      <c r="N814" s="106">
        <v>52.43</v>
      </c>
      <c r="O814" s="106">
        <v>55.02</v>
      </c>
      <c r="P814" s="106">
        <v>46.84</v>
      </c>
      <c r="Q814" s="106">
        <v>51.39</v>
      </c>
      <c r="R814" s="106">
        <v>49.33</v>
      </c>
      <c r="S814" s="106">
        <v>55.3</v>
      </c>
      <c r="T814" s="106">
        <v>53.56</v>
      </c>
      <c r="U814" s="106">
        <v>55.05</v>
      </c>
      <c r="V814" s="106">
        <v>51.72</v>
      </c>
      <c r="W814" s="106">
        <v>58.87</v>
      </c>
      <c r="X814" s="106">
        <v>56.97</v>
      </c>
      <c r="Y814" s="106">
        <v>57.48</v>
      </c>
      <c r="Z814" s="106">
        <v>52.72</v>
      </c>
      <c r="AA814" s="106">
        <v>55.22</v>
      </c>
      <c r="AB814" s="106">
        <v>53.01</v>
      </c>
      <c r="AC814" s="106">
        <v>58.48</v>
      </c>
      <c r="AD814" s="106">
        <v>57.05</v>
      </c>
      <c r="AE814" s="106">
        <v>54.81</v>
      </c>
      <c r="AF814" s="106">
        <v>57.21</v>
      </c>
      <c r="AG814" s="106">
        <v>58.7</v>
      </c>
      <c r="AH814" s="106">
        <v>55.44</v>
      </c>
      <c r="AI814" s="106">
        <v>56.71</v>
      </c>
      <c r="AJ814" s="106">
        <v>60.02</v>
      </c>
      <c r="AK814" s="106">
        <v>48.82</v>
      </c>
      <c r="AL814" s="106">
        <v>45.48</v>
      </c>
      <c r="AM814" s="106">
        <v>55.39</v>
      </c>
      <c r="AN814" s="106">
        <v>60.48</v>
      </c>
      <c r="AO814" s="106">
        <v>48.37</v>
      </c>
      <c r="AP814" s="106">
        <v>53.81</v>
      </c>
      <c r="AQ814" s="106">
        <v>55.93</v>
      </c>
      <c r="AR814" s="106">
        <v>49.66</v>
      </c>
      <c r="AS814" s="106">
        <v>53.2</v>
      </c>
      <c r="AT814" s="106">
        <v>50.63</v>
      </c>
      <c r="AU814" s="106">
        <v>73.97</v>
      </c>
      <c r="AV814" s="106">
        <v>50.12</v>
      </c>
      <c r="AW814" s="106">
        <v>51.73</v>
      </c>
      <c r="AX814" s="106">
        <v>42.4</v>
      </c>
      <c r="AY814" s="106">
        <v>41.53</v>
      </c>
      <c r="AZ814" s="106">
        <v>55.05</v>
      </c>
      <c r="BA814" s="106">
        <v>46.31</v>
      </c>
      <c r="BB814" s="106">
        <v>53.48</v>
      </c>
      <c r="BC814" s="106">
        <v>55.83</v>
      </c>
      <c r="BD814" s="106">
        <v>55.65</v>
      </c>
      <c r="BE814" s="106">
        <v>42.51</v>
      </c>
      <c r="BF814" s="106">
        <v>41</v>
      </c>
      <c r="BG814" s="106">
        <v>44</v>
      </c>
      <c r="BH814" s="106">
        <v>48.89</v>
      </c>
      <c r="BI814" s="106">
        <v>43.41</v>
      </c>
      <c r="BJ814" s="106">
        <v>44.37</v>
      </c>
      <c r="BK814" s="106">
        <v>69.5</v>
      </c>
      <c r="BL814" s="107">
        <f t="shared" si="41"/>
        <v>60</v>
      </c>
      <c r="BN814" s="110">
        <f>BN813++Setup!$J$15/24</f>
        <v>43232.625000000655</v>
      </c>
      <c r="BO814" s="57">
        <f>CN814</f>
        <v>0</v>
      </c>
      <c r="BP814" s="57">
        <f>CO814</f>
        <v>0</v>
      </c>
      <c r="BQ814" s="57">
        <f>CP814</f>
        <v>0</v>
      </c>
      <c r="BR814" s="57">
        <f>CQ814</f>
        <v>0</v>
      </c>
      <c r="BS814" s="87">
        <f>CT814</f>
        <v>0</v>
      </c>
      <c r="BT814" s="87">
        <f>CB1243</f>
        <v>225</v>
      </c>
      <c r="BU814" s="87">
        <f>CD1243</f>
        <v>34.47</v>
      </c>
      <c r="BV814" s="87">
        <f>CF1243</f>
        <v>0</v>
      </c>
      <c r="BW814" s="87">
        <f>CH1243</f>
        <v>0.28000000000000003</v>
      </c>
      <c r="BX814" s="87">
        <f>CJ1243</f>
        <v>49.44</v>
      </c>
      <c r="CA814" s="111">
        <v>43348.645833333336</v>
      </c>
      <c r="CB814" s="87">
        <v>214</v>
      </c>
      <c r="CC814" s="111">
        <v>43348.645833333336</v>
      </c>
      <c r="CD814" s="87">
        <v>28.75</v>
      </c>
      <c r="CE814" s="111">
        <v>43348.645833333336</v>
      </c>
      <c r="CF814" s="87">
        <v>0</v>
      </c>
      <c r="CG814" s="111">
        <v>43348.645833333336</v>
      </c>
      <c r="CH814" s="87">
        <v>0.28000000000000003</v>
      </c>
      <c r="CI814" s="111">
        <v>43348.645833333336</v>
      </c>
      <c r="CJ814" s="87">
        <v>63.36</v>
      </c>
      <c r="CM814" s="111"/>
      <c r="CS814" s="111"/>
    </row>
    <row r="815" spans="1:97" x14ac:dyDescent="0.3">
      <c r="A815" s="87">
        <f t="shared" si="40"/>
        <v>8110</v>
      </c>
      <c r="B815" s="88">
        <f t="shared" si="39"/>
        <v>135.16666666666666</v>
      </c>
      <c r="C815" s="106">
        <v>21.05</v>
      </c>
      <c r="D815" s="106">
        <v>56.2</v>
      </c>
      <c r="E815" s="106">
        <v>50.29</v>
      </c>
      <c r="F815" s="106">
        <v>46.36</v>
      </c>
      <c r="G815" s="106">
        <v>52.47</v>
      </c>
      <c r="H815" s="106">
        <v>48.7</v>
      </c>
      <c r="I815" s="106">
        <v>47.39</v>
      </c>
      <c r="J815" s="106">
        <v>48.97</v>
      </c>
      <c r="K815" s="106">
        <v>44.98</v>
      </c>
      <c r="L815" s="106">
        <v>49.77</v>
      </c>
      <c r="M815" s="106">
        <v>45.93</v>
      </c>
      <c r="N815" s="106">
        <v>52.88</v>
      </c>
      <c r="O815" s="106">
        <v>55.26</v>
      </c>
      <c r="P815" s="106">
        <v>47.3</v>
      </c>
      <c r="Q815" s="106">
        <v>51.99</v>
      </c>
      <c r="R815" s="106">
        <v>49.83</v>
      </c>
      <c r="S815" s="106">
        <v>55.47</v>
      </c>
      <c r="T815" s="106">
        <v>54.03</v>
      </c>
      <c r="U815" s="106">
        <v>55.47</v>
      </c>
      <c r="V815" s="106">
        <v>52.08</v>
      </c>
      <c r="W815" s="106">
        <v>59.21</v>
      </c>
      <c r="X815" s="106">
        <v>57.26</v>
      </c>
      <c r="Y815" s="106">
        <v>57.68</v>
      </c>
      <c r="Z815" s="106">
        <v>52.89</v>
      </c>
      <c r="AA815" s="106">
        <v>55.59</v>
      </c>
      <c r="AB815" s="106">
        <v>53.37</v>
      </c>
      <c r="AC815" s="106">
        <v>58.73</v>
      </c>
      <c r="AD815" s="106">
        <v>57.22</v>
      </c>
      <c r="AE815" s="106">
        <v>55.39</v>
      </c>
      <c r="AF815" s="106">
        <v>57.42</v>
      </c>
      <c r="AG815" s="106">
        <v>59.17</v>
      </c>
      <c r="AH815" s="106">
        <v>55.79</v>
      </c>
      <c r="AI815" s="106">
        <v>56.61</v>
      </c>
      <c r="AJ815" s="106">
        <v>60.16</v>
      </c>
      <c r="AK815" s="106">
        <v>48.89</v>
      </c>
      <c r="AL815" s="106">
        <v>44.91</v>
      </c>
      <c r="AM815" s="106">
        <v>55.58</v>
      </c>
      <c r="AN815" s="106">
        <v>60.58</v>
      </c>
      <c r="AO815" s="106">
        <v>48.93</v>
      </c>
      <c r="AP815" s="106">
        <v>53.28</v>
      </c>
      <c r="AQ815" s="106">
        <v>56.07</v>
      </c>
      <c r="AR815" s="106">
        <v>50.06</v>
      </c>
      <c r="AS815" s="106">
        <v>53.42</v>
      </c>
      <c r="AT815" s="106">
        <v>50.97</v>
      </c>
      <c r="AU815" s="106">
        <v>74</v>
      </c>
      <c r="AV815" s="106">
        <v>50.46</v>
      </c>
      <c r="AW815" s="106">
        <v>52.21</v>
      </c>
      <c r="AX815" s="106">
        <v>43.18</v>
      </c>
      <c r="AY815" s="106">
        <v>42.17</v>
      </c>
      <c r="AZ815" s="106">
        <v>55.43</v>
      </c>
      <c r="BA815" s="106">
        <v>47.03</v>
      </c>
      <c r="BB815" s="106">
        <v>53.82</v>
      </c>
      <c r="BC815" s="106">
        <v>56.23</v>
      </c>
      <c r="BD815" s="106">
        <v>55.97</v>
      </c>
      <c r="BE815" s="106">
        <v>43.41</v>
      </c>
      <c r="BF815" s="106">
        <v>41.99</v>
      </c>
      <c r="BG815" s="106">
        <v>44.36</v>
      </c>
      <c r="BH815" s="106">
        <v>49.4</v>
      </c>
      <c r="BI815" s="106">
        <v>43.84</v>
      </c>
      <c r="BJ815" s="106">
        <v>44.28</v>
      </c>
      <c r="BK815" s="106">
        <v>69.25</v>
      </c>
      <c r="BL815" s="107">
        <f t="shared" si="41"/>
        <v>60</v>
      </c>
      <c r="BN815" s="110">
        <f>BN814++Setup!$J$15/24</f>
        <v>43232.6319444451</v>
      </c>
      <c r="BO815" s="57">
        <f>CN815</f>
        <v>0</v>
      </c>
      <c r="BP815" s="57">
        <f>CO815</f>
        <v>0</v>
      </c>
      <c r="BQ815" s="57">
        <f>CP815</f>
        <v>0</v>
      </c>
      <c r="BR815" s="57">
        <f>CQ815</f>
        <v>0</v>
      </c>
      <c r="BS815" s="87">
        <f>CT815</f>
        <v>0</v>
      </c>
      <c r="BT815" s="87">
        <f>CB1244</f>
        <v>224</v>
      </c>
      <c r="BU815" s="87">
        <f>CD1244</f>
        <v>33.97</v>
      </c>
      <c r="BV815" s="87">
        <f>CF1244</f>
        <v>0</v>
      </c>
      <c r="BW815" s="87">
        <f>CH1244</f>
        <v>0.28000000000000003</v>
      </c>
      <c r="BX815" s="87">
        <f>CJ1244</f>
        <v>49.08</v>
      </c>
      <c r="CA815" s="111">
        <v>43348.652777777781</v>
      </c>
      <c r="CB815" s="87">
        <v>248</v>
      </c>
      <c r="CC815" s="111">
        <v>43348.652777777781</v>
      </c>
      <c r="CD815" s="87">
        <v>33.61</v>
      </c>
      <c r="CE815" s="111">
        <v>43348.652777777781</v>
      </c>
      <c r="CF815" s="87">
        <v>0</v>
      </c>
      <c r="CG815" s="111">
        <v>43348.652777777781</v>
      </c>
      <c r="CH815" s="87">
        <v>0.28000000000000003</v>
      </c>
      <c r="CI815" s="111">
        <v>43348.652777777781</v>
      </c>
      <c r="CJ815" s="87">
        <v>55.06</v>
      </c>
      <c r="CM815" s="111"/>
      <c r="CS815" s="111"/>
    </row>
    <row r="816" spans="1:97" x14ac:dyDescent="0.3">
      <c r="A816" s="87">
        <f t="shared" si="40"/>
        <v>8120</v>
      </c>
      <c r="B816" s="88">
        <f t="shared" si="39"/>
        <v>135.33333333333334</v>
      </c>
      <c r="C816" s="106">
        <v>20.99</v>
      </c>
      <c r="D816" s="106">
        <v>56.47</v>
      </c>
      <c r="E816" s="106">
        <v>50.96</v>
      </c>
      <c r="F816" s="106">
        <v>46.88</v>
      </c>
      <c r="G816" s="106">
        <v>52.61</v>
      </c>
      <c r="H816" s="106">
        <v>48.83</v>
      </c>
      <c r="I816" s="106">
        <v>47.84</v>
      </c>
      <c r="J816" s="106">
        <v>49.27</v>
      </c>
      <c r="K816" s="106">
        <v>45.11</v>
      </c>
      <c r="L816" s="106">
        <v>50.01</v>
      </c>
      <c r="M816" s="106">
        <v>46.45</v>
      </c>
      <c r="N816" s="106">
        <v>52.89</v>
      </c>
      <c r="O816" s="106">
        <v>55.67</v>
      </c>
      <c r="P816" s="106">
        <v>47.24</v>
      </c>
      <c r="Q816" s="106">
        <v>51.98</v>
      </c>
      <c r="R816" s="106">
        <v>49.81</v>
      </c>
      <c r="S816" s="106">
        <v>55.71</v>
      </c>
      <c r="T816" s="106">
        <v>54.15</v>
      </c>
      <c r="U816" s="106">
        <v>55.73</v>
      </c>
      <c r="V816" s="106">
        <v>52.27</v>
      </c>
      <c r="W816" s="106">
        <v>59.08</v>
      </c>
      <c r="X816" s="106">
        <v>57.43</v>
      </c>
      <c r="Y816" s="106">
        <v>57.75</v>
      </c>
      <c r="Z816" s="106">
        <v>53.02</v>
      </c>
      <c r="AA816" s="106">
        <v>55.65</v>
      </c>
      <c r="AB816" s="106">
        <v>53.42</v>
      </c>
      <c r="AC816" s="106">
        <v>58.94</v>
      </c>
      <c r="AD816" s="106">
        <v>57.51</v>
      </c>
      <c r="AE816" s="106">
        <v>54.94</v>
      </c>
      <c r="AF816" s="106">
        <v>57.72</v>
      </c>
      <c r="AG816" s="106">
        <v>59.37</v>
      </c>
      <c r="AH816" s="106">
        <v>55.25</v>
      </c>
      <c r="AI816" s="106">
        <v>56.67</v>
      </c>
      <c r="AJ816" s="106">
        <v>60.15</v>
      </c>
      <c r="AK816" s="106">
        <v>48.92</v>
      </c>
      <c r="AL816" s="106">
        <v>45.83</v>
      </c>
      <c r="AM816" s="106">
        <v>55.81</v>
      </c>
      <c r="AN816" s="106">
        <v>60.42</v>
      </c>
      <c r="AO816" s="106">
        <v>49.23</v>
      </c>
      <c r="AP816" s="106">
        <v>54.25</v>
      </c>
      <c r="AQ816" s="106">
        <v>56.35</v>
      </c>
      <c r="AR816" s="106">
        <v>50.17</v>
      </c>
      <c r="AS816" s="106">
        <v>53.63</v>
      </c>
      <c r="AT816" s="106">
        <v>51.07</v>
      </c>
      <c r="AU816" s="106">
        <v>73.91</v>
      </c>
      <c r="AV816" s="106">
        <v>50.53</v>
      </c>
      <c r="AW816" s="106">
        <v>52.45</v>
      </c>
      <c r="AX816" s="106">
        <v>43.68</v>
      </c>
      <c r="AY816" s="106">
        <v>42.61</v>
      </c>
      <c r="AZ816" s="106">
        <v>55.58</v>
      </c>
      <c r="BA816" s="106">
        <v>47.18</v>
      </c>
      <c r="BB816" s="106">
        <v>53.96</v>
      </c>
      <c r="BC816" s="106">
        <v>56.36</v>
      </c>
      <c r="BD816" s="106">
        <v>55.95</v>
      </c>
      <c r="BE816" s="106">
        <v>43.64</v>
      </c>
      <c r="BF816" s="106">
        <v>42.43</v>
      </c>
      <c r="BG816" s="106">
        <v>44.4</v>
      </c>
      <c r="BH816" s="106">
        <v>49.85</v>
      </c>
      <c r="BI816" s="106">
        <v>44.33</v>
      </c>
      <c r="BJ816" s="106">
        <v>44.13</v>
      </c>
      <c r="BK816" s="106">
        <v>68.650000000000006</v>
      </c>
      <c r="BL816" s="107">
        <f t="shared" si="41"/>
        <v>60</v>
      </c>
      <c r="BN816" s="110">
        <f>BN815++Setup!$J$15/24</f>
        <v>43232.638888889545</v>
      </c>
      <c r="BO816" s="57">
        <f>CN816</f>
        <v>0</v>
      </c>
      <c r="BP816" s="57">
        <f>CO816</f>
        <v>0</v>
      </c>
      <c r="BQ816" s="57">
        <f>CP816</f>
        <v>0</v>
      </c>
      <c r="BR816" s="57">
        <f>CQ816</f>
        <v>0</v>
      </c>
      <c r="BS816" s="87">
        <f>CT816</f>
        <v>0</v>
      </c>
      <c r="BT816" s="87">
        <f>CB1245</f>
        <v>226</v>
      </c>
      <c r="BU816" s="87">
        <f>CD1245</f>
        <v>34.58</v>
      </c>
      <c r="BV816" s="87">
        <f>CF1245</f>
        <v>0</v>
      </c>
      <c r="BW816" s="87">
        <f>CH1245</f>
        <v>0.28000000000000003</v>
      </c>
      <c r="BX816" s="87">
        <f>CJ1245</f>
        <v>43.83</v>
      </c>
      <c r="CA816" s="111">
        <v>43348.659722222219</v>
      </c>
      <c r="CB816" s="87">
        <v>133</v>
      </c>
      <c r="CC816" s="111">
        <v>43348.659722222219</v>
      </c>
      <c r="CD816" s="87">
        <v>34.69</v>
      </c>
      <c r="CE816" s="111">
        <v>43348.659722222219</v>
      </c>
      <c r="CF816" s="87">
        <v>0</v>
      </c>
      <c r="CG816" s="111">
        <v>43348.659722222219</v>
      </c>
      <c r="CH816" s="87">
        <v>0.28000000000000003</v>
      </c>
      <c r="CI816" s="111">
        <v>43348.659722222219</v>
      </c>
      <c r="CJ816" s="87">
        <v>42.22</v>
      </c>
      <c r="CM816" s="111"/>
      <c r="CS816" s="111"/>
    </row>
    <row r="817" spans="1:97" x14ac:dyDescent="0.3">
      <c r="A817" s="87">
        <f t="shared" si="40"/>
        <v>8130</v>
      </c>
      <c r="B817" s="88">
        <f t="shared" si="39"/>
        <v>135.5</v>
      </c>
      <c r="C817" s="106">
        <v>20.94</v>
      </c>
      <c r="D817" s="106">
        <v>56</v>
      </c>
      <c r="E817" s="106">
        <v>49.34</v>
      </c>
      <c r="F817" s="106">
        <v>45.61</v>
      </c>
      <c r="G817" s="106">
        <v>52.39</v>
      </c>
      <c r="H817" s="106">
        <v>48.59</v>
      </c>
      <c r="I817" s="106">
        <v>46.49</v>
      </c>
      <c r="J817" s="106">
        <v>48.07</v>
      </c>
      <c r="K817" s="106">
        <v>44.76</v>
      </c>
      <c r="L817" s="106">
        <v>49.73</v>
      </c>
      <c r="M817" s="106">
        <v>45.19</v>
      </c>
      <c r="N817" s="106">
        <v>52.69</v>
      </c>
      <c r="O817" s="106">
        <v>55.3</v>
      </c>
      <c r="P817" s="106">
        <v>47.2</v>
      </c>
      <c r="Q817" s="106">
        <v>51.65</v>
      </c>
      <c r="R817" s="106">
        <v>49.72</v>
      </c>
      <c r="S817" s="106">
        <v>55.54</v>
      </c>
      <c r="T817" s="106">
        <v>53.95</v>
      </c>
      <c r="U817" s="106">
        <v>55.52</v>
      </c>
      <c r="V817" s="106">
        <v>52.03</v>
      </c>
      <c r="W817" s="106">
        <v>58.88</v>
      </c>
      <c r="X817" s="106">
        <v>57.07</v>
      </c>
      <c r="Y817" s="106">
        <v>57.46</v>
      </c>
      <c r="Z817" s="106">
        <v>52.92</v>
      </c>
      <c r="AA817" s="106">
        <v>55.51</v>
      </c>
      <c r="AB817" s="106">
        <v>53.33</v>
      </c>
      <c r="AC817" s="106">
        <v>58.6</v>
      </c>
      <c r="AD817" s="106">
        <v>57.19</v>
      </c>
      <c r="AE817" s="106">
        <v>54.94</v>
      </c>
      <c r="AF817" s="106">
        <v>57.35</v>
      </c>
      <c r="AG817" s="106">
        <v>58.97</v>
      </c>
      <c r="AH817" s="106">
        <v>55.58</v>
      </c>
      <c r="AI817" s="106">
        <v>56.28</v>
      </c>
      <c r="AJ817" s="106">
        <v>59.96</v>
      </c>
      <c r="AK817" s="106">
        <v>48.69</v>
      </c>
      <c r="AL817" s="106">
        <v>45.31</v>
      </c>
      <c r="AM817" s="106">
        <v>55.44</v>
      </c>
      <c r="AN817" s="106">
        <v>60.45</v>
      </c>
      <c r="AO817" s="106">
        <v>48.03</v>
      </c>
      <c r="AP817" s="106">
        <v>53.64</v>
      </c>
      <c r="AQ817" s="106">
        <v>55.87</v>
      </c>
      <c r="AR817" s="106">
        <v>49.9</v>
      </c>
      <c r="AS817" s="106">
        <v>53.44</v>
      </c>
      <c r="AT817" s="106">
        <v>51.06</v>
      </c>
      <c r="AU817" s="106">
        <v>73.930000000000007</v>
      </c>
      <c r="AV817" s="106">
        <v>50.49</v>
      </c>
      <c r="AW817" s="106">
        <v>52.34</v>
      </c>
      <c r="AX817" s="106">
        <v>42.22</v>
      </c>
      <c r="AY817" s="106">
        <v>41.36</v>
      </c>
      <c r="AZ817" s="106">
        <v>55.54</v>
      </c>
      <c r="BA817" s="106">
        <v>46.18</v>
      </c>
      <c r="BB817" s="106">
        <v>53.81</v>
      </c>
      <c r="BC817" s="106">
        <v>56.08</v>
      </c>
      <c r="BD817" s="106">
        <v>55.88</v>
      </c>
      <c r="BE817" s="106">
        <v>42.28</v>
      </c>
      <c r="BF817" s="106">
        <v>41</v>
      </c>
      <c r="BG817" s="106">
        <v>44.29</v>
      </c>
      <c r="BH817" s="106">
        <v>48.56</v>
      </c>
      <c r="BI817" s="106">
        <v>43.05</v>
      </c>
      <c r="BJ817" s="106">
        <v>44.38</v>
      </c>
      <c r="BK817" s="106">
        <v>69.150000000000006</v>
      </c>
      <c r="BL817" s="107">
        <f t="shared" si="41"/>
        <v>60</v>
      </c>
      <c r="BN817" s="110">
        <f>BN816++Setup!$J$15/24</f>
        <v>43232.645833333991</v>
      </c>
      <c r="BO817" s="57">
        <f>CN817</f>
        <v>0</v>
      </c>
      <c r="BP817" s="57">
        <f>CO817</f>
        <v>0</v>
      </c>
      <c r="BQ817" s="57">
        <f>CP817</f>
        <v>0</v>
      </c>
      <c r="BR817" s="57">
        <f>CQ817</f>
        <v>0</v>
      </c>
      <c r="BS817" s="87">
        <f>CT817</f>
        <v>0</v>
      </c>
      <c r="BT817" s="87">
        <f>CB1246</f>
        <v>223</v>
      </c>
      <c r="BU817" s="87">
        <f>CD1246</f>
        <v>33.5</v>
      </c>
      <c r="BV817" s="87">
        <f>CF1246</f>
        <v>0</v>
      </c>
      <c r="BW817" s="87">
        <f>CH1246</f>
        <v>0.28000000000000003</v>
      </c>
      <c r="BX817" s="87">
        <f>CJ1246</f>
        <v>54.39</v>
      </c>
      <c r="CA817" s="111">
        <v>43348.666666666664</v>
      </c>
      <c r="CB817" s="87">
        <v>234</v>
      </c>
      <c r="CC817" s="111">
        <v>43348.666666666664</v>
      </c>
      <c r="CD817" s="87">
        <v>33.92</v>
      </c>
      <c r="CE817" s="111">
        <v>43348.666666666664</v>
      </c>
      <c r="CF817" s="87">
        <v>0</v>
      </c>
      <c r="CG817" s="111">
        <v>43348.666666666664</v>
      </c>
      <c r="CH817" s="87">
        <v>0.28000000000000003</v>
      </c>
      <c r="CI817" s="111">
        <v>43348.666666666664</v>
      </c>
      <c r="CJ817" s="87">
        <v>54.36</v>
      </c>
      <c r="CM817" s="111"/>
      <c r="CS817" s="111"/>
    </row>
    <row r="818" spans="1:97" x14ac:dyDescent="0.3">
      <c r="A818" s="87">
        <f t="shared" si="40"/>
        <v>8140</v>
      </c>
      <c r="B818" s="88">
        <f t="shared" si="39"/>
        <v>135.66666666666666</v>
      </c>
      <c r="C818" s="106">
        <v>21.06</v>
      </c>
      <c r="D818" s="106">
        <v>56.36</v>
      </c>
      <c r="E818" s="106">
        <v>49.58</v>
      </c>
      <c r="F818" s="106">
        <v>45.69</v>
      </c>
      <c r="G818" s="106">
        <v>52.43</v>
      </c>
      <c r="H818" s="106">
        <v>49.03</v>
      </c>
      <c r="I818" s="106">
        <v>46.63</v>
      </c>
      <c r="J818" s="106">
        <v>48.38</v>
      </c>
      <c r="K818" s="106">
        <v>45.04</v>
      </c>
      <c r="L818" s="106">
        <v>50.12</v>
      </c>
      <c r="M818" s="106">
        <v>45.2</v>
      </c>
      <c r="N818" s="106">
        <v>52.93</v>
      </c>
      <c r="O818" s="106">
        <v>55.31</v>
      </c>
      <c r="P818" s="106">
        <v>47.41</v>
      </c>
      <c r="Q818" s="106">
        <v>51.89</v>
      </c>
      <c r="R818" s="106">
        <v>49.78</v>
      </c>
      <c r="S818" s="106">
        <v>55.67</v>
      </c>
      <c r="T818" s="106">
        <v>54.05</v>
      </c>
      <c r="U818" s="106">
        <v>55.7</v>
      </c>
      <c r="V818" s="106">
        <v>52.15</v>
      </c>
      <c r="W818" s="106">
        <v>59.17</v>
      </c>
      <c r="X818" s="106">
        <v>57.4</v>
      </c>
      <c r="Y818" s="106">
        <v>57.89</v>
      </c>
      <c r="Z818" s="106">
        <v>52.85</v>
      </c>
      <c r="AA818" s="106">
        <v>55.66</v>
      </c>
      <c r="AB818" s="106">
        <v>53.31</v>
      </c>
      <c r="AC818" s="106">
        <v>58.55</v>
      </c>
      <c r="AD818" s="106">
        <v>57.38</v>
      </c>
      <c r="AE818" s="106">
        <v>55.22</v>
      </c>
      <c r="AF818" s="106">
        <v>57.46</v>
      </c>
      <c r="AG818" s="106">
        <v>59.32</v>
      </c>
      <c r="AH818" s="106">
        <v>56.05</v>
      </c>
      <c r="AI818" s="106">
        <v>56.78</v>
      </c>
      <c r="AJ818" s="106">
        <v>59.58</v>
      </c>
      <c r="AK818" s="106">
        <v>48.53</v>
      </c>
      <c r="AL818" s="106">
        <v>45.23</v>
      </c>
      <c r="AM818" s="106">
        <v>55.56</v>
      </c>
      <c r="AN818" s="106">
        <v>59.97</v>
      </c>
      <c r="AO818" s="106">
        <v>48.34</v>
      </c>
      <c r="AP818" s="106">
        <v>53.8</v>
      </c>
      <c r="AQ818" s="106">
        <v>56.05</v>
      </c>
      <c r="AR818" s="106">
        <v>50.18</v>
      </c>
      <c r="AS818" s="106">
        <v>53.37</v>
      </c>
      <c r="AT818" s="106">
        <v>51</v>
      </c>
      <c r="AU818" s="106">
        <v>73.41</v>
      </c>
      <c r="AV818" s="106">
        <v>50.69</v>
      </c>
      <c r="AW818" s="106">
        <v>52.37</v>
      </c>
      <c r="AX818" s="106">
        <v>42.43</v>
      </c>
      <c r="AY818" s="106">
        <v>41.44</v>
      </c>
      <c r="AZ818" s="106">
        <v>55.56</v>
      </c>
      <c r="BA818" s="106">
        <v>46.2</v>
      </c>
      <c r="BB818" s="106">
        <v>53.62</v>
      </c>
      <c r="BC818" s="106">
        <v>56.25</v>
      </c>
      <c r="BD818" s="106">
        <v>55.97</v>
      </c>
      <c r="BE818" s="106">
        <v>42.43</v>
      </c>
      <c r="BF818" s="106">
        <v>41.12</v>
      </c>
      <c r="BG818" s="106">
        <v>44.29</v>
      </c>
      <c r="BH818" s="106">
        <v>48.79</v>
      </c>
      <c r="BI818" s="106">
        <v>43.2</v>
      </c>
      <c r="BJ818" s="106">
        <v>44.21</v>
      </c>
      <c r="BK818" s="106">
        <v>68.94</v>
      </c>
      <c r="BL818" s="107">
        <f t="shared" si="41"/>
        <v>60</v>
      </c>
      <c r="BN818" s="110">
        <f>BN817++Setup!$J$15/24</f>
        <v>43232.652777778436</v>
      </c>
      <c r="BO818" s="57">
        <f>CN818</f>
        <v>0</v>
      </c>
      <c r="BP818" s="57">
        <f>CO818</f>
        <v>0</v>
      </c>
      <c r="BQ818" s="57">
        <f>CP818</f>
        <v>0</v>
      </c>
      <c r="BR818" s="57">
        <f>CQ818</f>
        <v>0</v>
      </c>
      <c r="BS818" s="87">
        <f>CT818</f>
        <v>0</v>
      </c>
      <c r="BT818" s="87">
        <f>CB1247</f>
        <v>226</v>
      </c>
      <c r="BU818" s="87">
        <f>CD1247</f>
        <v>34.56</v>
      </c>
      <c r="BV818" s="87">
        <f>CF1247</f>
        <v>0</v>
      </c>
      <c r="BW818" s="87">
        <f>CH1247</f>
        <v>0.28000000000000003</v>
      </c>
      <c r="BX818" s="87">
        <f>CJ1247</f>
        <v>45.17</v>
      </c>
      <c r="CA818" s="111">
        <v>43348.673611111109</v>
      </c>
      <c r="CB818" s="87">
        <v>234</v>
      </c>
      <c r="CC818" s="111">
        <v>43348.673611111109</v>
      </c>
      <c r="CD818" s="87">
        <v>35.31</v>
      </c>
      <c r="CE818" s="111">
        <v>43348.673611111109</v>
      </c>
      <c r="CF818" s="87">
        <v>0</v>
      </c>
      <c r="CG818" s="111">
        <v>43348.673611111109</v>
      </c>
      <c r="CH818" s="87">
        <v>0.28000000000000003</v>
      </c>
      <c r="CI818" s="111">
        <v>43348.673611111109</v>
      </c>
      <c r="CJ818" s="87">
        <v>57</v>
      </c>
      <c r="CM818" s="111"/>
      <c r="CS818" s="111"/>
    </row>
    <row r="819" spans="1:97" x14ac:dyDescent="0.3">
      <c r="A819" s="87">
        <f t="shared" si="40"/>
        <v>8150</v>
      </c>
      <c r="B819" s="88">
        <f t="shared" si="39"/>
        <v>135.83333333333334</v>
      </c>
      <c r="C819" s="106">
        <v>21.02</v>
      </c>
      <c r="D819" s="106">
        <v>56.12</v>
      </c>
      <c r="E819" s="106">
        <v>49.83</v>
      </c>
      <c r="F819" s="106">
        <v>46.02</v>
      </c>
      <c r="G819" s="106">
        <v>52.41</v>
      </c>
      <c r="H819" s="106">
        <v>48.7</v>
      </c>
      <c r="I819" s="106">
        <v>47.01</v>
      </c>
      <c r="J819" s="106">
        <v>48.54</v>
      </c>
      <c r="K819" s="106">
        <v>44.87</v>
      </c>
      <c r="L819" s="106">
        <v>49.65</v>
      </c>
      <c r="M819" s="106">
        <v>45.43</v>
      </c>
      <c r="N819" s="106">
        <v>52.66</v>
      </c>
      <c r="O819" s="106">
        <v>55.2</v>
      </c>
      <c r="P819" s="106">
        <v>47.1</v>
      </c>
      <c r="Q819" s="106">
        <v>51.76</v>
      </c>
      <c r="R819" s="106">
        <v>49.62</v>
      </c>
      <c r="S819" s="106">
        <v>55.31</v>
      </c>
      <c r="T819" s="106">
        <v>53.86</v>
      </c>
      <c r="U819" s="106">
        <v>55.59</v>
      </c>
      <c r="V819" s="106">
        <v>52.02</v>
      </c>
      <c r="W819" s="106">
        <v>58.96</v>
      </c>
      <c r="X819" s="106">
        <v>57.12</v>
      </c>
      <c r="Y819" s="106">
        <v>57.5</v>
      </c>
      <c r="Z819" s="106">
        <v>52.86</v>
      </c>
      <c r="AA819" s="106">
        <v>55.41</v>
      </c>
      <c r="AB819" s="106">
        <v>53.26</v>
      </c>
      <c r="AC819" s="106">
        <v>58.67</v>
      </c>
      <c r="AD819" s="106">
        <v>57.34</v>
      </c>
      <c r="AE819" s="106">
        <v>54.96</v>
      </c>
      <c r="AF819" s="106">
        <v>57.46</v>
      </c>
      <c r="AG819" s="106">
        <v>59.02</v>
      </c>
      <c r="AH819" s="106">
        <v>55.73</v>
      </c>
      <c r="AI819" s="106">
        <v>56.61</v>
      </c>
      <c r="AJ819" s="106">
        <v>59.89</v>
      </c>
      <c r="AK819" s="106">
        <v>48.69</v>
      </c>
      <c r="AL819" s="106">
        <v>45.36</v>
      </c>
      <c r="AM819" s="106">
        <v>55.66</v>
      </c>
      <c r="AN819" s="106">
        <v>60.31</v>
      </c>
      <c r="AO819" s="106">
        <v>48.5</v>
      </c>
      <c r="AP819" s="106">
        <v>53.65</v>
      </c>
      <c r="AQ819" s="106">
        <v>56.12</v>
      </c>
      <c r="AR819" s="106">
        <v>50</v>
      </c>
      <c r="AS819" s="106">
        <v>53.43</v>
      </c>
      <c r="AT819" s="106">
        <v>50.98</v>
      </c>
      <c r="AU819" s="106">
        <v>73.84</v>
      </c>
      <c r="AV819" s="106">
        <v>50.33</v>
      </c>
      <c r="AW819" s="106">
        <v>51.87</v>
      </c>
      <c r="AX819" s="106">
        <v>42.53</v>
      </c>
      <c r="AY819" s="106">
        <v>41.93</v>
      </c>
      <c r="AZ819" s="106">
        <v>55.43</v>
      </c>
      <c r="BA819" s="106">
        <v>46.47</v>
      </c>
      <c r="BB819" s="106">
        <v>53.73</v>
      </c>
      <c r="BC819" s="106">
        <v>56.13</v>
      </c>
      <c r="BD819" s="106">
        <v>56.05</v>
      </c>
      <c r="BE819" s="106">
        <v>42.68</v>
      </c>
      <c r="BF819" s="106">
        <v>41.27</v>
      </c>
      <c r="BG819" s="106">
        <v>44.06</v>
      </c>
      <c r="BH819" s="106">
        <v>49.06</v>
      </c>
      <c r="BI819" s="106">
        <v>43.57</v>
      </c>
      <c r="BJ819" s="106">
        <v>44.4</v>
      </c>
      <c r="BK819" s="106">
        <v>68.709999999999994</v>
      </c>
      <c r="BL819" s="107">
        <f t="shared" si="41"/>
        <v>60</v>
      </c>
      <c r="BN819" s="110">
        <f>BN818++Setup!$J$15/24</f>
        <v>43232.659722222881</v>
      </c>
      <c r="BO819" s="57">
        <f>CN819</f>
        <v>0</v>
      </c>
      <c r="BP819" s="57">
        <f>CO819</f>
        <v>0</v>
      </c>
      <c r="BQ819" s="57">
        <f>CP819</f>
        <v>0</v>
      </c>
      <c r="BR819" s="57">
        <f>CQ819</f>
        <v>0</v>
      </c>
      <c r="BS819" s="87">
        <f>CT819</f>
        <v>0</v>
      </c>
      <c r="BT819" s="87">
        <f>CB1248</f>
        <v>226</v>
      </c>
      <c r="BU819" s="87">
        <f>CD1248</f>
        <v>33.97</v>
      </c>
      <c r="BV819" s="87">
        <f>CF1248</f>
        <v>0</v>
      </c>
      <c r="BW819" s="87">
        <f>CH1248</f>
        <v>0.28000000000000003</v>
      </c>
      <c r="BX819" s="87">
        <f>CJ1248</f>
        <v>45.75</v>
      </c>
      <c r="CA819" s="111">
        <v>43348.680555555555</v>
      </c>
      <c r="CB819" s="87">
        <v>208</v>
      </c>
      <c r="CC819" s="111">
        <v>43348.680555555555</v>
      </c>
      <c r="CD819" s="87">
        <v>35.14</v>
      </c>
      <c r="CE819" s="111">
        <v>43348.680555555555</v>
      </c>
      <c r="CF819" s="87">
        <v>0</v>
      </c>
      <c r="CG819" s="111">
        <v>43348.680555555555</v>
      </c>
      <c r="CH819" s="87">
        <v>0.28000000000000003</v>
      </c>
      <c r="CI819" s="111">
        <v>43348.680555555555</v>
      </c>
      <c r="CJ819" s="87">
        <v>57.25</v>
      </c>
      <c r="CM819" s="111"/>
      <c r="CS819" s="111"/>
    </row>
    <row r="820" spans="1:97" x14ac:dyDescent="0.3">
      <c r="A820" s="87">
        <f t="shared" si="40"/>
        <v>8160</v>
      </c>
      <c r="B820" s="88">
        <f t="shared" si="39"/>
        <v>136</v>
      </c>
      <c r="C820" s="106">
        <v>21.02</v>
      </c>
      <c r="D820" s="106">
        <v>56.52</v>
      </c>
      <c r="E820" s="106">
        <v>50.88</v>
      </c>
      <c r="F820" s="106">
        <v>47.09</v>
      </c>
      <c r="G820" s="106">
        <v>52.32</v>
      </c>
      <c r="H820" s="106">
        <v>48.73</v>
      </c>
      <c r="I820" s="106">
        <v>48.06</v>
      </c>
      <c r="J820" s="106">
        <v>49.65</v>
      </c>
      <c r="K820" s="106">
        <v>44.72</v>
      </c>
      <c r="L820" s="106">
        <v>49.75</v>
      </c>
      <c r="M820" s="106">
        <v>46.64</v>
      </c>
      <c r="N820" s="106">
        <v>52.7</v>
      </c>
      <c r="O820" s="106">
        <v>55.36</v>
      </c>
      <c r="P820" s="106">
        <v>47.33</v>
      </c>
      <c r="Q820" s="106">
        <v>51.88</v>
      </c>
      <c r="R820" s="106">
        <v>49.87</v>
      </c>
      <c r="S820" s="106">
        <v>55.65</v>
      </c>
      <c r="T820" s="106">
        <v>53.97</v>
      </c>
      <c r="U820" s="106">
        <v>55.73</v>
      </c>
      <c r="V820" s="106">
        <v>52.02</v>
      </c>
      <c r="W820" s="106">
        <v>59.08</v>
      </c>
      <c r="X820" s="106">
        <v>57.45</v>
      </c>
      <c r="Y820" s="106">
        <v>57.62</v>
      </c>
      <c r="Z820" s="106">
        <v>52.82</v>
      </c>
      <c r="AA820" s="106">
        <v>55.62</v>
      </c>
      <c r="AB820" s="106">
        <v>53.24</v>
      </c>
      <c r="AC820" s="106">
        <v>58.79</v>
      </c>
      <c r="AD820" s="106">
        <v>57.42</v>
      </c>
      <c r="AE820" s="106">
        <v>55.15</v>
      </c>
      <c r="AF820" s="106">
        <v>57.7</v>
      </c>
      <c r="AG820" s="106">
        <v>59.23</v>
      </c>
      <c r="AH820" s="106">
        <v>55.79</v>
      </c>
      <c r="AI820" s="106">
        <v>56.69</v>
      </c>
      <c r="AJ820" s="106">
        <v>60.29</v>
      </c>
      <c r="AK820" s="106">
        <v>48.79</v>
      </c>
      <c r="AL820" s="106">
        <v>45.73</v>
      </c>
      <c r="AM820" s="106">
        <v>55.69</v>
      </c>
      <c r="AN820" s="106">
        <v>60.64</v>
      </c>
      <c r="AO820" s="106">
        <v>49.61</v>
      </c>
      <c r="AP820" s="106">
        <v>53.7</v>
      </c>
      <c r="AQ820" s="106">
        <v>56.35</v>
      </c>
      <c r="AR820" s="106">
        <v>50.02</v>
      </c>
      <c r="AS820" s="106">
        <v>53.44</v>
      </c>
      <c r="AT820" s="106">
        <v>51.15</v>
      </c>
      <c r="AU820" s="106">
        <v>74.23</v>
      </c>
      <c r="AV820" s="106">
        <v>50.41</v>
      </c>
      <c r="AW820" s="106">
        <v>52.41</v>
      </c>
      <c r="AX820" s="106">
        <v>43.81</v>
      </c>
      <c r="AY820" s="106">
        <v>42.72</v>
      </c>
      <c r="AZ820" s="106">
        <v>55.66</v>
      </c>
      <c r="BA820" s="106">
        <v>47.61</v>
      </c>
      <c r="BB820" s="106">
        <v>53.81</v>
      </c>
      <c r="BC820" s="106">
        <v>56.37</v>
      </c>
      <c r="BD820" s="106">
        <v>55.99</v>
      </c>
      <c r="BE820" s="106">
        <v>44.13</v>
      </c>
      <c r="BF820" s="106">
        <v>42.57</v>
      </c>
      <c r="BG820" s="106">
        <v>44.24</v>
      </c>
      <c r="BH820" s="106">
        <v>50.21</v>
      </c>
      <c r="BI820" s="106">
        <v>44.69</v>
      </c>
      <c r="BJ820" s="106">
        <v>44.4</v>
      </c>
      <c r="BK820" s="106">
        <v>69.209999999999994</v>
      </c>
      <c r="BL820" s="107">
        <f t="shared" si="41"/>
        <v>60</v>
      </c>
      <c r="BN820" s="110">
        <f>BN819++Setup!$J$15/24</f>
        <v>43232.666666667326</v>
      </c>
      <c r="BO820" s="57">
        <f>CN820</f>
        <v>0</v>
      </c>
      <c r="BP820" s="57">
        <f>CO820</f>
        <v>0</v>
      </c>
      <c r="BQ820" s="57">
        <f>CP820</f>
        <v>0</v>
      </c>
      <c r="BR820" s="57">
        <f>CQ820</f>
        <v>0</v>
      </c>
      <c r="BS820" s="87">
        <f>CT820</f>
        <v>0</v>
      </c>
      <c r="BT820" s="87">
        <f>CB1249</f>
        <v>225</v>
      </c>
      <c r="BU820" s="87">
        <f>CD1249</f>
        <v>33.69</v>
      </c>
      <c r="BV820" s="87">
        <f>CF1249</f>
        <v>0</v>
      </c>
      <c r="BW820" s="87">
        <f>CH1249</f>
        <v>0.28000000000000003</v>
      </c>
      <c r="BX820" s="87">
        <f>CJ1249</f>
        <v>54.86</v>
      </c>
      <c r="CA820" s="111">
        <v>43348.6875</v>
      </c>
      <c r="CB820" s="87">
        <v>219</v>
      </c>
      <c r="CC820" s="111">
        <v>43348.6875</v>
      </c>
      <c r="CD820" s="87">
        <v>35.39</v>
      </c>
      <c r="CE820" s="111">
        <v>43348.6875</v>
      </c>
      <c r="CF820" s="87">
        <v>0</v>
      </c>
      <c r="CG820" s="111">
        <v>43348.6875</v>
      </c>
      <c r="CH820" s="87">
        <v>0.28000000000000003</v>
      </c>
      <c r="CI820" s="111">
        <v>43348.6875</v>
      </c>
      <c r="CJ820" s="87">
        <v>45.86</v>
      </c>
      <c r="CM820" s="111"/>
      <c r="CS820" s="111"/>
    </row>
    <row r="821" spans="1:97" x14ac:dyDescent="0.3">
      <c r="A821" s="87">
        <f t="shared" si="40"/>
        <v>8170</v>
      </c>
      <c r="B821" s="88">
        <f t="shared" si="39"/>
        <v>136.16666666666666</v>
      </c>
      <c r="C821" s="106">
        <v>21.12</v>
      </c>
      <c r="D821" s="106">
        <v>56.18</v>
      </c>
      <c r="E821" s="106">
        <v>50.13</v>
      </c>
      <c r="F821" s="106">
        <v>46.22</v>
      </c>
      <c r="G821" s="106">
        <v>52.71</v>
      </c>
      <c r="H821" s="106">
        <v>48.94</v>
      </c>
      <c r="I821" s="106">
        <v>47.11</v>
      </c>
      <c r="J821" s="106">
        <v>48.72</v>
      </c>
      <c r="K821" s="106">
        <v>45.16</v>
      </c>
      <c r="L821" s="106">
        <v>49.92</v>
      </c>
      <c r="M821" s="106">
        <v>45.77</v>
      </c>
      <c r="N821" s="106">
        <v>52.95</v>
      </c>
      <c r="O821" s="106">
        <v>55.62</v>
      </c>
      <c r="P821" s="106">
        <v>47.36</v>
      </c>
      <c r="Q821" s="106">
        <v>52.15</v>
      </c>
      <c r="R821" s="106">
        <v>50.09</v>
      </c>
      <c r="S821" s="106">
        <v>55.74</v>
      </c>
      <c r="T821" s="106">
        <v>54.25</v>
      </c>
      <c r="U821" s="106">
        <v>55.99</v>
      </c>
      <c r="V821" s="106">
        <v>52.31</v>
      </c>
      <c r="W821" s="106">
        <v>59.37</v>
      </c>
      <c r="X821" s="106">
        <v>57.53</v>
      </c>
      <c r="Y821" s="106">
        <v>57.8</v>
      </c>
      <c r="Z821" s="106">
        <v>53.18</v>
      </c>
      <c r="AA821" s="106">
        <v>55.84</v>
      </c>
      <c r="AB821" s="106">
        <v>53.56</v>
      </c>
      <c r="AC821" s="106">
        <v>58.93</v>
      </c>
      <c r="AD821" s="106">
        <v>57.69</v>
      </c>
      <c r="AE821" s="106">
        <v>55.25</v>
      </c>
      <c r="AF821" s="106">
        <v>57.6</v>
      </c>
      <c r="AG821" s="106">
        <v>59.32</v>
      </c>
      <c r="AH821" s="106">
        <v>56.04</v>
      </c>
      <c r="AI821" s="106">
        <v>56.8</v>
      </c>
      <c r="AJ821" s="106">
        <v>59.72</v>
      </c>
      <c r="AK821" s="106">
        <v>48.64</v>
      </c>
      <c r="AL821" s="106">
        <v>45.42</v>
      </c>
      <c r="AM821" s="106">
        <v>55.81</v>
      </c>
      <c r="AN821" s="106">
        <v>60.29</v>
      </c>
      <c r="AO821" s="106">
        <v>48.68</v>
      </c>
      <c r="AP821" s="106">
        <v>53.71</v>
      </c>
      <c r="AQ821" s="106">
        <v>56.22</v>
      </c>
      <c r="AR821" s="106">
        <v>50.49</v>
      </c>
      <c r="AS821" s="106">
        <v>53.75</v>
      </c>
      <c r="AT821" s="106">
        <v>51.38</v>
      </c>
      <c r="AU821" s="106">
        <v>73.75</v>
      </c>
      <c r="AV821" s="106">
        <v>50.79</v>
      </c>
      <c r="AW821" s="106">
        <v>52.53</v>
      </c>
      <c r="AX821" s="106">
        <v>43.01</v>
      </c>
      <c r="AY821" s="106">
        <v>42.12</v>
      </c>
      <c r="AZ821" s="106">
        <v>55.54</v>
      </c>
      <c r="BA821" s="106">
        <v>46.69</v>
      </c>
      <c r="BB821" s="106">
        <v>54.07</v>
      </c>
      <c r="BC821" s="106">
        <v>56.31</v>
      </c>
      <c r="BD821" s="106">
        <v>56.18</v>
      </c>
      <c r="BE821" s="106">
        <v>43.14</v>
      </c>
      <c r="BF821" s="106">
        <v>41.71</v>
      </c>
      <c r="BG821" s="106">
        <v>44.56</v>
      </c>
      <c r="BH821" s="106">
        <v>49.18</v>
      </c>
      <c r="BI821" s="106">
        <v>43.66</v>
      </c>
      <c r="BJ821" s="106">
        <v>44.35</v>
      </c>
      <c r="BK821" s="106">
        <v>69.25</v>
      </c>
      <c r="BL821" s="107">
        <f t="shared" si="41"/>
        <v>60</v>
      </c>
      <c r="BN821" s="110">
        <f>BN820++Setup!$J$15/24</f>
        <v>43232.673611111772</v>
      </c>
      <c r="BO821" s="57">
        <f>CN821</f>
        <v>0</v>
      </c>
      <c r="BP821" s="57">
        <f>CO821</f>
        <v>0</v>
      </c>
      <c r="BQ821" s="57">
        <f>CP821</f>
        <v>0</v>
      </c>
      <c r="BR821" s="57">
        <f>CQ821</f>
        <v>0</v>
      </c>
      <c r="BS821" s="87">
        <f>CT821</f>
        <v>0</v>
      </c>
      <c r="BT821" s="87">
        <f>CB1250</f>
        <v>224</v>
      </c>
      <c r="BU821" s="87">
        <f>CD1250</f>
        <v>33.36</v>
      </c>
      <c r="BV821" s="87">
        <f>CF1250</f>
        <v>0</v>
      </c>
      <c r="BW821" s="87">
        <f>CH1250</f>
        <v>0.28000000000000003</v>
      </c>
      <c r="BX821" s="87">
        <f>CJ1250</f>
        <v>55.36</v>
      </c>
      <c r="CA821" s="111">
        <v>43348.694444444445</v>
      </c>
      <c r="CB821" s="87">
        <v>223</v>
      </c>
      <c r="CC821" s="111">
        <v>43348.694444444445</v>
      </c>
      <c r="CD821" s="87">
        <v>35.33</v>
      </c>
      <c r="CE821" s="111">
        <v>43348.694444444445</v>
      </c>
      <c r="CF821" s="87">
        <v>0</v>
      </c>
      <c r="CG821" s="111">
        <v>43348.694444444445</v>
      </c>
      <c r="CH821" s="87">
        <v>0.28000000000000003</v>
      </c>
      <c r="CI821" s="111">
        <v>43348.694444444445</v>
      </c>
      <c r="CJ821" s="87">
        <v>50.25</v>
      </c>
      <c r="CM821" s="111"/>
      <c r="CS821" s="111"/>
    </row>
    <row r="822" spans="1:97" x14ac:dyDescent="0.3">
      <c r="A822" s="87">
        <f t="shared" si="40"/>
        <v>8180</v>
      </c>
      <c r="B822" s="88">
        <f t="shared" si="39"/>
        <v>136.33333333333334</v>
      </c>
      <c r="C822" s="106">
        <v>20.76</v>
      </c>
      <c r="D822" s="106">
        <v>55.23</v>
      </c>
      <c r="E822" s="106">
        <v>49.56</v>
      </c>
      <c r="F822" s="106">
        <v>45.76</v>
      </c>
      <c r="G822" s="106">
        <v>51.43</v>
      </c>
      <c r="H822" s="106">
        <v>47.57</v>
      </c>
      <c r="I822" s="106">
        <v>46.63</v>
      </c>
      <c r="J822" s="106">
        <v>48.17</v>
      </c>
      <c r="K822" s="106">
        <v>43.7</v>
      </c>
      <c r="L822" s="106">
        <v>48.59</v>
      </c>
      <c r="M822" s="106">
        <v>45.36</v>
      </c>
      <c r="N822" s="106">
        <v>51.63</v>
      </c>
      <c r="O822" s="106">
        <v>54.18</v>
      </c>
      <c r="P822" s="106">
        <v>46.18</v>
      </c>
      <c r="Q822" s="106">
        <v>50.83</v>
      </c>
      <c r="R822" s="106">
        <v>48.85</v>
      </c>
      <c r="S822" s="106">
        <v>54.63</v>
      </c>
      <c r="T822" s="106">
        <v>53.03</v>
      </c>
      <c r="U822" s="106">
        <v>54.66</v>
      </c>
      <c r="V822" s="106">
        <v>51.17</v>
      </c>
      <c r="W822" s="106">
        <v>58.08</v>
      </c>
      <c r="X822" s="106">
        <v>56.26</v>
      </c>
      <c r="Y822" s="106">
        <v>56.6</v>
      </c>
      <c r="Z822" s="106">
        <v>52.28</v>
      </c>
      <c r="AA822" s="106">
        <v>54.56</v>
      </c>
      <c r="AB822" s="106">
        <v>52.6</v>
      </c>
      <c r="AC822" s="106">
        <v>57.71</v>
      </c>
      <c r="AD822" s="106">
        <v>56.35</v>
      </c>
      <c r="AE822" s="106">
        <v>54.03</v>
      </c>
      <c r="AF822" s="106">
        <v>56.38</v>
      </c>
      <c r="AG822" s="106">
        <v>57.95</v>
      </c>
      <c r="AH822" s="106">
        <v>54.67</v>
      </c>
      <c r="AI822" s="106">
        <v>55.66</v>
      </c>
      <c r="AJ822" s="106">
        <v>60.03</v>
      </c>
      <c r="AK822" s="106">
        <v>48.68</v>
      </c>
      <c r="AL822" s="106">
        <v>45.35</v>
      </c>
      <c r="AM822" s="106">
        <v>54.57</v>
      </c>
      <c r="AN822" s="106">
        <v>60.2</v>
      </c>
      <c r="AO822" s="106">
        <v>48.13</v>
      </c>
      <c r="AP822" s="106">
        <v>53.52</v>
      </c>
      <c r="AQ822" s="106">
        <v>55.06</v>
      </c>
      <c r="AR822" s="106">
        <v>49.36</v>
      </c>
      <c r="AS822" s="106">
        <v>52.86</v>
      </c>
      <c r="AT822" s="106">
        <v>49.81</v>
      </c>
      <c r="AU822" s="106">
        <v>73.81</v>
      </c>
      <c r="AV822" s="106">
        <v>49.83</v>
      </c>
      <c r="AW822" s="106">
        <v>51.47</v>
      </c>
      <c r="AX822" s="106">
        <v>42.53</v>
      </c>
      <c r="AY822" s="106">
        <v>41.51</v>
      </c>
      <c r="AZ822" s="106">
        <v>54.47</v>
      </c>
      <c r="BA822" s="106">
        <v>46.13</v>
      </c>
      <c r="BB822" s="106">
        <v>52.97</v>
      </c>
      <c r="BC822" s="106">
        <v>55.25</v>
      </c>
      <c r="BD822" s="106">
        <v>54.89</v>
      </c>
      <c r="BE822" s="106">
        <v>42.71</v>
      </c>
      <c r="BF822" s="106">
        <v>41.29</v>
      </c>
      <c r="BG822" s="106">
        <v>43.59</v>
      </c>
      <c r="BH822" s="106">
        <v>48.73</v>
      </c>
      <c r="BI822" s="106">
        <v>43.14</v>
      </c>
      <c r="BJ822" s="106">
        <v>44.26</v>
      </c>
      <c r="BK822" s="106">
        <v>68.73</v>
      </c>
      <c r="BL822" s="107">
        <f t="shared" si="41"/>
        <v>60</v>
      </c>
      <c r="BN822" s="110">
        <f>BN821++Setup!$J$15/24</f>
        <v>43232.680555556217</v>
      </c>
      <c r="BO822" s="57">
        <f>CN822</f>
        <v>0</v>
      </c>
      <c r="BP822" s="57">
        <f>CO822</f>
        <v>0</v>
      </c>
      <c r="BQ822" s="57">
        <f>CP822</f>
        <v>0</v>
      </c>
      <c r="BR822" s="57">
        <f>CQ822</f>
        <v>0</v>
      </c>
      <c r="BS822" s="87">
        <f>CT822</f>
        <v>0</v>
      </c>
      <c r="BT822" s="87">
        <f>CB1251</f>
        <v>223</v>
      </c>
      <c r="BU822" s="87">
        <f>CD1251</f>
        <v>33.58</v>
      </c>
      <c r="BV822" s="87">
        <f>CF1251</f>
        <v>0</v>
      </c>
      <c r="BW822" s="87">
        <f>CH1251</f>
        <v>0</v>
      </c>
      <c r="BX822" s="87">
        <f>CJ1251</f>
        <v>42.08</v>
      </c>
      <c r="CA822" s="111">
        <v>43348.701388888891</v>
      </c>
      <c r="CB822" s="87">
        <v>220</v>
      </c>
      <c r="CC822" s="111">
        <v>43348.701388888891</v>
      </c>
      <c r="CD822" s="87">
        <v>35.31</v>
      </c>
      <c r="CE822" s="111">
        <v>43348.701388888891</v>
      </c>
      <c r="CF822" s="87">
        <v>0</v>
      </c>
      <c r="CG822" s="111">
        <v>43348.701388888891</v>
      </c>
      <c r="CH822" s="87">
        <v>0.28000000000000003</v>
      </c>
      <c r="CI822" s="111">
        <v>43348.701388888891</v>
      </c>
      <c r="CJ822" s="87">
        <v>62.69</v>
      </c>
      <c r="CM822" s="111"/>
      <c r="CS822" s="111"/>
    </row>
    <row r="823" spans="1:97" x14ac:dyDescent="0.3">
      <c r="A823" s="87">
        <f t="shared" si="40"/>
        <v>8190</v>
      </c>
      <c r="B823" s="88">
        <f t="shared" si="39"/>
        <v>136.5</v>
      </c>
      <c r="C823" s="106">
        <v>21.03</v>
      </c>
      <c r="D823" s="106">
        <v>56.12</v>
      </c>
      <c r="E823" s="106">
        <v>49.66</v>
      </c>
      <c r="F823" s="106">
        <v>45.91</v>
      </c>
      <c r="G823" s="106">
        <v>52.43</v>
      </c>
      <c r="H823" s="106">
        <v>48.79</v>
      </c>
      <c r="I823" s="106">
        <v>46.98</v>
      </c>
      <c r="J823" s="106">
        <v>48.57</v>
      </c>
      <c r="K823" s="106">
        <v>44.96</v>
      </c>
      <c r="L823" s="106">
        <v>49.92</v>
      </c>
      <c r="M823" s="106">
        <v>45.35</v>
      </c>
      <c r="N823" s="106">
        <v>52.83</v>
      </c>
      <c r="O823" s="106">
        <v>55.31</v>
      </c>
      <c r="P823" s="106">
        <v>47.35</v>
      </c>
      <c r="Q823" s="106">
        <v>51.9</v>
      </c>
      <c r="R823" s="106">
        <v>49.63</v>
      </c>
      <c r="S823" s="106">
        <v>55.74</v>
      </c>
      <c r="T823" s="106">
        <v>54</v>
      </c>
      <c r="U823" s="106">
        <v>55.64</v>
      </c>
      <c r="V823" s="106">
        <v>52.07</v>
      </c>
      <c r="W823" s="106">
        <v>59.17</v>
      </c>
      <c r="X823" s="106">
        <v>57.23</v>
      </c>
      <c r="Y823" s="106">
        <v>57.51</v>
      </c>
      <c r="Z823" s="106">
        <v>52.85</v>
      </c>
      <c r="AA823" s="106">
        <v>55.62</v>
      </c>
      <c r="AB823" s="106">
        <v>53.27</v>
      </c>
      <c r="AC823" s="106">
        <v>58.69</v>
      </c>
      <c r="AD823" s="106">
        <v>57.43</v>
      </c>
      <c r="AE823" s="106">
        <v>55.17</v>
      </c>
      <c r="AF823" s="106">
        <v>57.53</v>
      </c>
      <c r="AG823" s="106">
        <v>59.07</v>
      </c>
      <c r="AH823" s="106">
        <v>55.84</v>
      </c>
      <c r="AI823" s="106">
        <v>56.69</v>
      </c>
      <c r="AJ823" s="106">
        <v>59.67</v>
      </c>
      <c r="AK823" s="106">
        <v>48.46</v>
      </c>
      <c r="AL823" s="106">
        <v>45.38</v>
      </c>
      <c r="AM823" s="106">
        <v>55.63</v>
      </c>
      <c r="AN823" s="106">
        <v>60.03</v>
      </c>
      <c r="AO823" s="106">
        <v>48.53</v>
      </c>
      <c r="AP823" s="106">
        <v>53.54</v>
      </c>
      <c r="AQ823" s="106">
        <v>56.29</v>
      </c>
      <c r="AR823" s="106">
        <v>50.13</v>
      </c>
      <c r="AS823" s="106">
        <v>53.43</v>
      </c>
      <c r="AT823" s="106">
        <v>51.08</v>
      </c>
      <c r="AU823" s="106">
        <v>73.66</v>
      </c>
      <c r="AV823" s="106">
        <v>50.5</v>
      </c>
      <c r="AW823" s="106">
        <v>52.1</v>
      </c>
      <c r="AX823" s="106">
        <v>42.66</v>
      </c>
      <c r="AY823" s="106">
        <v>41.64</v>
      </c>
      <c r="AZ823" s="106">
        <v>55.62</v>
      </c>
      <c r="BA823" s="106">
        <v>46.66</v>
      </c>
      <c r="BB823" s="106">
        <v>53.78</v>
      </c>
      <c r="BC823" s="106">
        <v>56.27</v>
      </c>
      <c r="BD823" s="106">
        <v>56.1</v>
      </c>
      <c r="BE823" s="106">
        <v>42.63</v>
      </c>
      <c r="BF823" s="106">
        <v>41.36</v>
      </c>
      <c r="BG823" s="106">
        <v>44.24</v>
      </c>
      <c r="BH823" s="106">
        <v>49.08</v>
      </c>
      <c r="BI823" s="106">
        <v>43.46</v>
      </c>
      <c r="BJ823" s="106">
        <v>44.3</v>
      </c>
      <c r="BK823" s="106">
        <v>68.86</v>
      </c>
      <c r="BL823" s="107">
        <f t="shared" si="41"/>
        <v>60</v>
      </c>
      <c r="BN823" s="110">
        <f>BN822++Setup!$J$15/24</f>
        <v>43232.687500000662</v>
      </c>
      <c r="BO823" s="57">
        <f>CN823</f>
        <v>0</v>
      </c>
      <c r="BP823" s="57">
        <f>CO823</f>
        <v>0</v>
      </c>
      <c r="BQ823" s="57">
        <f>CP823</f>
        <v>0</v>
      </c>
      <c r="BR823" s="57">
        <f>CQ823</f>
        <v>0</v>
      </c>
      <c r="BS823" s="87">
        <f>CT823</f>
        <v>0</v>
      </c>
      <c r="BT823" s="87">
        <f>CB1252</f>
        <v>223</v>
      </c>
      <c r="BU823" s="87">
        <f>CD1252</f>
        <v>33.36</v>
      </c>
      <c r="BV823" s="87">
        <f>CF1252</f>
        <v>0</v>
      </c>
      <c r="BW823" s="87">
        <f>CH1252</f>
        <v>0.28000000000000003</v>
      </c>
      <c r="BX823" s="87">
        <f>CJ1252</f>
        <v>43.78</v>
      </c>
      <c r="CA823" s="111">
        <v>43348.708333333336</v>
      </c>
      <c r="CB823" s="87">
        <v>223</v>
      </c>
      <c r="CC823" s="111">
        <v>43348.708333333336</v>
      </c>
      <c r="CD823" s="87">
        <v>35.08</v>
      </c>
      <c r="CE823" s="111">
        <v>43348.708333333336</v>
      </c>
      <c r="CF823" s="87">
        <v>0</v>
      </c>
      <c r="CG823" s="111">
        <v>43348.708333333336</v>
      </c>
      <c r="CH823" s="87">
        <v>0.28000000000000003</v>
      </c>
      <c r="CI823" s="111">
        <v>43348.708333333336</v>
      </c>
      <c r="CJ823" s="87">
        <v>63.92</v>
      </c>
      <c r="CM823" s="111"/>
      <c r="CS823" s="111"/>
    </row>
    <row r="824" spans="1:97" x14ac:dyDescent="0.3">
      <c r="A824" s="87">
        <f t="shared" si="40"/>
        <v>8200</v>
      </c>
      <c r="B824" s="88">
        <f t="shared" si="39"/>
        <v>136.66666666666666</v>
      </c>
      <c r="C824" s="106">
        <v>20.87</v>
      </c>
      <c r="D824" s="106">
        <v>55.22</v>
      </c>
      <c r="E824" s="106">
        <v>50.52</v>
      </c>
      <c r="F824" s="106">
        <v>46.58</v>
      </c>
      <c r="G824" s="106">
        <v>51.54</v>
      </c>
      <c r="H824" s="106">
        <v>47.74</v>
      </c>
      <c r="I824" s="106">
        <v>47.53</v>
      </c>
      <c r="J824" s="106">
        <v>49.09</v>
      </c>
      <c r="K824" s="106">
        <v>43.99</v>
      </c>
      <c r="L824" s="106">
        <v>48.75</v>
      </c>
      <c r="M824" s="106">
        <v>46.03</v>
      </c>
      <c r="N824" s="106">
        <v>51.83</v>
      </c>
      <c r="O824" s="106">
        <v>54.43</v>
      </c>
      <c r="P824" s="106">
        <v>46.44</v>
      </c>
      <c r="Q824" s="106">
        <v>51.09</v>
      </c>
      <c r="R824" s="106">
        <v>49.02</v>
      </c>
      <c r="S824" s="106">
        <v>54.71</v>
      </c>
      <c r="T824" s="106">
        <v>53.12</v>
      </c>
      <c r="U824" s="106">
        <v>54.92</v>
      </c>
      <c r="V824" s="106">
        <v>51.25</v>
      </c>
      <c r="W824" s="106">
        <v>58.26</v>
      </c>
      <c r="X824" s="106">
        <v>56.44</v>
      </c>
      <c r="Y824" s="106">
        <v>56.69</v>
      </c>
      <c r="Z824" s="106">
        <v>52.45</v>
      </c>
      <c r="AA824" s="106">
        <v>54.72</v>
      </c>
      <c r="AB824" s="106">
        <v>52.74</v>
      </c>
      <c r="AC824" s="106">
        <v>57.8</v>
      </c>
      <c r="AD824" s="106">
        <v>56.63</v>
      </c>
      <c r="AE824" s="106">
        <v>53.9</v>
      </c>
      <c r="AF824" s="106">
        <v>56.46</v>
      </c>
      <c r="AG824" s="106">
        <v>58.27</v>
      </c>
      <c r="AH824" s="106">
        <v>55.1</v>
      </c>
      <c r="AI824" s="106">
        <v>56.01</v>
      </c>
      <c r="AJ824" s="106">
        <v>59.83</v>
      </c>
      <c r="AK824" s="106">
        <v>48.48</v>
      </c>
      <c r="AL824" s="106">
        <v>45.18</v>
      </c>
      <c r="AM824" s="106">
        <v>54.67</v>
      </c>
      <c r="AN824" s="106">
        <v>60.15</v>
      </c>
      <c r="AO824" s="106">
        <v>49.05</v>
      </c>
      <c r="AP824" s="106">
        <v>53.63</v>
      </c>
      <c r="AQ824" s="106">
        <v>55.36</v>
      </c>
      <c r="AR824" s="106">
        <v>49.41</v>
      </c>
      <c r="AS824" s="106">
        <v>53.01</v>
      </c>
      <c r="AT824" s="106">
        <v>50.47</v>
      </c>
      <c r="AU824" s="106">
        <v>73.709999999999994</v>
      </c>
      <c r="AV824" s="106">
        <v>49.61</v>
      </c>
      <c r="AW824" s="106">
        <v>51.45</v>
      </c>
      <c r="AX824" s="106">
        <v>43.18</v>
      </c>
      <c r="AY824" s="106">
        <v>42.5</v>
      </c>
      <c r="AZ824" s="106">
        <v>54.6</v>
      </c>
      <c r="BA824" s="106">
        <v>47.06</v>
      </c>
      <c r="BB824" s="106">
        <v>53.04</v>
      </c>
      <c r="BC824" s="106">
        <v>55.24</v>
      </c>
      <c r="BD824" s="106">
        <v>55.13</v>
      </c>
      <c r="BE824" s="106">
        <v>43.28</v>
      </c>
      <c r="BF824" s="106">
        <v>41.92</v>
      </c>
      <c r="BG824" s="106">
        <v>43.37</v>
      </c>
      <c r="BH824" s="106">
        <v>49.61</v>
      </c>
      <c r="BI824" s="106">
        <v>44.11</v>
      </c>
      <c r="BJ824" s="106">
        <v>44.35</v>
      </c>
      <c r="BK824" s="106">
        <v>69.05</v>
      </c>
      <c r="BL824" s="107">
        <f t="shared" si="41"/>
        <v>60</v>
      </c>
      <c r="BN824" s="110">
        <f>BN823++Setup!$J$15/24</f>
        <v>43232.694444445107</v>
      </c>
      <c r="BO824" s="57">
        <f>CN824</f>
        <v>0</v>
      </c>
      <c r="BP824" s="57">
        <f>CO824</f>
        <v>0</v>
      </c>
      <c r="BQ824" s="57">
        <f>CP824</f>
        <v>0</v>
      </c>
      <c r="BR824" s="57">
        <f>CQ824</f>
        <v>0</v>
      </c>
      <c r="BS824" s="87">
        <f>CT824</f>
        <v>0</v>
      </c>
      <c r="BT824" s="87">
        <f>CB1253</f>
        <v>225</v>
      </c>
      <c r="BU824" s="87">
        <f>CD1253</f>
        <v>34.86</v>
      </c>
      <c r="BV824" s="87">
        <f>CF1253</f>
        <v>0</v>
      </c>
      <c r="BW824" s="87">
        <f>CH1253</f>
        <v>0.28000000000000003</v>
      </c>
      <c r="BX824" s="87">
        <f>CJ1253</f>
        <v>60.83</v>
      </c>
      <c r="CA824" s="111">
        <v>43348.715277777781</v>
      </c>
      <c r="CB824" s="87">
        <v>222</v>
      </c>
      <c r="CC824" s="111">
        <v>43348.715277777781</v>
      </c>
      <c r="CD824" s="87">
        <v>35</v>
      </c>
      <c r="CE824" s="111">
        <v>43348.715277777781</v>
      </c>
      <c r="CF824" s="87">
        <v>0</v>
      </c>
      <c r="CG824" s="111">
        <v>43348.715277777781</v>
      </c>
      <c r="CH824" s="87">
        <v>0.28000000000000003</v>
      </c>
      <c r="CI824" s="111">
        <v>43348.715277777781</v>
      </c>
      <c r="CJ824" s="87">
        <v>56.53</v>
      </c>
      <c r="CM824" s="111"/>
      <c r="CS824" s="111"/>
    </row>
    <row r="825" spans="1:97" x14ac:dyDescent="0.3">
      <c r="A825" s="87">
        <f t="shared" si="40"/>
        <v>8210</v>
      </c>
      <c r="B825" s="88">
        <f t="shared" si="39"/>
        <v>136.83333333333334</v>
      </c>
      <c r="C825" s="106">
        <v>20.88</v>
      </c>
      <c r="D825" s="106">
        <v>55.33</v>
      </c>
      <c r="E825" s="106">
        <v>51.54</v>
      </c>
      <c r="F825" s="106">
        <v>47.67</v>
      </c>
      <c r="G825" s="106">
        <v>51.91</v>
      </c>
      <c r="H825" s="106">
        <v>48.2</v>
      </c>
      <c r="I825" s="106">
        <v>48.65</v>
      </c>
      <c r="J825" s="106">
        <v>50.16</v>
      </c>
      <c r="K825" s="106">
        <v>44.42</v>
      </c>
      <c r="L825" s="106">
        <v>49.17</v>
      </c>
      <c r="M825" s="106">
        <v>47.14</v>
      </c>
      <c r="N825" s="106">
        <v>52.15</v>
      </c>
      <c r="O825" s="106">
        <v>54.76</v>
      </c>
      <c r="P825" s="106">
        <v>46.84</v>
      </c>
      <c r="Q825" s="106">
        <v>51.39</v>
      </c>
      <c r="R825" s="106">
        <v>49.33</v>
      </c>
      <c r="S825" s="106">
        <v>55.06</v>
      </c>
      <c r="T825" s="106">
        <v>53.48</v>
      </c>
      <c r="U825" s="106">
        <v>54.93</v>
      </c>
      <c r="V825" s="106">
        <v>51.65</v>
      </c>
      <c r="W825" s="106">
        <v>58.36</v>
      </c>
      <c r="X825" s="106">
        <v>56.66</v>
      </c>
      <c r="Y825" s="106">
        <v>56.98</v>
      </c>
      <c r="Z825" s="106">
        <v>52.85</v>
      </c>
      <c r="AA825" s="106">
        <v>55.01</v>
      </c>
      <c r="AB825" s="106">
        <v>53.08</v>
      </c>
      <c r="AC825" s="106">
        <v>58.04</v>
      </c>
      <c r="AD825" s="106">
        <v>56.66</v>
      </c>
      <c r="AE825" s="106">
        <v>54.59</v>
      </c>
      <c r="AF825" s="106">
        <v>56.78</v>
      </c>
      <c r="AG825" s="106">
        <v>58.29</v>
      </c>
      <c r="AH825" s="106">
        <v>55.21</v>
      </c>
      <c r="AI825" s="106">
        <v>55.63</v>
      </c>
      <c r="AJ825" s="106">
        <v>59.61</v>
      </c>
      <c r="AK825" s="106">
        <v>48.41</v>
      </c>
      <c r="AL825" s="106">
        <v>44.75</v>
      </c>
      <c r="AM825" s="106">
        <v>54.91</v>
      </c>
      <c r="AN825" s="106">
        <v>60.07</v>
      </c>
      <c r="AO825" s="106">
        <v>50.12</v>
      </c>
      <c r="AP825" s="106">
        <v>53.4</v>
      </c>
      <c r="AQ825" s="106">
        <v>55.19</v>
      </c>
      <c r="AR825" s="106">
        <v>49.78</v>
      </c>
      <c r="AS825" s="106">
        <v>53.32</v>
      </c>
      <c r="AT825" s="106">
        <v>50.41</v>
      </c>
      <c r="AU825" s="106">
        <v>73.59</v>
      </c>
      <c r="AV825" s="106">
        <v>50.04</v>
      </c>
      <c r="AW825" s="106">
        <v>51.94</v>
      </c>
      <c r="AX825" s="106">
        <v>44.41</v>
      </c>
      <c r="AY825" s="106">
        <v>43.33</v>
      </c>
      <c r="AZ825" s="106">
        <v>54.98</v>
      </c>
      <c r="BA825" s="106">
        <v>48.15</v>
      </c>
      <c r="BB825" s="106">
        <v>53.31</v>
      </c>
      <c r="BC825" s="106">
        <v>55.79</v>
      </c>
      <c r="BD825" s="106">
        <v>55.37</v>
      </c>
      <c r="BE825" s="106">
        <v>44.52</v>
      </c>
      <c r="BF825" s="106">
        <v>43.14</v>
      </c>
      <c r="BG825" s="106">
        <v>44.07</v>
      </c>
      <c r="BH825" s="106">
        <v>50.81</v>
      </c>
      <c r="BI825" s="106">
        <v>45.12</v>
      </c>
      <c r="BJ825" s="106">
        <v>44.28</v>
      </c>
      <c r="BK825" s="106">
        <v>68.11</v>
      </c>
      <c r="BL825" s="107">
        <f t="shared" si="41"/>
        <v>60</v>
      </c>
      <c r="BN825" s="110">
        <f>BN824++Setup!$J$15/24</f>
        <v>43232.701388889553</v>
      </c>
      <c r="BO825" s="57">
        <f>CN825</f>
        <v>0</v>
      </c>
      <c r="BP825" s="57">
        <f>CO825</f>
        <v>0</v>
      </c>
      <c r="BQ825" s="57">
        <f>CP825</f>
        <v>0</v>
      </c>
      <c r="BR825" s="57">
        <f>CQ825</f>
        <v>0</v>
      </c>
      <c r="BS825" s="87">
        <f>CT825</f>
        <v>0</v>
      </c>
      <c r="BT825" s="87">
        <f>CB1254</f>
        <v>225</v>
      </c>
      <c r="BU825" s="87">
        <f>CD1254</f>
        <v>35.11</v>
      </c>
      <c r="BV825" s="87">
        <f>CF1254</f>
        <v>0</v>
      </c>
      <c r="BW825" s="87">
        <f>CH1254</f>
        <v>0.28000000000000003</v>
      </c>
      <c r="BX825" s="87">
        <f>CJ1254</f>
        <v>58.72</v>
      </c>
      <c r="CA825" s="111">
        <v>43348.722222222219</v>
      </c>
      <c r="CB825" s="87">
        <v>224</v>
      </c>
      <c r="CC825" s="111">
        <v>43348.722222222219</v>
      </c>
      <c r="CD825" s="87">
        <v>35.5</v>
      </c>
      <c r="CE825" s="111">
        <v>43348.722222222219</v>
      </c>
      <c r="CF825" s="87">
        <v>0</v>
      </c>
      <c r="CG825" s="111">
        <v>43348.722222222219</v>
      </c>
      <c r="CH825" s="87">
        <v>0.28000000000000003</v>
      </c>
      <c r="CI825" s="111">
        <v>43348.722222222219</v>
      </c>
      <c r="CJ825" s="87">
        <v>68.89</v>
      </c>
      <c r="CM825" s="111"/>
      <c r="CS825" s="111"/>
    </row>
    <row r="826" spans="1:97" x14ac:dyDescent="0.3">
      <c r="A826" s="87">
        <f t="shared" si="40"/>
        <v>8220</v>
      </c>
      <c r="B826" s="88">
        <f t="shared" si="39"/>
        <v>137</v>
      </c>
      <c r="C826" s="106">
        <v>21.01</v>
      </c>
      <c r="D826" s="106">
        <v>55.74</v>
      </c>
      <c r="E826" s="106">
        <v>49.58</v>
      </c>
      <c r="F826" s="106">
        <v>45.85</v>
      </c>
      <c r="G826" s="106">
        <v>52.35</v>
      </c>
      <c r="H826" s="106">
        <v>48.76</v>
      </c>
      <c r="I826" s="106">
        <v>46.95</v>
      </c>
      <c r="J826" s="106">
        <v>48.47</v>
      </c>
      <c r="K826" s="106">
        <v>44.89</v>
      </c>
      <c r="L826" s="106">
        <v>49.73</v>
      </c>
      <c r="M826" s="106">
        <v>45.21</v>
      </c>
      <c r="N826" s="106">
        <v>52.69</v>
      </c>
      <c r="O826" s="106">
        <v>55.31</v>
      </c>
      <c r="P826" s="106">
        <v>47.19</v>
      </c>
      <c r="Q826" s="106">
        <v>51.86</v>
      </c>
      <c r="R826" s="106">
        <v>49.82</v>
      </c>
      <c r="S826" s="106">
        <v>55.47</v>
      </c>
      <c r="T826" s="106">
        <v>53.94</v>
      </c>
      <c r="U826" s="106">
        <v>55.43</v>
      </c>
      <c r="V826" s="106">
        <v>52.08</v>
      </c>
      <c r="W826" s="106">
        <v>58.87</v>
      </c>
      <c r="X826" s="106">
        <v>57.14</v>
      </c>
      <c r="Y826" s="106">
        <v>57.43</v>
      </c>
      <c r="Z826" s="106">
        <v>52.86</v>
      </c>
      <c r="AA826" s="106">
        <v>55.4</v>
      </c>
      <c r="AB826" s="106">
        <v>53.38</v>
      </c>
      <c r="AC826" s="106">
        <v>58.58</v>
      </c>
      <c r="AD826" s="106">
        <v>57.11</v>
      </c>
      <c r="AE826" s="106">
        <v>55.05</v>
      </c>
      <c r="AF826" s="106">
        <v>57.25</v>
      </c>
      <c r="AG826" s="106">
        <v>58.87</v>
      </c>
      <c r="AH826" s="106">
        <v>55.73</v>
      </c>
      <c r="AI826" s="106">
        <v>56.5</v>
      </c>
      <c r="AJ826" s="106">
        <v>59.54</v>
      </c>
      <c r="AK826" s="106">
        <v>48.41</v>
      </c>
      <c r="AL826" s="106">
        <v>45.24</v>
      </c>
      <c r="AM826" s="106">
        <v>55.44</v>
      </c>
      <c r="AN826" s="106">
        <v>60.04</v>
      </c>
      <c r="AO826" s="106">
        <v>48.43</v>
      </c>
      <c r="AP826" s="106">
        <v>53.86</v>
      </c>
      <c r="AQ826" s="106">
        <v>55.94</v>
      </c>
      <c r="AR826" s="106">
        <v>50.06</v>
      </c>
      <c r="AS826" s="106">
        <v>53.47</v>
      </c>
      <c r="AT826" s="106">
        <v>50.83</v>
      </c>
      <c r="AU826" s="106">
        <v>73.510000000000005</v>
      </c>
      <c r="AV826" s="106">
        <v>50.33</v>
      </c>
      <c r="AW826" s="106">
        <v>52.09</v>
      </c>
      <c r="AX826" s="106">
        <v>42.42</v>
      </c>
      <c r="AY826" s="106">
        <v>41.67</v>
      </c>
      <c r="AZ826" s="106">
        <v>55.41</v>
      </c>
      <c r="BA826" s="106">
        <v>46.31</v>
      </c>
      <c r="BB826" s="106">
        <v>53.75</v>
      </c>
      <c r="BC826" s="106">
        <v>56.09</v>
      </c>
      <c r="BD826" s="106">
        <v>55.81</v>
      </c>
      <c r="BE826" s="106">
        <v>42.56</v>
      </c>
      <c r="BF826" s="106">
        <v>41.21</v>
      </c>
      <c r="BG826" s="106">
        <v>44.15</v>
      </c>
      <c r="BH826" s="106">
        <v>49.07</v>
      </c>
      <c r="BI826" s="106">
        <v>43.35</v>
      </c>
      <c r="BJ826" s="106">
        <v>44.23</v>
      </c>
      <c r="BK826" s="106">
        <v>68.88</v>
      </c>
      <c r="BL826" s="107">
        <f t="shared" si="41"/>
        <v>60</v>
      </c>
      <c r="BN826" s="110">
        <f>BN825++Setup!$J$15/24</f>
        <v>43232.708333333998</v>
      </c>
      <c r="BO826" s="57">
        <f>CN826</f>
        <v>0</v>
      </c>
      <c r="BP826" s="57">
        <f>CO826</f>
        <v>0</v>
      </c>
      <c r="BQ826" s="57">
        <f>CP826</f>
        <v>0</v>
      </c>
      <c r="BR826" s="57">
        <f>CQ826</f>
        <v>0</v>
      </c>
      <c r="BS826" s="87">
        <f>CT826</f>
        <v>0</v>
      </c>
      <c r="BT826" s="87">
        <f>CB1255</f>
        <v>221</v>
      </c>
      <c r="BU826" s="87">
        <f>CD1255</f>
        <v>34.5</v>
      </c>
      <c r="BV826" s="87">
        <f>CF1255</f>
        <v>0</v>
      </c>
      <c r="BW826" s="87">
        <f>CH1255</f>
        <v>0.28000000000000003</v>
      </c>
      <c r="BX826" s="87">
        <f>CJ1255</f>
        <v>53.28</v>
      </c>
      <c r="CA826" s="111">
        <v>43348.729166666664</v>
      </c>
      <c r="CB826" s="87">
        <v>222</v>
      </c>
      <c r="CC826" s="111">
        <v>43348.729166666664</v>
      </c>
      <c r="CD826" s="87">
        <v>35.39</v>
      </c>
      <c r="CE826" s="111">
        <v>43348.729166666664</v>
      </c>
      <c r="CF826" s="87">
        <v>0</v>
      </c>
      <c r="CG826" s="111">
        <v>43348.729166666664</v>
      </c>
      <c r="CH826" s="87">
        <v>0.28000000000000003</v>
      </c>
      <c r="CI826" s="111">
        <v>43348.729166666664</v>
      </c>
      <c r="CJ826" s="87">
        <v>64.36</v>
      </c>
      <c r="CM826" s="111"/>
      <c r="CS826" s="111"/>
    </row>
    <row r="827" spans="1:97" x14ac:dyDescent="0.3">
      <c r="A827" s="87">
        <f t="shared" si="40"/>
        <v>8230</v>
      </c>
      <c r="B827" s="88">
        <f t="shared" si="39"/>
        <v>137.16666666666666</v>
      </c>
      <c r="C827" s="106">
        <v>20.89</v>
      </c>
      <c r="D827" s="106">
        <v>55.38</v>
      </c>
      <c r="E827" s="106">
        <v>49.56</v>
      </c>
      <c r="F827" s="106">
        <v>45.73</v>
      </c>
      <c r="G827" s="106">
        <v>51.64</v>
      </c>
      <c r="H827" s="106">
        <v>47.87</v>
      </c>
      <c r="I827" s="106">
        <v>46.67</v>
      </c>
      <c r="J827" s="106">
        <v>48.07</v>
      </c>
      <c r="K827" s="106">
        <v>43.93</v>
      </c>
      <c r="L827" s="106">
        <v>48.87</v>
      </c>
      <c r="M827" s="106">
        <v>45.2</v>
      </c>
      <c r="N827" s="106">
        <v>51.86</v>
      </c>
      <c r="O827" s="106">
        <v>54.32</v>
      </c>
      <c r="P827" s="106">
        <v>46.55</v>
      </c>
      <c r="Q827" s="106">
        <v>51.1</v>
      </c>
      <c r="R827" s="106">
        <v>49.01</v>
      </c>
      <c r="S827" s="106">
        <v>54.79</v>
      </c>
      <c r="T827" s="106">
        <v>53.22</v>
      </c>
      <c r="U827" s="106">
        <v>54.9</v>
      </c>
      <c r="V827" s="106">
        <v>51.38</v>
      </c>
      <c r="W827" s="106">
        <v>58.36</v>
      </c>
      <c r="X827" s="106">
        <v>56.5</v>
      </c>
      <c r="Y827" s="106">
        <v>56.79</v>
      </c>
      <c r="Z827" s="106">
        <v>52.59</v>
      </c>
      <c r="AA827" s="106">
        <v>54.81</v>
      </c>
      <c r="AB827" s="106">
        <v>52.78</v>
      </c>
      <c r="AC827" s="106">
        <v>58.04</v>
      </c>
      <c r="AD827" s="106">
        <v>56.44</v>
      </c>
      <c r="AE827" s="106">
        <v>54.13</v>
      </c>
      <c r="AF827" s="106">
        <v>56.7</v>
      </c>
      <c r="AG827" s="106">
        <v>58.35</v>
      </c>
      <c r="AH827" s="106">
        <v>54.75</v>
      </c>
      <c r="AI827" s="106">
        <v>55.49</v>
      </c>
      <c r="AJ827" s="106">
        <v>59.68</v>
      </c>
      <c r="AK827" s="106">
        <v>48.39</v>
      </c>
      <c r="AL827" s="106">
        <v>45.41</v>
      </c>
      <c r="AM827" s="106">
        <v>54.93</v>
      </c>
      <c r="AN827" s="106">
        <v>60.07</v>
      </c>
      <c r="AO827" s="106">
        <v>48.03</v>
      </c>
      <c r="AP827" s="106">
        <v>53.58</v>
      </c>
      <c r="AQ827" s="106">
        <v>55.08</v>
      </c>
      <c r="AR827" s="106">
        <v>49.53</v>
      </c>
      <c r="AS827" s="106">
        <v>53.13</v>
      </c>
      <c r="AT827" s="106">
        <v>50.34</v>
      </c>
      <c r="AU827" s="106">
        <v>73.39</v>
      </c>
      <c r="AV827" s="106">
        <v>49.93</v>
      </c>
      <c r="AW827" s="106">
        <v>51.75</v>
      </c>
      <c r="AX827" s="106">
        <v>42.53</v>
      </c>
      <c r="AY827" s="106">
        <v>41.33</v>
      </c>
      <c r="AZ827" s="106">
        <v>54.57</v>
      </c>
      <c r="BA827" s="106">
        <v>46.12</v>
      </c>
      <c r="BB827" s="106">
        <v>53.11</v>
      </c>
      <c r="BC827" s="106">
        <v>55.35</v>
      </c>
      <c r="BD827" s="106">
        <v>55.16</v>
      </c>
      <c r="BE827" s="106">
        <v>42.46</v>
      </c>
      <c r="BF827" s="106">
        <v>41.14</v>
      </c>
      <c r="BG827" s="106">
        <v>43.59</v>
      </c>
      <c r="BH827" s="106">
        <v>48.78</v>
      </c>
      <c r="BI827" s="106">
        <v>43.35</v>
      </c>
      <c r="BJ827" s="106">
        <v>44.15</v>
      </c>
      <c r="BK827" s="106">
        <v>68.5</v>
      </c>
      <c r="BL827" s="107">
        <f t="shared" si="41"/>
        <v>60</v>
      </c>
      <c r="BN827" s="110">
        <f>BN826++Setup!$J$15/24</f>
        <v>43232.715277778443</v>
      </c>
      <c r="BO827" s="57">
        <f>CN827</f>
        <v>0</v>
      </c>
      <c r="BP827" s="57">
        <f>CO827</f>
        <v>0</v>
      </c>
      <c r="BQ827" s="57">
        <f>CP827</f>
        <v>0</v>
      </c>
      <c r="BR827" s="57">
        <f>CQ827</f>
        <v>0</v>
      </c>
      <c r="BS827" s="87">
        <f>CT827</f>
        <v>0</v>
      </c>
      <c r="BT827" s="87">
        <f>CB1256</f>
        <v>225</v>
      </c>
      <c r="BU827" s="87">
        <f>CD1256</f>
        <v>34.19</v>
      </c>
      <c r="BV827" s="87">
        <f>CF1256</f>
        <v>0</v>
      </c>
      <c r="BW827" s="87">
        <f>CH1256</f>
        <v>0.28000000000000003</v>
      </c>
      <c r="BX827" s="87">
        <f>CJ1256</f>
        <v>51.44</v>
      </c>
      <c r="CA827" s="111">
        <v>43348.736111111109</v>
      </c>
      <c r="CB827" s="87">
        <v>221</v>
      </c>
      <c r="CC827" s="111">
        <v>43348.736111111109</v>
      </c>
      <c r="CD827" s="87">
        <v>35.14</v>
      </c>
      <c r="CE827" s="111">
        <v>43348.736111111109</v>
      </c>
      <c r="CF827" s="87">
        <v>0</v>
      </c>
      <c r="CG827" s="111">
        <v>43348.736111111109</v>
      </c>
      <c r="CH827" s="87">
        <v>0.28000000000000003</v>
      </c>
      <c r="CI827" s="111">
        <v>43348.736111111109</v>
      </c>
      <c r="CJ827" s="87">
        <v>59.17</v>
      </c>
      <c r="CM827" s="111"/>
      <c r="CS827" s="111"/>
    </row>
    <row r="828" spans="1:97" x14ac:dyDescent="0.3">
      <c r="A828" s="87">
        <f t="shared" si="40"/>
        <v>8240</v>
      </c>
      <c r="B828" s="88">
        <f t="shared" si="39"/>
        <v>137.33333333333334</v>
      </c>
      <c r="C828" s="106">
        <v>20.73</v>
      </c>
      <c r="D828" s="106">
        <v>54.97</v>
      </c>
      <c r="E828" s="106">
        <v>50.73</v>
      </c>
      <c r="F828" s="106">
        <v>46.95</v>
      </c>
      <c r="G828" s="106">
        <v>51.46</v>
      </c>
      <c r="H828" s="106">
        <v>47.58</v>
      </c>
      <c r="I828" s="106">
        <v>47.83</v>
      </c>
      <c r="J828" s="106">
        <v>49.3</v>
      </c>
      <c r="K828" s="106">
        <v>43.73</v>
      </c>
      <c r="L828" s="106">
        <v>48.65</v>
      </c>
      <c r="M828" s="106">
        <v>46.38</v>
      </c>
      <c r="N828" s="106">
        <v>51.59</v>
      </c>
      <c r="O828" s="106">
        <v>54.22</v>
      </c>
      <c r="P828" s="106">
        <v>46.31</v>
      </c>
      <c r="Q828" s="106">
        <v>50.85</v>
      </c>
      <c r="R828" s="106">
        <v>48.87</v>
      </c>
      <c r="S828" s="106">
        <v>54.46</v>
      </c>
      <c r="T828" s="106">
        <v>53.07</v>
      </c>
      <c r="U828" s="106">
        <v>54.51</v>
      </c>
      <c r="V828" s="106">
        <v>51.17</v>
      </c>
      <c r="W828" s="106">
        <v>58.12</v>
      </c>
      <c r="X828" s="106">
        <v>56.04</v>
      </c>
      <c r="Y828" s="106">
        <v>56.73</v>
      </c>
      <c r="Z828" s="106">
        <v>52.35</v>
      </c>
      <c r="AA828" s="106">
        <v>54.55</v>
      </c>
      <c r="AB828" s="106">
        <v>52.66</v>
      </c>
      <c r="AC828" s="106">
        <v>57.6</v>
      </c>
      <c r="AD828" s="106">
        <v>56.27</v>
      </c>
      <c r="AE828" s="106">
        <v>53.99</v>
      </c>
      <c r="AF828" s="106">
        <v>56.35</v>
      </c>
      <c r="AG828" s="106">
        <v>58.02</v>
      </c>
      <c r="AH828" s="106">
        <v>54.73</v>
      </c>
      <c r="AI828" s="106">
        <v>55.75</v>
      </c>
      <c r="AJ828" s="106">
        <v>59.65</v>
      </c>
      <c r="AK828" s="106">
        <v>48.43</v>
      </c>
      <c r="AL828" s="106">
        <v>45.64</v>
      </c>
      <c r="AM828" s="106">
        <v>54.53</v>
      </c>
      <c r="AN828" s="106">
        <v>60.02</v>
      </c>
      <c r="AO828" s="106">
        <v>49.26</v>
      </c>
      <c r="AP828" s="106">
        <v>54.06</v>
      </c>
      <c r="AQ828" s="106">
        <v>55.16</v>
      </c>
      <c r="AR828" s="106">
        <v>49.34</v>
      </c>
      <c r="AS828" s="106">
        <v>53.12</v>
      </c>
      <c r="AT828" s="106">
        <v>50.26</v>
      </c>
      <c r="AU828" s="106">
        <v>73.540000000000006</v>
      </c>
      <c r="AV828" s="106">
        <v>49.53</v>
      </c>
      <c r="AW828" s="106">
        <v>51.36</v>
      </c>
      <c r="AX828" s="106">
        <v>43.62</v>
      </c>
      <c r="AY828" s="106">
        <v>42.69</v>
      </c>
      <c r="AZ828" s="106">
        <v>54.5</v>
      </c>
      <c r="BA828" s="106">
        <v>47.57</v>
      </c>
      <c r="BB828" s="106">
        <v>53</v>
      </c>
      <c r="BC828" s="106">
        <v>55.05</v>
      </c>
      <c r="BD828" s="106">
        <v>54.91</v>
      </c>
      <c r="BE828" s="106">
        <v>43.47</v>
      </c>
      <c r="BF828" s="106">
        <v>42.24</v>
      </c>
      <c r="BG828" s="106">
        <v>43.2</v>
      </c>
      <c r="BH828" s="106">
        <v>50.06</v>
      </c>
      <c r="BI828" s="106">
        <v>44.39</v>
      </c>
      <c r="BJ828" s="106">
        <v>44.25</v>
      </c>
      <c r="BK828" s="106">
        <v>68.59</v>
      </c>
      <c r="BL828" s="107">
        <f t="shared" si="41"/>
        <v>60</v>
      </c>
      <c r="BN828" s="110">
        <f>BN827++Setup!$J$15/24</f>
        <v>43232.722222222888</v>
      </c>
      <c r="BO828" s="57">
        <f>CN828</f>
        <v>0</v>
      </c>
      <c r="BP828" s="57">
        <f>CO828</f>
        <v>0</v>
      </c>
      <c r="BQ828" s="57">
        <f>CP828</f>
        <v>0</v>
      </c>
      <c r="BR828" s="57">
        <f>CQ828</f>
        <v>0</v>
      </c>
      <c r="BS828" s="87">
        <f>CT828</f>
        <v>0</v>
      </c>
      <c r="BT828" s="87">
        <f>CB1257</f>
        <v>223</v>
      </c>
      <c r="BU828" s="87">
        <f>CD1257</f>
        <v>34.97</v>
      </c>
      <c r="BV828" s="87">
        <f>CF1257</f>
        <v>0</v>
      </c>
      <c r="BW828" s="87">
        <f>CH1257</f>
        <v>0.28000000000000003</v>
      </c>
      <c r="BX828" s="87">
        <f>CJ1257</f>
        <v>46.86</v>
      </c>
      <c r="CA828" s="111">
        <v>43348.743055555555</v>
      </c>
      <c r="CB828" s="87">
        <v>222</v>
      </c>
      <c r="CC828" s="111">
        <v>43348.743055555555</v>
      </c>
      <c r="CD828" s="87">
        <v>34.94</v>
      </c>
      <c r="CE828" s="111">
        <v>43348.743055555555</v>
      </c>
      <c r="CF828" s="87">
        <v>0</v>
      </c>
      <c r="CG828" s="111">
        <v>43348.743055555555</v>
      </c>
      <c r="CH828" s="87">
        <v>0.28000000000000003</v>
      </c>
      <c r="CI828" s="111">
        <v>43348.743055555555</v>
      </c>
      <c r="CJ828" s="87">
        <v>63.03</v>
      </c>
      <c r="CM828" s="111"/>
      <c r="CS828" s="111"/>
    </row>
    <row r="829" spans="1:97" x14ac:dyDescent="0.3">
      <c r="A829" s="87">
        <f t="shared" si="40"/>
        <v>8250</v>
      </c>
      <c r="B829" s="88">
        <f t="shared" si="39"/>
        <v>137.5</v>
      </c>
      <c r="C829" s="106">
        <v>20.77</v>
      </c>
      <c r="D829" s="106">
        <v>55.67</v>
      </c>
      <c r="E829" s="106">
        <v>49.27</v>
      </c>
      <c r="F829" s="106">
        <v>45.52</v>
      </c>
      <c r="G829" s="106">
        <v>51.68</v>
      </c>
      <c r="H829" s="106">
        <v>48.1</v>
      </c>
      <c r="I829" s="106">
        <v>46.46</v>
      </c>
      <c r="J829" s="106">
        <v>47.96</v>
      </c>
      <c r="K829" s="106">
        <v>44.32</v>
      </c>
      <c r="L829" s="106">
        <v>49.2</v>
      </c>
      <c r="M829" s="106">
        <v>45.16</v>
      </c>
      <c r="N829" s="106">
        <v>52.15</v>
      </c>
      <c r="O829" s="106">
        <v>54.64</v>
      </c>
      <c r="P829" s="106">
        <v>46.76</v>
      </c>
      <c r="Q829" s="106">
        <v>51.24</v>
      </c>
      <c r="R829" s="106">
        <v>49.2</v>
      </c>
      <c r="S829" s="106">
        <v>54.85</v>
      </c>
      <c r="T829" s="106">
        <v>53.41</v>
      </c>
      <c r="U829" s="106">
        <v>55.02</v>
      </c>
      <c r="V829" s="106">
        <v>51.57</v>
      </c>
      <c r="W829" s="106">
        <v>58.37</v>
      </c>
      <c r="X829" s="106">
        <v>56.7</v>
      </c>
      <c r="Y829" s="106">
        <v>56.93</v>
      </c>
      <c r="Z829" s="106">
        <v>52.63</v>
      </c>
      <c r="AA829" s="106">
        <v>54.96</v>
      </c>
      <c r="AB829" s="106">
        <v>52.92</v>
      </c>
      <c r="AC829" s="106">
        <v>58.02</v>
      </c>
      <c r="AD829" s="106">
        <v>56.81</v>
      </c>
      <c r="AE829" s="106">
        <v>54.51</v>
      </c>
      <c r="AF829" s="106">
        <v>56.9</v>
      </c>
      <c r="AG829" s="106">
        <v>58.43</v>
      </c>
      <c r="AH829" s="106">
        <v>55.16</v>
      </c>
      <c r="AI829" s="106">
        <v>56.12</v>
      </c>
      <c r="AJ829" s="106">
        <v>59.15</v>
      </c>
      <c r="AK829" s="106">
        <v>48.07</v>
      </c>
      <c r="AL829" s="106">
        <v>45.59</v>
      </c>
      <c r="AM829" s="106">
        <v>55.11</v>
      </c>
      <c r="AN829" s="106">
        <v>59.72</v>
      </c>
      <c r="AO829" s="106">
        <v>47.92</v>
      </c>
      <c r="AP829" s="106">
        <v>53.9</v>
      </c>
      <c r="AQ829" s="106">
        <v>55.63</v>
      </c>
      <c r="AR829" s="106">
        <v>49.51</v>
      </c>
      <c r="AS829" s="106">
        <v>53.32</v>
      </c>
      <c r="AT829" s="106">
        <v>50.73</v>
      </c>
      <c r="AU829" s="106">
        <v>73.069999999999993</v>
      </c>
      <c r="AV829" s="106">
        <v>49.86</v>
      </c>
      <c r="AW829" s="106">
        <v>51.95</v>
      </c>
      <c r="AX829" s="106">
        <v>42.24</v>
      </c>
      <c r="AY829" s="106">
        <v>41.35</v>
      </c>
      <c r="AZ829" s="106">
        <v>54.78</v>
      </c>
      <c r="BA829" s="106">
        <v>46.06</v>
      </c>
      <c r="BB829" s="106">
        <v>53.33</v>
      </c>
      <c r="BC829" s="106">
        <v>55.7</v>
      </c>
      <c r="BD829" s="106">
        <v>55.13</v>
      </c>
      <c r="BE829" s="106">
        <v>42.33</v>
      </c>
      <c r="BF829" s="106">
        <v>40.97</v>
      </c>
      <c r="BG829" s="106">
        <v>43.92</v>
      </c>
      <c r="BH829" s="106">
        <v>48.52</v>
      </c>
      <c r="BI829" s="106">
        <v>43</v>
      </c>
      <c r="BJ829" s="106">
        <v>44.08</v>
      </c>
      <c r="BK829" s="106">
        <v>68.62</v>
      </c>
      <c r="BL829" s="107">
        <f t="shared" si="41"/>
        <v>60</v>
      </c>
      <c r="BN829" s="110">
        <f>BN828++Setup!$J$15/24</f>
        <v>43232.729166667334</v>
      </c>
      <c r="BO829" s="57">
        <f>CN829</f>
        <v>0</v>
      </c>
      <c r="BP829" s="57">
        <f>CO829</f>
        <v>0</v>
      </c>
      <c r="BQ829" s="57">
        <f>CP829</f>
        <v>0</v>
      </c>
      <c r="BR829" s="57">
        <f>CQ829</f>
        <v>0</v>
      </c>
      <c r="BS829" s="87">
        <f>CT829</f>
        <v>0</v>
      </c>
      <c r="BT829" s="87">
        <f>CB1258</f>
        <v>226</v>
      </c>
      <c r="BU829" s="87">
        <f>CD1258</f>
        <v>35.11</v>
      </c>
      <c r="BV829" s="87">
        <f>CF1258</f>
        <v>0</v>
      </c>
      <c r="BW829" s="87">
        <f>CH1258</f>
        <v>0.28000000000000003</v>
      </c>
      <c r="BX829" s="87">
        <f>CJ1258</f>
        <v>55.67</v>
      </c>
      <c r="CA829" s="111">
        <v>43348.75</v>
      </c>
      <c r="CB829" s="87">
        <v>222</v>
      </c>
      <c r="CC829" s="111">
        <v>43348.75</v>
      </c>
      <c r="CD829" s="87">
        <v>35.08</v>
      </c>
      <c r="CE829" s="111">
        <v>43348.75</v>
      </c>
      <c r="CF829" s="87">
        <v>0</v>
      </c>
      <c r="CG829" s="111">
        <v>43348.75</v>
      </c>
      <c r="CH829" s="87">
        <v>0.28000000000000003</v>
      </c>
      <c r="CI829" s="111">
        <v>43348.75</v>
      </c>
      <c r="CJ829" s="87">
        <v>65.86</v>
      </c>
      <c r="CM829" s="111"/>
      <c r="CS829" s="111"/>
    </row>
    <row r="830" spans="1:97" x14ac:dyDescent="0.3">
      <c r="A830" s="87">
        <f t="shared" si="40"/>
        <v>8260</v>
      </c>
      <c r="B830" s="88">
        <f t="shared" si="39"/>
        <v>137.66666666666666</v>
      </c>
      <c r="C830" s="106">
        <v>20.98</v>
      </c>
      <c r="D830" s="106">
        <v>55.87</v>
      </c>
      <c r="E830" s="106">
        <v>49.87</v>
      </c>
      <c r="F830" s="106">
        <v>45.94</v>
      </c>
      <c r="G830" s="106">
        <v>52.36</v>
      </c>
      <c r="H830" s="106">
        <v>48.9</v>
      </c>
      <c r="I830" s="106">
        <v>46.9</v>
      </c>
      <c r="J830" s="106">
        <v>48.49</v>
      </c>
      <c r="K830" s="106">
        <v>45.07</v>
      </c>
      <c r="L830" s="106">
        <v>49.84</v>
      </c>
      <c r="M830" s="106">
        <v>45.39</v>
      </c>
      <c r="N830" s="106">
        <v>52.72</v>
      </c>
      <c r="O830" s="106">
        <v>54.98</v>
      </c>
      <c r="P830" s="106">
        <v>47.27</v>
      </c>
      <c r="Q830" s="106">
        <v>51.8</v>
      </c>
      <c r="R830" s="106">
        <v>49.67</v>
      </c>
      <c r="S830" s="106">
        <v>55.42</v>
      </c>
      <c r="T830" s="106">
        <v>53.86</v>
      </c>
      <c r="U830" s="106">
        <v>55.36</v>
      </c>
      <c r="V830" s="106">
        <v>51.99</v>
      </c>
      <c r="W830" s="106">
        <v>58.92</v>
      </c>
      <c r="X830" s="106">
        <v>57.2</v>
      </c>
      <c r="Y830" s="106">
        <v>57.67</v>
      </c>
      <c r="Z830" s="106">
        <v>52.84</v>
      </c>
      <c r="AA830" s="106">
        <v>55.39</v>
      </c>
      <c r="AB830" s="106">
        <v>53.29</v>
      </c>
      <c r="AC830" s="106">
        <v>58.6</v>
      </c>
      <c r="AD830" s="106">
        <v>57.16</v>
      </c>
      <c r="AE830" s="106">
        <v>54.86</v>
      </c>
      <c r="AF830" s="106">
        <v>57.24</v>
      </c>
      <c r="AG830" s="106">
        <v>58.89</v>
      </c>
      <c r="AH830" s="106">
        <v>55.48</v>
      </c>
      <c r="AI830" s="106">
        <v>56.52</v>
      </c>
      <c r="AJ830" s="106">
        <v>59.47</v>
      </c>
      <c r="AK830" s="106">
        <v>48.24</v>
      </c>
      <c r="AL830" s="106">
        <v>45.73</v>
      </c>
      <c r="AM830" s="106">
        <v>55.41</v>
      </c>
      <c r="AN830" s="106">
        <v>59.94</v>
      </c>
      <c r="AO830" s="106">
        <v>48.45</v>
      </c>
      <c r="AP830" s="106">
        <v>54.12</v>
      </c>
      <c r="AQ830" s="106">
        <v>55.92</v>
      </c>
      <c r="AR830" s="106">
        <v>50.02</v>
      </c>
      <c r="AS830" s="106">
        <v>53.49</v>
      </c>
      <c r="AT830" s="106">
        <v>50.75</v>
      </c>
      <c r="AU830" s="106">
        <v>73.569999999999993</v>
      </c>
      <c r="AV830" s="106">
        <v>50.29</v>
      </c>
      <c r="AW830" s="106">
        <v>52.15</v>
      </c>
      <c r="AX830" s="106">
        <v>42.72</v>
      </c>
      <c r="AY830" s="106">
        <v>41.62</v>
      </c>
      <c r="AZ830" s="106">
        <v>55.26</v>
      </c>
      <c r="BA830" s="106">
        <v>46.49</v>
      </c>
      <c r="BB830" s="106">
        <v>53.69</v>
      </c>
      <c r="BC830" s="106">
        <v>55.82</v>
      </c>
      <c r="BD830" s="106">
        <v>55.69</v>
      </c>
      <c r="BE830" s="106">
        <v>42.65</v>
      </c>
      <c r="BF830" s="106">
        <v>41.35</v>
      </c>
      <c r="BG830" s="106">
        <v>44.39</v>
      </c>
      <c r="BH830" s="106">
        <v>48.92</v>
      </c>
      <c r="BI830" s="106">
        <v>43.43</v>
      </c>
      <c r="BJ830" s="106">
        <v>44.17</v>
      </c>
      <c r="BK830" s="106">
        <v>68.62</v>
      </c>
      <c r="BL830" s="107">
        <f t="shared" si="41"/>
        <v>60</v>
      </c>
      <c r="BN830" s="110">
        <f>BN829++Setup!$J$15/24</f>
        <v>43232.736111111779</v>
      </c>
      <c r="BO830" s="57">
        <f>CN830</f>
        <v>0</v>
      </c>
      <c r="BP830" s="57">
        <f>CO830</f>
        <v>0</v>
      </c>
      <c r="BQ830" s="57">
        <f>CP830</f>
        <v>0</v>
      </c>
      <c r="BR830" s="57">
        <f>CQ830</f>
        <v>0</v>
      </c>
      <c r="BS830" s="87">
        <f>CT830</f>
        <v>0</v>
      </c>
      <c r="BT830" s="87">
        <f>CB1259</f>
        <v>227</v>
      </c>
      <c r="BU830" s="87">
        <f>CD1259</f>
        <v>34.69</v>
      </c>
      <c r="BV830" s="87">
        <f>CF1259</f>
        <v>0</v>
      </c>
      <c r="BW830" s="87">
        <f>CH1259</f>
        <v>0.28000000000000003</v>
      </c>
      <c r="BX830" s="87">
        <f>CJ1259</f>
        <v>45.44</v>
      </c>
      <c r="CA830" s="111">
        <v>43348.756944444445</v>
      </c>
      <c r="CB830" s="87">
        <v>227</v>
      </c>
      <c r="CC830" s="111">
        <v>43348.756944444445</v>
      </c>
      <c r="CD830" s="87">
        <v>34.64</v>
      </c>
      <c r="CE830" s="111">
        <v>43348.756944444445</v>
      </c>
      <c r="CF830" s="87">
        <v>0</v>
      </c>
      <c r="CG830" s="111">
        <v>43348.756944444445</v>
      </c>
      <c r="CH830" s="87">
        <v>0.28000000000000003</v>
      </c>
      <c r="CI830" s="111">
        <v>43348.756944444445</v>
      </c>
      <c r="CJ830" s="87">
        <v>68.58</v>
      </c>
      <c r="CM830" s="111"/>
      <c r="CS830" s="111"/>
    </row>
    <row r="831" spans="1:97" x14ac:dyDescent="0.3">
      <c r="A831" s="87">
        <f t="shared" si="40"/>
        <v>8270</v>
      </c>
      <c r="B831" s="88">
        <f t="shared" si="39"/>
        <v>137.83333333333334</v>
      </c>
      <c r="C831" s="106">
        <v>20.82</v>
      </c>
      <c r="D831" s="106">
        <v>55.65</v>
      </c>
      <c r="E831" s="106">
        <v>49.58</v>
      </c>
      <c r="F831" s="106">
        <v>45.71</v>
      </c>
      <c r="G831" s="106">
        <v>51.98</v>
      </c>
      <c r="H831" s="106">
        <v>48.06</v>
      </c>
      <c r="I831" s="106">
        <v>46.72</v>
      </c>
      <c r="J831" s="106">
        <v>48.24</v>
      </c>
      <c r="K831" s="106">
        <v>44.44</v>
      </c>
      <c r="L831" s="106">
        <v>49.34</v>
      </c>
      <c r="M831" s="106">
        <v>45.27</v>
      </c>
      <c r="N831" s="106">
        <v>52.27</v>
      </c>
      <c r="O831" s="106">
        <v>54.67</v>
      </c>
      <c r="P831" s="106">
        <v>46.82</v>
      </c>
      <c r="Q831" s="106">
        <v>51.38</v>
      </c>
      <c r="R831" s="106">
        <v>49.34</v>
      </c>
      <c r="S831" s="106">
        <v>55.13</v>
      </c>
      <c r="T831" s="106">
        <v>53.58</v>
      </c>
      <c r="U831" s="106">
        <v>55.11</v>
      </c>
      <c r="V831" s="106">
        <v>51.6</v>
      </c>
      <c r="W831" s="106">
        <v>58.71</v>
      </c>
      <c r="X831" s="106">
        <v>56.72</v>
      </c>
      <c r="Y831" s="106">
        <v>57.12</v>
      </c>
      <c r="Z831" s="106">
        <v>52.63</v>
      </c>
      <c r="AA831" s="106">
        <v>55.05</v>
      </c>
      <c r="AB831" s="106">
        <v>53</v>
      </c>
      <c r="AC831" s="106">
        <v>58.27</v>
      </c>
      <c r="AD831" s="106">
        <v>56.83</v>
      </c>
      <c r="AE831" s="106">
        <v>54.54</v>
      </c>
      <c r="AF831" s="106">
        <v>56.88</v>
      </c>
      <c r="AG831" s="106">
        <v>58.48</v>
      </c>
      <c r="AH831" s="106">
        <v>55.18</v>
      </c>
      <c r="AI831" s="106">
        <v>55.92</v>
      </c>
      <c r="AJ831" s="106">
        <v>59.28</v>
      </c>
      <c r="AK831" s="106">
        <v>48.09</v>
      </c>
      <c r="AL831" s="106">
        <v>45.32</v>
      </c>
      <c r="AM831" s="106">
        <v>55.25</v>
      </c>
      <c r="AN831" s="106">
        <v>59.75</v>
      </c>
      <c r="AO831" s="106">
        <v>48.2</v>
      </c>
      <c r="AP831" s="106">
        <v>53.97</v>
      </c>
      <c r="AQ831" s="106">
        <v>55.55</v>
      </c>
      <c r="AR831" s="106">
        <v>49.6</v>
      </c>
      <c r="AS831" s="106">
        <v>53.3</v>
      </c>
      <c r="AT831" s="106">
        <v>50.72</v>
      </c>
      <c r="AU831" s="106">
        <v>73.31</v>
      </c>
      <c r="AV831" s="106">
        <v>50.06</v>
      </c>
      <c r="AW831" s="106">
        <v>51.95</v>
      </c>
      <c r="AX831" s="106">
        <v>42.62</v>
      </c>
      <c r="AY831" s="106">
        <v>41.57</v>
      </c>
      <c r="AZ831" s="106">
        <v>55.09</v>
      </c>
      <c r="BA831" s="106">
        <v>46.29</v>
      </c>
      <c r="BB831" s="106">
        <v>53.37</v>
      </c>
      <c r="BC831" s="106">
        <v>55.77</v>
      </c>
      <c r="BD831" s="106">
        <v>55.37</v>
      </c>
      <c r="BE831" s="106">
        <v>42.52</v>
      </c>
      <c r="BF831" s="106">
        <v>41.26</v>
      </c>
      <c r="BG831" s="106">
        <v>43.76</v>
      </c>
      <c r="BH831" s="106">
        <v>48.79</v>
      </c>
      <c r="BI831" s="106">
        <v>43.23</v>
      </c>
      <c r="BJ831" s="106">
        <v>44.29</v>
      </c>
      <c r="BK831" s="106">
        <v>68.319999999999993</v>
      </c>
      <c r="BL831" s="107">
        <f t="shared" si="41"/>
        <v>60</v>
      </c>
      <c r="BN831" s="110">
        <f>BN830++Setup!$J$15/24</f>
        <v>43232.743055556224</v>
      </c>
      <c r="BO831" s="57">
        <f>CN831</f>
        <v>0</v>
      </c>
      <c r="BP831" s="57">
        <f>CO831</f>
        <v>0</v>
      </c>
      <c r="BQ831" s="57">
        <f>CP831</f>
        <v>0</v>
      </c>
      <c r="BR831" s="57">
        <f>CQ831</f>
        <v>0</v>
      </c>
      <c r="BS831" s="87">
        <f>CT831</f>
        <v>0</v>
      </c>
      <c r="BT831" s="87">
        <f>CB1260</f>
        <v>225</v>
      </c>
      <c r="BU831" s="87">
        <f>CD1260</f>
        <v>35.08</v>
      </c>
      <c r="BV831" s="87">
        <f>CF1260</f>
        <v>0</v>
      </c>
      <c r="BW831" s="87">
        <f>CH1260</f>
        <v>0.28000000000000003</v>
      </c>
      <c r="BX831" s="87">
        <f>CJ1260</f>
        <v>45.64</v>
      </c>
      <c r="CA831" s="111">
        <v>43348.763888888891</v>
      </c>
      <c r="CB831" s="87">
        <v>228</v>
      </c>
      <c r="CC831" s="111">
        <v>43348.763888888891</v>
      </c>
      <c r="CD831" s="87">
        <v>35.25</v>
      </c>
      <c r="CE831" s="111">
        <v>43348.763888888891</v>
      </c>
      <c r="CF831" s="87">
        <v>0</v>
      </c>
      <c r="CG831" s="111">
        <v>43348.763888888891</v>
      </c>
      <c r="CH831" s="87">
        <v>0.28000000000000003</v>
      </c>
      <c r="CI831" s="111">
        <v>43348.763888888891</v>
      </c>
      <c r="CJ831" s="87">
        <v>55.06</v>
      </c>
      <c r="CM831" s="111"/>
      <c r="CS831" s="111"/>
    </row>
    <row r="832" spans="1:97" x14ac:dyDescent="0.3">
      <c r="A832" s="87">
        <f t="shared" si="40"/>
        <v>8280</v>
      </c>
      <c r="B832" s="88">
        <f t="shared" si="39"/>
        <v>138</v>
      </c>
      <c r="C832" s="106">
        <v>20.92</v>
      </c>
      <c r="D832" s="106">
        <v>56.29</v>
      </c>
      <c r="E832" s="106">
        <v>50.83</v>
      </c>
      <c r="F832" s="106">
        <v>46.87</v>
      </c>
      <c r="G832" s="106">
        <v>52.45</v>
      </c>
      <c r="H832" s="106">
        <v>48.82</v>
      </c>
      <c r="I832" s="106">
        <v>47.91</v>
      </c>
      <c r="J832" s="106">
        <v>49.48</v>
      </c>
      <c r="K832" s="106">
        <v>44.92</v>
      </c>
      <c r="L832" s="106">
        <v>49.81</v>
      </c>
      <c r="M832" s="106">
        <v>46.56</v>
      </c>
      <c r="N832" s="106">
        <v>52.87</v>
      </c>
      <c r="O832" s="106">
        <v>55.48</v>
      </c>
      <c r="P832" s="106">
        <v>47.07</v>
      </c>
      <c r="Q832" s="106">
        <v>51.89</v>
      </c>
      <c r="R832" s="106">
        <v>49.82</v>
      </c>
      <c r="S832" s="106">
        <v>55.65</v>
      </c>
      <c r="T832" s="106">
        <v>54.08</v>
      </c>
      <c r="U832" s="106">
        <v>55.54</v>
      </c>
      <c r="V832" s="106">
        <v>52.15</v>
      </c>
      <c r="W832" s="106">
        <v>59.31</v>
      </c>
      <c r="X832" s="106">
        <v>57.38</v>
      </c>
      <c r="Y832" s="106">
        <v>57.67</v>
      </c>
      <c r="Z832" s="106">
        <v>52.83</v>
      </c>
      <c r="AA832" s="106">
        <v>55.68</v>
      </c>
      <c r="AB832" s="106">
        <v>53.32</v>
      </c>
      <c r="AC832" s="106">
        <v>59.05</v>
      </c>
      <c r="AD832" s="106">
        <v>57.45</v>
      </c>
      <c r="AE832" s="106">
        <v>55.24</v>
      </c>
      <c r="AF832" s="106">
        <v>57.7</v>
      </c>
      <c r="AG832" s="106">
        <v>59.23</v>
      </c>
      <c r="AH832" s="106">
        <v>55.84</v>
      </c>
      <c r="AI832" s="106">
        <v>56.75</v>
      </c>
      <c r="AJ832" s="106">
        <v>59.53</v>
      </c>
      <c r="AK832" s="106">
        <v>48.24</v>
      </c>
      <c r="AL832" s="106">
        <v>45.58</v>
      </c>
      <c r="AM832" s="106">
        <v>55.78</v>
      </c>
      <c r="AN832" s="106">
        <v>59.97</v>
      </c>
      <c r="AO832" s="106">
        <v>49.44</v>
      </c>
      <c r="AP832" s="106">
        <v>53.89</v>
      </c>
      <c r="AQ832" s="106">
        <v>56.32</v>
      </c>
      <c r="AR832" s="106">
        <v>50.05</v>
      </c>
      <c r="AS832" s="106">
        <v>53.4</v>
      </c>
      <c r="AT832" s="106">
        <v>50.97</v>
      </c>
      <c r="AU832" s="106">
        <v>73.45</v>
      </c>
      <c r="AV832" s="106">
        <v>50.36</v>
      </c>
      <c r="AW832" s="106">
        <v>52.08</v>
      </c>
      <c r="AX832" s="106">
        <v>43.65</v>
      </c>
      <c r="AY832" s="106">
        <v>42.77</v>
      </c>
      <c r="AZ832" s="106">
        <v>55.5</v>
      </c>
      <c r="BA832" s="106">
        <v>47.49</v>
      </c>
      <c r="BB832" s="106">
        <v>53.77</v>
      </c>
      <c r="BC832" s="106">
        <v>56.52</v>
      </c>
      <c r="BD832" s="106">
        <v>56.24</v>
      </c>
      <c r="BE832" s="106">
        <v>43.82</v>
      </c>
      <c r="BF832" s="106">
        <v>42.41</v>
      </c>
      <c r="BG832" s="106">
        <v>44.29</v>
      </c>
      <c r="BH832" s="106">
        <v>49.96</v>
      </c>
      <c r="BI832" s="106">
        <v>44.44</v>
      </c>
      <c r="BJ832" s="106">
        <v>44.25</v>
      </c>
      <c r="BK832" s="106">
        <v>68.63</v>
      </c>
      <c r="BL832" s="107">
        <f t="shared" si="41"/>
        <v>60</v>
      </c>
      <c r="BN832" s="110">
        <f>BN831++Setup!$J$15/24</f>
        <v>43232.750000000669</v>
      </c>
      <c r="BO832" s="57">
        <f>CN832</f>
        <v>0</v>
      </c>
      <c r="BP832" s="57">
        <f>CO832</f>
        <v>0</v>
      </c>
      <c r="BQ832" s="57">
        <f>CP832</f>
        <v>0</v>
      </c>
      <c r="BR832" s="57">
        <f>CQ832</f>
        <v>0</v>
      </c>
      <c r="BS832" s="87">
        <f>CT832</f>
        <v>0</v>
      </c>
      <c r="BT832" s="87">
        <f>CB1261</f>
        <v>227</v>
      </c>
      <c r="BU832" s="87">
        <f>CD1261</f>
        <v>33.72</v>
      </c>
      <c r="BV832" s="87">
        <f>CF1261</f>
        <v>0</v>
      </c>
      <c r="BW832" s="87">
        <f>CH1261</f>
        <v>0.28000000000000003</v>
      </c>
      <c r="BX832" s="87">
        <f>CJ1261</f>
        <v>53</v>
      </c>
      <c r="CA832" s="111">
        <v>43348.770833333336</v>
      </c>
      <c r="CB832" s="87">
        <v>224</v>
      </c>
      <c r="CC832" s="111">
        <v>43348.770833333336</v>
      </c>
      <c r="CD832" s="87">
        <v>34.64</v>
      </c>
      <c r="CE832" s="111">
        <v>43348.770833333336</v>
      </c>
      <c r="CF832" s="87">
        <v>0</v>
      </c>
      <c r="CG832" s="111">
        <v>43348.770833333336</v>
      </c>
      <c r="CH832" s="87">
        <v>0.28000000000000003</v>
      </c>
      <c r="CI832" s="111">
        <v>43348.770833333336</v>
      </c>
      <c r="CJ832" s="87">
        <v>55.86</v>
      </c>
      <c r="CM832" s="111"/>
      <c r="CS832" s="111"/>
    </row>
    <row r="833" spans="1:97" x14ac:dyDescent="0.3">
      <c r="A833" s="87">
        <f t="shared" si="40"/>
        <v>8290</v>
      </c>
      <c r="B833" s="88">
        <f t="shared" si="39"/>
        <v>138.16666666666666</v>
      </c>
      <c r="C833" s="106">
        <v>20.95</v>
      </c>
      <c r="D833" s="106">
        <v>55.98</v>
      </c>
      <c r="E833" s="106">
        <v>49.09</v>
      </c>
      <c r="F833" s="106">
        <v>45.29</v>
      </c>
      <c r="G833" s="106">
        <v>52.4</v>
      </c>
      <c r="H833" s="106">
        <v>48.76</v>
      </c>
      <c r="I833" s="106">
        <v>46.33</v>
      </c>
      <c r="J833" s="106">
        <v>47.83</v>
      </c>
      <c r="K833" s="106">
        <v>44.88</v>
      </c>
      <c r="L833" s="106">
        <v>49.84</v>
      </c>
      <c r="M833" s="106">
        <v>44.83</v>
      </c>
      <c r="N833" s="106">
        <v>52.73</v>
      </c>
      <c r="O833" s="106">
        <v>55.16</v>
      </c>
      <c r="P833" s="106">
        <v>47.21</v>
      </c>
      <c r="Q833" s="106">
        <v>51.82</v>
      </c>
      <c r="R833" s="106">
        <v>49.67</v>
      </c>
      <c r="S833" s="106">
        <v>55.54</v>
      </c>
      <c r="T833" s="106">
        <v>54.03</v>
      </c>
      <c r="U833" s="106">
        <v>55.61</v>
      </c>
      <c r="V833" s="106">
        <v>52.05</v>
      </c>
      <c r="W833" s="106">
        <v>59.12</v>
      </c>
      <c r="X833" s="106">
        <v>57.14</v>
      </c>
      <c r="Y833" s="106">
        <v>57.67</v>
      </c>
      <c r="Z833" s="106">
        <v>52.96</v>
      </c>
      <c r="AA833" s="106">
        <v>55.44</v>
      </c>
      <c r="AB833" s="106">
        <v>53.33</v>
      </c>
      <c r="AC833" s="106">
        <v>58.61</v>
      </c>
      <c r="AD833" s="106">
        <v>57.22</v>
      </c>
      <c r="AE833" s="106">
        <v>54.65</v>
      </c>
      <c r="AF833" s="106">
        <v>57.4</v>
      </c>
      <c r="AG833" s="106">
        <v>59.02</v>
      </c>
      <c r="AH833" s="106">
        <v>55.19</v>
      </c>
      <c r="AI833" s="106">
        <v>56.45</v>
      </c>
      <c r="AJ833" s="106">
        <v>59.21</v>
      </c>
      <c r="AK833" s="106">
        <v>48.07</v>
      </c>
      <c r="AL833" s="106">
        <v>45.01</v>
      </c>
      <c r="AM833" s="106">
        <v>55.65</v>
      </c>
      <c r="AN833" s="106">
        <v>59.64</v>
      </c>
      <c r="AO833" s="106">
        <v>47.79</v>
      </c>
      <c r="AP833" s="106">
        <v>53.74</v>
      </c>
      <c r="AQ833" s="106">
        <v>55.94</v>
      </c>
      <c r="AR833" s="106">
        <v>49.92</v>
      </c>
      <c r="AS833" s="106">
        <v>53.51</v>
      </c>
      <c r="AT833" s="106">
        <v>50.9</v>
      </c>
      <c r="AU833" s="106">
        <v>73.14</v>
      </c>
      <c r="AV833" s="106">
        <v>50.33</v>
      </c>
      <c r="AW833" s="106">
        <v>52</v>
      </c>
      <c r="AX833" s="106">
        <v>42.02</v>
      </c>
      <c r="AY833" s="106">
        <v>41.16</v>
      </c>
      <c r="AZ833" s="106">
        <v>55.48</v>
      </c>
      <c r="BA833" s="106">
        <v>45.94</v>
      </c>
      <c r="BB833" s="106">
        <v>53.72</v>
      </c>
      <c r="BC833" s="106">
        <v>56.23</v>
      </c>
      <c r="BD833" s="106">
        <v>55.68</v>
      </c>
      <c r="BE833" s="106">
        <v>42.1</v>
      </c>
      <c r="BF833" s="106">
        <v>40.630000000000003</v>
      </c>
      <c r="BG833" s="106">
        <v>44.17</v>
      </c>
      <c r="BH833" s="106">
        <v>48.44</v>
      </c>
      <c r="BI833" s="106">
        <v>42.89</v>
      </c>
      <c r="BJ833" s="106">
        <v>44.42</v>
      </c>
      <c r="BK833" s="106">
        <v>68.489999999999995</v>
      </c>
      <c r="BL833" s="107">
        <f t="shared" si="41"/>
        <v>60</v>
      </c>
      <c r="BN833" s="110">
        <f>BN832++Setup!$J$15/24</f>
        <v>43232.756944445115</v>
      </c>
      <c r="BO833" s="57">
        <f>CN833</f>
        <v>0</v>
      </c>
      <c r="BP833" s="57">
        <f>CO833</f>
        <v>0</v>
      </c>
      <c r="BQ833" s="57">
        <f>CP833</f>
        <v>0</v>
      </c>
      <c r="BR833" s="57">
        <f>CQ833</f>
        <v>0</v>
      </c>
      <c r="BS833" s="87">
        <f>CT833</f>
        <v>0</v>
      </c>
      <c r="BT833" s="87">
        <f>CB1262</f>
        <v>224</v>
      </c>
      <c r="BU833" s="87">
        <f>CD1262</f>
        <v>34.31</v>
      </c>
      <c r="BV833" s="87">
        <f>CF1262</f>
        <v>0</v>
      </c>
      <c r="BW833" s="87">
        <f>CH1262</f>
        <v>0.28000000000000003</v>
      </c>
      <c r="BX833" s="87">
        <f>CJ1262</f>
        <v>51.25</v>
      </c>
      <c r="CA833" s="111">
        <v>43348.777777777781</v>
      </c>
      <c r="CB833" s="87">
        <v>228</v>
      </c>
      <c r="CC833" s="111">
        <v>43348.777777777781</v>
      </c>
      <c r="CD833" s="87">
        <v>35.06</v>
      </c>
      <c r="CE833" s="111">
        <v>43348.777777777781</v>
      </c>
      <c r="CF833" s="87">
        <v>0</v>
      </c>
      <c r="CG833" s="111">
        <v>43348.777777777781</v>
      </c>
      <c r="CH833" s="87">
        <v>0.28000000000000003</v>
      </c>
      <c r="CI833" s="111">
        <v>43348.777777777781</v>
      </c>
      <c r="CJ833" s="87">
        <v>68.31</v>
      </c>
      <c r="CM833" s="111"/>
      <c r="CS833" s="111"/>
    </row>
    <row r="834" spans="1:97" x14ac:dyDescent="0.3">
      <c r="A834" s="87">
        <f t="shared" si="40"/>
        <v>8300</v>
      </c>
      <c r="B834" s="88">
        <f t="shared" si="39"/>
        <v>138.33333333333334</v>
      </c>
      <c r="C834" s="106">
        <v>20.85</v>
      </c>
      <c r="D834" s="106">
        <v>55.35</v>
      </c>
      <c r="E834" s="106">
        <v>49.33</v>
      </c>
      <c r="F834" s="106">
        <v>45.46</v>
      </c>
      <c r="G834" s="106">
        <v>51.9</v>
      </c>
      <c r="H834" s="106">
        <v>48.24</v>
      </c>
      <c r="I834" s="106">
        <v>46.63</v>
      </c>
      <c r="J834" s="106">
        <v>48.17</v>
      </c>
      <c r="K834" s="106">
        <v>44.32</v>
      </c>
      <c r="L834" s="106">
        <v>49.12</v>
      </c>
      <c r="M834" s="106">
        <v>44.96</v>
      </c>
      <c r="N834" s="106">
        <v>52.18</v>
      </c>
      <c r="O834" s="106">
        <v>54.86</v>
      </c>
      <c r="P834" s="106">
        <v>46.64</v>
      </c>
      <c r="Q834" s="106">
        <v>51.31</v>
      </c>
      <c r="R834" s="106">
        <v>49.24</v>
      </c>
      <c r="S834" s="106">
        <v>55.08</v>
      </c>
      <c r="T834" s="106">
        <v>53.48</v>
      </c>
      <c r="U834" s="106">
        <v>55.11</v>
      </c>
      <c r="V834" s="106">
        <v>51.61</v>
      </c>
      <c r="W834" s="106">
        <v>58.51</v>
      </c>
      <c r="X834" s="106">
        <v>56.6</v>
      </c>
      <c r="Y834" s="106">
        <v>57.01</v>
      </c>
      <c r="Z834" s="106">
        <v>52.58</v>
      </c>
      <c r="AA834" s="106">
        <v>55.02</v>
      </c>
      <c r="AB834" s="106">
        <v>52.89</v>
      </c>
      <c r="AC834" s="106">
        <v>58.15</v>
      </c>
      <c r="AD834" s="106">
        <v>56.79</v>
      </c>
      <c r="AE834" s="106">
        <v>54.35</v>
      </c>
      <c r="AF834" s="106">
        <v>56.82</v>
      </c>
      <c r="AG834" s="106">
        <v>58.49</v>
      </c>
      <c r="AH834" s="106">
        <v>54.97</v>
      </c>
      <c r="AI834" s="106">
        <v>55.87</v>
      </c>
      <c r="AJ834" s="106">
        <v>59.63</v>
      </c>
      <c r="AK834" s="106">
        <v>48.28</v>
      </c>
      <c r="AL834" s="106">
        <v>45.6</v>
      </c>
      <c r="AM834" s="106">
        <v>54.86</v>
      </c>
      <c r="AN834" s="106">
        <v>60</v>
      </c>
      <c r="AO834" s="106">
        <v>48.13</v>
      </c>
      <c r="AP834" s="106">
        <v>53.76</v>
      </c>
      <c r="AQ834" s="106">
        <v>55.33</v>
      </c>
      <c r="AR834" s="106">
        <v>49.55</v>
      </c>
      <c r="AS834" s="106">
        <v>53.14</v>
      </c>
      <c r="AT834" s="106">
        <v>50.28</v>
      </c>
      <c r="AU834" s="106">
        <v>73.37</v>
      </c>
      <c r="AV834" s="106">
        <v>49.81</v>
      </c>
      <c r="AW834" s="106">
        <v>51.51</v>
      </c>
      <c r="AX834" s="106">
        <v>42.22</v>
      </c>
      <c r="AY834" s="106">
        <v>41.31</v>
      </c>
      <c r="AZ834" s="106">
        <v>55.01</v>
      </c>
      <c r="BA834" s="106">
        <v>46.01</v>
      </c>
      <c r="BB834" s="106">
        <v>53.35</v>
      </c>
      <c r="BC834" s="106">
        <v>55.65</v>
      </c>
      <c r="BD834" s="106">
        <v>55.34</v>
      </c>
      <c r="BE834" s="106">
        <v>42.2</v>
      </c>
      <c r="BF834" s="106">
        <v>41</v>
      </c>
      <c r="BG834" s="106">
        <v>43.89</v>
      </c>
      <c r="BH834" s="106">
        <v>48.55</v>
      </c>
      <c r="BI834" s="106">
        <v>43.01</v>
      </c>
      <c r="BJ834" s="106">
        <v>44.63</v>
      </c>
      <c r="BK834" s="106">
        <v>68.5</v>
      </c>
      <c r="BL834" s="107">
        <f t="shared" si="41"/>
        <v>60</v>
      </c>
      <c r="BN834" s="110">
        <f>BN833++Setup!$J$15/24</f>
        <v>43232.76388888956</v>
      </c>
      <c r="BO834" s="57">
        <f>CN834</f>
        <v>0</v>
      </c>
      <c r="BP834" s="57">
        <f>CO834</f>
        <v>0</v>
      </c>
      <c r="BQ834" s="57">
        <f>CP834</f>
        <v>0</v>
      </c>
      <c r="BR834" s="57">
        <f>CQ834</f>
        <v>0</v>
      </c>
      <c r="BS834" s="87">
        <f>CT834</f>
        <v>0</v>
      </c>
      <c r="BT834" s="87">
        <f>CB1263</f>
        <v>224</v>
      </c>
      <c r="BU834" s="87">
        <f>CD1263</f>
        <v>33.97</v>
      </c>
      <c r="BV834" s="87">
        <f>CF1263</f>
        <v>0</v>
      </c>
      <c r="BW834" s="87">
        <f>CH1263</f>
        <v>0.28000000000000003</v>
      </c>
      <c r="BX834" s="87">
        <f>CJ1263</f>
        <v>55.61</v>
      </c>
      <c r="CA834" s="111">
        <v>43348.784722222219</v>
      </c>
      <c r="CB834" s="87">
        <v>224</v>
      </c>
      <c r="CC834" s="111">
        <v>43348.784722222219</v>
      </c>
      <c r="CD834" s="87">
        <v>35.5</v>
      </c>
      <c r="CE834" s="111">
        <v>43348.784722222219</v>
      </c>
      <c r="CF834" s="87">
        <v>0</v>
      </c>
      <c r="CG834" s="111">
        <v>43348.784722222219</v>
      </c>
      <c r="CH834" s="87">
        <v>0.28000000000000003</v>
      </c>
      <c r="CI834" s="111">
        <v>43348.784722222219</v>
      </c>
      <c r="CJ834" s="87">
        <v>55.5</v>
      </c>
      <c r="CM834" s="111"/>
      <c r="CS834" s="111"/>
    </row>
    <row r="835" spans="1:97" x14ac:dyDescent="0.3">
      <c r="A835" s="87">
        <f t="shared" si="40"/>
        <v>8310</v>
      </c>
      <c r="B835" s="88">
        <f t="shared" si="39"/>
        <v>138.5</v>
      </c>
      <c r="C835" s="106">
        <v>20.95</v>
      </c>
      <c r="D835" s="106">
        <v>56.03</v>
      </c>
      <c r="E835" s="106">
        <v>49.21</v>
      </c>
      <c r="F835" s="106">
        <v>45.34</v>
      </c>
      <c r="G835" s="106">
        <v>52.44</v>
      </c>
      <c r="H835" s="106">
        <v>48.89</v>
      </c>
      <c r="I835" s="106">
        <v>46.33</v>
      </c>
      <c r="J835" s="106">
        <v>47.83</v>
      </c>
      <c r="K835" s="106">
        <v>45.09</v>
      </c>
      <c r="L835" s="106">
        <v>49.96</v>
      </c>
      <c r="M835" s="106">
        <v>44.82</v>
      </c>
      <c r="N835" s="106">
        <v>52.77</v>
      </c>
      <c r="O835" s="106">
        <v>55.34</v>
      </c>
      <c r="P835" s="106">
        <v>47.25</v>
      </c>
      <c r="Q835" s="106">
        <v>51.86</v>
      </c>
      <c r="R835" s="106">
        <v>49.72</v>
      </c>
      <c r="S835" s="106">
        <v>55.41</v>
      </c>
      <c r="T835" s="106">
        <v>54.03</v>
      </c>
      <c r="U835" s="106">
        <v>55.64</v>
      </c>
      <c r="V835" s="106">
        <v>52.12</v>
      </c>
      <c r="W835" s="106">
        <v>59.15</v>
      </c>
      <c r="X835" s="106">
        <v>57.19</v>
      </c>
      <c r="Y835" s="106">
        <v>57.75</v>
      </c>
      <c r="Z835" s="106">
        <v>52.79</v>
      </c>
      <c r="AA835" s="106">
        <v>55.53</v>
      </c>
      <c r="AB835" s="106">
        <v>53.19</v>
      </c>
      <c r="AC835" s="106">
        <v>58.79</v>
      </c>
      <c r="AD835" s="106">
        <v>57.25</v>
      </c>
      <c r="AE835" s="106">
        <v>54.96</v>
      </c>
      <c r="AF835" s="106">
        <v>57.49</v>
      </c>
      <c r="AG835" s="106">
        <v>59.01</v>
      </c>
      <c r="AH835" s="106">
        <v>55.66</v>
      </c>
      <c r="AI835" s="106">
        <v>56.73</v>
      </c>
      <c r="AJ835" s="106">
        <v>59.15</v>
      </c>
      <c r="AK835" s="106">
        <v>47.95</v>
      </c>
      <c r="AL835" s="106">
        <v>45.55</v>
      </c>
      <c r="AM835" s="106">
        <v>55.6</v>
      </c>
      <c r="AN835" s="106">
        <v>59.58</v>
      </c>
      <c r="AO835" s="106">
        <v>47.79</v>
      </c>
      <c r="AP835" s="106">
        <v>53.8</v>
      </c>
      <c r="AQ835" s="106">
        <v>56.23</v>
      </c>
      <c r="AR835" s="106">
        <v>49.97</v>
      </c>
      <c r="AS835" s="106">
        <v>53.43</v>
      </c>
      <c r="AT835" s="106">
        <v>50.74</v>
      </c>
      <c r="AU835" s="106">
        <v>73.09</v>
      </c>
      <c r="AV835" s="106">
        <v>50.23</v>
      </c>
      <c r="AW835" s="106">
        <v>52.02</v>
      </c>
      <c r="AX835" s="106">
        <v>42.08</v>
      </c>
      <c r="AY835" s="106">
        <v>41.12</v>
      </c>
      <c r="AZ835" s="106">
        <v>55.43</v>
      </c>
      <c r="BA835" s="106">
        <v>45.94</v>
      </c>
      <c r="BB835" s="106">
        <v>53.66</v>
      </c>
      <c r="BC835" s="106">
        <v>56.25</v>
      </c>
      <c r="BD835" s="106">
        <v>55.99</v>
      </c>
      <c r="BE835" s="106">
        <v>42.07</v>
      </c>
      <c r="BF835" s="106">
        <v>40.85</v>
      </c>
      <c r="BG835" s="106">
        <v>44.12</v>
      </c>
      <c r="BH835" s="106">
        <v>48.4</v>
      </c>
      <c r="BI835" s="106">
        <v>42.94</v>
      </c>
      <c r="BJ835" s="106">
        <v>44.36</v>
      </c>
      <c r="BK835" s="106">
        <v>68.290000000000006</v>
      </c>
      <c r="BL835" s="107">
        <f t="shared" si="41"/>
        <v>60</v>
      </c>
      <c r="BN835" s="110">
        <f>BN834++Setup!$J$15/24</f>
        <v>43232.770833334005</v>
      </c>
      <c r="BO835" s="57">
        <f>CN835</f>
        <v>0</v>
      </c>
      <c r="BP835" s="57">
        <f>CO835</f>
        <v>0</v>
      </c>
      <c r="BQ835" s="57">
        <f>CP835</f>
        <v>0</v>
      </c>
      <c r="BR835" s="57">
        <f>CQ835</f>
        <v>0</v>
      </c>
      <c r="BS835" s="87">
        <f>CT835</f>
        <v>0</v>
      </c>
      <c r="BT835" s="87">
        <f>CB1264</f>
        <v>226</v>
      </c>
      <c r="BU835" s="87">
        <f>CD1264</f>
        <v>33.25</v>
      </c>
      <c r="BV835" s="87">
        <f>CF1264</f>
        <v>0</v>
      </c>
      <c r="BW835" s="87">
        <f>CH1264</f>
        <v>0.28000000000000003</v>
      </c>
      <c r="BX835" s="87">
        <f>CJ1264</f>
        <v>52.67</v>
      </c>
      <c r="CA835" s="111">
        <v>43348.791666666664</v>
      </c>
      <c r="CB835" s="87">
        <v>227</v>
      </c>
      <c r="CC835" s="111">
        <v>43348.791666666664</v>
      </c>
      <c r="CD835" s="87">
        <v>34.94</v>
      </c>
      <c r="CE835" s="111">
        <v>43348.791666666664</v>
      </c>
      <c r="CF835" s="87">
        <v>0</v>
      </c>
      <c r="CG835" s="111">
        <v>43348.791666666664</v>
      </c>
      <c r="CH835" s="87">
        <v>0.28000000000000003</v>
      </c>
      <c r="CI835" s="111">
        <v>43348.791666666664</v>
      </c>
      <c r="CJ835" s="87">
        <v>54.78</v>
      </c>
      <c r="CM835" s="111"/>
      <c r="CS835" s="111"/>
    </row>
    <row r="836" spans="1:97" x14ac:dyDescent="0.3">
      <c r="A836" s="87">
        <f t="shared" si="40"/>
        <v>8320</v>
      </c>
      <c r="B836" s="88">
        <f t="shared" ref="B836:B899" si="42">A836/60</f>
        <v>138.66666666666666</v>
      </c>
      <c r="C836" s="106">
        <v>20.94</v>
      </c>
      <c r="D836" s="106">
        <v>55.95</v>
      </c>
      <c r="E836" s="106">
        <v>49.58</v>
      </c>
      <c r="F836" s="106">
        <v>45.71</v>
      </c>
      <c r="G836" s="106">
        <v>52.18</v>
      </c>
      <c r="H836" s="106">
        <v>48.54</v>
      </c>
      <c r="I836" s="106">
        <v>46.6</v>
      </c>
      <c r="J836" s="106">
        <v>48.17</v>
      </c>
      <c r="K836" s="106">
        <v>44.63</v>
      </c>
      <c r="L836" s="106">
        <v>49.58</v>
      </c>
      <c r="M836" s="106">
        <v>45.31</v>
      </c>
      <c r="N836" s="106">
        <v>52.51</v>
      </c>
      <c r="O836" s="106">
        <v>55.1</v>
      </c>
      <c r="P836" s="106">
        <v>47.05</v>
      </c>
      <c r="Q836" s="106">
        <v>51.67</v>
      </c>
      <c r="R836" s="106">
        <v>49.52</v>
      </c>
      <c r="S836" s="106">
        <v>55.34</v>
      </c>
      <c r="T836" s="106">
        <v>53.79</v>
      </c>
      <c r="U836" s="106">
        <v>55.38</v>
      </c>
      <c r="V836" s="106">
        <v>51.92</v>
      </c>
      <c r="W836" s="106">
        <v>58.59</v>
      </c>
      <c r="X836" s="106">
        <v>57.02</v>
      </c>
      <c r="Y836" s="106">
        <v>57.52</v>
      </c>
      <c r="Z836" s="106">
        <v>52.7</v>
      </c>
      <c r="AA836" s="106">
        <v>55.37</v>
      </c>
      <c r="AB836" s="106">
        <v>53.15</v>
      </c>
      <c r="AC836" s="106">
        <v>58.4</v>
      </c>
      <c r="AD836" s="106">
        <v>56.98</v>
      </c>
      <c r="AE836" s="106">
        <v>54.69</v>
      </c>
      <c r="AF836" s="106">
        <v>57.31</v>
      </c>
      <c r="AG836" s="106">
        <v>58.94</v>
      </c>
      <c r="AH836" s="106">
        <v>55.38</v>
      </c>
      <c r="AI836" s="106">
        <v>56.37</v>
      </c>
      <c r="AJ836" s="106">
        <v>59.12</v>
      </c>
      <c r="AK836" s="106">
        <v>48.02</v>
      </c>
      <c r="AL836" s="106">
        <v>45.32</v>
      </c>
      <c r="AM836" s="106">
        <v>55.52</v>
      </c>
      <c r="AN836" s="106">
        <v>59.68</v>
      </c>
      <c r="AO836" s="106">
        <v>48.13</v>
      </c>
      <c r="AP836" s="106">
        <v>54.02</v>
      </c>
      <c r="AQ836" s="106">
        <v>55.72</v>
      </c>
      <c r="AR836" s="106">
        <v>49.85</v>
      </c>
      <c r="AS836" s="106">
        <v>53.31</v>
      </c>
      <c r="AT836" s="106">
        <v>50.64</v>
      </c>
      <c r="AU836" s="106">
        <v>73.209999999999994</v>
      </c>
      <c r="AV836" s="106">
        <v>50.18</v>
      </c>
      <c r="AW836" s="106">
        <v>51.94</v>
      </c>
      <c r="AX836" s="106">
        <v>42.4</v>
      </c>
      <c r="AY836" s="106">
        <v>41.44</v>
      </c>
      <c r="AZ836" s="106">
        <v>55.17</v>
      </c>
      <c r="BA836" s="106">
        <v>46.22</v>
      </c>
      <c r="BB836" s="106">
        <v>53.51</v>
      </c>
      <c r="BC836" s="106">
        <v>56</v>
      </c>
      <c r="BD836" s="106">
        <v>55.7</v>
      </c>
      <c r="BE836" s="106">
        <v>42.44</v>
      </c>
      <c r="BF836" s="106">
        <v>41.1</v>
      </c>
      <c r="BG836" s="106">
        <v>44.02</v>
      </c>
      <c r="BH836" s="106">
        <v>48.74</v>
      </c>
      <c r="BI836" s="106">
        <v>43.15</v>
      </c>
      <c r="BJ836" s="106">
        <v>44.18</v>
      </c>
      <c r="BK836" s="106">
        <v>68.569999999999993</v>
      </c>
      <c r="BL836" s="107">
        <f t="shared" si="41"/>
        <v>60</v>
      </c>
      <c r="BN836" s="110">
        <f>BN835++Setup!$J$15/24</f>
        <v>43232.77777777845</v>
      </c>
      <c r="BO836" s="57">
        <f>CN836</f>
        <v>0</v>
      </c>
      <c r="BP836" s="57">
        <f>CO836</f>
        <v>0</v>
      </c>
      <c r="BQ836" s="57">
        <f>CP836</f>
        <v>0</v>
      </c>
      <c r="BR836" s="57">
        <f>CQ836</f>
        <v>0</v>
      </c>
      <c r="BS836" s="87">
        <f>CT836</f>
        <v>0</v>
      </c>
      <c r="BT836" s="87">
        <f>CB1265</f>
        <v>224</v>
      </c>
      <c r="BU836" s="87">
        <f>CD1265</f>
        <v>33.97</v>
      </c>
      <c r="BV836" s="87">
        <f>CF1265</f>
        <v>0</v>
      </c>
      <c r="BW836" s="87">
        <f>CH1265</f>
        <v>0.28000000000000003</v>
      </c>
      <c r="BX836" s="87">
        <f>CJ1265</f>
        <v>50.47</v>
      </c>
      <c r="CA836" s="111">
        <v>43348.798611111109</v>
      </c>
      <c r="CB836" s="87">
        <v>230</v>
      </c>
      <c r="CC836" s="111">
        <v>43348.798611111109</v>
      </c>
      <c r="CD836" s="87">
        <v>35.06</v>
      </c>
      <c r="CE836" s="111">
        <v>43348.798611111109</v>
      </c>
      <c r="CF836" s="87">
        <v>0</v>
      </c>
      <c r="CG836" s="111">
        <v>43348.798611111109</v>
      </c>
      <c r="CH836" s="87">
        <v>0.28000000000000003</v>
      </c>
      <c r="CI836" s="111">
        <v>43348.798611111109</v>
      </c>
      <c r="CJ836" s="87">
        <v>49.14</v>
      </c>
      <c r="CM836" s="111"/>
      <c r="CS836" s="111"/>
    </row>
    <row r="837" spans="1:97" x14ac:dyDescent="0.3">
      <c r="A837" s="87">
        <f t="shared" ref="A837:A900" si="43">A836+$A$1</f>
        <v>8330</v>
      </c>
      <c r="B837" s="88">
        <f t="shared" si="42"/>
        <v>138.83333333333334</v>
      </c>
      <c r="C837" s="106">
        <v>21.12</v>
      </c>
      <c r="D837" s="106">
        <v>56.22</v>
      </c>
      <c r="E837" s="106">
        <v>50.14</v>
      </c>
      <c r="F837" s="106">
        <v>46.2</v>
      </c>
      <c r="G837" s="106">
        <v>52.51</v>
      </c>
      <c r="H837" s="106">
        <v>48.93</v>
      </c>
      <c r="I837" s="106">
        <v>47.21</v>
      </c>
      <c r="J837" s="106">
        <v>48.81</v>
      </c>
      <c r="K837" s="106">
        <v>45.02</v>
      </c>
      <c r="L837" s="106">
        <v>50.02</v>
      </c>
      <c r="M837" s="106">
        <v>45.76</v>
      </c>
      <c r="N837" s="106">
        <v>52.92</v>
      </c>
      <c r="O837" s="106">
        <v>55.64</v>
      </c>
      <c r="P837" s="106">
        <v>47.33</v>
      </c>
      <c r="Q837" s="106">
        <v>51.96</v>
      </c>
      <c r="R837" s="106">
        <v>49.83</v>
      </c>
      <c r="S837" s="106">
        <v>55.76</v>
      </c>
      <c r="T837" s="106">
        <v>54.07</v>
      </c>
      <c r="U837" s="106">
        <v>55.7</v>
      </c>
      <c r="V837" s="106">
        <v>52.22</v>
      </c>
      <c r="W837" s="106">
        <v>59.39</v>
      </c>
      <c r="X837" s="106">
        <v>57.41</v>
      </c>
      <c r="Y837" s="106">
        <v>58</v>
      </c>
      <c r="Z837" s="106">
        <v>52.87</v>
      </c>
      <c r="AA837" s="106">
        <v>55.65</v>
      </c>
      <c r="AB837" s="106">
        <v>53.35</v>
      </c>
      <c r="AC837" s="106">
        <v>58.8</v>
      </c>
      <c r="AD837" s="106">
        <v>57.57</v>
      </c>
      <c r="AE837" s="106">
        <v>55.3</v>
      </c>
      <c r="AF837" s="106">
        <v>57.57</v>
      </c>
      <c r="AG837" s="106">
        <v>59.22</v>
      </c>
      <c r="AH837" s="106">
        <v>56.1</v>
      </c>
      <c r="AI837" s="106">
        <v>56.81</v>
      </c>
      <c r="AJ837" s="106">
        <v>59.01</v>
      </c>
      <c r="AK837" s="106">
        <v>47.89</v>
      </c>
      <c r="AL837" s="106">
        <v>45.54</v>
      </c>
      <c r="AM837" s="106">
        <v>55.88</v>
      </c>
      <c r="AN837" s="106">
        <v>59.32</v>
      </c>
      <c r="AO837" s="106">
        <v>48.77</v>
      </c>
      <c r="AP837" s="106">
        <v>54.18</v>
      </c>
      <c r="AQ837" s="106">
        <v>56.36</v>
      </c>
      <c r="AR837" s="106">
        <v>50.13</v>
      </c>
      <c r="AS837" s="106">
        <v>53.52</v>
      </c>
      <c r="AT837" s="106">
        <v>50.93</v>
      </c>
      <c r="AU837" s="106">
        <v>72.84</v>
      </c>
      <c r="AV837" s="106">
        <v>50.42</v>
      </c>
      <c r="AW837" s="106">
        <v>52.32</v>
      </c>
      <c r="AX837" s="106">
        <v>42.92</v>
      </c>
      <c r="AY837" s="106">
        <v>41.88</v>
      </c>
      <c r="AZ837" s="106">
        <v>55.65</v>
      </c>
      <c r="BA837" s="106">
        <v>46.77</v>
      </c>
      <c r="BB837" s="106">
        <v>53.81</v>
      </c>
      <c r="BC837" s="106">
        <v>56.34</v>
      </c>
      <c r="BD837" s="106">
        <v>56.03</v>
      </c>
      <c r="BE837" s="106">
        <v>43.01</v>
      </c>
      <c r="BF837" s="106">
        <v>41.59</v>
      </c>
      <c r="BG837" s="106">
        <v>44.55</v>
      </c>
      <c r="BH837" s="106">
        <v>49.29</v>
      </c>
      <c r="BI837" s="106">
        <v>43.77</v>
      </c>
      <c r="BJ837" s="106">
        <v>44.38</v>
      </c>
      <c r="BK837" s="106">
        <v>67.959999999999994</v>
      </c>
      <c r="BL837" s="107">
        <f t="shared" ref="BL837:BL900" si="44">BL836</f>
        <v>60</v>
      </c>
      <c r="BN837" s="110">
        <f>BN836++Setup!$J$15/24</f>
        <v>43232.784722222896</v>
      </c>
      <c r="BO837" s="57">
        <f>CN837</f>
        <v>0</v>
      </c>
      <c r="BP837" s="57">
        <f>CO837</f>
        <v>0</v>
      </c>
      <c r="BQ837" s="57">
        <f>CP837</f>
        <v>0</v>
      </c>
      <c r="BR837" s="57">
        <f>CQ837</f>
        <v>0</v>
      </c>
      <c r="BS837" s="87">
        <f>CT837</f>
        <v>0</v>
      </c>
      <c r="BT837" s="87">
        <f>CB1266</f>
        <v>224</v>
      </c>
      <c r="BU837" s="87">
        <f>CD1266</f>
        <v>33.61</v>
      </c>
      <c r="BV837" s="87">
        <f>CF1266</f>
        <v>0</v>
      </c>
      <c r="BW837" s="87">
        <f>CH1266</f>
        <v>0.28000000000000003</v>
      </c>
      <c r="BX837" s="87">
        <f>CJ1266</f>
        <v>47.36</v>
      </c>
      <c r="CA837" s="111">
        <v>43348.805555555555</v>
      </c>
      <c r="CB837" s="87">
        <v>255</v>
      </c>
      <c r="CC837" s="111">
        <v>43348.805555555555</v>
      </c>
      <c r="CD837" s="87">
        <v>34.25</v>
      </c>
      <c r="CE837" s="111">
        <v>43348.805555555555</v>
      </c>
      <c r="CF837" s="87">
        <v>0</v>
      </c>
      <c r="CG837" s="111">
        <v>43348.805555555555</v>
      </c>
      <c r="CH837" s="87">
        <v>0.28000000000000003</v>
      </c>
      <c r="CI837" s="111">
        <v>43348.805555555555</v>
      </c>
      <c r="CJ837" s="87">
        <v>60</v>
      </c>
      <c r="CM837" s="111"/>
      <c r="CS837" s="111"/>
    </row>
    <row r="838" spans="1:97" x14ac:dyDescent="0.3">
      <c r="A838" s="87">
        <f t="shared" si="43"/>
        <v>8340</v>
      </c>
      <c r="B838" s="88">
        <f t="shared" si="42"/>
        <v>139</v>
      </c>
      <c r="C838" s="106">
        <v>20.91</v>
      </c>
      <c r="D838" s="106">
        <v>55.73</v>
      </c>
      <c r="E838" s="106">
        <v>49.94</v>
      </c>
      <c r="F838" s="106">
        <v>46.04</v>
      </c>
      <c r="G838" s="106">
        <v>52.04</v>
      </c>
      <c r="H838" s="106">
        <v>47.91</v>
      </c>
      <c r="I838" s="106">
        <v>47.06</v>
      </c>
      <c r="J838" s="106">
        <v>48.6</v>
      </c>
      <c r="K838" s="106">
        <v>44.26</v>
      </c>
      <c r="L838" s="106">
        <v>49.47</v>
      </c>
      <c r="M838" s="106">
        <v>45.59</v>
      </c>
      <c r="N838" s="106">
        <v>52.24</v>
      </c>
      <c r="O838" s="106">
        <v>54.93</v>
      </c>
      <c r="P838" s="106">
        <v>46.88</v>
      </c>
      <c r="Q838" s="106">
        <v>51.56</v>
      </c>
      <c r="R838" s="106">
        <v>49.41</v>
      </c>
      <c r="S838" s="106">
        <v>55.31</v>
      </c>
      <c r="T838" s="106">
        <v>53.65</v>
      </c>
      <c r="U838" s="106">
        <v>55.39</v>
      </c>
      <c r="V838" s="106">
        <v>51.81</v>
      </c>
      <c r="W838" s="106">
        <v>58.71</v>
      </c>
      <c r="X838" s="106">
        <v>57.06</v>
      </c>
      <c r="Y838" s="106">
        <v>57.33</v>
      </c>
      <c r="Z838" s="106">
        <v>52.68</v>
      </c>
      <c r="AA838" s="106">
        <v>55.3</v>
      </c>
      <c r="AB838" s="106">
        <v>53.06</v>
      </c>
      <c r="AC838" s="106">
        <v>58.52</v>
      </c>
      <c r="AD838" s="106">
        <v>57.21</v>
      </c>
      <c r="AE838" s="106">
        <v>54.71</v>
      </c>
      <c r="AF838" s="106">
        <v>57.19</v>
      </c>
      <c r="AG838" s="106">
        <v>58.8</v>
      </c>
      <c r="AH838" s="106">
        <v>55.39</v>
      </c>
      <c r="AI838" s="106">
        <v>56.14</v>
      </c>
      <c r="AJ838" s="106">
        <v>59.37</v>
      </c>
      <c r="AK838" s="106">
        <v>48.04</v>
      </c>
      <c r="AL838" s="106">
        <v>45.52</v>
      </c>
      <c r="AM838" s="106">
        <v>55.39</v>
      </c>
      <c r="AN838" s="106">
        <v>59.79</v>
      </c>
      <c r="AO838" s="106">
        <v>48.56</v>
      </c>
      <c r="AP838" s="106">
        <v>53.83</v>
      </c>
      <c r="AQ838" s="106">
        <v>55.58</v>
      </c>
      <c r="AR838" s="106">
        <v>49.87</v>
      </c>
      <c r="AS838" s="106">
        <v>53.2</v>
      </c>
      <c r="AT838" s="106">
        <v>50.8</v>
      </c>
      <c r="AU838" s="106">
        <v>73.22</v>
      </c>
      <c r="AV838" s="106">
        <v>50.18</v>
      </c>
      <c r="AW838" s="106">
        <v>51.93</v>
      </c>
      <c r="AX838" s="106">
        <v>42.73</v>
      </c>
      <c r="AY838" s="106">
        <v>41.87</v>
      </c>
      <c r="AZ838" s="106">
        <v>55.37</v>
      </c>
      <c r="BA838" s="106">
        <v>46.6</v>
      </c>
      <c r="BB838" s="106">
        <v>53.42</v>
      </c>
      <c r="BC838" s="106">
        <v>55.82</v>
      </c>
      <c r="BD838" s="106">
        <v>55.52</v>
      </c>
      <c r="BE838" s="106">
        <v>42.91</v>
      </c>
      <c r="BF838" s="106">
        <v>41.43</v>
      </c>
      <c r="BG838" s="106">
        <v>43.94</v>
      </c>
      <c r="BH838" s="106">
        <v>49.09</v>
      </c>
      <c r="BI838" s="106">
        <v>43.58</v>
      </c>
      <c r="BJ838" s="106">
        <v>44.38</v>
      </c>
      <c r="BK838" s="106">
        <v>68.58</v>
      </c>
      <c r="BL838" s="107">
        <f t="shared" si="44"/>
        <v>60</v>
      </c>
      <c r="BN838" s="110">
        <f>BN837++Setup!$J$15/24</f>
        <v>43232.791666667341</v>
      </c>
      <c r="BO838" s="57">
        <f>CN838</f>
        <v>0</v>
      </c>
      <c r="BP838" s="57">
        <f>CO838</f>
        <v>0</v>
      </c>
      <c r="BQ838" s="57">
        <f>CP838</f>
        <v>0</v>
      </c>
      <c r="BR838" s="57">
        <f>CQ838</f>
        <v>0</v>
      </c>
      <c r="BS838" s="87">
        <f>CT838</f>
        <v>0</v>
      </c>
      <c r="BT838" s="87">
        <f>CB1267</f>
        <v>226</v>
      </c>
      <c r="BU838" s="87">
        <f>CD1267</f>
        <v>34.58</v>
      </c>
      <c r="BV838" s="87">
        <f>CF1267</f>
        <v>0</v>
      </c>
      <c r="BW838" s="87">
        <f>CH1267</f>
        <v>0.28000000000000003</v>
      </c>
      <c r="BX838" s="87">
        <f>CJ1267</f>
        <v>52</v>
      </c>
      <c r="CA838" s="111">
        <v>43348.8125</v>
      </c>
      <c r="CB838" s="87">
        <v>226</v>
      </c>
      <c r="CC838" s="111">
        <v>43348.8125</v>
      </c>
      <c r="CD838" s="87">
        <v>34.75</v>
      </c>
      <c r="CE838" s="111">
        <v>43348.8125</v>
      </c>
      <c r="CF838" s="87">
        <v>0</v>
      </c>
      <c r="CG838" s="111">
        <v>43348.8125</v>
      </c>
      <c r="CH838" s="87">
        <v>0.28000000000000003</v>
      </c>
      <c r="CI838" s="111">
        <v>43348.8125</v>
      </c>
      <c r="CJ838" s="87">
        <v>48.97</v>
      </c>
      <c r="CM838" s="111"/>
      <c r="CS838" s="111"/>
    </row>
    <row r="839" spans="1:97" x14ac:dyDescent="0.3">
      <c r="A839" s="87">
        <f t="shared" si="43"/>
        <v>8350</v>
      </c>
      <c r="B839" s="88">
        <f t="shared" si="42"/>
        <v>139.16666666666666</v>
      </c>
      <c r="C839" s="106">
        <v>21.02</v>
      </c>
      <c r="D839" s="106">
        <v>56.2</v>
      </c>
      <c r="E839" s="106">
        <v>49.56</v>
      </c>
      <c r="F839" s="106">
        <v>45.59</v>
      </c>
      <c r="G839" s="106">
        <v>52.47</v>
      </c>
      <c r="H839" s="106">
        <v>48.83</v>
      </c>
      <c r="I839" s="106">
        <v>46.64</v>
      </c>
      <c r="J839" s="106">
        <v>48.18</v>
      </c>
      <c r="K839" s="106">
        <v>45.02</v>
      </c>
      <c r="L839" s="106">
        <v>49.91</v>
      </c>
      <c r="M839" s="106">
        <v>45.12</v>
      </c>
      <c r="N839" s="106">
        <v>52.65</v>
      </c>
      <c r="O839" s="106">
        <v>55.34</v>
      </c>
      <c r="P839" s="106">
        <v>47.43</v>
      </c>
      <c r="Q839" s="106">
        <v>52.08</v>
      </c>
      <c r="R839" s="106">
        <v>49.88</v>
      </c>
      <c r="S839" s="106">
        <v>55.71</v>
      </c>
      <c r="T839" s="106">
        <v>54.09</v>
      </c>
      <c r="U839" s="106">
        <v>55.86</v>
      </c>
      <c r="V839" s="106">
        <v>52.12</v>
      </c>
      <c r="W839" s="106">
        <v>58.99</v>
      </c>
      <c r="X839" s="106">
        <v>57.33</v>
      </c>
      <c r="Y839" s="106">
        <v>57.74</v>
      </c>
      <c r="Z839" s="106">
        <v>52.95</v>
      </c>
      <c r="AA839" s="106">
        <v>55.58</v>
      </c>
      <c r="AB839" s="106">
        <v>53.34</v>
      </c>
      <c r="AC839" s="106">
        <v>58.67</v>
      </c>
      <c r="AD839" s="106">
        <v>57.48</v>
      </c>
      <c r="AE839" s="106">
        <v>55.36</v>
      </c>
      <c r="AF839" s="106">
        <v>57.55</v>
      </c>
      <c r="AG839" s="106">
        <v>59.19</v>
      </c>
      <c r="AH839" s="106">
        <v>55.93</v>
      </c>
      <c r="AI839" s="106">
        <v>56.82</v>
      </c>
      <c r="AJ839" s="106">
        <v>59.17</v>
      </c>
      <c r="AK839" s="106">
        <v>48</v>
      </c>
      <c r="AL839" s="106">
        <v>45.5</v>
      </c>
      <c r="AM839" s="106">
        <v>55.72</v>
      </c>
      <c r="AN839" s="106">
        <v>59.49</v>
      </c>
      <c r="AO839" s="106">
        <v>48.14</v>
      </c>
      <c r="AP839" s="106">
        <v>53.86</v>
      </c>
      <c r="AQ839" s="106">
        <v>56.17</v>
      </c>
      <c r="AR839" s="106">
        <v>50.16</v>
      </c>
      <c r="AS839" s="106">
        <v>53.56</v>
      </c>
      <c r="AT839" s="106">
        <v>51.22</v>
      </c>
      <c r="AU839" s="106">
        <v>72.900000000000006</v>
      </c>
      <c r="AV839" s="106">
        <v>50.63</v>
      </c>
      <c r="AW839" s="106">
        <v>52.58</v>
      </c>
      <c r="AX839" s="106">
        <v>42.35</v>
      </c>
      <c r="AY839" s="106">
        <v>41.36</v>
      </c>
      <c r="AZ839" s="106">
        <v>55.62</v>
      </c>
      <c r="BA839" s="106">
        <v>46.18</v>
      </c>
      <c r="BB839" s="106">
        <v>53.86</v>
      </c>
      <c r="BC839" s="106">
        <v>56.35</v>
      </c>
      <c r="BD839" s="106">
        <v>55.96</v>
      </c>
      <c r="BE839" s="106">
        <v>42.37</v>
      </c>
      <c r="BF839" s="106">
        <v>41.02</v>
      </c>
      <c r="BG839" s="106">
        <v>44.47</v>
      </c>
      <c r="BH839" s="106">
        <v>48.67</v>
      </c>
      <c r="BI839" s="106">
        <v>43.16</v>
      </c>
      <c r="BJ839" s="106">
        <v>44.22</v>
      </c>
      <c r="BK839" s="106">
        <v>68.37</v>
      </c>
      <c r="BL839" s="107">
        <f t="shared" si="44"/>
        <v>60</v>
      </c>
      <c r="BN839" s="110">
        <f>BN838++Setup!$J$15/24</f>
        <v>43232.798611111786</v>
      </c>
      <c r="BO839" s="57">
        <f>CN839</f>
        <v>0</v>
      </c>
      <c r="BP839" s="57">
        <f>CO839</f>
        <v>0</v>
      </c>
      <c r="BQ839" s="57">
        <f>CP839</f>
        <v>0</v>
      </c>
      <c r="BR839" s="57">
        <f>CQ839</f>
        <v>0</v>
      </c>
      <c r="BS839" s="87">
        <f>CT839</f>
        <v>0</v>
      </c>
      <c r="BT839" s="87">
        <f>CB1268</f>
        <v>226</v>
      </c>
      <c r="BU839" s="87">
        <f>CD1268</f>
        <v>33.61</v>
      </c>
      <c r="BV839" s="87">
        <f>CF1268</f>
        <v>0</v>
      </c>
      <c r="BW839" s="87">
        <f>CH1268</f>
        <v>0.28000000000000003</v>
      </c>
      <c r="BX839" s="87">
        <f>CJ1268</f>
        <v>46.36</v>
      </c>
      <c r="CA839" s="111">
        <v>43348.819444444445</v>
      </c>
      <c r="CB839" s="87">
        <v>206</v>
      </c>
      <c r="CC839" s="111">
        <v>43348.819444444445</v>
      </c>
      <c r="CD839" s="87">
        <v>35.22</v>
      </c>
      <c r="CE839" s="111">
        <v>43348.819444444445</v>
      </c>
      <c r="CF839" s="87">
        <v>0</v>
      </c>
      <c r="CG839" s="111">
        <v>43348.819444444445</v>
      </c>
      <c r="CH839" s="87">
        <v>0.28000000000000003</v>
      </c>
      <c r="CI839" s="111">
        <v>43348.819444444445</v>
      </c>
      <c r="CJ839" s="87">
        <v>64</v>
      </c>
      <c r="CM839" s="111"/>
      <c r="CS839" s="111"/>
    </row>
    <row r="840" spans="1:97" x14ac:dyDescent="0.3">
      <c r="A840" s="87">
        <f t="shared" si="43"/>
        <v>8360</v>
      </c>
      <c r="B840" s="88">
        <f t="shared" si="42"/>
        <v>139.33333333333334</v>
      </c>
      <c r="C840" s="106">
        <v>21.15</v>
      </c>
      <c r="D840" s="106">
        <v>56.56</v>
      </c>
      <c r="E840" s="106">
        <v>50.26</v>
      </c>
      <c r="F840" s="106">
        <v>46.18</v>
      </c>
      <c r="G840" s="106">
        <v>52.87</v>
      </c>
      <c r="H840" s="106">
        <v>49.18</v>
      </c>
      <c r="I840" s="106">
        <v>47.18</v>
      </c>
      <c r="J840" s="106">
        <v>48.68</v>
      </c>
      <c r="K840" s="106">
        <v>45.31</v>
      </c>
      <c r="L840" s="106">
        <v>50.18</v>
      </c>
      <c r="M840" s="106">
        <v>45.74</v>
      </c>
      <c r="N840" s="106">
        <v>53.2</v>
      </c>
      <c r="O840" s="106">
        <v>55.87</v>
      </c>
      <c r="P840" s="106">
        <v>47.54</v>
      </c>
      <c r="Q840" s="106">
        <v>52.02</v>
      </c>
      <c r="R840" s="106">
        <v>50.12</v>
      </c>
      <c r="S840" s="106">
        <v>56.13</v>
      </c>
      <c r="T840" s="106">
        <v>54.37</v>
      </c>
      <c r="U840" s="106">
        <v>56.02</v>
      </c>
      <c r="V840" s="106">
        <v>52.51</v>
      </c>
      <c r="W840" s="106">
        <v>59.79</v>
      </c>
      <c r="X840" s="106">
        <v>57.76</v>
      </c>
      <c r="Y840" s="106">
        <v>58.24</v>
      </c>
      <c r="Z840" s="106">
        <v>53.08</v>
      </c>
      <c r="AA840" s="106">
        <v>56.14</v>
      </c>
      <c r="AB840" s="106">
        <v>53.54</v>
      </c>
      <c r="AC840" s="106">
        <v>59.22</v>
      </c>
      <c r="AD840" s="106">
        <v>57.96</v>
      </c>
      <c r="AE840" s="106">
        <v>55.5</v>
      </c>
      <c r="AF840" s="106">
        <v>57.88</v>
      </c>
      <c r="AG840" s="106">
        <v>59.61</v>
      </c>
      <c r="AH840" s="106">
        <v>56.03</v>
      </c>
      <c r="AI840" s="106">
        <v>56.92</v>
      </c>
      <c r="AJ840" s="106">
        <v>59.37</v>
      </c>
      <c r="AK840" s="106">
        <v>48.15</v>
      </c>
      <c r="AL840" s="106">
        <v>45.67</v>
      </c>
      <c r="AM840" s="106">
        <v>56.05</v>
      </c>
      <c r="AN840" s="106">
        <v>59.81</v>
      </c>
      <c r="AO840" s="106">
        <v>48.64</v>
      </c>
      <c r="AP840" s="106">
        <v>54.01</v>
      </c>
      <c r="AQ840" s="106">
        <v>56.34</v>
      </c>
      <c r="AR840" s="106">
        <v>50.52</v>
      </c>
      <c r="AS840" s="106">
        <v>53.63</v>
      </c>
      <c r="AT840" s="106">
        <v>51.33</v>
      </c>
      <c r="AU840" s="106">
        <v>73.27</v>
      </c>
      <c r="AV840" s="106">
        <v>50.98</v>
      </c>
      <c r="AW840" s="106">
        <v>52.72</v>
      </c>
      <c r="AX840" s="106">
        <v>42.95</v>
      </c>
      <c r="AY840" s="106">
        <v>41.77</v>
      </c>
      <c r="AZ840" s="106">
        <v>56.07</v>
      </c>
      <c r="BA840" s="106">
        <v>46.77</v>
      </c>
      <c r="BB840" s="106">
        <v>54.16</v>
      </c>
      <c r="BC840" s="106">
        <v>56.85</v>
      </c>
      <c r="BD840" s="106">
        <v>56.34</v>
      </c>
      <c r="BE840" s="106">
        <v>43.05</v>
      </c>
      <c r="BF840" s="106">
        <v>41.63</v>
      </c>
      <c r="BG840" s="106">
        <v>44.7</v>
      </c>
      <c r="BH840" s="106">
        <v>49.25</v>
      </c>
      <c r="BI840" s="106">
        <v>43.75</v>
      </c>
      <c r="BJ840" s="106">
        <v>44.36</v>
      </c>
      <c r="BK840" s="106">
        <v>68.67</v>
      </c>
      <c r="BL840" s="107">
        <f t="shared" si="44"/>
        <v>60</v>
      </c>
      <c r="BN840" s="110">
        <f>BN839++Setup!$J$15/24</f>
        <v>43232.805555556231</v>
      </c>
      <c r="BO840" s="57">
        <f>CN840</f>
        <v>0</v>
      </c>
      <c r="BP840" s="57">
        <f>CO840</f>
        <v>0</v>
      </c>
      <c r="BQ840" s="57">
        <f>CP840</f>
        <v>0</v>
      </c>
      <c r="BR840" s="57">
        <f>CQ840</f>
        <v>0</v>
      </c>
      <c r="BS840" s="87">
        <f>CT840</f>
        <v>0</v>
      </c>
      <c r="BT840" s="87">
        <f>CB1269</f>
        <v>225</v>
      </c>
      <c r="BU840" s="87">
        <f>CD1269</f>
        <v>31.97</v>
      </c>
      <c r="BV840" s="87">
        <f>CF1269</f>
        <v>0</v>
      </c>
      <c r="BW840" s="87">
        <f>CH1269</f>
        <v>0.28000000000000003</v>
      </c>
      <c r="BX840" s="87">
        <f>CJ1269</f>
        <v>43.14</v>
      </c>
      <c r="CA840" s="111">
        <v>43348.826388888891</v>
      </c>
      <c r="CB840" s="87">
        <v>206</v>
      </c>
      <c r="CC840" s="111">
        <v>43348.826388888891</v>
      </c>
      <c r="CD840" s="87">
        <v>34.44</v>
      </c>
      <c r="CE840" s="111">
        <v>43348.826388888891</v>
      </c>
      <c r="CF840" s="87">
        <v>0</v>
      </c>
      <c r="CG840" s="111">
        <v>43348.826388888891</v>
      </c>
      <c r="CH840" s="87">
        <v>0.28000000000000003</v>
      </c>
      <c r="CI840" s="111">
        <v>43348.826388888891</v>
      </c>
      <c r="CJ840" s="87">
        <v>57.58</v>
      </c>
      <c r="CM840" s="111"/>
      <c r="CS840" s="111"/>
    </row>
    <row r="841" spans="1:97" x14ac:dyDescent="0.3">
      <c r="A841" s="87">
        <f t="shared" si="43"/>
        <v>8370</v>
      </c>
      <c r="B841" s="88">
        <f t="shared" si="42"/>
        <v>139.5</v>
      </c>
      <c r="C841" s="106">
        <v>21.17</v>
      </c>
      <c r="D841" s="106">
        <v>57.24</v>
      </c>
      <c r="E841" s="106">
        <v>49.67</v>
      </c>
      <c r="F841" s="106">
        <v>45.63</v>
      </c>
      <c r="G841" s="106">
        <v>53.09</v>
      </c>
      <c r="H841" s="106">
        <v>49.66</v>
      </c>
      <c r="I841" s="106">
        <v>46.65</v>
      </c>
      <c r="J841" s="106">
        <v>48.18</v>
      </c>
      <c r="K841" s="106">
        <v>45.71</v>
      </c>
      <c r="L841" s="106">
        <v>50.52</v>
      </c>
      <c r="M841" s="106">
        <v>45.31</v>
      </c>
      <c r="N841" s="106">
        <v>53.52</v>
      </c>
      <c r="O841" s="106">
        <v>56.47</v>
      </c>
      <c r="P841" s="106">
        <v>47.76</v>
      </c>
      <c r="Q841" s="106">
        <v>52.31</v>
      </c>
      <c r="R841" s="106">
        <v>50.45</v>
      </c>
      <c r="S841" s="106">
        <v>56.69</v>
      </c>
      <c r="T841" s="106">
        <v>54.62</v>
      </c>
      <c r="U841" s="106">
        <v>56.23</v>
      </c>
      <c r="V841" s="106">
        <v>52.78</v>
      </c>
      <c r="W841" s="106">
        <v>60.09</v>
      </c>
      <c r="X841" s="106">
        <v>58.12</v>
      </c>
      <c r="Y841" s="106">
        <v>58.63</v>
      </c>
      <c r="Z841" s="106">
        <v>53.28</v>
      </c>
      <c r="AA841" s="106">
        <v>56.4</v>
      </c>
      <c r="AB841" s="106">
        <v>53.8</v>
      </c>
      <c r="AC841" s="106">
        <v>59.62</v>
      </c>
      <c r="AD841" s="106">
        <v>58.2</v>
      </c>
      <c r="AE841" s="106">
        <v>56.05</v>
      </c>
      <c r="AF841" s="106">
        <v>58.38</v>
      </c>
      <c r="AG841" s="106">
        <v>60.16</v>
      </c>
      <c r="AH841" s="106">
        <v>56.94</v>
      </c>
      <c r="AI841" s="106">
        <v>57.95</v>
      </c>
      <c r="AJ841" s="106">
        <v>59.2</v>
      </c>
      <c r="AK841" s="106">
        <v>47.97</v>
      </c>
      <c r="AL841" s="106">
        <v>45.25</v>
      </c>
      <c r="AM841" s="106">
        <v>56.43</v>
      </c>
      <c r="AN841" s="106">
        <v>59.65</v>
      </c>
      <c r="AO841" s="106">
        <v>48.14</v>
      </c>
      <c r="AP841" s="106">
        <v>53.25</v>
      </c>
      <c r="AQ841" s="106">
        <v>57.41</v>
      </c>
      <c r="AR841" s="106">
        <v>50.89</v>
      </c>
      <c r="AS841" s="106">
        <v>53.97</v>
      </c>
      <c r="AT841" s="106">
        <v>51.57</v>
      </c>
      <c r="AU841" s="106">
        <v>73.16</v>
      </c>
      <c r="AV841" s="106">
        <v>51.03</v>
      </c>
      <c r="AW841" s="106">
        <v>52.72</v>
      </c>
      <c r="AX841" s="106">
        <v>42.44</v>
      </c>
      <c r="AY841" s="106">
        <v>41.46</v>
      </c>
      <c r="AZ841" s="106">
        <v>56.38</v>
      </c>
      <c r="BA841" s="106">
        <v>46.23</v>
      </c>
      <c r="BB841" s="106">
        <v>54.32</v>
      </c>
      <c r="BC841" s="106">
        <v>57.01</v>
      </c>
      <c r="BD841" s="106">
        <v>56.75</v>
      </c>
      <c r="BE841" s="106">
        <v>42.45</v>
      </c>
      <c r="BF841" s="106">
        <v>41.15</v>
      </c>
      <c r="BG841" s="106">
        <v>44.75</v>
      </c>
      <c r="BH841" s="106">
        <v>48.7</v>
      </c>
      <c r="BI841" s="106">
        <v>43.21</v>
      </c>
      <c r="BJ841" s="106">
        <v>44.2</v>
      </c>
      <c r="BK841" s="106">
        <v>68.489999999999995</v>
      </c>
      <c r="BL841" s="107">
        <f t="shared" si="44"/>
        <v>60</v>
      </c>
      <c r="BN841" s="110">
        <f>BN840++Setup!$J$15/24</f>
        <v>43232.812500000677</v>
      </c>
      <c r="BO841" s="57">
        <f>CN841</f>
        <v>0</v>
      </c>
      <c r="BP841" s="57">
        <f>CO841</f>
        <v>0</v>
      </c>
      <c r="BQ841" s="57">
        <f>CP841</f>
        <v>0</v>
      </c>
      <c r="BR841" s="57">
        <f>CQ841</f>
        <v>0</v>
      </c>
      <c r="BS841" s="87">
        <f>CT841</f>
        <v>0</v>
      </c>
      <c r="BT841" s="87">
        <f>CB1270</f>
        <v>227</v>
      </c>
      <c r="BU841" s="87">
        <f>CD1270</f>
        <v>27.64</v>
      </c>
      <c r="BV841" s="87">
        <f>CF1270</f>
        <v>0</v>
      </c>
      <c r="BW841" s="87">
        <f>CH1270</f>
        <v>0.28000000000000003</v>
      </c>
      <c r="BX841" s="87">
        <f>CJ1270</f>
        <v>39.97</v>
      </c>
      <c r="CA841" s="111">
        <v>43348.833333333336</v>
      </c>
      <c r="CB841" s="87">
        <v>219</v>
      </c>
      <c r="CC841" s="111">
        <v>43348.833333333336</v>
      </c>
      <c r="CD841" s="87">
        <v>35.11</v>
      </c>
      <c r="CE841" s="111">
        <v>43348.833333333336</v>
      </c>
      <c r="CF841" s="87">
        <v>0</v>
      </c>
      <c r="CG841" s="111">
        <v>43348.833333333336</v>
      </c>
      <c r="CH841" s="87">
        <v>0.28000000000000003</v>
      </c>
      <c r="CI841" s="111">
        <v>43348.833333333336</v>
      </c>
      <c r="CJ841" s="87">
        <v>45.69</v>
      </c>
      <c r="CM841" s="111"/>
      <c r="CS841" s="111"/>
    </row>
    <row r="842" spans="1:97" x14ac:dyDescent="0.3">
      <c r="A842" s="87">
        <f t="shared" si="43"/>
        <v>8380</v>
      </c>
      <c r="B842" s="88">
        <f t="shared" si="42"/>
        <v>139.66666666666666</v>
      </c>
      <c r="C842" s="106">
        <v>20.97</v>
      </c>
      <c r="D842" s="106">
        <v>56.27</v>
      </c>
      <c r="E842" s="106">
        <v>49.84</v>
      </c>
      <c r="F842" s="106">
        <v>46.02</v>
      </c>
      <c r="G842" s="106">
        <v>52.26</v>
      </c>
      <c r="H842" s="106">
        <v>48.6</v>
      </c>
      <c r="I842" s="106">
        <v>46.99</v>
      </c>
      <c r="J842" s="106">
        <v>48.48</v>
      </c>
      <c r="K842" s="106">
        <v>44.79</v>
      </c>
      <c r="L842" s="106">
        <v>49.82</v>
      </c>
      <c r="M842" s="106">
        <v>45.58</v>
      </c>
      <c r="N842" s="106">
        <v>52.71</v>
      </c>
      <c r="O842" s="106">
        <v>55.23</v>
      </c>
      <c r="P842" s="106">
        <v>47.04</v>
      </c>
      <c r="Q842" s="106">
        <v>51.74</v>
      </c>
      <c r="R842" s="106">
        <v>49.5</v>
      </c>
      <c r="S842" s="106">
        <v>55.7</v>
      </c>
      <c r="T842" s="106">
        <v>53.82</v>
      </c>
      <c r="U842" s="106">
        <v>55.55</v>
      </c>
      <c r="V842" s="106">
        <v>51.99</v>
      </c>
      <c r="W842" s="106">
        <v>59.13</v>
      </c>
      <c r="X842" s="106">
        <v>57.34</v>
      </c>
      <c r="Y842" s="106">
        <v>57.76</v>
      </c>
      <c r="Z842" s="106">
        <v>52.7</v>
      </c>
      <c r="AA842" s="106">
        <v>55.53</v>
      </c>
      <c r="AB842" s="106">
        <v>53.2</v>
      </c>
      <c r="AC842" s="106">
        <v>58.95</v>
      </c>
      <c r="AD842" s="106">
        <v>57.51</v>
      </c>
      <c r="AE842" s="106">
        <v>55.24</v>
      </c>
      <c r="AF842" s="106">
        <v>57.68</v>
      </c>
      <c r="AG842" s="106">
        <v>59.35</v>
      </c>
      <c r="AH842" s="106">
        <v>55.86</v>
      </c>
      <c r="AI842" s="106">
        <v>56.95</v>
      </c>
      <c r="AJ842" s="106">
        <v>59.09</v>
      </c>
      <c r="AK842" s="106">
        <v>47.71</v>
      </c>
      <c r="AL842" s="106">
        <v>45.72</v>
      </c>
      <c r="AM842" s="106">
        <v>55.81</v>
      </c>
      <c r="AN842" s="106">
        <v>59.56</v>
      </c>
      <c r="AO842" s="106">
        <v>48.44</v>
      </c>
      <c r="AP842" s="106">
        <v>54.13</v>
      </c>
      <c r="AQ842" s="106">
        <v>56.29</v>
      </c>
      <c r="AR842" s="106">
        <v>49.95</v>
      </c>
      <c r="AS842" s="106">
        <v>53.47</v>
      </c>
      <c r="AT842" s="106">
        <v>50.83</v>
      </c>
      <c r="AU842" s="106">
        <v>73.05</v>
      </c>
      <c r="AV842" s="106">
        <v>50.33</v>
      </c>
      <c r="AW842" s="106">
        <v>52.12</v>
      </c>
      <c r="AX842" s="106">
        <v>42.82</v>
      </c>
      <c r="AY842" s="106">
        <v>41.78</v>
      </c>
      <c r="AZ842" s="106">
        <v>55.46</v>
      </c>
      <c r="BA842" s="106">
        <v>46.58</v>
      </c>
      <c r="BB842" s="106">
        <v>53.63</v>
      </c>
      <c r="BC842" s="106">
        <v>56.38</v>
      </c>
      <c r="BD842" s="106">
        <v>55.87</v>
      </c>
      <c r="BE842" s="106">
        <v>42.8</v>
      </c>
      <c r="BF842" s="106">
        <v>41.49</v>
      </c>
      <c r="BG842" s="106">
        <v>44.22</v>
      </c>
      <c r="BH842" s="106">
        <v>49.08</v>
      </c>
      <c r="BI842" s="106">
        <v>43.56</v>
      </c>
      <c r="BJ842" s="106">
        <v>44.47</v>
      </c>
      <c r="BK842" s="106">
        <v>68.930000000000007</v>
      </c>
      <c r="BL842" s="107">
        <f t="shared" si="44"/>
        <v>60</v>
      </c>
      <c r="BN842" s="110">
        <f>BN841++Setup!$J$15/24</f>
        <v>43232.819444445122</v>
      </c>
      <c r="BO842" s="57">
        <f>CN842</f>
        <v>0</v>
      </c>
      <c r="BP842" s="57">
        <f>CO842</f>
        <v>0</v>
      </c>
      <c r="BQ842" s="57">
        <f>CP842</f>
        <v>0</v>
      </c>
      <c r="BR842" s="57">
        <f>CQ842</f>
        <v>0</v>
      </c>
      <c r="BS842" s="87">
        <f>CT842</f>
        <v>0</v>
      </c>
      <c r="BT842" s="87">
        <f>CB1271</f>
        <v>225</v>
      </c>
      <c r="BU842" s="87">
        <f>CD1271</f>
        <v>25.25</v>
      </c>
      <c r="BV842" s="87">
        <f>CF1271</f>
        <v>0</v>
      </c>
      <c r="BW842" s="87">
        <f>CH1271</f>
        <v>0.28000000000000003</v>
      </c>
      <c r="BX842" s="87">
        <f>CJ1271</f>
        <v>50.61</v>
      </c>
      <c r="CA842" s="111">
        <v>43348.840277777781</v>
      </c>
      <c r="CB842" s="87">
        <v>224</v>
      </c>
      <c r="CC842" s="111">
        <v>43348.840277777781</v>
      </c>
      <c r="CD842" s="87">
        <v>35.08</v>
      </c>
      <c r="CE842" s="111">
        <v>43348.840277777781</v>
      </c>
      <c r="CF842" s="87">
        <v>0</v>
      </c>
      <c r="CG842" s="111">
        <v>43348.840277777781</v>
      </c>
      <c r="CH842" s="87">
        <v>0.28000000000000003</v>
      </c>
      <c r="CI842" s="111">
        <v>43348.840277777781</v>
      </c>
      <c r="CJ842" s="87">
        <v>48.03</v>
      </c>
      <c r="CM842" s="111"/>
      <c r="CS842" s="111"/>
    </row>
    <row r="843" spans="1:97" x14ac:dyDescent="0.3">
      <c r="A843" s="87">
        <f t="shared" si="43"/>
        <v>8390</v>
      </c>
      <c r="B843" s="88">
        <f t="shared" si="42"/>
        <v>139.83333333333334</v>
      </c>
      <c r="C843" s="106">
        <v>21.16</v>
      </c>
      <c r="D843" s="106">
        <v>57.27</v>
      </c>
      <c r="E843" s="106">
        <v>49.17</v>
      </c>
      <c r="F843" s="106">
        <v>45.24</v>
      </c>
      <c r="G843" s="106">
        <v>52.99</v>
      </c>
      <c r="H843" s="106">
        <v>49.44</v>
      </c>
      <c r="I843" s="106">
        <v>46.26</v>
      </c>
      <c r="J843" s="106">
        <v>47.84</v>
      </c>
      <c r="K843" s="106">
        <v>45.61</v>
      </c>
      <c r="L843" s="106">
        <v>50.61</v>
      </c>
      <c r="M843" s="106">
        <v>44.79</v>
      </c>
      <c r="N843" s="106">
        <v>53.48</v>
      </c>
      <c r="O843" s="106">
        <v>56.17</v>
      </c>
      <c r="P843" s="106">
        <v>47.54</v>
      </c>
      <c r="Q843" s="106">
        <v>52.37</v>
      </c>
      <c r="R843" s="106">
        <v>50.23</v>
      </c>
      <c r="S843" s="106">
        <v>56.35</v>
      </c>
      <c r="T843" s="106">
        <v>54.49</v>
      </c>
      <c r="U843" s="106">
        <v>56.32</v>
      </c>
      <c r="V843" s="106">
        <v>52.59</v>
      </c>
      <c r="W843" s="106">
        <v>59.97</v>
      </c>
      <c r="X843" s="106">
        <v>58.1</v>
      </c>
      <c r="Y843" s="106">
        <v>58.26</v>
      </c>
      <c r="Z843" s="106">
        <v>53.06</v>
      </c>
      <c r="AA843" s="106">
        <v>56.27</v>
      </c>
      <c r="AB843" s="106">
        <v>53.66</v>
      </c>
      <c r="AC843" s="106">
        <v>59.59</v>
      </c>
      <c r="AD843" s="106">
        <v>58.12</v>
      </c>
      <c r="AE843" s="106">
        <v>55.75</v>
      </c>
      <c r="AF843" s="106">
        <v>58.29</v>
      </c>
      <c r="AG843" s="106">
        <v>59.86</v>
      </c>
      <c r="AH843" s="106">
        <v>56.43</v>
      </c>
      <c r="AI843" s="106">
        <v>57.56</v>
      </c>
      <c r="AJ843" s="106">
        <v>59.49</v>
      </c>
      <c r="AK843" s="106">
        <v>48.13</v>
      </c>
      <c r="AL843" s="106">
        <v>45.74</v>
      </c>
      <c r="AM843" s="106">
        <v>56.29</v>
      </c>
      <c r="AN843" s="106">
        <v>59.93</v>
      </c>
      <c r="AO843" s="106">
        <v>47.8</v>
      </c>
      <c r="AP843" s="106">
        <v>54.1</v>
      </c>
      <c r="AQ843" s="106">
        <v>57.02</v>
      </c>
      <c r="AR843" s="106">
        <v>50.5</v>
      </c>
      <c r="AS843" s="106">
        <v>53.77</v>
      </c>
      <c r="AT843" s="106">
        <v>51.21</v>
      </c>
      <c r="AU843" s="106">
        <v>73.45</v>
      </c>
      <c r="AV843" s="106">
        <v>50.84</v>
      </c>
      <c r="AW843" s="106">
        <v>52.58</v>
      </c>
      <c r="AX843" s="106">
        <v>42.12</v>
      </c>
      <c r="AY843" s="106">
        <v>41.1</v>
      </c>
      <c r="AZ843" s="106">
        <v>56.2</v>
      </c>
      <c r="BA843" s="106">
        <v>45.86</v>
      </c>
      <c r="BB843" s="106">
        <v>54.06</v>
      </c>
      <c r="BC843" s="106">
        <v>56.96</v>
      </c>
      <c r="BD843" s="106">
        <v>56.6</v>
      </c>
      <c r="BE843" s="106">
        <v>42.16</v>
      </c>
      <c r="BF843" s="106">
        <v>40.79</v>
      </c>
      <c r="BG843" s="106">
        <v>44.82</v>
      </c>
      <c r="BH843" s="106">
        <v>48.32</v>
      </c>
      <c r="BI843" s="106">
        <v>42.85</v>
      </c>
      <c r="BJ843" s="106">
        <v>44.35</v>
      </c>
      <c r="BK843" s="106">
        <v>68.97</v>
      </c>
      <c r="BL843" s="107">
        <f t="shared" si="44"/>
        <v>60</v>
      </c>
      <c r="BN843" s="110">
        <f>BN842++Setup!$J$15/24</f>
        <v>43232.826388889567</v>
      </c>
      <c r="BO843" s="57">
        <f>CN843</f>
        <v>0</v>
      </c>
      <c r="BP843" s="57">
        <f>CO843</f>
        <v>0</v>
      </c>
      <c r="BQ843" s="57">
        <f>CP843</f>
        <v>0</v>
      </c>
      <c r="BR843" s="57">
        <f>CQ843</f>
        <v>0</v>
      </c>
      <c r="BS843" s="87">
        <f>CT843</f>
        <v>0</v>
      </c>
      <c r="BT843" s="87">
        <f>CB1272</f>
        <v>224</v>
      </c>
      <c r="BU843" s="87">
        <f>CD1272</f>
        <v>23.47</v>
      </c>
      <c r="BV843" s="87">
        <f>CF1272</f>
        <v>0</v>
      </c>
      <c r="BW843" s="87">
        <f>CH1272</f>
        <v>0.28000000000000003</v>
      </c>
      <c r="BX843" s="87">
        <f>CJ1272</f>
        <v>45.14</v>
      </c>
      <c r="CA843" s="111">
        <v>43348.847222222219</v>
      </c>
      <c r="CB843" s="87">
        <v>223</v>
      </c>
      <c r="CC843" s="111">
        <v>43348.847222222219</v>
      </c>
      <c r="CD843" s="87">
        <v>35.22</v>
      </c>
      <c r="CE843" s="111">
        <v>43348.847222222219</v>
      </c>
      <c r="CF843" s="87">
        <v>0</v>
      </c>
      <c r="CG843" s="111">
        <v>43348.847222222219</v>
      </c>
      <c r="CH843" s="87">
        <v>0.28000000000000003</v>
      </c>
      <c r="CI843" s="111">
        <v>43348.847222222219</v>
      </c>
      <c r="CJ843" s="87">
        <v>45.47</v>
      </c>
      <c r="CM843" s="111"/>
      <c r="CS843" s="111"/>
    </row>
    <row r="844" spans="1:97" x14ac:dyDescent="0.3">
      <c r="A844" s="87">
        <f t="shared" si="43"/>
        <v>8400</v>
      </c>
      <c r="B844" s="88">
        <f t="shared" si="42"/>
        <v>140</v>
      </c>
      <c r="C844" s="106">
        <v>21.03</v>
      </c>
      <c r="D844" s="106">
        <v>56.23</v>
      </c>
      <c r="E844" s="106">
        <v>49.95</v>
      </c>
      <c r="F844" s="106">
        <v>45.85</v>
      </c>
      <c r="G844" s="106">
        <v>52.26</v>
      </c>
      <c r="H844" s="106">
        <v>48.85</v>
      </c>
      <c r="I844" s="106">
        <v>47.01</v>
      </c>
      <c r="J844" s="106">
        <v>48.52</v>
      </c>
      <c r="K844" s="106">
        <v>44.94</v>
      </c>
      <c r="L844" s="106">
        <v>49.89</v>
      </c>
      <c r="M844" s="106">
        <v>45.51</v>
      </c>
      <c r="N844" s="106">
        <v>52.83</v>
      </c>
      <c r="O844" s="106">
        <v>55.34</v>
      </c>
      <c r="P844" s="106">
        <v>47.01</v>
      </c>
      <c r="Q844" s="106">
        <v>51.62</v>
      </c>
      <c r="R844" s="106">
        <v>49.45</v>
      </c>
      <c r="S844" s="106">
        <v>55.73</v>
      </c>
      <c r="T844" s="106">
        <v>53.75</v>
      </c>
      <c r="U844" s="106">
        <v>55.65</v>
      </c>
      <c r="V844" s="106">
        <v>51.77</v>
      </c>
      <c r="W844" s="106">
        <v>59.24</v>
      </c>
      <c r="X844" s="106">
        <v>57.48</v>
      </c>
      <c r="Y844" s="106">
        <v>57.91</v>
      </c>
      <c r="Z844" s="106">
        <v>52.49</v>
      </c>
      <c r="AA844" s="106">
        <v>55.52</v>
      </c>
      <c r="AB844" s="106">
        <v>53.11</v>
      </c>
      <c r="AC844" s="106">
        <v>58.97</v>
      </c>
      <c r="AD844" s="106">
        <v>57.71</v>
      </c>
      <c r="AE844" s="106">
        <v>55.1</v>
      </c>
      <c r="AF844" s="106">
        <v>57.66</v>
      </c>
      <c r="AG844" s="106">
        <v>59.27</v>
      </c>
      <c r="AH844" s="106">
        <v>55.68</v>
      </c>
      <c r="AI844" s="106">
        <v>56.57</v>
      </c>
      <c r="AJ844" s="106">
        <v>59.17</v>
      </c>
      <c r="AK844" s="106">
        <v>47.97</v>
      </c>
      <c r="AL844" s="106">
        <v>45.25</v>
      </c>
      <c r="AM844" s="106">
        <v>55.72</v>
      </c>
      <c r="AN844" s="106">
        <v>59.72</v>
      </c>
      <c r="AO844" s="106">
        <v>48.48</v>
      </c>
      <c r="AP844" s="106">
        <v>53.96</v>
      </c>
      <c r="AQ844" s="106">
        <v>56.18</v>
      </c>
      <c r="AR844" s="106">
        <v>49.95</v>
      </c>
      <c r="AS844" s="106">
        <v>53.16</v>
      </c>
      <c r="AT844" s="106">
        <v>50.96</v>
      </c>
      <c r="AU844" s="106">
        <v>73.13</v>
      </c>
      <c r="AV844" s="106">
        <v>50.26</v>
      </c>
      <c r="AW844" s="106">
        <v>52.31</v>
      </c>
      <c r="AX844" s="106">
        <v>42.61</v>
      </c>
      <c r="AY844" s="106">
        <v>41.78</v>
      </c>
      <c r="AZ844" s="106">
        <v>55.57</v>
      </c>
      <c r="BA844" s="106">
        <v>46.52</v>
      </c>
      <c r="BB844" s="106">
        <v>53.44</v>
      </c>
      <c r="BC844" s="106">
        <v>56.28</v>
      </c>
      <c r="BD844" s="106">
        <v>56.16</v>
      </c>
      <c r="BE844" s="106">
        <v>42.75</v>
      </c>
      <c r="BF844" s="106">
        <v>41.46</v>
      </c>
      <c r="BG844" s="106">
        <v>44.29</v>
      </c>
      <c r="BH844" s="106">
        <v>49.02</v>
      </c>
      <c r="BI844" s="106">
        <v>43.48</v>
      </c>
      <c r="BJ844" s="106">
        <v>44.41</v>
      </c>
      <c r="BK844" s="106">
        <v>69</v>
      </c>
      <c r="BL844" s="107">
        <f t="shared" si="44"/>
        <v>60</v>
      </c>
      <c r="BN844" s="110">
        <f>BN843++Setup!$J$15/24</f>
        <v>43232.833333334012</v>
      </c>
      <c r="BO844" s="57">
        <f>CN844</f>
        <v>0</v>
      </c>
      <c r="BP844" s="57">
        <f>CO844</f>
        <v>0</v>
      </c>
      <c r="BQ844" s="57">
        <f>CP844</f>
        <v>0</v>
      </c>
      <c r="BR844" s="57">
        <f>CQ844</f>
        <v>0</v>
      </c>
      <c r="BS844" s="87">
        <f>CT844</f>
        <v>0</v>
      </c>
      <c r="BT844" s="87">
        <f>CB1273</f>
        <v>226</v>
      </c>
      <c r="BU844" s="87">
        <f>CD1273</f>
        <v>21.31</v>
      </c>
      <c r="BV844" s="87">
        <f>CF1273</f>
        <v>0</v>
      </c>
      <c r="BW844" s="87">
        <f>CH1273</f>
        <v>0.28000000000000003</v>
      </c>
      <c r="BX844" s="87">
        <f>CJ1273</f>
        <v>38.61</v>
      </c>
      <c r="CA844" s="111">
        <v>43348.854166666664</v>
      </c>
      <c r="CB844" s="87">
        <v>226</v>
      </c>
      <c r="CC844" s="111">
        <v>43348.854166666664</v>
      </c>
      <c r="CD844" s="87">
        <v>34.94</v>
      </c>
      <c r="CE844" s="111">
        <v>43348.854166666664</v>
      </c>
      <c r="CF844" s="87">
        <v>0</v>
      </c>
      <c r="CG844" s="111">
        <v>43348.854166666664</v>
      </c>
      <c r="CH844" s="87">
        <v>0.28000000000000003</v>
      </c>
      <c r="CI844" s="111">
        <v>43348.854166666664</v>
      </c>
      <c r="CJ844" s="87">
        <v>51.92</v>
      </c>
      <c r="CM844" s="111"/>
      <c r="CS844" s="111"/>
    </row>
    <row r="845" spans="1:97" x14ac:dyDescent="0.3">
      <c r="A845" s="87">
        <f t="shared" si="43"/>
        <v>8410</v>
      </c>
      <c r="B845" s="88">
        <f t="shared" si="42"/>
        <v>140.16666666666666</v>
      </c>
      <c r="C845" s="106">
        <v>21.13</v>
      </c>
      <c r="D845" s="106">
        <v>56.75</v>
      </c>
      <c r="E845" s="106">
        <v>49.6</v>
      </c>
      <c r="F845" s="106">
        <v>45.44</v>
      </c>
      <c r="G845" s="106">
        <v>52.74</v>
      </c>
      <c r="H845" s="106">
        <v>49.48</v>
      </c>
      <c r="I845" s="106">
        <v>46.52</v>
      </c>
      <c r="J845" s="106">
        <v>47.94</v>
      </c>
      <c r="K845" s="106">
        <v>45.57</v>
      </c>
      <c r="L845" s="106">
        <v>50.42</v>
      </c>
      <c r="M845" s="106">
        <v>44.93</v>
      </c>
      <c r="N845" s="106">
        <v>53.41</v>
      </c>
      <c r="O845" s="106">
        <v>56.07</v>
      </c>
      <c r="P845" s="106">
        <v>47.18</v>
      </c>
      <c r="Q845" s="106">
        <v>52.22</v>
      </c>
      <c r="R845" s="106">
        <v>50.08</v>
      </c>
      <c r="S845" s="106">
        <v>56.25</v>
      </c>
      <c r="T845" s="106">
        <v>54.23</v>
      </c>
      <c r="U845" s="106">
        <v>55.87</v>
      </c>
      <c r="V845" s="106">
        <v>52.41</v>
      </c>
      <c r="W845" s="106">
        <v>59.77</v>
      </c>
      <c r="X845" s="106">
        <v>57.81</v>
      </c>
      <c r="Y845" s="106">
        <v>58.43</v>
      </c>
      <c r="Z845" s="106">
        <v>52.9</v>
      </c>
      <c r="AA845" s="106">
        <v>56.06</v>
      </c>
      <c r="AB845" s="106">
        <v>53.59</v>
      </c>
      <c r="AC845" s="106">
        <v>59.47</v>
      </c>
      <c r="AD845" s="106">
        <v>58.08</v>
      </c>
      <c r="AE845" s="106">
        <v>55.6</v>
      </c>
      <c r="AF845" s="106">
        <v>58.05</v>
      </c>
      <c r="AG845" s="106">
        <v>59.67</v>
      </c>
      <c r="AH845" s="106">
        <v>56.26</v>
      </c>
      <c r="AI845" s="106">
        <v>57.28</v>
      </c>
      <c r="AJ845" s="106">
        <v>59.31</v>
      </c>
      <c r="AK845" s="106">
        <v>47.98</v>
      </c>
      <c r="AL845" s="106">
        <v>45.42</v>
      </c>
      <c r="AM845" s="106">
        <v>56.03</v>
      </c>
      <c r="AN845" s="106">
        <v>59.73</v>
      </c>
      <c r="AO845" s="106">
        <v>47.9</v>
      </c>
      <c r="AP845" s="106">
        <v>53.69</v>
      </c>
      <c r="AQ845" s="106">
        <v>56.73</v>
      </c>
      <c r="AR845" s="106">
        <v>50.24</v>
      </c>
      <c r="AS845" s="106">
        <v>53.49</v>
      </c>
      <c r="AT845" s="106">
        <v>51.12</v>
      </c>
      <c r="AU845" s="106">
        <v>73.23</v>
      </c>
      <c r="AV845" s="106">
        <v>50.67</v>
      </c>
      <c r="AW845" s="106">
        <v>52.45</v>
      </c>
      <c r="AX845" s="106">
        <v>42.38</v>
      </c>
      <c r="AY845" s="106">
        <v>41.32</v>
      </c>
      <c r="AZ845" s="106">
        <v>55.86</v>
      </c>
      <c r="BA845" s="106">
        <v>46.18</v>
      </c>
      <c r="BB845" s="106">
        <v>54.02</v>
      </c>
      <c r="BC845" s="106">
        <v>56.72</v>
      </c>
      <c r="BD845" s="106">
        <v>56.55</v>
      </c>
      <c r="BE845" s="106">
        <v>42.61</v>
      </c>
      <c r="BF845" s="106">
        <v>41.13</v>
      </c>
      <c r="BG845" s="106">
        <v>44.49</v>
      </c>
      <c r="BH845" s="106">
        <v>48.7</v>
      </c>
      <c r="BI845" s="106">
        <v>43.01</v>
      </c>
      <c r="BJ845" s="106">
        <v>44.27</v>
      </c>
      <c r="BK845" s="106">
        <v>68.73</v>
      </c>
      <c r="BL845" s="107">
        <f t="shared" si="44"/>
        <v>60</v>
      </c>
      <c r="BN845" s="110">
        <f>BN844++Setup!$J$15/24</f>
        <v>43232.840277778458</v>
      </c>
      <c r="BO845" s="57">
        <f>CN845</f>
        <v>0</v>
      </c>
      <c r="BP845" s="57">
        <f>CO845</f>
        <v>0</v>
      </c>
      <c r="BQ845" s="57">
        <f>CP845</f>
        <v>0</v>
      </c>
      <c r="BR845" s="57">
        <f>CQ845</f>
        <v>0</v>
      </c>
      <c r="BS845" s="87">
        <f>CT845</f>
        <v>0</v>
      </c>
      <c r="BT845" s="87">
        <f>CB1274</f>
        <v>226</v>
      </c>
      <c r="BU845" s="87">
        <f>CD1274</f>
        <v>21.61</v>
      </c>
      <c r="BV845" s="87">
        <f>CF1274</f>
        <v>0</v>
      </c>
      <c r="BW845" s="87">
        <f>CH1274</f>
        <v>0.28000000000000003</v>
      </c>
      <c r="BX845" s="87">
        <f>CJ1274</f>
        <v>38</v>
      </c>
      <c r="CA845" s="111">
        <v>43348.861111111109</v>
      </c>
      <c r="CB845" s="87">
        <v>225</v>
      </c>
      <c r="CC845" s="111">
        <v>43348.861111111109</v>
      </c>
      <c r="CD845" s="87">
        <v>35.39</v>
      </c>
      <c r="CE845" s="111">
        <v>43348.861111111109</v>
      </c>
      <c r="CF845" s="87">
        <v>0</v>
      </c>
      <c r="CG845" s="111">
        <v>43348.861111111109</v>
      </c>
      <c r="CH845" s="87">
        <v>0.28000000000000003</v>
      </c>
      <c r="CI845" s="111">
        <v>43348.861111111109</v>
      </c>
      <c r="CJ845" s="87">
        <v>51.78</v>
      </c>
      <c r="CM845" s="111"/>
      <c r="CS845" s="111"/>
    </row>
    <row r="846" spans="1:97" x14ac:dyDescent="0.3">
      <c r="A846" s="87">
        <f t="shared" si="43"/>
        <v>8420</v>
      </c>
      <c r="B846" s="88">
        <f t="shared" si="42"/>
        <v>140.33333333333334</v>
      </c>
      <c r="C846" s="106">
        <v>21.02</v>
      </c>
      <c r="D846" s="106">
        <v>56.22</v>
      </c>
      <c r="E846" s="106">
        <v>49.46</v>
      </c>
      <c r="F846" s="106">
        <v>45.46</v>
      </c>
      <c r="G846" s="106">
        <v>52.36</v>
      </c>
      <c r="H846" s="106">
        <v>48.9</v>
      </c>
      <c r="I846" s="106">
        <v>46.54</v>
      </c>
      <c r="J846" s="106">
        <v>48.07</v>
      </c>
      <c r="K846" s="106">
        <v>44.97</v>
      </c>
      <c r="L846" s="106">
        <v>49.9</v>
      </c>
      <c r="M846" s="106">
        <v>45.13</v>
      </c>
      <c r="N846" s="106">
        <v>52.85</v>
      </c>
      <c r="O846" s="106">
        <v>55.43</v>
      </c>
      <c r="P846" s="106">
        <v>47.04</v>
      </c>
      <c r="Q846" s="106">
        <v>51.73</v>
      </c>
      <c r="R846" s="106">
        <v>49.62</v>
      </c>
      <c r="S846" s="106">
        <v>55.65</v>
      </c>
      <c r="T846" s="106">
        <v>53.9</v>
      </c>
      <c r="U846" s="106">
        <v>55.71</v>
      </c>
      <c r="V846" s="106">
        <v>52.11</v>
      </c>
      <c r="W846" s="106">
        <v>59.23</v>
      </c>
      <c r="X846" s="106">
        <v>57.29</v>
      </c>
      <c r="Y846" s="106">
        <v>57.75</v>
      </c>
      <c r="Z846" s="106">
        <v>52.66</v>
      </c>
      <c r="AA846" s="106">
        <v>55.69</v>
      </c>
      <c r="AB846" s="106">
        <v>53.16</v>
      </c>
      <c r="AC846" s="106">
        <v>58.78</v>
      </c>
      <c r="AD846" s="106">
        <v>57.59</v>
      </c>
      <c r="AE846" s="106">
        <v>55.18</v>
      </c>
      <c r="AF846" s="106">
        <v>57.54</v>
      </c>
      <c r="AG846" s="106">
        <v>59.23</v>
      </c>
      <c r="AH846" s="106">
        <v>55.82</v>
      </c>
      <c r="AI846" s="106">
        <v>56.87</v>
      </c>
      <c r="AJ846" s="106">
        <v>59.29</v>
      </c>
      <c r="AK846" s="106">
        <v>47.87</v>
      </c>
      <c r="AL846" s="106">
        <v>45.2</v>
      </c>
      <c r="AM846" s="106">
        <v>55.62</v>
      </c>
      <c r="AN846" s="106">
        <v>59.69</v>
      </c>
      <c r="AO846" s="106">
        <v>48.03</v>
      </c>
      <c r="AP846" s="106">
        <v>53.62</v>
      </c>
      <c r="AQ846" s="106">
        <v>56.19</v>
      </c>
      <c r="AR846" s="106">
        <v>50.02</v>
      </c>
      <c r="AS846" s="106">
        <v>53.29</v>
      </c>
      <c r="AT846" s="106">
        <v>50.58</v>
      </c>
      <c r="AU846" s="106">
        <v>73.09</v>
      </c>
      <c r="AV846" s="106">
        <v>50.44</v>
      </c>
      <c r="AW846" s="106">
        <v>52.2</v>
      </c>
      <c r="AX846" s="106">
        <v>42.27</v>
      </c>
      <c r="AY846" s="106">
        <v>41.25</v>
      </c>
      <c r="AZ846" s="106">
        <v>55.44</v>
      </c>
      <c r="BA846" s="106">
        <v>46.11</v>
      </c>
      <c r="BB846" s="106">
        <v>53.62</v>
      </c>
      <c r="BC846" s="106">
        <v>56.46</v>
      </c>
      <c r="BD846" s="106">
        <v>56.02</v>
      </c>
      <c r="BE846" s="106">
        <v>42.33</v>
      </c>
      <c r="BF846" s="106">
        <v>40.92</v>
      </c>
      <c r="BG846" s="106">
        <v>44.18</v>
      </c>
      <c r="BH846" s="106">
        <v>48.67</v>
      </c>
      <c r="BI846" s="106">
        <v>42.99</v>
      </c>
      <c r="BJ846" s="106">
        <v>44.28</v>
      </c>
      <c r="BK846" s="106">
        <v>69.010000000000005</v>
      </c>
      <c r="BL846" s="107">
        <f t="shared" si="44"/>
        <v>60</v>
      </c>
      <c r="BN846" s="110">
        <f>BN845++Setup!$J$15/24</f>
        <v>43232.847222222903</v>
      </c>
      <c r="BO846" s="57">
        <f>CN846</f>
        <v>0</v>
      </c>
      <c r="BP846" s="57">
        <f>CO846</f>
        <v>0</v>
      </c>
      <c r="BQ846" s="57">
        <f>CP846</f>
        <v>0</v>
      </c>
      <c r="BR846" s="57">
        <f>CQ846</f>
        <v>0</v>
      </c>
      <c r="BS846" s="87">
        <f>CT846</f>
        <v>0</v>
      </c>
      <c r="BT846" s="87">
        <f>CB1275</f>
        <v>198</v>
      </c>
      <c r="BU846" s="87">
        <f>CD1275</f>
        <v>21.36</v>
      </c>
      <c r="BV846" s="87">
        <f>CF1275</f>
        <v>0</v>
      </c>
      <c r="BW846" s="87">
        <f>CH1275</f>
        <v>0.28000000000000003</v>
      </c>
      <c r="BX846" s="87">
        <f>CJ1275</f>
        <v>45.03</v>
      </c>
      <c r="CA846" s="111">
        <v>43348.868055555555</v>
      </c>
      <c r="CB846" s="87">
        <v>223</v>
      </c>
      <c r="CC846" s="111">
        <v>43348.868055555555</v>
      </c>
      <c r="CD846" s="87">
        <v>35.39</v>
      </c>
      <c r="CE846" s="111">
        <v>43348.868055555555</v>
      </c>
      <c r="CF846" s="87">
        <v>0</v>
      </c>
      <c r="CG846" s="111">
        <v>43348.868055555555</v>
      </c>
      <c r="CH846" s="87">
        <v>0.28000000000000003</v>
      </c>
      <c r="CI846" s="111">
        <v>43348.868055555555</v>
      </c>
      <c r="CJ846" s="87">
        <v>45</v>
      </c>
      <c r="CM846" s="111"/>
      <c r="CS846" s="111"/>
    </row>
    <row r="847" spans="1:97" x14ac:dyDescent="0.3">
      <c r="A847" s="87">
        <f t="shared" si="43"/>
        <v>8430</v>
      </c>
      <c r="B847" s="88">
        <f t="shared" si="42"/>
        <v>140.5</v>
      </c>
      <c r="C847" s="106">
        <v>21.18</v>
      </c>
      <c r="D847" s="106">
        <v>57.11</v>
      </c>
      <c r="E847" s="106">
        <v>49.96</v>
      </c>
      <c r="F847" s="106">
        <v>45.96</v>
      </c>
      <c r="G847" s="106">
        <v>52.86</v>
      </c>
      <c r="H847" s="106">
        <v>49.16</v>
      </c>
      <c r="I847" s="106">
        <v>47</v>
      </c>
      <c r="J847" s="106">
        <v>48.47</v>
      </c>
      <c r="K847" s="106">
        <v>45.38</v>
      </c>
      <c r="L847" s="106">
        <v>50.38</v>
      </c>
      <c r="M847" s="106">
        <v>45.51</v>
      </c>
      <c r="N847" s="106">
        <v>53.29</v>
      </c>
      <c r="O847" s="106">
        <v>55.92</v>
      </c>
      <c r="P847" s="106">
        <v>47.55</v>
      </c>
      <c r="Q847" s="106">
        <v>52.3</v>
      </c>
      <c r="R847" s="106">
        <v>50.14</v>
      </c>
      <c r="S847" s="106">
        <v>56.32</v>
      </c>
      <c r="T847" s="106">
        <v>54.35</v>
      </c>
      <c r="U847" s="106">
        <v>56.23</v>
      </c>
      <c r="V847" s="106">
        <v>52.47</v>
      </c>
      <c r="W847" s="106">
        <v>60.07</v>
      </c>
      <c r="X847" s="106">
        <v>58.09</v>
      </c>
      <c r="Y847" s="106">
        <v>58.55</v>
      </c>
      <c r="Z847" s="106">
        <v>52.96</v>
      </c>
      <c r="AA847" s="106">
        <v>56.32</v>
      </c>
      <c r="AB847" s="106">
        <v>53.56</v>
      </c>
      <c r="AC847" s="106">
        <v>59.73</v>
      </c>
      <c r="AD847" s="106">
        <v>58.28</v>
      </c>
      <c r="AE847" s="106">
        <v>55.82</v>
      </c>
      <c r="AF847" s="106">
        <v>58.46</v>
      </c>
      <c r="AG847" s="106">
        <v>60.1</v>
      </c>
      <c r="AH847" s="106">
        <v>56.61</v>
      </c>
      <c r="AI847" s="106">
        <v>57.63</v>
      </c>
      <c r="AJ847" s="106">
        <v>59.1</v>
      </c>
      <c r="AK847" s="106">
        <v>47.88</v>
      </c>
      <c r="AL847" s="106">
        <v>45.48</v>
      </c>
      <c r="AM847" s="106">
        <v>56.4</v>
      </c>
      <c r="AN847" s="106">
        <v>59.57</v>
      </c>
      <c r="AO847" s="106">
        <v>48.43</v>
      </c>
      <c r="AP847" s="106">
        <v>54.04</v>
      </c>
      <c r="AQ847" s="106">
        <v>57.05</v>
      </c>
      <c r="AR847" s="106">
        <v>50.6</v>
      </c>
      <c r="AS847" s="106">
        <v>53.62</v>
      </c>
      <c r="AT847" s="106">
        <v>51.45</v>
      </c>
      <c r="AU847" s="106">
        <v>73.11</v>
      </c>
      <c r="AV847" s="106">
        <v>50.82</v>
      </c>
      <c r="AW847" s="106">
        <v>52.55</v>
      </c>
      <c r="AX847" s="106">
        <v>42.76</v>
      </c>
      <c r="AY847" s="106">
        <v>41.71</v>
      </c>
      <c r="AZ847" s="106">
        <v>56.21</v>
      </c>
      <c r="BA847" s="106">
        <v>46.54</v>
      </c>
      <c r="BB847" s="106">
        <v>54.05</v>
      </c>
      <c r="BC847" s="106">
        <v>56.95</v>
      </c>
      <c r="BD847" s="106">
        <v>56.69</v>
      </c>
      <c r="BE847" s="106">
        <v>42.82</v>
      </c>
      <c r="BF847" s="106">
        <v>41.53</v>
      </c>
      <c r="BG847" s="106">
        <v>44.58</v>
      </c>
      <c r="BH847" s="106">
        <v>49.07</v>
      </c>
      <c r="BI847" s="106">
        <v>43.54</v>
      </c>
      <c r="BJ847" s="106">
        <v>44.44</v>
      </c>
      <c r="BK847" s="106">
        <v>68.8</v>
      </c>
      <c r="BL847" s="107">
        <f t="shared" si="44"/>
        <v>60</v>
      </c>
      <c r="BN847" s="110">
        <f>BN846++Setup!$J$15/24</f>
        <v>43232.854166667348</v>
      </c>
      <c r="BO847" s="57">
        <f>CN847</f>
        <v>0</v>
      </c>
      <c r="BP847" s="57">
        <f>CO847</f>
        <v>0</v>
      </c>
      <c r="BQ847" s="57">
        <f>CP847</f>
        <v>0</v>
      </c>
      <c r="BR847" s="57">
        <f>CQ847</f>
        <v>0</v>
      </c>
      <c r="BS847" s="87">
        <f>CT847</f>
        <v>0</v>
      </c>
      <c r="BT847" s="87">
        <f>CB1276</f>
        <v>222</v>
      </c>
      <c r="BU847" s="87">
        <f>CD1276</f>
        <v>21.56</v>
      </c>
      <c r="BV847" s="87">
        <f>CF1276</f>
        <v>0</v>
      </c>
      <c r="BW847" s="87">
        <f>CH1276</f>
        <v>0.28000000000000003</v>
      </c>
      <c r="BX847" s="87">
        <f>CJ1276</f>
        <v>48.36</v>
      </c>
      <c r="CA847" s="111">
        <v>43348.875</v>
      </c>
      <c r="CB847" s="87">
        <v>224</v>
      </c>
      <c r="CC847" s="111">
        <v>43348.875</v>
      </c>
      <c r="CD847" s="87">
        <v>35.19</v>
      </c>
      <c r="CE847" s="111">
        <v>43348.875</v>
      </c>
      <c r="CF847" s="87">
        <v>0</v>
      </c>
      <c r="CG847" s="111">
        <v>43348.875</v>
      </c>
      <c r="CH847" s="87">
        <v>0.28000000000000003</v>
      </c>
      <c r="CI847" s="111">
        <v>43348.875</v>
      </c>
      <c r="CJ847" s="87">
        <v>47.53</v>
      </c>
      <c r="CM847" s="111"/>
      <c r="CS847" s="111"/>
    </row>
    <row r="848" spans="1:97" x14ac:dyDescent="0.3">
      <c r="A848" s="87">
        <f t="shared" si="43"/>
        <v>8440</v>
      </c>
      <c r="B848" s="88">
        <f t="shared" si="42"/>
        <v>140.66666666666666</v>
      </c>
      <c r="C848" s="106">
        <v>21.21</v>
      </c>
      <c r="D848" s="106">
        <v>57.06</v>
      </c>
      <c r="E848" s="106">
        <v>49.99</v>
      </c>
      <c r="F848" s="106">
        <v>46.04</v>
      </c>
      <c r="G848" s="106">
        <v>52.96</v>
      </c>
      <c r="H848" s="106">
        <v>49.3</v>
      </c>
      <c r="I848" s="106">
        <v>47.25</v>
      </c>
      <c r="J848" s="106">
        <v>48.66</v>
      </c>
      <c r="K848" s="106">
        <v>45.42</v>
      </c>
      <c r="L848" s="106">
        <v>50.49</v>
      </c>
      <c r="M848" s="106">
        <v>45.57</v>
      </c>
      <c r="N848" s="106">
        <v>53.4</v>
      </c>
      <c r="O848" s="106">
        <v>56.05</v>
      </c>
      <c r="P848" s="106">
        <v>47.51</v>
      </c>
      <c r="Q848" s="106">
        <v>52.27</v>
      </c>
      <c r="R848" s="106">
        <v>50.11</v>
      </c>
      <c r="S848" s="106">
        <v>56.37</v>
      </c>
      <c r="T848" s="106">
        <v>54.38</v>
      </c>
      <c r="U848" s="106">
        <v>56.15</v>
      </c>
      <c r="V848" s="106">
        <v>52.6</v>
      </c>
      <c r="W848" s="106">
        <v>59.9</v>
      </c>
      <c r="X848" s="106">
        <v>58.04</v>
      </c>
      <c r="Y848" s="106">
        <v>58.62</v>
      </c>
      <c r="Z848" s="106">
        <v>53.07</v>
      </c>
      <c r="AA848" s="106">
        <v>56.22</v>
      </c>
      <c r="AB848" s="106">
        <v>53.64</v>
      </c>
      <c r="AC848" s="106">
        <v>59.67</v>
      </c>
      <c r="AD848" s="106">
        <v>58.31</v>
      </c>
      <c r="AE848" s="106">
        <v>55.8</v>
      </c>
      <c r="AF848" s="106">
        <v>58.55</v>
      </c>
      <c r="AG848" s="106">
        <v>60.19</v>
      </c>
      <c r="AH848" s="106">
        <v>56.51</v>
      </c>
      <c r="AI848" s="106">
        <v>57.27</v>
      </c>
      <c r="AJ848" s="106">
        <v>59.21</v>
      </c>
      <c r="AK848" s="106">
        <v>47.82</v>
      </c>
      <c r="AL848" s="106">
        <v>45.58</v>
      </c>
      <c r="AM848" s="106">
        <v>56.44</v>
      </c>
      <c r="AN848" s="106">
        <v>59.64</v>
      </c>
      <c r="AO848" s="106">
        <v>48.62</v>
      </c>
      <c r="AP848" s="106">
        <v>53.88</v>
      </c>
      <c r="AQ848" s="106">
        <v>56.86</v>
      </c>
      <c r="AR848" s="106">
        <v>50.53</v>
      </c>
      <c r="AS848" s="106">
        <v>53.71</v>
      </c>
      <c r="AT848" s="106">
        <v>51.43</v>
      </c>
      <c r="AU848" s="106">
        <v>73.209999999999994</v>
      </c>
      <c r="AV848" s="106">
        <v>50.86</v>
      </c>
      <c r="AW848" s="106">
        <v>52.63</v>
      </c>
      <c r="AX848" s="106">
        <v>42.71</v>
      </c>
      <c r="AY848" s="106">
        <v>41.97</v>
      </c>
      <c r="AZ848" s="106">
        <v>56.24</v>
      </c>
      <c r="BA848" s="106">
        <v>46.57</v>
      </c>
      <c r="BB848" s="106">
        <v>54.13</v>
      </c>
      <c r="BC848" s="106">
        <v>57.12</v>
      </c>
      <c r="BD848" s="106">
        <v>56.62</v>
      </c>
      <c r="BE848" s="106">
        <v>42.83</v>
      </c>
      <c r="BF848" s="106">
        <v>41.5</v>
      </c>
      <c r="BG848" s="106">
        <v>44.66</v>
      </c>
      <c r="BH848" s="106">
        <v>48.93</v>
      </c>
      <c r="BI848" s="106">
        <v>43.6</v>
      </c>
      <c r="BJ848" s="106">
        <v>44.28</v>
      </c>
      <c r="BK848" s="106">
        <v>69.17</v>
      </c>
      <c r="BL848" s="107">
        <f t="shared" si="44"/>
        <v>60</v>
      </c>
      <c r="BN848" s="110">
        <f>BN847++Setup!$J$15/24</f>
        <v>43232.861111111793</v>
      </c>
      <c r="BO848" s="57">
        <f>CN848</f>
        <v>0</v>
      </c>
      <c r="BP848" s="57">
        <f>CO848</f>
        <v>0</v>
      </c>
      <c r="BQ848" s="57">
        <f>CP848</f>
        <v>0</v>
      </c>
      <c r="BR848" s="57">
        <f>CQ848</f>
        <v>0</v>
      </c>
      <c r="BS848" s="87">
        <f>CT848</f>
        <v>0</v>
      </c>
      <c r="BT848" s="87">
        <f>CB1277</f>
        <v>224</v>
      </c>
      <c r="BU848" s="87">
        <f>CD1277</f>
        <v>21.94</v>
      </c>
      <c r="BV848" s="87">
        <f>CF1277</f>
        <v>0</v>
      </c>
      <c r="BW848" s="87">
        <f>CH1277</f>
        <v>0.28000000000000003</v>
      </c>
      <c r="BX848" s="87">
        <f>CJ1277</f>
        <v>38.39</v>
      </c>
      <c r="CA848" s="111">
        <v>43348.881944444445</v>
      </c>
      <c r="CB848" s="87">
        <v>225</v>
      </c>
      <c r="CC848" s="111">
        <v>43348.881944444445</v>
      </c>
      <c r="CD848" s="87">
        <v>31.81</v>
      </c>
      <c r="CE848" s="111">
        <v>43348.881944444445</v>
      </c>
      <c r="CF848" s="87">
        <v>0</v>
      </c>
      <c r="CG848" s="111">
        <v>43348.881944444445</v>
      </c>
      <c r="CH848" s="87">
        <v>31.94</v>
      </c>
      <c r="CI848" s="111">
        <v>43348.881944444445</v>
      </c>
      <c r="CJ848" s="87">
        <v>0</v>
      </c>
      <c r="CM848" s="111"/>
      <c r="CS848" s="111"/>
    </row>
    <row r="849" spans="1:97" x14ac:dyDescent="0.3">
      <c r="A849" s="87">
        <f t="shared" si="43"/>
        <v>8450</v>
      </c>
      <c r="B849" s="88">
        <f t="shared" si="42"/>
        <v>140.83333333333334</v>
      </c>
      <c r="C849" s="106">
        <v>21.21</v>
      </c>
      <c r="D849" s="106">
        <v>57.19</v>
      </c>
      <c r="E849" s="106">
        <v>50.26</v>
      </c>
      <c r="F849" s="106">
        <v>46.39</v>
      </c>
      <c r="G849" s="106">
        <v>52.93</v>
      </c>
      <c r="H849" s="106">
        <v>49.59</v>
      </c>
      <c r="I849" s="106">
        <v>47.39</v>
      </c>
      <c r="J849" s="106">
        <v>48.91</v>
      </c>
      <c r="K849" s="106">
        <v>45.69</v>
      </c>
      <c r="L849" s="106">
        <v>50.51</v>
      </c>
      <c r="M849" s="106">
        <v>45.85</v>
      </c>
      <c r="N849" s="106">
        <v>53.67</v>
      </c>
      <c r="O849" s="106">
        <v>56.14</v>
      </c>
      <c r="P849" s="106">
        <v>47.61</v>
      </c>
      <c r="Q849" s="106">
        <v>52.29</v>
      </c>
      <c r="R849" s="106">
        <v>50.3</v>
      </c>
      <c r="S849" s="106">
        <v>56.39</v>
      </c>
      <c r="T849" s="106">
        <v>54.42</v>
      </c>
      <c r="U849" s="106">
        <v>56.28</v>
      </c>
      <c r="V849" s="106">
        <v>52.58</v>
      </c>
      <c r="W849" s="106">
        <v>60.1</v>
      </c>
      <c r="X849" s="106">
        <v>58.09</v>
      </c>
      <c r="Y849" s="106">
        <v>58.52</v>
      </c>
      <c r="Z849" s="106">
        <v>53.07</v>
      </c>
      <c r="AA849" s="106">
        <v>56.34</v>
      </c>
      <c r="AB849" s="106">
        <v>53.61</v>
      </c>
      <c r="AC849" s="106">
        <v>59.55</v>
      </c>
      <c r="AD849" s="106">
        <v>58.28</v>
      </c>
      <c r="AE849" s="106">
        <v>55.76</v>
      </c>
      <c r="AF849" s="106">
        <v>58.37</v>
      </c>
      <c r="AG849" s="106">
        <v>60.07</v>
      </c>
      <c r="AH849" s="106">
        <v>56.55</v>
      </c>
      <c r="AI849" s="106">
        <v>57.55</v>
      </c>
      <c r="AJ849" s="106">
        <v>59.25</v>
      </c>
      <c r="AK849" s="106">
        <v>47.97</v>
      </c>
      <c r="AL849" s="106">
        <v>45.78</v>
      </c>
      <c r="AM849" s="106">
        <v>56.51</v>
      </c>
      <c r="AN849" s="106">
        <v>59.66</v>
      </c>
      <c r="AO849" s="106">
        <v>48.87</v>
      </c>
      <c r="AP849" s="106">
        <v>54.08</v>
      </c>
      <c r="AQ849" s="106">
        <v>57.01</v>
      </c>
      <c r="AR849" s="106">
        <v>50.6</v>
      </c>
      <c r="AS849" s="106">
        <v>53.49</v>
      </c>
      <c r="AT849" s="106">
        <v>51.13</v>
      </c>
      <c r="AU849" s="106">
        <v>73.08</v>
      </c>
      <c r="AV849" s="106">
        <v>50.71</v>
      </c>
      <c r="AW849" s="106">
        <v>52.48</v>
      </c>
      <c r="AX849" s="106">
        <v>43.06</v>
      </c>
      <c r="AY849" s="106">
        <v>42.27</v>
      </c>
      <c r="AZ849" s="106">
        <v>56.19</v>
      </c>
      <c r="BA849" s="106">
        <v>47</v>
      </c>
      <c r="BB849" s="106">
        <v>54.03</v>
      </c>
      <c r="BC849" s="106">
        <v>56.91</v>
      </c>
      <c r="BD849" s="106">
        <v>56.74</v>
      </c>
      <c r="BE849" s="106">
        <v>43.18</v>
      </c>
      <c r="BF849" s="106">
        <v>41.84</v>
      </c>
      <c r="BG849" s="106">
        <v>44.82</v>
      </c>
      <c r="BH849" s="106">
        <v>49.45</v>
      </c>
      <c r="BI849" s="106">
        <v>43.99</v>
      </c>
      <c r="BJ849" s="106">
        <v>44.27</v>
      </c>
      <c r="BK849" s="106">
        <v>68.88</v>
      </c>
      <c r="BL849" s="107">
        <f t="shared" si="44"/>
        <v>60</v>
      </c>
      <c r="BN849" s="110">
        <f>BN848++Setup!$J$15/24</f>
        <v>43232.868055556239</v>
      </c>
      <c r="BO849" s="57">
        <f>CN849</f>
        <v>0</v>
      </c>
      <c r="BP849" s="57">
        <f>CO849</f>
        <v>0</v>
      </c>
      <c r="BQ849" s="57">
        <f>CP849</f>
        <v>0</v>
      </c>
      <c r="BR849" s="57">
        <f>CQ849</f>
        <v>0</v>
      </c>
      <c r="BS849" s="87">
        <f>CT849</f>
        <v>0</v>
      </c>
      <c r="BT849" s="87">
        <f>CB1278</f>
        <v>229</v>
      </c>
      <c r="BU849" s="87">
        <f>CD1278</f>
        <v>21.47</v>
      </c>
      <c r="BV849" s="87">
        <f>CF1278</f>
        <v>0</v>
      </c>
      <c r="BW849" s="87">
        <f>CH1278</f>
        <v>0.28000000000000003</v>
      </c>
      <c r="BX849" s="87">
        <f>CJ1278</f>
        <v>36.64</v>
      </c>
      <c r="CA849" s="111">
        <v>43348.888888888891</v>
      </c>
      <c r="CB849" s="87">
        <v>227</v>
      </c>
      <c r="CC849" s="111">
        <v>43348.888888888891</v>
      </c>
      <c r="CD849" s="87">
        <v>35.11</v>
      </c>
      <c r="CE849" s="111">
        <v>43348.888888888891</v>
      </c>
      <c r="CF849" s="87">
        <v>0</v>
      </c>
      <c r="CG849" s="111">
        <v>43348.888888888891</v>
      </c>
      <c r="CH849" s="87">
        <v>57.5</v>
      </c>
      <c r="CI849" s="111">
        <v>43348.888888888891</v>
      </c>
      <c r="CJ849" s="87">
        <v>0</v>
      </c>
      <c r="CM849" s="111"/>
      <c r="CS849" s="111"/>
    </row>
    <row r="850" spans="1:97" x14ac:dyDescent="0.3">
      <c r="A850" s="87">
        <f t="shared" si="43"/>
        <v>8460</v>
      </c>
      <c r="B850" s="88">
        <f t="shared" si="42"/>
        <v>141</v>
      </c>
      <c r="C850" s="106">
        <v>21.39</v>
      </c>
      <c r="D850" s="106">
        <v>57.73</v>
      </c>
      <c r="E850" s="106">
        <v>49.99</v>
      </c>
      <c r="F850" s="106">
        <v>45.99</v>
      </c>
      <c r="G850" s="106">
        <v>53.47</v>
      </c>
      <c r="H850" s="106">
        <v>50.07</v>
      </c>
      <c r="I850" s="106">
        <v>46.99</v>
      </c>
      <c r="J850" s="106">
        <v>48.52</v>
      </c>
      <c r="K850" s="106">
        <v>46.18</v>
      </c>
      <c r="L850" s="106">
        <v>51.17</v>
      </c>
      <c r="M850" s="106">
        <v>45.57</v>
      </c>
      <c r="N850" s="106">
        <v>54.01</v>
      </c>
      <c r="O850" s="106">
        <v>56.75</v>
      </c>
      <c r="P850" s="106">
        <v>47.99</v>
      </c>
      <c r="Q850" s="106">
        <v>52.81</v>
      </c>
      <c r="R850" s="106">
        <v>50.7</v>
      </c>
      <c r="S850" s="106">
        <v>56.99</v>
      </c>
      <c r="T850" s="106">
        <v>54.91</v>
      </c>
      <c r="U850" s="106">
        <v>56.68</v>
      </c>
      <c r="V850" s="106">
        <v>52.94</v>
      </c>
      <c r="W850" s="106">
        <v>60.59</v>
      </c>
      <c r="X850" s="106">
        <v>58.68</v>
      </c>
      <c r="Y850" s="106">
        <v>58.97</v>
      </c>
      <c r="Z850" s="106">
        <v>53.33</v>
      </c>
      <c r="AA850" s="106">
        <v>56.74</v>
      </c>
      <c r="AB850" s="106">
        <v>53.91</v>
      </c>
      <c r="AC850" s="106">
        <v>60.19</v>
      </c>
      <c r="AD850" s="106">
        <v>58.87</v>
      </c>
      <c r="AE850" s="106">
        <v>56.14</v>
      </c>
      <c r="AF850" s="106">
        <v>58.99</v>
      </c>
      <c r="AG850" s="106">
        <v>60.61</v>
      </c>
      <c r="AH850" s="106">
        <v>56.94</v>
      </c>
      <c r="AI850" s="106">
        <v>58.16</v>
      </c>
      <c r="AJ850" s="106">
        <v>58.89</v>
      </c>
      <c r="AK850" s="106">
        <v>47.71</v>
      </c>
      <c r="AL850" s="106">
        <v>45.31</v>
      </c>
      <c r="AM850" s="106">
        <v>57.14</v>
      </c>
      <c r="AN850" s="106">
        <v>59.42</v>
      </c>
      <c r="AO850" s="106">
        <v>48.48</v>
      </c>
      <c r="AP850" s="106">
        <v>53.79</v>
      </c>
      <c r="AQ850" s="106">
        <v>57.72</v>
      </c>
      <c r="AR850" s="106">
        <v>50.81</v>
      </c>
      <c r="AS850" s="106">
        <v>53.82</v>
      </c>
      <c r="AT850" s="106">
        <v>51.99</v>
      </c>
      <c r="AU850" s="106">
        <v>72.94</v>
      </c>
      <c r="AV850" s="106">
        <v>51.21</v>
      </c>
      <c r="AW850" s="106">
        <v>53.05</v>
      </c>
      <c r="AX850" s="106">
        <v>42.77</v>
      </c>
      <c r="AY850" s="106">
        <v>41.75</v>
      </c>
      <c r="AZ850" s="106">
        <v>56.63</v>
      </c>
      <c r="BA850" s="106">
        <v>46.59</v>
      </c>
      <c r="BB850" s="106">
        <v>54.4</v>
      </c>
      <c r="BC850" s="106">
        <v>57.63</v>
      </c>
      <c r="BD850" s="106">
        <v>57.07</v>
      </c>
      <c r="BE850" s="106">
        <v>42.76</v>
      </c>
      <c r="BF850" s="106">
        <v>41.48</v>
      </c>
      <c r="BG850" s="106">
        <v>45.2</v>
      </c>
      <c r="BH850" s="106">
        <v>49.2</v>
      </c>
      <c r="BI850" s="106">
        <v>43.51</v>
      </c>
      <c r="BJ850" s="106">
        <v>44.44</v>
      </c>
      <c r="BK850" s="106">
        <v>68.66</v>
      </c>
      <c r="BL850" s="107">
        <f t="shared" si="44"/>
        <v>60</v>
      </c>
      <c r="BN850" s="110">
        <f>BN849++Setup!$J$15/24</f>
        <v>43232.875000000684</v>
      </c>
      <c r="BO850" s="57">
        <f>CN850</f>
        <v>0</v>
      </c>
      <c r="BP850" s="57">
        <f>CO850</f>
        <v>0</v>
      </c>
      <c r="BQ850" s="57">
        <f>CP850</f>
        <v>0</v>
      </c>
      <c r="BR850" s="57">
        <f>CQ850</f>
        <v>0</v>
      </c>
      <c r="BS850" s="87">
        <f>CT850</f>
        <v>0</v>
      </c>
      <c r="BT850" s="87">
        <f>CB1279</f>
        <v>225</v>
      </c>
      <c r="BU850" s="87">
        <f>CD1279</f>
        <v>21.44</v>
      </c>
      <c r="BV850" s="87">
        <f>CF1279</f>
        <v>0</v>
      </c>
      <c r="BW850" s="87">
        <f>CH1279</f>
        <v>0.28000000000000003</v>
      </c>
      <c r="BX850" s="87">
        <f>CJ1279</f>
        <v>43.58</v>
      </c>
      <c r="CA850" s="111">
        <v>43348.895833333336</v>
      </c>
      <c r="CB850" s="87">
        <v>229</v>
      </c>
      <c r="CC850" s="111">
        <v>43348.895833333336</v>
      </c>
      <c r="CD850" s="87">
        <v>35.22</v>
      </c>
      <c r="CE850" s="111">
        <v>43348.895833333336</v>
      </c>
      <c r="CF850" s="87">
        <v>0</v>
      </c>
      <c r="CG850" s="111">
        <v>43348.895833333336</v>
      </c>
      <c r="CH850" s="87">
        <v>56.67</v>
      </c>
      <c r="CI850" s="111">
        <v>43348.895833333336</v>
      </c>
      <c r="CJ850" s="87">
        <v>0</v>
      </c>
      <c r="CM850" s="111"/>
      <c r="CS850" s="111"/>
    </row>
    <row r="851" spans="1:97" x14ac:dyDescent="0.3">
      <c r="A851" s="87">
        <f t="shared" si="43"/>
        <v>8470</v>
      </c>
      <c r="B851" s="88">
        <f t="shared" si="42"/>
        <v>141.16666666666666</v>
      </c>
      <c r="C851" s="106">
        <v>21.1</v>
      </c>
      <c r="D851" s="106">
        <v>52.28</v>
      </c>
      <c r="E851" s="106">
        <v>50.43</v>
      </c>
      <c r="F851" s="106">
        <v>46.1</v>
      </c>
      <c r="G851" s="106">
        <v>47.67</v>
      </c>
      <c r="H851" s="106">
        <v>44.32</v>
      </c>
      <c r="I851" s="106">
        <v>47.17</v>
      </c>
      <c r="J851" s="106">
        <v>48.72</v>
      </c>
      <c r="K851" s="106">
        <v>40.46</v>
      </c>
      <c r="L851" s="106">
        <v>45.47</v>
      </c>
      <c r="M851" s="106">
        <v>45.74</v>
      </c>
      <c r="N851" s="106">
        <v>48.36</v>
      </c>
      <c r="O851" s="106">
        <v>51.04</v>
      </c>
      <c r="P851" s="106">
        <v>42.3</v>
      </c>
      <c r="Q851" s="106">
        <v>46.96</v>
      </c>
      <c r="R851" s="106">
        <v>44.92</v>
      </c>
      <c r="S851" s="106">
        <v>51.29</v>
      </c>
      <c r="T851" s="106">
        <v>49.22</v>
      </c>
      <c r="U851" s="106">
        <v>51.01</v>
      </c>
      <c r="V851" s="106">
        <v>47.41</v>
      </c>
      <c r="W851" s="106">
        <v>55.11</v>
      </c>
      <c r="X851" s="106">
        <v>53.07</v>
      </c>
      <c r="Y851" s="106">
        <v>53.53</v>
      </c>
      <c r="Z851" s="106">
        <v>47.93</v>
      </c>
      <c r="AA851" s="106">
        <v>51.19</v>
      </c>
      <c r="AB851" s="106">
        <v>48.5</v>
      </c>
      <c r="AC851" s="106">
        <v>54.68</v>
      </c>
      <c r="AD851" s="106">
        <v>53.24</v>
      </c>
      <c r="AE851" s="106">
        <v>50.75</v>
      </c>
      <c r="AF851" s="106">
        <v>53.38</v>
      </c>
      <c r="AG851" s="106">
        <v>55.08</v>
      </c>
      <c r="AH851" s="106">
        <v>51.4</v>
      </c>
      <c r="AI851" s="106">
        <v>52.47</v>
      </c>
      <c r="AJ851" s="106">
        <v>59.25</v>
      </c>
      <c r="AK851" s="106">
        <v>47.79</v>
      </c>
      <c r="AL851" s="106">
        <v>46.52</v>
      </c>
      <c r="AM851" s="106">
        <v>51.44</v>
      </c>
      <c r="AN851" s="106">
        <v>59.7</v>
      </c>
      <c r="AO851" s="106">
        <v>48.68</v>
      </c>
      <c r="AP851" s="106">
        <v>55.03</v>
      </c>
      <c r="AQ851" s="106">
        <v>52.01</v>
      </c>
      <c r="AR851" s="106">
        <v>45.46</v>
      </c>
      <c r="AS851" s="106">
        <v>48.43</v>
      </c>
      <c r="AT851" s="106">
        <v>46.25</v>
      </c>
      <c r="AU851" s="106">
        <v>73.08</v>
      </c>
      <c r="AV851" s="106">
        <v>45.74</v>
      </c>
      <c r="AW851" s="106">
        <v>47.59</v>
      </c>
      <c r="AX851" s="106">
        <v>42.77</v>
      </c>
      <c r="AY851" s="106">
        <v>42.01</v>
      </c>
      <c r="AZ851" s="106">
        <v>51.02</v>
      </c>
      <c r="BA851" s="106">
        <v>46.72</v>
      </c>
      <c r="BB851" s="106">
        <v>48.9</v>
      </c>
      <c r="BC851" s="106">
        <v>51.97</v>
      </c>
      <c r="BD851" s="106">
        <v>51.62</v>
      </c>
      <c r="BE851" s="106">
        <v>42.92</v>
      </c>
      <c r="BF851" s="106">
        <v>41.61</v>
      </c>
      <c r="BG851" s="106">
        <v>39.44</v>
      </c>
      <c r="BH851" s="106">
        <v>49.24</v>
      </c>
      <c r="BI851" s="106">
        <v>43.69</v>
      </c>
      <c r="BJ851" s="106">
        <v>44.26</v>
      </c>
      <c r="BK851" s="106">
        <v>68.61</v>
      </c>
      <c r="BL851" s="107">
        <f t="shared" si="44"/>
        <v>60</v>
      </c>
      <c r="BN851" s="110">
        <f>BN850++Setup!$J$15/24</f>
        <v>43232.881944445129</v>
      </c>
      <c r="BO851" s="57">
        <f>CN851</f>
        <v>0</v>
      </c>
      <c r="BP851" s="57">
        <f>CO851</f>
        <v>0</v>
      </c>
      <c r="BQ851" s="57">
        <f>CP851</f>
        <v>0</v>
      </c>
      <c r="BR851" s="57">
        <f>CQ851</f>
        <v>0</v>
      </c>
      <c r="BS851" s="87">
        <f>CT851</f>
        <v>0</v>
      </c>
      <c r="BT851" s="87">
        <f>CB1280</f>
        <v>226</v>
      </c>
      <c r="BU851" s="87">
        <f>CD1280</f>
        <v>0</v>
      </c>
      <c r="BV851" s="87">
        <f>CF1280</f>
        <v>0</v>
      </c>
      <c r="BW851" s="87">
        <f>CH1280</f>
        <v>41.67</v>
      </c>
      <c r="BX851" s="87">
        <f>CJ1280</f>
        <v>0</v>
      </c>
      <c r="CA851" s="111">
        <v>43348.902777777781</v>
      </c>
      <c r="CB851" s="87">
        <v>231</v>
      </c>
      <c r="CC851" s="111">
        <v>43348.902777777781</v>
      </c>
      <c r="CD851" s="87">
        <v>35.31</v>
      </c>
      <c r="CE851" s="111">
        <v>43348.902777777781</v>
      </c>
      <c r="CF851" s="87">
        <v>0</v>
      </c>
      <c r="CG851" s="111">
        <v>43348.902777777781</v>
      </c>
      <c r="CH851" s="87">
        <v>59.72</v>
      </c>
      <c r="CI851" s="111">
        <v>43348.902777777781</v>
      </c>
      <c r="CJ851" s="87">
        <v>0</v>
      </c>
      <c r="CM851" s="111"/>
      <c r="CS851" s="111"/>
    </row>
    <row r="852" spans="1:97" x14ac:dyDescent="0.3">
      <c r="A852" s="87">
        <f t="shared" si="43"/>
        <v>8480</v>
      </c>
      <c r="B852" s="88">
        <f t="shared" si="42"/>
        <v>141.33333333333334</v>
      </c>
      <c r="C852" s="106">
        <v>21.34</v>
      </c>
      <c r="D852" s="106">
        <v>52.85</v>
      </c>
      <c r="E852" s="106">
        <v>50.37</v>
      </c>
      <c r="F852" s="106">
        <v>45.93</v>
      </c>
      <c r="G852" s="106">
        <v>48.18</v>
      </c>
      <c r="H852" s="106">
        <v>45.01</v>
      </c>
      <c r="I852" s="106">
        <v>46.89</v>
      </c>
      <c r="J852" s="106">
        <v>48.52</v>
      </c>
      <c r="K852" s="106">
        <v>41.14</v>
      </c>
      <c r="L852" s="106">
        <v>46.08</v>
      </c>
      <c r="M852" s="106">
        <v>45.46</v>
      </c>
      <c r="N852" s="106">
        <v>49.02</v>
      </c>
      <c r="O852" s="106">
        <v>51.68</v>
      </c>
      <c r="P852" s="106">
        <v>42.79</v>
      </c>
      <c r="Q852" s="106">
        <v>47.59</v>
      </c>
      <c r="R852" s="106">
        <v>45.47</v>
      </c>
      <c r="S852" s="106">
        <v>51.94</v>
      </c>
      <c r="T852" s="106">
        <v>49.74</v>
      </c>
      <c r="U852" s="106">
        <v>51.62</v>
      </c>
      <c r="V852" s="106">
        <v>47.87</v>
      </c>
      <c r="W852" s="106">
        <v>55.54</v>
      </c>
      <c r="X852" s="106">
        <v>53.68</v>
      </c>
      <c r="Y852" s="106">
        <v>54.03</v>
      </c>
      <c r="Z852" s="106">
        <v>48.26</v>
      </c>
      <c r="AA852" s="106">
        <v>51.68</v>
      </c>
      <c r="AB852" s="106">
        <v>48.79</v>
      </c>
      <c r="AC852" s="106">
        <v>55.21</v>
      </c>
      <c r="AD852" s="106">
        <v>53.79</v>
      </c>
      <c r="AE852" s="106">
        <v>51.39</v>
      </c>
      <c r="AF852" s="106">
        <v>53.93</v>
      </c>
      <c r="AG852" s="106">
        <v>55.68</v>
      </c>
      <c r="AH852" s="106">
        <v>52.19</v>
      </c>
      <c r="AI852" s="106">
        <v>53.15</v>
      </c>
      <c r="AJ852" s="106">
        <v>59.32</v>
      </c>
      <c r="AK852" s="106">
        <v>47.92</v>
      </c>
      <c r="AL852" s="106">
        <v>46.4</v>
      </c>
      <c r="AM852" s="106">
        <v>51.95</v>
      </c>
      <c r="AN852" s="106">
        <v>59.73</v>
      </c>
      <c r="AO852" s="106">
        <v>48.48</v>
      </c>
      <c r="AP852" s="106">
        <v>55.04</v>
      </c>
      <c r="AQ852" s="106">
        <v>52.75</v>
      </c>
      <c r="AR852" s="106">
        <v>45.78</v>
      </c>
      <c r="AS852" s="106">
        <v>48.9</v>
      </c>
      <c r="AT852" s="106">
        <v>46.63</v>
      </c>
      <c r="AU852" s="106">
        <v>73.27</v>
      </c>
      <c r="AV852" s="106">
        <v>46.08</v>
      </c>
      <c r="AW852" s="106">
        <v>47.88</v>
      </c>
      <c r="AX852" s="106">
        <v>42.64</v>
      </c>
      <c r="AY852" s="106">
        <v>41.74</v>
      </c>
      <c r="AZ852" s="106">
        <v>51.62</v>
      </c>
      <c r="BA852" s="106">
        <v>46.59</v>
      </c>
      <c r="BB852" s="106">
        <v>49.37</v>
      </c>
      <c r="BC852" s="106">
        <v>52.55</v>
      </c>
      <c r="BD852" s="106">
        <v>52.07</v>
      </c>
      <c r="BE852" s="106">
        <v>42.8</v>
      </c>
      <c r="BF852" s="106">
        <v>41.47</v>
      </c>
      <c r="BG852" s="106">
        <v>39.85</v>
      </c>
      <c r="BH852" s="106">
        <v>49.06</v>
      </c>
      <c r="BI852" s="106">
        <v>43.5</v>
      </c>
      <c r="BJ852" s="106">
        <v>44.4</v>
      </c>
      <c r="BK852" s="106">
        <v>68.989999999999995</v>
      </c>
      <c r="BL852" s="107">
        <f t="shared" si="44"/>
        <v>60</v>
      </c>
      <c r="BN852" s="110">
        <f>BN851++Setup!$J$15/24</f>
        <v>43232.888888889574</v>
      </c>
      <c r="BO852" s="57">
        <f>CN852</f>
        <v>0</v>
      </c>
      <c r="BP852" s="57">
        <f>CO852</f>
        <v>0</v>
      </c>
      <c r="BQ852" s="57">
        <f>CP852</f>
        <v>0</v>
      </c>
      <c r="BR852" s="57">
        <f>CQ852</f>
        <v>0</v>
      </c>
      <c r="BS852" s="87">
        <f>CT852</f>
        <v>0</v>
      </c>
      <c r="BT852" s="87">
        <f>CB1281</f>
        <v>225</v>
      </c>
      <c r="BU852" s="87">
        <f>CD1281</f>
        <v>0</v>
      </c>
      <c r="BV852" s="87">
        <f>CF1281</f>
        <v>0</v>
      </c>
      <c r="BW852" s="87">
        <f>CH1281</f>
        <v>35.28</v>
      </c>
      <c r="BX852" s="87">
        <f>CJ1281</f>
        <v>0</v>
      </c>
      <c r="CA852" s="111">
        <v>43348.909722222219</v>
      </c>
      <c r="CB852" s="87">
        <v>228</v>
      </c>
      <c r="CC852" s="111">
        <v>43348.909722222219</v>
      </c>
      <c r="CD852" s="87">
        <v>35.08</v>
      </c>
      <c r="CE852" s="111">
        <v>43348.909722222219</v>
      </c>
      <c r="CF852" s="87">
        <v>0</v>
      </c>
      <c r="CG852" s="111">
        <v>43348.909722222219</v>
      </c>
      <c r="CH852" s="87">
        <v>51.39</v>
      </c>
      <c r="CI852" s="111">
        <v>43348.909722222219</v>
      </c>
      <c r="CJ852" s="87">
        <v>0</v>
      </c>
      <c r="CM852" s="111"/>
      <c r="CS852" s="111"/>
    </row>
    <row r="853" spans="1:97" x14ac:dyDescent="0.3">
      <c r="A853" s="87">
        <f t="shared" si="43"/>
        <v>8490</v>
      </c>
      <c r="B853" s="88">
        <f t="shared" si="42"/>
        <v>141.5</v>
      </c>
      <c r="C853" s="106">
        <v>21.14</v>
      </c>
      <c r="D853" s="106">
        <v>51.9</v>
      </c>
      <c r="E853" s="106">
        <v>50.51</v>
      </c>
      <c r="F853" s="106">
        <v>46.03</v>
      </c>
      <c r="G853" s="106">
        <v>47.57</v>
      </c>
      <c r="H853" s="106">
        <v>44.21</v>
      </c>
      <c r="I853" s="106">
        <v>47.12</v>
      </c>
      <c r="J853" s="106">
        <v>48.66</v>
      </c>
      <c r="K853" s="106">
        <v>40.36</v>
      </c>
      <c r="L853" s="106">
        <v>45.32</v>
      </c>
      <c r="M853" s="106">
        <v>45.59</v>
      </c>
      <c r="N853" s="106">
        <v>48.23</v>
      </c>
      <c r="O853" s="106">
        <v>50.8</v>
      </c>
      <c r="P853" s="106">
        <v>42.1</v>
      </c>
      <c r="Q853" s="106">
        <v>46.81</v>
      </c>
      <c r="R853" s="106">
        <v>44.73</v>
      </c>
      <c r="S853" s="106">
        <v>51.22</v>
      </c>
      <c r="T853" s="106">
        <v>49.03</v>
      </c>
      <c r="U853" s="106">
        <v>50.94</v>
      </c>
      <c r="V853" s="106">
        <v>47.16</v>
      </c>
      <c r="W853" s="106">
        <v>54.9</v>
      </c>
      <c r="X853" s="106">
        <v>52.96</v>
      </c>
      <c r="Y853" s="106">
        <v>53.22</v>
      </c>
      <c r="Z853" s="106">
        <v>47.83</v>
      </c>
      <c r="AA853" s="106">
        <v>51.1</v>
      </c>
      <c r="AB853" s="106">
        <v>48.34</v>
      </c>
      <c r="AC853" s="106">
        <v>54.49</v>
      </c>
      <c r="AD853" s="106">
        <v>52.94</v>
      </c>
      <c r="AE853" s="106">
        <v>50.69</v>
      </c>
      <c r="AF853" s="106">
        <v>53.14</v>
      </c>
      <c r="AG853" s="106">
        <v>54.89</v>
      </c>
      <c r="AH853" s="106">
        <v>51.44</v>
      </c>
      <c r="AI853" s="106">
        <v>52.39</v>
      </c>
      <c r="AJ853" s="106">
        <v>59.08</v>
      </c>
      <c r="AK853" s="106">
        <v>47.76</v>
      </c>
      <c r="AL853" s="106">
        <v>46.46</v>
      </c>
      <c r="AM853" s="106">
        <v>51.19</v>
      </c>
      <c r="AN853" s="106">
        <v>59.55</v>
      </c>
      <c r="AO853" s="106">
        <v>48.62</v>
      </c>
      <c r="AP853" s="106">
        <v>54.83</v>
      </c>
      <c r="AQ853" s="106">
        <v>51.92</v>
      </c>
      <c r="AR853" s="106">
        <v>45.24</v>
      </c>
      <c r="AS853" s="106">
        <v>48.26</v>
      </c>
      <c r="AT853" s="106">
        <v>45.87</v>
      </c>
      <c r="AU853" s="106">
        <v>72.95</v>
      </c>
      <c r="AV853" s="106">
        <v>45.35</v>
      </c>
      <c r="AW853" s="106">
        <v>47.18</v>
      </c>
      <c r="AX853" s="106">
        <v>42.83</v>
      </c>
      <c r="AY853" s="106">
        <v>41.99</v>
      </c>
      <c r="AZ853" s="106">
        <v>50.96</v>
      </c>
      <c r="BA853" s="106">
        <v>46.66</v>
      </c>
      <c r="BB853" s="106">
        <v>48.66</v>
      </c>
      <c r="BC853" s="106">
        <v>51.8</v>
      </c>
      <c r="BD853" s="106">
        <v>51.46</v>
      </c>
      <c r="BE853" s="106">
        <v>42.71</v>
      </c>
      <c r="BF853" s="106">
        <v>41.53</v>
      </c>
      <c r="BG853" s="106">
        <v>39.32</v>
      </c>
      <c r="BH853" s="106">
        <v>49.2</v>
      </c>
      <c r="BI853" s="106">
        <v>43.6</v>
      </c>
      <c r="BJ853" s="106">
        <v>44.29</v>
      </c>
      <c r="BK853" s="106">
        <v>68.400000000000006</v>
      </c>
      <c r="BL853" s="107">
        <f t="shared" si="44"/>
        <v>60</v>
      </c>
      <c r="BN853" s="110">
        <f>BN852++Setup!$J$15/24</f>
        <v>43232.89583333402</v>
      </c>
      <c r="BO853" s="57">
        <f>CN853</f>
        <v>0</v>
      </c>
      <c r="BP853" s="57">
        <f>CO853</f>
        <v>0</v>
      </c>
      <c r="BQ853" s="57">
        <f>CP853</f>
        <v>0</v>
      </c>
      <c r="BR853" s="57">
        <f>CQ853</f>
        <v>0</v>
      </c>
      <c r="BS853" s="87">
        <f>CT853</f>
        <v>0</v>
      </c>
      <c r="BT853" s="87">
        <f>CB1282</f>
        <v>225</v>
      </c>
      <c r="BU853" s="87">
        <f>CD1282</f>
        <v>0</v>
      </c>
      <c r="BV853" s="87">
        <f>CF1282</f>
        <v>0</v>
      </c>
      <c r="BW853" s="87">
        <f>CH1282</f>
        <v>45.56</v>
      </c>
      <c r="BX853" s="87">
        <f>CJ1282</f>
        <v>0</v>
      </c>
      <c r="CA853" s="111">
        <v>43348.916666666664</v>
      </c>
      <c r="CB853" s="87">
        <v>227</v>
      </c>
      <c r="CC853" s="111">
        <v>43348.916666666664</v>
      </c>
      <c r="CD853" s="87">
        <v>34.33</v>
      </c>
      <c r="CE853" s="111">
        <v>43348.916666666664</v>
      </c>
      <c r="CF853" s="87">
        <v>0</v>
      </c>
      <c r="CG853" s="111">
        <v>43348.916666666664</v>
      </c>
      <c r="CH853" s="87">
        <v>50.83</v>
      </c>
      <c r="CI853" s="111">
        <v>43348.916666666664</v>
      </c>
      <c r="CJ853" s="87">
        <v>0</v>
      </c>
      <c r="CM853" s="111"/>
      <c r="CS853" s="111"/>
    </row>
    <row r="854" spans="1:97" x14ac:dyDescent="0.3">
      <c r="A854" s="87">
        <f t="shared" si="43"/>
        <v>8500</v>
      </c>
      <c r="B854" s="88">
        <f t="shared" si="42"/>
        <v>141.66666666666666</v>
      </c>
      <c r="C854" s="106">
        <v>21.19</v>
      </c>
      <c r="D854" s="106">
        <v>52.21</v>
      </c>
      <c r="E854" s="106">
        <v>50.48</v>
      </c>
      <c r="F854" s="106">
        <v>46</v>
      </c>
      <c r="G854" s="106">
        <v>47.83</v>
      </c>
      <c r="H854" s="106">
        <v>44.58</v>
      </c>
      <c r="I854" s="106">
        <v>47.11</v>
      </c>
      <c r="J854" s="106">
        <v>48.65</v>
      </c>
      <c r="K854" s="106">
        <v>40.6</v>
      </c>
      <c r="L854" s="106">
        <v>45.42</v>
      </c>
      <c r="M854" s="106">
        <v>45.63</v>
      </c>
      <c r="N854" s="106">
        <v>48.41</v>
      </c>
      <c r="O854" s="106">
        <v>51.29</v>
      </c>
      <c r="P854" s="106">
        <v>42.12</v>
      </c>
      <c r="Q854" s="106">
        <v>47.09</v>
      </c>
      <c r="R854" s="106">
        <v>44.97</v>
      </c>
      <c r="S854" s="106">
        <v>51.56</v>
      </c>
      <c r="T854" s="106">
        <v>49.27</v>
      </c>
      <c r="U854" s="106">
        <v>51.17</v>
      </c>
      <c r="V854" s="106">
        <v>47.5</v>
      </c>
      <c r="W854" s="106">
        <v>55.21</v>
      </c>
      <c r="X854" s="106">
        <v>53.3</v>
      </c>
      <c r="Y854" s="106">
        <v>53.6</v>
      </c>
      <c r="Z854" s="106">
        <v>47.92</v>
      </c>
      <c r="AA854" s="106">
        <v>51.33</v>
      </c>
      <c r="AB854" s="106">
        <v>48.62</v>
      </c>
      <c r="AC854" s="106">
        <v>54.77</v>
      </c>
      <c r="AD854" s="106">
        <v>53.19</v>
      </c>
      <c r="AE854" s="106">
        <v>50.8</v>
      </c>
      <c r="AF854" s="106">
        <v>53.48</v>
      </c>
      <c r="AG854" s="106">
        <v>55.08</v>
      </c>
      <c r="AH854" s="106">
        <v>51.73</v>
      </c>
      <c r="AI854" s="106">
        <v>52.77</v>
      </c>
      <c r="AJ854" s="106">
        <v>58.94</v>
      </c>
      <c r="AK854" s="106">
        <v>47.69</v>
      </c>
      <c r="AL854" s="106">
        <v>46.48</v>
      </c>
      <c r="AM854" s="106">
        <v>51.56</v>
      </c>
      <c r="AN854" s="106">
        <v>59.43</v>
      </c>
      <c r="AO854" s="106">
        <v>48.61</v>
      </c>
      <c r="AP854" s="106">
        <v>55.12</v>
      </c>
      <c r="AQ854" s="106">
        <v>52.24</v>
      </c>
      <c r="AR854" s="106">
        <v>45.51</v>
      </c>
      <c r="AS854" s="106">
        <v>48.58</v>
      </c>
      <c r="AT854" s="106">
        <v>46.11</v>
      </c>
      <c r="AU854" s="106">
        <v>72.86</v>
      </c>
      <c r="AV854" s="106">
        <v>45.74</v>
      </c>
      <c r="AW854" s="106">
        <v>47.53</v>
      </c>
      <c r="AX854" s="106">
        <v>42.81</v>
      </c>
      <c r="AY854" s="106">
        <v>41.84</v>
      </c>
      <c r="AZ854" s="106">
        <v>51.13</v>
      </c>
      <c r="BA854" s="106">
        <v>46.77</v>
      </c>
      <c r="BB854" s="106">
        <v>48.95</v>
      </c>
      <c r="BC854" s="106">
        <v>52.1</v>
      </c>
      <c r="BD854" s="106">
        <v>51.69</v>
      </c>
      <c r="BE854" s="106">
        <v>42.99</v>
      </c>
      <c r="BF854" s="106">
        <v>41.6</v>
      </c>
      <c r="BG854" s="106">
        <v>39.58</v>
      </c>
      <c r="BH854" s="106">
        <v>49.23</v>
      </c>
      <c r="BI854" s="106">
        <v>43.66</v>
      </c>
      <c r="BJ854" s="106">
        <v>44.45</v>
      </c>
      <c r="BK854" s="106">
        <v>68.400000000000006</v>
      </c>
      <c r="BL854" s="107">
        <f t="shared" si="44"/>
        <v>60</v>
      </c>
      <c r="BN854" s="110">
        <f>BN853++Setup!$J$15/24</f>
        <v>43232.902777778465</v>
      </c>
      <c r="BO854" s="57">
        <f>CN854</f>
        <v>0</v>
      </c>
      <c r="BP854" s="57">
        <f>CO854</f>
        <v>0</v>
      </c>
      <c r="BQ854" s="57">
        <f>CP854</f>
        <v>0</v>
      </c>
      <c r="BR854" s="57">
        <f>CQ854</f>
        <v>0</v>
      </c>
      <c r="BS854" s="87">
        <f>CT854</f>
        <v>0</v>
      </c>
      <c r="BT854" s="87">
        <f>CB1283</f>
        <v>225</v>
      </c>
      <c r="BU854" s="87">
        <f>CD1283</f>
        <v>0</v>
      </c>
      <c r="BV854" s="87">
        <f>CF1283</f>
        <v>0</v>
      </c>
      <c r="BW854" s="87">
        <f>CH1283</f>
        <v>41.11</v>
      </c>
      <c r="BX854" s="87">
        <f>CJ1283</f>
        <v>0</v>
      </c>
      <c r="CA854" s="111">
        <v>43348.923611111109</v>
      </c>
      <c r="CB854" s="87">
        <v>225</v>
      </c>
      <c r="CC854" s="111">
        <v>43348.923611111109</v>
      </c>
      <c r="CD854" s="87">
        <v>35.97</v>
      </c>
      <c r="CE854" s="111">
        <v>43348.923611111109</v>
      </c>
      <c r="CF854" s="87">
        <v>0</v>
      </c>
      <c r="CG854" s="111">
        <v>43348.923611111109</v>
      </c>
      <c r="CH854" s="87">
        <v>35</v>
      </c>
      <c r="CI854" s="111">
        <v>43348.923611111109</v>
      </c>
      <c r="CJ854" s="87">
        <v>0</v>
      </c>
      <c r="CM854" s="111"/>
      <c r="CS854" s="111"/>
    </row>
    <row r="855" spans="1:97" x14ac:dyDescent="0.3">
      <c r="A855" s="87">
        <f t="shared" si="43"/>
        <v>8510</v>
      </c>
      <c r="B855" s="88">
        <f t="shared" si="42"/>
        <v>141.83333333333334</v>
      </c>
      <c r="C855" s="106">
        <v>21.38</v>
      </c>
      <c r="D855" s="106">
        <v>52.88</v>
      </c>
      <c r="E855" s="106">
        <v>50.53</v>
      </c>
      <c r="F855" s="106">
        <v>46.15</v>
      </c>
      <c r="G855" s="106">
        <v>48.3</v>
      </c>
      <c r="H855" s="106">
        <v>45.18</v>
      </c>
      <c r="I855" s="106">
        <v>47.2</v>
      </c>
      <c r="J855" s="106">
        <v>48.67</v>
      </c>
      <c r="K855" s="106">
        <v>41.19</v>
      </c>
      <c r="L855" s="106">
        <v>46.19</v>
      </c>
      <c r="M855" s="106">
        <v>45.79</v>
      </c>
      <c r="N855" s="106">
        <v>49.11</v>
      </c>
      <c r="O855" s="106">
        <v>51.79</v>
      </c>
      <c r="P855" s="106">
        <v>42.79</v>
      </c>
      <c r="Q855" s="106">
        <v>47.58</v>
      </c>
      <c r="R855" s="106">
        <v>45.56</v>
      </c>
      <c r="S855" s="106">
        <v>51.89</v>
      </c>
      <c r="T855" s="106">
        <v>49.77</v>
      </c>
      <c r="U855" s="106">
        <v>51.69</v>
      </c>
      <c r="V855" s="106">
        <v>47.93</v>
      </c>
      <c r="W855" s="106">
        <v>55.63</v>
      </c>
      <c r="X855" s="106">
        <v>53.68</v>
      </c>
      <c r="Y855" s="106">
        <v>54.23</v>
      </c>
      <c r="Z855" s="106">
        <v>48.41</v>
      </c>
      <c r="AA855" s="106">
        <v>51.73</v>
      </c>
      <c r="AB855" s="106">
        <v>48.91</v>
      </c>
      <c r="AC855" s="106">
        <v>55.29</v>
      </c>
      <c r="AD855" s="106">
        <v>53.83</v>
      </c>
      <c r="AE855" s="106">
        <v>51.19</v>
      </c>
      <c r="AF855" s="106">
        <v>54.08</v>
      </c>
      <c r="AG855" s="106">
        <v>55.72</v>
      </c>
      <c r="AH855" s="106">
        <v>52.04</v>
      </c>
      <c r="AI855" s="106">
        <v>53.19</v>
      </c>
      <c r="AJ855" s="106">
        <v>58.93</v>
      </c>
      <c r="AK855" s="106">
        <v>47.56</v>
      </c>
      <c r="AL855" s="106">
        <v>46.45</v>
      </c>
      <c r="AM855" s="106">
        <v>52.13</v>
      </c>
      <c r="AN855" s="106">
        <v>59.37</v>
      </c>
      <c r="AO855" s="106">
        <v>48.63</v>
      </c>
      <c r="AP855" s="106">
        <v>54.85</v>
      </c>
      <c r="AQ855" s="106">
        <v>52.56</v>
      </c>
      <c r="AR855" s="106">
        <v>45.95</v>
      </c>
      <c r="AS855" s="106">
        <v>48.84</v>
      </c>
      <c r="AT855" s="106">
        <v>46.66</v>
      </c>
      <c r="AU855" s="106">
        <v>72.739999999999995</v>
      </c>
      <c r="AV855" s="106">
        <v>46.23</v>
      </c>
      <c r="AW855" s="106">
        <v>47.97</v>
      </c>
      <c r="AX855" s="106">
        <v>42.95</v>
      </c>
      <c r="AY855" s="106">
        <v>41.89</v>
      </c>
      <c r="AZ855" s="106">
        <v>51.74</v>
      </c>
      <c r="BA855" s="106">
        <v>46.83</v>
      </c>
      <c r="BB855" s="106">
        <v>49.42</v>
      </c>
      <c r="BC855" s="106">
        <v>52.56</v>
      </c>
      <c r="BD855" s="106">
        <v>52.06</v>
      </c>
      <c r="BE855" s="106">
        <v>43.04</v>
      </c>
      <c r="BF855" s="106">
        <v>41.68</v>
      </c>
      <c r="BG855" s="106">
        <v>40.049999999999997</v>
      </c>
      <c r="BH855" s="106">
        <v>49.32</v>
      </c>
      <c r="BI855" s="106">
        <v>43.73</v>
      </c>
      <c r="BJ855" s="106">
        <v>44.19</v>
      </c>
      <c r="BK855" s="106">
        <v>68.38</v>
      </c>
      <c r="BL855" s="107">
        <f t="shared" si="44"/>
        <v>60</v>
      </c>
      <c r="BN855" s="110">
        <f>BN854++Setup!$J$15/24</f>
        <v>43232.90972222291</v>
      </c>
      <c r="BO855" s="57">
        <f>CN855</f>
        <v>0</v>
      </c>
      <c r="BP855" s="57">
        <f>CO855</f>
        <v>0</v>
      </c>
      <c r="BQ855" s="57">
        <f>CP855</f>
        <v>0</v>
      </c>
      <c r="BR855" s="57">
        <f>CQ855</f>
        <v>0</v>
      </c>
      <c r="BS855" s="87">
        <f>CT855</f>
        <v>0</v>
      </c>
      <c r="BT855" s="87">
        <f>CB1284</f>
        <v>228</v>
      </c>
      <c r="BU855" s="87">
        <f>CD1284</f>
        <v>0</v>
      </c>
      <c r="BV855" s="87">
        <f>CF1284</f>
        <v>0</v>
      </c>
      <c r="BW855" s="87">
        <f>CH1284</f>
        <v>33.61</v>
      </c>
      <c r="BX855" s="87">
        <f>CJ1284</f>
        <v>0</v>
      </c>
      <c r="CA855" s="111">
        <v>43348.930555555555</v>
      </c>
      <c r="CB855" s="87">
        <v>223</v>
      </c>
      <c r="CC855" s="111">
        <v>43348.930555555555</v>
      </c>
      <c r="CD855" s="87">
        <v>32.86</v>
      </c>
      <c r="CE855" s="111">
        <v>43348.930555555555</v>
      </c>
      <c r="CF855" s="87">
        <v>0</v>
      </c>
      <c r="CG855" s="111">
        <v>43348.930555555555</v>
      </c>
      <c r="CH855" s="87">
        <v>29.72</v>
      </c>
      <c r="CI855" s="111">
        <v>43348.930555555555</v>
      </c>
      <c r="CJ855" s="87">
        <v>0</v>
      </c>
      <c r="CM855" s="111"/>
      <c r="CS855" s="111"/>
    </row>
    <row r="856" spans="1:97" x14ac:dyDescent="0.3">
      <c r="A856" s="87">
        <f t="shared" si="43"/>
        <v>8520</v>
      </c>
      <c r="B856" s="88">
        <f t="shared" si="42"/>
        <v>142</v>
      </c>
      <c r="C856" s="106">
        <v>21.2</v>
      </c>
      <c r="D856" s="106">
        <v>52.46</v>
      </c>
      <c r="E856" s="106">
        <v>50.51</v>
      </c>
      <c r="F856" s="106">
        <v>46.26</v>
      </c>
      <c r="G856" s="106">
        <v>48.1</v>
      </c>
      <c r="H856" s="106">
        <v>44.79</v>
      </c>
      <c r="I856" s="106">
        <v>47.35</v>
      </c>
      <c r="J856" s="106">
        <v>48.8</v>
      </c>
      <c r="K856" s="106">
        <v>40.92</v>
      </c>
      <c r="L856" s="106">
        <v>45.8</v>
      </c>
      <c r="M856" s="106">
        <v>46.03</v>
      </c>
      <c r="N856" s="106">
        <v>48.85</v>
      </c>
      <c r="O856" s="106">
        <v>51.61</v>
      </c>
      <c r="P856" s="106">
        <v>42.5</v>
      </c>
      <c r="Q856" s="106">
        <v>47.4</v>
      </c>
      <c r="R856" s="106">
        <v>45.2</v>
      </c>
      <c r="S856" s="106">
        <v>51.66</v>
      </c>
      <c r="T856" s="106">
        <v>49.62</v>
      </c>
      <c r="U856" s="106">
        <v>51.36</v>
      </c>
      <c r="V856" s="106">
        <v>47.67</v>
      </c>
      <c r="W856" s="106">
        <v>55.29</v>
      </c>
      <c r="X856" s="106">
        <v>53.39</v>
      </c>
      <c r="Y856" s="106">
        <v>53.77</v>
      </c>
      <c r="Z856" s="106">
        <v>48.02</v>
      </c>
      <c r="AA856" s="106">
        <v>51.54</v>
      </c>
      <c r="AB856" s="106">
        <v>48.75</v>
      </c>
      <c r="AC856" s="106">
        <v>55.1</v>
      </c>
      <c r="AD856" s="106">
        <v>53.52</v>
      </c>
      <c r="AE856" s="106">
        <v>51.04</v>
      </c>
      <c r="AF856" s="106">
        <v>53.79</v>
      </c>
      <c r="AG856" s="106">
        <v>55.42</v>
      </c>
      <c r="AH856" s="106">
        <v>51.73</v>
      </c>
      <c r="AI856" s="106">
        <v>52.79</v>
      </c>
      <c r="AJ856" s="106">
        <v>58.91</v>
      </c>
      <c r="AK856" s="106">
        <v>47.6</v>
      </c>
      <c r="AL856" s="106">
        <v>46.64</v>
      </c>
      <c r="AM856" s="106">
        <v>51.76</v>
      </c>
      <c r="AN856" s="106">
        <v>59.32</v>
      </c>
      <c r="AO856" s="106">
        <v>48.76</v>
      </c>
      <c r="AP856" s="106">
        <v>55.02</v>
      </c>
      <c r="AQ856" s="106">
        <v>52.38</v>
      </c>
      <c r="AR856" s="106">
        <v>45.6</v>
      </c>
      <c r="AS856" s="106">
        <v>48.66</v>
      </c>
      <c r="AT856" s="106">
        <v>46.29</v>
      </c>
      <c r="AU856" s="106">
        <v>72.930000000000007</v>
      </c>
      <c r="AV856" s="106">
        <v>46</v>
      </c>
      <c r="AW856" s="106">
        <v>47.64</v>
      </c>
      <c r="AX856" s="106">
        <v>43.2</v>
      </c>
      <c r="AY856" s="106">
        <v>42.26</v>
      </c>
      <c r="AZ856" s="106">
        <v>51.44</v>
      </c>
      <c r="BA856" s="106">
        <v>46.94</v>
      </c>
      <c r="BB856" s="106">
        <v>49.14</v>
      </c>
      <c r="BC856" s="106">
        <v>52.3</v>
      </c>
      <c r="BD856" s="106">
        <v>51.99</v>
      </c>
      <c r="BE856" s="106">
        <v>43.26</v>
      </c>
      <c r="BF856" s="106">
        <v>41.87</v>
      </c>
      <c r="BG856" s="106">
        <v>39.76</v>
      </c>
      <c r="BH856" s="106">
        <v>49.44</v>
      </c>
      <c r="BI856" s="106">
        <v>43.87</v>
      </c>
      <c r="BJ856" s="106">
        <v>44.35</v>
      </c>
      <c r="BK856" s="106">
        <v>68.12</v>
      </c>
      <c r="BL856" s="107">
        <f t="shared" si="44"/>
        <v>60</v>
      </c>
      <c r="BN856" s="110">
        <f>BN855++Setup!$J$15/24</f>
        <v>43232.916666667355</v>
      </c>
      <c r="BO856" s="57">
        <f>CN856</f>
        <v>0</v>
      </c>
      <c r="BP856" s="57">
        <f>CO856</f>
        <v>0</v>
      </c>
      <c r="BQ856" s="57">
        <f>CP856</f>
        <v>0</v>
      </c>
      <c r="BR856" s="57">
        <f>CQ856</f>
        <v>0</v>
      </c>
      <c r="BS856" s="87">
        <f>CT856</f>
        <v>0</v>
      </c>
      <c r="BT856" s="87">
        <f>CB1285</f>
        <v>226</v>
      </c>
      <c r="BU856" s="87">
        <f>CD1285</f>
        <v>0</v>
      </c>
      <c r="BV856" s="87">
        <f>CF1285</f>
        <v>0</v>
      </c>
      <c r="BW856" s="87">
        <f>CH1285</f>
        <v>33.89</v>
      </c>
      <c r="BX856" s="87">
        <f>CJ1285</f>
        <v>0</v>
      </c>
      <c r="CA856" s="111">
        <v>43348.9375</v>
      </c>
      <c r="CB856" s="87">
        <v>222</v>
      </c>
      <c r="CC856" s="111">
        <v>43348.9375</v>
      </c>
      <c r="CD856" s="87">
        <v>26.78</v>
      </c>
      <c r="CE856" s="111">
        <v>43348.9375</v>
      </c>
      <c r="CF856" s="87">
        <v>0</v>
      </c>
      <c r="CG856" s="111">
        <v>43348.9375</v>
      </c>
      <c r="CH856" s="87">
        <v>41.39</v>
      </c>
      <c r="CI856" s="111">
        <v>43348.9375</v>
      </c>
      <c r="CJ856" s="87">
        <v>0</v>
      </c>
      <c r="CM856" s="111"/>
      <c r="CS856" s="111"/>
    </row>
    <row r="857" spans="1:97" x14ac:dyDescent="0.3">
      <c r="A857" s="87">
        <f t="shared" si="43"/>
        <v>8530</v>
      </c>
      <c r="B857" s="88">
        <f t="shared" si="42"/>
        <v>142.16666666666666</v>
      </c>
      <c r="C857" s="106">
        <v>21.28</v>
      </c>
      <c r="D857" s="106">
        <v>52.4</v>
      </c>
      <c r="E857" s="106">
        <v>50.51</v>
      </c>
      <c r="F857" s="106">
        <v>46.03</v>
      </c>
      <c r="G857" s="106">
        <v>47.89</v>
      </c>
      <c r="H857" s="106">
        <v>44.52</v>
      </c>
      <c r="I857" s="106">
        <v>47.15</v>
      </c>
      <c r="J857" s="106">
        <v>48.69</v>
      </c>
      <c r="K857" s="106">
        <v>40.68</v>
      </c>
      <c r="L857" s="106">
        <v>45.59</v>
      </c>
      <c r="M857" s="106">
        <v>45.59</v>
      </c>
      <c r="N857" s="106">
        <v>48.6</v>
      </c>
      <c r="O857" s="106">
        <v>51.34</v>
      </c>
      <c r="P857" s="106">
        <v>42.43</v>
      </c>
      <c r="Q857" s="106">
        <v>47.29</v>
      </c>
      <c r="R857" s="106">
        <v>45.14</v>
      </c>
      <c r="S857" s="106">
        <v>51.72</v>
      </c>
      <c r="T857" s="106">
        <v>49.4</v>
      </c>
      <c r="U857" s="106">
        <v>51.42</v>
      </c>
      <c r="V857" s="106">
        <v>47.61</v>
      </c>
      <c r="W857" s="106">
        <v>55.3</v>
      </c>
      <c r="X857" s="106">
        <v>53.38</v>
      </c>
      <c r="Y857" s="106">
        <v>53.76</v>
      </c>
      <c r="Z857" s="106">
        <v>48.14</v>
      </c>
      <c r="AA857" s="106">
        <v>51.47</v>
      </c>
      <c r="AB857" s="106">
        <v>48.66</v>
      </c>
      <c r="AC857" s="106">
        <v>54.95</v>
      </c>
      <c r="AD857" s="106">
        <v>53.46</v>
      </c>
      <c r="AE857" s="106">
        <v>50.94</v>
      </c>
      <c r="AF857" s="106">
        <v>53.75</v>
      </c>
      <c r="AG857" s="106">
        <v>55.38</v>
      </c>
      <c r="AH857" s="106">
        <v>51.8</v>
      </c>
      <c r="AI857" s="106">
        <v>53.05</v>
      </c>
      <c r="AJ857" s="106">
        <v>58.89</v>
      </c>
      <c r="AK857" s="106">
        <v>47.54</v>
      </c>
      <c r="AL857" s="106">
        <v>46.18</v>
      </c>
      <c r="AM857" s="106">
        <v>51.62</v>
      </c>
      <c r="AN857" s="106">
        <v>59.28</v>
      </c>
      <c r="AO857" s="106">
        <v>48.65</v>
      </c>
      <c r="AP857" s="106">
        <v>54.59</v>
      </c>
      <c r="AQ857" s="106">
        <v>52.34</v>
      </c>
      <c r="AR857" s="106">
        <v>45.7</v>
      </c>
      <c r="AS857" s="106">
        <v>48.65</v>
      </c>
      <c r="AT857" s="106">
        <v>46.3</v>
      </c>
      <c r="AU857" s="106">
        <v>72.72</v>
      </c>
      <c r="AV857" s="106">
        <v>45.96</v>
      </c>
      <c r="AW857" s="106">
        <v>47.86</v>
      </c>
      <c r="AX857" s="106">
        <v>42.86</v>
      </c>
      <c r="AY857" s="106">
        <v>41.87</v>
      </c>
      <c r="AZ857" s="106">
        <v>51.36</v>
      </c>
      <c r="BA857" s="106">
        <v>46.7</v>
      </c>
      <c r="BB857" s="106">
        <v>49.05</v>
      </c>
      <c r="BC857" s="106">
        <v>52.17</v>
      </c>
      <c r="BD857" s="106">
        <v>51.84</v>
      </c>
      <c r="BE857" s="106">
        <v>42.91</v>
      </c>
      <c r="BF857" s="106">
        <v>41.58</v>
      </c>
      <c r="BG857" s="106">
        <v>39.729999999999997</v>
      </c>
      <c r="BH857" s="106">
        <v>49.2</v>
      </c>
      <c r="BI857" s="106">
        <v>43.63</v>
      </c>
      <c r="BJ857" s="106">
        <v>44.36</v>
      </c>
      <c r="BK857" s="106">
        <v>68.64</v>
      </c>
      <c r="BL857" s="107">
        <f t="shared" si="44"/>
        <v>60</v>
      </c>
      <c r="BN857" s="110">
        <f>BN856++Setup!$J$15/24</f>
        <v>43232.923611111801</v>
      </c>
      <c r="BO857" s="57">
        <f>CN857</f>
        <v>0</v>
      </c>
      <c r="BP857" s="57">
        <f>CO857</f>
        <v>0</v>
      </c>
      <c r="BQ857" s="57">
        <f>CP857</f>
        <v>0</v>
      </c>
      <c r="BR857" s="57">
        <f>CQ857</f>
        <v>0</v>
      </c>
      <c r="BS857" s="87">
        <f>CT857</f>
        <v>0</v>
      </c>
      <c r="BT857" s="87">
        <f>CB1286</f>
        <v>225</v>
      </c>
      <c r="BU857" s="87">
        <f>CD1286</f>
        <v>0</v>
      </c>
      <c r="BV857" s="87">
        <f>CF1286</f>
        <v>0</v>
      </c>
      <c r="BW857" s="87">
        <f>CH1286</f>
        <v>42.5</v>
      </c>
      <c r="BX857" s="87">
        <f>CJ1286</f>
        <v>0</v>
      </c>
      <c r="CA857" s="111">
        <v>43348.944444444445</v>
      </c>
      <c r="CB857" s="87">
        <v>227</v>
      </c>
      <c r="CC857" s="111">
        <v>43348.944444444445</v>
      </c>
      <c r="CD857" s="87">
        <v>22</v>
      </c>
      <c r="CE857" s="111">
        <v>43348.944444444445</v>
      </c>
      <c r="CF857" s="87">
        <v>0</v>
      </c>
      <c r="CG857" s="111">
        <v>43348.944444444445</v>
      </c>
      <c r="CH857" s="87">
        <v>35.56</v>
      </c>
      <c r="CI857" s="111">
        <v>43348.944444444445</v>
      </c>
      <c r="CJ857" s="87">
        <v>0</v>
      </c>
      <c r="CM857" s="111"/>
      <c r="CS857" s="111"/>
    </row>
    <row r="858" spans="1:97" x14ac:dyDescent="0.3">
      <c r="A858" s="87">
        <f t="shared" si="43"/>
        <v>8540</v>
      </c>
      <c r="B858" s="88">
        <f t="shared" si="42"/>
        <v>142.33333333333334</v>
      </c>
      <c r="C858" s="106">
        <v>21.41</v>
      </c>
      <c r="D858" s="106">
        <v>52.92</v>
      </c>
      <c r="E858" s="106">
        <v>50.44</v>
      </c>
      <c r="F858" s="106">
        <v>45.92</v>
      </c>
      <c r="G858" s="106">
        <v>48.55</v>
      </c>
      <c r="H858" s="106">
        <v>45.18</v>
      </c>
      <c r="I858" s="106">
        <v>47.06</v>
      </c>
      <c r="J858" s="106">
        <v>48.68</v>
      </c>
      <c r="K858" s="106">
        <v>41.33</v>
      </c>
      <c r="L858" s="106">
        <v>46.34</v>
      </c>
      <c r="M858" s="106">
        <v>45.55</v>
      </c>
      <c r="N858" s="106">
        <v>49.24</v>
      </c>
      <c r="O858" s="106">
        <v>51.68</v>
      </c>
      <c r="P858" s="106">
        <v>42.92</v>
      </c>
      <c r="Q858" s="106">
        <v>47.9</v>
      </c>
      <c r="R858" s="106">
        <v>45.76</v>
      </c>
      <c r="S858" s="106">
        <v>52.07</v>
      </c>
      <c r="T858" s="106">
        <v>50.05</v>
      </c>
      <c r="U858" s="106">
        <v>51.84</v>
      </c>
      <c r="V858" s="106">
        <v>48.08</v>
      </c>
      <c r="W858" s="106">
        <v>55.83</v>
      </c>
      <c r="X858" s="106">
        <v>53.81</v>
      </c>
      <c r="Y858" s="106">
        <v>54.29</v>
      </c>
      <c r="Z858" s="106">
        <v>48.44</v>
      </c>
      <c r="AA858" s="106">
        <v>51.94</v>
      </c>
      <c r="AB858" s="106">
        <v>49.04</v>
      </c>
      <c r="AC858" s="106">
        <v>55.46</v>
      </c>
      <c r="AD858" s="106">
        <v>54.17</v>
      </c>
      <c r="AE858" s="106">
        <v>51.42</v>
      </c>
      <c r="AF858" s="106">
        <v>54.22</v>
      </c>
      <c r="AG858" s="106">
        <v>55.93</v>
      </c>
      <c r="AH858" s="106">
        <v>52.15</v>
      </c>
      <c r="AI858" s="106">
        <v>53.34</v>
      </c>
      <c r="AJ858" s="106">
        <v>58.8</v>
      </c>
      <c r="AK858" s="106">
        <v>47.52</v>
      </c>
      <c r="AL858" s="106">
        <v>46.52</v>
      </c>
      <c r="AM858" s="106">
        <v>52.26</v>
      </c>
      <c r="AN858" s="106">
        <v>59.41</v>
      </c>
      <c r="AO858" s="106">
        <v>48.64</v>
      </c>
      <c r="AP858" s="106">
        <v>54.98</v>
      </c>
      <c r="AQ858" s="106">
        <v>52.74</v>
      </c>
      <c r="AR858" s="106">
        <v>46.18</v>
      </c>
      <c r="AS858" s="106">
        <v>48.98</v>
      </c>
      <c r="AT858" s="106">
        <v>46.8</v>
      </c>
      <c r="AU858" s="106">
        <v>72.739999999999995</v>
      </c>
      <c r="AV858" s="106">
        <v>46.45</v>
      </c>
      <c r="AW858" s="106">
        <v>48.18</v>
      </c>
      <c r="AX858" s="106">
        <v>42.72</v>
      </c>
      <c r="AY858" s="106">
        <v>41.72</v>
      </c>
      <c r="AZ858" s="106">
        <v>51.77</v>
      </c>
      <c r="BA858" s="106">
        <v>46.65</v>
      </c>
      <c r="BB858" s="106">
        <v>49.53</v>
      </c>
      <c r="BC858" s="106">
        <v>52.83</v>
      </c>
      <c r="BD858" s="106">
        <v>52.33</v>
      </c>
      <c r="BE858" s="106">
        <v>42.95</v>
      </c>
      <c r="BF858" s="106">
        <v>41.5</v>
      </c>
      <c r="BG858" s="106">
        <v>40.17</v>
      </c>
      <c r="BH858" s="106">
        <v>49.18</v>
      </c>
      <c r="BI858" s="106">
        <v>43.54</v>
      </c>
      <c r="BJ858" s="106">
        <v>44.23</v>
      </c>
      <c r="BK858" s="106">
        <v>68.239999999999995</v>
      </c>
      <c r="BL858" s="107">
        <f t="shared" si="44"/>
        <v>60</v>
      </c>
      <c r="BN858" s="110">
        <f>BN857++Setup!$J$15/24</f>
        <v>43232.930555556246</v>
      </c>
      <c r="BO858" s="57">
        <f>CN858</f>
        <v>0</v>
      </c>
      <c r="BP858" s="57">
        <f>CO858</f>
        <v>0</v>
      </c>
      <c r="BQ858" s="57">
        <f>CP858</f>
        <v>0</v>
      </c>
      <c r="BR858" s="57">
        <f>CQ858</f>
        <v>0</v>
      </c>
      <c r="BS858" s="87">
        <f>CT858</f>
        <v>0</v>
      </c>
      <c r="BT858" s="87">
        <f>CB1287</f>
        <v>228</v>
      </c>
      <c r="BU858" s="87">
        <f>CD1287</f>
        <v>0</v>
      </c>
      <c r="BV858" s="87">
        <f>CF1287</f>
        <v>0</v>
      </c>
      <c r="BW858" s="87">
        <f>CH1287</f>
        <v>39.44</v>
      </c>
      <c r="BX858" s="87">
        <f>CJ1287</f>
        <v>0</v>
      </c>
      <c r="CA858" s="111">
        <v>43348.951388888891</v>
      </c>
      <c r="CB858" s="87">
        <v>224</v>
      </c>
      <c r="CC858" s="111">
        <v>43348.951388888891</v>
      </c>
      <c r="CD858" s="87">
        <v>0</v>
      </c>
      <c r="CE858" s="111">
        <v>43348.951388888891</v>
      </c>
      <c r="CF858" s="87">
        <v>0</v>
      </c>
      <c r="CG858" s="111">
        <v>43348.951388888891</v>
      </c>
      <c r="CH858" s="87">
        <v>40</v>
      </c>
      <c r="CI858" s="111">
        <v>43348.951388888891</v>
      </c>
      <c r="CJ858" s="87">
        <v>0</v>
      </c>
      <c r="CM858" s="111"/>
      <c r="CS858" s="111"/>
    </row>
    <row r="859" spans="1:97" x14ac:dyDescent="0.3">
      <c r="A859" s="87">
        <f t="shared" si="43"/>
        <v>8550</v>
      </c>
      <c r="B859" s="88">
        <f t="shared" si="42"/>
        <v>142.5</v>
      </c>
      <c r="C859" s="106">
        <v>21.36</v>
      </c>
      <c r="D859" s="106">
        <v>52.96</v>
      </c>
      <c r="E859" s="106">
        <v>50.65</v>
      </c>
      <c r="F859" s="106">
        <v>46.4</v>
      </c>
      <c r="G859" s="106">
        <v>48.34</v>
      </c>
      <c r="H859" s="106">
        <v>45.21</v>
      </c>
      <c r="I859" s="106">
        <v>47.41</v>
      </c>
      <c r="J859" s="106">
        <v>48.84</v>
      </c>
      <c r="K859" s="106">
        <v>41.28</v>
      </c>
      <c r="L859" s="106">
        <v>46.16</v>
      </c>
      <c r="M859" s="106">
        <v>45.95</v>
      </c>
      <c r="N859" s="106">
        <v>49.17</v>
      </c>
      <c r="O859" s="106">
        <v>51.77</v>
      </c>
      <c r="P859" s="106">
        <v>42.74</v>
      </c>
      <c r="Q859" s="106">
        <v>47.77</v>
      </c>
      <c r="R859" s="106">
        <v>45.44</v>
      </c>
      <c r="S859" s="106">
        <v>52</v>
      </c>
      <c r="T859" s="106">
        <v>49.81</v>
      </c>
      <c r="U859" s="106">
        <v>51.7</v>
      </c>
      <c r="V859" s="106">
        <v>47.91</v>
      </c>
      <c r="W859" s="106">
        <v>55.74</v>
      </c>
      <c r="X859" s="106">
        <v>53.82</v>
      </c>
      <c r="Y859" s="106">
        <v>54.31</v>
      </c>
      <c r="Z859" s="106">
        <v>48.32</v>
      </c>
      <c r="AA859" s="106">
        <v>51.9</v>
      </c>
      <c r="AB859" s="106">
        <v>48.91</v>
      </c>
      <c r="AC859" s="106">
        <v>55.43</v>
      </c>
      <c r="AD859" s="106">
        <v>53.94</v>
      </c>
      <c r="AE859" s="106">
        <v>51.45</v>
      </c>
      <c r="AF859" s="106">
        <v>54.09</v>
      </c>
      <c r="AG859" s="106">
        <v>55.76</v>
      </c>
      <c r="AH859" s="106">
        <v>52.23</v>
      </c>
      <c r="AI859" s="106">
        <v>53.24</v>
      </c>
      <c r="AJ859" s="106">
        <v>58.98</v>
      </c>
      <c r="AK859" s="106">
        <v>47.59</v>
      </c>
      <c r="AL859" s="106">
        <v>46.47</v>
      </c>
      <c r="AM859" s="106">
        <v>52.12</v>
      </c>
      <c r="AN859" s="106">
        <v>59.34</v>
      </c>
      <c r="AO859" s="106">
        <v>48.8</v>
      </c>
      <c r="AP859" s="106">
        <v>54.82</v>
      </c>
      <c r="AQ859" s="106">
        <v>52.75</v>
      </c>
      <c r="AR859" s="106">
        <v>45.89</v>
      </c>
      <c r="AS859" s="106">
        <v>48.77</v>
      </c>
      <c r="AT859" s="106">
        <v>46.7</v>
      </c>
      <c r="AU859" s="106">
        <v>72.86</v>
      </c>
      <c r="AV859" s="106">
        <v>46.19</v>
      </c>
      <c r="AW859" s="106">
        <v>47.83</v>
      </c>
      <c r="AX859" s="106">
        <v>43.08</v>
      </c>
      <c r="AY859" s="106">
        <v>42.12</v>
      </c>
      <c r="AZ859" s="106">
        <v>51.6</v>
      </c>
      <c r="BA859" s="106">
        <v>46.94</v>
      </c>
      <c r="BB859" s="106">
        <v>49.31</v>
      </c>
      <c r="BC859" s="106">
        <v>52.71</v>
      </c>
      <c r="BD859" s="106">
        <v>52.14</v>
      </c>
      <c r="BE859" s="106">
        <v>43.23</v>
      </c>
      <c r="BF859" s="106">
        <v>41.92</v>
      </c>
      <c r="BG859" s="106">
        <v>40.130000000000003</v>
      </c>
      <c r="BH859" s="106">
        <v>49.46</v>
      </c>
      <c r="BI859" s="106">
        <v>43.91</v>
      </c>
      <c r="BJ859" s="106">
        <v>44.24</v>
      </c>
      <c r="BK859" s="106">
        <v>68.33</v>
      </c>
      <c r="BL859" s="107">
        <f t="shared" si="44"/>
        <v>60</v>
      </c>
      <c r="BN859" s="110">
        <f>BN858++Setup!$J$15/24</f>
        <v>43232.937500000691</v>
      </c>
      <c r="BO859" s="57">
        <f>CN859</f>
        <v>0</v>
      </c>
      <c r="BP859" s="57">
        <f>CO859</f>
        <v>0</v>
      </c>
      <c r="BQ859" s="57">
        <f>CP859</f>
        <v>0</v>
      </c>
      <c r="BR859" s="57">
        <f>CQ859</f>
        <v>0</v>
      </c>
      <c r="BS859" s="87">
        <f>CT859</f>
        <v>0</v>
      </c>
      <c r="BT859" s="87">
        <f>CB1288</f>
        <v>224</v>
      </c>
      <c r="BU859" s="87">
        <f>CD1288</f>
        <v>0</v>
      </c>
      <c r="BV859" s="87">
        <f>CF1288</f>
        <v>0</v>
      </c>
      <c r="BW859" s="87">
        <f>CH1288</f>
        <v>42.22</v>
      </c>
      <c r="BX859" s="87">
        <f>CJ1288</f>
        <v>0</v>
      </c>
      <c r="CA859" s="111">
        <v>43348.958333333336</v>
      </c>
      <c r="CB859" s="87">
        <v>223</v>
      </c>
      <c r="CC859" s="111">
        <v>43348.958333333336</v>
      </c>
      <c r="CD859" s="87">
        <v>0</v>
      </c>
      <c r="CE859" s="111">
        <v>43348.958333333336</v>
      </c>
      <c r="CF859" s="87">
        <v>0</v>
      </c>
      <c r="CG859" s="111">
        <v>43348.958333333336</v>
      </c>
      <c r="CH859" s="87">
        <v>35.28</v>
      </c>
      <c r="CI859" s="111">
        <v>43348.958333333336</v>
      </c>
      <c r="CJ859" s="87">
        <v>0</v>
      </c>
      <c r="CM859" s="111"/>
      <c r="CS859" s="111"/>
    </row>
    <row r="860" spans="1:97" x14ac:dyDescent="0.3">
      <c r="A860" s="87">
        <f t="shared" si="43"/>
        <v>8560</v>
      </c>
      <c r="B860" s="88">
        <f t="shared" si="42"/>
        <v>142.66666666666666</v>
      </c>
      <c r="C860" s="106">
        <v>21.45</v>
      </c>
      <c r="D860" s="106">
        <v>53.15</v>
      </c>
      <c r="E860" s="106">
        <v>50.5</v>
      </c>
      <c r="F860" s="106">
        <v>46.2</v>
      </c>
      <c r="G860" s="106">
        <v>48.7</v>
      </c>
      <c r="H860" s="106">
        <v>45.38</v>
      </c>
      <c r="I860" s="106">
        <v>47.21</v>
      </c>
      <c r="J860" s="106">
        <v>48.74</v>
      </c>
      <c r="K860" s="106">
        <v>41.58</v>
      </c>
      <c r="L860" s="106">
        <v>46.45</v>
      </c>
      <c r="M860" s="106">
        <v>45.82</v>
      </c>
      <c r="N860" s="106">
        <v>49.43</v>
      </c>
      <c r="O860" s="106">
        <v>52.06</v>
      </c>
      <c r="P860" s="106">
        <v>43.05</v>
      </c>
      <c r="Q860" s="106">
        <v>48.06</v>
      </c>
      <c r="R860" s="106">
        <v>45.87</v>
      </c>
      <c r="S860" s="106">
        <v>52.25</v>
      </c>
      <c r="T860" s="106">
        <v>50.22</v>
      </c>
      <c r="U860" s="106">
        <v>52.1</v>
      </c>
      <c r="V860" s="106">
        <v>48.31</v>
      </c>
      <c r="W860" s="106">
        <v>55.99</v>
      </c>
      <c r="X860" s="106">
        <v>54.1</v>
      </c>
      <c r="Y860" s="106">
        <v>54.44</v>
      </c>
      <c r="Z860" s="106">
        <v>48.52</v>
      </c>
      <c r="AA860" s="106">
        <v>52.12</v>
      </c>
      <c r="AB860" s="106">
        <v>49.19</v>
      </c>
      <c r="AC860" s="106">
        <v>55.62</v>
      </c>
      <c r="AD860" s="106">
        <v>54.31</v>
      </c>
      <c r="AE860" s="106">
        <v>51.68</v>
      </c>
      <c r="AF860" s="106">
        <v>54.41</v>
      </c>
      <c r="AG860" s="106">
        <v>56.11</v>
      </c>
      <c r="AH860" s="106">
        <v>52.5</v>
      </c>
      <c r="AI860" s="106">
        <v>53.59</v>
      </c>
      <c r="AJ860" s="106">
        <v>58.74</v>
      </c>
      <c r="AK860" s="106">
        <v>47.4</v>
      </c>
      <c r="AL860" s="106">
        <v>46.67</v>
      </c>
      <c r="AM860" s="106">
        <v>52.42</v>
      </c>
      <c r="AN860" s="106">
        <v>59.22</v>
      </c>
      <c r="AO860" s="106">
        <v>48.7</v>
      </c>
      <c r="AP860" s="106">
        <v>55.03</v>
      </c>
      <c r="AQ860" s="106">
        <v>53.09</v>
      </c>
      <c r="AR860" s="106">
        <v>46.17</v>
      </c>
      <c r="AS860" s="106">
        <v>49.07</v>
      </c>
      <c r="AT860" s="106">
        <v>47.04</v>
      </c>
      <c r="AU860" s="106">
        <v>72.8</v>
      </c>
      <c r="AV860" s="106">
        <v>46.55</v>
      </c>
      <c r="AW860" s="106">
        <v>48.18</v>
      </c>
      <c r="AX860" s="106">
        <v>42.99</v>
      </c>
      <c r="AY860" s="106">
        <v>42.02</v>
      </c>
      <c r="AZ860" s="106">
        <v>51.87</v>
      </c>
      <c r="BA860" s="106">
        <v>46.75</v>
      </c>
      <c r="BB860" s="106">
        <v>49.72</v>
      </c>
      <c r="BC860" s="106">
        <v>53.11</v>
      </c>
      <c r="BD860" s="106">
        <v>52.56</v>
      </c>
      <c r="BE860" s="106">
        <v>42.96</v>
      </c>
      <c r="BF860" s="106">
        <v>41.69</v>
      </c>
      <c r="BG860" s="106">
        <v>40.270000000000003</v>
      </c>
      <c r="BH860" s="106">
        <v>49.31</v>
      </c>
      <c r="BI860" s="106">
        <v>43.73</v>
      </c>
      <c r="BJ860" s="106">
        <v>44.27</v>
      </c>
      <c r="BK860" s="106">
        <v>68.5</v>
      </c>
      <c r="BL860" s="107">
        <f t="shared" si="44"/>
        <v>60</v>
      </c>
      <c r="BN860" s="110">
        <f>BN859++Setup!$J$15/24</f>
        <v>43232.944444445136</v>
      </c>
      <c r="BO860" s="57">
        <f>CN860</f>
        <v>0</v>
      </c>
      <c r="BP860" s="57">
        <f>CO860</f>
        <v>0</v>
      </c>
      <c r="BQ860" s="57">
        <f>CP860</f>
        <v>0</v>
      </c>
      <c r="BR860" s="57">
        <f>CQ860</f>
        <v>0</v>
      </c>
      <c r="BS860" s="87">
        <f>CT860</f>
        <v>0</v>
      </c>
      <c r="BT860" s="87">
        <f>CB1289</f>
        <v>225</v>
      </c>
      <c r="BU860" s="87">
        <f>CD1289</f>
        <v>0</v>
      </c>
      <c r="BV860" s="87">
        <f>CF1289</f>
        <v>0</v>
      </c>
      <c r="BW860" s="87">
        <f>CH1289</f>
        <v>32.22</v>
      </c>
      <c r="BX860" s="87">
        <f>CJ1289</f>
        <v>0</v>
      </c>
      <c r="CA860" s="111">
        <v>43348.965277777781</v>
      </c>
      <c r="CB860" s="87">
        <v>226</v>
      </c>
      <c r="CC860" s="111">
        <v>43348.965277777781</v>
      </c>
      <c r="CD860" s="87">
        <v>0</v>
      </c>
      <c r="CE860" s="111">
        <v>43348.965277777781</v>
      </c>
      <c r="CF860" s="87">
        <v>0</v>
      </c>
      <c r="CG860" s="111">
        <v>43348.965277777781</v>
      </c>
      <c r="CH860" s="87">
        <v>34.17</v>
      </c>
      <c r="CI860" s="111">
        <v>43348.965277777781</v>
      </c>
      <c r="CJ860" s="87">
        <v>0</v>
      </c>
      <c r="CM860" s="111"/>
      <c r="CS860" s="111"/>
    </row>
    <row r="861" spans="1:97" x14ac:dyDescent="0.3">
      <c r="A861" s="87">
        <f t="shared" si="43"/>
        <v>8570</v>
      </c>
      <c r="B861" s="88">
        <f t="shared" si="42"/>
        <v>142.83333333333334</v>
      </c>
      <c r="C861" s="106">
        <v>21.48</v>
      </c>
      <c r="D861" s="106">
        <v>53.28</v>
      </c>
      <c r="E861" s="106">
        <v>50.71</v>
      </c>
      <c r="F861" s="106">
        <v>46.37</v>
      </c>
      <c r="G861" s="106">
        <v>48.8</v>
      </c>
      <c r="H861" s="106">
        <v>45.64</v>
      </c>
      <c r="I861" s="106">
        <v>47.54</v>
      </c>
      <c r="J861" s="106">
        <v>48.99</v>
      </c>
      <c r="K861" s="106">
        <v>41.88</v>
      </c>
      <c r="L861" s="106">
        <v>46.69</v>
      </c>
      <c r="M861" s="106">
        <v>46.08</v>
      </c>
      <c r="N861" s="106">
        <v>49.61</v>
      </c>
      <c r="O861" s="106">
        <v>52.46</v>
      </c>
      <c r="P861" s="106">
        <v>43.37</v>
      </c>
      <c r="Q861" s="106">
        <v>48.2</v>
      </c>
      <c r="R861" s="106">
        <v>46.03</v>
      </c>
      <c r="S861" s="106">
        <v>52.56</v>
      </c>
      <c r="T861" s="106">
        <v>50.33</v>
      </c>
      <c r="U861" s="106">
        <v>52.12</v>
      </c>
      <c r="V861" s="106">
        <v>48.37</v>
      </c>
      <c r="W861" s="106">
        <v>56.09</v>
      </c>
      <c r="X861" s="106">
        <v>54.29</v>
      </c>
      <c r="Y861" s="106">
        <v>54.57</v>
      </c>
      <c r="Z861" s="106">
        <v>48.51</v>
      </c>
      <c r="AA861" s="106">
        <v>52.35</v>
      </c>
      <c r="AB861" s="106">
        <v>49.32</v>
      </c>
      <c r="AC861" s="106">
        <v>55.79</v>
      </c>
      <c r="AD861" s="106">
        <v>54.48</v>
      </c>
      <c r="AE861" s="106">
        <v>51.82</v>
      </c>
      <c r="AF861" s="106">
        <v>54.66</v>
      </c>
      <c r="AG861" s="106">
        <v>56.24</v>
      </c>
      <c r="AH861" s="106">
        <v>52.56</v>
      </c>
      <c r="AI861" s="106">
        <v>53.58</v>
      </c>
      <c r="AJ861" s="106">
        <v>58.88</v>
      </c>
      <c r="AK861" s="106">
        <v>47.48</v>
      </c>
      <c r="AL861" s="106">
        <v>46.6</v>
      </c>
      <c r="AM861" s="106">
        <v>52.51</v>
      </c>
      <c r="AN861" s="106">
        <v>59.4</v>
      </c>
      <c r="AO861" s="106">
        <v>48.95</v>
      </c>
      <c r="AP861" s="106">
        <v>55.15</v>
      </c>
      <c r="AQ861" s="106">
        <v>53.05</v>
      </c>
      <c r="AR861" s="106">
        <v>46.26</v>
      </c>
      <c r="AS861" s="106">
        <v>49.11</v>
      </c>
      <c r="AT861" s="106">
        <v>47.11</v>
      </c>
      <c r="AU861" s="106">
        <v>72.91</v>
      </c>
      <c r="AV861" s="106">
        <v>46.63</v>
      </c>
      <c r="AW861" s="106">
        <v>48.29</v>
      </c>
      <c r="AX861" s="106">
        <v>43.26</v>
      </c>
      <c r="AY861" s="106">
        <v>42.35</v>
      </c>
      <c r="AZ861" s="106">
        <v>52.28</v>
      </c>
      <c r="BA861" s="106">
        <v>47.1</v>
      </c>
      <c r="BB861" s="106">
        <v>49.82</v>
      </c>
      <c r="BC861" s="106">
        <v>53.26</v>
      </c>
      <c r="BD861" s="106">
        <v>52.76</v>
      </c>
      <c r="BE861" s="106">
        <v>43.33</v>
      </c>
      <c r="BF861" s="106">
        <v>42.02</v>
      </c>
      <c r="BG861" s="106">
        <v>40.43</v>
      </c>
      <c r="BH861" s="106">
        <v>49.63</v>
      </c>
      <c r="BI861" s="106">
        <v>43.99</v>
      </c>
      <c r="BJ861" s="106">
        <v>44.25</v>
      </c>
      <c r="BK861" s="106">
        <v>68.58</v>
      </c>
      <c r="BL861" s="107">
        <f t="shared" si="44"/>
        <v>60</v>
      </c>
      <c r="BN861" s="110">
        <f>BN860++Setup!$J$15/24</f>
        <v>43232.951388889582</v>
      </c>
      <c r="BO861" s="57">
        <f>CN861</f>
        <v>0</v>
      </c>
      <c r="BP861" s="57">
        <f>CO861</f>
        <v>0</v>
      </c>
      <c r="BQ861" s="57">
        <f>CP861</f>
        <v>0</v>
      </c>
      <c r="BR861" s="57">
        <f>CQ861</f>
        <v>0</v>
      </c>
      <c r="BS861" s="87">
        <f>CT861</f>
        <v>0</v>
      </c>
      <c r="BT861" s="87">
        <f>CB1290</f>
        <v>227</v>
      </c>
      <c r="BU861" s="87">
        <f>CD1290</f>
        <v>0</v>
      </c>
      <c r="BV861" s="87">
        <f>CF1290</f>
        <v>0</v>
      </c>
      <c r="BW861" s="87">
        <f>CH1290</f>
        <v>33.33</v>
      </c>
      <c r="BX861" s="87">
        <f>CJ1290</f>
        <v>0</v>
      </c>
      <c r="CA861" s="111">
        <v>43348.972222222219</v>
      </c>
      <c r="CB861" s="87">
        <v>234</v>
      </c>
      <c r="CC861" s="111">
        <v>43348.972222222219</v>
      </c>
      <c r="CD861" s="87">
        <v>0</v>
      </c>
      <c r="CE861" s="111">
        <v>43348.972222222219</v>
      </c>
      <c r="CF861" s="87">
        <v>0</v>
      </c>
      <c r="CG861" s="111">
        <v>43348.972222222219</v>
      </c>
      <c r="CH861" s="87">
        <v>27.78</v>
      </c>
      <c r="CI861" s="111">
        <v>43348.972222222219</v>
      </c>
      <c r="CJ861" s="87">
        <v>0</v>
      </c>
      <c r="CM861" s="111"/>
      <c r="CS861" s="111"/>
    </row>
    <row r="862" spans="1:97" x14ac:dyDescent="0.3">
      <c r="A862" s="87">
        <f t="shared" si="43"/>
        <v>8580</v>
      </c>
      <c r="B862" s="88">
        <f t="shared" si="42"/>
        <v>143</v>
      </c>
      <c r="C862" s="106">
        <v>21.41</v>
      </c>
      <c r="D862" s="106">
        <v>53.12</v>
      </c>
      <c r="E862" s="106">
        <v>50.59</v>
      </c>
      <c r="F862" s="106">
        <v>46.13</v>
      </c>
      <c r="G862" s="106">
        <v>48.77</v>
      </c>
      <c r="H862" s="106">
        <v>45.58</v>
      </c>
      <c r="I862" s="106">
        <v>47.3</v>
      </c>
      <c r="J862" s="106">
        <v>48.84</v>
      </c>
      <c r="K862" s="106">
        <v>41.7</v>
      </c>
      <c r="L862" s="106">
        <v>46.7</v>
      </c>
      <c r="M862" s="106">
        <v>45.85</v>
      </c>
      <c r="N862" s="106">
        <v>49.57</v>
      </c>
      <c r="O862" s="106">
        <v>52.03</v>
      </c>
      <c r="P862" s="106">
        <v>43.15</v>
      </c>
      <c r="Q862" s="106">
        <v>47.99</v>
      </c>
      <c r="R862" s="106">
        <v>45.95</v>
      </c>
      <c r="S862" s="106">
        <v>52.41</v>
      </c>
      <c r="T862" s="106">
        <v>50.23</v>
      </c>
      <c r="U862" s="106">
        <v>52.12</v>
      </c>
      <c r="V862" s="106">
        <v>48.37</v>
      </c>
      <c r="W862" s="106">
        <v>56.23</v>
      </c>
      <c r="X862" s="106">
        <v>54.21</v>
      </c>
      <c r="Y862" s="106">
        <v>54.63</v>
      </c>
      <c r="Z862" s="106">
        <v>48.57</v>
      </c>
      <c r="AA862" s="106">
        <v>52.26</v>
      </c>
      <c r="AB862" s="106">
        <v>49.2</v>
      </c>
      <c r="AC862" s="106">
        <v>55.87</v>
      </c>
      <c r="AD862" s="106">
        <v>54.32</v>
      </c>
      <c r="AE862" s="106">
        <v>51.74</v>
      </c>
      <c r="AF862" s="106">
        <v>54.55</v>
      </c>
      <c r="AG862" s="106">
        <v>56.1</v>
      </c>
      <c r="AH862" s="106">
        <v>52.45</v>
      </c>
      <c r="AI862" s="106">
        <v>53.39</v>
      </c>
      <c r="AJ862" s="106">
        <v>58.73</v>
      </c>
      <c r="AK862" s="106">
        <v>47.43</v>
      </c>
      <c r="AL862" s="106">
        <v>46.56</v>
      </c>
      <c r="AM862" s="106">
        <v>52.39</v>
      </c>
      <c r="AN862" s="106">
        <v>59.27</v>
      </c>
      <c r="AO862" s="106">
        <v>48.8</v>
      </c>
      <c r="AP862" s="106">
        <v>55.02</v>
      </c>
      <c r="AQ862" s="106">
        <v>53.06</v>
      </c>
      <c r="AR862" s="106">
        <v>46.27</v>
      </c>
      <c r="AS862" s="106">
        <v>49.08</v>
      </c>
      <c r="AT862" s="106">
        <v>47.07</v>
      </c>
      <c r="AU862" s="106">
        <v>72.7</v>
      </c>
      <c r="AV862" s="106">
        <v>46.64</v>
      </c>
      <c r="AW862" s="106">
        <v>48.34</v>
      </c>
      <c r="AX862" s="106">
        <v>43.07</v>
      </c>
      <c r="AY862" s="106">
        <v>41.91</v>
      </c>
      <c r="AZ862" s="106">
        <v>52.1</v>
      </c>
      <c r="BA862" s="106">
        <v>46.9</v>
      </c>
      <c r="BB862" s="106">
        <v>49.78</v>
      </c>
      <c r="BC862" s="106">
        <v>53.25</v>
      </c>
      <c r="BD862" s="106">
        <v>52.72</v>
      </c>
      <c r="BE862" s="106">
        <v>43.07</v>
      </c>
      <c r="BF862" s="106">
        <v>41.77</v>
      </c>
      <c r="BG862" s="106">
        <v>40.369999999999997</v>
      </c>
      <c r="BH862" s="106">
        <v>49.41</v>
      </c>
      <c r="BI862" s="106">
        <v>43.78</v>
      </c>
      <c r="BJ862" s="106">
        <v>44.41</v>
      </c>
      <c r="BK862" s="106">
        <v>68.31</v>
      </c>
      <c r="BL862" s="107">
        <f t="shared" si="44"/>
        <v>60</v>
      </c>
      <c r="BN862" s="110">
        <f>BN861++Setup!$J$15/24</f>
        <v>43232.958333334027</v>
      </c>
      <c r="BO862" s="57">
        <f>CN862</f>
        <v>0</v>
      </c>
      <c r="BP862" s="57">
        <f>CO862</f>
        <v>0</v>
      </c>
      <c r="BQ862" s="57">
        <f>CP862</f>
        <v>0</v>
      </c>
      <c r="BR862" s="57">
        <f>CQ862</f>
        <v>0</v>
      </c>
      <c r="BS862" s="87">
        <f>CT862</f>
        <v>0</v>
      </c>
      <c r="BT862" s="87">
        <f>CB1291</f>
        <v>226</v>
      </c>
      <c r="BU862" s="87">
        <f>CD1291</f>
        <v>0</v>
      </c>
      <c r="BV862" s="87">
        <f>CF1291</f>
        <v>0</v>
      </c>
      <c r="BW862" s="87">
        <f>CH1291</f>
        <v>30.83</v>
      </c>
      <c r="BX862" s="87">
        <f>CJ1291</f>
        <v>0</v>
      </c>
      <c r="CA862" s="111">
        <v>43348.979166666664</v>
      </c>
      <c r="CB862" s="87">
        <v>256</v>
      </c>
      <c r="CC862" s="111">
        <v>43348.979166666664</v>
      </c>
      <c r="CD862" s="87">
        <v>0</v>
      </c>
      <c r="CE862" s="111">
        <v>43348.979166666664</v>
      </c>
      <c r="CF862" s="87">
        <v>0</v>
      </c>
      <c r="CG862" s="111">
        <v>43348.979166666664</v>
      </c>
      <c r="CH862" s="87">
        <v>32.78</v>
      </c>
      <c r="CI862" s="111">
        <v>43348.979166666664</v>
      </c>
      <c r="CJ862" s="87">
        <v>0</v>
      </c>
      <c r="CM862" s="111"/>
      <c r="CS862" s="111"/>
    </row>
    <row r="863" spans="1:97" x14ac:dyDescent="0.3">
      <c r="A863" s="87">
        <f t="shared" si="43"/>
        <v>8590</v>
      </c>
      <c r="B863" s="88">
        <f t="shared" si="42"/>
        <v>143.16666666666666</v>
      </c>
      <c r="C863" s="106">
        <v>21.54</v>
      </c>
      <c r="D863" s="106">
        <v>53.21</v>
      </c>
      <c r="E863" s="106">
        <v>50.77</v>
      </c>
      <c r="F863" s="106">
        <v>46.47</v>
      </c>
      <c r="G863" s="106">
        <v>48.63</v>
      </c>
      <c r="H863" s="106">
        <v>45.48</v>
      </c>
      <c r="I863" s="106">
        <v>47.51</v>
      </c>
      <c r="J863" s="106">
        <v>48.99</v>
      </c>
      <c r="K863" s="106">
        <v>41.64</v>
      </c>
      <c r="L863" s="106">
        <v>46.56</v>
      </c>
      <c r="M863" s="106">
        <v>46.16</v>
      </c>
      <c r="N863" s="106">
        <v>49.52</v>
      </c>
      <c r="O863" s="106">
        <v>52.22</v>
      </c>
      <c r="P863" s="106">
        <v>43.02</v>
      </c>
      <c r="Q863" s="106">
        <v>47.94</v>
      </c>
      <c r="R863" s="106">
        <v>45.84</v>
      </c>
      <c r="S863" s="106">
        <v>52.41</v>
      </c>
      <c r="T863" s="106">
        <v>50.11</v>
      </c>
      <c r="U863" s="106">
        <v>51.95</v>
      </c>
      <c r="V863" s="106">
        <v>48.24</v>
      </c>
      <c r="W863" s="106">
        <v>56.11</v>
      </c>
      <c r="X863" s="106">
        <v>54.18</v>
      </c>
      <c r="Y863" s="106">
        <v>54.53</v>
      </c>
      <c r="Z863" s="106">
        <v>48.33</v>
      </c>
      <c r="AA863" s="106">
        <v>52.15</v>
      </c>
      <c r="AB863" s="106">
        <v>49.07</v>
      </c>
      <c r="AC863" s="106">
        <v>55.8</v>
      </c>
      <c r="AD863" s="106">
        <v>54.35</v>
      </c>
      <c r="AE863" s="106">
        <v>51.71</v>
      </c>
      <c r="AF863" s="106">
        <v>54.49</v>
      </c>
      <c r="AG863" s="106">
        <v>56.09</v>
      </c>
      <c r="AH863" s="106">
        <v>52.45</v>
      </c>
      <c r="AI863" s="106">
        <v>53.57</v>
      </c>
      <c r="AJ863" s="106">
        <v>59.03</v>
      </c>
      <c r="AK863" s="106">
        <v>47.54</v>
      </c>
      <c r="AL863" s="106">
        <v>46.64</v>
      </c>
      <c r="AM863" s="106">
        <v>52.46</v>
      </c>
      <c r="AN863" s="106">
        <v>59.4</v>
      </c>
      <c r="AO863" s="106">
        <v>48.95</v>
      </c>
      <c r="AP863" s="106">
        <v>55.32</v>
      </c>
      <c r="AQ863" s="106">
        <v>53</v>
      </c>
      <c r="AR863" s="106">
        <v>46.11</v>
      </c>
      <c r="AS863" s="106">
        <v>48.88</v>
      </c>
      <c r="AT863" s="106">
        <v>46.92</v>
      </c>
      <c r="AU863" s="106">
        <v>72.819999999999993</v>
      </c>
      <c r="AV863" s="106">
        <v>46.43</v>
      </c>
      <c r="AW863" s="106">
        <v>48.12</v>
      </c>
      <c r="AX863" s="106">
        <v>43.38</v>
      </c>
      <c r="AY863" s="106">
        <v>42.31</v>
      </c>
      <c r="AZ863" s="106">
        <v>51.94</v>
      </c>
      <c r="BA863" s="106">
        <v>47.05</v>
      </c>
      <c r="BB863" s="106">
        <v>49.55</v>
      </c>
      <c r="BC863" s="106">
        <v>53.03</v>
      </c>
      <c r="BD863" s="106">
        <v>52.6</v>
      </c>
      <c r="BE863" s="106">
        <v>43.46</v>
      </c>
      <c r="BF863" s="106">
        <v>42.05</v>
      </c>
      <c r="BG863" s="106">
        <v>40.270000000000003</v>
      </c>
      <c r="BH863" s="106">
        <v>49.58</v>
      </c>
      <c r="BI863" s="106">
        <v>44.1</v>
      </c>
      <c r="BJ863" s="106">
        <v>44.36</v>
      </c>
      <c r="BK863" s="106">
        <v>68.599999999999994</v>
      </c>
      <c r="BL863" s="107">
        <f t="shared" si="44"/>
        <v>60</v>
      </c>
      <c r="BN863" s="110">
        <f>BN862++Setup!$J$15/24</f>
        <v>43232.965277778472</v>
      </c>
      <c r="BO863" s="57">
        <f>CN863</f>
        <v>0</v>
      </c>
      <c r="BP863" s="57">
        <f>CO863</f>
        <v>0</v>
      </c>
      <c r="BQ863" s="57">
        <f>CP863</f>
        <v>0</v>
      </c>
      <c r="BR863" s="57">
        <f>CQ863</f>
        <v>0</v>
      </c>
      <c r="BS863" s="87">
        <f>CT863</f>
        <v>0</v>
      </c>
      <c r="BT863" s="87">
        <f>CB1292</f>
        <v>224</v>
      </c>
      <c r="BU863" s="87">
        <f>CD1292</f>
        <v>0</v>
      </c>
      <c r="BV863" s="87">
        <f>CF1292</f>
        <v>0</v>
      </c>
      <c r="BW863" s="87">
        <f>CH1292</f>
        <v>35.28</v>
      </c>
      <c r="BX863" s="87">
        <f>CJ1292</f>
        <v>0</v>
      </c>
      <c r="CA863" s="111">
        <v>43348.986111111109</v>
      </c>
      <c r="CB863" s="87">
        <v>65</v>
      </c>
      <c r="CC863" s="111">
        <v>43348.986111111109</v>
      </c>
      <c r="CD863" s="87">
        <v>0</v>
      </c>
      <c r="CE863" s="111">
        <v>43348.986111111109</v>
      </c>
      <c r="CF863" s="87">
        <v>0</v>
      </c>
      <c r="CG863" s="111">
        <v>43348.986111111109</v>
      </c>
      <c r="CH863" s="87">
        <v>31.39</v>
      </c>
      <c r="CI863" s="111">
        <v>43348.986111111109</v>
      </c>
      <c r="CJ863" s="87">
        <v>0</v>
      </c>
      <c r="CM863" s="111"/>
      <c r="CS863" s="111"/>
    </row>
    <row r="864" spans="1:97" x14ac:dyDescent="0.3">
      <c r="A864" s="87">
        <f t="shared" si="43"/>
        <v>8600</v>
      </c>
      <c r="B864" s="88">
        <f t="shared" si="42"/>
        <v>143.33333333333334</v>
      </c>
      <c r="C864" s="106">
        <v>21.58</v>
      </c>
      <c r="D864" s="106">
        <v>53.47</v>
      </c>
      <c r="E864" s="106">
        <v>50.62</v>
      </c>
      <c r="F864" s="106">
        <v>46.37</v>
      </c>
      <c r="G864" s="106">
        <v>49.09</v>
      </c>
      <c r="H864" s="106">
        <v>45.98</v>
      </c>
      <c r="I864" s="106">
        <v>47.38</v>
      </c>
      <c r="J864" s="106">
        <v>48.88</v>
      </c>
      <c r="K864" s="106">
        <v>42.1</v>
      </c>
      <c r="L864" s="106">
        <v>47.08</v>
      </c>
      <c r="M864" s="106">
        <v>45.98</v>
      </c>
      <c r="N864" s="106">
        <v>49.96</v>
      </c>
      <c r="O864" s="106">
        <v>52.53</v>
      </c>
      <c r="P864" s="106">
        <v>43.3</v>
      </c>
      <c r="Q864" s="106">
        <v>48.27</v>
      </c>
      <c r="R864" s="106">
        <v>46.13</v>
      </c>
      <c r="S864" s="106">
        <v>52.76</v>
      </c>
      <c r="T864" s="106">
        <v>50.41</v>
      </c>
      <c r="U864" s="106">
        <v>52.45</v>
      </c>
      <c r="V864" s="106">
        <v>48.58</v>
      </c>
      <c r="W864" s="106">
        <v>56.4</v>
      </c>
      <c r="X864" s="106">
        <v>54.5</v>
      </c>
      <c r="Y864" s="106">
        <v>54.84</v>
      </c>
      <c r="Z864" s="106">
        <v>48.53</v>
      </c>
      <c r="AA864" s="106">
        <v>52.59</v>
      </c>
      <c r="AB864" s="106">
        <v>49.31</v>
      </c>
      <c r="AC864" s="106">
        <v>56.16</v>
      </c>
      <c r="AD864" s="106">
        <v>54.49</v>
      </c>
      <c r="AE864" s="106">
        <v>52.05</v>
      </c>
      <c r="AF864" s="106">
        <v>54.87</v>
      </c>
      <c r="AG864" s="106">
        <v>56.46</v>
      </c>
      <c r="AH864" s="106">
        <v>52.8</v>
      </c>
      <c r="AI864" s="106">
        <v>53.89</v>
      </c>
      <c r="AJ864" s="106">
        <v>59.19</v>
      </c>
      <c r="AK864" s="106">
        <v>47.78</v>
      </c>
      <c r="AL864" s="106">
        <v>46.51</v>
      </c>
      <c r="AM864" s="106">
        <v>52.72</v>
      </c>
      <c r="AN864" s="106">
        <v>59.59</v>
      </c>
      <c r="AO864" s="106">
        <v>48.84</v>
      </c>
      <c r="AP864" s="106">
        <v>54.94</v>
      </c>
      <c r="AQ864" s="106">
        <v>53.33</v>
      </c>
      <c r="AR864" s="106">
        <v>46.49</v>
      </c>
      <c r="AS864" s="106">
        <v>49.05</v>
      </c>
      <c r="AT864" s="106">
        <v>47.24</v>
      </c>
      <c r="AU864" s="106">
        <v>73.13</v>
      </c>
      <c r="AV864" s="106">
        <v>46.69</v>
      </c>
      <c r="AW864" s="106">
        <v>48.57</v>
      </c>
      <c r="AX864" s="106">
        <v>43.14</v>
      </c>
      <c r="AY864" s="106">
        <v>42.11</v>
      </c>
      <c r="AZ864" s="106">
        <v>52.41</v>
      </c>
      <c r="BA864" s="106">
        <v>47.02</v>
      </c>
      <c r="BB864" s="106">
        <v>49.83</v>
      </c>
      <c r="BC864" s="106">
        <v>53.37</v>
      </c>
      <c r="BD864" s="106">
        <v>52.98</v>
      </c>
      <c r="BE864" s="106">
        <v>43.25</v>
      </c>
      <c r="BF864" s="106">
        <v>41.94</v>
      </c>
      <c r="BG864" s="106">
        <v>40.619999999999997</v>
      </c>
      <c r="BH864" s="106">
        <v>49.51</v>
      </c>
      <c r="BI864" s="106">
        <v>43.94</v>
      </c>
      <c r="BJ864" s="106">
        <v>44.35</v>
      </c>
      <c r="BK864" s="106">
        <v>68.84</v>
      </c>
      <c r="BL864" s="107">
        <f t="shared" si="44"/>
        <v>60</v>
      </c>
      <c r="BN864" s="110">
        <f>BN863++Setup!$J$15/24</f>
        <v>43232.972222222917</v>
      </c>
      <c r="BO864" s="57">
        <f>CN864</f>
        <v>0</v>
      </c>
      <c r="BP864" s="57">
        <f>CO864</f>
        <v>0</v>
      </c>
      <c r="BQ864" s="57">
        <f>CP864</f>
        <v>0</v>
      </c>
      <c r="BR864" s="57">
        <f>CQ864</f>
        <v>0</v>
      </c>
      <c r="BS864" s="87">
        <f>CT864</f>
        <v>0</v>
      </c>
      <c r="BT864" s="87">
        <f>CB1293</f>
        <v>222</v>
      </c>
      <c r="BU864" s="87">
        <f>CD1293</f>
        <v>0</v>
      </c>
      <c r="BV864" s="87">
        <f>CF1293</f>
        <v>0</v>
      </c>
      <c r="BW864" s="87">
        <f>CH1293</f>
        <v>28.33</v>
      </c>
      <c r="BX864" s="87">
        <f>CJ1293</f>
        <v>0</v>
      </c>
      <c r="CA864" s="111">
        <v>43348.993055555555</v>
      </c>
      <c r="CB864" s="87">
        <v>210</v>
      </c>
      <c r="CC864" s="111">
        <v>43348.993055555555</v>
      </c>
      <c r="CD864" s="87">
        <v>0</v>
      </c>
      <c r="CE864" s="111">
        <v>43348.993055555555</v>
      </c>
      <c r="CF864" s="87">
        <v>0</v>
      </c>
      <c r="CG864" s="111">
        <v>43348.993055555555</v>
      </c>
      <c r="CH864" s="87">
        <v>22.78</v>
      </c>
      <c r="CI864" s="111">
        <v>43348.993055555555</v>
      </c>
      <c r="CJ864" s="87">
        <v>0</v>
      </c>
      <c r="CM864" s="111"/>
      <c r="CS864" s="111"/>
    </row>
    <row r="865" spans="1:97" x14ac:dyDescent="0.3">
      <c r="A865" s="87">
        <f t="shared" si="43"/>
        <v>8610</v>
      </c>
      <c r="B865" s="88">
        <f t="shared" si="42"/>
        <v>143.5</v>
      </c>
      <c r="C865" s="106">
        <v>21.69</v>
      </c>
      <c r="D865" s="106">
        <v>54.02</v>
      </c>
      <c r="E865" s="106">
        <v>50.78</v>
      </c>
      <c r="F865" s="106">
        <v>46.53</v>
      </c>
      <c r="G865" s="106">
        <v>49.35</v>
      </c>
      <c r="H865" s="106">
        <v>46.31</v>
      </c>
      <c r="I865" s="106">
        <v>47.65</v>
      </c>
      <c r="J865" s="106">
        <v>49.08</v>
      </c>
      <c r="K865" s="106">
        <v>42.51</v>
      </c>
      <c r="L865" s="106">
        <v>47.36</v>
      </c>
      <c r="M865" s="106">
        <v>46.21</v>
      </c>
      <c r="N865" s="106">
        <v>50.25</v>
      </c>
      <c r="O865" s="106">
        <v>52.92</v>
      </c>
      <c r="P865" s="106">
        <v>43.73</v>
      </c>
      <c r="Q865" s="106">
        <v>48.65</v>
      </c>
      <c r="R865" s="106">
        <v>46.49</v>
      </c>
      <c r="S865" s="106">
        <v>53.2</v>
      </c>
      <c r="T865" s="106">
        <v>50.77</v>
      </c>
      <c r="U865" s="106">
        <v>52.77</v>
      </c>
      <c r="V865" s="106">
        <v>48.83</v>
      </c>
      <c r="W865" s="106">
        <v>56.8</v>
      </c>
      <c r="X865" s="106">
        <v>54.94</v>
      </c>
      <c r="Y865" s="106">
        <v>55.35</v>
      </c>
      <c r="Z865" s="106">
        <v>48.72</v>
      </c>
      <c r="AA865" s="106">
        <v>52.81</v>
      </c>
      <c r="AB865" s="106">
        <v>49.55</v>
      </c>
      <c r="AC865" s="106">
        <v>56.38</v>
      </c>
      <c r="AD865" s="106">
        <v>55.08</v>
      </c>
      <c r="AE865" s="106">
        <v>52.47</v>
      </c>
      <c r="AF865" s="106">
        <v>55.22</v>
      </c>
      <c r="AG865" s="106">
        <v>56.84</v>
      </c>
      <c r="AH865" s="106">
        <v>53.42</v>
      </c>
      <c r="AI865" s="106">
        <v>54.5</v>
      </c>
      <c r="AJ865" s="106">
        <v>59.13</v>
      </c>
      <c r="AK865" s="106">
        <v>47.79</v>
      </c>
      <c r="AL865" s="106">
        <v>46.61</v>
      </c>
      <c r="AM865" s="106">
        <v>53.19</v>
      </c>
      <c r="AN865" s="106">
        <v>59.68</v>
      </c>
      <c r="AO865" s="106">
        <v>49.04</v>
      </c>
      <c r="AP865" s="106">
        <v>55.03</v>
      </c>
      <c r="AQ865" s="106">
        <v>53.81</v>
      </c>
      <c r="AR865" s="106">
        <v>46.67</v>
      </c>
      <c r="AS865" s="106">
        <v>49.34</v>
      </c>
      <c r="AT865" s="106">
        <v>47.59</v>
      </c>
      <c r="AU865" s="106">
        <v>73.09</v>
      </c>
      <c r="AV865" s="106">
        <v>46.92</v>
      </c>
      <c r="AW865" s="106">
        <v>48.72</v>
      </c>
      <c r="AX865" s="106">
        <v>43.31</v>
      </c>
      <c r="AY865" s="106">
        <v>42.43</v>
      </c>
      <c r="AZ865" s="106">
        <v>52.65</v>
      </c>
      <c r="BA865" s="106">
        <v>47.21</v>
      </c>
      <c r="BB865" s="106">
        <v>50.21</v>
      </c>
      <c r="BC865" s="106">
        <v>53.79</v>
      </c>
      <c r="BD865" s="106">
        <v>53.26</v>
      </c>
      <c r="BE865" s="106">
        <v>43.43</v>
      </c>
      <c r="BF865" s="106">
        <v>42.13</v>
      </c>
      <c r="BG865" s="106">
        <v>40.729999999999997</v>
      </c>
      <c r="BH865" s="106">
        <v>49.72</v>
      </c>
      <c r="BI865" s="106">
        <v>44.16</v>
      </c>
      <c r="BJ865" s="106">
        <v>44.29</v>
      </c>
      <c r="BK865" s="106">
        <v>69</v>
      </c>
      <c r="BL865" s="107">
        <f t="shared" si="44"/>
        <v>60</v>
      </c>
      <c r="BN865" s="110">
        <f>BN864++Setup!$J$15/24</f>
        <v>43232.979166667363</v>
      </c>
      <c r="BO865" s="57">
        <f>CN865</f>
        <v>0</v>
      </c>
      <c r="BP865" s="57">
        <f>CO865</f>
        <v>0</v>
      </c>
      <c r="BQ865" s="57">
        <f>CP865</f>
        <v>0</v>
      </c>
      <c r="BR865" s="57">
        <f>CQ865</f>
        <v>0</v>
      </c>
      <c r="BS865" s="87">
        <f>CT865</f>
        <v>0</v>
      </c>
      <c r="BT865" s="87">
        <f>CB1294</f>
        <v>222</v>
      </c>
      <c r="BU865" s="87">
        <f>CD1294</f>
        <v>0</v>
      </c>
      <c r="BV865" s="87">
        <f>CF1294</f>
        <v>0</v>
      </c>
      <c r="BW865" s="87">
        <f>CH1294</f>
        <v>25.83</v>
      </c>
      <c r="BX865" s="87">
        <f>CJ1294</f>
        <v>0</v>
      </c>
      <c r="CA865" s="111">
        <v>43378</v>
      </c>
      <c r="CB865" s="87">
        <v>215</v>
      </c>
      <c r="CC865" s="111">
        <v>43378</v>
      </c>
      <c r="CD865" s="87">
        <v>0</v>
      </c>
      <c r="CE865" s="111">
        <v>43378</v>
      </c>
      <c r="CF865" s="87">
        <v>0</v>
      </c>
      <c r="CG865" s="111">
        <v>43378</v>
      </c>
      <c r="CH865" s="87">
        <v>19.170000000000002</v>
      </c>
      <c r="CI865" s="111">
        <v>43378</v>
      </c>
      <c r="CJ865" s="87">
        <v>0</v>
      </c>
      <c r="CM865" s="111"/>
      <c r="CS865" s="111"/>
    </row>
    <row r="866" spans="1:97" x14ac:dyDescent="0.3">
      <c r="A866" s="87">
        <f t="shared" si="43"/>
        <v>8620</v>
      </c>
      <c r="B866" s="88">
        <f t="shared" si="42"/>
        <v>143.66666666666666</v>
      </c>
      <c r="C866" s="106">
        <v>21.66</v>
      </c>
      <c r="D866" s="106">
        <v>53.64</v>
      </c>
      <c r="E866" s="106">
        <v>50.71</v>
      </c>
      <c r="F866" s="106">
        <v>46.47</v>
      </c>
      <c r="G866" s="106">
        <v>49.03</v>
      </c>
      <c r="H866" s="106">
        <v>45.96</v>
      </c>
      <c r="I866" s="106">
        <v>47.58</v>
      </c>
      <c r="J866" s="106">
        <v>49.18</v>
      </c>
      <c r="K866" s="106">
        <v>42.04</v>
      </c>
      <c r="L866" s="106">
        <v>46.97</v>
      </c>
      <c r="M866" s="106">
        <v>46.12</v>
      </c>
      <c r="N866" s="106">
        <v>49.85</v>
      </c>
      <c r="O866" s="106">
        <v>52.6</v>
      </c>
      <c r="P866" s="106">
        <v>43.55</v>
      </c>
      <c r="Q866" s="106">
        <v>48.38</v>
      </c>
      <c r="R866" s="106">
        <v>46.17</v>
      </c>
      <c r="S866" s="106">
        <v>52.77</v>
      </c>
      <c r="T866" s="106">
        <v>50.46</v>
      </c>
      <c r="U866" s="106">
        <v>52.41</v>
      </c>
      <c r="V866" s="106">
        <v>48.58</v>
      </c>
      <c r="W866" s="106">
        <v>56.47</v>
      </c>
      <c r="X866" s="106">
        <v>54.55</v>
      </c>
      <c r="Y866" s="106">
        <v>54.93</v>
      </c>
      <c r="Z866" s="106">
        <v>48.49</v>
      </c>
      <c r="AA866" s="106">
        <v>52.55</v>
      </c>
      <c r="AB866" s="106">
        <v>49.3</v>
      </c>
      <c r="AC866" s="106">
        <v>56.13</v>
      </c>
      <c r="AD866" s="106">
        <v>54.7</v>
      </c>
      <c r="AE866" s="106">
        <v>52.11</v>
      </c>
      <c r="AF866" s="106">
        <v>54.86</v>
      </c>
      <c r="AG866" s="106">
        <v>56.53</v>
      </c>
      <c r="AH866" s="106">
        <v>52.91</v>
      </c>
      <c r="AI866" s="106">
        <v>53.99</v>
      </c>
      <c r="AJ866" s="106">
        <v>59.38</v>
      </c>
      <c r="AK866" s="106">
        <v>48.01</v>
      </c>
      <c r="AL866" s="106">
        <v>46.43</v>
      </c>
      <c r="AM866" s="106">
        <v>52.85</v>
      </c>
      <c r="AN866" s="106">
        <v>59.91</v>
      </c>
      <c r="AO866" s="106">
        <v>49.14</v>
      </c>
      <c r="AP866" s="106">
        <v>54.97</v>
      </c>
      <c r="AQ866" s="106">
        <v>53.53</v>
      </c>
      <c r="AR866" s="106">
        <v>46.5</v>
      </c>
      <c r="AS866" s="106">
        <v>49.15</v>
      </c>
      <c r="AT866" s="106">
        <v>47.06</v>
      </c>
      <c r="AU866" s="106">
        <v>73.319999999999993</v>
      </c>
      <c r="AV866" s="106">
        <v>46.75</v>
      </c>
      <c r="AW866" s="106">
        <v>48.47</v>
      </c>
      <c r="AX866" s="106">
        <v>43.37</v>
      </c>
      <c r="AY866" s="106">
        <v>42.25</v>
      </c>
      <c r="AZ866" s="106">
        <v>52.4</v>
      </c>
      <c r="BA866" s="106">
        <v>47.15</v>
      </c>
      <c r="BB866" s="106">
        <v>49.9</v>
      </c>
      <c r="BC866" s="106">
        <v>53.4</v>
      </c>
      <c r="BD866" s="106">
        <v>53.05</v>
      </c>
      <c r="BE866" s="106">
        <v>43.41</v>
      </c>
      <c r="BF866" s="106">
        <v>42.12</v>
      </c>
      <c r="BG866" s="106">
        <v>40.64</v>
      </c>
      <c r="BH866" s="106">
        <v>49.65</v>
      </c>
      <c r="BI866" s="106">
        <v>44</v>
      </c>
      <c r="BJ866" s="106">
        <v>44.25</v>
      </c>
      <c r="BK866" s="106">
        <v>69.16</v>
      </c>
      <c r="BL866" s="107">
        <f t="shared" si="44"/>
        <v>60</v>
      </c>
      <c r="BN866" s="110">
        <f>BN865++Setup!$J$15/24</f>
        <v>43232.986111111808</v>
      </c>
      <c r="BO866" s="57">
        <f>CN866</f>
        <v>0</v>
      </c>
      <c r="BP866" s="57">
        <f>CO866</f>
        <v>0</v>
      </c>
      <c r="BQ866" s="57">
        <f>CP866</f>
        <v>0</v>
      </c>
      <c r="BR866" s="57">
        <f>CQ866</f>
        <v>0</v>
      </c>
      <c r="BS866" s="87">
        <f>CT866</f>
        <v>0</v>
      </c>
      <c r="BT866" s="87">
        <f>CB1295</f>
        <v>225</v>
      </c>
      <c r="BU866" s="87">
        <f>CD1295</f>
        <v>0</v>
      </c>
      <c r="BV866" s="87">
        <f>CF1295</f>
        <v>0</v>
      </c>
      <c r="BW866" s="87">
        <f>CH1295</f>
        <v>23.33</v>
      </c>
      <c r="BX866" s="87">
        <f>CJ1295</f>
        <v>0</v>
      </c>
      <c r="CA866" s="111">
        <v>43378.006944444445</v>
      </c>
      <c r="CB866" s="87">
        <v>224</v>
      </c>
      <c r="CC866" s="111">
        <v>43378.006944444445</v>
      </c>
      <c r="CD866" s="87">
        <v>0</v>
      </c>
      <c r="CE866" s="111">
        <v>43378.006944444445</v>
      </c>
      <c r="CF866" s="87">
        <v>0</v>
      </c>
      <c r="CG866" s="111">
        <v>43378.006944444445</v>
      </c>
      <c r="CH866" s="87">
        <v>19.72</v>
      </c>
      <c r="CI866" s="111">
        <v>43378.006944444445</v>
      </c>
      <c r="CJ866" s="87">
        <v>0</v>
      </c>
      <c r="CM866" s="111"/>
      <c r="CS866" s="111"/>
    </row>
    <row r="867" spans="1:97" x14ac:dyDescent="0.3">
      <c r="A867" s="87">
        <f t="shared" si="43"/>
        <v>8630</v>
      </c>
      <c r="B867" s="88">
        <f t="shared" si="42"/>
        <v>143.83333333333334</v>
      </c>
      <c r="C867" s="106">
        <v>21.78</v>
      </c>
      <c r="D867" s="106">
        <v>53.9</v>
      </c>
      <c r="E867" s="106">
        <v>50.64</v>
      </c>
      <c r="F867" s="106">
        <v>46.2</v>
      </c>
      <c r="G867" s="106">
        <v>49.16</v>
      </c>
      <c r="H867" s="106">
        <v>46.19</v>
      </c>
      <c r="I867" s="106">
        <v>47.25</v>
      </c>
      <c r="J867" s="106">
        <v>48.81</v>
      </c>
      <c r="K867" s="106">
        <v>42.28</v>
      </c>
      <c r="L867" s="106">
        <v>47.16</v>
      </c>
      <c r="M867" s="106">
        <v>45.86</v>
      </c>
      <c r="N867" s="106">
        <v>50.14</v>
      </c>
      <c r="O867" s="106">
        <v>52.89</v>
      </c>
      <c r="P867" s="106">
        <v>43.71</v>
      </c>
      <c r="Q867" s="106">
        <v>48.57</v>
      </c>
      <c r="R867" s="106">
        <v>46.38</v>
      </c>
      <c r="S867" s="106">
        <v>53.05</v>
      </c>
      <c r="T867" s="106">
        <v>50.67</v>
      </c>
      <c r="U867" s="106">
        <v>52.57</v>
      </c>
      <c r="V867" s="106">
        <v>48.75</v>
      </c>
      <c r="W867" s="106">
        <v>56.81</v>
      </c>
      <c r="X867" s="106">
        <v>54.75</v>
      </c>
      <c r="Y867" s="106">
        <v>55.16</v>
      </c>
      <c r="Z867" s="106">
        <v>48.62</v>
      </c>
      <c r="AA867" s="106">
        <v>52.75</v>
      </c>
      <c r="AB867" s="106">
        <v>49.45</v>
      </c>
      <c r="AC867" s="106">
        <v>56.33</v>
      </c>
      <c r="AD867" s="106">
        <v>54.9</v>
      </c>
      <c r="AE867" s="106">
        <v>52.36</v>
      </c>
      <c r="AF867" s="106">
        <v>55.06</v>
      </c>
      <c r="AG867" s="106">
        <v>56.72</v>
      </c>
      <c r="AH867" s="106">
        <v>53.08</v>
      </c>
      <c r="AI867" s="106">
        <v>54.25</v>
      </c>
      <c r="AJ867" s="106">
        <v>59.61</v>
      </c>
      <c r="AK867" s="106">
        <v>48.13</v>
      </c>
      <c r="AL867" s="106">
        <v>46.61</v>
      </c>
      <c r="AM867" s="106">
        <v>53.08</v>
      </c>
      <c r="AN867" s="106">
        <v>60.07</v>
      </c>
      <c r="AO867" s="106">
        <v>48.77</v>
      </c>
      <c r="AP867" s="106">
        <v>55.01</v>
      </c>
      <c r="AQ867" s="106">
        <v>53.7</v>
      </c>
      <c r="AR867" s="106">
        <v>46.66</v>
      </c>
      <c r="AS867" s="106">
        <v>49.21</v>
      </c>
      <c r="AT867" s="106">
        <v>47.44</v>
      </c>
      <c r="AU867" s="106">
        <v>73.5</v>
      </c>
      <c r="AV867" s="106">
        <v>46.85</v>
      </c>
      <c r="AW867" s="106">
        <v>48.64</v>
      </c>
      <c r="AX867" s="106">
        <v>43.15</v>
      </c>
      <c r="AY867" s="106">
        <v>41.9</v>
      </c>
      <c r="AZ867" s="106">
        <v>52.55</v>
      </c>
      <c r="BA867" s="106">
        <v>46.83</v>
      </c>
      <c r="BB867" s="106">
        <v>50.01</v>
      </c>
      <c r="BC867" s="106">
        <v>53.5</v>
      </c>
      <c r="BD867" s="106">
        <v>53.07</v>
      </c>
      <c r="BE867" s="106">
        <v>43.16</v>
      </c>
      <c r="BF867" s="106">
        <v>41.75</v>
      </c>
      <c r="BG867" s="106">
        <v>40.880000000000003</v>
      </c>
      <c r="BH867" s="106">
        <v>49.31</v>
      </c>
      <c r="BI867" s="106">
        <v>43.78</v>
      </c>
      <c r="BJ867" s="106">
        <v>44.34</v>
      </c>
      <c r="BK867" s="106">
        <v>69.430000000000007</v>
      </c>
      <c r="BL867" s="107">
        <f t="shared" si="44"/>
        <v>60</v>
      </c>
      <c r="BN867" s="110">
        <f>BN866++Setup!$J$15/24</f>
        <v>43232.993055556253</v>
      </c>
      <c r="BO867" s="57">
        <f>CN867</f>
        <v>0</v>
      </c>
      <c r="BP867" s="57">
        <f>CO867</f>
        <v>0</v>
      </c>
      <c r="BQ867" s="57">
        <f>CP867</f>
        <v>0</v>
      </c>
      <c r="BR867" s="57">
        <f>CQ867</f>
        <v>0</v>
      </c>
      <c r="BS867" s="87">
        <f>CT867</f>
        <v>0</v>
      </c>
      <c r="BT867" s="87">
        <f>CB1296</f>
        <v>220</v>
      </c>
      <c r="BU867" s="87">
        <f>CD1296</f>
        <v>0</v>
      </c>
      <c r="BV867" s="87">
        <f>CF1296</f>
        <v>0</v>
      </c>
      <c r="BW867" s="87">
        <f>CH1296</f>
        <v>23.06</v>
      </c>
      <c r="BX867" s="87">
        <f>CJ1296</f>
        <v>0</v>
      </c>
      <c r="CA867" s="111">
        <v>43378.013888888891</v>
      </c>
      <c r="CB867" s="87">
        <v>231</v>
      </c>
      <c r="CC867" s="111">
        <v>43378.013888888891</v>
      </c>
      <c r="CD867" s="87">
        <v>0</v>
      </c>
      <c r="CE867" s="111">
        <v>43378.013888888891</v>
      </c>
      <c r="CF867" s="87">
        <v>0</v>
      </c>
      <c r="CG867" s="111">
        <v>43378.013888888891</v>
      </c>
      <c r="CH867" s="87">
        <v>18.61</v>
      </c>
      <c r="CI867" s="111">
        <v>43378.013888888891</v>
      </c>
      <c r="CJ867" s="87">
        <v>0</v>
      </c>
      <c r="CM867" s="111"/>
      <c r="CS867" s="111"/>
    </row>
    <row r="868" spans="1:97" x14ac:dyDescent="0.3">
      <c r="A868" s="87">
        <f t="shared" si="43"/>
        <v>8640</v>
      </c>
      <c r="B868" s="88">
        <f t="shared" si="42"/>
        <v>144</v>
      </c>
      <c r="C868" s="106">
        <v>21.79</v>
      </c>
      <c r="D868" s="106">
        <v>54.39</v>
      </c>
      <c r="E868" s="106">
        <v>50.69</v>
      </c>
      <c r="F868" s="106">
        <v>46.34</v>
      </c>
      <c r="G868" s="106">
        <v>49.53</v>
      </c>
      <c r="H868" s="106">
        <v>46.48</v>
      </c>
      <c r="I868" s="106">
        <v>47.48</v>
      </c>
      <c r="J868" s="106">
        <v>48.95</v>
      </c>
      <c r="K868" s="106">
        <v>42.62</v>
      </c>
      <c r="L868" s="106">
        <v>47.51</v>
      </c>
      <c r="M868" s="106">
        <v>46.09</v>
      </c>
      <c r="N868" s="106">
        <v>50.5</v>
      </c>
      <c r="O868" s="106">
        <v>53.21</v>
      </c>
      <c r="P868" s="106">
        <v>43.75</v>
      </c>
      <c r="Q868" s="106">
        <v>48.83</v>
      </c>
      <c r="R868" s="106">
        <v>46.62</v>
      </c>
      <c r="S868" s="106">
        <v>53.37</v>
      </c>
      <c r="T868" s="106">
        <v>50.98</v>
      </c>
      <c r="U868" s="106">
        <v>52.89</v>
      </c>
      <c r="V868" s="106">
        <v>49.06</v>
      </c>
      <c r="W868" s="106">
        <v>57.15</v>
      </c>
      <c r="X868" s="106">
        <v>55.16</v>
      </c>
      <c r="Y868" s="106">
        <v>55.53</v>
      </c>
      <c r="Z868" s="106">
        <v>48.82</v>
      </c>
      <c r="AA868" s="106">
        <v>53.2</v>
      </c>
      <c r="AB868" s="106">
        <v>49.71</v>
      </c>
      <c r="AC868" s="106">
        <v>56.73</v>
      </c>
      <c r="AD868" s="106">
        <v>55.28</v>
      </c>
      <c r="AE868" s="106">
        <v>52.69</v>
      </c>
      <c r="AF868" s="106">
        <v>55.59</v>
      </c>
      <c r="AG868" s="106">
        <v>57.23</v>
      </c>
      <c r="AH868" s="106">
        <v>53.48</v>
      </c>
      <c r="AI868" s="106">
        <v>54.72</v>
      </c>
      <c r="AJ868" s="106">
        <v>59.79</v>
      </c>
      <c r="AK868" s="106">
        <v>48.32</v>
      </c>
      <c r="AL868" s="106">
        <v>46.55</v>
      </c>
      <c r="AM868" s="106">
        <v>53.42</v>
      </c>
      <c r="AN868" s="106">
        <v>60.28</v>
      </c>
      <c r="AO868" s="106">
        <v>48.91</v>
      </c>
      <c r="AP868" s="106">
        <v>55.14</v>
      </c>
      <c r="AQ868" s="106">
        <v>54.02</v>
      </c>
      <c r="AR868" s="106">
        <v>46.88</v>
      </c>
      <c r="AS868" s="106">
        <v>49.33</v>
      </c>
      <c r="AT868" s="106">
        <v>47.75</v>
      </c>
      <c r="AU868" s="106">
        <v>73.7</v>
      </c>
      <c r="AV868" s="106">
        <v>47.06</v>
      </c>
      <c r="AW868" s="106">
        <v>48.77</v>
      </c>
      <c r="AX868" s="106">
        <v>43.23</v>
      </c>
      <c r="AY868" s="106">
        <v>42.29</v>
      </c>
      <c r="AZ868" s="106">
        <v>52.93</v>
      </c>
      <c r="BA868" s="106">
        <v>47.11</v>
      </c>
      <c r="BB868" s="106">
        <v>50.31</v>
      </c>
      <c r="BC868" s="106">
        <v>54.04</v>
      </c>
      <c r="BD868" s="106">
        <v>53.7</v>
      </c>
      <c r="BE868" s="106">
        <v>43.35</v>
      </c>
      <c r="BF868" s="106">
        <v>42.04</v>
      </c>
      <c r="BG868" s="106">
        <v>40.98</v>
      </c>
      <c r="BH868" s="106">
        <v>49.58</v>
      </c>
      <c r="BI868" s="106">
        <v>44.02</v>
      </c>
      <c r="BJ868" s="106">
        <v>44.23</v>
      </c>
      <c r="BK868" s="106">
        <v>69.540000000000006</v>
      </c>
      <c r="BL868" s="107">
        <f t="shared" si="44"/>
        <v>60</v>
      </c>
      <c r="BN868" s="110">
        <f>BN867++Setup!$J$15/24</f>
        <v>43233.000000000698</v>
      </c>
      <c r="BO868" s="57">
        <f>CN868</f>
        <v>0</v>
      </c>
      <c r="BP868" s="57">
        <f>CO868</f>
        <v>0</v>
      </c>
      <c r="BQ868" s="57">
        <f>CP868</f>
        <v>0</v>
      </c>
      <c r="BR868" s="57">
        <f>CQ868</f>
        <v>0</v>
      </c>
      <c r="BS868" s="87">
        <f>CT868</f>
        <v>0</v>
      </c>
      <c r="BT868" s="87">
        <f>CB1297</f>
        <v>218</v>
      </c>
      <c r="BU868" s="87">
        <f>CD1297</f>
        <v>0</v>
      </c>
      <c r="BV868" s="87">
        <f>CF1297</f>
        <v>0</v>
      </c>
      <c r="BW868" s="87">
        <f>CH1297</f>
        <v>30</v>
      </c>
      <c r="BX868" s="87">
        <f>CJ1297</f>
        <v>0</v>
      </c>
      <c r="CA868" s="111">
        <v>43378.020833333336</v>
      </c>
      <c r="CB868" s="87">
        <v>193</v>
      </c>
      <c r="CC868" s="111">
        <v>43378.020833333336</v>
      </c>
      <c r="CD868" s="87">
        <v>0</v>
      </c>
      <c r="CE868" s="111">
        <v>43378.020833333336</v>
      </c>
      <c r="CF868" s="87">
        <v>0</v>
      </c>
      <c r="CG868" s="111">
        <v>43378.020833333336</v>
      </c>
      <c r="CH868" s="87">
        <v>26.67</v>
      </c>
      <c r="CI868" s="111">
        <v>43378.020833333336</v>
      </c>
      <c r="CJ868" s="87">
        <v>0</v>
      </c>
      <c r="CM868" s="111"/>
      <c r="CS868" s="111"/>
    </row>
    <row r="869" spans="1:97" x14ac:dyDescent="0.3">
      <c r="A869" s="87">
        <f t="shared" si="43"/>
        <v>8650</v>
      </c>
      <c r="B869" s="88">
        <f t="shared" si="42"/>
        <v>144.16666666666666</v>
      </c>
      <c r="C869" s="106">
        <v>21.68</v>
      </c>
      <c r="D869" s="106">
        <v>53.88</v>
      </c>
      <c r="E869" s="106">
        <v>50.94</v>
      </c>
      <c r="F869" s="106">
        <v>46.75</v>
      </c>
      <c r="G869" s="106">
        <v>49.21</v>
      </c>
      <c r="H869" s="106">
        <v>46.14</v>
      </c>
      <c r="I869" s="106">
        <v>47.91</v>
      </c>
      <c r="J869" s="106">
        <v>49.36</v>
      </c>
      <c r="K869" s="106">
        <v>42.24</v>
      </c>
      <c r="L869" s="106">
        <v>47.22</v>
      </c>
      <c r="M869" s="106">
        <v>46.39</v>
      </c>
      <c r="N869" s="106">
        <v>50.15</v>
      </c>
      <c r="O869" s="106">
        <v>52.69</v>
      </c>
      <c r="P869" s="106">
        <v>43.53</v>
      </c>
      <c r="Q869" s="106">
        <v>48.57</v>
      </c>
      <c r="R869" s="106">
        <v>46.3</v>
      </c>
      <c r="S869" s="106">
        <v>53.02</v>
      </c>
      <c r="T869" s="106">
        <v>50.63</v>
      </c>
      <c r="U869" s="106">
        <v>52.55</v>
      </c>
      <c r="V869" s="106">
        <v>48.69</v>
      </c>
      <c r="W869" s="106">
        <v>56.81</v>
      </c>
      <c r="X869" s="106">
        <v>54.7</v>
      </c>
      <c r="Y869" s="106">
        <v>55.21</v>
      </c>
      <c r="Z869" s="106">
        <v>48.44</v>
      </c>
      <c r="AA869" s="106">
        <v>52.76</v>
      </c>
      <c r="AB869" s="106">
        <v>49.33</v>
      </c>
      <c r="AC869" s="106">
        <v>56.38</v>
      </c>
      <c r="AD869" s="106">
        <v>54.85</v>
      </c>
      <c r="AE869" s="106">
        <v>52.22</v>
      </c>
      <c r="AF869" s="106">
        <v>55.14</v>
      </c>
      <c r="AG869" s="106">
        <v>56.77</v>
      </c>
      <c r="AH869" s="106">
        <v>53.09</v>
      </c>
      <c r="AI869" s="106">
        <v>54.32</v>
      </c>
      <c r="AJ869" s="106">
        <v>59.84</v>
      </c>
      <c r="AK869" s="106">
        <v>48.32</v>
      </c>
      <c r="AL869" s="106">
        <v>46.58</v>
      </c>
      <c r="AM869" s="106">
        <v>53</v>
      </c>
      <c r="AN869" s="106">
        <v>60.36</v>
      </c>
      <c r="AO869" s="106">
        <v>49.32</v>
      </c>
      <c r="AP869" s="106">
        <v>55.27</v>
      </c>
      <c r="AQ869" s="106">
        <v>53.56</v>
      </c>
      <c r="AR869" s="106">
        <v>46.52</v>
      </c>
      <c r="AS869" s="106">
        <v>49.08</v>
      </c>
      <c r="AT869" s="106">
        <v>47.33</v>
      </c>
      <c r="AU869" s="106">
        <v>73.8</v>
      </c>
      <c r="AV869" s="106">
        <v>46.78</v>
      </c>
      <c r="AW869" s="106">
        <v>48.48</v>
      </c>
      <c r="AX869" s="106">
        <v>43.89</v>
      </c>
      <c r="AY869" s="106">
        <v>42.36</v>
      </c>
      <c r="AZ869" s="106">
        <v>52.48</v>
      </c>
      <c r="BA869" s="106">
        <v>47.47</v>
      </c>
      <c r="BB869" s="106">
        <v>49.98</v>
      </c>
      <c r="BC869" s="106">
        <v>53.5</v>
      </c>
      <c r="BD869" s="106">
        <v>53.16</v>
      </c>
      <c r="BE869" s="106">
        <v>43.73</v>
      </c>
      <c r="BF869" s="106">
        <v>42.29</v>
      </c>
      <c r="BG869" s="106">
        <v>40.72</v>
      </c>
      <c r="BH869" s="106">
        <v>49.91</v>
      </c>
      <c r="BI869" s="106">
        <v>44.54</v>
      </c>
      <c r="BJ869" s="106">
        <v>44.34</v>
      </c>
      <c r="BK869" s="106">
        <v>69.62</v>
      </c>
      <c r="BL869" s="107">
        <f t="shared" si="44"/>
        <v>60</v>
      </c>
      <c r="BN869" s="110">
        <f>BN868++Setup!$J$15/24</f>
        <v>43233.006944445144</v>
      </c>
      <c r="BO869" s="57">
        <f>CN869</f>
        <v>0</v>
      </c>
      <c r="BP869" s="57">
        <f>CO869</f>
        <v>0</v>
      </c>
      <c r="BQ869" s="57">
        <f>CP869</f>
        <v>0</v>
      </c>
      <c r="BR869" s="57">
        <f>CQ869</f>
        <v>0</v>
      </c>
      <c r="BS869" s="87">
        <f>CT869</f>
        <v>0</v>
      </c>
      <c r="BT869" s="87">
        <f>CB1298</f>
        <v>216</v>
      </c>
      <c r="BU869" s="87">
        <f>CD1298</f>
        <v>0</v>
      </c>
      <c r="BV869" s="87">
        <f>CF1298</f>
        <v>0</v>
      </c>
      <c r="BW869" s="87">
        <f>CH1298</f>
        <v>29.44</v>
      </c>
      <c r="BX869" s="87">
        <f>CJ1298</f>
        <v>0</v>
      </c>
      <c r="CA869" s="111">
        <v>43378.027777777781</v>
      </c>
      <c r="CB869" s="87">
        <v>205</v>
      </c>
      <c r="CC869" s="111">
        <v>43378.027777777781</v>
      </c>
      <c r="CD869" s="87">
        <v>0</v>
      </c>
      <c r="CE869" s="111">
        <v>43378.027777777781</v>
      </c>
      <c r="CF869" s="87">
        <v>0</v>
      </c>
      <c r="CG869" s="111">
        <v>43378.027777777781</v>
      </c>
      <c r="CH869" s="87">
        <v>28.06</v>
      </c>
      <c r="CI869" s="111">
        <v>43378.027777777781</v>
      </c>
      <c r="CJ869" s="87">
        <v>0</v>
      </c>
      <c r="CM869" s="111"/>
      <c r="CS869" s="111"/>
    </row>
    <row r="870" spans="1:97" x14ac:dyDescent="0.3">
      <c r="A870" s="87">
        <f t="shared" si="43"/>
        <v>8660</v>
      </c>
      <c r="B870" s="88">
        <f t="shared" si="42"/>
        <v>144.33333333333334</v>
      </c>
      <c r="C870" s="106">
        <v>21.68</v>
      </c>
      <c r="D870" s="106">
        <v>53.94</v>
      </c>
      <c r="E870" s="106">
        <v>50.65</v>
      </c>
      <c r="F870" s="106">
        <v>46.44</v>
      </c>
      <c r="G870" s="106">
        <v>49.21</v>
      </c>
      <c r="H870" s="106">
        <v>46.09</v>
      </c>
      <c r="I870" s="106">
        <v>47.55</v>
      </c>
      <c r="J870" s="106">
        <v>49.11</v>
      </c>
      <c r="K870" s="106">
        <v>42.24</v>
      </c>
      <c r="L870" s="106">
        <v>47.16</v>
      </c>
      <c r="M870" s="106">
        <v>46.16</v>
      </c>
      <c r="N870" s="106">
        <v>50.03</v>
      </c>
      <c r="O870" s="106">
        <v>52.64</v>
      </c>
      <c r="P870" s="106">
        <v>43.55</v>
      </c>
      <c r="Q870" s="106">
        <v>48.52</v>
      </c>
      <c r="R870" s="106">
        <v>46.31</v>
      </c>
      <c r="S870" s="106">
        <v>53.02</v>
      </c>
      <c r="T870" s="106">
        <v>50.69</v>
      </c>
      <c r="U870" s="106">
        <v>52.53</v>
      </c>
      <c r="V870" s="106">
        <v>48.75</v>
      </c>
      <c r="W870" s="106">
        <v>56.77</v>
      </c>
      <c r="X870" s="106">
        <v>54.78</v>
      </c>
      <c r="Y870" s="106">
        <v>55.15</v>
      </c>
      <c r="Z870" s="106">
        <v>48.53</v>
      </c>
      <c r="AA870" s="106">
        <v>52.76</v>
      </c>
      <c r="AB870" s="106">
        <v>49.39</v>
      </c>
      <c r="AC870" s="106">
        <v>56.43</v>
      </c>
      <c r="AD870" s="106">
        <v>54.94</v>
      </c>
      <c r="AE870" s="106">
        <v>52.39</v>
      </c>
      <c r="AF870" s="106">
        <v>55.17</v>
      </c>
      <c r="AG870" s="106">
        <v>56.79</v>
      </c>
      <c r="AH870" s="106">
        <v>53.09</v>
      </c>
      <c r="AI870" s="106">
        <v>54.37</v>
      </c>
      <c r="AJ870" s="106">
        <v>60.01</v>
      </c>
      <c r="AK870" s="106">
        <v>48.52</v>
      </c>
      <c r="AL870" s="106">
        <v>46.6</v>
      </c>
      <c r="AM870" s="106">
        <v>53.02</v>
      </c>
      <c r="AN870" s="106">
        <v>60.48</v>
      </c>
      <c r="AO870" s="106">
        <v>49.07</v>
      </c>
      <c r="AP870" s="106">
        <v>55.11</v>
      </c>
      <c r="AQ870" s="106">
        <v>53.73</v>
      </c>
      <c r="AR870" s="106">
        <v>46.58</v>
      </c>
      <c r="AS870" s="106">
        <v>49.11</v>
      </c>
      <c r="AT870" s="106">
        <v>47.17</v>
      </c>
      <c r="AU870" s="106">
        <v>73.88</v>
      </c>
      <c r="AV870" s="106">
        <v>46.76</v>
      </c>
      <c r="AW870" s="106">
        <v>48.4</v>
      </c>
      <c r="AX870" s="106">
        <v>43.31</v>
      </c>
      <c r="AY870" s="106">
        <v>42.32</v>
      </c>
      <c r="AZ870" s="106">
        <v>52.54</v>
      </c>
      <c r="BA870" s="106">
        <v>47.15</v>
      </c>
      <c r="BB870" s="106">
        <v>50.01</v>
      </c>
      <c r="BC870" s="106">
        <v>53.61</v>
      </c>
      <c r="BD870" s="106">
        <v>53.15</v>
      </c>
      <c r="BE870" s="106">
        <v>43.4</v>
      </c>
      <c r="BF870" s="106">
        <v>42.09</v>
      </c>
      <c r="BG870" s="106">
        <v>40.71</v>
      </c>
      <c r="BH870" s="106">
        <v>49.66</v>
      </c>
      <c r="BI870" s="106">
        <v>44.04</v>
      </c>
      <c r="BJ870" s="106">
        <v>44.43</v>
      </c>
      <c r="BK870" s="106">
        <v>69.73</v>
      </c>
      <c r="BL870" s="107">
        <f t="shared" si="44"/>
        <v>60</v>
      </c>
      <c r="BN870" s="110">
        <f>BN869++Setup!$J$15/24</f>
        <v>43233.013888889589</v>
      </c>
      <c r="BO870" s="57">
        <f>CN870</f>
        <v>0</v>
      </c>
      <c r="BP870" s="57">
        <f>CO870</f>
        <v>0</v>
      </c>
      <c r="BQ870" s="57">
        <f>CP870</f>
        <v>0</v>
      </c>
      <c r="BR870" s="57">
        <f>CQ870</f>
        <v>0</v>
      </c>
      <c r="BS870" s="87">
        <f>CT870</f>
        <v>0</v>
      </c>
      <c r="BT870" s="87">
        <f>CB1299</f>
        <v>216</v>
      </c>
      <c r="BU870" s="87">
        <f>CD1299</f>
        <v>0</v>
      </c>
      <c r="BV870" s="87">
        <f>CF1299</f>
        <v>0</v>
      </c>
      <c r="BW870" s="87">
        <f>CH1299</f>
        <v>21.67</v>
      </c>
      <c r="BX870" s="87">
        <f>CJ1299</f>
        <v>0</v>
      </c>
      <c r="CA870" s="111">
        <v>43378.034722222219</v>
      </c>
      <c r="CB870" s="87">
        <v>223</v>
      </c>
      <c r="CC870" s="111">
        <v>43378.034722222219</v>
      </c>
      <c r="CD870" s="87">
        <v>0</v>
      </c>
      <c r="CE870" s="111">
        <v>43378.034722222219</v>
      </c>
      <c r="CF870" s="87">
        <v>0</v>
      </c>
      <c r="CG870" s="111">
        <v>43378.034722222219</v>
      </c>
      <c r="CH870" s="87">
        <v>18.059999999999999</v>
      </c>
      <c r="CI870" s="111">
        <v>43378.034722222219</v>
      </c>
      <c r="CJ870" s="87">
        <v>0</v>
      </c>
      <c r="CM870" s="111"/>
      <c r="CS870" s="111"/>
    </row>
    <row r="871" spans="1:97" x14ac:dyDescent="0.3">
      <c r="A871" s="87">
        <f t="shared" si="43"/>
        <v>8670</v>
      </c>
      <c r="B871" s="88">
        <f t="shared" si="42"/>
        <v>144.5</v>
      </c>
      <c r="C871" s="106">
        <v>21.79</v>
      </c>
      <c r="D871" s="106">
        <v>54.54</v>
      </c>
      <c r="E871" s="106">
        <v>50.73</v>
      </c>
      <c r="F871" s="106">
        <v>46.5</v>
      </c>
      <c r="G871" s="106">
        <v>49.76</v>
      </c>
      <c r="H871" s="106">
        <v>46.73</v>
      </c>
      <c r="I871" s="106">
        <v>47.58</v>
      </c>
      <c r="J871" s="106">
        <v>49.08</v>
      </c>
      <c r="K871" s="106">
        <v>42.79</v>
      </c>
      <c r="L871" s="106">
        <v>47.79</v>
      </c>
      <c r="M871" s="106">
        <v>46.2</v>
      </c>
      <c r="N871" s="106">
        <v>50.73</v>
      </c>
      <c r="O871" s="106">
        <v>53.24</v>
      </c>
      <c r="P871" s="106">
        <v>44.02</v>
      </c>
      <c r="Q871" s="106">
        <v>49.07</v>
      </c>
      <c r="R871" s="106">
        <v>46.79</v>
      </c>
      <c r="S871" s="106">
        <v>53.51</v>
      </c>
      <c r="T871" s="106">
        <v>51.15</v>
      </c>
      <c r="U871" s="106">
        <v>53.14</v>
      </c>
      <c r="V871" s="106">
        <v>49.19</v>
      </c>
      <c r="W871" s="106">
        <v>57.35</v>
      </c>
      <c r="X871" s="106">
        <v>55.34</v>
      </c>
      <c r="Y871" s="106">
        <v>55.75</v>
      </c>
      <c r="Z871" s="106">
        <v>48.92</v>
      </c>
      <c r="AA871" s="106">
        <v>53.21</v>
      </c>
      <c r="AB871" s="106">
        <v>49.8</v>
      </c>
      <c r="AC871" s="106">
        <v>56.97</v>
      </c>
      <c r="AD871" s="106">
        <v>55.59</v>
      </c>
      <c r="AE871" s="106">
        <v>52.87</v>
      </c>
      <c r="AF871" s="106">
        <v>55.8</v>
      </c>
      <c r="AG871" s="106">
        <v>57.4</v>
      </c>
      <c r="AH871" s="106">
        <v>53.65</v>
      </c>
      <c r="AI871" s="106">
        <v>54.89</v>
      </c>
      <c r="AJ871" s="106">
        <v>60.13</v>
      </c>
      <c r="AK871" s="106">
        <v>48.66</v>
      </c>
      <c r="AL871" s="106">
        <v>46.57</v>
      </c>
      <c r="AM871" s="106">
        <v>53.72</v>
      </c>
      <c r="AN871" s="106">
        <v>60.63</v>
      </c>
      <c r="AO871" s="106">
        <v>49.04</v>
      </c>
      <c r="AP871" s="106">
        <v>55.11</v>
      </c>
      <c r="AQ871" s="106">
        <v>54.14</v>
      </c>
      <c r="AR871" s="106">
        <v>47</v>
      </c>
      <c r="AS871" s="106">
        <v>49.49</v>
      </c>
      <c r="AT871" s="106">
        <v>47.86</v>
      </c>
      <c r="AU871" s="106">
        <v>74.040000000000006</v>
      </c>
      <c r="AV871" s="106">
        <v>47.25</v>
      </c>
      <c r="AW871" s="106">
        <v>49.11</v>
      </c>
      <c r="AX871" s="106">
        <v>43.33</v>
      </c>
      <c r="AY871" s="106">
        <v>42.39</v>
      </c>
      <c r="AZ871" s="106">
        <v>53.11</v>
      </c>
      <c r="BA871" s="106">
        <v>47.22</v>
      </c>
      <c r="BB871" s="106">
        <v>50.44</v>
      </c>
      <c r="BC871" s="106">
        <v>54.2</v>
      </c>
      <c r="BD871" s="106">
        <v>53.63</v>
      </c>
      <c r="BE871" s="106">
        <v>43.43</v>
      </c>
      <c r="BF871" s="106">
        <v>42.11</v>
      </c>
      <c r="BG871" s="106">
        <v>41.24</v>
      </c>
      <c r="BH871" s="106">
        <v>49.67</v>
      </c>
      <c r="BI871" s="106">
        <v>44.15</v>
      </c>
      <c r="BJ871" s="106">
        <v>44.4</v>
      </c>
      <c r="BK871" s="106">
        <v>69.84</v>
      </c>
      <c r="BL871" s="107">
        <f t="shared" si="44"/>
        <v>60</v>
      </c>
      <c r="BN871" s="110">
        <f>BN870++Setup!$J$15/24</f>
        <v>43233.020833334034</v>
      </c>
      <c r="BO871" s="57">
        <f>CN871</f>
        <v>0</v>
      </c>
      <c r="BP871" s="57">
        <f>CO871</f>
        <v>0</v>
      </c>
      <c r="BQ871" s="57">
        <f>CP871</f>
        <v>0</v>
      </c>
      <c r="BR871" s="57">
        <f>CQ871</f>
        <v>0</v>
      </c>
      <c r="BS871" s="87">
        <f>CT871</f>
        <v>0</v>
      </c>
      <c r="BT871" s="87">
        <f>CB1300</f>
        <v>217</v>
      </c>
      <c r="BU871" s="87">
        <f>CD1300</f>
        <v>0</v>
      </c>
      <c r="BV871" s="87">
        <f>CF1300</f>
        <v>0</v>
      </c>
      <c r="BW871" s="87">
        <f>CH1300</f>
        <v>20.56</v>
      </c>
      <c r="BX871" s="87">
        <f>CJ1300</f>
        <v>0</v>
      </c>
      <c r="CA871" s="111">
        <v>43378.041666666664</v>
      </c>
      <c r="CB871" s="87">
        <v>226</v>
      </c>
      <c r="CC871" s="111">
        <v>43378.041666666664</v>
      </c>
      <c r="CD871" s="87">
        <v>0</v>
      </c>
      <c r="CE871" s="111">
        <v>43378.041666666664</v>
      </c>
      <c r="CF871" s="87">
        <v>0</v>
      </c>
      <c r="CG871" s="111">
        <v>43378.041666666664</v>
      </c>
      <c r="CH871" s="87">
        <v>20</v>
      </c>
      <c r="CI871" s="111">
        <v>43378.041666666664</v>
      </c>
      <c r="CJ871" s="87">
        <v>0</v>
      </c>
      <c r="CM871" s="111"/>
      <c r="CS871" s="111"/>
    </row>
    <row r="872" spans="1:97" x14ac:dyDescent="0.3">
      <c r="A872" s="87">
        <f t="shared" si="43"/>
        <v>8680</v>
      </c>
      <c r="B872" s="88">
        <f t="shared" si="42"/>
        <v>144.66666666666666</v>
      </c>
      <c r="C872" s="106">
        <v>21.65</v>
      </c>
      <c r="D872" s="106">
        <v>53.88</v>
      </c>
      <c r="E872" s="106">
        <v>50.75</v>
      </c>
      <c r="F872" s="106">
        <v>46.56</v>
      </c>
      <c r="G872" s="106">
        <v>49.03</v>
      </c>
      <c r="H872" s="106">
        <v>46</v>
      </c>
      <c r="I872" s="106">
        <v>47.6</v>
      </c>
      <c r="J872" s="106">
        <v>49.12</v>
      </c>
      <c r="K872" s="106">
        <v>42.1</v>
      </c>
      <c r="L872" s="106">
        <v>47.09</v>
      </c>
      <c r="M872" s="106">
        <v>46.22</v>
      </c>
      <c r="N872" s="106">
        <v>49.98</v>
      </c>
      <c r="O872" s="106">
        <v>52.67</v>
      </c>
      <c r="P872" s="106">
        <v>43.38</v>
      </c>
      <c r="Q872" s="106">
        <v>48.38</v>
      </c>
      <c r="R872" s="106">
        <v>46.33</v>
      </c>
      <c r="S872" s="106">
        <v>52.95</v>
      </c>
      <c r="T872" s="106">
        <v>50.55</v>
      </c>
      <c r="U872" s="106">
        <v>52.49</v>
      </c>
      <c r="V872" s="106">
        <v>48.68</v>
      </c>
      <c r="W872" s="106">
        <v>56.73</v>
      </c>
      <c r="X872" s="106">
        <v>54.72</v>
      </c>
      <c r="Y872" s="106">
        <v>55.13</v>
      </c>
      <c r="Z872" s="106">
        <v>48.51</v>
      </c>
      <c r="AA872" s="106">
        <v>52.72</v>
      </c>
      <c r="AB872" s="106">
        <v>49.32</v>
      </c>
      <c r="AC872" s="106">
        <v>56.22</v>
      </c>
      <c r="AD872" s="106">
        <v>54.88</v>
      </c>
      <c r="AE872" s="106">
        <v>52.34</v>
      </c>
      <c r="AF872" s="106">
        <v>55.04</v>
      </c>
      <c r="AG872" s="106">
        <v>56.73</v>
      </c>
      <c r="AH872" s="106">
        <v>53.18</v>
      </c>
      <c r="AI872" s="106">
        <v>54.44</v>
      </c>
      <c r="AJ872" s="106">
        <v>60.07</v>
      </c>
      <c r="AK872" s="106">
        <v>48.69</v>
      </c>
      <c r="AL872" s="106">
        <v>46.6</v>
      </c>
      <c r="AM872" s="106">
        <v>53.06</v>
      </c>
      <c r="AN872" s="106">
        <v>60.6</v>
      </c>
      <c r="AO872" s="106">
        <v>49.08</v>
      </c>
      <c r="AP872" s="106">
        <v>55.06</v>
      </c>
      <c r="AQ872" s="106">
        <v>53.61</v>
      </c>
      <c r="AR872" s="106">
        <v>46.5</v>
      </c>
      <c r="AS872" s="106">
        <v>49.06</v>
      </c>
      <c r="AT872" s="106">
        <v>47.31</v>
      </c>
      <c r="AU872" s="106">
        <v>74.040000000000006</v>
      </c>
      <c r="AV872" s="106">
        <v>46.86</v>
      </c>
      <c r="AW872" s="106">
        <v>48.47</v>
      </c>
      <c r="AX872" s="106">
        <v>43.37</v>
      </c>
      <c r="AY872" s="106">
        <v>42.37</v>
      </c>
      <c r="AZ872" s="106">
        <v>52.46</v>
      </c>
      <c r="BA872" s="106">
        <v>47.21</v>
      </c>
      <c r="BB872" s="106">
        <v>49.86</v>
      </c>
      <c r="BC872" s="106">
        <v>53.54</v>
      </c>
      <c r="BD872" s="106">
        <v>53.05</v>
      </c>
      <c r="BE872" s="106">
        <v>43.52</v>
      </c>
      <c r="BF872" s="106">
        <v>42.15</v>
      </c>
      <c r="BG872" s="106">
        <v>40.71</v>
      </c>
      <c r="BH872" s="106">
        <v>49.68</v>
      </c>
      <c r="BI872" s="106">
        <v>44.16</v>
      </c>
      <c r="BJ872" s="106">
        <v>44.23</v>
      </c>
      <c r="BK872" s="106">
        <v>69.739999999999995</v>
      </c>
      <c r="BL872" s="107">
        <f t="shared" si="44"/>
        <v>60</v>
      </c>
      <c r="BN872" s="110">
        <f>BN871++Setup!$J$15/24</f>
        <v>43233.02777777848</v>
      </c>
      <c r="BO872" s="57">
        <f>CN872</f>
        <v>0</v>
      </c>
      <c r="BP872" s="57">
        <f>CO872</f>
        <v>0</v>
      </c>
      <c r="BQ872" s="57">
        <f>CP872</f>
        <v>0</v>
      </c>
      <c r="BR872" s="57">
        <f>CQ872</f>
        <v>0</v>
      </c>
      <c r="BS872" s="87">
        <f>CT872</f>
        <v>0</v>
      </c>
      <c r="BT872" s="87">
        <f>CB1301</f>
        <v>216</v>
      </c>
      <c r="BU872" s="87">
        <f>CD1301</f>
        <v>0</v>
      </c>
      <c r="BV872" s="87">
        <f>CF1301</f>
        <v>0</v>
      </c>
      <c r="BW872" s="87">
        <f>CH1301</f>
        <v>21.39</v>
      </c>
      <c r="BX872" s="87">
        <f>CJ1301</f>
        <v>0</v>
      </c>
      <c r="CA872" s="111">
        <v>43378.048611111109</v>
      </c>
      <c r="CB872" s="87">
        <v>228</v>
      </c>
      <c r="CC872" s="111">
        <v>43378.048611111109</v>
      </c>
      <c r="CD872" s="87">
        <v>0</v>
      </c>
      <c r="CE872" s="111">
        <v>43378.048611111109</v>
      </c>
      <c r="CF872" s="87">
        <v>0</v>
      </c>
      <c r="CG872" s="111">
        <v>43378.048611111109</v>
      </c>
      <c r="CH872" s="87">
        <v>21.67</v>
      </c>
      <c r="CI872" s="111">
        <v>43378.048611111109</v>
      </c>
      <c r="CJ872" s="87">
        <v>0</v>
      </c>
      <c r="CM872" s="111"/>
      <c r="CS872" s="111"/>
    </row>
    <row r="873" spans="1:97" x14ac:dyDescent="0.3">
      <c r="A873" s="87">
        <f t="shared" si="43"/>
        <v>8690</v>
      </c>
      <c r="B873" s="88">
        <f t="shared" si="42"/>
        <v>144.83333333333334</v>
      </c>
      <c r="C873" s="106">
        <v>21.79</v>
      </c>
      <c r="D873" s="106">
        <v>54.26</v>
      </c>
      <c r="E873" s="106">
        <v>50.72</v>
      </c>
      <c r="F873" s="106">
        <v>46.47</v>
      </c>
      <c r="G873" s="106">
        <v>49.53</v>
      </c>
      <c r="H873" s="106">
        <v>46.59</v>
      </c>
      <c r="I873" s="106">
        <v>47.59</v>
      </c>
      <c r="J873" s="106">
        <v>49.11</v>
      </c>
      <c r="K873" s="106">
        <v>42.7</v>
      </c>
      <c r="L873" s="106">
        <v>47.62</v>
      </c>
      <c r="M873" s="106">
        <v>46.2</v>
      </c>
      <c r="N873" s="106">
        <v>50.46</v>
      </c>
      <c r="O873" s="106">
        <v>53.03</v>
      </c>
      <c r="P873" s="106">
        <v>43.84</v>
      </c>
      <c r="Q873" s="106">
        <v>48.81</v>
      </c>
      <c r="R873" s="106">
        <v>46.63</v>
      </c>
      <c r="S873" s="106">
        <v>53.32</v>
      </c>
      <c r="T873" s="106">
        <v>50.98</v>
      </c>
      <c r="U873" s="106">
        <v>52.9</v>
      </c>
      <c r="V873" s="106">
        <v>49.07</v>
      </c>
      <c r="W873" s="106">
        <v>57.23</v>
      </c>
      <c r="X873" s="106">
        <v>55.13</v>
      </c>
      <c r="Y873" s="106">
        <v>55.56</v>
      </c>
      <c r="Z873" s="106">
        <v>48.71</v>
      </c>
      <c r="AA873" s="106">
        <v>53.12</v>
      </c>
      <c r="AB873" s="106">
        <v>49.64</v>
      </c>
      <c r="AC873" s="106">
        <v>56.8</v>
      </c>
      <c r="AD873" s="106">
        <v>55.5</v>
      </c>
      <c r="AE873" s="106">
        <v>52.68</v>
      </c>
      <c r="AF873" s="106">
        <v>55.51</v>
      </c>
      <c r="AG873" s="106">
        <v>57.13</v>
      </c>
      <c r="AH873" s="106">
        <v>53.55</v>
      </c>
      <c r="AI873" s="106">
        <v>54.77</v>
      </c>
      <c r="AJ873" s="106">
        <v>60.53</v>
      </c>
      <c r="AK873" s="106">
        <v>48.94</v>
      </c>
      <c r="AL873" s="106">
        <v>46.65</v>
      </c>
      <c r="AM873" s="106">
        <v>53.47</v>
      </c>
      <c r="AN873" s="106">
        <v>61</v>
      </c>
      <c r="AO873" s="106">
        <v>49.07</v>
      </c>
      <c r="AP873" s="106">
        <v>55.11</v>
      </c>
      <c r="AQ873" s="106">
        <v>54.13</v>
      </c>
      <c r="AR873" s="106">
        <v>46.88</v>
      </c>
      <c r="AS873" s="106">
        <v>49.23</v>
      </c>
      <c r="AT873" s="106">
        <v>47.65</v>
      </c>
      <c r="AU873" s="106">
        <v>74.52</v>
      </c>
      <c r="AV873" s="106">
        <v>47.07</v>
      </c>
      <c r="AW873" s="106">
        <v>48.71</v>
      </c>
      <c r="AX873" s="106">
        <v>43.38</v>
      </c>
      <c r="AY873" s="106">
        <v>42.36</v>
      </c>
      <c r="AZ873" s="106">
        <v>52.91</v>
      </c>
      <c r="BA873" s="106">
        <v>47.24</v>
      </c>
      <c r="BB873" s="106">
        <v>50.26</v>
      </c>
      <c r="BC873" s="106">
        <v>53.94</v>
      </c>
      <c r="BD873" s="106">
        <v>53.47</v>
      </c>
      <c r="BE873" s="106">
        <v>43.43</v>
      </c>
      <c r="BF873" s="106">
        <v>42.16</v>
      </c>
      <c r="BG873" s="106">
        <v>40.93</v>
      </c>
      <c r="BH873" s="106">
        <v>49.67</v>
      </c>
      <c r="BI873" s="106">
        <v>44.1</v>
      </c>
      <c r="BJ873" s="106">
        <v>44.35</v>
      </c>
      <c r="BK873" s="106">
        <v>70.48</v>
      </c>
      <c r="BL873" s="107">
        <f t="shared" si="44"/>
        <v>60</v>
      </c>
      <c r="BN873" s="110">
        <f>BN872++Setup!$J$15/24</f>
        <v>43233.034722222925</v>
      </c>
      <c r="BO873" s="57">
        <f>CN873</f>
        <v>0</v>
      </c>
      <c r="BP873" s="57">
        <f>CO873</f>
        <v>0</v>
      </c>
      <c r="BQ873" s="57">
        <f>CP873</f>
        <v>0</v>
      </c>
      <c r="BR873" s="57">
        <f>CQ873</f>
        <v>0</v>
      </c>
      <c r="BS873" s="87">
        <f>CT873</f>
        <v>0</v>
      </c>
      <c r="BT873" s="87">
        <f>CB1302</f>
        <v>219</v>
      </c>
      <c r="BU873" s="87">
        <f>CD1302</f>
        <v>0</v>
      </c>
      <c r="BV873" s="87">
        <f>CF1302</f>
        <v>0</v>
      </c>
      <c r="BW873" s="87">
        <f>CH1302</f>
        <v>20</v>
      </c>
      <c r="BX873" s="87">
        <f>CJ1302</f>
        <v>0</v>
      </c>
      <c r="CA873" s="111">
        <v>43378.055555555555</v>
      </c>
      <c r="CB873" s="87">
        <v>228</v>
      </c>
      <c r="CC873" s="111">
        <v>43378.055555555555</v>
      </c>
      <c r="CD873" s="87">
        <v>0</v>
      </c>
      <c r="CE873" s="111">
        <v>43378.055555555555</v>
      </c>
      <c r="CF873" s="87">
        <v>0</v>
      </c>
      <c r="CG873" s="111">
        <v>43378.055555555555</v>
      </c>
      <c r="CH873" s="87">
        <v>19.170000000000002</v>
      </c>
      <c r="CI873" s="111">
        <v>43378.055555555555</v>
      </c>
      <c r="CJ873" s="87">
        <v>0</v>
      </c>
      <c r="CM873" s="111"/>
      <c r="CS873" s="111"/>
    </row>
    <row r="874" spans="1:97" x14ac:dyDescent="0.3">
      <c r="A874" s="87">
        <f t="shared" si="43"/>
        <v>8700</v>
      </c>
      <c r="B874" s="88">
        <f t="shared" si="42"/>
        <v>145</v>
      </c>
      <c r="C874" s="106">
        <v>21.9</v>
      </c>
      <c r="D874" s="106">
        <v>54.61</v>
      </c>
      <c r="E874" s="106">
        <v>50.61</v>
      </c>
      <c r="F874" s="106">
        <v>46.28</v>
      </c>
      <c r="G874" s="106">
        <v>49.86</v>
      </c>
      <c r="H874" s="106">
        <v>46.91</v>
      </c>
      <c r="I874" s="106">
        <v>47.38</v>
      </c>
      <c r="J874" s="106">
        <v>48.89</v>
      </c>
      <c r="K874" s="106">
        <v>42.97</v>
      </c>
      <c r="L874" s="106">
        <v>47.89</v>
      </c>
      <c r="M874" s="106">
        <v>45.98</v>
      </c>
      <c r="N874" s="106">
        <v>50.85</v>
      </c>
      <c r="O874" s="106">
        <v>53.36</v>
      </c>
      <c r="P874" s="106">
        <v>44.13</v>
      </c>
      <c r="Q874" s="106">
        <v>49.08</v>
      </c>
      <c r="R874" s="106">
        <v>46.97</v>
      </c>
      <c r="S874" s="106">
        <v>53.64</v>
      </c>
      <c r="T874" s="106">
        <v>51.33</v>
      </c>
      <c r="U874" s="106">
        <v>53.22</v>
      </c>
      <c r="V874" s="106">
        <v>49.34</v>
      </c>
      <c r="W874" s="106">
        <v>57.46</v>
      </c>
      <c r="X874" s="106">
        <v>55.41</v>
      </c>
      <c r="Y874" s="106">
        <v>55.8</v>
      </c>
      <c r="Z874" s="106">
        <v>49.01</v>
      </c>
      <c r="AA874" s="106">
        <v>53.39</v>
      </c>
      <c r="AB874" s="106">
        <v>49.84</v>
      </c>
      <c r="AC874" s="106">
        <v>57.07</v>
      </c>
      <c r="AD874" s="106">
        <v>55.68</v>
      </c>
      <c r="AE874" s="106">
        <v>52.97</v>
      </c>
      <c r="AF874" s="106">
        <v>55.77</v>
      </c>
      <c r="AG874" s="106">
        <v>57.42</v>
      </c>
      <c r="AH874" s="106">
        <v>53.84</v>
      </c>
      <c r="AI874" s="106">
        <v>54.97</v>
      </c>
      <c r="AJ874" s="106">
        <v>60.42</v>
      </c>
      <c r="AK874" s="106">
        <v>49.02</v>
      </c>
      <c r="AL874" s="106">
        <v>46.59</v>
      </c>
      <c r="AM874" s="106">
        <v>53.71</v>
      </c>
      <c r="AN874" s="106">
        <v>61</v>
      </c>
      <c r="AO874" s="106">
        <v>48.85</v>
      </c>
      <c r="AP874" s="106">
        <v>55.06</v>
      </c>
      <c r="AQ874" s="106">
        <v>54.42</v>
      </c>
      <c r="AR874" s="106">
        <v>47.1</v>
      </c>
      <c r="AS874" s="106">
        <v>49.55</v>
      </c>
      <c r="AT874" s="106">
        <v>47.92</v>
      </c>
      <c r="AU874" s="106">
        <v>74.52</v>
      </c>
      <c r="AV874" s="106">
        <v>47.34</v>
      </c>
      <c r="AW874" s="106">
        <v>49.02</v>
      </c>
      <c r="AX874" s="106">
        <v>43.19</v>
      </c>
      <c r="AY874" s="106">
        <v>42.16</v>
      </c>
      <c r="AZ874" s="106">
        <v>53.24</v>
      </c>
      <c r="BA874" s="106">
        <v>47</v>
      </c>
      <c r="BB874" s="106">
        <v>50.51</v>
      </c>
      <c r="BC874" s="106">
        <v>54.19</v>
      </c>
      <c r="BD874" s="106">
        <v>53.79</v>
      </c>
      <c r="BE874" s="106">
        <v>43.28</v>
      </c>
      <c r="BF874" s="106">
        <v>41.85</v>
      </c>
      <c r="BG874" s="106">
        <v>41.34</v>
      </c>
      <c r="BH874" s="106">
        <v>49.52</v>
      </c>
      <c r="BI874" s="106">
        <v>43.91</v>
      </c>
      <c r="BJ874" s="106">
        <v>44.25</v>
      </c>
      <c r="BK874" s="106">
        <v>70.430000000000007</v>
      </c>
      <c r="BL874" s="107">
        <f t="shared" si="44"/>
        <v>60</v>
      </c>
      <c r="BN874" s="110">
        <f>BN873++Setup!$J$15/24</f>
        <v>43233.04166666737</v>
      </c>
      <c r="BO874" s="57">
        <f>CN874</f>
        <v>0</v>
      </c>
      <c r="BP874" s="57">
        <f>CO874</f>
        <v>0</v>
      </c>
      <c r="BQ874" s="57">
        <f>CP874</f>
        <v>0</v>
      </c>
      <c r="BR874" s="57">
        <f>CQ874</f>
        <v>0</v>
      </c>
      <c r="BS874" s="87">
        <f>CT874</f>
        <v>0</v>
      </c>
      <c r="BT874" s="87">
        <f>CB1303</f>
        <v>216</v>
      </c>
      <c r="BU874" s="87">
        <f>CD1303</f>
        <v>0</v>
      </c>
      <c r="BV874" s="87">
        <f>CF1303</f>
        <v>0</v>
      </c>
      <c r="BW874" s="87">
        <f>CH1303</f>
        <v>26.94</v>
      </c>
      <c r="BX874" s="87">
        <f>CJ1303</f>
        <v>0</v>
      </c>
      <c r="CA874" s="111">
        <v>43378.0625</v>
      </c>
      <c r="CB874" s="87">
        <v>223</v>
      </c>
      <c r="CC874" s="111">
        <v>43378.0625</v>
      </c>
      <c r="CD874" s="87">
        <v>0</v>
      </c>
      <c r="CE874" s="111">
        <v>43378.0625</v>
      </c>
      <c r="CF874" s="87">
        <v>0</v>
      </c>
      <c r="CG874" s="111">
        <v>43378.0625</v>
      </c>
      <c r="CH874" s="87">
        <v>16.39</v>
      </c>
      <c r="CI874" s="111">
        <v>43378.0625</v>
      </c>
      <c r="CJ874" s="87">
        <v>0</v>
      </c>
      <c r="CM874" s="111"/>
      <c r="CS874" s="111"/>
    </row>
    <row r="875" spans="1:97" x14ac:dyDescent="0.3">
      <c r="A875" s="87">
        <f t="shared" si="43"/>
        <v>8710</v>
      </c>
      <c r="B875" s="88">
        <f t="shared" si="42"/>
        <v>145.16666666666666</v>
      </c>
      <c r="C875" s="106">
        <v>21.83</v>
      </c>
      <c r="D875" s="106">
        <v>54.41</v>
      </c>
      <c r="E875" s="106">
        <v>50.73</v>
      </c>
      <c r="F875" s="106">
        <v>46.42</v>
      </c>
      <c r="G875" s="106">
        <v>49.72</v>
      </c>
      <c r="H875" s="106">
        <v>46.69</v>
      </c>
      <c r="I875" s="106">
        <v>47.5</v>
      </c>
      <c r="J875" s="106">
        <v>49</v>
      </c>
      <c r="K875" s="106">
        <v>42.79</v>
      </c>
      <c r="L875" s="106">
        <v>47.77</v>
      </c>
      <c r="M875" s="106">
        <v>46.07</v>
      </c>
      <c r="N875" s="106">
        <v>50.65</v>
      </c>
      <c r="O875" s="106">
        <v>53.22</v>
      </c>
      <c r="P875" s="106">
        <v>44.08</v>
      </c>
      <c r="Q875" s="106">
        <v>49.02</v>
      </c>
      <c r="R875" s="106">
        <v>46.73</v>
      </c>
      <c r="S875" s="106">
        <v>53.56</v>
      </c>
      <c r="T875" s="106">
        <v>51.15</v>
      </c>
      <c r="U875" s="106">
        <v>53.11</v>
      </c>
      <c r="V875" s="106">
        <v>49.18</v>
      </c>
      <c r="W875" s="106">
        <v>57.35</v>
      </c>
      <c r="X875" s="106">
        <v>55.33</v>
      </c>
      <c r="Y875" s="106">
        <v>55.63</v>
      </c>
      <c r="Z875" s="106">
        <v>48.85</v>
      </c>
      <c r="AA875" s="106">
        <v>53.29</v>
      </c>
      <c r="AB875" s="106">
        <v>49.75</v>
      </c>
      <c r="AC875" s="106">
        <v>56.93</v>
      </c>
      <c r="AD875" s="106">
        <v>55.48</v>
      </c>
      <c r="AE875" s="106">
        <v>52.88</v>
      </c>
      <c r="AF875" s="106">
        <v>55.73</v>
      </c>
      <c r="AG875" s="106">
        <v>57.25</v>
      </c>
      <c r="AH875" s="106">
        <v>53.63</v>
      </c>
      <c r="AI875" s="106">
        <v>54.88</v>
      </c>
      <c r="AJ875" s="106">
        <v>60.54</v>
      </c>
      <c r="AK875" s="106">
        <v>49.13</v>
      </c>
      <c r="AL875" s="106">
        <v>46.59</v>
      </c>
      <c r="AM875" s="106">
        <v>53.59</v>
      </c>
      <c r="AN875" s="106">
        <v>61.1</v>
      </c>
      <c r="AO875" s="106">
        <v>48.96</v>
      </c>
      <c r="AP875" s="106">
        <v>54.95</v>
      </c>
      <c r="AQ875" s="106">
        <v>54.36</v>
      </c>
      <c r="AR875" s="106">
        <v>46.97</v>
      </c>
      <c r="AS875" s="106">
        <v>49.4</v>
      </c>
      <c r="AT875" s="106">
        <v>47.76</v>
      </c>
      <c r="AU875" s="106">
        <v>74.540000000000006</v>
      </c>
      <c r="AV875" s="106">
        <v>47.19</v>
      </c>
      <c r="AW875" s="106">
        <v>48.96</v>
      </c>
      <c r="AX875" s="106">
        <v>43.27</v>
      </c>
      <c r="AY875" s="106">
        <v>42.33</v>
      </c>
      <c r="AZ875" s="106">
        <v>53.12</v>
      </c>
      <c r="BA875" s="106">
        <v>47.08</v>
      </c>
      <c r="BB875" s="106">
        <v>50.4</v>
      </c>
      <c r="BC875" s="106">
        <v>54.2</v>
      </c>
      <c r="BD875" s="106">
        <v>53.75</v>
      </c>
      <c r="BE875" s="106">
        <v>43.41</v>
      </c>
      <c r="BF875" s="106">
        <v>42.03</v>
      </c>
      <c r="BG875" s="106">
        <v>41.22</v>
      </c>
      <c r="BH875" s="106">
        <v>49.61</v>
      </c>
      <c r="BI875" s="106">
        <v>44.02</v>
      </c>
      <c r="BJ875" s="106">
        <v>44.32</v>
      </c>
      <c r="BK875" s="106">
        <v>70.489999999999995</v>
      </c>
      <c r="BL875" s="107">
        <f t="shared" si="44"/>
        <v>60</v>
      </c>
      <c r="BN875" s="110">
        <f>BN874++Setup!$J$15/24</f>
        <v>43233.048611111815</v>
      </c>
      <c r="BO875" s="57">
        <f>CN875</f>
        <v>0</v>
      </c>
      <c r="BP875" s="57">
        <f>CO875</f>
        <v>0</v>
      </c>
      <c r="BQ875" s="57">
        <f>CP875</f>
        <v>0</v>
      </c>
      <c r="BR875" s="57">
        <f>CQ875</f>
        <v>0</v>
      </c>
      <c r="BS875" s="87">
        <f>CT875</f>
        <v>0</v>
      </c>
      <c r="BT875" s="87">
        <f>CB1304</f>
        <v>219</v>
      </c>
      <c r="BU875" s="87">
        <f>CD1304</f>
        <v>0</v>
      </c>
      <c r="BV875" s="87">
        <f>CF1304</f>
        <v>0</v>
      </c>
      <c r="BW875" s="87">
        <f>CH1304</f>
        <v>26.94</v>
      </c>
      <c r="BX875" s="87">
        <f>CJ1304</f>
        <v>0</v>
      </c>
      <c r="CA875" s="111">
        <v>43378.069444444445</v>
      </c>
      <c r="CB875" s="87">
        <v>223</v>
      </c>
      <c r="CC875" s="111">
        <v>43378.069444444445</v>
      </c>
      <c r="CD875" s="87">
        <v>0</v>
      </c>
      <c r="CE875" s="111">
        <v>43378.069444444445</v>
      </c>
      <c r="CF875" s="87">
        <v>0</v>
      </c>
      <c r="CG875" s="111">
        <v>43378.069444444445</v>
      </c>
      <c r="CH875" s="87">
        <v>26.67</v>
      </c>
      <c r="CI875" s="111">
        <v>43378.069444444445</v>
      </c>
      <c r="CJ875" s="87">
        <v>0</v>
      </c>
      <c r="CM875" s="111"/>
      <c r="CS875" s="111"/>
    </row>
    <row r="876" spans="1:97" x14ac:dyDescent="0.3">
      <c r="A876" s="87">
        <f t="shared" si="43"/>
        <v>8720</v>
      </c>
      <c r="B876" s="88">
        <f t="shared" si="42"/>
        <v>145.33333333333334</v>
      </c>
      <c r="C876" s="106">
        <v>21.88</v>
      </c>
      <c r="D876" s="106">
        <v>54.68</v>
      </c>
      <c r="E876" s="106">
        <v>47.03</v>
      </c>
      <c r="F876" s="106">
        <v>42.82</v>
      </c>
      <c r="G876" s="106">
        <v>49.94</v>
      </c>
      <c r="H876" s="106">
        <v>47.02</v>
      </c>
      <c r="I876" s="106">
        <v>43.97</v>
      </c>
      <c r="J876" s="106">
        <v>45.39</v>
      </c>
      <c r="K876" s="106">
        <v>43.09</v>
      </c>
      <c r="L876" s="106">
        <v>47.93</v>
      </c>
      <c r="M876" s="106">
        <v>42.49</v>
      </c>
      <c r="N876" s="106">
        <v>50.95</v>
      </c>
      <c r="O876" s="106">
        <v>53.54</v>
      </c>
      <c r="P876" s="106">
        <v>44.4</v>
      </c>
      <c r="Q876" s="106">
        <v>49.31</v>
      </c>
      <c r="R876" s="106">
        <v>47.04</v>
      </c>
      <c r="S876" s="106">
        <v>53.81</v>
      </c>
      <c r="T876" s="106">
        <v>51.39</v>
      </c>
      <c r="U876" s="106">
        <v>53.3</v>
      </c>
      <c r="V876" s="106">
        <v>49.43</v>
      </c>
      <c r="W876" s="106">
        <v>57.63</v>
      </c>
      <c r="X876" s="106">
        <v>55.56</v>
      </c>
      <c r="Y876" s="106">
        <v>55.99</v>
      </c>
      <c r="Z876" s="106">
        <v>49.05</v>
      </c>
      <c r="AA876" s="106">
        <v>53.52</v>
      </c>
      <c r="AB876" s="106">
        <v>50.01</v>
      </c>
      <c r="AC876" s="106">
        <v>57.25</v>
      </c>
      <c r="AD876" s="106">
        <v>55.75</v>
      </c>
      <c r="AE876" s="106">
        <v>53.09</v>
      </c>
      <c r="AF876" s="106">
        <v>55.98</v>
      </c>
      <c r="AG876" s="106">
        <v>57.67</v>
      </c>
      <c r="AH876" s="106">
        <v>53.86</v>
      </c>
      <c r="AI876" s="106">
        <v>55.13</v>
      </c>
      <c r="AJ876" s="106">
        <v>60.56</v>
      </c>
      <c r="AK876" s="106">
        <v>49.17</v>
      </c>
      <c r="AL876" s="106">
        <v>46.46</v>
      </c>
      <c r="AM876" s="106">
        <v>53.88</v>
      </c>
      <c r="AN876" s="106">
        <v>61.15</v>
      </c>
      <c r="AO876" s="106">
        <v>45.35</v>
      </c>
      <c r="AP876" s="106">
        <v>54.94</v>
      </c>
      <c r="AQ876" s="106">
        <v>54.54</v>
      </c>
      <c r="AR876" s="106">
        <v>47.23</v>
      </c>
      <c r="AS876" s="106">
        <v>49.69</v>
      </c>
      <c r="AT876" s="106">
        <v>48.01</v>
      </c>
      <c r="AU876" s="106">
        <v>74.540000000000006</v>
      </c>
      <c r="AV876" s="106">
        <v>47.39</v>
      </c>
      <c r="AW876" s="106">
        <v>49.07</v>
      </c>
      <c r="AX876" s="106">
        <v>39.68</v>
      </c>
      <c r="AY876" s="106">
        <v>38.74</v>
      </c>
      <c r="AZ876" s="106">
        <v>53.29</v>
      </c>
      <c r="BA876" s="106">
        <v>43.49</v>
      </c>
      <c r="BB876" s="106">
        <v>50.64</v>
      </c>
      <c r="BC876" s="106">
        <v>54.36</v>
      </c>
      <c r="BD876" s="106">
        <v>54</v>
      </c>
      <c r="BE876" s="106">
        <v>39.74</v>
      </c>
      <c r="BF876" s="106">
        <v>38.380000000000003</v>
      </c>
      <c r="BG876" s="106">
        <v>41.44</v>
      </c>
      <c r="BH876" s="106">
        <v>46.08</v>
      </c>
      <c r="BI876" s="106">
        <v>40.450000000000003</v>
      </c>
      <c r="BJ876" s="106">
        <v>44.4</v>
      </c>
      <c r="BK876" s="106">
        <v>70.569999999999993</v>
      </c>
      <c r="BL876" s="107">
        <f t="shared" si="44"/>
        <v>60</v>
      </c>
      <c r="BN876" s="110">
        <f>BN875++Setup!$J$15/24</f>
        <v>43233.055555556261</v>
      </c>
      <c r="BO876" s="57">
        <f>CN876</f>
        <v>0</v>
      </c>
      <c r="BP876" s="57">
        <f>CO876</f>
        <v>0</v>
      </c>
      <c r="BQ876" s="57">
        <f>CP876</f>
        <v>0</v>
      </c>
      <c r="BR876" s="57">
        <f>CQ876</f>
        <v>0</v>
      </c>
      <c r="BS876" s="87">
        <f>CT876</f>
        <v>0</v>
      </c>
      <c r="BT876" s="87">
        <f>CB1305</f>
        <v>221</v>
      </c>
      <c r="BU876" s="87">
        <f>CD1305</f>
        <v>0</v>
      </c>
      <c r="BV876" s="87">
        <f>CF1305</f>
        <v>0</v>
      </c>
      <c r="BW876" s="87">
        <f>CH1305</f>
        <v>27.78</v>
      </c>
      <c r="BX876" s="87">
        <f>CJ1305</f>
        <v>0</v>
      </c>
      <c r="CA876" s="111">
        <v>43378.076388888891</v>
      </c>
      <c r="CB876" s="87">
        <v>225</v>
      </c>
      <c r="CC876" s="111">
        <v>43378.076388888891</v>
      </c>
      <c r="CD876" s="87">
        <v>0</v>
      </c>
      <c r="CE876" s="111">
        <v>43378.076388888891</v>
      </c>
      <c r="CF876" s="87">
        <v>0</v>
      </c>
      <c r="CG876" s="111">
        <v>43378.076388888891</v>
      </c>
      <c r="CH876" s="87">
        <v>17.78</v>
      </c>
      <c r="CI876" s="111">
        <v>43378.076388888891</v>
      </c>
      <c r="CJ876" s="87">
        <v>0</v>
      </c>
      <c r="CM876" s="111"/>
      <c r="CS876" s="111"/>
    </row>
    <row r="877" spans="1:97" x14ac:dyDescent="0.3">
      <c r="A877" s="87">
        <f t="shared" si="43"/>
        <v>8730</v>
      </c>
      <c r="B877" s="88">
        <f t="shared" si="42"/>
        <v>145.5</v>
      </c>
      <c r="C877" s="106">
        <v>21.84</v>
      </c>
      <c r="D877" s="106">
        <v>54.8</v>
      </c>
      <c r="E877" s="106">
        <v>50.6</v>
      </c>
      <c r="F877" s="106">
        <v>46.48</v>
      </c>
      <c r="G877" s="106">
        <v>50.01</v>
      </c>
      <c r="H877" s="106">
        <v>46.93</v>
      </c>
      <c r="I877" s="106">
        <v>47.58</v>
      </c>
      <c r="J877" s="106">
        <v>49.15</v>
      </c>
      <c r="K877" s="106">
        <v>43.08</v>
      </c>
      <c r="L877" s="106">
        <v>48.08</v>
      </c>
      <c r="M877" s="106">
        <v>46.15</v>
      </c>
      <c r="N877" s="106">
        <v>51.12</v>
      </c>
      <c r="O877" s="106">
        <v>53.68</v>
      </c>
      <c r="P877" s="106">
        <v>44.35</v>
      </c>
      <c r="Q877" s="106">
        <v>49.33</v>
      </c>
      <c r="R877" s="106">
        <v>47.09</v>
      </c>
      <c r="S877" s="106">
        <v>53.89</v>
      </c>
      <c r="T877" s="106">
        <v>51.45</v>
      </c>
      <c r="U877" s="106">
        <v>53.4</v>
      </c>
      <c r="V877" s="106">
        <v>49.45</v>
      </c>
      <c r="W877" s="106">
        <v>57.65</v>
      </c>
      <c r="X877" s="106">
        <v>55.64</v>
      </c>
      <c r="Y877" s="106">
        <v>56.06</v>
      </c>
      <c r="Z877" s="106">
        <v>49.08</v>
      </c>
      <c r="AA877" s="106">
        <v>53.59</v>
      </c>
      <c r="AB877" s="106">
        <v>50</v>
      </c>
      <c r="AC877" s="106">
        <v>57.32</v>
      </c>
      <c r="AD877" s="106">
        <v>55.85</v>
      </c>
      <c r="AE877" s="106">
        <v>53.2</v>
      </c>
      <c r="AF877" s="106">
        <v>56.04</v>
      </c>
      <c r="AG877" s="106">
        <v>57.64</v>
      </c>
      <c r="AH877" s="106">
        <v>53.92</v>
      </c>
      <c r="AI877" s="106">
        <v>55.15</v>
      </c>
      <c r="AJ877" s="106">
        <v>60.68</v>
      </c>
      <c r="AK877" s="106">
        <v>49.29</v>
      </c>
      <c r="AL877" s="106">
        <v>46.7</v>
      </c>
      <c r="AM877" s="106">
        <v>54.04</v>
      </c>
      <c r="AN877" s="106">
        <v>61.22</v>
      </c>
      <c r="AO877" s="106">
        <v>49.11</v>
      </c>
      <c r="AP877" s="106">
        <v>55.04</v>
      </c>
      <c r="AQ877" s="106">
        <v>54.58</v>
      </c>
      <c r="AR877" s="106">
        <v>47.31</v>
      </c>
      <c r="AS877" s="106">
        <v>49.68</v>
      </c>
      <c r="AT877" s="106">
        <v>48.19</v>
      </c>
      <c r="AU877" s="106">
        <v>74.680000000000007</v>
      </c>
      <c r="AV877" s="106">
        <v>47.52</v>
      </c>
      <c r="AW877" s="106">
        <v>49.26</v>
      </c>
      <c r="AX877" s="106">
        <v>43.32</v>
      </c>
      <c r="AY877" s="106">
        <v>42.39</v>
      </c>
      <c r="AZ877" s="106">
        <v>53.42</v>
      </c>
      <c r="BA877" s="106">
        <v>47.09</v>
      </c>
      <c r="BB877" s="106">
        <v>50.6</v>
      </c>
      <c r="BC877" s="106">
        <v>54.42</v>
      </c>
      <c r="BD877" s="106">
        <v>54.03</v>
      </c>
      <c r="BE877" s="106">
        <v>43.48</v>
      </c>
      <c r="BF877" s="106">
        <v>42.08</v>
      </c>
      <c r="BG877" s="106">
        <v>41.58</v>
      </c>
      <c r="BH877" s="106">
        <v>49.67</v>
      </c>
      <c r="BI877" s="106">
        <v>44.14</v>
      </c>
      <c r="BJ877" s="106">
        <v>44.37</v>
      </c>
      <c r="BK877" s="106">
        <v>70.709999999999994</v>
      </c>
      <c r="BL877" s="107">
        <f t="shared" si="44"/>
        <v>60</v>
      </c>
      <c r="BN877" s="110">
        <f>BN876++Setup!$J$15/24</f>
        <v>43233.062500000706</v>
      </c>
      <c r="BO877" s="57">
        <f>CN877</f>
        <v>0</v>
      </c>
      <c r="BP877" s="57">
        <f>CO877</f>
        <v>0</v>
      </c>
      <c r="BQ877" s="57">
        <f>CP877</f>
        <v>0</v>
      </c>
      <c r="BR877" s="57">
        <f>CQ877</f>
        <v>0</v>
      </c>
      <c r="BS877" s="87">
        <f>CT877</f>
        <v>0</v>
      </c>
      <c r="BT877" s="87">
        <f>CB1306</f>
        <v>217</v>
      </c>
      <c r="BU877" s="87">
        <f>CD1306</f>
        <v>0</v>
      </c>
      <c r="BV877" s="87">
        <f>CF1306</f>
        <v>0</v>
      </c>
      <c r="BW877" s="87">
        <f>CH1306</f>
        <v>19.170000000000002</v>
      </c>
      <c r="BX877" s="87">
        <f>CJ1306</f>
        <v>0</v>
      </c>
      <c r="CA877" s="111">
        <v>43378.083333333336</v>
      </c>
      <c r="CB877" s="87">
        <v>227</v>
      </c>
      <c r="CC877" s="111">
        <v>43378.083333333336</v>
      </c>
      <c r="CD877" s="87">
        <v>0</v>
      </c>
      <c r="CE877" s="111">
        <v>43378.083333333336</v>
      </c>
      <c r="CF877" s="87">
        <v>0</v>
      </c>
      <c r="CG877" s="111">
        <v>43378.083333333336</v>
      </c>
      <c r="CH877" s="87">
        <v>19.72</v>
      </c>
      <c r="CI877" s="111">
        <v>43378.083333333336</v>
      </c>
      <c r="CJ877" s="87">
        <v>0</v>
      </c>
      <c r="CM877" s="111"/>
      <c r="CS877" s="111"/>
    </row>
    <row r="878" spans="1:97" x14ac:dyDescent="0.3">
      <c r="A878" s="87">
        <f t="shared" si="43"/>
        <v>8740</v>
      </c>
      <c r="B878" s="88">
        <f t="shared" si="42"/>
        <v>145.66666666666666</v>
      </c>
      <c r="C878" s="106">
        <v>21.83</v>
      </c>
      <c r="D878" s="106">
        <v>54.2</v>
      </c>
      <c r="E878" s="106">
        <v>50.68</v>
      </c>
      <c r="F878" s="106">
        <v>46.48</v>
      </c>
      <c r="G878" s="106">
        <v>49.36</v>
      </c>
      <c r="H878" s="106">
        <v>46.32</v>
      </c>
      <c r="I878" s="106">
        <v>47.58</v>
      </c>
      <c r="J878" s="106">
        <v>49.07</v>
      </c>
      <c r="K878" s="106">
        <v>42.45</v>
      </c>
      <c r="L878" s="106">
        <v>47.39</v>
      </c>
      <c r="M878" s="106">
        <v>46.11</v>
      </c>
      <c r="N878" s="106">
        <v>50.23</v>
      </c>
      <c r="O878" s="106">
        <v>52.99</v>
      </c>
      <c r="P878" s="106">
        <v>43.73</v>
      </c>
      <c r="Q878" s="106">
        <v>48.71</v>
      </c>
      <c r="R878" s="106">
        <v>46.46</v>
      </c>
      <c r="S878" s="106">
        <v>53.26</v>
      </c>
      <c r="T878" s="106">
        <v>50.81</v>
      </c>
      <c r="U878" s="106">
        <v>52.75</v>
      </c>
      <c r="V878" s="106">
        <v>48.84</v>
      </c>
      <c r="W878" s="106">
        <v>57.06</v>
      </c>
      <c r="X878" s="106">
        <v>55.05</v>
      </c>
      <c r="Y878" s="106">
        <v>55.41</v>
      </c>
      <c r="Z878" s="106">
        <v>48.51</v>
      </c>
      <c r="AA878" s="106">
        <v>52.96</v>
      </c>
      <c r="AB878" s="106">
        <v>49.4</v>
      </c>
      <c r="AC878" s="106">
        <v>56.66</v>
      </c>
      <c r="AD878" s="106">
        <v>55.21</v>
      </c>
      <c r="AE878" s="106">
        <v>52.5</v>
      </c>
      <c r="AF878" s="106">
        <v>55.44</v>
      </c>
      <c r="AG878" s="106">
        <v>57.06</v>
      </c>
      <c r="AH878" s="106">
        <v>53.29</v>
      </c>
      <c r="AI878" s="106">
        <v>54.62</v>
      </c>
      <c r="AJ878" s="106">
        <v>60.77</v>
      </c>
      <c r="AK878" s="106">
        <v>49.33</v>
      </c>
      <c r="AL878" s="106">
        <v>46.58</v>
      </c>
      <c r="AM878" s="106">
        <v>53.33</v>
      </c>
      <c r="AN878" s="106">
        <v>61.28</v>
      </c>
      <c r="AO878" s="106">
        <v>49.03</v>
      </c>
      <c r="AP878" s="106">
        <v>55.11</v>
      </c>
      <c r="AQ878" s="106">
        <v>53.96</v>
      </c>
      <c r="AR878" s="106">
        <v>46.67</v>
      </c>
      <c r="AS878" s="106">
        <v>49.05</v>
      </c>
      <c r="AT878" s="106">
        <v>47.47</v>
      </c>
      <c r="AU878" s="106">
        <v>74.78</v>
      </c>
      <c r="AV878" s="106">
        <v>46.94</v>
      </c>
      <c r="AW878" s="106">
        <v>48.59</v>
      </c>
      <c r="AX878" s="106">
        <v>43.34</v>
      </c>
      <c r="AY878" s="106">
        <v>42.27</v>
      </c>
      <c r="AZ878" s="106">
        <v>52.86</v>
      </c>
      <c r="BA878" s="106">
        <v>47.17</v>
      </c>
      <c r="BB878" s="106">
        <v>50.13</v>
      </c>
      <c r="BC878" s="106">
        <v>53.88</v>
      </c>
      <c r="BD878" s="106">
        <v>53.47</v>
      </c>
      <c r="BE878" s="106">
        <v>43.48</v>
      </c>
      <c r="BF878" s="106">
        <v>42.11</v>
      </c>
      <c r="BG878" s="106">
        <v>40.89</v>
      </c>
      <c r="BH878" s="106">
        <v>49.69</v>
      </c>
      <c r="BI878" s="106">
        <v>44.09</v>
      </c>
      <c r="BJ878" s="106">
        <v>44.26</v>
      </c>
      <c r="BK878" s="106">
        <v>70.67</v>
      </c>
      <c r="BL878" s="107">
        <f t="shared" si="44"/>
        <v>60</v>
      </c>
      <c r="BN878" s="110">
        <f>BN877++Setup!$J$15/24</f>
        <v>43233.069444445151</v>
      </c>
      <c r="BO878" s="57">
        <f>CN878</f>
        <v>0</v>
      </c>
      <c r="BP878" s="57">
        <f>CO878</f>
        <v>0</v>
      </c>
      <c r="BQ878" s="57">
        <f>CP878</f>
        <v>0</v>
      </c>
      <c r="BR878" s="57">
        <f>CQ878</f>
        <v>0</v>
      </c>
      <c r="BS878" s="87">
        <f>CT878</f>
        <v>0</v>
      </c>
      <c r="BT878" s="87">
        <f>CB1307</f>
        <v>219</v>
      </c>
      <c r="BU878" s="87">
        <f>CD1307</f>
        <v>0</v>
      </c>
      <c r="BV878" s="87">
        <f>CF1307</f>
        <v>0</v>
      </c>
      <c r="BW878" s="87">
        <f>CH1307</f>
        <v>19.170000000000002</v>
      </c>
      <c r="BX878" s="87">
        <f>CJ1307</f>
        <v>0</v>
      </c>
      <c r="CA878" s="111">
        <v>43378.090277777781</v>
      </c>
      <c r="CB878" s="87">
        <v>226</v>
      </c>
      <c r="CC878" s="111">
        <v>43378.090277777781</v>
      </c>
      <c r="CD878" s="87">
        <v>0</v>
      </c>
      <c r="CE878" s="111">
        <v>43378.090277777781</v>
      </c>
      <c r="CF878" s="87">
        <v>0</v>
      </c>
      <c r="CG878" s="111">
        <v>43378.090277777781</v>
      </c>
      <c r="CH878" s="87">
        <v>24.17</v>
      </c>
      <c r="CI878" s="111">
        <v>43378.090277777781</v>
      </c>
      <c r="CJ878" s="87">
        <v>0</v>
      </c>
      <c r="CM878" s="111"/>
      <c r="CS878" s="111"/>
    </row>
    <row r="879" spans="1:97" x14ac:dyDescent="0.3">
      <c r="A879" s="87">
        <f t="shared" si="43"/>
        <v>8750</v>
      </c>
      <c r="B879" s="88">
        <f t="shared" si="42"/>
        <v>145.83333333333334</v>
      </c>
      <c r="C879" s="106">
        <v>21.84</v>
      </c>
      <c r="D879" s="106">
        <v>55.11</v>
      </c>
      <c r="E879" s="106">
        <v>50.68</v>
      </c>
      <c r="F879" s="106">
        <v>46.39</v>
      </c>
      <c r="G879" s="106">
        <v>50.32</v>
      </c>
      <c r="H879" s="106">
        <v>47.35</v>
      </c>
      <c r="I879" s="106">
        <v>47.51</v>
      </c>
      <c r="J879" s="106">
        <v>49.06</v>
      </c>
      <c r="K879" s="106">
        <v>43.45</v>
      </c>
      <c r="L879" s="106">
        <v>48.43</v>
      </c>
      <c r="M879" s="106">
        <v>46.01</v>
      </c>
      <c r="N879" s="106">
        <v>51.31</v>
      </c>
      <c r="O879" s="106">
        <v>53.93</v>
      </c>
      <c r="P879" s="106">
        <v>44.53</v>
      </c>
      <c r="Q879" s="106">
        <v>49.65</v>
      </c>
      <c r="R879" s="106">
        <v>47.45</v>
      </c>
      <c r="S879" s="106">
        <v>54.24</v>
      </c>
      <c r="T879" s="106">
        <v>51.8</v>
      </c>
      <c r="U879" s="106">
        <v>53.72</v>
      </c>
      <c r="V879" s="106">
        <v>49.77</v>
      </c>
      <c r="W879" s="106">
        <v>57.95</v>
      </c>
      <c r="X879" s="106">
        <v>55.94</v>
      </c>
      <c r="Y879" s="106">
        <v>56.29</v>
      </c>
      <c r="Z879" s="106">
        <v>49.38</v>
      </c>
      <c r="AA879" s="106">
        <v>53.88</v>
      </c>
      <c r="AB879" s="106">
        <v>50.28</v>
      </c>
      <c r="AC879" s="106">
        <v>57.54</v>
      </c>
      <c r="AD879" s="106">
        <v>56.13</v>
      </c>
      <c r="AE879" s="106">
        <v>53.45</v>
      </c>
      <c r="AF879" s="106">
        <v>56.31</v>
      </c>
      <c r="AG879" s="106">
        <v>58.02</v>
      </c>
      <c r="AH879" s="106">
        <v>54.26</v>
      </c>
      <c r="AI879" s="106">
        <v>55.5</v>
      </c>
      <c r="AJ879" s="106">
        <v>60.85</v>
      </c>
      <c r="AK879" s="106">
        <v>49.38</v>
      </c>
      <c r="AL879" s="106">
        <v>46.63</v>
      </c>
      <c r="AM879" s="106">
        <v>54.29</v>
      </c>
      <c r="AN879" s="106">
        <v>61.38</v>
      </c>
      <c r="AO879" s="106">
        <v>49.02</v>
      </c>
      <c r="AP879" s="106">
        <v>55.03</v>
      </c>
      <c r="AQ879" s="106">
        <v>54.83</v>
      </c>
      <c r="AR879" s="106">
        <v>47.59</v>
      </c>
      <c r="AS879" s="106">
        <v>49.99</v>
      </c>
      <c r="AT879" s="106">
        <v>48.45</v>
      </c>
      <c r="AU879" s="106">
        <v>74.86</v>
      </c>
      <c r="AV879" s="106">
        <v>47.8</v>
      </c>
      <c r="AW879" s="106">
        <v>49.47</v>
      </c>
      <c r="AX879" s="106">
        <v>43.28</v>
      </c>
      <c r="AY879" s="106">
        <v>42.23</v>
      </c>
      <c r="AZ879" s="106">
        <v>53.71</v>
      </c>
      <c r="BA879" s="106">
        <v>47.08</v>
      </c>
      <c r="BB879" s="106">
        <v>51.06</v>
      </c>
      <c r="BC879" s="106">
        <v>54.83</v>
      </c>
      <c r="BD879" s="106">
        <v>54.32</v>
      </c>
      <c r="BE879" s="106">
        <v>43.37</v>
      </c>
      <c r="BF879" s="106">
        <v>41.99</v>
      </c>
      <c r="BG879" s="106">
        <v>41.75</v>
      </c>
      <c r="BH879" s="106">
        <v>49.64</v>
      </c>
      <c r="BI879" s="106">
        <v>44.05</v>
      </c>
      <c r="BJ879" s="106">
        <v>44.34</v>
      </c>
      <c r="BK879" s="106">
        <v>70.7</v>
      </c>
      <c r="BL879" s="107">
        <f t="shared" si="44"/>
        <v>60</v>
      </c>
      <c r="BN879" s="110">
        <f>BN878++Setup!$J$15/24</f>
        <v>43233.076388889596</v>
      </c>
      <c r="BO879" s="57">
        <f>CN879</f>
        <v>0</v>
      </c>
      <c r="BP879" s="57">
        <f>CO879</f>
        <v>0</v>
      </c>
      <c r="BQ879" s="57">
        <f>CP879</f>
        <v>0</v>
      </c>
      <c r="BR879" s="57">
        <f>CQ879</f>
        <v>0</v>
      </c>
      <c r="BS879" s="87">
        <f>CT879</f>
        <v>0</v>
      </c>
      <c r="BT879" s="87">
        <f>CB1308</f>
        <v>223</v>
      </c>
      <c r="BU879" s="87">
        <f>CD1308</f>
        <v>0</v>
      </c>
      <c r="BV879" s="87">
        <f>CF1308</f>
        <v>0</v>
      </c>
      <c r="BW879" s="87">
        <f>CH1308</f>
        <v>29.44</v>
      </c>
      <c r="BX879" s="87">
        <f>CJ1308</f>
        <v>0</v>
      </c>
      <c r="CA879" s="111">
        <v>43378.097222222219</v>
      </c>
      <c r="CB879" s="87">
        <v>222</v>
      </c>
      <c r="CC879" s="111">
        <v>43378.097222222219</v>
      </c>
      <c r="CD879" s="87">
        <v>0</v>
      </c>
      <c r="CE879" s="111">
        <v>43378.097222222219</v>
      </c>
      <c r="CF879" s="87">
        <v>0</v>
      </c>
      <c r="CG879" s="111">
        <v>43378.097222222219</v>
      </c>
      <c r="CH879" s="87">
        <v>24.17</v>
      </c>
      <c r="CI879" s="111">
        <v>43378.097222222219</v>
      </c>
      <c r="CJ879" s="87">
        <v>0</v>
      </c>
      <c r="CM879" s="111"/>
      <c r="CS879" s="111"/>
    </row>
    <row r="880" spans="1:97" x14ac:dyDescent="0.3">
      <c r="A880" s="87">
        <f t="shared" si="43"/>
        <v>8760</v>
      </c>
      <c r="B880" s="88">
        <f t="shared" si="42"/>
        <v>146</v>
      </c>
      <c r="C880" s="106">
        <v>21.92</v>
      </c>
      <c r="D880" s="106">
        <v>55.86</v>
      </c>
      <c r="E880" s="106">
        <v>50.61</v>
      </c>
      <c r="F880" s="106">
        <v>46.48</v>
      </c>
      <c r="G880" s="106">
        <v>51.13</v>
      </c>
      <c r="H880" s="106">
        <v>48.13</v>
      </c>
      <c r="I880" s="106">
        <v>47.55</v>
      </c>
      <c r="J880" s="106">
        <v>49.03</v>
      </c>
      <c r="K880" s="106">
        <v>44.25</v>
      </c>
      <c r="L880" s="106">
        <v>49.18</v>
      </c>
      <c r="M880" s="106">
        <v>46.1</v>
      </c>
      <c r="N880" s="106">
        <v>52.09</v>
      </c>
      <c r="O880" s="106">
        <v>54.74</v>
      </c>
      <c r="P880" s="106">
        <v>45.49</v>
      </c>
      <c r="Q880" s="106">
        <v>50.38</v>
      </c>
      <c r="R880" s="106">
        <v>48.25</v>
      </c>
      <c r="S880" s="106">
        <v>55.01</v>
      </c>
      <c r="T880" s="106">
        <v>52.57</v>
      </c>
      <c r="U880" s="106">
        <v>54.48</v>
      </c>
      <c r="V880" s="106">
        <v>50.58</v>
      </c>
      <c r="W880" s="106">
        <v>58.85</v>
      </c>
      <c r="X880" s="106">
        <v>56.74</v>
      </c>
      <c r="Y880" s="106">
        <v>57.13</v>
      </c>
      <c r="Z880" s="106">
        <v>50.19</v>
      </c>
      <c r="AA880" s="106">
        <v>54.67</v>
      </c>
      <c r="AB880" s="106">
        <v>51.09</v>
      </c>
      <c r="AC880" s="106">
        <v>58.37</v>
      </c>
      <c r="AD880" s="106">
        <v>56.96</v>
      </c>
      <c r="AE880" s="106">
        <v>54.34</v>
      </c>
      <c r="AF880" s="106">
        <v>57.14</v>
      </c>
      <c r="AG880" s="106">
        <v>58.87</v>
      </c>
      <c r="AH880" s="106">
        <v>55.07</v>
      </c>
      <c r="AI880" s="106">
        <v>56.32</v>
      </c>
      <c r="AJ880" s="106">
        <v>60.83</v>
      </c>
      <c r="AK880" s="106">
        <v>49.33</v>
      </c>
      <c r="AL880" s="106">
        <v>46.64</v>
      </c>
      <c r="AM880" s="106">
        <v>55.08</v>
      </c>
      <c r="AN880" s="106">
        <v>61.3</v>
      </c>
      <c r="AO880" s="106">
        <v>48.99</v>
      </c>
      <c r="AP880" s="106">
        <v>55.15</v>
      </c>
      <c r="AQ880" s="106">
        <v>55.71</v>
      </c>
      <c r="AR880" s="106">
        <v>48.44</v>
      </c>
      <c r="AS880" s="106">
        <v>50.7</v>
      </c>
      <c r="AT880" s="106">
        <v>49.12</v>
      </c>
      <c r="AU880" s="106">
        <v>74.75</v>
      </c>
      <c r="AV880" s="106">
        <v>48.68</v>
      </c>
      <c r="AW880" s="106">
        <v>50.32</v>
      </c>
      <c r="AX880" s="106">
        <v>43.32</v>
      </c>
      <c r="AY880" s="106">
        <v>42.31</v>
      </c>
      <c r="AZ880" s="106">
        <v>54.51</v>
      </c>
      <c r="BA880" s="106">
        <v>47.13</v>
      </c>
      <c r="BB880" s="106">
        <v>51.77</v>
      </c>
      <c r="BC880" s="106">
        <v>55.52</v>
      </c>
      <c r="BD880" s="106">
        <v>55.12</v>
      </c>
      <c r="BE880" s="106">
        <v>43.31</v>
      </c>
      <c r="BF880" s="106">
        <v>42.02</v>
      </c>
      <c r="BG880" s="106">
        <v>42.58</v>
      </c>
      <c r="BH880" s="106">
        <v>49.64</v>
      </c>
      <c r="BI880" s="106">
        <v>44.03</v>
      </c>
      <c r="BJ880" s="106">
        <v>44.36</v>
      </c>
      <c r="BK880" s="106">
        <v>70.790000000000006</v>
      </c>
      <c r="BL880" s="107">
        <f t="shared" si="44"/>
        <v>60</v>
      </c>
      <c r="BN880" s="110">
        <f>BN879++Setup!$J$15/24</f>
        <v>43233.083333334042</v>
      </c>
      <c r="BO880" s="57">
        <f>CN880</f>
        <v>0</v>
      </c>
      <c r="BP880" s="57">
        <f>CO880</f>
        <v>0</v>
      </c>
      <c r="BQ880" s="57">
        <f>CP880</f>
        <v>0</v>
      </c>
      <c r="BR880" s="57">
        <f>CQ880</f>
        <v>0</v>
      </c>
      <c r="BS880" s="87">
        <f>CT880</f>
        <v>0</v>
      </c>
      <c r="BT880" s="87">
        <f>CB1309</f>
        <v>216</v>
      </c>
      <c r="BU880" s="87">
        <f>CD1309</f>
        <v>0</v>
      </c>
      <c r="BV880" s="87">
        <f>CF1309</f>
        <v>0</v>
      </c>
      <c r="BW880" s="87">
        <f>CH1309</f>
        <v>26.39</v>
      </c>
      <c r="BX880" s="87">
        <f>CJ1309</f>
        <v>0</v>
      </c>
      <c r="CA880" s="111">
        <v>43378.104166666664</v>
      </c>
      <c r="CB880" s="87">
        <v>227</v>
      </c>
      <c r="CC880" s="111">
        <v>43378.104166666664</v>
      </c>
      <c r="CD880" s="87">
        <v>0</v>
      </c>
      <c r="CE880" s="111">
        <v>43378.104166666664</v>
      </c>
      <c r="CF880" s="87">
        <v>0</v>
      </c>
      <c r="CG880" s="111">
        <v>43378.104166666664</v>
      </c>
      <c r="CH880" s="87">
        <v>18.329999999999998</v>
      </c>
      <c r="CI880" s="111">
        <v>43378.104166666664</v>
      </c>
      <c r="CJ880" s="87">
        <v>0</v>
      </c>
      <c r="CM880" s="111"/>
      <c r="CS880" s="111"/>
    </row>
    <row r="881" spans="1:97" x14ac:dyDescent="0.3">
      <c r="A881" s="87">
        <f t="shared" si="43"/>
        <v>8770</v>
      </c>
      <c r="B881" s="88">
        <f t="shared" si="42"/>
        <v>146.16666666666666</v>
      </c>
      <c r="C881" s="106">
        <v>21.87</v>
      </c>
      <c r="D881" s="106">
        <v>56.26</v>
      </c>
      <c r="E881" s="106">
        <v>50.14</v>
      </c>
      <c r="F881" s="106">
        <v>45.93</v>
      </c>
      <c r="G881" s="106">
        <v>51.53</v>
      </c>
      <c r="H881" s="106">
        <v>48.5</v>
      </c>
      <c r="I881" s="106">
        <v>47.06</v>
      </c>
      <c r="J881" s="106">
        <v>48.54</v>
      </c>
      <c r="K881" s="106">
        <v>44.66</v>
      </c>
      <c r="L881" s="106">
        <v>49.53</v>
      </c>
      <c r="M881" s="106">
        <v>45.61</v>
      </c>
      <c r="N881" s="106">
        <v>52.46</v>
      </c>
      <c r="O881" s="106">
        <v>55.13</v>
      </c>
      <c r="P881" s="106">
        <v>45.81</v>
      </c>
      <c r="Q881" s="106">
        <v>50.8</v>
      </c>
      <c r="R881" s="106">
        <v>48.58</v>
      </c>
      <c r="S881" s="106">
        <v>55.34</v>
      </c>
      <c r="T881" s="106">
        <v>52.86</v>
      </c>
      <c r="U881" s="106">
        <v>54.95</v>
      </c>
      <c r="V881" s="106">
        <v>50.92</v>
      </c>
      <c r="W881" s="106">
        <v>59.15</v>
      </c>
      <c r="X881" s="106">
        <v>57.16</v>
      </c>
      <c r="Y881" s="106">
        <v>57.52</v>
      </c>
      <c r="Z881" s="106">
        <v>50.56</v>
      </c>
      <c r="AA881" s="106">
        <v>55.07</v>
      </c>
      <c r="AB881" s="106">
        <v>51.5</v>
      </c>
      <c r="AC881" s="106">
        <v>58.79</v>
      </c>
      <c r="AD881" s="106">
        <v>57.38</v>
      </c>
      <c r="AE881" s="106">
        <v>54.65</v>
      </c>
      <c r="AF881" s="106">
        <v>57.58</v>
      </c>
      <c r="AG881" s="106">
        <v>59.18</v>
      </c>
      <c r="AH881" s="106">
        <v>55.43</v>
      </c>
      <c r="AI881" s="106">
        <v>56.79</v>
      </c>
      <c r="AJ881" s="106">
        <v>60.81</v>
      </c>
      <c r="AK881" s="106">
        <v>49.32</v>
      </c>
      <c r="AL881" s="106">
        <v>46.94</v>
      </c>
      <c r="AM881" s="106">
        <v>55.5</v>
      </c>
      <c r="AN881" s="106">
        <v>61.27</v>
      </c>
      <c r="AO881" s="106">
        <v>48.5</v>
      </c>
      <c r="AP881" s="106">
        <v>55.37</v>
      </c>
      <c r="AQ881" s="106">
        <v>56.1</v>
      </c>
      <c r="AR881" s="106">
        <v>48.76</v>
      </c>
      <c r="AS881" s="106">
        <v>51.17</v>
      </c>
      <c r="AT881" s="106">
        <v>49.71</v>
      </c>
      <c r="AU881" s="106">
        <v>74.72</v>
      </c>
      <c r="AV881" s="106">
        <v>49.02</v>
      </c>
      <c r="AW881" s="106">
        <v>50.69</v>
      </c>
      <c r="AX881" s="106">
        <v>42.77</v>
      </c>
      <c r="AY881" s="106">
        <v>41.8</v>
      </c>
      <c r="AZ881" s="106">
        <v>54.92</v>
      </c>
      <c r="BA881" s="106">
        <v>46.66</v>
      </c>
      <c r="BB881" s="106">
        <v>52.19</v>
      </c>
      <c r="BC881" s="106">
        <v>56.06</v>
      </c>
      <c r="BD881" s="106">
        <v>55.54</v>
      </c>
      <c r="BE881" s="106">
        <v>42.93</v>
      </c>
      <c r="BF881" s="106">
        <v>41.55</v>
      </c>
      <c r="BG881" s="106">
        <v>42.93</v>
      </c>
      <c r="BH881" s="106">
        <v>49.18</v>
      </c>
      <c r="BI881" s="106">
        <v>43.52</v>
      </c>
      <c r="BJ881" s="106">
        <v>44.39</v>
      </c>
      <c r="BK881" s="106">
        <v>70.53</v>
      </c>
      <c r="BL881" s="107">
        <f t="shared" si="44"/>
        <v>60</v>
      </c>
      <c r="BN881" s="110">
        <f>BN880++Setup!$J$15/24</f>
        <v>43233.090277778487</v>
      </c>
      <c r="BO881" s="57">
        <f>CN881</f>
        <v>0</v>
      </c>
      <c r="BP881" s="57">
        <f>CO881</f>
        <v>0</v>
      </c>
      <c r="BQ881" s="57">
        <f>CP881</f>
        <v>0</v>
      </c>
      <c r="BR881" s="57">
        <f>CQ881</f>
        <v>0</v>
      </c>
      <c r="BS881" s="87">
        <f>CT881</f>
        <v>0</v>
      </c>
      <c r="BT881" s="87">
        <f>CB1310</f>
        <v>218</v>
      </c>
      <c r="BU881" s="87">
        <f>CD1310</f>
        <v>0</v>
      </c>
      <c r="BV881" s="87">
        <f>CF1310</f>
        <v>0</v>
      </c>
      <c r="BW881" s="87">
        <f>CH1310</f>
        <v>26.67</v>
      </c>
      <c r="BX881" s="87">
        <f>CJ1310</f>
        <v>0</v>
      </c>
      <c r="CA881" s="111">
        <v>43378.111111111109</v>
      </c>
      <c r="CB881" s="87">
        <v>227</v>
      </c>
      <c r="CC881" s="111">
        <v>43378.111111111109</v>
      </c>
      <c r="CD881" s="87">
        <v>0</v>
      </c>
      <c r="CE881" s="111">
        <v>43378.111111111109</v>
      </c>
      <c r="CF881" s="87">
        <v>0</v>
      </c>
      <c r="CG881" s="111">
        <v>43378.111111111109</v>
      </c>
      <c r="CH881" s="87">
        <v>18.329999999999998</v>
      </c>
      <c r="CI881" s="111">
        <v>43378.111111111109</v>
      </c>
      <c r="CJ881" s="87">
        <v>0</v>
      </c>
      <c r="CM881" s="111"/>
      <c r="CS881" s="111"/>
    </row>
    <row r="882" spans="1:97" x14ac:dyDescent="0.3">
      <c r="A882" s="87">
        <f t="shared" si="43"/>
        <v>8780</v>
      </c>
      <c r="B882" s="88">
        <f t="shared" si="42"/>
        <v>146.33333333333334</v>
      </c>
      <c r="C882" s="106">
        <v>21.94</v>
      </c>
      <c r="D882" s="106">
        <v>55.96</v>
      </c>
      <c r="E882" s="106">
        <v>50.71</v>
      </c>
      <c r="F882" s="106">
        <v>46.51</v>
      </c>
      <c r="G882" s="106">
        <v>51.23</v>
      </c>
      <c r="H882" s="106">
        <v>48.31</v>
      </c>
      <c r="I882" s="106">
        <v>47.64</v>
      </c>
      <c r="J882" s="106">
        <v>49.18</v>
      </c>
      <c r="K882" s="106">
        <v>44.43</v>
      </c>
      <c r="L882" s="106">
        <v>49.41</v>
      </c>
      <c r="M882" s="106">
        <v>46.21</v>
      </c>
      <c r="N882" s="106">
        <v>52.25</v>
      </c>
      <c r="O882" s="106">
        <v>54.76</v>
      </c>
      <c r="P882" s="106">
        <v>45.6</v>
      </c>
      <c r="Q882" s="106">
        <v>50.5</v>
      </c>
      <c r="R882" s="106">
        <v>48.36</v>
      </c>
      <c r="S882" s="106">
        <v>55.02</v>
      </c>
      <c r="T882" s="106">
        <v>52.66</v>
      </c>
      <c r="U882" s="106">
        <v>54.62</v>
      </c>
      <c r="V882" s="106">
        <v>50.74</v>
      </c>
      <c r="W882" s="106">
        <v>58.92</v>
      </c>
      <c r="X882" s="106">
        <v>56.83</v>
      </c>
      <c r="Y882" s="106">
        <v>57.36</v>
      </c>
      <c r="Z882" s="106">
        <v>50.27</v>
      </c>
      <c r="AA882" s="106">
        <v>54.78</v>
      </c>
      <c r="AB882" s="106">
        <v>51.23</v>
      </c>
      <c r="AC882" s="106">
        <v>58.53</v>
      </c>
      <c r="AD882" s="106">
        <v>57.07</v>
      </c>
      <c r="AE882" s="106">
        <v>54.32</v>
      </c>
      <c r="AF882" s="106">
        <v>57.26</v>
      </c>
      <c r="AG882" s="106">
        <v>58.91</v>
      </c>
      <c r="AH882" s="106">
        <v>55</v>
      </c>
      <c r="AI882" s="106">
        <v>56.25</v>
      </c>
      <c r="AJ882" s="106">
        <v>60.76</v>
      </c>
      <c r="AK882" s="106">
        <v>49.21</v>
      </c>
      <c r="AL882" s="106">
        <v>46.59</v>
      </c>
      <c r="AM882" s="106">
        <v>55.18</v>
      </c>
      <c r="AN882" s="106">
        <v>61.32</v>
      </c>
      <c r="AO882" s="106">
        <v>49.14</v>
      </c>
      <c r="AP882" s="106">
        <v>55.13</v>
      </c>
      <c r="AQ882" s="106">
        <v>55.79</v>
      </c>
      <c r="AR882" s="106">
        <v>48.59</v>
      </c>
      <c r="AS882" s="106">
        <v>50.9</v>
      </c>
      <c r="AT882" s="106">
        <v>49.25</v>
      </c>
      <c r="AU882" s="106">
        <v>74.73</v>
      </c>
      <c r="AV882" s="106">
        <v>48.77</v>
      </c>
      <c r="AW882" s="106">
        <v>50.36</v>
      </c>
      <c r="AX882" s="106">
        <v>43.39</v>
      </c>
      <c r="AY882" s="106">
        <v>42.41</v>
      </c>
      <c r="AZ882" s="106">
        <v>54.62</v>
      </c>
      <c r="BA882" s="106">
        <v>47.24</v>
      </c>
      <c r="BB882" s="106">
        <v>51.95</v>
      </c>
      <c r="BC882" s="106">
        <v>55.65</v>
      </c>
      <c r="BD882" s="106">
        <v>55.15</v>
      </c>
      <c r="BE882" s="106">
        <v>43.47</v>
      </c>
      <c r="BF882" s="106">
        <v>42.16</v>
      </c>
      <c r="BG882" s="106">
        <v>42.74</v>
      </c>
      <c r="BH882" s="106">
        <v>49.73</v>
      </c>
      <c r="BI882" s="106">
        <v>44.15</v>
      </c>
      <c r="BJ882" s="106">
        <v>44.38</v>
      </c>
      <c r="BK882" s="106">
        <v>70.84</v>
      </c>
      <c r="BL882" s="107">
        <f t="shared" si="44"/>
        <v>60</v>
      </c>
      <c r="BN882" s="110">
        <f>BN881++Setup!$J$15/24</f>
        <v>43233.097222222932</v>
      </c>
      <c r="BO882" s="57">
        <f>CN882</f>
        <v>0</v>
      </c>
      <c r="BP882" s="57">
        <f>CO882</f>
        <v>0</v>
      </c>
      <c r="BQ882" s="57">
        <f>CP882</f>
        <v>0</v>
      </c>
      <c r="BR882" s="57">
        <f>CQ882</f>
        <v>0</v>
      </c>
      <c r="BS882" s="87">
        <f>CT882</f>
        <v>0</v>
      </c>
      <c r="BT882" s="87">
        <f>CB1311</f>
        <v>216</v>
      </c>
      <c r="BU882" s="87">
        <f>CD1311</f>
        <v>0</v>
      </c>
      <c r="BV882" s="87">
        <f>CF1311</f>
        <v>0</v>
      </c>
      <c r="BW882" s="87">
        <f>CH1311</f>
        <v>17.78</v>
      </c>
      <c r="BX882" s="87">
        <f>CJ1311</f>
        <v>0</v>
      </c>
      <c r="CA882" s="111">
        <v>43378.118055555555</v>
      </c>
      <c r="CB882" s="87">
        <v>224</v>
      </c>
      <c r="CC882" s="111">
        <v>43378.118055555555</v>
      </c>
      <c r="CD882" s="87">
        <v>0</v>
      </c>
      <c r="CE882" s="111">
        <v>43378.118055555555</v>
      </c>
      <c r="CF882" s="87">
        <v>0</v>
      </c>
      <c r="CG882" s="111">
        <v>43378.118055555555</v>
      </c>
      <c r="CH882" s="87">
        <v>17.5</v>
      </c>
      <c r="CI882" s="111">
        <v>43378.118055555555</v>
      </c>
      <c r="CJ882" s="87">
        <v>0</v>
      </c>
      <c r="CM882" s="111"/>
      <c r="CS882" s="111"/>
    </row>
    <row r="883" spans="1:97" x14ac:dyDescent="0.3">
      <c r="A883" s="87">
        <f t="shared" si="43"/>
        <v>8790</v>
      </c>
      <c r="B883" s="88">
        <f t="shared" si="42"/>
        <v>146.5</v>
      </c>
      <c r="C883" s="106">
        <v>21.96</v>
      </c>
      <c r="D883" s="106">
        <v>56.12</v>
      </c>
      <c r="E883" s="106">
        <v>47.61</v>
      </c>
      <c r="F883" s="106">
        <v>43.28</v>
      </c>
      <c r="G883" s="106">
        <v>51.28</v>
      </c>
      <c r="H883" s="106">
        <v>48.32</v>
      </c>
      <c r="I883" s="106">
        <v>44.3</v>
      </c>
      <c r="J883" s="106">
        <v>45.91</v>
      </c>
      <c r="K883" s="106">
        <v>44.48</v>
      </c>
      <c r="L883" s="106">
        <v>49.29</v>
      </c>
      <c r="M883" s="106">
        <v>42.83</v>
      </c>
      <c r="N883" s="106">
        <v>52.19</v>
      </c>
      <c r="O883" s="106">
        <v>54.94</v>
      </c>
      <c r="P883" s="106">
        <v>45.69</v>
      </c>
      <c r="Q883" s="106">
        <v>50.6</v>
      </c>
      <c r="R883" s="106">
        <v>48.49</v>
      </c>
      <c r="S883" s="106">
        <v>55.16</v>
      </c>
      <c r="T883" s="106">
        <v>52.67</v>
      </c>
      <c r="U883" s="106">
        <v>54.55</v>
      </c>
      <c r="V883" s="106">
        <v>50.84</v>
      </c>
      <c r="W883" s="106">
        <v>59.03</v>
      </c>
      <c r="X883" s="106">
        <v>56.91</v>
      </c>
      <c r="Y883" s="106">
        <v>57.29</v>
      </c>
      <c r="Z883" s="106">
        <v>50.38</v>
      </c>
      <c r="AA883" s="106">
        <v>54.88</v>
      </c>
      <c r="AB883" s="106">
        <v>51.36</v>
      </c>
      <c r="AC883" s="106">
        <v>58.68</v>
      </c>
      <c r="AD883" s="106">
        <v>57.09</v>
      </c>
      <c r="AE883" s="106">
        <v>54.54</v>
      </c>
      <c r="AF883" s="106">
        <v>57.39</v>
      </c>
      <c r="AG883" s="106">
        <v>59</v>
      </c>
      <c r="AH883" s="106">
        <v>55.27</v>
      </c>
      <c r="AI883" s="106">
        <v>56.44</v>
      </c>
      <c r="AJ883" s="106">
        <v>60.74</v>
      </c>
      <c r="AK883" s="106">
        <v>49.26</v>
      </c>
      <c r="AL883" s="106">
        <v>45.77</v>
      </c>
      <c r="AM883" s="106">
        <v>55.24</v>
      </c>
      <c r="AN883" s="106">
        <v>61.26</v>
      </c>
      <c r="AO883" s="106">
        <v>45.87</v>
      </c>
      <c r="AP883" s="106">
        <v>54.28</v>
      </c>
      <c r="AQ883" s="106">
        <v>55.83</v>
      </c>
      <c r="AR883" s="106">
        <v>48.62</v>
      </c>
      <c r="AS883" s="106">
        <v>50.94</v>
      </c>
      <c r="AT883" s="106">
        <v>49.39</v>
      </c>
      <c r="AU883" s="106">
        <v>74.72</v>
      </c>
      <c r="AV883" s="106">
        <v>48.82</v>
      </c>
      <c r="AW883" s="106">
        <v>50.48</v>
      </c>
      <c r="AX883" s="106">
        <v>40.25</v>
      </c>
      <c r="AY883" s="106">
        <v>38.97</v>
      </c>
      <c r="AZ883" s="106">
        <v>54.72</v>
      </c>
      <c r="BA883" s="106">
        <v>43.79</v>
      </c>
      <c r="BB883" s="106">
        <v>52.09</v>
      </c>
      <c r="BC883" s="106">
        <v>55.75</v>
      </c>
      <c r="BD883" s="106">
        <v>55.39</v>
      </c>
      <c r="BE883" s="106">
        <v>40.22</v>
      </c>
      <c r="BF883" s="106">
        <v>38.840000000000003</v>
      </c>
      <c r="BG883" s="106">
        <v>42.74</v>
      </c>
      <c r="BH883" s="106">
        <v>46.45</v>
      </c>
      <c r="BI883" s="106">
        <v>40.79</v>
      </c>
      <c r="BJ883" s="106">
        <v>44.41</v>
      </c>
      <c r="BK883" s="106">
        <v>70.72</v>
      </c>
      <c r="BL883" s="107">
        <f t="shared" si="44"/>
        <v>60</v>
      </c>
      <c r="BN883" s="110">
        <f>BN882++Setup!$J$15/24</f>
        <v>43233.104166667377</v>
      </c>
      <c r="BO883" s="57">
        <f>CN883</f>
        <v>0</v>
      </c>
      <c r="BP883" s="57">
        <f>CO883</f>
        <v>0</v>
      </c>
      <c r="BQ883" s="57">
        <f>CP883</f>
        <v>0</v>
      </c>
      <c r="BR883" s="57">
        <f>CQ883</f>
        <v>0</v>
      </c>
      <c r="BS883" s="87">
        <f>CT883</f>
        <v>0</v>
      </c>
      <c r="BT883" s="87">
        <f>CB1312</f>
        <v>215</v>
      </c>
      <c r="BU883" s="87">
        <f>CD1312</f>
        <v>0</v>
      </c>
      <c r="BV883" s="87">
        <f>CF1312</f>
        <v>0</v>
      </c>
      <c r="BW883" s="87">
        <f>CH1312</f>
        <v>18.61</v>
      </c>
      <c r="BX883" s="87">
        <f>CJ1312</f>
        <v>0</v>
      </c>
      <c r="CA883" s="111">
        <v>43378.125</v>
      </c>
      <c r="CB883" s="87">
        <v>226</v>
      </c>
      <c r="CC883" s="111">
        <v>43378.125</v>
      </c>
      <c r="CD883" s="87">
        <v>0</v>
      </c>
      <c r="CE883" s="111">
        <v>43378.125</v>
      </c>
      <c r="CF883" s="87">
        <v>0</v>
      </c>
      <c r="CG883" s="111">
        <v>43378.125</v>
      </c>
      <c r="CH883" s="87">
        <v>26.39</v>
      </c>
      <c r="CI883" s="111">
        <v>43378.125</v>
      </c>
      <c r="CJ883" s="87">
        <v>0</v>
      </c>
      <c r="CM883" s="111"/>
      <c r="CS883" s="111"/>
    </row>
    <row r="884" spans="1:97" x14ac:dyDescent="0.3">
      <c r="A884" s="87">
        <f t="shared" si="43"/>
        <v>8800</v>
      </c>
      <c r="B884" s="88">
        <f t="shared" si="42"/>
        <v>146.66666666666666</v>
      </c>
      <c r="C884" s="106">
        <v>22.01</v>
      </c>
      <c r="D884" s="106">
        <v>54.95</v>
      </c>
      <c r="E884" s="106">
        <v>50.65</v>
      </c>
      <c r="F884" s="106">
        <v>46.3</v>
      </c>
      <c r="G884" s="106">
        <v>50.1</v>
      </c>
      <c r="H884" s="106">
        <v>47.02</v>
      </c>
      <c r="I884" s="106">
        <v>47.47</v>
      </c>
      <c r="J884" s="106">
        <v>48.98</v>
      </c>
      <c r="K884" s="106">
        <v>43.12</v>
      </c>
      <c r="L884" s="106">
        <v>48.15</v>
      </c>
      <c r="M884" s="106">
        <v>46.06</v>
      </c>
      <c r="N884" s="106">
        <v>51.04</v>
      </c>
      <c r="O884" s="106">
        <v>53.74</v>
      </c>
      <c r="P884" s="106">
        <v>44.56</v>
      </c>
      <c r="Q884" s="106">
        <v>49.41</v>
      </c>
      <c r="R884" s="106">
        <v>47.15</v>
      </c>
      <c r="S884" s="106">
        <v>53.95</v>
      </c>
      <c r="T884" s="106">
        <v>51.55</v>
      </c>
      <c r="U884" s="106">
        <v>53.53</v>
      </c>
      <c r="V884" s="106">
        <v>49.64</v>
      </c>
      <c r="W884" s="106">
        <v>57.79</v>
      </c>
      <c r="X884" s="106">
        <v>55.77</v>
      </c>
      <c r="Y884" s="106">
        <v>56.16</v>
      </c>
      <c r="Z884" s="106">
        <v>49.17</v>
      </c>
      <c r="AA884" s="106">
        <v>53.67</v>
      </c>
      <c r="AB884" s="106">
        <v>50.16</v>
      </c>
      <c r="AC884" s="106">
        <v>57.45</v>
      </c>
      <c r="AD884" s="106">
        <v>56.01</v>
      </c>
      <c r="AE884" s="106">
        <v>53.23</v>
      </c>
      <c r="AF884" s="106">
        <v>56.13</v>
      </c>
      <c r="AG884" s="106">
        <v>57.77</v>
      </c>
      <c r="AH884" s="106">
        <v>53.99</v>
      </c>
      <c r="AI884" s="106">
        <v>55.4</v>
      </c>
      <c r="AJ884" s="106">
        <v>60.69</v>
      </c>
      <c r="AK884" s="106">
        <v>49.22</v>
      </c>
      <c r="AL884" s="106">
        <v>46.59</v>
      </c>
      <c r="AM884" s="106">
        <v>54.08</v>
      </c>
      <c r="AN884" s="106">
        <v>61.31</v>
      </c>
      <c r="AO884" s="106">
        <v>48.94</v>
      </c>
      <c r="AP884" s="106">
        <v>55.09</v>
      </c>
      <c r="AQ884" s="106">
        <v>54.67</v>
      </c>
      <c r="AR884" s="106">
        <v>47.4</v>
      </c>
      <c r="AS884" s="106">
        <v>49.76</v>
      </c>
      <c r="AT884" s="106">
        <v>48.25</v>
      </c>
      <c r="AU884" s="106">
        <v>74.66</v>
      </c>
      <c r="AV884" s="106">
        <v>47.54</v>
      </c>
      <c r="AW884" s="106">
        <v>49.32</v>
      </c>
      <c r="AX884" s="106">
        <v>43.13</v>
      </c>
      <c r="AY884" s="106">
        <v>42.26</v>
      </c>
      <c r="AZ884" s="106">
        <v>53.46</v>
      </c>
      <c r="BA884" s="106">
        <v>47.02</v>
      </c>
      <c r="BB884" s="106">
        <v>50.87</v>
      </c>
      <c r="BC884" s="106">
        <v>54.62</v>
      </c>
      <c r="BD884" s="106">
        <v>54.18</v>
      </c>
      <c r="BE884" s="106">
        <v>43.26</v>
      </c>
      <c r="BF884" s="106">
        <v>41.99</v>
      </c>
      <c r="BG884" s="106">
        <v>41.57</v>
      </c>
      <c r="BH884" s="106">
        <v>49.53</v>
      </c>
      <c r="BI884" s="106">
        <v>43.91</v>
      </c>
      <c r="BJ884" s="106">
        <v>44.37</v>
      </c>
      <c r="BK884" s="106">
        <v>70.64</v>
      </c>
      <c r="BL884" s="107">
        <f t="shared" si="44"/>
        <v>60</v>
      </c>
      <c r="BN884" s="110">
        <f>BN883++Setup!$J$15/24</f>
        <v>43233.111111111823</v>
      </c>
      <c r="BO884" s="57">
        <f>CN884</f>
        <v>0</v>
      </c>
      <c r="BP884" s="57">
        <f>CO884</f>
        <v>0</v>
      </c>
      <c r="BQ884" s="57">
        <f>CP884</f>
        <v>0</v>
      </c>
      <c r="BR884" s="57">
        <f>CQ884</f>
        <v>0</v>
      </c>
      <c r="BS884" s="87">
        <f>CT884</f>
        <v>0</v>
      </c>
      <c r="BT884" s="87">
        <f>CB1313</f>
        <v>217</v>
      </c>
      <c r="BU884" s="87">
        <f>CD1313</f>
        <v>0</v>
      </c>
      <c r="BV884" s="87">
        <f>CF1313</f>
        <v>0</v>
      </c>
      <c r="BW884" s="87">
        <f>CH1313</f>
        <v>17.22</v>
      </c>
      <c r="BX884" s="87">
        <f>CJ1313</f>
        <v>0</v>
      </c>
      <c r="CA884" s="111">
        <v>43378.131944444445</v>
      </c>
      <c r="CB884" s="87">
        <v>226</v>
      </c>
      <c r="CC884" s="111">
        <v>43378.131944444445</v>
      </c>
      <c r="CD884" s="87">
        <v>0</v>
      </c>
      <c r="CE884" s="111">
        <v>43378.131944444445</v>
      </c>
      <c r="CF884" s="87">
        <v>0</v>
      </c>
      <c r="CG884" s="111">
        <v>43378.131944444445</v>
      </c>
      <c r="CH884" s="87">
        <v>25</v>
      </c>
      <c r="CI884" s="111">
        <v>43378.131944444445</v>
      </c>
      <c r="CJ884" s="87">
        <v>0</v>
      </c>
      <c r="CM884" s="111"/>
      <c r="CS884" s="111"/>
    </row>
    <row r="885" spans="1:97" x14ac:dyDescent="0.3">
      <c r="A885" s="87">
        <f t="shared" si="43"/>
        <v>8810</v>
      </c>
      <c r="B885" s="88">
        <f t="shared" si="42"/>
        <v>146.83333333333334</v>
      </c>
      <c r="C885" s="106">
        <v>22.03</v>
      </c>
      <c r="D885" s="106">
        <v>56.97</v>
      </c>
      <c r="E885" s="106">
        <v>50.75</v>
      </c>
      <c r="F885" s="106">
        <v>46.45</v>
      </c>
      <c r="G885" s="106">
        <v>52.19</v>
      </c>
      <c r="H885" s="106">
        <v>49.22</v>
      </c>
      <c r="I885" s="106">
        <v>47.55</v>
      </c>
      <c r="J885" s="106">
        <v>49.12</v>
      </c>
      <c r="K885" s="106">
        <v>45.27</v>
      </c>
      <c r="L885" s="106">
        <v>50.19</v>
      </c>
      <c r="M885" s="106">
        <v>46.11</v>
      </c>
      <c r="N885" s="106">
        <v>53.13</v>
      </c>
      <c r="O885" s="106">
        <v>55.78</v>
      </c>
      <c r="P885" s="106">
        <v>46.54</v>
      </c>
      <c r="Q885" s="106">
        <v>51.54</v>
      </c>
      <c r="R885" s="106">
        <v>49.35</v>
      </c>
      <c r="S885" s="106">
        <v>56.05</v>
      </c>
      <c r="T885" s="106">
        <v>53.66</v>
      </c>
      <c r="U885" s="106">
        <v>55.6</v>
      </c>
      <c r="V885" s="106">
        <v>51.7</v>
      </c>
      <c r="W885" s="106">
        <v>59.79</v>
      </c>
      <c r="X885" s="106">
        <v>57.8</v>
      </c>
      <c r="Y885" s="106">
        <v>58.17</v>
      </c>
      <c r="Z885" s="106">
        <v>51.24</v>
      </c>
      <c r="AA885" s="106">
        <v>55.77</v>
      </c>
      <c r="AB885" s="106">
        <v>52.18</v>
      </c>
      <c r="AC885" s="106">
        <v>59.46</v>
      </c>
      <c r="AD885" s="106">
        <v>57.92</v>
      </c>
      <c r="AE885" s="106">
        <v>55.27</v>
      </c>
      <c r="AF885" s="106">
        <v>58.18</v>
      </c>
      <c r="AG885" s="106">
        <v>59.83</v>
      </c>
      <c r="AH885" s="106">
        <v>56.11</v>
      </c>
      <c r="AI885" s="106">
        <v>57.35</v>
      </c>
      <c r="AJ885" s="106">
        <v>60.75</v>
      </c>
      <c r="AK885" s="106">
        <v>49.26</v>
      </c>
      <c r="AL885" s="106">
        <v>46.68</v>
      </c>
      <c r="AM885" s="106">
        <v>56.1</v>
      </c>
      <c r="AN885" s="106">
        <v>61.3</v>
      </c>
      <c r="AO885" s="106">
        <v>49.08</v>
      </c>
      <c r="AP885" s="106">
        <v>54.96</v>
      </c>
      <c r="AQ885" s="106">
        <v>56.73</v>
      </c>
      <c r="AR885" s="106">
        <v>49.47</v>
      </c>
      <c r="AS885" s="106">
        <v>51.77</v>
      </c>
      <c r="AT885" s="106">
        <v>50.3</v>
      </c>
      <c r="AU885" s="106">
        <v>74.72</v>
      </c>
      <c r="AV885" s="106">
        <v>49.73</v>
      </c>
      <c r="AW885" s="106">
        <v>51.36</v>
      </c>
      <c r="AX885" s="106">
        <v>43.34</v>
      </c>
      <c r="AY885" s="106">
        <v>42.35</v>
      </c>
      <c r="AZ885" s="106">
        <v>55.58</v>
      </c>
      <c r="BA885" s="106">
        <v>47.15</v>
      </c>
      <c r="BB885" s="106">
        <v>52.83</v>
      </c>
      <c r="BC885" s="106">
        <v>56.71</v>
      </c>
      <c r="BD885" s="106">
        <v>56.25</v>
      </c>
      <c r="BE885" s="106">
        <v>43.36</v>
      </c>
      <c r="BF885" s="106">
        <v>42.08</v>
      </c>
      <c r="BG885" s="106">
        <v>43.73</v>
      </c>
      <c r="BH885" s="106">
        <v>49.7</v>
      </c>
      <c r="BI885" s="106">
        <v>44.06</v>
      </c>
      <c r="BJ885" s="106">
        <v>44.34</v>
      </c>
      <c r="BK885" s="106">
        <v>70.72</v>
      </c>
      <c r="BL885" s="107">
        <f t="shared" si="44"/>
        <v>60</v>
      </c>
      <c r="BN885" s="110">
        <f>BN884++Setup!$J$15/24</f>
        <v>43233.118055556268</v>
      </c>
      <c r="BO885" s="57">
        <f>CN885</f>
        <v>0</v>
      </c>
      <c r="BP885" s="57">
        <f>CO885</f>
        <v>0</v>
      </c>
      <c r="BQ885" s="57">
        <f>CP885</f>
        <v>0</v>
      </c>
      <c r="BR885" s="57">
        <f>CQ885</f>
        <v>0</v>
      </c>
      <c r="BS885" s="87">
        <f>CT885</f>
        <v>0</v>
      </c>
      <c r="BT885" s="87">
        <f>CB1314</f>
        <v>218</v>
      </c>
      <c r="BU885" s="87">
        <f>CD1314</f>
        <v>0</v>
      </c>
      <c r="BV885" s="87">
        <f>CF1314</f>
        <v>0</v>
      </c>
      <c r="BW885" s="87">
        <f>CH1314</f>
        <v>25.56</v>
      </c>
      <c r="BX885" s="87">
        <f>CJ1314</f>
        <v>0</v>
      </c>
      <c r="CA885" s="111">
        <v>43378.138888888891</v>
      </c>
      <c r="CB885" s="87">
        <v>224</v>
      </c>
      <c r="CC885" s="111">
        <v>43378.138888888891</v>
      </c>
      <c r="CD885" s="87">
        <v>0</v>
      </c>
      <c r="CE885" s="111">
        <v>43378.138888888891</v>
      </c>
      <c r="CF885" s="87">
        <v>0</v>
      </c>
      <c r="CG885" s="111">
        <v>43378.138888888891</v>
      </c>
      <c r="CH885" s="87">
        <v>21.39</v>
      </c>
      <c r="CI885" s="111">
        <v>43378.138888888891</v>
      </c>
      <c r="CJ885" s="87">
        <v>0</v>
      </c>
      <c r="CM885" s="111"/>
      <c r="CS885" s="111"/>
    </row>
    <row r="886" spans="1:97" x14ac:dyDescent="0.3">
      <c r="A886" s="87">
        <f t="shared" si="43"/>
        <v>8820</v>
      </c>
      <c r="B886" s="88">
        <f t="shared" si="42"/>
        <v>147</v>
      </c>
      <c r="C886" s="106">
        <v>21.95</v>
      </c>
      <c r="D886" s="106">
        <v>56.83</v>
      </c>
      <c r="E886" s="106">
        <v>48.98</v>
      </c>
      <c r="F886" s="106">
        <v>44.81</v>
      </c>
      <c r="G886" s="106">
        <v>52.14</v>
      </c>
      <c r="H886" s="106">
        <v>49.21</v>
      </c>
      <c r="I886" s="106">
        <v>45.88</v>
      </c>
      <c r="J886" s="106">
        <v>47.38</v>
      </c>
      <c r="K886" s="106">
        <v>45.32</v>
      </c>
      <c r="L886" s="106">
        <v>50.25</v>
      </c>
      <c r="M886" s="106">
        <v>44.45</v>
      </c>
      <c r="N886" s="106">
        <v>53.16</v>
      </c>
      <c r="O886" s="106">
        <v>55.88</v>
      </c>
      <c r="P886" s="106">
        <v>46.55</v>
      </c>
      <c r="Q886" s="106">
        <v>51.45</v>
      </c>
      <c r="R886" s="106">
        <v>49.26</v>
      </c>
      <c r="S886" s="106">
        <v>55.89</v>
      </c>
      <c r="T886" s="106">
        <v>53.49</v>
      </c>
      <c r="U886" s="106">
        <v>55.29</v>
      </c>
      <c r="V886" s="106">
        <v>51.58</v>
      </c>
      <c r="W886" s="106">
        <v>59.83</v>
      </c>
      <c r="X886" s="106">
        <v>57.74</v>
      </c>
      <c r="Y886" s="106">
        <v>58.15</v>
      </c>
      <c r="Z886" s="106">
        <v>51.2</v>
      </c>
      <c r="AA886" s="106">
        <v>55.73</v>
      </c>
      <c r="AB886" s="106">
        <v>52.17</v>
      </c>
      <c r="AC886" s="106">
        <v>59.45</v>
      </c>
      <c r="AD886" s="106">
        <v>57.92</v>
      </c>
      <c r="AE886" s="106">
        <v>55.34</v>
      </c>
      <c r="AF886" s="106">
        <v>58.1</v>
      </c>
      <c r="AG886" s="106">
        <v>59.79</v>
      </c>
      <c r="AH886" s="106">
        <v>56.16</v>
      </c>
      <c r="AI886" s="106">
        <v>57.28</v>
      </c>
      <c r="AJ886" s="106">
        <v>60.73</v>
      </c>
      <c r="AK886" s="106">
        <v>49.21</v>
      </c>
      <c r="AL886" s="106">
        <v>46.6</v>
      </c>
      <c r="AM886" s="106">
        <v>56.11</v>
      </c>
      <c r="AN886" s="106">
        <v>61.26</v>
      </c>
      <c r="AO886" s="106">
        <v>47.34</v>
      </c>
      <c r="AP886" s="106">
        <v>55.16</v>
      </c>
      <c r="AQ886" s="106">
        <v>56.66</v>
      </c>
      <c r="AR886" s="106">
        <v>49.41</v>
      </c>
      <c r="AS886" s="106">
        <v>51.8</v>
      </c>
      <c r="AT886" s="106">
        <v>50.25</v>
      </c>
      <c r="AU886" s="106">
        <v>74.69</v>
      </c>
      <c r="AV886" s="106">
        <v>49.64</v>
      </c>
      <c r="AW886" s="106">
        <v>51.39</v>
      </c>
      <c r="AX886" s="106">
        <v>41.68</v>
      </c>
      <c r="AY886" s="106">
        <v>40.68</v>
      </c>
      <c r="AZ886" s="106">
        <v>55.58</v>
      </c>
      <c r="BA886" s="106">
        <v>45.46</v>
      </c>
      <c r="BB886" s="106">
        <v>52.86</v>
      </c>
      <c r="BC886" s="106">
        <v>56.56</v>
      </c>
      <c r="BD886" s="106">
        <v>56.29</v>
      </c>
      <c r="BE886" s="106">
        <v>41.64</v>
      </c>
      <c r="BF886" s="106">
        <v>40.36</v>
      </c>
      <c r="BG886" s="106">
        <v>43.68</v>
      </c>
      <c r="BH886" s="106">
        <v>47.97</v>
      </c>
      <c r="BI886" s="106">
        <v>42.37</v>
      </c>
      <c r="BJ886" s="106">
        <v>44.4</v>
      </c>
      <c r="BK886" s="106">
        <v>70.739999999999995</v>
      </c>
      <c r="BL886" s="107">
        <f t="shared" si="44"/>
        <v>60</v>
      </c>
      <c r="BN886" s="110">
        <f>BN885++Setup!$J$15/24</f>
        <v>43233.125000000713</v>
      </c>
      <c r="BO886" s="57">
        <f>CN886</f>
        <v>0</v>
      </c>
      <c r="BP886" s="57">
        <f>CO886</f>
        <v>0</v>
      </c>
      <c r="BQ886" s="57">
        <f>CP886</f>
        <v>0</v>
      </c>
      <c r="BR886" s="57">
        <f>CQ886</f>
        <v>0</v>
      </c>
      <c r="BS886" s="87">
        <f>CT886</f>
        <v>0</v>
      </c>
      <c r="BT886" s="87">
        <f>CB1315</f>
        <v>247</v>
      </c>
      <c r="BU886" s="87">
        <f>CD1315</f>
        <v>0</v>
      </c>
      <c r="BV886" s="87">
        <f>CF1315</f>
        <v>0</v>
      </c>
      <c r="BW886" s="87">
        <f>CH1315</f>
        <v>18.059999999999999</v>
      </c>
      <c r="BX886" s="87">
        <f>CJ1315</f>
        <v>0</v>
      </c>
      <c r="CA886" s="111">
        <v>43378.145833333336</v>
      </c>
      <c r="CB886" s="87">
        <v>228</v>
      </c>
      <c r="CC886" s="111">
        <v>43378.145833333336</v>
      </c>
      <c r="CD886" s="87">
        <v>0</v>
      </c>
      <c r="CE886" s="111">
        <v>43378.145833333336</v>
      </c>
      <c r="CF886" s="87">
        <v>0</v>
      </c>
      <c r="CG886" s="111">
        <v>43378.145833333336</v>
      </c>
      <c r="CH886" s="87">
        <v>17.22</v>
      </c>
      <c r="CI886" s="111">
        <v>43378.145833333336</v>
      </c>
      <c r="CJ886" s="87">
        <v>0</v>
      </c>
      <c r="CM886" s="111"/>
      <c r="CS886" s="111"/>
    </row>
    <row r="887" spans="1:97" x14ac:dyDescent="0.3">
      <c r="A887" s="87">
        <f t="shared" si="43"/>
        <v>8830</v>
      </c>
      <c r="B887" s="88">
        <f t="shared" si="42"/>
        <v>147.16666666666666</v>
      </c>
      <c r="C887" s="106">
        <v>21.94</v>
      </c>
      <c r="D887" s="106">
        <v>57.37</v>
      </c>
      <c r="E887" s="106">
        <v>49.33</v>
      </c>
      <c r="F887" s="106">
        <v>45.02</v>
      </c>
      <c r="G887" s="106">
        <v>52.64</v>
      </c>
      <c r="H887" s="106">
        <v>49.69</v>
      </c>
      <c r="I887" s="106">
        <v>46.03</v>
      </c>
      <c r="J887" s="106">
        <v>47.58</v>
      </c>
      <c r="K887" s="106">
        <v>45.82</v>
      </c>
      <c r="L887" s="106">
        <v>50.73</v>
      </c>
      <c r="M887" s="106">
        <v>44.86</v>
      </c>
      <c r="N887" s="106">
        <v>53.64</v>
      </c>
      <c r="O887" s="106">
        <v>56.26</v>
      </c>
      <c r="P887" s="106">
        <v>46.97</v>
      </c>
      <c r="Q887" s="106">
        <v>51.82</v>
      </c>
      <c r="R887" s="106">
        <v>49.64</v>
      </c>
      <c r="S887" s="106">
        <v>56.52</v>
      </c>
      <c r="T887" s="106">
        <v>53.98</v>
      </c>
      <c r="U887" s="106">
        <v>56</v>
      </c>
      <c r="V887" s="106">
        <v>52.09</v>
      </c>
      <c r="W887" s="106">
        <v>60.27</v>
      </c>
      <c r="X887" s="106">
        <v>58.23</v>
      </c>
      <c r="Y887" s="106">
        <v>58.59</v>
      </c>
      <c r="Z887" s="106">
        <v>51.68</v>
      </c>
      <c r="AA887" s="106">
        <v>56.19</v>
      </c>
      <c r="AB887" s="106">
        <v>52.56</v>
      </c>
      <c r="AC887" s="106">
        <v>59.84</v>
      </c>
      <c r="AD887" s="106">
        <v>58.44</v>
      </c>
      <c r="AE887" s="106">
        <v>55.77</v>
      </c>
      <c r="AF887" s="106">
        <v>58.62</v>
      </c>
      <c r="AG887" s="106">
        <v>60.22</v>
      </c>
      <c r="AH887" s="106">
        <v>56.57</v>
      </c>
      <c r="AI887" s="106">
        <v>57.85</v>
      </c>
      <c r="AJ887" s="106">
        <v>60.86</v>
      </c>
      <c r="AK887" s="106">
        <v>49.21</v>
      </c>
      <c r="AL887" s="106">
        <v>46.19</v>
      </c>
      <c r="AM887" s="106">
        <v>56.59</v>
      </c>
      <c r="AN887" s="106">
        <v>61.33</v>
      </c>
      <c r="AO887" s="106">
        <v>47.54</v>
      </c>
      <c r="AP887" s="106">
        <v>54.63</v>
      </c>
      <c r="AQ887" s="106">
        <v>57.22</v>
      </c>
      <c r="AR887" s="106">
        <v>49.89</v>
      </c>
      <c r="AS887" s="106">
        <v>52.19</v>
      </c>
      <c r="AT887" s="106">
        <v>50.77</v>
      </c>
      <c r="AU887" s="106">
        <v>74.77</v>
      </c>
      <c r="AV887" s="106">
        <v>50.05</v>
      </c>
      <c r="AW887" s="106">
        <v>51.74</v>
      </c>
      <c r="AX887" s="106">
        <v>41.78</v>
      </c>
      <c r="AY887" s="106">
        <v>40.97</v>
      </c>
      <c r="AZ887" s="106">
        <v>56.03</v>
      </c>
      <c r="BA887" s="106">
        <v>45.62</v>
      </c>
      <c r="BB887" s="106">
        <v>53.28</v>
      </c>
      <c r="BC887" s="106">
        <v>57.01</v>
      </c>
      <c r="BD887" s="106">
        <v>56.61</v>
      </c>
      <c r="BE887" s="106">
        <v>41.86</v>
      </c>
      <c r="BF887" s="106">
        <v>40.6</v>
      </c>
      <c r="BG887" s="106">
        <v>44.1</v>
      </c>
      <c r="BH887" s="106">
        <v>48.23</v>
      </c>
      <c r="BI887" s="106">
        <v>42.59</v>
      </c>
      <c r="BJ887" s="106">
        <v>44.44</v>
      </c>
      <c r="BK887" s="106">
        <v>70.77</v>
      </c>
      <c r="BL887" s="107">
        <f t="shared" si="44"/>
        <v>60</v>
      </c>
      <c r="BN887" s="110">
        <f>BN886++Setup!$J$15/24</f>
        <v>43233.131944445158</v>
      </c>
      <c r="BO887" s="57">
        <f>CN887</f>
        <v>0</v>
      </c>
      <c r="BP887" s="57">
        <f>CO887</f>
        <v>0</v>
      </c>
      <c r="BQ887" s="57">
        <f>CP887</f>
        <v>0</v>
      </c>
      <c r="BR887" s="57">
        <f>CQ887</f>
        <v>0</v>
      </c>
      <c r="BS887" s="87">
        <f>CT887</f>
        <v>0</v>
      </c>
      <c r="BT887" s="87">
        <f>CB1316</f>
        <v>5</v>
      </c>
      <c r="BU887" s="87">
        <f>CD1316</f>
        <v>0</v>
      </c>
      <c r="BV887" s="87">
        <f>CF1316</f>
        <v>0</v>
      </c>
      <c r="BW887" s="87">
        <f>CH1316</f>
        <v>16.11</v>
      </c>
      <c r="BX887" s="87">
        <f>CJ1316</f>
        <v>0</v>
      </c>
      <c r="CA887" s="111">
        <v>43378.152777777781</v>
      </c>
      <c r="CB887" s="87">
        <v>227</v>
      </c>
      <c r="CC887" s="111">
        <v>43378.152777777781</v>
      </c>
      <c r="CD887" s="87">
        <v>0</v>
      </c>
      <c r="CE887" s="111">
        <v>43378.152777777781</v>
      </c>
      <c r="CF887" s="87">
        <v>0</v>
      </c>
      <c r="CG887" s="111">
        <v>43378.152777777781</v>
      </c>
      <c r="CH887" s="87">
        <v>26.67</v>
      </c>
      <c r="CI887" s="111">
        <v>43378.152777777781</v>
      </c>
      <c r="CJ887" s="87">
        <v>0</v>
      </c>
      <c r="CM887" s="111"/>
      <c r="CS887" s="111"/>
    </row>
    <row r="888" spans="1:97" x14ac:dyDescent="0.3">
      <c r="A888" s="87">
        <f t="shared" si="43"/>
        <v>8840</v>
      </c>
      <c r="B888" s="88">
        <f t="shared" si="42"/>
        <v>147.33333333333334</v>
      </c>
      <c r="C888" s="106">
        <v>22</v>
      </c>
      <c r="D888" s="106">
        <v>57.31</v>
      </c>
      <c r="E888" s="106">
        <v>50.67</v>
      </c>
      <c r="F888" s="106">
        <v>46.34</v>
      </c>
      <c r="G888" s="106">
        <v>52.47</v>
      </c>
      <c r="H888" s="106">
        <v>49.57</v>
      </c>
      <c r="I888" s="106">
        <v>47.47</v>
      </c>
      <c r="J888" s="106">
        <v>48.92</v>
      </c>
      <c r="K888" s="106">
        <v>45.65</v>
      </c>
      <c r="L888" s="106">
        <v>50.56</v>
      </c>
      <c r="M888" s="106">
        <v>46.06</v>
      </c>
      <c r="N888" s="106">
        <v>53.47</v>
      </c>
      <c r="O888" s="106">
        <v>56.03</v>
      </c>
      <c r="P888" s="106">
        <v>46.86</v>
      </c>
      <c r="Q888" s="106">
        <v>51.77</v>
      </c>
      <c r="R888" s="106">
        <v>49.62</v>
      </c>
      <c r="S888" s="106">
        <v>56.3</v>
      </c>
      <c r="T888" s="106">
        <v>53.92</v>
      </c>
      <c r="U888" s="106">
        <v>55.87</v>
      </c>
      <c r="V888" s="106">
        <v>51.95</v>
      </c>
      <c r="W888" s="106">
        <v>60.02</v>
      </c>
      <c r="X888" s="106">
        <v>58.1</v>
      </c>
      <c r="Y888" s="106">
        <v>58.51</v>
      </c>
      <c r="Z888" s="106">
        <v>51.53</v>
      </c>
      <c r="AA888" s="106">
        <v>56.05</v>
      </c>
      <c r="AB888" s="106">
        <v>52.47</v>
      </c>
      <c r="AC888" s="106">
        <v>59.75</v>
      </c>
      <c r="AD888" s="106">
        <v>58.27</v>
      </c>
      <c r="AE888" s="106">
        <v>55.63</v>
      </c>
      <c r="AF888" s="106">
        <v>58.57</v>
      </c>
      <c r="AG888" s="106">
        <v>60.18</v>
      </c>
      <c r="AH888" s="106">
        <v>56.36</v>
      </c>
      <c r="AI888" s="106">
        <v>57.61</v>
      </c>
      <c r="AJ888" s="106">
        <v>60.65</v>
      </c>
      <c r="AK888" s="106">
        <v>49.16</v>
      </c>
      <c r="AL888" s="106">
        <v>46.61</v>
      </c>
      <c r="AM888" s="106">
        <v>56.47</v>
      </c>
      <c r="AN888" s="106">
        <v>61.29</v>
      </c>
      <c r="AO888" s="106">
        <v>48.88</v>
      </c>
      <c r="AP888" s="106">
        <v>55.04</v>
      </c>
      <c r="AQ888" s="106">
        <v>57.05</v>
      </c>
      <c r="AR888" s="106">
        <v>49.76</v>
      </c>
      <c r="AS888" s="106">
        <v>52.1</v>
      </c>
      <c r="AT888" s="106">
        <v>50.56</v>
      </c>
      <c r="AU888" s="106">
        <v>74.64</v>
      </c>
      <c r="AV888" s="106">
        <v>50.02</v>
      </c>
      <c r="AW888" s="106">
        <v>51.64</v>
      </c>
      <c r="AX888" s="106">
        <v>43.21</v>
      </c>
      <c r="AY888" s="106">
        <v>42.21</v>
      </c>
      <c r="AZ888" s="106">
        <v>55.89</v>
      </c>
      <c r="BA888" s="106">
        <v>47.04</v>
      </c>
      <c r="BB888" s="106">
        <v>53.15</v>
      </c>
      <c r="BC888" s="106">
        <v>56.97</v>
      </c>
      <c r="BD888" s="106">
        <v>56.56</v>
      </c>
      <c r="BE888" s="106">
        <v>43.34</v>
      </c>
      <c r="BF888" s="106">
        <v>42.01</v>
      </c>
      <c r="BG888" s="106">
        <v>43.86</v>
      </c>
      <c r="BH888" s="106">
        <v>49.5</v>
      </c>
      <c r="BI888" s="106">
        <v>43.94</v>
      </c>
      <c r="BJ888" s="106">
        <v>44.24</v>
      </c>
      <c r="BK888" s="106">
        <v>70.7</v>
      </c>
      <c r="BL888" s="107">
        <f t="shared" si="44"/>
        <v>60</v>
      </c>
      <c r="BN888" s="110">
        <f>BN887++Setup!$J$15/24</f>
        <v>43233.138888889604</v>
      </c>
      <c r="BO888" s="57">
        <f>CN888</f>
        <v>0</v>
      </c>
      <c r="BP888" s="57">
        <f>CO888</f>
        <v>0</v>
      </c>
      <c r="BQ888" s="57">
        <f>CP888</f>
        <v>0</v>
      </c>
      <c r="BR888" s="57">
        <f>CQ888</f>
        <v>0</v>
      </c>
      <c r="BS888" s="87">
        <f>CT888</f>
        <v>0</v>
      </c>
      <c r="BT888" s="87">
        <f>CB1317</f>
        <v>205</v>
      </c>
      <c r="BU888" s="87">
        <f>CD1317</f>
        <v>0</v>
      </c>
      <c r="BV888" s="87">
        <f>CF1317</f>
        <v>0</v>
      </c>
      <c r="BW888" s="87">
        <f>CH1317</f>
        <v>27.5</v>
      </c>
      <c r="BX888" s="87">
        <f>CJ1317</f>
        <v>0</v>
      </c>
      <c r="CA888" s="111">
        <v>43378.159722222219</v>
      </c>
      <c r="CB888" s="87">
        <v>228</v>
      </c>
      <c r="CC888" s="111">
        <v>43378.159722222219</v>
      </c>
      <c r="CD888" s="87">
        <v>0</v>
      </c>
      <c r="CE888" s="111">
        <v>43378.159722222219</v>
      </c>
      <c r="CF888" s="87">
        <v>0</v>
      </c>
      <c r="CG888" s="111">
        <v>43378.159722222219</v>
      </c>
      <c r="CH888" s="87">
        <v>18.059999999999999</v>
      </c>
      <c r="CI888" s="111">
        <v>43378.159722222219</v>
      </c>
      <c r="CJ888" s="87">
        <v>0</v>
      </c>
      <c r="CM888" s="111"/>
      <c r="CS888" s="111"/>
    </row>
    <row r="889" spans="1:97" x14ac:dyDescent="0.3">
      <c r="A889" s="87">
        <f t="shared" si="43"/>
        <v>8850</v>
      </c>
      <c r="B889" s="88">
        <f t="shared" si="42"/>
        <v>147.5</v>
      </c>
      <c r="C889" s="106">
        <v>22.02</v>
      </c>
      <c r="D889" s="106">
        <v>56.88</v>
      </c>
      <c r="E889" s="106">
        <v>48.79</v>
      </c>
      <c r="F889" s="106">
        <v>44.78</v>
      </c>
      <c r="G889" s="106">
        <v>52.03</v>
      </c>
      <c r="H889" s="106">
        <v>49.03</v>
      </c>
      <c r="I889" s="106">
        <v>45.89</v>
      </c>
      <c r="J889" s="106">
        <v>47.5</v>
      </c>
      <c r="K889" s="106">
        <v>45.2</v>
      </c>
      <c r="L889" s="106">
        <v>50.08</v>
      </c>
      <c r="M889" s="106">
        <v>44.55</v>
      </c>
      <c r="N889" s="106">
        <v>52.96</v>
      </c>
      <c r="O889" s="106">
        <v>55.6</v>
      </c>
      <c r="P889" s="106">
        <v>46.36</v>
      </c>
      <c r="Q889" s="106">
        <v>51.38</v>
      </c>
      <c r="R889" s="106">
        <v>49.17</v>
      </c>
      <c r="S889" s="106">
        <v>55.89</v>
      </c>
      <c r="T889" s="106">
        <v>53.52</v>
      </c>
      <c r="U889" s="106">
        <v>55.46</v>
      </c>
      <c r="V889" s="106">
        <v>51.52</v>
      </c>
      <c r="W889" s="106">
        <v>59.74</v>
      </c>
      <c r="X889" s="106">
        <v>57.72</v>
      </c>
      <c r="Y889" s="106">
        <v>58.12</v>
      </c>
      <c r="Z889" s="106">
        <v>51.11</v>
      </c>
      <c r="AA889" s="106">
        <v>55.59</v>
      </c>
      <c r="AB889" s="106">
        <v>52.03</v>
      </c>
      <c r="AC889" s="106">
        <v>59.35</v>
      </c>
      <c r="AD889" s="106">
        <v>57.99</v>
      </c>
      <c r="AE889" s="106">
        <v>55.24</v>
      </c>
      <c r="AF889" s="106">
        <v>58.1</v>
      </c>
      <c r="AG889" s="106">
        <v>59.78</v>
      </c>
      <c r="AH889" s="106">
        <v>56.01</v>
      </c>
      <c r="AI889" s="106">
        <v>57.34</v>
      </c>
      <c r="AJ889" s="106">
        <v>60.74</v>
      </c>
      <c r="AK889" s="106">
        <v>49.17</v>
      </c>
      <c r="AL889" s="106">
        <v>45.89</v>
      </c>
      <c r="AM889" s="106">
        <v>56.01</v>
      </c>
      <c r="AN889" s="106">
        <v>61.26</v>
      </c>
      <c r="AO889" s="106">
        <v>47.46</v>
      </c>
      <c r="AP889" s="106">
        <v>54.42</v>
      </c>
      <c r="AQ889" s="106">
        <v>56.66</v>
      </c>
      <c r="AR889" s="106">
        <v>49.33</v>
      </c>
      <c r="AS889" s="106">
        <v>51.72</v>
      </c>
      <c r="AT889" s="106">
        <v>50.15</v>
      </c>
      <c r="AU889" s="106">
        <v>74.7</v>
      </c>
      <c r="AV889" s="106">
        <v>49.58</v>
      </c>
      <c r="AW889" s="106">
        <v>51.15</v>
      </c>
      <c r="AX889" s="106">
        <v>41.77</v>
      </c>
      <c r="AY889" s="106">
        <v>40.57</v>
      </c>
      <c r="AZ889" s="106">
        <v>55.32</v>
      </c>
      <c r="BA889" s="106">
        <v>45.28</v>
      </c>
      <c r="BB889" s="106">
        <v>52.72</v>
      </c>
      <c r="BC889" s="106">
        <v>56.53</v>
      </c>
      <c r="BD889" s="106">
        <v>56.06</v>
      </c>
      <c r="BE889" s="106">
        <v>41.73</v>
      </c>
      <c r="BF889" s="106">
        <v>40.369999999999997</v>
      </c>
      <c r="BG889" s="106">
        <v>43.45</v>
      </c>
      <c r="BH889" s="106">
        <v>47.95</v>
      </c>
      <c r="BI889" s="106">
        <v>42.43</v>
      </c>
      <c r="BJ889" s="106">
        <v>44.39</v>
      </c>
      <c r="BK889" s="106">
        <v>70.67</v>
      </c>
      <c r="BL889" s="107">
        <f t="shared" si="44"/>
        <v>60</v>
      </c>
      <c r="BN889" s="110">
        <f>BN888++Setup!$J$15/24</f>
        <v>43233.145833334049</v>
      </c>
      <c r="BO889" s="57">
        <f>CN889</f>
        <v>0</v>
      </c>
      <c r="BP889" s="57">
        <f>CO889</f>
        <v>0</v>
      </c>
      <c r="BQ889" s="57">
        <f>CP889</f>
        <v>0</v>
      </c>
      <c r="BR889" s="57">
        <f>CQ889</f>
        <v>0</v>
      </c>
      <c r="BS889" s="87">
        <f>CT889</f>
        <v>0</v>
      </c>
      <c r="BT889" s="87">
        <f>CB1318</f>
        <v>210</v>
      </c>
      <c r="BU889" s="87">
        <f>CD1318</f>
        <v>0</v>
      </c>
      <c r="BV889" s="87">
        <f>CF1318</f>
        <v>0</v>
      </c>
      <c r="BW889" s="87">
        <f>CH1318</f>
        <v>16.670000000000002</v>
      </c>
      <c r="BX889" s="87">
        <f>CJ1318</f>
        <v>0</v>
      </c>
      <c r="CA889" s="111">
        <v>43378.166666666664</v>
      </c>
      <c r="CB889" s="87">
        <v>226</v>
      </c>
      <c r="CC889" s="111">
        <v>43378.166666666664</v>
      </c>
      <c r="CD889" s="87">
        <v>0</v>
      </c>
      <c r="CE889" s="111">
        <v>43378.166666666664</v>
      </c>
      <c r="CF889" s="87">
        <v>0</v>
      </c>
      <c r="CG889" s="111">
        <v>43378.166666666664</v>
      </c>
      <c r="CH889" s="87">
        <v>18.059999999999999</v>
      </c>
      <c r="CI889" s="111">
        <v>43378.166666666664</v>
      </c>
      <c r="CJ889" s="87">
        <v>0</v>
      </c>
      <c r="CM889" s="111"/>
      <c r="CS889" s="111"/>
    </row>
    <row r="890" spans="1:97" x14ac:dyDescent="0.3">
      <c r="A890" s="87">
        <f t="shared" si="43"/>
        <v>8860</v>
      </c>
      <c r="B890" s="88">
        <f t="shared" si="42"/>
        <v>147.66666666666666</v>
      </c>
      <c r="C890" s="106">
        <v>22.02</v>
      </c>
      <c r="D890" s="106">
        <v>56.34</v>
      </c>
      <c r="E890" s="106">
        <v>47.18</v>
      </c>
      <c r="F890" s="106">
        <v>42.83</v>
      </c>
      <c r="G890" s="106">
        <v>51.59</v>
      </c>
      <c r="H890" s="106">
        <v>48.62</v>
      </c>
      <c r="I890" s="106">
        <v>43.79</v>
      </c>
      <c r="J890" s="106">
        <v>45.4</v>
      </c>
      <c r="K890" s="106">
        <v>44.7</v>
      </c>
      <c r="L890" s="106">
        <v>49.62</v>
      </c>
      <c r="M890" s="106">
        <v>42.45</v>
      </c>
      <c r="N890" s="106">
        <v>52.56</v>
      </c>
      <c r="O890" s="106">
        <v>55.2</v>
      </c>
      <c r="P890" s="106">
        <v>45.98</v>
      </c>
      <c r="Q890" s="106">
        <v>50.95</v>
      </c>
      <c r="R890" s="106">
        <v>48.74</v>
      </c>
      <c r="S890" s="106">
        <v>55.46</v>
      </c>
      <c r="T890" s="106">
        <v>52.98</v>
      </c>
      <c r="U890" s="106">
        <v>55.06</v>
      </c>
      <c r="V890" s="106">
        <v>51.16</v>
      </c>
      <c r="W890" s="106">
        <v>59.32</v>
      </c>
      <c r="X890" s="106">
        <v>57.27</v>
      </c>
      <c r="Y890" s="106">
        <v>57.62</v>
      </c>
      <c r="Z890" s="106">
        <v>50.68</v>
      </c>
      <c r="AA890" s="106">
        <v>55.16</v>
      </c>
      <c r="AB890" s="106">
        <v>51.62</v>
      </c>
      <c r="AC890" s="106">
        <v>58.82</v>
      </c>
      <c r="AD890" s="106">
        <v>57.46</v>
      </c>
      <c r="AE890" s="106">
        <v>54.66</v>
      </c>
      <c r="AF890" s="106">
        <v>57.65</v>
      </c>
      <c r="AG890" s="106">
        <v>59.31</v>
      </c>
      <c r="AH890" s="106">
        <v>55.56</v>
      </c>
      <c r="AI890" s="106">
        <v>56.84</v>
      </c>
      <c r="AJ890" s="106">
        <v>60.67</v>
      </c>
      <c r="AK890" s="106">
        <v>49.12</v>
      </c>
      <c r="AL890" s="106">
        <v>46.17</v>
      </c>
      <c r="AM890" s="106">
        <v>55.59</v>
      </c>
      <c r="AN890" s="106">
        <v>61.14</v>
      </c>
      <c r="AO890" s="106">
        <v>45.36</v>
      </c>
      <c r="AP890" s="106">
        <v>54.71</v>
      </c>
      <c r="AQ890" s="106">
        <v>56.24</v>
      </c>
      <c r="AR890" s="106">
        <v>48.91</v>
      </c>
      <c r="AS890" s="106">
        <v>51.19</v>
      </c>
      <c r="AT890" s="106">
        <v>49.75</v>
      </c>
      <c r="AU890" s="106">
        <v>74.63</v>
      </c>
      <c r="AV890" s="106">
        <v>49.2</v>
      </c>
      <c r="AW890" s="106">
        <v>50.79</v>
      </c>
      <c r="AX890" s="106">
        <v>39.6</v>
      </c>
      <c r="AY890" s="106">
        <v>38.85</v>
      </c>
      <c r="AZ890" s="106">
        <v>54.97</v>
      </c>
      <c r="BA890" s="106">
        <v>43.27</v>
      </c>
      <c r="BB890" s="106">
        <v>52.3</v>
      </c>
      <c r="BC890" s="106">
        <v>56.06</v>
      </c>
      <c r="BD890" s="106">
        <v>55.65</v>
      </c>
      <c r="BE890" s="106">
        <v>39.75</v>
      </c>
      <c r="BF890" s="106">
        <v>38.42</v>
      </c>
      <c r="BG890" s="106">
        <v>43.14</v>
      </c>
      <c r="BH890" s="106">
        <v>45.91</v>
      </c>
      <c r="BI890" s="106">
        <v>40.229999999999997</v>
      </c>
      <c r="BJ890" s="106">
        <v>44.19</v>
      </c>
      <c r="BK890" s="106">
        <v>70.61</v>
      </c>
      <c r="BL890" s="107">
        <f t="shared" si="44"/>
        <v>60</v>
      </c>
      <c r="BN890" s="110">
        <f>BN889++Setup!$J$15/24</f>
        <v>43233.152777778494</v>
      </c>
      <c r="BO890" s="57">
        <f>CN890</f>
        <v>0</v>
      </c>
      <c r="BP890" s="57">
        <f>CO890</f>
        <v>0</v>
      </c>
      <c r="BQ890" s="57">
        <f>CP890</f>
        <v>0</v>
      </c>
      <c r="BR890" s="57">
        <f>CQ890</f>
        <v>0</v>
      </c>
      <c r="BS890" s="87">
        <f>CT890</f>
        <v>0</v>
      </c>
      <c r="BT890" s="87">
        <f>CB1319</f>
        <v>216</v>
      </c>
      <c r="BU890" s="87">
        <f>CD1319</f>
        <v>0</v>
      </c>
      <c r="BV890" s="87">
        <f>CF1319</f>
        <v>0</v>
      </c>
      <c r="BW890" s="87">
        <f>CH1319</f>
        <v>18.329999999999998</v>
      </c>
      <c r="BX890" s="87">
        <f>CJ1319</f>
        <v>0</v>
      </c>
      <c r="CA890" s="111">
        <v>43378.173611111109</v>
      </c>
      <c r="CB890" s="87">
        <v>224</v>
      </c>
      <c r="CC890" s="111">
        <v>43378.173611111109</v>
      </c>
      <c r="CD890" s="87">
        <v>0</v>
      </c>
      <c r="CE890" s="111">
        <v>43378.173611111109</v>
      </c>
      <c r="CF890" s="87">
        <v>0</v>
      </c>
      <c r="CG890" s="111">
        <v>43378.173611111109</v>
      </c>
      <c r="CH890" s="87">
        <v>26.67</v>
      </c>
      <c r="CI890" s="111">
        <v>43378.173611111109</v>
      </c>
      <c r="CJ890" s="87">
        <v>0</v>
      </c>
      <c r="CM890" s="111"/>
      <c r="CS890" s="111"/>
    </row>
    <row r="891" spans="1:97" x14ac:dyDescent="0.3">
      <c r="A891" s="87">
        <f t="shared" si="43"/>
        <v>8870</v>
      </c>
      <c r="B891" s="88">
        <f t="shared" si="42"/>
        <v>147.83333333333334</v>
      </c>
      <c r="C891" s="106">
        <v>22.14</v>
      </c>
      <c r="D891" s="106">
        <v>55.97</v>
      </c>
      <c r="E891" s="106">
        <v>50.64</v>
      </c>
      <c r="F891" s="106">
        <v>46.28</v>
      </c>
      <c r="G891" s="106">
        <v>51.14</v>
      </c>
      <c r="H891" s="106">
        <v>48.05</v>
      </c>
      <c r="I891" s="106">
        <v>47.42</v>
      </c>
      <c r="J891" s="106">
        <v>48.89</v>
      </c>
      <c r="K891" s="106">
        <v>44.1</v>
      </c>
      <c r="L891" s="106">
        <v>49.17</v>
      </c>
      <c r="M891" s="106">
        <v>45.93</v>
      </c>
      <c r="N891" s="106">
        <v>52.12</v>
      </c>
      <c r="O891" s="106">
        <v>54.77</v>
      </c>
      <c r="P891" s="106">
        <v>45.46</v>
      </c>
      <c r="Q891" s="106">
        <v>50.45</v>
      </c>
      <c r="R891" s="106">
        <v>48.22</v>
      </c>
      <c r="S891" s="106">
        <v>54.99</v>
      </c>
      <c r="T891" s="106">
        <v>52.51</v>
      </c>
      <c r="U891" s="106">
        <v>54.62</v>
      </c>
      <c r="V891" s="106">
        <v>50.63</v>
      </c>
      <c r="W891" s="106">
        <v>58.86</v>
      </c>
      <c r="X891" s="106">
        <v>56.86</v>
      </c>
      <c r="Y891" s="106">
        <v>57.35</v>
      </c>
      <c r="Z891" s="106">
        <v>50.33</v>
      </c>
      <c r="AA891" s="106">
        <v>54.86</v>
      </c>
      <c r="AB891" s="106">
        <v>51.29</v>
      </c>
      <c r="AC891" s="106">
        <v>58.5</v>
      </c>
      <c r="AD891" s="106">
        <v>57.06</v>
      </c>
      <c r="AE891" s="106">
        <v>54.33</v>
      </c>
      <c r="AF891" s="106">
        <v>57.23</v>
      </c>
      <c r="AG891" s="106">
        <v>58.84</v>
      </c>
      <c r="AH891" s="106">
        <v>55.14</v>
      </c>
      <c r="AI891" s="106">
        <v>56.38</v>
      </c>
      <c r="AJ891" s="106">
        <v>60.82</v>
      </c>
      <c r="AK891" s="106">
        <v>49.23</v>
      </c>
      <c r="AL891" s="106">
        <v>46.55</v>
      </c>
      <c r="AM891" s="106">
        <v>55.15</v>
      </c>
      <c r="AN891" s="106">
        <v>61.21</v>
      </c>
      <c r="AO891" s="106">
        <v>48.85</v>
      </c>
      <c r="AP891" s="106">
        <v>55.06</v>
      </c>
      <c r="AQ891" s="106">
        <v>55.77</v>
      </c>
      <c r="AR891" s="106">
        <v>48.53</v>
      </c>
      <c r="AS891" s="106">
        <v>50.87</v>
      </c>
      <c r="AT891" s="106">
        <v>49.41</v>
      </c>
      <c r="AU891" s="106">
        <v>74.73</v>
      </c>
      <c r="AV891" s="106">
        <v>48.75</v>
      </c>
      <c r="AW891" s="106">
        <v>50.41</v>
      </c>
      <c r="AX891" s="106">
        <v>43.16</v>
      </c>
      <c r="AY891" s="106">
        <v>42.18</v>
      </c>
      <c r="AZ891" s="106">
        <v>54.64</v>
      </c>
      <c r="BA891" s="106">
        <v>46.99</v>
      </c>
      <c r="BB891" s="106">
        <v>51.89</v>
      </c>
      <c r="BC891" s="106">
        <v>55.69</v>
      </c>
      <c r="BD891" s="106">
        <v>55.34</v>
      </c>
      <c r="BE891" s="106">
        <v>43.23</v>
      </c>
      <c r="BF891" s="106">
        <v>41.91</v>
      </c>
      <c r="BG891" s="106">
        <v>42.69</v>
      </c>
      <c r="BH891" s="106">
        <v>49.51</v>
      </c>
      <c r="BI891" s="106">
        <v>43.91</v>
      </c>
      <c r="BJ891" s="106">
        <v>44.21</v>
      </c>
      <c r="BK891" s="106">
        <v>70.650000000000006</v>
      </c>
      <c r="BL891" s="107">
        <f t="shared" si="44"/>
        <v>60</v>
      </c>
      <c r="BN891" s="110">
        <f>BN890++Setup!$J$15/24</f>
        <v>43233.159722222939</v>
      </c>
      <c r="BO891" s="57">
        <f>CN891</f>
        <v>0</v>
      </c>
      <c r="BP891" s="57">
        <f>CO891</f>
        <v>0</v>
      </c>
      <c r="BQ891" s="57">
        <f>CP891</f>
        <v>0</v>
      </c>
      <c r="BR891" s="57">
        <f>CQ891</f>
        <v>0</v>
      </c>
      <c r="BS891" s="87">
        <f>CT891</f>
        <v>0</v>
      </c>
      <c r="BT891" s="87">
        <f>CB1320</f>
        <v>217</v>
      </c>
      <c r="BU891" s="87">
        <f>CD1320</f>
        <v>0</v>
      </c>
      <c r="BV891" s="87">
        <f>CF1320</f>
        <v>0</v>
      </c>
      <c r="BW891" s="87">
        <f>CH1320</f>
        <v>30</v>
      </c>
      <c r="BX891" s="87">
        <f>CJ1320</f>
        <v>0</v>
      </c>
      <c r="CA891" s="111">
        <v>43378.180555555555</v>
      </c>
      <c r="CB891" s="87">
        <v>225</v>
      </c>
      <c r="CC891" s="111">
        <v>43378.180555555555</v>
      </c>
      <c r="CD891" s="87">
        <v>0</v>
      </c>
      <c r="CE891" s="111">
        <v>43378.180555555555</v>
      </c>
      <c r="CF891" s="87">
        <v>0</v>
      </c>
      <c r="CG891" s="111">
        <v>43378.180555555555</v>
      </c>
      <c r="CH891" s="87">
        <v>20.56</v>
      </c>
      <c r="CI891" s="111">
        <v>43378.180555555555</v>
      </c>
      <c r="CJ891" s="87">
        <v>0</v>
      </c>
      <c r="CM891" s="111"/>
      <c r="CS891" s="111"/>
    </row>
    <row r="892" spans="1:97" x14ac:dyDescent="0.3">
      <c r="A892" s="87">
        <f t="shared" si="43"/>
        <v>8880</v>
      </c>
      <c r="B892" s="88">
        <f t="shared" si="42"/>
        <v>148</v>
      </c>
      <c r="C892" s="106">
        <v>22.09</v>
      </c>
      <c r="D892" s="106">
        <v>55.99</v>
      </c>
      <c r="E892" s="106">
        <v>50.71</v>
      </c>
      <c r="F892" s="106">
        <v>46.24</v>
      </c>
      <c r="G892" s="106">
        <v>51.19</v>
      </c>
      <c r="H892" s="106">
        <v>48.25</v>
      </c>
      <c r="I892" s="106">
        <v>47.46</v>
      </c>
      <c r="J892" s="106">
        <v>48.93</v>
      </c>
      <c r="K892" s="106">
        <v>44.34</v>
      </c>
      <c r="L892" s="106">
        <v>49.25</v>
      </c>
      <c r="M892" s="106">
        <v>46.04</v>
      </c>
      <c r="N892" s="106">
        <v>52.18</v>
      </c>
      <c r="O892" s="106">
        <v>54.74</v>
      </c>
      <c r="P892" s="106">
        <v>45.58</v>
      </c>
      <c r="Q892" s="106">
        <v>50.58</v>
      </c>
      <c r="R892" s="106">
        <v>48.35</v>
      </c>
      <c r="S892" s="106">
        <v>55.04</v>
      </c>
      <c r="T892" s="106">
        <v>52.6</v>
      </c>
      <c r="U892" s="106">
        <v>54.56</v>
      </c>
      <c r="V892" s="106">
        <v>50.74</v>
      </c>
      <c r="W892" s="106">
        <v>58.91</v>
      </c>
      <c r="X892" s="106">
        <v>56.81</v>
      </c>
      <c r="Y892" s="106">
        <v>57.22</v>
      </c>
      <c r="Z892" s="106">
        <v>50.24</v>
      </c>
      <c r="AA892" s="106">
        <v>54.82</v>
      </c>
      <c r="AB892" s="106">
        <v>51.18</v>
      </c>
      <c r="AC892" s="106">
        <v>58.46</v>
      </c>
      <c r="AD892" s="106">
        <v>57.1</v>
      </c>
      <c r="AE892" s="106">
        <v>54.32</v>
      </c>
      <c r="AF892" s="106">
        <v>57.21</v>
      </c>
      <c r="AG892" s="106">
        <v>58.84</v>
      </c>
      <c r="AH892" s="106">
        <v>55.16</v>
      </c>
      <c r="AI892" s="106">
        <v>56.36</v>
      </c>
      <c r="AJ892" s="106">
        <v>60.62</v>
      </c>
      <c r="AK892" s="106">
        <v>49.12</v>
      </c>
      <c r="AL892" s="106">
        <v>46.56</v>
      </c>
      <c r="AM892" s="106">
        <v>55.12</v>
      </c>
      <c r="AN892" s="106">
        <v>61.09</v>
      </c>
      <c r="AO892" s="106">
        <v>48.89</v>
      </c>
      <c r="AP892" s="106">
        <v>55.07</v>
      </c>
      <c r="AQ892" s="106">
        <v>55.77</v>
      </c>
      <c r="AR892" s="106">
        <v>48.44</v>
      </c>
      <c r="AS892" s="106">
        <v>50.79</v>
      </c>
      <c r="AT892" s="106">
        <v>49.29</v>
      </c>
      <c r="AU892" s="106">
        <v>74.569999999999993</v>
      </c>
      <c r="AV892" s="106">
        <v>48.62</v>
      </c>
      <c r="AW892" s="106">
        <v>50.32</v>
      </c>
      <c r="AX892" s="106">
        <v>43.16</v>
      </c>
      <c r="AY892" s="106">
        <v>42.33</v>
      </c>
      <c r="AZ892" s="106">
        <v>54.65</v>
      </c>
      <c r="BA892" s="106">
        <v>47.08</v>
      </c>
      <c r="BB892" s="106">
        <v>51.87</v>
      </c>
      <c r="BC892" s="106">
        <v>55.61</v>
      </c>
      <c r="BD892" s="106">
        <v>55.28</v>
      </c>
      <c r="BE892" s="106">
        <v>43.38</v>
      </c>
      <c r="BF892" s="106">
        <v>41.94</v>
      </c>
      <c r="BG892" s="106">
        <v>42.52</v>
      </c>
      <c r="BH892" s="106">
        <v>49.51</v>
      </c>
      <c r="BI892" s="106">
        <v>44.05</v>
      </c>
      <c r="BJ892" s="106">
        <v>44.27</v>
      </c>
      <c r="BK892" s="106">
        <v>70.42</v>
      </c>
      <c r="BL892" s="107">
        <f t="shared" si="44"/>
        <v>60</v>
      </c>
      <c r="BN892" s="110">
        <f>BN891++Setup!$J$15/24</f>
        <v>43233.166666667385</v>
      </c>
      <c r="BO892" s="57">
        <f>CN892</f>
        <v>0</v>
      </c>
      <c r="BP892" s="57">
        <f>CO892</f>
        <v>0</v>
      </c>
      <c r="BQ892" s="57">
        <f>CP892</f>
        <v>0</v>
      </c>
      <c r="BR892" s="57">
        <f>CQ892</f>
        <v>0</v>
      </c>
      <c r="BS892" s="87">
        <f>CT892</f>
        <v>0</v>
      </c>
      <c r="BT892" s="87">
        <f>CB1321</f>
        <v>216</v>
      </c>
      <c r="BU892" s="87">
        <f>CD1321</f>
        <v>0</v>
      </c>
      <c r="BV892" s="87">
        <f>CF1321</f>
        <v>0</v>
      </c>
      <c r="BW892" s="87">
        <f>CH1321</f>
        <v>25.28</v>
      </c>
      <c r="BX892" s="87">
        <f>CJ1321</f>
        <v>0</v>
      </c>
      <c r="CA892" s="111">
        <v>43378.1875</v>
      </c>
      <c r="CB892" s="87">
        <v>225</v>
      </c>
      <c r="CC892" s="111">
        <v>43378.1875</v>
      </c>
      <c r="CD892" s="87">
        <v>0</v>
      </c>
      <c r="CE892" s="111">
        <v>43378.1875</v>
      </c>
      <c r="CF892" s="87">
        <v>0</v>
      </c>
      <c r="CG892" s="111">
        <v>43378.1875</v>
      </c>
      <c r="CH892" s="87">
        <v>20</v>
      </c>
      <c r="CI892" s="111">
        <v>43378.1875</v>
      </c>
      <c r="CJ892" s="87">
        <v>0</v>
      </c>
      <c r="CM892" s="111"/>
      <c r="CS892" s="111"/>
    </row>
    <row r="893" spans="1:97" x14ac:dyDescent="0.3">
      <c r="A893" s="87">
        <f t="shared" si="43"/>
        <v>8890</v>
      </c>
      <c r="B893" s="88">
        <f t="shared" si="42"/>
        <v>148.16666666666666</v>
      </c>
      <c r="C893" s="106">
        <v>22.08</v>
      </c>
      <c r="D893" s="106">
        <v>54.91</v>
      </c>
      <c r="E893" s="106">
        <v>50.65</v>
      </c>
      <c r="F893" s="106">
        <v>46.2</v>
      </c>
      <c r="G893" s="106">
        <v>50.11</v>
      </c>
      <c r="H893" s="106">
        <v>47.08</v>
      </c>
      <c r="I893" s="106">
        <v>47.42</v>
      </c>
      <c r="J893" s="106">
        <v>48.93</v>
      </c>
      <c r="K893" s="106">
        <v>43.17</v>
      </c>
      <c r="L893" s="106">
        <v>48.14</v>
      </c>
      <c r="M893" s="106">
        <v>45.98</v>
      </c>
      <c r="N893" s="106">
        <v>51.09</v>
      </c>
      <c r="O893" s="106">
        <v>53.61</v>
      </c>
      <c r="P893" s="106">
        <v>44.43</v>
      </c>
      <c r="Q893" s="106">
        <v>49.4</v>
      </c>
      <c r="R893" s="106">
        <v>47.23</v>
      </c>
      <c r="S893" s="106">
        <v>53.93</v>
      </c>
      <c r="T893" s="106">
        <v>51.56</v>
      </c>
      <c r="U893" s="106">
        <v>53.53</v>
      </c>
      <c r="V893" s="106">
        <v>49.6</v>
      </c>
      <c r="W893" s="106">
        <v>57.84</v>
      </c>
      <c r="X893" s="106">
        <v>55.79</v>
      </c>
      <c r="Y893" s="106">
        <v>56.2</v>
      </c>
      <c r="Z893" s="106">
        <v>49.19</v>
      </c>
      <c r="AA893" s="106">
        <v>53.73</v>
      </c>
      <c r="AB893" s="106">
        <v>50.17</v>
      </c>
      <c r="AC893" s="106">
        <v>57.45</v>
      </c>
      <c r="AD893" s="106">
        <v>56.02</v>
      </c>
      <c r="AE893" s="106">
        <v>53.24</v>
      </c>
      <c r="AF893" s="106">
        <v>56.13</v>
      </c>
      <c r="AG893" s="106">
        <v>57.79</v>
      </c>
      <c r="AH893" s="106">
        <v>54.15</v>
      </c>
      <c r="AI893" s="106">
        <v>55.34</v>
      </c>
      <c r="AJ893" s="106">
        <v>60.54</v>
      </c>
      <c r="AK893" s="106">
        <v>49.04</v>
      </c>
      <c r="AL893" s="106">
        <v>46.56</v>
      </c>
      <c r="AM893" s="106">
        <v>54.12</v>
      </c>
      <c r="AN893" s="106">
        <v>61.09</v>
      </c>
      <c r="AO893" s="106">
        <v>48.89</v>
      </c>
      <c r="AP893" s="106">
        <v>55.01</v>
      </c>
      <c r="AQ893" s="106">
        <v>54.76</v>
      </c>
      <c r="AR893" s="106">
        <v>47.45</v>
      </c>
      <c r="AS893" s="106">
        <v>49.82</v>
      </c>
      <c r="AT893" s="106">
        <v>48.23</v>
      </c>
      <c r="AU893" s="106">
        <v>74.5</v>
      </c>
      <c r="AV893" s="106">
        <v>47.71</v>
      </c>
      <c r="AW893" s="106">
        <v>49.41</v>
      </c>
      <c r="AX893" s="106">
        <v>43.15</v>
      </c>
      <c r="AY893" s="106">
        <v>42.28</v>
      </c>
      <c r="AZ893" s="106">
        <v>53.51</v>
      </c>
      <c r="BA893" s="106">
        <v>47.07</v>
      </c>
      <c r="BB893" s="106">
        <v>50.73</v>
      </c>
      <c r="BC893" s="106">
        <v>54.57</v>
      </c>
      <c r="BD893" s="106">
        <v>54.13</v>
      </c>
      <c r="BE893" s="106">
        <v>43.24</v>
      </c>
      <c r="BF893" s="106">
        <v>41.89</v>
      </c>
      <c r="BG893" s="106">
        <v>41.51</v>
      </c>
      <c r="BH893" s="106">
        <v>49.5</v>
      </c>
      <c r="BI893" s="106">
        <v>43.92</v>
      </c>
      <c r="BJ893" s="106">
        <v>44.39</v>
      </c>
      <c r="BK893" s="106">
        <v>70.56</v>
      </c>
      <c r="BL893" s="107">
        <f t="shared" si="44"/>
        <v>60</v>
      </c>
      <c r="BN893" s="110">
        <f>BN892++Setup!$J$15/24</f>
        <v>43233.17361111183</v>
      </c>
      <c r="BO893" s="57">
        <f>CN893</f>
        <v>0</v>
      </c>
      <c r="BP893" s="57">
        <f>CO893</f>
        <v>0</v>
      </c>
      <c r="BQ893" s="57">
        <f>CP893</f>
        <v>0</v>
      </c>
      <c r="BR893" s="57">
        <f>CQ893</f>
        <v>0</v>
      </c>
      <c r="BS893" s="87">
        <f>CT893</f>
        <v>0</v>
      </c>
      <c r="BT893" s="87">
        <f>CB1322</f>
        <v>216</v>
      </c>
      <c r="BU893" s="87">
        <f>CD1322</f>
        <v>0</v>
      </c>
      <c r="BV893" s="87">
        <f>CF1322</f>
        <v>0</v>
      </c>
      <c r="BW893" s="87">
        <f>CH1322</f>
        <v>26.94</v>
      </c>
      <c r="BX893" s="87">
        <f>CJ1322</f>
        <v>0</v>
      </c>
      <c r="CA893" s="111">
        <v>43378.194444444445</v>
      </c>
      <c r="CB893" s="87">
        <v>227</v>
      </c>
      <c r="CC893" s="111">
        <v>43378.194444444445</v>
      </c>
      <c r="CD893" s="87">
        <v>0</v>
      </c>
      <c r="CE893" s="111">
        <v>43378.194444444445</v>
      </c>
      <c r="CF893" s="87">
        <v>0</v>
      </c>
      <c r="CG893" s="111">
        <v>43378.194444444445</v>
      </c>
      <c r="CH893" s="87">
        <v>21.67</v>
      </c>
      <c r="CI893" s="111">
        <v>43378.194444444445</v>
      </c>
      <c r="CJ893" s="87">
        <v>0</v>
      </c>
      <c r="CM893" s="111"/>
      <c r="CS893" s="111"/>
    </row>
    <row r="894" spans="1:97" x14ac:dyDescent="0.3">
      <c r="A894" s="87">
        <f t="shared" si="43"/>
        <v>8900</v>
      </c>
      <c r="B894" s="88">
        <f t="shared" si="42"/>
        <v>148.33333333333334</v>
      </c>
      <c r="C894" s="106">
        <v>22.06</v>
      </c>
      <c r="D894" s="106">
        <v>57.29</v>
      </c>
      <c r="E894" s="106">
        <v>50.65</v>
      </c>
      <c r="F894" s="106">
        <v>46.35</v>
      </c>
      <c r="G894" s="106">
        <v>52.48</v>
      </c>
      <c r="H894" s="106">
        <v>49.51</v>
      </c>
      <c r="I894" s="106">
        <v>47.54</v>
      </c>
      <c r="J894" s="106">
        <v>49.07</v>
      </c>
      <c r="K894" s="106">
        <v>45.62</v>
      </c>
      <c r="L894" s="106">
        <v>50.59</v>
      </c>
      <c r="M894" s="106">
        <v>46.07</v>
      </c>
      <c r="N894" s="106">
        <v>53.42</v>
      </c>
      <c r="O894" s="106">
        <v>56.04</v>
      </c>
      <c r="P894" s="106">
        <v>46.87</v>
      </c>
      <c r="Q894" s="106">
        <v>51.8</v>
      </c>
      <c r="R894" s="106">
        <v>49.64</v>
      </c>
      <c r="S894" s="106">
        <v>56.22</v>
      </c>
      <c r="T894" s="106">
        <v>53.9</v>
      </c>
      <c r="U894" s="106">
        <v>55.95</v>
      </c>
      <c r="V894" s="106">
        <v>51.98</v>
      </c>
      <c r="W894" s="106">
        <v>60.2</v>
      </c>
      <c r="X894" s="106">
        <v>58.13</v>
      </c>
      <c r="Y894" s="106">
        <v>58.48</v>
      </c>
      <c r="Z894" s="106">
        <v>51.49</v>
      </c>
      <c r="AA894" s="106">
        <v>56.07</v>
      </c>
      <c r="AB894" s="106">
        <v>52.48</v>
      </c>
      <c r="AC894" s="106">
        <v>59.77</v>
      </c>
      <c r="AD894" s="106">
        <v>58.4</v>
      </c>
      <c r="AE894" s="106">
        <v>55.56</v>
      </c>
      <c r="AF894" s="106">
        <v>58.47</v>
      </c>
      <c r="AG894" s="106">
        <v>60.08</v>
      </c>
      <c r="AH894" s="106">
        <v>56.43</v>
      </c>
      <c r="AI894" s="106">
        <v>57.61</v>
      </c>
      <c r="AJ894" s="106">
        <v>60.56</v>
      </c>
      <c r="AK894" s="106">
        <v>49.06</v>
      </c>
      <c r="AL894" s="106">
        <v>46.56</v>
      </c>
      <c r="AM894" s="106">
        <v>56.44</v>
      </c>
      <c r="AN894" s="106">
        <v>61.18</v>
      </c>
      <c r="AO894" s="106">
        <v>49.03</v>
      </c>
      <c r="AP894" s="106">
        <v>55.06</v>
      </c>
      <c r="AQ894" s="106">
        <v>57.12</v>
      </c>
      <c r="AR894" s="106">
        <v>49.73</v>
      </c>
      <c r="AS894" s="106">
        <v>52.09</v>
      </c>
      <c r="AT894" s="106">
        <v>50.39</v>
      </c>
      <c r="AU894" s="106">
        <v>74.56</v>
      </c>
      <c r="AV894" s="106">
        <v>50.02</v>
      </c>
      <c r="AW894" s="106">
        <v>51.63</v>
      </c>
      <c r="AX894" s="106">
        <v>43.32</v>
      </c>
      <c r="AY894" s="106">
        <v>42.36</v>
      </c>
      <c r="AZ894" s="106">
        <v>55.93</v>
      </c>
      <c r="BA894" s="106">
        <v>47.16</v>
      </c>
      <c r="BB894" s="106">
        <v>53.16</v>
      </c>
      <c r="BC894" s="106">
        <v>56.89</v>
      </c>
      <c r="BD894" s="106">
        <v>56.54</v>
      </c>
      <c r="BE894" s="106">
        <v>43.39</v>
      </c>
      <c r="BF894" s="106">
        <v>42.08</v>
      </c>
      <c r="BG894" s="106">
        <v>43.91</v>
      </c>
      <c r="BH894" s="106">
        <v>49.66</v>
      </c>
      <c r="BI894" s="106">
        <v>44.05</v>
      </c>
      <c r="BJ894" s="106">
        <v>44.25</v>
      </c>
      <c r="BK894" s="106">
        <v>70.52</v>
      </c>
      <c r="BL894" s="107">
        <f t="shared" si="44"/>
        <v>60</v>
      </c>
      <c r="BN894" s="110">
        <f>BN893++Setup!$J$15/24</f>
        <v>43233.180555556275</v>
      </c>
      <c r="BO894" s="57">
        <f>CN894</f>
        <v>0</v>
      </c>
      <c r="BP894" s="57">
        <f>CO894</f>
        <v>0</v>
      </c>
      <c r="BQ894" s="57">
        <f>CP894</f>
        <v>0</v>
      </c>
      <c r="BR894" s="57">
        <f>CQ894</f>
        <v>0</v>
      </c>
      <c r="BS894" s="87">
        <f>CT894</f>
        <v>0</v>
      </c>
      <c r="BT894" s="87">
        <f>CB1323</f>
        <v>218</v>
      </c>
      <c r="BU894" s="87">
        <f>CD1323</f>
        <v>0</v>
      </c>
      <c r="BV894" s="87">
        <f>CF1323</f>
        <v>0</v>
      </c>
      <c r="BW894" s="87">
        <f>CH1323</f>
        <v>17.78</v>
      </c>
      <c r="BX894" s="87">
        <f>CJ1323</f>
        <v>0</v>
      </c>
      <c r="CA894" s="111">
        <v>43378.201388888891</v>
      </c>
      <c r="CB894" s="87">
        <v>224</v>
      </c>
      <c r="CC894" s="111">
        <v>43378.201388888891</v>
      </c>
      <c r="CD894" s="87">
        <v>0</v>
      </c>
      <c r="CE894" s="111">
        <v>43378.201388888891</v>
      </c>
      <c r="CF894" s="87">
        <v>0</v>
      </c>
      <c r="CG894" s="111">
        <v>43378.201388888891</v>
      </c>
      <c r="CH894" s="87">
        <v>26.94</v>
      </c>
      <c r="CI894" s="111">
        <v>43378.201388888891</v>
      </c>
      <c r="CJ894" s="87">
        <v>0</v>
      </c>
      <c r="CM894" s="111"/>
      <c r="CS894" s="111"/>
    </row>
    <row r="895" spans="1:97" x14ac:dyDescent="0.3">
      <c r="A895" s="87">
        <f t="shared" si="43"/>
        <v>8910</v>
      </c>
      <c r="B895" s="88">
        <f t="shared" si="42"/>
        <v>148.5</v>
      </c>
      <c r="C895" s="106">
        <v>22.12</v>
      </c>
      <c r="D895" s="106">
        <v>57.23</v>
      </c>
      <c r="E895" s="106">
        <v>50.73</v>
      </c>
      <c r="F895" s="106">
        <v>46.25</v>
      </c>
      <c r="G895" s="106">
        <v>52.53</v>
      </c>
      <c r="H895" s="106">
        <v>49.51</v>
      </c>
      <c r="I895" s="106">
        <v>47.5</v>
      </c>
      <c r="J895" s="106">
        <v>49.01</v>
      </c>
      <c r="K895" s="106">
        <v>45.68</v>
      </c>
      <c r="L895" s="106">
        <v>50.56</v>
      </c>
      <c r="M895" s="106">
        <v>46.02</v>
      </c>
      <c r="N895" s="106">
        <v>53.45</v>
      </c>
      <c r="O895" s="106">
        <v>55.94</v>
      </c>
      <c r="P895" s="106">
        <v>46.84</v>
      </c>
      <c r="Q895" s="106">
        <v>51.81</v>
      </c>
      <c r="R895" s="106">
        <v>49.62</v>
      </c>
      <c r="S895" s="106">
        <v>56.32</v>
      </c>
      <c r="T895" s="106">
        <v>53.92</v>
      </c>
      <c r="U895" s="106">
        <v>55.86</v>
      </c>
      <c r="V895" s="106">
        <v>51.97</v>
      </c>
      <c r="W895" s="106">
        <v>60.09</v>
      </c>
      <c r="X895" s="106">
        <v>58.04</v>
      </c>
      <c r="Y895" s="106">
        <v>58.5</v>
      </c>
      <c r="Z895" s="106">
        <v>51.55</v>
      </c>
      <c r="AA895" s="106">
        <v>56.08</v>
      </c>
      <c r="AB895" s="106">
        <v>52.46</v>
      </c>
      <c r="AC895" s="106">
        <v>59.72</v>
      </c>
      <c r="AD895" s="106">
        <v>58.37</v>
      </c>
      <c r="AE895" s="106">
        <v>55.55</v>
      </c>
      <c r="AF895" s="106">
        <v>58.5</v>
      </c>
      <c r="AG895" s="106">
        <v>60.15</v>
      </c>
      <c r="AH895" s="106">
        <v>56.38</v>
      </c>
      <c r="AI895" s="106">
        <v>57.5</v>
      </c>
      <c r="AJ895" s="106">
        <v>60.52</v>
      </c>
      <c r="AK895" s="106">
        <v>49.03</v>
      </c>
      <c r="AL895" s="106">
        <v>46.68</v>
      </c>
      <c r="AM895" s="106">
        <v>56.39</v>
      </c>
      <c r="AN895" s="106">
        <v>61.13</v>
      </c>
      <c r="AO895" s="106">
        <v>48.97</v>
      </c>
      <c r="AP895" s="106">
        <v>54.98</v>
      </c>
      <c r="AQ895" s="106">
        <v>57.05</v>
      </c>
      <c r="AR895" s="106">
        <v>49.87</v>
      </c>
      <c r="AS895" s="106">
        <v>52.09</v>
      </c>
      <c r="AT895" s="106">
        <v>50.51</v>
      </c>
      <c r="AU895" s="106">
        <v>74.52</v>
      </c>
      <c r="AV895" s="106">
        <v>49.96</v>
      </c>
      <c r="AW895" s="106">
        <v>51.55</v>
      </c>
      <c r="AX895" s="106">
        <v>43.34</v>
      </c>
      <c r="AY895" s="106">
        <v>42.29</v>
      </c>
      <c r="AZ895" s="106">
        <v>55.83</v>
      </c>
      <c r="BA895" s="106">
        <v>47.16</v>
      </c>
      <c r="BB895" s="106">
        <v>53.18</v>
      </c>
      <c r="BC895" s="106">
        <v>56.88</v>
      </c>
      <c r="BD895" s="106">
        <v>56.58</v>
      </c>
      <c r="BE895" s="106">
        <v>43.4</v>
      </c>
      <c r="BF895" s="106">
        <v>42.06</v>
      </c>
      <c r="BG895" s="106">
        <v>43.96</v>
      </c>
      <c r="BH895" s="106">
        <v>49.61</v>
      </c>
      <c r="BI895" s="106">
        <v>44.02</v>
      </c>
      <c r="BJ895" s="106">
        <v>44.23</v>
      </c>
      <c r="BK895" s="106">
        <v>70.459999999999994</v>
      </c>
      <c r="BL895" s="107">
        <f t="shared" si="44"/>
        <v>60</v>
      </c>
      <c r="BN895" s="110">
        <f>BN894++Setup!$J$15/24</f>
        <v>43233.18750000072</v>
      </c>
      <c r="BO895" s="57">
        <f>CN895</f>
        <v>0</v>
      </c>
      <c r="BP895" s="57">
        <f>CO895</f>
        <v>0</v>
      </c>
      <c r="BQ895" s="57">
        <f>CP895</f>
        <v>0</v>
      </c>
      <c r="BR895" s="57">
        <f>CQ895</f>
        <v>0</v>
      </c>
      <c r="BS895" s="87">
        <f>CT895</f>
        <v>0</v>
      </c>
      <c r="BT895" s="87">
        <f>CB1324</f>
        <v>217</v>
      </c>
      <c r="BU895" s="87">
        <f>CD1324</f>
        <v>0</v>
      </c>
      <c r="BV895" s="87">
        <f>CF1324</f>
        <v>0</v>
      </c>
      <c r="BW895" s="87">
        <f>CH1324</f>
        <v>18.059999999999999</v>
      </c>
      <c r="BX895" s="87">
        <f>CJ1324</f>
        <v>0</v>
      </c>
      <c r="CA895" s="111">
        <v>43378.208333333336</v>
      </c>
      <c r="CB895" s="87">
        <v>225</v>
      </c>
      <c r="CC895" s="111">
        <v>43378.208333333336</v>
      </c>
      <c r="CD895" s="87">
        <v>0</v>
      </c>
      <c r="CE895" s="111">
        <v>43378.208333333336</v>
      </c>
      <c r="CF895" s="87">
        <v>0</v>
      </c>
      <c r="CG895" s="111">
        <v>43378.208333333336</v>
      </c>
      <c r="CH895" s="87">
        <v>23.33</v>
      </c>
      <c r="CI895" s="111">
        <v>43378.208333333336</v>
      </c>
      <c r="CJ895" s="87">
        <v>0</v>
      </c>
      <c r="CM895" s="111"/>
      <c r="CS895" s="111"/>
    </row>
    <row r="896" spans="1:97" x14ac:dyDescent="0.3">
      <c r="A896" s="87">
        <f t="shared" si="43"/>
        <v>8920</v>
      </c>
      <c r="B896" s="88">
        <f t="shared" si="42"/>
        <v>148.66666666666666</v>
      </c>
      <c r="C896" s="106">
        <v>22.09</v>
      </c>
      <c r="D896" s="106">
        <v>56.99</v>
      </c>
      <c r="E896" s="106">
        <v>50.7</v>
      </c>
      <c r="F896" s="106">
        <v>46.25</v>
      </c>
      <c r="G896" s="106">
        <v>52.23</v>
      </c>
      <c r="H896" s="106">
        <v>49.22</v>
      </c>
      <c r="I896" s="106">
        <v>47.47</v>
      </c>
      <c r="J896" s="106">
        <v>49</v>
      </c>
      <c r="K896" s="106">
        <v>45.31</v>
      </c>
      <c r="L896" s="106">
        <v>50.27</v>
      </c>
      <c r="M896" s="106">
        <v>45.99</v>
      </c>
      <c r="N896" s="106">
        <v>53.24</v>
      </c>
      <c r="O896" s="106">
        <v>55.8</v>
      </c>
      <c r="P896" s="106">
        <v>46.55</v>
      </c>
      <c r="Q896" s="106">
        <v>51.49</v>
      </c>
      <c r="R896" s="106">
        <v>49.28</v>
      </c>
      <c r="S896" s="106">
        <v>56.08</v>
      </c>
      <c r="T896" s="106">
        <v>53.63</v>
      </c>
      <c r="U896" s="106">
        <v>55.64</v>
      </c>
      <c r="V896" s="106">
        <v>51.69</v>
      </c>
      <c r="W896" s="106">
        <v>59.86</v>
      </c>
      <c r="X896" s="106">
        <v>57.84</v>
      </c>
      <c r="Y896" s="106">
        <v>58.24</v>
      </c>
      <c r="Z896" s="106">
        <v>51.23</v>
      </c>
      <c r="AA896" s="106">
        <v>55.81</v>
      </c>
      <c r="AB896" s="106">
        <v>52.17</v>
      </c>
      <c r="AC896" s="106">
        <v>59.43</v>
      </c>
      <c r="AD896" s="106">
        <v>58.03</v>
      </c>
      <c r="AE896" s="106">
        <v>55.3</v>
      </c>
      <c r="AF896" s="106">
        <v>58.22</v>
      </c>
      <c r="AG896" s="106">
        <v>59.85</v>
      </c>
      <c r="AH896" s="106">
        <v>56.19</v>
      </c>
      <c r="AI896" s="106">
        <v>57.38</v>
      </c>
      <c r="AJ896" s="106">
        <v>60.53</v>
      </c>
      <c r="AK896" s="106">
        <v>49.02</v>
      </c>
      <c r="AL896" s="106">
        <v>46.63</v>
      </c>
      <c r="AM896" s="106">
        <v>56.18</v>
      </c>
      <c r="AN896" s="106">
        <v>61.06</v>
      </c>
      <c r="AO896" s="106">
        <v>48.96</v>
      </c>
      <c r="AP896" s="106">
        <v>55.06</v>
      </c>
      <c r="AQ896" s="106">
        <v>56.83</v>
      </c>
      <c r="AR896" s="106">
        <v>49.48</v>
      </c>
      <c r="AS896" s="106">
        <v>51.83</v>
      </c>
      <c r="AT896" s="106">
        <v>50.22</v>
      </c>
      <c r="AU896" s="106">
        <v>74.41</v>
      </c>
      <c r="AV896" s="106">
        <v>49.67</v>
      </c>
      <c r="AW896" s="106">
        <v>51.32</v>
      </c>
      <c r="AX896" s="106">
        <v>43.31</v>
      </c>
      <c r="AY896" s="106">
        <v>42.19</v>
      </c>
      <c r="AZ896" s="106">
        <v>55.57</v>
      </c>
      <c r="BA896" s="106">
        <v>47.07</v>
      </c>
      <c r="BB896" s="106">
        <v>52.83</v>
      </c>
      <c r="BC896" s="106">
        <v>56.66</v>
      </c>
      <c r="BD896" s="106">
        <v>56.22</v>
      </c>
      <c r="BE896" s="106">
        <v>43.32</v>
      </c>
      <c r="BF896" s="106">
        <v>41.96</v>
      </c>
      <c r="BG896" s="106">
        <v>43.64</v>
      </c>
      <c r="BH896" s="106">
        <v>49.61</v>
      </c>
      <c r="BI896" s="106">
        <v>44</v>
      </c>
      <c r="BJ896" s="106">
        <v>44.4</v>
      </c>
      <c r="BK896" s="106">
        <v>70.59</v>
      </c>
      <c r="BL896" s="107">
        <f t="shared" si="44"/>
        <v>60</v>
      </c>
      <c r="BN896" s="110">
        <f>BN895++Setup!$J$15/24</f>
        <v>43233.194444445166</v>
      </c>
      <c r="BO896" s="57">
        <f>CN896</f>
        <v>0</v>
      </c>
      <c r="BP896" s="57">
        <f>CO896</f>
        <v>0</v>
      </c>
      <c r="BQ896" s="57">
        <f>CP896</f>
        <v>0</v>
      </c>
      <c r="BR896" s="57">
        <f>CQ896</f>
        <v>0</v>
      </c>
      <c r="BS896" s="87">
        <f>CT896</f>
        <v>0</v>
      </c>
      <c r="BT896" s="87">
        <f>CB1325</f>
        <v>215</v>
      </c>
      <c r="BU896" s="87">
        <f>CD1325</f>
        <v>0</v>
      </c>
      <c r="BV896" s="87">
        <f>CF1325</f>
        <v>0</v>
      </c>
      <c r="BW896" s="87">
        <f>CH1325</f>
        <v>25.28</v>
      </c>
      <c r="BX896" s="87">
        <f>CJ1325</f>
        <v>0</v>
      </c>
      <c r="CA896" s="111">
        <v>43378.215277777781</v>
      </c>
      <c r="CB896" s="87">
        <v>225</v>
      </c>
      <c r="CC896" s="111">
        <v>43378.215277777781</v>
      </c>
      <c r="CD896" s="87">
        <v>0</v>
      </c>
      <c r="CE896" s="111">
        <v>43378.215277777781</v>
      </c>
      <c r="CF896" s="87">
        <v>0</v>
      </c>
      <c r="CG896" s="111">
        <v>43378.215277777781</v>
      </c>
      <c r="CH896" s="87">
        <v>44.44</v>
      </c>
      <c r="CI896" s="111">
        <v>43378.215277777781</v>
      </c>
      <c r="CJ896" s="87">
        <v>0</v>
      </c>
      <c r="CM896" s="111"/>
      <c r="CS896" s="111"/>
    </row>
    <row r="897" spans="1:97" x14ac:dyDescent="0.3">
      <c r="A897" s="87">
        <f t="shared" si="43"/>
        <v>8930</v>
      </c>
      <c r="B897" s="88">
        <f t="shared" si="42"/>
        <v>148.83333333333334</v>
      </c>
      <c r="C897" s="106">
        <v>22.18</v>
      </c>
      <c r="D897" s="106">
        <v>57.22</v>
      </c>
      <c r="E897" s="106">
        <v>48.54</v>
      </c>
      <c r="F897" s="106">
        <v>44.09</v>
      </c>
      <c r="G897" s="106">
        <v>52.5</v>
      </c>
      <c r="H897" s="106">
        <v>49.6</v>
      </c>
      <c r="I897" s="106">
        <v>45.36</v>
      </c>
      <c r="J897" s="106">
        <v>46.84</v>
      </c>
      <c r="K897" s="106">
        <v>45.7</v>
      </c>
      <c r="L897" s="106">
        <v>50.61</v>
      </c>
      <c r="M897" s="106">
        <v>43.88</v>
      </c>
      <c r="N897" s="106">
        <v>53.52</v>
      </c>
      <c r="O897" s="106">
        <v>56.1</v>
      </c>
      <c r="P897" s="106">
        <v>46.84</v>
      </c>
      <c r="Q897" s="106">
        <v>51.72</v>
      </c>
      <c r="R897" s="106">
        <v>49.61</v>
      </c>
      <c r="S897" s="106">
        <v>56.25</v>
      </c>
      <c r="T897" s="106">
        <v>53.95</v>
      </c>
      <c r="U897" s="106">
        <v>55.94</v>
      </c>
      <c r="V897" s="106">
        <v>52.05</v>
      </c>
      <c r="W897" s="106">
        <v>60.13</v>
      </c>
      <c r="X897" s="106">
        <v>58.16</v>
      </c>
      <c r="Y897" s="106">
        <v>58.49</v>
      </c>
      <c r="Z897" s="106">
        <v>51.57</v>
      </c>
      <c r="AA897" s="106">
        <v>56.12</v>
      </c>
      <c r="AB897" s="106">
        <v>52.51</v>
      </c>
      <c r="AC897" s="106">
        <v>59.73</v>
      </c>
      <c r="AD897" s="106">
        <v>58.28</v>
      </c>
      <c r="AE897" s="106">
        <v>55.61</v>
      </c>
      <c r="AF897" s="106">
        <v>58.47</v>
      </c>
      <c r="AG897" s="106">
        <v>60.14</v>
      </c>
      <c r="AH897" s="106">
        <v>56.46</v>
      </c>
      <c r="AI897" s="106">
        <v>57.6</v>
      </c>
      <c r="AJ897" s="106">
        <v>60.53</v>
      </c>
      <c r="AK897" s="106">
        <v>49</v>
      </c>
      <c r="AL897" s="106">
        <v>47.25</v>
      </c>
      <c r="AM897" s="106">
        <v>56.39</v>
      </c>
      <c r="AN897" s="106">
        <v>61.02</v>
      </c>
      <c r="AO897" s="106">
        <v>46.8</v>
      </c>
      <c r="AP897" s="106">
        <v>55.64</v>
      </c>
      <c r="AQ897" s="106">
        <v>57.05</v>
      </c>
      <c r="AR897" s="106">
        <v>49.71</v>
      </c>
      <c r="AS897" s="106">
        <v>52.11</v>
      </c>
      <c r="AT897" s="106">
        <v>50.43</v>
      </c>
      <c r="AU897" s="106">
        <v>74.459999999999994</v>
      </c>
      <c r="AV897" s="106">
        <v>49.99</v>
      </c>
      <c r="AW897" s="106">
        <v>51.69</v>
      </c>
      <c r="AX897" s="106">
        <v>41.16</v>
      </c>
      <c r="AY897" s="106">
        <v>40.119999999999997</v>
      </c>
      <c r="AZ897" s="106">
        <v>55.87</v>
      </c>
      <c r="BA897" s="106">
        <v>44.84</v>
      </c>
      <c r="BB897" s="106">
        <v>53.15</v>
      </c>
      <c r="BC897" s="106">
        <v>56.96</v>
      </c>
      <c r="BD897" s="106">
        <v>56.53</v>
      </c>
      <c r="BE897" s="106">
        <v>41.17</v>
      </c>
      <c r="BF897" s="106">
        <v>39.799999999999997</v>
      </c>
      <c r="BG897" s="106">
        <v>43.95</v>
      </c>
      <c r="BH897" s="106">
        <v>47.35</v>
      </c>
      <c r="BI897" s="106">
        <v>41.87</v>
      </c>
      <c r="BJ897" s="106">
        <v>44.31</v>
      </c>
      <c r="BK897" s="106">
        <v>70.599999999999994</v>
      </c>
      <c r="BL897" s="107">
        <f t="shared" si="44"/>
        <v>60</v>
      </c>
      <c r="BN897" s="110">
        <f>BN896++Setup!$J$15/24</f>
        <v>43233.201388889611</v>
      </c>
      <c r="BO897" s="57">
        <f>CN897</f>
        <v>0</v>
      </c>
      <c r="BP897" s="57">
        <f>CO897</f>
        <v>0</v>
      </c>
      <c r="BQ897" s="57">
        <f>CP897</f>
        <v>0</v>
      </c>
      <c r="BR897" s="57">
        <f>CQ897</f>
        <v>0</v>
      </c>
      <c r="BS897" s="87">
        <f>CT897</f>
        <v>0</v>
      </c>
      <c r="BT897" s="87">
        <f>CB1326</f>
        <v>219</v>
      </c>
      <c r="BU897" s="87">
        <f>CD1326</f>
        <v>0</v>
      </c>
      <c r="BV897" s="87">
        <f>CF1326</f>
        <v>0</v>
      </c>
      <c r="BW897" s="87">
        <f>CH1326</f>
        <v>29.44</v>
      </c>
      <c r="BX897" s="87">
        <f>CJ1326</f>
        <v>0</v>
      </c>
      <c r="CA897" s="111">
        <v>43378.222222222219</v>
      </c>
      <c r="CB897" s="87">
        <v>226</v>
      </c>
      <c r="CC897" s="111">
        <v>43378.222222222219</v>
      </c>
      <c r="CD897" s="87">
        <v>0</v>
      </c>
      <c r="CE897" s="111">
        <v>43378.222222222219</v>
      </c>
      <c r="CF897" s="87">
        <v>0</v>
      </c>
      <c r="CG897" s="111">
        <v>43378.222222222219</v>
      </c>
      <c r="CH897" s="87">
        <v>24.72</v>
      </c>
      <c r="CI897" s="111">
        <v>43378.222222222219</v>
      </c>
      <c r="CJ897" s="87">
        <v>0</v>
      </c>
      <c r="CM897" s="111"/>
      <c r="CS897" s="111"/>
    </row>
    <row r="898" spans="1:97" x14ac:dyDescent="0.3">
      <c r="A898" s="87">
        <f t="shared" si="43"/>
        <v>8940</v>
      </c>
      <c r="B898" s="88">
        <f t="shared" si="42"/>
        <v>149</v>
      </c>
      <c r="C898" s="106">
        <v>22.15</v>
      </c>
      <c r="D898" s="106">
        <v>57.35</v>
      </c>
      <c r="E898" s="106">
        <v>49.44</v>
      </c>
      <c r="F898" s="106">
        <v>45.13</v>
      </c>
      <c r="G898" s="106">
        <v>52.57</v>
      </c>
      <c r="H898" s="106">
        <v>49.57</v>
      </c>
      <c r="I898" s="106">
        <v>46.35</v>
      </c>
      <c r="J898" s="106">
        <v>47.81</v>
      </c>
      <c r="K898" s="106">
        <v>45.7</v>
      </c>
      <c r="L898" s="106">
        <v>50.62</v>
      </c>
      <c r="M898" s="106">
        <v>44.96</v>
      </c>
      <c r="N898" s="106">
        <v>53.57</v>
      </c>
      <c r="O898" s="106">
        <v>56.11</v>
      </c>
      <c r="P898" s="106">
        <v>46.91</v>
      </c>
      <c r="Q898" s="106">
        <v>51.86</v>
      </c>
      <c r="R898" s="106">
        <v>49.65</v>
      </c>
      <c r="S898" s="106">
        <v>56.4</v>
      </c>
      <c r="T898" s="106">
        <v>53.99</v>
      </c>
      <c r="U898" s="106">
        <v>55.92</v>
      </c>
      <c r="V898" s="106">
        <v>52.06</v>
      </c>
      <c r="W898" s="106">
        <v>60.24</v>
      </c>
      <c r="X898" s="106">
        <v>58.22</v>
      </c>
      <c r="Y898" s="106">
        <v>58.58</v>
      </c>
      <c r="Z898" s="106">
        <v>51.6</v>
      </c>
      <c r="AA898" s="106">
        <v>56.14</v>
      </c>
      <c r="AB898" s="106">
        <v>52.55</v>
      </c>
      <c r="AC898" s="106">
        <v>59.89</v>
      </c>
      <c r="AD898" s="106">
        <v>58.48</v>
      </c>
      <c r="AE898" s="106">
        <v>55.72</v>
      </c>
      <c r="AF898" s="106">
        <v>58.59</v>
      </c>
      <c r="AG898" s="106">
        <v>60.21</v>
      </c>
      <c r="AH898" s="106">
        <v>56.55</v>
      </c>
      <c r="AI898" s="106">
        <v>57.69</v>
      </c>
      <c r="AJ898" s="106">
        <v>60.52</v>
      </c>
      <c r="AK898" s="106">
        <v>49.01</v>
      </c>
      <c r="AL898" s="106">
        <v>47.09</v>
      </c>
      <c r="AM898" s="106">
        <v>56.57</v>
      </c>
      <c r="AN898" s="106">
        <v>61.06</v>
      </c>
      <c r="AO898" s="106">
        <v>47.77</v>
      </c>
      <c r="AP898" s="106">
        <v>55.7</v>
      </c>
      <c r="AQ898" s="106">
        <v>57.18</v>
      </c>
      <c r="AR898" s="106">
        <v>49.84</v>
      </c>
      <c r="AS898" s="106">
        <v>52.1</v>
      </c>
      <c r="AT898" s="106">
        <v>50.66</v>
      </c>
      <c r="AU898" s="106">
        <v>74.53</v>
      </c>
      <c r="AV898" s="106">
        <v>50.06</v>
      </c>
      <c r="AW898" s="106">
        <v>51.69</v>
      </c>
      <c r="AX898" s="106">
        <v>42.15</v>
      </c>
      <c r="AY898" s="106">
        <v>41.17</v>
      </c>
      <c r="AZ898" s="106">
        <v>55.96</v>
      </c>
      <c r="BA898" s="106">
        <v>46</v>
      </c>
      <c r="BB898" s="106">
        <v>53.17</v>
      </c>
      <c r="BC898" s="106">
        <v>57.03</v>
      </c>
      <c r="BD898" s="106">
        <v>56.64</v>
      </c>
      <c r="BE898" s="106">
        <v>42.25</v>
      </c>
      <c r="BF898" s="106">
        <v>40.89</v>
      </c>
      <c r="BG898" s="106">
        <v>43.96</v>
      </c>
      <c r="BH898" s="106">
        <v>48.47</v>
      </c>
      <c r="BI898" s="106">
        <v>42.83</v>
      </c>
      <c r="BJ898" s="106">
        <v>44.3</v>
      </c>
      <c r="BK898" s="106">
        <v>70.599999999999994</v>
      </c>
      <c r="BL898" s="107">
        <f t="shared" si="44"/>
        <v>60</v>
      </c>
      <c r="BN898" s="110">
        <f>BN897++Setup!$J$15/24</f>
        <v>43233.208333334056</v>
      </c>
      <c r="BO898" s="57">
        <f>CN898</f>
        <v>0</v>
      </c>
      <c r="BP898" s="57">
        <f>CO898</f>
        <v>0</v>
      </c>
      <c r="BQ898" s="57">
        <f>CP898</f>
        <v>0</v>
      </c>
      <c r="BR898" s="57">
        <f>CQ898</f>
        <v>0</v>
      </c>
      <c r="BS898" s="87">
        <f>CT898</f>
        <v>0</v>
      </c>
      <c r="BT898" s="87">
        <f>CB1327</f>
        <v>219</v>
      </c>
      <c r="BU898" s="87">
        <f>CD1327</f>
        <v>0</v>
      </c>
      <c r="BV898" s="87">
        <f>CF1327</f>
        <v>0</v>
      </c>
      <c r="BW898" s="87">
        <f>CH1327</f>
        <v>17.5</v>
      </c>
      <c r="BX898" s="87">
        <f>CJ1327</f>
        <v>0</v>
      </c>
      <c r="CA898" s="111">
        <v>43378.229166666664</v>
      </c>
      <c r="CB898" s="87">
        <v>226</v>
      </c>
      <c r="CC898" s="111">
        <v>43378.229166666664</v>
      </c>
      <c r="CD898" s="87">
        <v>0</v>
      </c>
      <c r="CE898" s="111">
        <v>43378.229166666664</v>
      </c>
      <c r="CF898" s="87">
        <v>0</v>
      </c>
      <c r="CG898" s="111">
        <v>43378.229166666664</v>
      </c>
      <c r="CH898" s="87">
        <v>35.28</v>
      </c>
      <c r="CI898" s="111">
        <v>43378.229166666664</v>
      </c>
      <c r="CJ898" s="87">
        <v>0</v>
      </c>
      <c r="CM898" s="111"/>
      <c r="CS898" s="111"/>
    </row>
    <row r="899" spans="1:97" x14ac:dyDescent="0.3">
      <c r="A899" s="87">
        <f t="shared" si="43"/>
        <v>8950</v>
      </c>
      <c r="B899" s="88">
        <f t="shared" si="42"/>
        <v>149.16666666666666</v>
      </c>
      <c r="C899" s="106">
        <v>22.24</v>
      </c>
      <c r="D899" s="106">
        <v>55.43</v>
      </c>
      <c r="E899" s="106">
        <v>50.65</v>
      </c>
      <c r="F899" s="106">
        <v>46.23</v>
      </c>
      <c r="G899" s="106">
        <v>50.65</v>
      </c>
      <c r="H899" s="106">
        <v>47.75</v>
      </c>
      <c r="I899" s="106">
        <v>47.41</v>
      </c>
      <c r="J899" s="106">
        <v>48.99</v>
      </c>
      <c r="K899" s="106">
        <v>43.83</v>
      </c>
      <c r="L899" s="106">
        <v>48.75</v>
      </c>
      <c r="M899" s="106">
        <v>46.04</v>
      </c>
      <c r="N899" s="106">
        <v>51.69</v>
      </c>
      <c r="O899" s="106">
        <v>54.26</v>
      </c>
      <c r="P899" s="106">
        <v>44.91</v>
      </c>
      <c r="Q899" s="106">
        <v>49.99</v>
      </c>
      <c r="R899" s="106">
        <v>47.73</v>
      </c>
      <c r="S899" s="106">
        <v>54.53</v>
      </c>
      <c r="T899" s="106">
        <v>52.1</v>
      </c>
      <c r="U899" s="106">
        <v>54.08</v>
      </c>
      <c r="V899" s="106">
        <v>50.15</v>
      </c>
      <c r="W899" s="106">
        <v>58.33</v>
      </c>
      <c r="X899" s="106">
        <v>56.29</v>
      </c>
      <c r="Y899" s="106">
        <v>56.74</v>
      </c>
      <c r="Z899" s="106">
        <v>49.68</v>
      </c>
      <c r="AA899" s="106">
        <v>54.2</v>
      </c>
      <c r="AB899" s="106">
        <v>50.6</v>
      </c>
      <c r="AC899" s="106">
        <v>57.89</v>
      </c>
      <c r="AD899" s="106">
        <v>56.48</v>
      </c>
      <c r="AE899" s="106">
        <v>53.75</v>
      </c>
      <c r="AF899" s="106">
        <v>56.62</v>
      </c>
      <c r="AG899" s="106">
        <v>58.28</v>
      </c>
      <c r="AH899" s="106">
        <v>54.65</v>
      </c>
      <c r="AI899" s="106">
        <v>55.81</v>
      </c>
      <c r="AJ899" s="106">
        <v>60.54</v>
      </c>
      <c r="AK899" s="106">
        <v>49.06</v>
      </c>
      <c r="AL899" s="106">
        <v>46.61</v>
      </c>
      <c r="AM899" s="106">
        <v>54.56</v>
      </c>
      <c r="AN899" s="106">
        <v>61.09</v>
      </c>
      <c r="AO899" s="106">
        <v>48.95</v>
      </c>
      <c r="AP899" s="106">
        <v>55.01</v>
      </c>
      <c r="AQ899" s="106">
        <v>55.19</v>
      </c>
      <c r="AR899" s="106">
        <v>47.9</v>
      </c>
      <c r="AS899" s="106">
        <v>50.3</v>
      </c>
      <c r="AT899" s="106">
        <v>48.56</v>
      </c>
      <c r="AU899" s="106">
        <v>74.540000000000006</v>
      </c>
      <c r="AV899" s="106">
        <v>48.03</v>
      </c>
      <c r="AW899" s="106">
        <v>49.73</v>
      </c>
      <c r="AX899" s="106">
        <v>43.22</v>
      </c>
      <c r="AY899" s="106">
        <v>42.29</v>
      </c>
      <c r="AZ899" s="106">
        <v>53.99</v>
      </c>
      <c r="BA899" s="106">
        <v>47.08</v>
      </c>
      <c r="BB899" s="106">
        <v>51.29</v>
      </c>
      <c r="BC899" s="106">
        <v>55.02</v>
      </c>
      <c r="BD899" s="106">
        <v>54.61</v>
      </c>
      <c r="BE899" s="106">
        <v>43.34</v>
      </c>
      <c r="BF899" s="106">
        <v>41.97</v>
      </c>
      <c r="BG899" s="106">
        <v>42.11</v>
      </c>
      <c r="BH899" s="106">
        <v>49.59</v>
      </c>
      <c r="BI899" s="106">
        <v>44</v>
      </c>
      <c r="BJ899" s="106">
        <v>44.22</v>
      </c>
      <c r="BK899" s="106">
        <v>70.39</v>
      </c>
      <c r="BL899" s="107">
        <f t="shared" si="44"/>
        <v>60</v>
      </c>
      <c r="BN899" s="110">
        <f>BN898++Setup!$J$15/24</f>
        <v>43233.215277778501</v>
      </c>
      <c r="BO899" s="57">
        <f>CN899</f>
        <v>0</v>
      </c>
      <c r="BP899" s="57">
        <f>CO899</f>
        <v>0</v>
      </c>
      <c r="BQ899" s="57">
        <f>CP899</f>
        <v>0</v>
      </c>
      <c r="BR899" s="57">
        <f>CQ899</f>
        <v>0</v>
      </c>
      <c r="BS899" s="87">
        <f>CT899</f>
        <v>0</v>
      </c>
      <c r="BT899" s="87">
        <f>CB1328</f>
        <v>219</v>
      </c>
      <c r="BU899" s="87">
        <f>CD1328</f>
        <v>0</v>
      </c>
      <c r="BV899" s="87">
        <f>CF1328</f>
        <v>0</v>
      </c>
      <c r="BW899" s="87">
        <f>CH1328</f>
        <v>18.059999999999999</v>
      </c>
      <c r="BX899" s="87">
        <f>CJ1328</f>
        <v>0</v>
      </c>
      <c r="CA899" s="111">
        <v>43378.236111111109</v>
      </c>
      <c r="CB899" s="87">
        <v>227</v>
      </c>
      <c r="CC899" s="111">
        <v>43378.236111111109</v>
      </c>
      <c r="CD899" s="87">
        <v>0</v>
      </c>
      <c r="CE899" s="111">
        <v>43378.236111111109</v>
      </c>
      <c r="CF899" s="87">
        <v>0</v>
      </c>
      <c r="CG899" s="111">
        <v>43378.236111111109</v>
      </c>
      <c r="CH899" s="87">
        <v>45.28</v>
      </c>
      <c r="CI899" s="111">
        <v>43378.236111111109</v>
      </c>
      <c r="CJ899" s="87">
        <v>0</v>
      </c>
      <c r="CM899" s="111"/>
      <c r="CS899" s="111"/>
    </row>
    <row r="900" spans="1:97" x14ac:dyDescent="0.3">
      <c r="A900" s="87">
        <f t="shared" si="43"/>
        <v>8960</v>
      </c>
      <c r="B900" s="88">
        <f t="shared" ref="B900:B963" si="45">A900/60</f>
        <v>149.33333333333334</v>
      </c>
      <c r="C900" s="106">
        <v>22.2</v>
      </c>
      <c r="D900" s="106">
        <v>55.84</v>
      </c>
      <c r="E900" s="106">
        <v>50.65</v>
      </c>
      <c r="F900" s="106">
        <v>46.23</v>
      </c>
      <c r="G900" s="106">
        <v>51.06</v>
      </c>
      <c r="H900" s="106">
        <v>48.16</v>
      </c>
      <c r="I900" s="106">
        <v>47.42</v>
      </c>
      <c r="J900" s="106">
        <v>48.86</v>
      </c>
      <c r="K900" s="106">
        <v>44.24</v>
      </c>
      <c r="L900" s="106">
        <v>49.25</v>
      </c>
      <c r="M900" s="106">
        <v>46.09</v>
      </c>
      <c r="N900" s="106">
        <v>52.17</v>
      </c>
      <c r="O900" s="106">
        <v>54.73</v>
      </c>
      <c r="P900" s="106">
        <v>45.4</v>
      </c>
      <c r="Q900" s="106">
        <v>50.45</v>
      </c>
      <c r="R900" s="106">
        <v>48.2</v>
      </c>
      <c r="S900" s="106">
        <v>54.94</v>
      </c>
      <c r="T900" s="106">
        <v>52.55</v>
      </c>
      <c r="U900" s="106">
        <v>54.4</v>
      </c>
      <c r="V900" s="106">
        <v>50.6</v>
      </c>
      <c r="W900" s="106">
        <v>58.72</v>
      </c>
      <c r="X900" s="106">
        <v>56.73</v>
      </c>
      <c r="Y900" s="106">
        <v>57.15</v>
      </c>
      <c r="Z900" s="106">
        <v>50.15</v>
      </c>
      <c r="AA900" s="106">
        <v>54.64</v>
      </c>
      <c r="AB900" s="106">
        <v>51.07</v>
      </c>
      <c r="AC900" s="106">
        <v>58.37</v>
      </c>
      <c r="AD900" s="106">
        <v>56.91</v>
      </c>
      <c r="AE900" s="106">
        <v>54.13</v>
      </c>
      <c r="AF900" s="106">
        <v>57.05</v>
      </c>
      <c r="AG900" s="106">
        <v>58.74</v>
      </c>
      <c r="AH900" s="106">
        <v>54.98</v>
      </c>
      <c r="AI900" s="106">
        <v>56.15</v>
      </c>
      <c r="AJ900" s="106">
        <v>60.44</v>
      </c>
      <c r="AK900" s="106">
        <v>48.89</v>
      </c>
      <c r="AL900" s="106">
        <v>46.68</v>
      </c>
      <c r="AM900" s="106">
        <v>55.02</v>
      </c>
      <c r="AN900" s="106">
        <v>60.87</v>
      </c>
      <c r="AO900" s="106">
        <v>48.82</v>
      </c>
      <c r="AP900" s="106">
        <v>55.04</v>
      </c>
      <c r="AQ900" s="106">
        <v>55.57</v>
      </c>
      <c r="AR900" s="106">
        <v>48.32</v>
      </c>
      <c r="AS900" s="106">
        <v>50.64</v>
      </c>
      <c r="AT900" s="106">
        <v>49.11</v>
      </c>
      <c r="AU900" s="106">
        <v>74.209999999999994</v>
      </c>
      <c r="AV900" s="106">
        <v>48.48</v>
      </c>
      <c r="AW900" s="106">
        <v>50.25</v>
      </c>
      <c r="AX900" s="106">
        <v>43.2</v>
      </c>
      <c r="AY900" s="106">
        <v>42.18</v>
      </c>
      <c r="AZ900" s="106">
        <v>54.48</v>
      </c>
      <c r="BA900" s="106">
        <v>46.98</v>
      </c>
      <c r="BB900" s="106">
        <v>51.74</v>
      </c>
      <c r="BC900" s="106">
        <v>55.47</v>
      </c>
      <c r="BD900" s="106">
        <v>55.07</v>
      </c>
      <c r="BE900" s="106">
        <v>43.28</v>
      </c>
      <c r="BF900" s="106">
        <v>41.98</v>
      </c>
      <c r="BG900" s="106">
        <v>42.54</v>
      </c>
      <c r="BH900" s="106">
        <v>49.49</v>
      </c>
      <c r="BI900" s="106">
        <v>44.06</v>
      </c>
      <c r="BJ900" s="106">
        <v>44.18</v>
      </c>
      <c r="BK900" s="106">
        <v>70.27</v>
      </c>
      <c r="BL900" s="107">
        <f t="shared" si="44"/>
        <v>60</v>
      </c>
      <c r="BN900" s="110">
        <f>BN899++Setup!$J$15/24</f>
        <v>43233.222222222947</v>
      </c>
      <c r="BO900" s="57">
        <f>CN900</f>
        <v>0</v>
      </c>
      <c r="BP900" s="57">
        <f>CO900</f>
        <v>0</v>
      </c>
      <c r="BQ900" s="57">
        <f>CP900</f>
        <v>0</v>
      </c>
      <c r="BR900" s="57">
        <f>CQ900</f>
        <v>0</v>
      </c>
      <c r="BS900" s="87">
        <f>CT900</f>
        <v>0</v>
      </c>
      <c r="BT900" s="87">
        <f>CB1329</f>
        <v>220</v>
      </c>
      <c r="BU900" s="87">
        <f>CD1329</f>
        <v>0</v>
      </c>
      <c r="BV900" s="87">
        <f>CF1329</f>
        <v>0</v>
      </c>
      <c r="BW900" s="87">
        <f>CH1329</f>
        <v>25.83</v>
      </c>
      <c r="BX900" s="87">
        <f>CJ1329</f>
        <v>0</v>
      </c>
      <c r="CA900" s="111">
        <v>43378.243055555555</v>
      </c>
      <c r="CB900" s="87">
        <v>226</v>
      </c>
      <c r="CC900" s="111">
        <v>43378.243055555555</v>
      </c>
      <c r="CD900" s="87">
        <v>0</v>
      </c>
      <c r="CE900" s="111">
        <v>43378.243055555555</v>
      </c>
      <c r="CF900" s="87">
        <v>0</v>
      </c>
      <c r="CG900" s="111">
        <v>43378.243055555555</v>
      </c>
      <c r="CH900" s="87">
        <v>46.67</v>
      </c>
      <c r="CI900" s="111">
        <v>43378.243055555555</v>
      </c>
      <c r="CJ900" s="87">
        <v>0</v>
      </c>
      <c r="CM900" s="111"/>
      <c r="CS900" s="111"/>
    </row>
    <row r="901" spans="1:97" x14ac:dyDescent="0.3">
      <c r="A901" s="87">
        <f t="shared" ref="A901:A964" si="46">A900+$A$1</f>
        <v>8970</v>
      </c>
      <c r="B901" s="88">
        <f t="shared" si="45"/>
        <v>149.5</v>
      </c>
      <c r="C901" s="106">
        <v>22.21</v>
      </c>
      <c r="D901" s="106">
        <v>56.02</v>
      </c>
      <c r="E901" s="106">
        <v>50.65</v>
      </c>
      <c r="F901" s="106">
        <v>46.36</v>
      </c>
      <c r="G901" s="106">
        <v>51.3</v>
      </c>
      <c r="H901" s="106">
        <v>48.29</v>
      </c>
      <c r="I901" s="106">
        <v>47.54</v>
      </c>
      <c r="J901" s="106">
        <v>49.11</v>
      </c>
      <c r="K901" s="106">
        <v>44.39</v>
      </c>
      <c r="L901" s="106">
        <v>49.29</v>
      </c>
      <c r="M901" s="106">
        <v>46.18</v>
      </c>
      <c r="N901" s="106">
        <v>52.33</v>
      </c>
      <c r="O901" s="106">
        <v>54.87</v>
      </c>
      <c r="P901" s="106">
        <v>45.7</v>
      </c>
      <c r="Q901" s="106">
        <v>50.66</v>
      </c>
      <c r="R901" s="106">
        <v>48.41</v>
      </c>
      <c r="S901" s="106">
        <v>55.14</v>
      </c>
      <c r="T901" s="106">
        <v>52.7</v>
      </c>
      <c r="U901" s="106">
        <v>54.75</v>
      </c>
      <c r="V901" s="106">
        <v>50.76</v>
      </c>
      <c r="W901" s="106">
        <v>58.89</v>
      </c>
      <c r="X901" s="106">
        <v>56.92</v>
      </c>
      <c r="Y901" s="106">
        <v>57.38</v>
      </c>
      <c r="Z901" s="106">
        <v>50.42</v>
      </c>
      <c r="AA901" s="106">
        <v>54.92</v>
      </c>
      <c r="AB901" s="106">
        <v>51.33</v>
      </c>
      <c r="AC901" s="106">
        <v>58.5</v>
      </c>
      <c r="AD901" s="106">
        <v>57.08</v>
      </c>
      <c r="AE901" s="106">
        <v>54.46</v>
      </c>
      <c r="AF901" s="106">
        <v>57.25</v>
      </c>
      <c r="AG901" s="106">
        <v>58.97</v>
      </c>
      <c r="AH901" s="106">
        <v>55.18</v>
      </c>
      <c r="AI901" s="106">
        <v>56.41</v>
      </c>
      <c r="AJ901" s="106">
        <v>60.35</v>
      </c>
      <c r="AK901" s="106">
        <v>48.9</v>
      </c>
      <c r="AL901" s="106">
        <v>46.56</v>
      </c>
      <c r="AM901" s="106">
        <v>55.22</v>
      </c>
      <c r="AN901" s="106">
        <v>60.87</v>
      </c>
      <c r="AO901" s="106">
        <v>49.07</v>
      </c>
      <c r="AP901" s="106">
        <v>54.98</v>
      </c>
      <c r="AQ901" s="106">
        <v>55.87</v>
      </c>
      <c r="AR901" s="106">
        <v>48.61</v>
      </c>
      <c r="AS901" s="106">
        <v>50.98</v>
      </c>
      <c r="AT901" s="106">
        <v>49.29</v>
      </c>
      <c r="AU901" s="106">
        <v>74.34</v>
      </c>
      <c r="AV901" s="106">
        <v>48.73</v>
      </c>
      <c r="AW901" s="106">
        <v>50.42</v>
      </c>
      <c r="AX901" s="106">
        <v>43.39</v>
      </c>
      <c r="AY901" s="106">
        <v>42.35</v>
      </c>
      <c r="AZ901" s="106">
        <v>54.74</v>
      </c>
      <c r="BA901" s="106">
        <v>47.16</v>
      </c>
      <c r="BB901" s="106">
        <v>51.95</v>
      </c>
      <c r="BC901" s="106">
        <v>55.81</v>
      </c>
      <c r="BD901" s="106">
        <v>55.3</v>
      </c>
      <c r="BE901" s="106">
        <v>43.4</v>
      </c>
      <c r="BF901" s="106">
        <v>42.04</v>
      </c>
      <c r="BG901" s="106">
        <v>42.74</v>
      </c>
      <c r="BH901" s="106">
        <v>49.73</v>
      </c>
      <c r="BI901" s="106">
        <v>44.06</v>
      </c>
      <c r="BJ901" s="106">
        <v>44.29</v>
      </c>
      <c r="BK901" s="106">
        <v>70.400000000000006</v>
      </c>
      <c r="BL901" s="107">
        <f t="shared" ref="BL901:BL964" si="47">BL900</f>
        <v>60</v>
      </c>
      <c r="BN901" s="110">
        <f>BN900++Setup!$J$15/24</f>
        <v>43233.229166667392</v>
      </c>
      <c r="BO901" s="57">
        <f>CN901</f>
        <v>0</v>
      </c>
      <c r="BP901" s="57">
        <f>CO901</f>
        <v>0</v>
      </c>
      <c r="BQ901" s="57">
        <f>CP901</f>
        <v>0</v>
      </c>
      <c r="BR901" s="57">
        <f>CQ901</f>
        <v>0</v>
      </c>
      <c r="BS901" s="87">
        <f>CT901</f>
        <v>0</v>
      </c>
      <c r="BT901" s="87">
        <f>CB1330</f>
        <v>217</v>
      </c>
      <c r="BU901" s="87">
        <f>CD1330</f>
        <v>0</v>
      </c>
      <c r="BV901" s="87">
        <f>CF1330</f>
        <v>0</v>
      </c>
      <c r="BW901" s="87">
        <f>CH1330</f>
        <v>18.059999999999999</v>
      </c>
      <c r="BX901" s="87">
        <f>CJ1330</f>
        <v>0</v>
      </c>
      <c r="CA901" s="111">
        <v>43378.25</v>
      </c>
      <c r="CB901" s="87">
        <v>228</v>
      </c>
      <c r="CC901" s="111">
        <v>43378.25</v>
      </c>
      <c r="CD901" s="87">
        <v>0</v>
      </c>
      <c r="CE901" s="111">
        <v>43378.25</v>
      </c>
      <c r="CF901" s="87">
        <v>0</v>
      </c>
      <c r="CG901" s="111">
        <v>43378.25</v>
      </c>
      <c r="CH901" s="87">
        <v>51.67</v>
      </c>
      <c r="CI901" s="111">
        <v>43378.25</v>
      </c>
      <c r="CJ901" s="87">
        <v>0</v>
      </c>
      <c r="CM901" s="111"/>
      <c r="CS901" s="111"/>
    </row>
    <row r="902" spans="1:97" x14ac:dyDescent="0.3">
      <c r="A902" s="87">
        <f t="shared" si="46"/>
        <v>8980</v>
      </c>
      <c r="B902" s="88">
        <f t="shared" si="45"/>
        <v>149.66666666666666</v>
      </c>
      <c r="C902" s="106">
        <v>22.24</v>
      </c>
      <c r="D902" s="106">
        <v>55.72</v>
      </c>
      <c r="E902" s="106">
        <v>50.66</v>
      </c>
      <c r="F902" s="106">
        <v>46.33</v>
      </c>
      <c r="G902" s="106">
        <v>50.96</v>
      </c>
      <c r="H902" s="106">
        <v>47.93</v>
      </c>
      <c r="I902" s="106">
        <v>47.53</v>
      </c>
      <c r="J902" s="106">
        <v>49.07</v>
      </c>
      <c r="K902" s="106">
        <v>44.02</v>
      </c>
      <c r="L902" s="106">
        <v>48.98</v>
      </c>
      <c r="M902" s="106">
        <v>46.15</v>
      </c>
      <c r="N902" s="106">
        <v>51.88</v>
      </c>
      <c r="O902" s="106">
        <v>54.5</v>
      </c>
      <c r="P902" s="106">
        <v>45.3</v>
      </c>
      <c r="Q902" s="106">
        <v>50.27</v>
      </c>
      <c r="R902" s="106">
        <v>48.08</v>
      </c>
      <c r="S902" s="106">
        <v>54.78</v>
      </c>
      <c r="T902" s="106">
        <v>52.4</v>
      </c>
      <c r="U902" s="106">
        <v>54.34</v>
      </c>
      <c r="V902" s="106">
        <v>50.44</v>
      </c>
      <c r="W902" s="106">
        <v>58.62</v>
      </c>
      <c r="X902" s="106">
        <v>56.53</v>
      </c>
      <c r="Y902" s="106">
        <v>57.03</v>
      </c>
      <c r="Z902" s="106">
        <v>49.95</v>
      </c>
      <c r="AA902" s="106">
        <v>54.52</v>
      </c>
      <c r="AB902" s="106">
        <v>50.92</v>
      </c>
      <c r="AC902" s="106">
        <v>58.18</v>
      </c>
      <c r="AD902" s="106">
        <v>56.68</v>
      </c>
      <c r="AE902" s="106">
        <v>54.14</v>
      </c>
      <c r="AF902" s="106">
        <v>56.91</v>
      </c>
      <c r="AG902" s="106">
        <v>58.63</v>
      </c>
      <c r="AH902" s="106">
        <v>54.89</v>
      </c>
      <c r="AI902" s="106">
        <v>55.94</v>
      </c>
      <c r="AJ902" s="106">
        <v>60.53</v>
      </c>
      <c r="AK902" s="106">
        <v>48.99</v>
      </c>
      <c r="AL902" s="106">
        <v>46.57</v>
      </c>
      <c r="AM902" s="106">
        <v>54.88</v>
      </c>
      <c r="AN902" s="106">
        <v>61.02</v>
      </c>
      <c r="AO902" s="106">
        <v>49.03</v>
      </c>
      <c r="AP902" s="106">
        <v>55.06</v>
      </c>
      <c r="AQ902" s="106">
        <v>55.54</v>
      </c>
      <c r="AR902" s="106">
        <v>48.28</v>
      </c>
      <c r="AS902" s="106">
        <v>50.58</v>
      </c>
      <c r="AT902" s="106">
        <v>48.8</v>
      </c>
      <c r="AU902" s="106">
        <v>74.52</v>
      </c>
      <c r="AV902" s="106">
        <v>48.38</v>
      </c>
      <c r="AW902" s="106">
        <v>49.98</v>
      </c>
      <c r="AX902" s="106">
        <v>43.36</v>
      </c>
      <c r="AY902" s="106">
        <v>42.36</v>
      </c>
      <c r="AZ902" s="106">
        <v>54.27</v>
      </c>
      <c r="BA902" s="106">
        <v>47.15</v>
      </c>
      <c r="BB902" s="106">
        <v>51.61</v>
      </c>
      <c r="BC902" s="106">
        <v>55.39</v>
      </c>
      <c r="BD902" s="106">
        <v>54.99</v>
      </c>
      <c r="BE902" s="106">
        <v>43.42</v>
      </c>
      <c r="BF902" s="106">
        <v>42.05</v>
      </c>
      <c r="BG902" s="106">
        <v>42.38</v>
      </c>
      <c r="BH902" s="106">
        <v>49.67</v>
      </c>
      <c r="BI902" s="106">
        <v>44.11</v>
      </c>
      <c r="BJ902" s="106">
        <v>44.22</v>
      </c>
      <c r="BK902" s="106">
        <v>70.33</v>
      </c>
      <c r="BL902" s="107">
        <f t="shared" si="47"/>
        <v>60</v>
      </c>
      <c r="BN902" s="110">
        <f>BN901++Setup!$J$15/24</f>
        <v>43233.236111111837</v>
      </c>
      <c r="BO902" s="57">
        <f>CN902</f>
        <v>0</v>
      </c>
      <c r="BP902" s="57">
        <f>CO902</f>
        <v>0</v>
      </c>
      <c r="BQ902" s="57">
        <f>CP902</f>
        <v>0</v>
      </c>
      <c r="BR902" s="57">
        <f>CQ902</f>
        <v>0</v>
      </c>
      <c r="BS902" s="87">
        <f>CT902</f>
        <v>0</v>
      </c>
      <c r="BT902" s="87">
        <f>CB1331</f>
        <v>220</v>
      </c>
      <c r="BU902" s="87">
        <f>CD1331</f>
        <v>0</v>
      </c>
      <c r="BV902" s="87">
        <f>CF1331</f>
        <v>0</v>
      </c>
      <c r="BW902" s="87">
        <f>CH1331</f>
        <v>18.89</v>
      </c>
      <c r="BX902" s="87">
        <f>CJ1331</f>
        <v>0</v>
      </c>
      <c r="CA902" s="111">
        <v>43378.256944444445</v>
      </c>
      <c r="CB902" s="87">
        <v>227</v>
      </c>
      <c r="CC902" s="111">
        <v>43378.256944444445</v>
      </c>
      <c r="CD902" s="87">
        <v>0</v>
      </c>
      <c r="CE902" s="111">
        <v>43378.256944444445</v>
      </c>
      <c r="CF902" s="87">
        <v>0</v>
      </c>
      <c r="CG902" s="111">
        <v>43378.256944444445</v>
      </c>
      <c r="CH902" s="87">
        <v>39.44</v>
      </c>
      <c r="CI902" s="111">
        <v>43378.256944444445</v>
      </c>
      <c r="CJ902" s="87">
        <v>0</v>
      </c>
      <c r="CM902" s="111"/>
      <c r="CS902" s="111"/>
    </row>
    <row r="903" spans="1:97" x14ac:dyDescent="0.3">
      <c r="A903" s="87">
        <f t="shared" si="46"/>
        <v>8990</v>
      </c>
      <c r="B903" s="88">
        <f t="shared" si="45"/>
        <v>149.83333333333334</v>
      </c>
      <c r="C903" s="106">
        <v>22.26</v>
      </c>
      <c r="D903" s="106">
        <v>54.67</v>
      </c>
      <c r="E903" s="106">
        <v>50.35</v>
      </c>
      <c r="F903" s="106">
        <v>45.75</v>
      </c>
      <c r="G903" s="106">
        <v>49.98</v>
      </c>
      <c r="H903" s="106">
        <v>47.02</v>
      </c>
      <c r="I903" s="106">
        <v>47.05</v>
      </c>
      <c r="J903" s="106">
        <v>48.65</v>
      </c>
      <c r="K903" s="106">
        <v>43.1</v>
      </c>
      <c r="L903" s="106">
        <v>48.06</v>
      </c>
      <c r="M903" s="106">
        <v>45.45</v>
      </c>
      <c r="N903" s="106">
        <v>51.04</v>
      </c>
      <c r="O903" s="106">
        <v>53.53</v>
      </c>
      <c r="P903" s="106">
        <v>44.25</v>
      </c>
      <c r="Q903" s="106">
        <v>49.28</v>
      </c>
      <c r="R903" s="106">
        <v>47.13</v>
      </c>
      <c r="S903" s="106">
        <v>53.73</v>
      </c>
      <c r="T903" s="106">
        <v>51.38</v>
      </c>
      <c r="U903" s="106">
        <v>53.29</v>
      </c>
      <c r="V903" s="106">
        <v>49.43</v>
      </c>
      <c r="W903" s="106">
        <v>57.62</v>
      </c>
      <c r="X903" s="106">
        <v>55.54</v>
      </c>
      <c r="Y903" s="106">
        <v>55.98</v>
      </c>
      <c r="Z903" s="106">
        <v>49.07</v>
      </c>
      <c r="AA903" s="106">
        <v>53.53</v>
      </c>
      <c r="AB903" s="106">
        <v>49.98</v>
      </c>
      <c r="AC903" s="106">
        <v>57.18</v>
      </c>
      <c r="AD903" s="106">
        <v>55.79</v>
      </c>
      <c r="AE903" s="106">
        <v>52.98</v>
      </c>
      <c r="AF903" s="106">
        <v>55.85</v>
      </c>
      <c r="AG903" s="106">
        <v>57.56</v>
      </c>
      <c r="AH903" s="106">
        <v>53.68</v>
      </c>
      <c r="AI903" s="106">
        <v>54.98</v>
      </c>
      <c r="AJ903" s="106">
        <v>60.54</v>
      </c>
      <c r="AK903" s="106">
        <v>48.98</v>
      </c>
      <c r="AL903" s="106">
        <v>46.55</v>
      </c>
      <c r="AM903" s="106">
        <v>53.79</v>
      </c>
      <c r="AN903" s="106">
        <v>61</v>
      </c>
      <c r="AO903" s="106">
        <v>48.61</v>
      </c>
      <c r="AP903" s="106">
        <v>54.71</v>
      </c>
      <c r="AQ903" s="106">
        <v>54.53</v>
      </c>
      <c r="AR903" s="106">
        <v>47.28</v>
      </c>
      <c r="AS903" s="106">
        <v>49.66</v>
      </c>
      <c r="AT903" s="106">
        <v>47.93</v>
      </c>
      <c r="AU903" s="106">
        <v>74.45</v>
      </c>
      <c r="AV903" s="106">
        <v>47.51</v>
      </c>
      <c r="AW903" s="106">
        <v>49.09</v>
      </c>
      <c r="AX903" s="106">
        <v>42.6</v>
      </c>
      <c r="AY903" s="106">
        <v>42.27</v>
      </c>
      <c r="AZ903" s="106">
        <v>53.36</v>
      </c>
      <c r="BA903" s="106">
        <v>46.74</v>
      </c>
      <c r="BB903" s="106">
        <v>50.65</v>
      </c>
      <c r="BC903" s="106">
        <v>54.38</v>
      </c>
      <c r="BD903" s="106">
        <v>53.94</v>
      </c>
      <c r="BE903" s="106">
        <v>43.08</v>
      </c>
      <c r="BF903" s="106">
        <v>41.66</v>
      </c>
      <c r="BG903" s="106">
        <v>41.48</v>
      </c>
      <c r="BH903" s="106">
        <v>49.2</v>
      </c>
      <c r="BI903" s="106">
        <v>43.47</v>
      </c>
      <c r="BJ903" s="106">
        <v>44.17</v>
      </c>
      <c r="BK903" s="106">
        <v>70.45</v>
      </c>
      <c r="BL903" s="107">
        <f t="shared" si="47"/>
        <v>60</v>
      </c>
      <c r="BN903" s="110">
        <f>BN902++Setup!$J$15/24</f>
        <v>43233.243055556282</v>
      </c>
      <c r="BO903" s="57">
        <f>CN903</f>
        <v>0</v>
      </c>
      <c r="BP903" s="57">
        <f>CO903</f>
        <v>0</v>
      </c>
      <c r="BQ903" s="57">
        <f>CP903</f>
        <v>0</v>
      </c>
      <c r="BR903" s="57">
        <f>CQ903</f>
        <v>0</v>
      </c>
      <c r="BS903" s="87">
        <f>CT903</f>
        <v>0</v>
      </c>
      <c r="BT903" s="87">
        <f>CB1332</f>
        <v>219</v>
      </c>
      <c r="BU903" s="87">
        <f>CD1332</f>
        <v>0</v>
      </c>
      <c r="BV903" s="87">
        <f>CF1332</f>
        <v>0</v>
      </c>
      <c r="BW903" s="87">
        <f>CH1332</f>
        <v>18.61</v>
      </c>
      <c r="BX903" s="87">
        <f>CJ1332</f>
        <v>0</v>
      </c>
      <c r="CA903" s="111">
        <v>43378.263888888891</v>
      </c>
      <c r="CB903" s="87">
        <v>224</v>
      </c>
      <c r="CC903" s="111">
        <v>43378.263888888891</v>
      </c>
      <c r="CD903" s="87">
        <v>2.92</v>
      </c>
      <c r="CE903" s="111">
        <v>43378.263888888891</v>
      </c>
      <c r="CF903" s="87">
        <v>0</v>
      </c>
      <c r="CG903" s="111">
        <v>43378.263888888891</v>
      </c>
      <c r="CH903" s="87">
        <v>14.44</v>
      </c>
      <c r="CI903" s="111">
        <v>43378.263888888891</v>
      </c>
      <c r="CJ903" s="87">
        <v>56.42</v>
      </c>
      <c r="CM903" s="111"/>
      <c r="CS903" s="111"/>
    </row>
    <row r="904" spans="1:97" x14ac:dyDescent="0.3">
      <c r="A904" s="87">
        <f t="shared" si="46"/>
        <v>9000</v>
      </c>
      <c r="B904" s="88">
        <f t="shared" si="45"/>
        <v>150</v>
      </c>
      <c r="C904" s="106">
        <v>22.24</v>
      </c>
      <c r="D904" s="106">
        <v>54.77</v>
      </c>
      <c r="E904" s="106">
        <v>50.62</v>
      </c>
      <c r="F904" s="106">
        <v>46.21</v>
      </c>
      <c r="G904" s="106">
        <v>50.08</v>
      </c>
      <c r="H904" s="106">
        <v>47.09</v>
      </c>
      <c r="I904" s="106">
        <v>47.4</v>
      </c>
      <c r="J904" s="106">
        <v>48.98</v>
      </c>
      <c r="K904" s="106">
        <v>43.14</v>
      </c>
      <c r="L904" s="106">
        <v>48.16</v>
      </c>
      <c r="M904" s="106">
        <v>45.98</v>
      </c>
      <c r="N904" s="106">
        <v>51.1</v>
      </c>
      <c r="O904" s="106">
        <v>53.57</v>
      </c>
      <c r="P904" s="106">
        <v>44.35</v>
      </c>
      <c r="Q904" s="106">
        <v>49.3</v>
      </c>
      <c r="R904" s="106">
        <v>47.12</v>
      </c>
      <c r="S904" s="106">
        <v>53.89</v>
      </c>
      <c r="T904" s="106">
        <v>51.53</v>
      </c>
      <c r="U904" s="106">
        <v>53.51</v>
      </c>
      <c r="V904" s="106">
        <v>49.57</v>
      </c>
      <c r="W904" s="106">
        <v>57.64</v>
      </c>
      <c r="X904" s="106">
        <v>55.62</v>
      </c>
      <c r="Y904" s="106">
        <v>56.06</v>
      </c>
      <c r="Z904" s="106">
        <v>49.15</v>
      </c>
      <c r="AA904" s="106">
        <v>53.61</v>
      </c>
      <c r="AB904" s="106">
        <v>50.04</v>
      </c>
      <c r="AC904" s="106">
        <v>57.37</v>
      </c>
      <c r="AD904" s="106">
        <v>55.88</v>
      </c>
      <c r="AE904" s="106">
        <v>53.07</v>
      </c>
      <c r="AF904" s="106">
        <v>56.07</v>
      </c>
      <c r="AG904" s="106">
        <v>57.79</v>
      </c>
      <c r="AH904" s="106">
        <v>53.98</v>
      </c>
      <c r="AI904" s="106">
        <v>55.04</v>
      </c>
      <c r="AJ904" s="106">
        <v>60.39</v>
      </c>
      <c r="AK904" s="106">
        <v>48.88</v>
      </c>
      <c r="AL904" s="106">
        <v>46.6</v>
      </c>
      <c r="AM904" s="106">
        <v>53.93</v>
      </c>
      <c r="AN904" s="106">
        <v>61</v>
      </c>
      <c r="AO904" s="106">
        <v>48.94</v>
      </c>
      <c r="AP904" s="106">
        <v>55.02</v>
      </c>
      <c r="AQ904" s="106">
        <v>54.6</v>
      </c>
      <c r="AR904" s="106">
        <v>47.35</v>
      </c>
      <c r="AS904" s="106">
        <v>49.78</v>
      </c>
      <c r="AT904" s="106">
        <v>48.04</v>
      </c>
      <c r="AU904" s="106">
        <v>74.39</v>
      </c>
      <c r="AV904" s="106">
        <v>47.57</v>
      </c>
      <c r="AW904" s="106">
        <v>49.35</v>
      </c>
      <c r="AX904" s="106">
        <v>43.19</v>
      </c>
      <c r="AY904" s="106">
        <v>42.21</v>
      </c>
      <c r="AZ904" s="106">
        <v>53.35</v>
      </c>
      <c r="BA904" s="106">
        <v>47.01</v>
      </c>
      <c r="BB904" s="106">
        <v>50.69</v>
      </c>
      <c r="BC904" s="106">
        <v>54.52</v>
      </c>
      <c r="BD904" s="106">
        <v>54.01</v>
      </c>
      <c r="BE904" s="106">
        <v>43.2</v>
      </c>
      <c r="BF904" s="106">
        <v>41.9</v>
      </c>
      <c r="BG904" s="106">
        <v>41.6</v>
      </c>
      <c r="BH904" s="106">
        <v>49.54</v>
      </c>
      <c r="BI904" s="106">
        <v>43.94</v>
      </c>
      <c r="BJ904" s="106">
        <v>44.17</v>
      </c>
      <c r="BK904" s="106">
        <v>70.400000000000006</v>
      </c>
      <c r="BL904" s="107">
        <f t="shared" si="47"/>
        <v>60</v>
      </c>
      <c r="BN904" s="110">
        <f>BN903++Setup!$J$15/24</f>
        <v>43233.250000000728</v>
      </c>
      <c r="BO904" s="57">
        <f>CN904</f>
        <v>0</v>
      </c>
      <c r="BP904" s="57">
        <f>CO904</f>
        <v>0</v>
      </c>
      <c r="BQ904" s="57">
        <f>CP904</f>
        <v>0</v>
      </c>
      <c r="BR904" s="57">
        <f>CQ904</f>
        <v>0</v>
      </c>
      <c r="BS904" s="87">
        <f>CT904</f>
        <v>0</v>
      </c>
      <c r="BT904" s="87">
        <f>CB1333</f>
        <v>223</v>
      </c>
      <c r="BU904" s="87">
        <f>CD1333</f>
        <v>0</v>
      </c>
      <c r="BV904" s="87">
        <f>CF1333</f>
        <v>0</v>
      </c>
      <c r="BW904" s="87">
        <f>CH1333</f>
        <v>27.22</v>
      </c>
      <c r="BX904" s="87">
        <f>CJ1333</f>
        <v>0</v>
      </c>
      <c r="CA904" s="111">
        <v>43378.270833333336</v>
      </c>
      <c r="CB904" s="87">
        <v>227</v>
      </c>
      <c r="CC904" s="111">
        <v>43378.270833333336</v>
      </c>
      <c r="CD904" s="87">
        <v>21.5</v>
      </c>
      <c r="CE904" s="111">
        <v>43378.270833333336</v>
      </c>
      <c r="CF904" s="87">
        <v>0</v>
      </c>
      <c r="CG904" s="111">
        <v>43378.270833333336</v>
      </c>
      <c r="CH904" s="87">
        <v>0.28000000000000003</v>
      </c>
      <c r="CI904" s="111">
        <v>43378.270833333336</v>
      </c>
      <c r="CJ904" s="87">
        <v>33.33</v>
      </c>
      <c r="CM904" s="111"/>
      <c r="CS904" s="111"/>
    </row>
    <row r="905" spans="1:97" x14ac:dyDescent="0.3">
      <c r="A905" s="87">
        <f t="shared" si="46"/>
        <v>9010</v>
      </c>
      <c r="B905" s="88">
        <f t="shared" si="45"/>
        <v>150.16666666666666</v>
      </c>
      <c r="C905" s="106">
        <v>22.36</v>
      </c>
      <c r="D905" s="106">
        <v>54.74</v>
      </c>
      <c r="E905" s="106">
        <v>50.67</v>
      </c>
      <c r="F905" s="106">
        <v>46.23</v>
      </c>
      <c r="G905" s="106">
        <v>49.95</v>
      </c>
      <c r="H905" s="106">
        <v>47.02</v>
      </c>
      <c r="I905" s="106">
        <v>47.51</v>
      </c>
      <c r="J905" s="106">
        <v>48.95</v>
      </c>
      <c r="K905" s="106">
        <v>43.1</v>
      </c>
      <c r="L905" s="106">
        <v>48</v>
      </c>
      <c r="M905" s="106">
        <v>46.11</v>
      </c>
      <c r="N905" s="106">
        <v>50.95</v>
      </c>
      <c r="O905" s="106">
        <v>53.42</v>
      </c>
      <c r="P905" s="106">
        <v>44.28</v>
      </c>
      <c r="Q905" s="106">
        <v>49.25</v>
      </c>
      <c r="R905" s="106">
        <v>47.1</v>
      </c>
      <c r="S905" s="106">
        <v>53.82</v>
      </c>
      <c r="T905" s="106">
        <v>51.41</v>
      </c>
      <c r="U905" s="106">
        <v>53.35</v>
      </c>
      <c r="V905" s="106">
        <v>49.5</v>
      </c>
      <c r="W905" s="106">
        <v>57.69</v>
      </c>
      <c r="X905" s="106">
        <v>55.56</v>
      </c>
      <c r="Y905" s="106">
        <v>55.91</v>
      </c>
      <c r="Z905" s="106">
        <v>49.15</v>
      </c>
      <c r="AA905" s="106">
        <v>53.6</v>
      </c>
      <c r="AB905" s="106">
        <v>50.02</v>
      </c>
      <c r="AC905" s="106">
        <v>57.3</v>
      </c>
      <c r="AD905" s="106">
        <v>55.67</v>
      </c>
      <c r="AE905" s="106">
        <v>53.13</v>
      </c>
      <c r="AF905" s="106">
        <v>55.93</v>
      </c>
      <c r="AG905" s="106">
        <v>57.6</v>
      </c>
      <c r="AH905" s="106">
        <v>53.91</v>
      </c>
      <c r="AI905" s="106">
        <v>55.09</v>
      </c>
      <c r="AJ905" s="106">
        <v>60.46</v>
      </c>
      <c r="AK905" s="106">
        <v>48.93</v>
      </c>
      <c r="AL905" s="106">
        <v>46.55</v>
      </c>
      <c r="AM905" s="106">
        <v>53.79</v>
      </c>
      <c r="AN905" s="106">
        <v>60.92</v>
      </c>
      <c r="AO905" s="106">
        <v>48.91</v>
      </c>
      <c r="AP905" s="106">
        <v>55.08</v>
      </c>
      <c r="AQ905" s="106">
        <v>54.5</v>
      </c>
      <c r="AR905" s="106">
        <v>47.33</v>
      </c>
      <c r="AS905" s="106">
        <v>49.69</v>
      </c>
      <c r="AT905" s="106">
        <v>48.03</v>
      </c>
      <c r="AU905" s="106">
        <v>74.36</v>
      </c>
      <c r="AV905" s="106">
        <v>47.43</v>
      </c>
      <c r="AW905" s="106">
        <v>49.08</v>
      </c>
      <c r="AX905" s="106">
        <v>43.24</v>
      </c>
      <c r="AY905" s="106">
        <v>42.34</v>
      </c>
      <c r="AZ905" s="106">
        <v>53.26</v>
      </c>
      <c r="BA905" s="106">
        <v>47.12</v>
      </c>
      <c r="BB905" s="106">
        <v>50.64</v>
      </c>
      <c r="BC905" s="106">
        <v>54.32</v>
      </c>
      <c r="BD905" s="106">
        <v>53.98</v>
      </c>
      <c r="BE905" s="106">
        <v>43.42</v>
      </c>
      <c r="BF905" s="106">
        <v>42.01</v>
      </c>
      <c r="BG905" s="106">
        <v>41.39</v>
      </c>
      <c r="BH905" s="106">
        <v>49.58</v>
      </c>
      <c r="BI905" s="106">
        <v>44.04</v>
      </c>
      <c r="BJ905" s="106">
        <v>44.24</v>
      </c>
      <c r="BK905" s="106">
        <v>69.680000000000007</v>
      </c>
      <c r="BL905" s="107">
        <f t="shared" si="47"/>
        <v>60</v>
      </c>
      <c r="BN905" s="110">
        <f>BN904++Setup!$J$15/24</f>
        <v>43233.256944445173</v>
      </c>
      <c r="BO905" s="57">
        <f>CN905</f>
        <v>0</v>
      </c>
      <c r="BP905" s="57">
        <f>CO905</f>
        <v>0</v>
      </c>
      <c r="BQ905" s="57">
        <f>CP905</f>
        <v>0</v>
      </c>
      <c r="BR905" s="57">
        <f>CQ905</f>
        <v>0</v>
      </c>
      <c r="BS905" s="87">
        <f>CT905</f>
        <v>0</v>
      </c>
      <c r="BT905" s="87">
        <f>CB1334</f>
        <v>220</v>
      </c>
      <c r="BU905" s="87">
        <f>CD1334</f>
        <v>0</v>
      </c>
      <c r="BV905" s="87">
        <f>CF1334</f>
        <v>0</v>
      </c>
      <c r="BW905" s="87">
        <f>CH1334</f>
        <v>20</v>
      </c>
      <c r="BX905" s="87">
        <f>CJ1334</f>
        <v>0</v>
      </c>
      <c r="CA905" s="111">
        <v>43378.277777777781</v>
      </c>
      <c r="CB905" s="87">
        <v>226</v>
      </c>
      <c r="CC905" s="111">
        <v>43378.277777777781</v>
      </c>
      <c r="CD905" s="87">
        <v>25.03</v>
      </c>
      <c r="CE905" s="111">
        <v>43378.277777777781</v>
      </c>
      <c r="CF905" s="87">
        <v>0</v>
      </c>
      <c r="CG905" s="111">
        <v>43378.277777777781</v>
      </c>
      <c r="CH905" s="87">
        <v>0.28000000000000003</v>
      </c>
      <c r="CI905" s="111">
        <v>43378.277777777781</v>
      </c>
      <c r="CJ905" s="87">
        <v>46.11</v>
      </c>
      <c r="CM905" s="111"/>
      <c r="CS905" s="111"/>
    </row>
    <row r="906" spans="1:97" x14ac:dyDescent="0.3">
      <c r="A906" s="87">
        <f t="shared" si="46"/>
        <v>9020</v>
      </c>
      <c r="B906" s="88">
        <f t="shared" si="45"/>
        <v>150.33333333333334</v>
      </c>
      <c r="C906" s="106">
        <v>22.2</v>
      </c>
      <c r="D906" s="106">
        <v>58.84</v>
      </c>
      <c r="E906" s="106">
        <v>46.17</v>
      </c>
      <c r="F906" s="106">
        <v>41.79</v>
      </c>
      <c r="G906" s="106">
        <v>54.35</v>
      </c>
      <c r="H906" s="106">
        <v>51.28</v>
      </c>
      <c r="I906" s="106">
        <v>42.98</v>
      </c>
      <c r="J906" s="106">
        <v>44.53</v>
      </c>
      <c r="K906" s="106">
        <v>47.38</v>
      </c>
      <c r="L906" s="106">
        <v>52.3</v>
      </c>
      <c r="M906" s="106">
        <v>41.59</v>
      </c>
      <c r="N906" s="106">
        <v>55.31</v>
      </c>
      <c r="O906" s="106">
        <v>57.79</v>
      </c>
      <c r="P906" s="106">
        <v>48.7</v>
      </c>
      <c r="Q906" s="106">
        <v>53.59</v>
      </c>
      <c r="R906" s="106">
        <v>51.34</v>
      </c>
      <c r="S906" s="106">
        <v>58.03</v>
      </c>
      <c r="T906" s="106">
        <v>55.7</v>
      </c>
      <c r="U906" s="106">
        <v>57.66</v>
      </c>
      <c r="V906" s="106">
        <v>53.73</v>
      </c>
      <c r="W906" s="106">
        <v>61.86</v>
      </c>
      <c r="X906" s="106">
        <v>59.74</v>
      </c>
      <c r="Y906" s="106">
        <v>60.13</v>
      </c>
      <c r="Z906" s="106">
        <v>53.37</v>
      </c>
      <c r="AA906" s="106">
        <v>57.84</v>
      </c>
      <c r="AB906" s="106">
        <v>54.35</v>
      </c>
      <c r="AC906" s="106">
        <v>61.36</v>
      </c>
      <c r="AD906" s="106">
        <v>59.97</v>
      </c>
      <c r="AE906" s="106">
        <v>57.36</v>
      </c>
      <c r="AF906" s="106">
        <v>60.08</v>
      </c>
      <c r="AG906" s="106">
        <v>61.81</v>
      </c>
      <c r="AH906" s="106">
        <v>58.11</v>
      </c>
      <c r="AI906" s="106">
        <v>59.14</v>
      </c>
      <c r="AJ906" s="106">
        <v>60.32</v>
      </c>
      <c r="AK906" s="106">
        <v>48.82</v>
      </c>
      <c r="AL906" s="106">
        <v>46.26</v>
      </c>
      <c r="AM906" s="106">
        <v>58.04</v>
      </c>
      <c r="AN906" s="106">
        <v>60.83</v>
      </c>
      <c r="AO906" s="106">
        <v>44.49</v>
      </c>
      <c r="AP906" s="106">
        <v>54.86</v>
      </c>
      <c r="AQ906" s="106">
        <v>58.65</v>
      </c>
      <c r="AR906" s="106">
        <v>51.66</v>
      </c>
      <c r="AS906" s="106">
        <v>53.91</v>
      </c>
      <c r="AT906" s="106">
        <v>52.23</v>
      </c>
      <c r="AU906" s="106">
        <v>74.3</v>
      </c>
      <c r="AV906" s="106">
        <v>51.75</v>
      </c>
      <c r="AW906" s="106">
        <v>53.34</v>
      </c>
      <c r="AX906" s="106">
        <v>38.82</v>
      </c>
      <c r="AY906" s="106">
        <v>37.75</v>
      </c>
      <c r="AZ906" s="106">
        <v>57.62</v>
      </c>
      <c r="BA906" s="106">
        <v>42.61</v>
      </c>
      <c r="BB906" s="106">
        <v>54.92</v>
      </c>
      <c r="BC906" s="106">
        <v>58.62</v>
      </c>
      <c r="BD906" s="106">
        <v>58.26</v>
      </c>
      <c r="BE906" s="106">
        <v>38.869999999999997</v>
      </c>
      <c r="BF906" s="106">
        <v>37.520000000000003</v>
      </c>
      <c r="BG906" s="106">
        <v>45.91</v>
      </c>
      <c r="BH906" s="106">
        <v>45.15</v>
      </c>
      <c r="BI906" s="106">
        <v>39.6</v>
      </c>
      <c r="BJ906" s="106">
        <v>44.12</v>
      </c>
      <c r="BK906" s="106">
        <v>69.56</v>
      </c>
      <c r="BL906" s="107">
        <f t="shared" si="47"/>
        <v>60</v>
      </c>
      <c r="BN906" s="110">
        <f>BN905++Setup!$J$15/24</f>
        <v>43233.263888889618</v>
      </c>
      <c r="BO906" s="57">
        <f>CN906</f>
        <v>0</v>
      </c>
      <c r="BP906" s="57">
        <f>CO906</f>
        <v>0</v>
      </c>
      <c r="BQ906" s="57">
        <f>CP906</f>
        <v>0</v>
      </c>
      <c r="BR906" s="57">
        <f>CQ906</f>
        <v>0</v>
      </c>
      <c r="BS906" s="87">
        <f>CT906</f>
        <v>0</v>
      </c>
      <c r="BT906" s="87">
        <f>CB1335</f>
        <v>219</v>
      </c>
      <c r="BU906" s="87">
        <f>CD1335</f>
        <v>14.81</v>
      </c>
      <c r="BV906" s="87">
        <f>CF1335</f>
        <v>0</v>
      </c>
      <c r="BW906" s="87">
        <f>CH1335</f>
        <v>18.059999999999999</v>
      </c>
      <c r="BX906" s="87">
        <f>CJ1335</f>
        <v>0</v>
      </c>
      <c r="CA906" s="111">
        <v>43378.284722222219</v>
      </c>
      <c r="CB906" s="87">
        <v>226</v>
      </c>
      <c r="CC906" s="111">
        <v>43378.284722222219</v>
      </c>
      <c r="CD906" s="87">
        <v>35.53</v>
      </c>
      <c r="CE906" s="111">
        <v>43378.284722222219</v>
      </c>
      <c r="CF906" s="87">
        <v>0</v>
      </c>
      <c r="CG906" s="111">
        <v>43378.284722222219</v>
      </c>
      <c r="CH906" s="87">
        <v>0.28000000000000003</v>
      </c>
      <c r="CI906" s="111">
        <v>43378.284722222219</v>
      </c>
      <c r="CJ906" s="87">
        <v>63.92</v>
      </c>
      <c r="CM906" s="111"/>
      <c r="CS906" s="111"/>
    </row>
    <row r="907" spans="1:97" x14ac:dyDescent="0.3">
      <c r="A907" s="87">
        <f t="shared" si="46"/>
        <v>9030</v>
      </c>
      <c r="B907" s="88">
        <f t="shared" si="45"/>
        <v>150.5</v>
      </c>
      <c r="C907" s="106">
        <v>22.3</v>
      </c>
      <c r="D907" s="106">
        <v>59.25</v>
      </c>
      <c r="E907" s="106">
        <v>54.54</v>
      </c>
      <c r="F907" s="106">
        <v>50.2</v>
      </c>
      <c r="G907" s="106">
        <v>54.6</v>
      </c>
      <c r="H907" s="106">
        <v>51.44</v>
      </c>
      <c r="I907" s="106">
        <v>51.38</v>
      </c>
      <c r="J907" s="106">
        <v>52.99</v>
      </c>
      <c r="K907" s="106">
        <v>47.59</v>
      </c>
      <c r="L907" s="106">
        <v>52.55</v>
      </c>
      <c r="M907" s="106">
        <v>50.07</v>
      </c>
      <c r="N907" s="106">
        <v>55.46</v>
      </c>
      <c r="O907" s="106">
        <v>57.89</v>
      </c>
      <c r="P907" s="106">
        <v>49.04</v>
      </c>
      <c r="Q907" s="106">
        <v>53.87</v>
      </c>
      <c r="R907" s="106">
        <v>51.71</v>
      </c>
      <c r="S907" s="106">
        <v>58.36</v>
      </c>
      <c r="T907" s="106">
        <v>56.03</v>
      </c>
      <c r="U907" s="106">
        <v>57.99</v>
      </c>
      <c r="V907" s="106">
        <v>54.04</v>
      </c>
      <c r="W907" s="106">
        <v>62.08</v>
      </c>
      <c r="X907" s="106">
        <v>60.13</v>
      </c>
      <c r="Y907" s="106">
        <v>60.43</v>
      </c>
      <c r="Z907" s="106">
        <v>53.65</v>
      </c>
      <c r="AA907" s="106">
        <v>58.06</v>
      </c>
      <c r="AB907" s="106">
        <v>54.59</v>
      </c>
      <c r="AC907" s="106">
        <v>61.67</v>
      </c>
      <c r="AD907" s="106">
        <v>60.33</v>
      </c>
      <c r="AE907" s="106">
        <v>57.57</v>
      </c>
      <c r="AF907" s="106">
        <v>60.43</v>
      </c>
      <c r="AG907" s="106">
        <v>62.12</v>
      </c>
      <c r="AH907" s="106">
        <v>58.47</v>
      </c>
      <c r="AI907" s="106">
        <v>59.51</v>
      </c>
      <c r="AJ907" s="106">
        <v>60.21</v>
      </c>
      <c r="AK907" s="106">
        <v>48.68</v>
      </c>
      <c r="AL907" s="106">
        <v>45.68</v>
      </c>
      <c r="AM907" s="106">
        <v>58.44</v>
      </c>
      <c r="AN907" s="106">
        <v>60.63</v>
      </c>
      <c r="AO907" s="106">
        <v>52.95</v>
      </c>
      <c r="AP907" s="106">
        <v>54.29</v>
      </c>
      <c r="AQ907" s="106">
        <v>58.96</v>
      </c>
      <c r="AR907" s="106">
        <v>51.86</v>
      </c>
      <c r="AS907" s="106">
        <v>54.26</v>
      </c>
      <c r="AT907" s="106">
        <v>52.53</v>
      </c>
      <c r="AU907" s="106">
        <v>74.09</v>
      </c>
      <c r="AV907" s="106">
        <v>52.08</v>
      </c>
      <c r="AW907" s="106">
        <v>53.69</v>
      </c>
      <c r="AX907" s="106">
        <v>47.15</v>
      </c>
      <c r="AY907" s="106">
        <v>46.3</v>
      </c>
      <c r="AZ907" s="106">
        <v>57.86</v>
      </c>
      <c r="BA907" s="106">
        <v>50.98</v>
      </c>
      <c r="BB907" s="106">
        <v>55.23</v>
      </c>
      <c r="BC907" s="106">
        <v>58.88</v>
      </c>
      <c r="BD907" s="106">
        <v>58.5</v>
      </c>
      <c r="BE907" s="106">
        <v>47.27</v>
      </c>
      <c r="BF907" s="106">
        <v>45.93</v>
      </c>
      <c r="BG907" s="106">
        <v>46.15</v>
      </c>
      <c r="BH907" s="106">
        <v>53.5</v>
      </c>
      <c r="BI907" s="106">
        <v>47.99</v>
      </c>
      <c r="BJ907" s="106">
        <v>44.31</v>
      </c>
      <c r="BK907" s="106">
        <v>69.16</v>
      </c>
      <c r="BL907" s="107">
        <f t="shared" si="47"/>
        <v>60</v>
      </c>
      <c r="BN907" s="110">
        <f>BN906++Setup!$J$15/24</f>
        <v>43233.270833334063</v>
      </c>
      <c r="BO907" s="57">
        <f>CN907</f>
        <v>0</v>
      </c>
      <c r="BP907" s="57">
        <f>CO907</f>
        <v>0</v>
      </c>
      <c r="BQ907" s="57">
        <f>CP907</f>
        <v>0</v>
      </c>
      <c r="BR907" s="57">
        <f>CQ907</f>
        <v>0</v>
      </c>
      <c r="BS907" s="87">
        <f>CT907</f>
        <v>0</v>
      </c>
      <c r="BT907" s="87">
        <f>CB1336</f>
        <v>219</v>
      </c>
      <c r="BU907" s="87">
        <f>CD1336</f>
        <v>21.42</v>
      </c>
      <c r="BV907" s="87">
        <f>CF1336</f>
        <v>0</v>
      </c>
      <c r="BW907" s="87">
        <f>CH1336</f>
        <v>12.78</v>
      </c>
      <c r="BX907" s="87">
        <f>CJ1336</f>
        <v>0</v>
      </c>
      <c r="CA907" s="111">
        <v>43378.291666666664</v>
      </c>
      <c r="CB907" s="87">
        <v>228</v>
      </c>
      <c r="CC907" s="111">
        <v>43378.291666666664</v>
      </c>
      <c r="CD907" s="87">
        <v>35.19</v>
      </c>
      <c r="CE907" s="111">
        <v>43378.291666666664</v>
      </c>
      <c r="CF907" s="87">
        <v>0</v>
      </c>
      <c r="CG907" s="111">
        <v>43378.291666666664</v>
      </c>
      <c r="CH907" s="87">
        <v>0.28000000000000003</v>
      </c>
      <c r="CI907" s="111">
        <v>43378.291666666664</v>
      </c>
      <c r="CJ907" s="87">
        <v>94.58</v>
      </c>
      <c r="CM907" s="111"/>
      <c r="CS907" s="111"/>
    </row>
    <row r="908" spans="1:97" x14ac:dyDescent="0.3">
      <c r="A908" s="87">
        <f t="shared" si="46"/>
        <v>9040</v>
      </c>
      <c r="B908" s="88">
        <f t="shared" si="45"/>
        <v>150.66666666666666</v>
      </c>
      <c r="C908" s="106">
        <v>22.26</v>
      </c>
      <c r="D908" s="106">
        <v>59</v>
      </c>
      <c r="E908" s="106">
        <v>53.52</v>
      </c>
      <c r="F908" s="106">
        <v>49.25</v>
      </c>
      <c r="G908" s="106">
        <v>54.39</v>
      </c>
      <c r="H908" s="106">
        <v>51.32</v>
      </c>
      <c r="I908" s="106">
        <v>50.45</v>
      </c>
      <c r="J908" s="106">
        <v>51.85</v>
      </c>
      <c r="K908" s="106">
        <v>47.41</v>
      </c>
      <c r="L908" s="106">
        <v>52.47</v>
      </c>
      <c r="M908" s="106">
        <v>48.96</v>
      </c>
      <c r="N908" s="106">
        <v>55.29</v>
      </c>
      <c r="O908" s="106">
        <v>57.74</v>
      </c>
      <c r="P908" s="106">
        <v>48.85</v>
      </c>
      <c r="Q908" s="106">
        <v>53.72</v>
      </c>
      <c r="R908" s="106">
        <v>51.49</v>
      </c>
      <c r="S908" s="106">
        <v>58.07</v>
      </c>
      <c r="T908" s="106">
        <v>55.85</v>
      </c>
      <c r="U908" s="106">
        <v>57.7</v>
      </c>
      <c r="V908" s="106">
        <v>53.85</v>
      </c>
      <c r="W908" s="106">
        <v>61.84</v>
      </c>
      <c r="X908" s="106">
        <v>59.77</v>
      </c>
      <c r="Y908" s="106">
        <v>60.29</v>
      </c>
      <c r="Z908" s="106">
        <v>53.41</v>
      </c>
      <c r="AA908" s="106">
        <v>57.88</v>
      </c>
      <c r="AB908" s="106">
        <v>54.37</v>
      </c>
      <c r="AC908" s="106">
        <v>61.46</v>
      </c>
      <c r="AD908" s="106">
        <v>60</v>
      </c>
      <c r="AE908" s="106">
        <v>57.42</v>
      </c>
      <c r="AF908" s="106">
        <v>60.12</v>
      </c>
      <c r="AG908" s="106">
        <v>61.79</v>
      </c>
      <c r="AH908" s="106">
        <v>58.19</v>
      </c>
      <c r="AI908" s="106">
        <v>59.11</v>
      </c>
      <c r="AJ908" s="106">
        <v>60.28</v>
      </c>
      <c r="AK908" s="106">
        <v>48.79</v>
      </c>
      <c r="AL908" s="106">
        <v>46.85</v>
      </c>
      <c r="AM908" s="106">
        <v>58.09</v>
      </c>
      <c r="AN908" s="106">
        <v>60.69</v>
      </c>
      <c r="AO908" s="106">
        <v>51.81</v>
      </c>
      <c r="AP908" s="106">
        <v>55.19</v>
      </c>
      <c r="AQ908" s="106">
        <v>58.63</v>
      </c>
      <c r="AR908" s="106">
        <v>51.68</v>
      </c>
      <c r="AS908" s="106">
        <v>54.06</v>
      </c>
      <c r="AT908" s="106">
        <v>52.24</v>
      </c>
      <c r="AU908" s="106">
        <v>74.19</v>
      </c>
      <c r="AV908" s="106">
        <v>51.93</v>
      </c>
      <c r="AW908" s="106">
        <v>53.34</v>
      </c>
      <c r="AX908" s="106">
        <v>45.93</v>
      </c>
      <c r="AY908" s="106">
        <v>45.43</v>
      </c>
      <c r="AZ908" s="106">
        <v>57.67</v>
      </c>
      <c r="BA908" s="106">
        <v>50.22</v>
      </c>
      <c r="BB908" s="106">
        <v>55.04</v>
      </c>
      <c r="BC908" s="106">
        <v>58.62</v>
      </c>
      <c r="BD908" s="106">
        <v>58.24</v>
      </c>
      <c r="BE908" s="106">
        <v>45.97</v>
      </c>
      <c r="BF908" s="106">
        <v>44.83</v>
      </c>
      <c r="BG908" s="106">
        <v>45.86</v>
      </c>
      <c r="BH908" s="106">
        <v>52.58</v>
      </c>
      <c r="BI908" s="106">
        <v>46.84</v>
      </c>
      <c r="BJ908" s="106">
        <v>44.21</v>
      </c>
      <c r="BK908" s="106">
        <v>69.52</v>
      </c>
      <c r="BL908" s="107">
        <f t="shared" si="47"/>
        <v>60</v>
      </c>
      <c r="BN908" s="110">
        <f>BN907++Setup!$J$15/24</f>
        <v>43233.277777778509</v>
      </c>
      <c r="BO908" s="57">
        <f>CN908</f>
        <v>0</v>
      </c>
      <c r="BP908" s="57">
        <f>CO908</f>
        <v>0</v>
      </c>
      <c r="BQ908" s="57">
        <f>CP908</f>
        <v>0</v>
      </c>
      <c r="BR908" s="57">
        <f>CQ908</f>
        <v>0</v>
      </c>
      <c r="BS908" s="87">
        <f>CT908</f>
        <v>0</v>
      </c>
      <c r="BT908" s="87">
        <f>CB1337</f>
        <v>198</v>
      </c>
      <c r="BU908" s="87">
        <f>CD1337</f>
        <v>21.64</v>
      </c>
      <c r="BV908" s="87">
        <f>CF1337</f>
        <v>0</v>
      </c>
      <c r="BW908" s="87">
        <f>CH1337</f>
        <v>17.5</v>
      </c>
      <c r="BX908" s="87">
        <f>CJ1337</f>
        <v>6.92</v>
      </c>
      <c r="CA908" s="111">
        <v>43378.298611111109</v>
      </c>
      <c r="CB908" s="87">
        <v>229</v>
      </c>
      <c r="CC908" s="111">
        <v>43378.298611111109</v>
      </c>
      <c r="CD908" s="87">
        <v>35.61</v>
      </c>
      <c r="CE908" s="111">
        <v>43378.298611111109</v>
      </c>
      <c r="CF908" s="87">
        <v>29.72</v>
      </c>
      <c r="CG908" s="111">
        <v>43378.298611111109</v>
      </c>
      <c r="CH908" s="87">
        <v>0.28000000000000003</v>
      </c>
      <c r="CI908" s="111">
        <v>43378.298611111109</v>
      </c>
      <c r="CJ908" s="87">
        <v>81.36</v>
      </c>
      <c r="CM908" s="111"/>
      <c r="CS908" s="111"/>
    </row>
    <row r="909" spans="1:97" x14ac:dyDescent="0.3">
      <c r="A909" s="87">
        <f t="shared" si="46"/>
        <v>9050</v>
      </c>
      <c r="B909" s="88">
        <f t="shared" si="45"/>
        <v>150.83333333333334</v>
      </c>
      <c r="C909" s="106">
        <v>22.3</v>
      </c>
      <c r="D909" s="106">
        <v>59.26</v>
      </c>
      <c r="E909" s="106">
        <v>51.61</v>
      </c>
      <c r="F909" s="106">
        <v>47.37</v>
      </c>
      <c r="G909" s="106">
        <v>54.58</v>
      </c>
      <c r="H909" s="106">
        <v>51.58</v>
      </c>
      <c r="I909" s="106">
        <v>48.64</v>
      </c>
      <c r="J909" s="106">
        <v>50.12</v>
      </c>
      <c r="K909" s="106">
        <v>47.67</v>
      </c>
      <c r="L909" s="106">
        <v>52.59</v>
      </c>
      <c r="M909" s="106">
        <v>47.1</v>
      </c>
      <c r="N909" s="106">
        <v>55.5</v>
      </c>
      <c r="O909" s="106">
        <v>57.9</v>
      </c>
      <c r="P909" s="106">
        <v>49.03</v>
      </c>
      <c r="Q909" s="106">
        <v>53.9</v>
      </c>
      <c r="R909" s="106">
        <v>51.7</v>
      </c>
      <c r="S909" s="106">
        <v>58.29</v>
      </c>
      <c r="T909" s="106">
        <v>56.1</v>
      </c>
      <c r="U909" s="106">
        <v>57.91</v>
      </c>
      <c r="V909" s="106">
        <v>54.07</v>
      </c>
      <c r="W909" s="106">
        <v>62.07</v>
      </c>
      <c r="X909" s="106">
        <v>60.02</v>
      </c>
      <c r="Y909" s="106">
        <v>60.5</v>
      </c>
      <c r="Z909" s="106">
        <v>53.67</v>
      </c>
      <c r="AA909" s="106">
        <v>58.07</v>
      </c>
      <c r="AB909" s="106">
        <v>54.58</v>
      </c>
      <c r="AC909" s="106">
        <v>61.7</v>
      </c>
      <c r="AD909" s="106">
        <v>60.21</v>
      </c>
      <c r="AE909" s="106">
        <v>57.51</v>
      </c>
      <c r="AF909" s="106">
        <v>60.37</v>
      </c>
      <c r="AG909" s="106">
        <v>61.96</v>
      </c>
      <c r="AH909" s="106">
        <v>58.36</v>
      </c>
      <c r="AI909" s="106">
        <v>59.41</v>
      </c>
      <c r="AJ909" s="106">
        <v>60.15</v>
      </c>
      <c r="AK909" s="106">
        <v>48.68</v>
      </c>
      <c r="AL909" s="106">
        <v>46.34</v>
      </c>
      <c r="AM909" s="106">
        <v>58.33</v>
      </c>
      <c r="AN909" s="106">
        <v>60.69</v>
      </c>
      <c r="AO909" s="106">
        <v>50.08</v>
      </c>
      <c r="AP909" s="106">
        <v>54.86</v>
      </c>
      <c r="AQ909" s="106">
        <v>58.94</v>
      </c>
      <c r="AR909" s="106">
        <v>51.95</v>
      </c>
      <c r="AS909" s="106">
        <v>54.23</v>
      </c>
      <c r="AT909" s="106">
        <v>52.52</v>
      </c>
      <c r="AU909" s="106">
        <v>74.09</v>
      </c>
      <c r="AV909" s="106">
        <v>52.04</v>
      </c>
      <c r="AW909" s="106">
        <v>53.72</v>
      </c>
      <c r="AX909" s="106">
        <v>44.32</v>
      </c>
      <c r="AY909" s="106">
        <v>43.34</v>
      </c>
      <c r="AZ909" s="106">
        <v>57.8</v>
      </c>
      <c r="BA909" s="106">
        <v>48.36</v>
      </c>
      <c r="BB909" s="106">
        <v>55.25</v>
      </c>
      <c r="BC909" s="106">
        <v>58.79</v>
      </c>
      <c r="BD909" s="106">
        <v>58.49</v>
      </c>
      <c r="BE909" s="106">
        <v>44.34</v>
      </c>
      <c r="BF909" s="106">
        <v>43.08</v>
      </c>
      <c r="BG909" s="106">
        <v>45.94</v>
      </c>
      <c r="BH909" s="106">
        <v>50.75</v>
      </c>
      <c r="BI909" s="106">
        <v>45.11</v>
      </c>
      <c r="BJ909" s="106">
        <v>44.18</v>
      </c>
      <c r="BK909" s="106">
        <v>69.52</v>
      </c>
      <c r="BL909" s="107">
        <f t="shared" si="47"/>
        <v>60</v>
      </c>
      <c r="BN909" s="110">
        <f>BN908++Setup!$J$15/24</f>
        <v>43233.284722222954</v>
      </c>
      <c r="BO909" s="57">
        <f>CN909</f>
        <v>0</v>
      </c>
      <c r="BP909" s="57">
        <f>CO909</f>
        <v>0</v>
      </c>
      <c r="BQ909" s="57">
        <f>CP909</f>
        <v>0</v>
      </c>
      <c r="BR909" s="57">
        <f>CQ909</f>
        <v>0</v>
      </c>
      <c r="BS909" s="87">
        <f>CT909</f>
        <v>0</v>
      </c>
      <c r="BT909" s="87">
        <f>CB1338</f>
        <v>160</v>
      </c>
      <c r="BU909" s="87">
        <f>CD1338</f>
        <v>21.11</v>
      </c>
      <c r="BV909" s="87">
        <f>CF1338</f>
        <v>0</v>
      </c>
      <c r="BW909" s="87">
        <f>CH1338</f>
        <v>33.89</v>
      </c>
      <c r="BX909" s="87">
        <f>CJ1338</f>
        <v>23.78</v>
      </c>
      <c r="CA909" s="111">
        <v>43378.305555555555</v>
      </c>
      <c r="CB909" s="87">
        <v>225</v>
      </c>
      <c r="CC909" s="111">
        <v>43378.305555555555</v>
      </c>
      <c r="CD909" s="87">
        <v>35.14</v>
      </c>
      <c r="CE909" s="111">
        <v>43378.305555555555</v>
      </c>
      <c r="CF909" s="87">
        <v>71.39</v>
      </c>
      <c r="CG909" s="111">
        <v>43378.305555555555</v>
      </c>
      <c r="CH909" s="87">
        <v>0.28000000000000003</v>
      </c>
      <c r="CI909" s="111">
        <v>43378.305555555555</v>
      </c>
      <c r="CJ909" s="87">
        <v>94.25</v>
      </c>
      <c r="CM909" s="111"/>
      <c r="CS909" s="111"/>
    </row>
    <row r="910" spans="1:97" x14ac:dyDescent="0.3">
      <c r="A910" s="87">
        <f t="shared" si="46"/>
        <v>9060</v>
      </c>
      <c r="B910" s="88">
        <f t="shared" si="45"/>
        <v>151</v>
      </c>
      <c r="C910" s="106">
        <v>22.27</v>
      </c>
      <c r="D910" s="106">
        <v>58.89</v>
      </c>
      <c r="E910" s="106">
        <v>46.18</v>
      </c>
      <c r="F910" s="106">
        <v>42.24</v>
      </c>
      <c r="G910" s="106">
        <v>54.34</v>
      </c>
      <c r="H910" s="106">
        <v>51.32</v>
      </c>
      <c r="I910" s="106">
        <v>43.39</v>
      </c>
      <c r="J910" s="106">
        <v>44.81</v>
      </c>
      <c r="K910" s="106">
        <v>47.46</v>
      </c>
      <c r="L910" s="106">
        <v>52.38</v>
      </c>
      <c r="M910" s="106">
        <v>41.82</v>
      </c>
      <c r="N910" s="106">
        <v>55.23</v>
      </c>
      <c r="O910" s="106">
        <v>57.72</v>
      </c>
      <c r="P910" s="106">
        <v>48.78</v>
      </c>
      <c r="Q910" s="106">
        <v>53.7</v>
      </c>
      <c r="R910" s="106">
        <v>51.47</v>
      </c>
      <c r="S910" s="106">
        <v>58.03</v>
      </c>
      <c r="T910" s="106">
        <v>55.79</v>
      </c>
      <c r="U910" s="106">
        <v>57.75</v>
      </c>
      <c r="V910" s="106">
        <v>53.85</v>
      </c>
      <c r="W910" s="106">
        <v>61.74</v>
      </c>
      <c r="X910" s="106">
        <v>59.83</v>
      </c>
      <c r="Y910" s="106">
        <v>60.32</v>
      </c>
      <c r="Z910" s="106">
        <v>53.61</v>
      </c>
      <c r="AA910" s="106">
        <v>57.95</v>
      </c>
      <c r="AB910" s="106">
        <v>54.46</v>
      </c>
      <c r="AC910" s="106">
        <v>61.69</v>
      </c>
      <c r="AD910" s="106">
        <v>59.92</v>
      </c>
      <c r="AE910" s="106">
        <v>57.35</v>
      </c>
      <c r="AF910" s="106">
        <v>60.11</v>
      </c>
      <c r="AG910" s="106">
        <v>61.78</v>
      </c>
      <c r="AH910" s="106">
        <v>58.03</v>
      </c>
      <c r="AI910" s="106">
        <v>59.15</v>
      </c>
      <c r="AJ910" s="106">
        <v>60.13</v>
      </c>
      <c r="AK910" s="106">
        <v>48.67</v>
      </c>
      <c r="AL910" s="106">
        <v>46.34</v>
      </c>
      <c r="AM910" s="106">
        <v>58.12</v>
      </c>
      <c r="AN910" s="106">
        <v>60.64</v>
      </c>
      <c r="AO910" s="106">
        <v>44.77</v>
      </c>
      <c r="AP910" s="106">
        <v>54.94</v>
      </c>
      <c r="AQ910" s="106">
        <v>58.64</v>
      </c>
      <c r="AR910" s="106">
        <v>51.67</v>
      </c>
      <c r="AS910" s="106">
        <v>54.08</v>
      </c>
      <c r="AT910" s="106">
        <v>52.35</v>
      </c>
      <c r="AU910" s="106">
        <v>74.010000000000005</v>
      </c>
      <c r="AV910" s="106">
        <v>51.84</v>
      </c>
      <c r="AW910" s="106">
        <v>53.38</v>
      </c>
      <c r="AX910" s="106">
        <v>39.33</v>
      </c>
      <c r="AY910" s="106">
        <v>38.21</v>
      </c>
      <c r="AZ910" s="106">
        <v>57.66</v>
      </c>
      <c r="BA910" s="106">
        <v>42.97</v>
      </c>
      <c r="BB910" s="106">
        <v>55.02</v>
      </c>
      <c r="BC910" s="106">
        <v>58.65</v>
      </c>
      <c r="BD910" s="106">
        <v>58.23</v>
      </c>
      <c r="BE910" s="106">
        <v>39.31</v>
      </c>
      <c r="BF910" s="106">
        <v>37.950000000000003</v>
      </c>
      <c r="BG910" s="106">
        <v>45.78</v>
      </c>
      <c r="BH910" s="106">
        <v>45.49</v>
      </c>
      <c r="BI910" s="106">
        <v>39.880000000000003</v>
      </c>
      <c r="BJ910" s="106">
        <v>44.08</v>
      </c>
      <c r="BK910" s="106">
        <v>69.78</v>
      </c>
      <c r="BL910" s="107">
        <f t="shared" si="47"/>
        <v>60</v>
      </c>
      <c r="BN910" s="110">
        <f>BN909++Setup!$J$15/24</f>
        <v>43233.291666667399</v>
      </c>
      <c r="BO910" s="57">
        <f>CN910</f>
        <v>0</v>
      </c>
      <c r="BP910" s="57">
        <f>CO910</f>
        <v>0</v>
      </c>
      <c r="BQ910" s="57">
        <f>CP910</f>
        <v>0</v>
      </c>
      <c r="BR910" s="57">
        <f>CQ910</f>
        <v>0</v>
      </c>
      <c r="BS910" s="87">
        <f>CT910</f>
        <v>0</v>
      </c>
      <c r="BT910" s="87">
        <f>CB1339</f>
        <v>154</v>
      </c>
      <c r="BU910" s="87">
        <f>CD1339</f>
        <v>21.61</v>
      </c>
      <c r="BV910" s="87">
        <f>CF1339</f>
        <v>0</v>
      </c>
      <c r="BW910" s="87">
        <f>CH1339</f>
        <v>18.89</v>
      </c>
      <c r="BX910" s="87">
        <f>CJ1339</f>
        <v>26</v>
      </c>
      <c r="CA910" s="111">
        <v>43378.3125</v>
      </c>
      <c r="CB910" s="87">
        <v>226</v>
      </c>
      <c r="CC910" s="111">
        <v>43378.3125</v>
      </c>
      <c r="CD910" s="87">
        <v>35.11</v>
      </c>
      <c r="CE910" s="111">
        <v>43378.3125</v>
      </c>
      <c r="CF910" s="87">
        <v>78.33</v>
      </c>
      <c r="CG910" s="111">
        <v>43378.3125</v>
      </c>
      <c r="CH910" s="87">
        <v>0.28000000000000003</v>
      </c>
      <c r="CI910" s="111">
        <v>43378.3125</v>
      </c>
      <c r="CJ910" s="87">
        <v>101.94</v>
      </c>
      <c r="CM910" s="111"/>
      <c r="CS910" s="111"/>
    </row>
    <row r="911" spans="1:97" x14ac:dyDescent="0.3">
      <c r="A911" s="87">
        <f t="shared" si="46"/>
        <v>9070</v>
      </c>
      <c r="B911" s="88">
        <f t="shared" si="45"/>
        <v>151.16666666666666</v>
      </c>
      <c r="C911" s="106">
        <v>22.08</v>
      </c>
      <c r="D911" s="106">
        <v>58.06</v>
      </c>
      <c r="E911" s="106">
        <v>43.98</v>
      </c>
      <c r="F911" s="106">
        <v>39.57</v>
      </c>
      <c r="G911" s="106">
        <v>53.65</v>
      </c>
      <c r="H911" s="106">
        <v>50.4</v>
      </c>
      <c r="I911" s="106">
        <v>40.75</v>
      </c>
      <c r="J911" s="106">
        <v>42.24</v>
      </c>
      <c r="K911" s="106">
        <v>46.53</v>
      </c>
      <c r="L911" s="106">
        <v>51.36</v>
      </c>
      <c r="M911" s="106">
        <v>39.32</v>
      </c>
      <c r="N911" s="106">
        <v>54.33</v>
      </c>
      <c r="O911" s="106">
        <v>57.06</v>
      </c>
      <c r="P911" s="106">
        <v>48.04</v>
      </c>
      <c r="Q911" s="106">
        <v>52.88</v>
      </c>
      <c r="R911" s="106">
        <v>50.71</v>
      </c>
      <c r="S911" s="106">
        <v>57.29</v>
      </c>
      <c r="T911" s="106">
        <v>55.06</v>
      </c>
      <c r="U911" s="106">
        <v>56.92</v>
      </c>
      <c r="V911" s="106">
        <v>53.15</v>
      </c>
      <c r="W911" s="106">
        <v>61.08</v>
      </c>
      <c r="X911" s="106">
        <v>59</v>
      </c>
      <c r="Y911" s="106">
        <v>59.36</v>
      </c>
      <c r="Z911" s="106">
        <v>53.04</v>
      </c>
      <c r="AA911" s="106">
        <v>57.1</v>
      </c>
      <c r="AB911" s="106">
        <v>53.83</v>
      </c>
      <c r="AC911" s="106">
        <v>60.56</v>
      </c>
      <c r="AD911" s="106">
        <v>59.19</v>
      </c>
      <c r="AE911" s="106">
        <v>56.62</v>
      </c>
      <c r="AF911" s="106">
        <v>59.22</v>
      </c>
      <c r="AG911" s="106">
        <v>60.96</v>
      </c>
      <c r="AH911" s="106">
        <v>57.42</v>
      </c>
      <c r="AI911" s="106">
        <v>58.39</v>
      </c>
      <c r="AJ911" s="106">
        <v>59.85</v>
      </c>
      <c r="AK911" s="106">
        <v>48.54</v>
      </c>
      <c r="AL911" s="106">
        <v>46.55</v>
      </c>
      <c r="AM911" s="106">
        <v>57.32</v>
      </c>
      <c r="AN911" s="106">
        <v>60.34</v>
      </c>
      <c r="AO911" s="106">
        <v>42.2</v>
      </c>
      <c r="AP911" s="106">
        <v>55.34</v>
      </c>
      <c r="AQ911" s="106">
        <v>57.92</v>
      </c>
      <c r="AR911" s="106">
        <v>51.01</v>
      </c>
      <c r="AS911" s="106">
        <v>53.68</v>
      </c>
      <c r="AT911" s="106">
        <v>51.62</v>
      </c>
      <c r="AU911" s="106">
        <v>73.81</v>
      </c>
      <c r="AV911" s="106">
        <v>51.22</v>
      </c>
      <c r="AW911" s="106">
        <v>52.82</v>
      </c>
      <c r="AX911" s="106">
        <v>36.6</v>
      </c>
      <c r="AY911" s="106">
        <v>35.630000000000003</v>
      </c>
      <c r="AZ911" s="106">
        <v>56.77</v>
      </c>
      <c r="BA911" s="106">
        <v>40.43</v>
      </c>
      <c r="BB911" s="106">
        <v>54.43</v>
      </c>
      <c r="BC911" s="106">
        <v>57.84</v>
      </c>
      <c r="BD911" s="106">
        <v>57.53</v>
      </c>
      <c r="BE911" s="106">
        <v>36.630000000000003</v>
      </c>
      <c r="BF911" s="106">
        <v>35.26</v>
      </c>
      <c r="BG911" s="106">
        <v>45.3</v>
      </c>
      <c r="BH911" s="106">
        <v>42.93</v>
      </c>
      <c r="BI911" s="106">
        <v>37.299999999999997</v>
      </c>
      <c r="BJ911" s="106">
        <v>44.13</v>
      </c>
      <c r="BK911" s="106">
        <v>69.22</v>
      </c>
      <c r="BL911" s="107">
        <f t="shared" si="47"/>
        <v>60</v>
      </c>
      <c r="BN911" s="110">
        <f>BN910++Setup!$J$15/24</f>
        <v>43233.298611111844</v>
      </c>
      <c r="BO911" s="57">
        <f>CN911</f>
        <v>0</v>
      </c>
      <c r="BP911" s="57">
        <f>CO911</f>
        <v>0</v>
      </c>
      <c r="BQ911" s="57">
        <f>CP911</f>
        <v>0</v>
      </c>
      <c r="BR911" s="57">
        <f>CQ911</f>
        <v>0</v>
      </c>
      <c r="BS911" s="87">
        <f>CT911</f>
        <v>0</v>
      </c>
      <c r="BT911" s="87">
        <f>CB1340</f>
        <v>153</v>
      </c>
      <c r="BU911" s="87">
        <f>CD1340</f>
        <v>21.97</v>
      </c>
      <c r="BV911" s="87">
        <f>CF1340</f>
        <v>0</v>
      </c>
      <c r="BW911" s="87">
        <f>CH1340</f>
        <v>20</v>
      </c>
      <c r="BX911" s="87">
        <f>CJ1340</f>
        <v>0</v>
      </c>
      <c r="CA911" s="111">
        <v>43378.319444444445</v>
      </c>
      <c r="CB911" s="87">
        <v>224</v>
      </c>
      <c r="CC911" s="111">
        <v>43378.319444444445</v>
      </c>
      <c r="CD911" s="87">
        <v>35.47</v>
      </c>
      <c r="CE911" s="111">
        <v>43378.319444444445</v>
      </c>
      <c r="CF911" s="87">
        <v>79.17</v>
      </c>
      <c r="CG911" s="111">
        <v>43378.319444444445</v>
      </c>
      <c r="CH911" s="87">
        <v>0.28000000000000003</v>
      </c>
      <c r="CI911" s="111">
        <v>43378.319444444445</v>
      </c>
      <c r="CJ911" s="87">
        <v>102.86</v>
      </c>
      <c r="CM911" s="111"/>
      <c r="CS911" s="111"/>
    </row>
    <row r="912" spans="1:97" x14ac:dyDescent="0.3">
      <c r="A912" s="87">
        <f t="shared" si="46"/>
        <v>9080</v>
      </c>
      <c r="B912" s="88">
        <f t="shared" si="45"/>
        <v>151.33333333333334</v>
      </c>
      <c r="C912" s="106">
        <v>22.14</v>
      </c>
      <c r="D912" s="106">
        <v>58.11</v>
      </c>
      <c r="E912" s="106">
        <v>43.93</v>
      </c>
      <c r="F912" s="106">
        <v>39.39</v>
      </c>
      <c r="G912" s="106">
        <v>53.49</v>
      </c>
      <c r="H912" s="106">
        <v>50.19</v>
      </c>
      <c r="I912" s="106">
        <v>40.71</v>
      </c>
      <c r="J912" s="106">
        <v>42.22</v>
      </c>
      <c r="K912" s="106">
        <v>46.35</v>
      </c>
      <c r="L912" s="106">
        <v>51.26</v>
      </c>
      <c r="M912" s="106">
        <v>39.14</v>
      </c>
      <c r="N912" s="106">
        <v>54.1</v>
      </c>
      <c r="O912" s="106">
        <v>56.78</v>
      </c>
      <c r="P912" s="106">
        <v>47.98</v>
      </c>
      <c r="Q912" s="106">
        <v>52.95</v>
      </c>
      <c r="R912" s="106">
        <v>50.64</v>
      </c>
      <c r="S912" s="106">
        <v>57.12</v>
      </c>
      <c r="T912" s="106">
        <v>54.96</v>
      </c>
      <c r="U912" s="106">
        <v>56.93</v>
      </c>
      <c r="V912" s="106">
        <v>53.09</v>
      </c>
      <c r="W912" s="106">
        <v>60.56</v>
      </c>
      <c r="X912" s="106">
        <v>58.82</v>
      </c>
      <c r="Y912" s="106">
        <v>59.41</v>
      </c>
      <c r="Z912" s="106">
        <v>53.15</v>
      </c>
      <c r="AA912" s="106">
        <v>57.04</v>
      </c>
      <c r="AB912" s="106">
        <v>53.85</v>
      </c>
      <c r="AC912" s="106">
        <v>60.33</v>
      </c>
      <c r="AD912" s="106">
        <v>58.99</v>
      </c>
      <c r="AE912" s="106">
        <v>56.4</v>
      </c>
      <c r="AF912" s="106">
        <v>59.18</v>
      </c>
      <c r="AG912" s="106">
        <v>60.86</v>
      </c>
      <c r="AH912" s="106">
        <v>57.17</v>
      </c>
      <c r="AI912" s="106">
        <v>58.18</v>
      </c>
      <c r="AJ912" s="106">
        <v>60.04</v>
      </c>
      <c r="AK912" s="106">
        <v>48.58</v>
      </c>
      <c r="AL912" s="106">
        <v>46.65</v>
      </c>
      <c r="AM912" s="106">
        <v>57.26</v>
      </c>
      <c r="AN912" s="106">
        <v>60.45</v>
      </c>
      <c r="AO912" s="106">
        <v>42.18</v>
      </c>
      <c r="AP912" s="106">
        <v>55.41</v>
      </c>
      <c r="AQ912" s="106">
        <v>57.83</v>
      </c>
      <c r="AR912" s="106">
        <v>50.91</v>
      </c>
      <c r="AS912" s="106">
        <v>53.63</v>
      </c>
      <c r="AT912" s="106">
        <v>51.67</v>
      </c>
      <c r="AU912" s="106">
        <v>74.010000000000005</v>
      </c>
      <c r="AV912" s="106">
        <v>51.15</v>
      </c>
      <c r="AW912" s="106">
        <v>52.96</v>
      </c>
      <c r="AX912" s="106">
        <v>36.450000000000003</v>
      </c>
      <c r="AY912" s="106">
        <v>35.29</v>
      </c>
      <c r="AZ912" s="106">
        <v>56.73</v>
      </c>
      <c r="BA912" s="106">
        <v>40.31</v>
      </c>
      <c r="BB912" s="106">
        <v>54.44</v>
      </c>
      <c r="BC912" s="106">
        <v>57.67</v>
      </c>
      <c r="BD912" s="106">
        <v>57.48</v>
      </c>
      <c r="BE912" s="106">
        <v>36.520000000000003</v>
      </c>
      <c r="BF912" s="106">
        <v>35.090000000000003</v>
      </c>
      <c r="BG912" s="106">
        <v>45.17</v>
      </c>
      <c r="BH912" s="106">
        <v>42.7</v>
      </c>
      <c r="BI912" s="106">
        <v>37.15</v>
      </c>
      <c r="BJ912" s="106">
        <v>44.18</v>
      </c>
      <c r="BK912" s="106">
        <v>69.2</v>
      </c>
      <c r="BL912" s="107">
        <f t="shared" si="47"/>
        <v>60</v>
      </c>
      <c r="BN912" s="110">
        <f>BN911++Setup!$J$15/24</f>
        <v>43233.30555555629</v>
      </c>
      <c r="BO912" s="57">
        <f>CN912</f>
        <v>0</v>
      </c>
      <c r="BP912" s="57">
        <f>CO912</f>
        <v>0</v>
      </c>
      <c r="BQ912" s="57">
        <f>CP912</f>
        <v>0</v>
      </c>
      <c r="BR912" s="57">
        <f>CQ912</f>
        <v>0</v>
      </c>
      <c r="BS912" s="87">
        <f>CT912</f>
        <v>0</v>
      </c>
      <c r="BT912" s="87">
        <f>CB1341</f>
        <v>152</v>
      </c>
      <c r="BU912" s="87">
        <f>CD1341</f>
        <v>21.75</v>
      </c>
      <c r="BV912" s="87">
        <f>CF1341</f>
        <v>0</v>
      </c>
      <c r="BW912" s="87">
        <f>CH1341</f>
        <v>20.83</v>
      </c>
      <c r="BX912" s="87">
        <f>CJ1341</f>
        <v>0</v>
      </c>
      <c r="CA912" s="111">
        <v>43378.326388888891</v>
      </c>
      <c r="CB912" s="87">
        <v>228</v>
      </c>
      <c r="CC912" s="111">
        <v>43378.326388888891</v>
      </c>
      <c r="CD912" s="87">
        <v>35.14</v>
      </c>
      <c r="CE912" s="111">
        <v>43378.326388888891</v>
      </c>
      <c r="CF912" s="87">
        <v>81.67</v>
      </c>
      <c r="CG912" s="111">
        <v>43378.326388888891</v>
      </c>
      <c r="CH912" s="87">
        <v>0.28000000000000003</v>
      </c>
      <c r="CI912" s="111">
        <v>43378.326388888891</v>
      </c>
      <c r="CJ912" s="87">
        <v>98.17</v>
      </c>
      <c r="CM912" s="111"/>
      <c r="CS912" s="111"/>
    </row>
    <row r="913" spans="1:97" x14ac:dyDescent="0.3">
      <c r="A913" s="87">
        <f t="shared" si="46"/>
        <v>9090</v>
      </c>
      <c r="B913" s="88">
        <f t="shared" si="45"/>
        <v>151.5</v>
      </c>
      <c r="C913" s="106">
        <v>22.04</v>
      </c>
      <c r="D913" s="106">
        <v>57.72</v>
      </c>
      <c r="E913" s="106">
        <v>44.02</v>
      </c>
      <c r="F913" s="106">
        <v>39.46</v>
      </c>
      <c r="G913" s="106">
        <v>53.51</v>
      </c>
      <c r="H913" s="106">
        <v>50.29</v>
      </c>
      <c r="I913" s="106">
        <v>40.729999999999997</v>
      </c>
      <c r="J913" s="106">
        <v>42.33</v>
      </c>
      <c r="K913" s="106">
        <v>46.31</v>
      </c>
      <c r="L913" s="106">
        <v>51.21</v>
      </c>
      <c r="M913" s="106">
        <v>39.24</v>
      </c>
      <c r="N913" s="106">
        <v>54.14</v>
      </c>
      <c r="O913" s="106">
        <v>56.73</v>
      </c>
      <c r="P913" s="106">
        <v>47.91</v>
      </c>
      <c r="Q913" s="106">
        <v>52.92</v>
      </c>
      <c r="R913" s="106">
        <v>50.68</v>
      </c>
      <c r="S913" s="106">
        <v>57.05</v>
      </c>
      <c r="T913" s="106">
        <v>54.97</v>
      </c>
      <c r="U913" s="106">
        <v>56.8</v>
      </c>
      <c r="V913" s="106">
        <v>53.12</v>
      </c>
      <c r="W913" s="106">
        <v>60.79</v>
      </c>
      <c r="X913" s="106">
        <v>58.73</v>
      </c>
      <c r="Y913" s="106">
        <v>59.03</v>
      </c>
      <c r="Z913" s="106">
        <v>53.03</v>
      </c>
      <c r="AA913" s="106">
        <v>56.85</v>
      </c>
      <c r="AB913" s="106">
        <v>53.82</v>
      </c>
      <c r="AC913" s="106">
        <v>60.17</v>
      </c>
      <c r="AD913" s="106">
        <v>58.9</v>
      </c>
      <c r="AE913" s="106">
        <v>56.54</v>
      </c>
      <c r="AF913" s="106">
        <v>58.95</v>
      </c>
      <c r="AG913" s="106">
        <v>60.58</v>
      </c>
      <c r="AH913" s="106">
        <v>57.31</v>
      </c>
      <c r="AI913" s="106">
        <v>58.27</v>
      </c>
      <c r="AJ913" s="106">
        <v>59.93</v>
      </c>
      <c r="AK913" s="106">
        <v>48.47</v>
      </c>
      <c r="AL913" s="106">
        <v>46.55</v>
      </c>
      <c r="AM913" s="106">
        <v>57.03</v>
      </c>
      <c r="AN913" s="106">
        <v>60.25</v>
      </c>
      <c r="AO913" s="106">
        <v>42.29</v>
      </c>
      <c r="AP913" s="106">
        <v>54.89</v>
      </c>
      <c r="AQ913" s="106">
        <v>57.74</v>
      </c>
      <c r="AR913" s="106">
        <v>50.96</v>
      </c>
      <c r="AS913" s="106">
        <v>53.76</v>
      </c>
      <c r="AT913" s="106">
        <v>51.77</v>
      </c>
      <c r="AU913" s="106">
        <v>73.73</v>
      </c>
      <c r="AV913" s="106">
        <v>51.14</v>
      </c>
      <c r="AW913" s="106">
        <v>52.91</v>
      </c>
      <c r="AX913" s="106">
        <v>36.46</v>
      </c>
      <c r="AY913" s="106">
        <v>35.47</v>
      </c>
      <c r="AZ913" s="106">
        <v>56.58</v>
      </c>
      <c r="BA913" s="106">
        <v>40.340000000000003</v>
      </c>
      <c r="BB913" s="106">
        <v>54.34</v>
      </c>
      <c r="BC913" s="106">
        <v>57.51</v>
      </c>
      <c r="BD913" s="106">
        <v>57.19</v>
      </c>
      <c r="BE913" s="106">
        <v>36.46</v>
      </c>
      <c r="BF913" s="106">
        <v>35.18</v>
      </c>
      <c r="BG913" s="106">
        <v>45.01</v>
      </c>
      <c r="BH913" s="106">
        <v>42.84</v>
      </c>
      <c r="BI913" s="106">
        <v>37.229999999999997</v>
      </c>
      <c r="BJ913" s="106">
        <v>44.11</v>
      </c>
      <c r="BK913" s="106">
        <v>69.040000000000006</v>
      </c>
      <c r="BL913" s="107">
        <f t="shared" si="47"/>
        <v>60</v>
      </c>
      <c r="BN913" s="110">
        <f>BN912++Setup!$J$15/24</f>
        <v>43233.312500000735</v>
      </c>
      <c r="BO913" s="57">
        <f>CN913</f>
        <v>0</v>
      </c>
      <c r="BP913" s="57">
        <f>CO913</f>
        <v>0</v>
      </c>
      <c r="BQ913" s="57">
        <f>CP913</f>
        <v>0</v>
      </c>
      <c r="BR913" s="57">
        <f>CQ913</f>
        <v>0</v>
      </c>
      <c r="BS913" s="87">
        <f>CT913</f>
        <v>0</v>
      </c>
      <c r="BT913" s="87">
        <f>CB1342</f>
        <v>152</v>
      </c>
      <c r="BU913" s="87">
        <f>CD1342</f>
        <v>21.72</v>
      </c>
      <c r="BV913" s="87">
        <f>CF1342</f>
        <v>0</v>
      </c>
      <c r="BW913" s="87">
        <f>CH1342</f>
        <v>20</v>
      </c>
      <c r="BX913" s="87">
        <f>CJ1342</f>
        <v>0</v>
      </c>
      <c r="CA913" s="111">
        <v>43378.333333333336</v>
      </c>
      <c r="CB913" s="87">
        <v>226</v>
      </c>
      <c r="CC913" s="111">
        <v>43378.333333333336</v>
      </c>
      <c r="CD913" s="87">
        <v>35.25</v>
      </c>
      <c r="CE913" s="111">
        <v>43378.333333333336</v>
      </c>
      <c r="CF913" s="87">
        <v>78.33</v>
      </c>
      <c r="CG913" s="111">
        <v>43378.333333333336</v>
      </c>
      <c r="CH913" s="87">
        <v>0.28000000000000003</v>
      </c>
      <c r="CI913" s="111">
        <v>43378.333333333336</v>
      </c>
      <c r="CJ913" s="87">
        <v>100.03</v>
      </c>
      <c r="CM913" s="111"/>
      <c r="CS913" s="111"/>
    </row>
    <row r="914" spans="1:97" x14ac:dyDescent="0.3">
      <c r="A914" s="87">
        <f t="shared" si="46"/>
        <v>9100</v>
      </c>
      <c r="B914" s="88">
        <f t="shared" si="45"/>
        <v>151.66666666666666</v>
      </c>
      <c r="C914" s="106">
        <v>22</v>
      </c>
      <c r="D914" s="106">
        <v>57.54</v>
      </c>
      <c r="E914" s="106">
        <v>50.06</v>
      </c>
      <c r="F914" s="106">
        <v>45.8</v>
      </c>
      <c r="G914" s="106">
        <v>53.41</v>
      </c>
      <c r="H914" s="106">
        <v>50.01</v>
      </c>
      <c r="I914" s="106">
        <v>46.96</v>
      </c>
      <c r="J914" s="106">
        <v>48.52</v>
      </c>
      <c r="K914" s="106">
        <v>46.18</v>
      </c>
      <c r="L914" s="106">
        <v>50.97</v>
      </c>
      <c r="M914" s="106">
        <v>45.51</v>
      </c>
      <c r="N914" s="106">
        <v>53.93</v>
      </c>
      <c r="O914" s="106">
        <v>56.23</v>
      </c>
      <c r="P914" s="106">
        <v>47.86</v>
      </c>
      <c r="Q914" s="106">
        <v>52.68</v>
      </c>
      <c r="R914" s="106">
        <v>50.57</v>
      </c>
      <c r="S914" s="106">
        <v>56.74</v>
      </c>
      <c r="T914" s="106">
        <v>54.77</v>
      </c>
      <c r="U914" s="106">
        <v>56.69</v>
      </c>
      <c r="V914" s="106">
        <v>52.93</v>
      </c>
      <c r="W914" s="106">
        <v>60.49</v>
      </c>
      <c r="X914" s="106">
        <v>58.51</v>
      </c>
      <c r="Y914" s="106">
        <v>58.76</v>
      </c>
      <c r="Z914" s="106">
        <v>53.15</v>
      </c>
      <c r="AA914" s="106">
        <v>56.68</v>
      </c>
      <c r="AB914" s="106">
        <v>53.75</v>
      </c>
      <c r="AC914" s="106">
        <v>60.05</v>
      </c>
      <c r="AD914" s="106">
        <v>58.71</v>
      </c>
      <c r="AE914" s="106">
        <v>56.16</v>
      </c>
      <c r="AF914" s="106">
        <v>58.71</v>
      </c>
      <c r="AG914" s="106">
        <v>60.46</v>
      </c>
      <c r="AH914" s="106">
        <v>56.83</v>
      </c>
      <c r="AI914" s="106">
        <v>57.82</v>
      </c>
      <c r="AJ914" s="106">
        <v>59.87</v>
      </c>
      <c r="AK914" s="106">
        <v>48.53</v>
      </c>
      <c r="AL914" s="106">
        <v>45.25</v>
      </c>
      <c r="AM914" s="106">
        <v>56.75</v>
      </c>
      <c r="AN914" s="106">
        <v>60.29</v>
      </c>
      <c r="AO914" s="106">
        <v>48.48</v>
      </c>
      <c r="AP914" s="106">
        <v>53.91</v>
      </c>
      <c r="AQ914" s="106">
        <v>57.3</v>
      </c>
      <c r="AR914" s="106">
        <v>50.91</v>
      </c>
      <c r="AS914" s="106">
        <v>53.73</v>
      </c>
      <c r="AT914" s="106">
        <v>51.44</v>
      </c>
      <c r="AU914" s="106">
        <v>73.78</v>
      </c>
      <c r="AV914" s="106">
        <v>51.07</v>
      </c>
      <c r="AW914" s="106">
        <v>52.84</v>
      </c>
      <c r="AX914" s="106">
        <v>42.77</v>
      </c>
      <c r="AY914" s="106">
        <v>42.01</v>
      </c>
      <c r="AZ914" s="106">
        <v>56.27</v>
      </c>
      <c r="BA914" s="106">
        <v>46.63</v>
      </c>
      <c r="BB914" s="106">
        <v>54.31</v>
      </c>
      <c r="BC914" s="106">
        <v>57.37</v>
      </c>
      <c r="BD914" s="106">
        <v>57.11</v>
      </c>
      <c r="BE914" s="106">
        <v>42.67</v>
      </c>
      <c r="BF914" s="106">
        <v>41.48</v>
      </c>
      <c r="BG914" s="106">
        <v>44.97</v>
      </c>
      <c r="BH914" s="106">
        <v>49.11</v>
      </c>
      <c r="BI914" s="106">
        <v>43.55</v>
      </c>
      <c r="BJ914" s="106">
        <v>44.29</v>
      </c>
      <c r="BK914" s="106">
        <v>68.83</v>
      </c>
      <c r="BL914" s="107">
        <f t="shared" si="47"/>
        <v>60</v>
      </c>
      <c r="BN914" s="110">
        <f>BN913++Setup!$J$15/24</f>
        <v>43233.31944444518</v>
      </c>
      <c r="BO914" s="57">
        <f>CN914</f>
        <v>0</v>
      </c>
      <c r="BP914" s="57">
        <f>CO914</f>
        <v>0</v>
      </c>
      <c r="BQ914" s="57">
        <f>CP914</f>
        <v>0</v>
      </c>
      <c r="BR914" s="57">
        <f>CQ914</f>
        <v>0</v>
      </c>
      <c r="BS914" s="87">
        <f>CT914</f>
        <v>0</v>
      </c>
      <c r="BT914" s="87">
        <f>CB1343</f>
        <v>153</v>
      </c>
      <c r="BU914" s="87">
        <f>CD1343</f>
        <v>22.06</v>
      </c>
      <c r="BV914" s="87">
        <f>CF1343</f>
        <v>0</v>
      </c>
      <c r="BW914" s="87">
        <f>CH1343</f>
        <v>15.56</v>
      </c>
      <c r="BX914" s="87">
        <f>CJ1343</f>
        <v>28.86</v>
      </c>
      <c r="CA914" s="111">
        <v>43378.340277777781</v>
      </c>
      <c r="CB914" s="87">
        <v>224</v>
      </c>
      <c r="CC914" s="111">
        <v>43378.340277777781</v>
      </c>
      <c r="CD914" s="87">
        <v>34.97</v>
      </c>
      <c r="CE914" s="111">
        <v>43378.340277777781</v>
      </c>
      <c r="CF914" s="87">
        <v>67.78</v>
      </c>
      <c r="CG914" s="111">
        <v>43378.340277777781</v>
      </c>
      <c r="CH914" s="87">
        <v>0.28000000000000003</v>
      </c>
      <c r="CI914" s="111">
        <v>43378.340277777781</v>
      </c>
      <c r="CJ914" s="87">
        <v>112.28</v>
      </c>
      <c r="CM914" s="111"/>
      <c r="CS914" s="111"/>
    </row>
    <row r="915" spans="1:97" x14ac:dyDescent="0.3">
      <c r="A915" s="87">
        <f t="shared" si="46"/>
        <v>9110</v>
      </c>
      <c r="B915" s="88">
        <f t="shared" si="45"/>
        <v>151.83333333333334</v>
      </c>
      <c r="C915" s="106">
        <v>21.8</v>
      </c>
      <c r="D915" s="106">
        <v>56.61</v>
      </c>
      <c r="E915" s="106">
        <v>45.83</v>
      </c>
      <c r="F915" s="106">
        <v>42.06</v>
      </c>
      <c r="G915" s="106">
        <v>52.56</v>
      </c>
      <c r="H915" s="106">
        <v>49.19</v>
      </c>
      <c r="I915" s="106">
        <v>43.16</v>
      </c>
      <c r="J915" s="106">
        <v>44.65</v>
      </c>
      <c r="K915" s="106">
        <v>45.36</v>
      </c>
      <c r="L915" s="106">
        <v>50.11</v>
      </c>
      <c r="M915" s="106">
        <v>41.61</v>
      </c>
      <c r="N915" s="106">
        <v>52.99</v>
      </c>
      <c r="O915" s="106">
        <v>55.85</v>
      </c>
      <c r="P915" s="106">
        <v>47.2</v>
      </c>
      <c r="Q915" s="106">
        <v>51.96</v>
      </c>
      <c r="R915" s="106">
        <v>49.85</v>
      </c>
      <c r="S915" s="106">
        <v>55.92</v>
      </c>
      <c r="T915" s="106">
        <v>54.17</v>
      </c>
      <c r="U915" s="106">
        <v>55.8</v>
      </c>
      <c r="V915" s="106">
        <v>52.3</v>
      </c>
      <c r="W915" s="106">
        <v>59.42</v>
      </c>
      <c r="X915" s="106">
        <v>57.63</v>
      </c>
      <c r="Y915" s="106">
        <v>57.73</v>
      </c>
      <c r="Z915" s="106">
        <v>52.7</v>
      </c>
      <c r="AA915" s="106">
        <v>55.83</v>
      </c>
      <c r="AB915" s="106">
        <v>53.29</v>
      </c>
      <c r="AC915" s="106">
        <v>58.92</v>
      </c>
      <c r="AD915" s="106">
        <v>57.72</v>
      </c>
      <c r="AE915" s="106">
        <v>55.38</v>
      </c>
      <c r="AF915" s="106">
        <v>57.8</v>
      </c>
      <c r="AG915" s="106">
        <v>59.49</v>
      </c>
      <c r="AH915" s="106">
        <v>56.07</v>
      </c>
      <c r="AI915" s="106">
        <v>56.98</v>
      </c>
      <c r="AJ915" s="106">
        <v>59.54</v>
      </c>
      <c r="AK915" s="106">
        <v>48.2</v>
      </c>
      <c r="AL915" s="106">
        <v>45.9</v>
      </c>
      <c r="AM915" s="106">
        <v>55.86</v>
      </c>
      <c r="AN915" s="106">
        <v>59.91</v>
      </c>
      <c r="AO915" s="106">
        <v>44.61</v>
      </c>
      <c r="AP915" s="106">
        <v>54.24</v>
      </c>
      <c r="AQ915" s="106">
        <v>56.45</v>
      </c>
      <c r="AR915" s="106">
        <v>50.25</v>
      </c>
      <c r="AS915" s="106">
        <v>53.37</v>
      </c>
      <c r="AT915" s="106">
        <v>50.81</v>
      </c>
      <c r="AU915" s="106">
        <v>73.31</v>
      </c>
      <c r="AV915" s="106">
        <v>50.48</v>
      </c>
      <c r="AW915" s="106">
        <v>52.25</v>
      </c>
      <c r="AX915" s="106">
        <v>39.11</v>
      </c>
      <c r="AY915" s="106">
        <v>37.9</v>
      </c>
      <c r="AZ915" s="106">
        <v>55.6</v>
      </c>
      <c r="BA915" s="106">
        <v>42.66</v>
      </c>
      <c r="BB915" s="106">
        <v>53.59</v>
      </c>
      <c r="BC915" s="106">
        <v>56.71</v>
      </c>
      <c r="BD915" s="106">
        <v>56.11</v>
      </c>
      <c r="BE915" s="106">
        <v>38.94</v>
      </c>
      <c r="BF915" s="106">
        <v>37.630000000000003</v>
      </c>
      <c r="BG915" s="106">
        <v>44.38</v>
      </c>
      <c r="BH915" s="106">
        <v>45.1</v>
      </c>
      <c r="BI915" s="106">
        <v>39.72</v>
      </c>
      <c r="BJ915" s="106">
        <v>44.19</v>
      </c>
      <c r="BK915" s="106">
        <v>68.09</v>
      </c>
      <c r="BL915" s="107">
        <f t="shared" si="47"/>
        <v>60</v>
      </c>
      <c r="BN915" s="110">
        <f>BN914++Setup!$J$15/24</f>
        <v>43233.326388889625</v>
      </c>
      <c r="BO915" s="57">
        <f>CN915</f>
        <v>0</v>
      </c>
      <c r="BP915" s="57">
        <f>CO915</f>
        <v>0</v>
      </c>
      <c r="BQ915" s="57">
        <f>CP915</f>
        <v>0</v>
      </c>
      <c r="BR915" s="57">
        <f>CQ915</f>
        <v>0</v>
      </c>
      <c r="BS915" s="87">
        <f>CT915</f>
        <v>0</v>
      </c>
      <c r="BT915" s="87">
        <f>CB1344</f>
        <v>159</v>
      </c>
      <c r="BU915" s="87">
        <f>CD1344</f>
        <v>21.97</v>
      </c>
      <c r="BV915" s="87">
        <f>CF1344</f>
        <v>0</v>
      </c>
      <c r="BW915" s="87">
        <f>CH1344</f>
        <v>31.39</v>
      </c>
      <c r="BX915" s="87">
        <f>CJ1344</f>
        <v>11.67</v>
      </c>
      <c r="CA915" s="111">
        <v>43378.347222222219</v>
      </c>
      <c r="CB915" s="87">
        <v>224</v>
      </c>
      <c r="CC915" s="111">
        <v>43378.347222222219</v>
      </c>
      <c r="CD915" s="87">
        <v>35.53</v>
      </c>
      <c r="CE915" s="111">
        <v>43378.347222222219</v>
      </c>
      <c r="CF915" s="87">
        <v>53.89</v>
      </c>
      <c r="CG915" s="111">
        <v>43378.347222222219</v>
      </c>
      <c r="CH915" s="87">
        <v>0.28000000000000003</v>
      </c>
      <c r="CI915" s="111">
        <v>43378.347222222219</v>
      </c>
      <c r="CJ915" s="87">
        <v>100.81</v>
      </c>
      <c r="CM915" s="111"/>
      <c r="CS915" s="111"/>
    </row>
    <row r="916" spans="1:97" x14ac:dyDescent="0.3">
      <c r="A916" s="87">
        <f t="shared" si="46"/>
        <v>9120</v>
      </c>
      <c r="B916" s="88">
        <f t="shared" si="45"/>
        <v>152</v>
      </c>
      <c r="C916" s="106">
        <v>21.75</v>
      </c>
      <c r="D916" s="106">
        <v>56.53</v>
      </c>
      <c r="E916" s="106">
        <v>43.28</v>
      </c>
      <c r="F916" s="106">
        <v>38.76</v>
      </c>
      <c r="G916" s="106">
        <v>52.71</v>
      </c>
      <c r="H916" s="106">
        <v>49.4</v>
      </c>
      <c r="I916" s="106">
        <v>39.979999999999997</v>
      </c>
      <c r="J916" s="106">
        <v>41.6</v>
      </c>
      <c r="K916" s="106">
        <v>45.29</v>
      </c>
      <c r="L916" s="106">
        <v>50.21</v>
      </c>
      <c r="M916" s="106">
        <v>38.46</v>
      </c>
      <c r="N916" s="106">
        <v>53.19</v>
      </c>
      <c r="O916" s="106">
        <v>55.6</v>
      </c>
      <c r="P916" s="106">
        <v>47.04</v>
      </c>
      <c r="Q916" s="106">
        <v>51.95</v>
      </c>
      <c r="R916" s="106">
        <v>49.8</v>
      </c>
      <c r="S916" s="106">
        <v>55.86</v>
      </c>
      <c r="T916" s="106">
        <v>54.09</v>
      </c>
      <c r="U916" s="106">
        <v>55.88</v>
      </c>
      <c r="V916" s="106">
        <v>52.34</v>
      </c>
      <c r="W916" s="106">
        <v>59.26</v>
      </c>
      <c r="X916" s="106">
        <v>57.47</v>
      </c>
      <c r="Y916" s="106">
        <v>57.84</v>
      </c>
      <c r="Z916" s="106">
        <v>52.79</v>
      </c>
      <c r="AA916" s="106">
        <v>55.75</v>
      </c>
      <c r="AB916" s="106">
        <v>53.31</v>
      </c>
      <c r="AC916" s="106">
        <v>59.1</v>
      </c>
      <c r="AD916" s="106">
        <v>57.67</v>
      </c>
      <c r="AE916" s="106">
        <v>55.4</v>
      </c>
      <c r="AF916" s="106">
        <v>57.77</v>
      </c>
      <c r="AG916" s="106">
        <v>59.36</v>
      </c>
      <c r="AH916" s="106">
        <v>56.03</v>
      </c>
      <c r="AI916" s="106">
        <v>56.67</v>
      </c>
      <c r="AJ916" s="106">
        <v>59.41</v>
      </c>
      <c r="AK916" s="106">
        <v>48.24</v>
      </c>
      <c r="AL916" s="106">
        <v>43.81</v>
      </c>
      <c r="AM916" s="106">
        <v>55.79</v>
      </c>
      <c r="AN916" s="106">
        <v>59.93</v>
      </c>
      <c r="AO916" s="106">
        <v>41.56</v>
      </c>
      <c r="AP916" s="106">
        <v>52.64</v>
      </c>
      <c r="AQ916" s="106">
        <v>56.21</v>
      </c>
      <c r="AR916" s="106">
        <v>50.3</v>
      </c>
      <c r="AS916" s="106">
        <v>53.38</v>
      </c>
      <c r="AT916" s="106">
        <v>50.63</v>
      </c>
      <c r="AU916" s="106">
        <v>73.41</v>
      </c>
      <c r="AV916" s="106">
        <v>50.41</v>
      </c>
      <c r="AW916" s="106">
        <v>52.11</v>
      </c>
      <c r="AX916" s="106">
        <v>35.659999999999997</v>
      </c>
      <c r="AY916" s="106">
        <v>34.65</v>
      </c>
      <c r="AZ916" s="106">
        <v>55.71</v>
      </c>
      <c r="BA916" s="106">
        <v>39.880000000000003</v>
      </c>
      <c r="BB916" s="106">
        <v>53.64</v>
      </c>
      <c r="BC916" s="106">
        <v>56.57</v>
      </c>
      <c r="BD916" s="106">
        <v>56.24</v>
      </c>
      <c r="BE916" s="106">
        <v>35.9</v>
      </c>
      <c r="BF916" s="106">
        <v>34.4</v>
      </c>
      <c r="BG916" s="106">
        <v>44.37</v>
      </c>
      <c r="BH916" s="106">
        <v>42.2</v>
      </c>
      <c r="BI916" s="106">
        <v>36.299999999999997</v>
      </c>
      <c r="BJ916" s="106">
        <v>44.33</v>
      </c>
      <c r="BK916" s="106">
        <v>68.27</v>
      </c>
      <c r="BL916" s="107">
        <f t="shared" si="47"/>
        <v>60</v>
      </c>
      <c r="BN916" s="110">
        <f>BN915++Setup!$J$15/24</f>
        <v>43233.333333334071</v>
      </c>
      <c r="BO916" s="57">
        <f>CN916</f>
        <v>0</v>
      </c>
      <c r="BP916" s="57">
        <f>CO916</f>
        <v>0</v>
      </c>
      <c r="BQ916" s="57">
        <f>CP916</f>
        <v>0</v>
      </c>
      <c r="BR916" s="57">
        <f>CQ916</f>
        <v>0</v>
      </c>
      <c r="BS916" s="87">
        <f>CT916</f>
        <v>0</v>
      </c>
      <c r="BT916" s="87">
        <f>CB1345</f>
        <v>161</v>
      </c>
      <c r="BU916" s="87">
        <f>CD1345</f>
        <v>21.47</v>
      </c>
      <c r="BV916" s="87">
        <f>CF1345</f>
        <v>0</v>
      </c>
      <c r="BW916" s="87">
        <f>CH1345</f>
        <v>16.11</v>
      </c>
      <c r="BX916" s="87">
        <f>CJ1345</f>
        <v>0</v>
      </c>
      <c r="CA916" s="111">
        <v>43378.354166666664</v>
      </c>
      <c r="CB916" s="87">
        <v>228</v>
      </c>
      <c r="CC916" s="111">
        <v>43378.354166666664</v>
      </c>
      <c r="CD916" s="87">
        <v>35.78</v>
      </c>
      <c r="CE916" s="111">
        <v>43378.354166666664</v>
      </c>
      <c r="CF916" s="87">
        <v>47.22</v>
      </c>
      <c r="CG916" s="111">
        <v>43378.354166666664</v>
      </c>
      <c r="CH916" s="87">
        <v>0.28000000000000003</v>
      </c>
      <c r="CI916" s="111">
        <v>43378.354166666664</v>
      </c>
      <c r="CJ916" s="87">
        <v>85.61</v>
      </c>
      <c r="CM916" s="111"/>
      <c r="CS916" s="111"/>
    </row>
    <row r="917" spans="1:97" x14ac:dyDescent="0.3">
      <c r="A917" s="87">
        <f t="shared" si="46"/>
        <v>9130</v>
      </c>
      <c r="B917" s="88">
        <f t="shared" si="45"/>
        <v>152.16666666666666</v>
      </c>
      <c r="C917" s="106">
        <v>21.68</v>
      </c>
      <c r="D917" s="106">
        <v>55.96</v>
      </c>
      <c r="E917" s="106">
        <v>50.84</v>
      </c>
      <c r="F917" s="106">
        <v>46.63</v>
      </c>
      <c r="G917" s="106">
        <v>52.3</v>
      </c>
      <c r="H917" s="106">
        <v>48.43</v>
      </c>
      <c r="I917" s="106">
        <v>47.7</v>
      </c>
      <c r="J917" s="106">
        <v>49.19</v>
      </c>
      <c r="K917" s="106">
        <v>44.74</v>
      </c>
      <c r="L917" s="106">
        <v>49.63</v>
      </c>
      <c r="M917" s="106">
        <v>46.25</v>
      </c>
      <c r="N917" s="106">
        <v>52.67</v>
      </c>
      <c r="O917" s="106">
        <v>55.06</v>
      </c>
      <c r="P917" s="106">
        <v>46.94</v>
      </c>
      <c r="Q917" s="106">
        <v>51.67</v>
      </c>
      <c r="R917" s="106">
        <v>49.67</v>
      </c>
      <c r="S917" s="106">
        <v>55.57</v>
      </c>
      <c r="T917" s="106">
        <v>53.78</v>
      </c>
      <c r="U917" s="106">
        <v>55.56</v>
      </c>
      <c r="V917" s="106">
        <v>51.94</v>
      </c>
      <c r="W917" s="106">
        <v>58.99</v>
      </c>
      <c r="X917" s="106">
        <v>57.29</v>
      </c>
      <c r="Y917" s="106">
        <v>57.57</v>
      </c>
      <c r="Z917" s="106">
        <v>52.76</v>
      </c>
      <c r="AA917" s="106">
        <v>55.57</v>
      </c>
      <c r="AB917" s="106">
        <v>53.12</v>
      </c>
      <c r="AC917" s="106">
        <v>58.72</v>
      </c>
      <c r="AD917" s="106">
        <v>57.48</v>
      </c>
      <c r="AE917" s="106">
        <v>55.08</v>
      </c>
      <c r="AF917" s="106">
        <v>57.44</v>
      </c>
      <c r="AG917" s="106">
        <v>58.96</v>
      </c>
      <c r="AH917" s="106">
        <v>55.64</v>
      </c>
      <c r="AI917" s="106">
        <v>56.29</v>
      </c>
      <c r="AJ917" s="106">
        <v>59.19</v>
      </c>
      <c r="AK917" s="106">
        <v>48.02</v>
      </c>
      <c r="AL917" s="106">
        <v>44.95</v>
      </c>
      <c r="AM917" s="106">
        <v>55.47</v>
      </c>
      <c r="AN917" s="106">
        <v>59.51</v>
      </c>
      <c r="AO917" s="106">
        <v>49.15</v>
      </c>
      <c r="AP917" s="106">
        <v>53.37</v>
      </c>
      <c r="AQ917" s="106">
        <v>55.9</v>
      </c>
      <c r="AR917" s="106">
        <v>49.99</v>
      </c>
      <c r="AS917" s="106">
        <v>53.32</v>
      </c>
      <c r="AT917" s="106">
        <v>50.57</v>
      </c>
      <c r="AU917" s="106">
        <v>72.989999999999995</v>
      </c>
      <c r="AV917" s="106">
        <v>50.14</v>
      </c>
      <c r="AW917" s="106">
        <v>51.82</v>
      </c>
      <c r="AX917" s="106">
        <v>43.49</v>
      </c>
      <c r="AY917" s="106">
        <v>42.48</v>
      </c>
      <c r="AZ917" s="106">
        <v>55.29</v>
      </c>
      <c r="BA917" s="106">
        <v>47.39</v>
      </c>
      <c r="BB917" s="106">
        <v>53.4</v>
      </c>
      <c r="BC917" s="106">
        <v>56.21</v>
      </c>
      <c r="BD917" s="106">
        <v>55.84</v>
      </c>
      <c r="BE917" s="106">
        <v>43.35</v>
      </c>
      <c r="BF917" s="106">
        <v>42.21</v>
      </c>
      <c r="BG917" s="106">
        <v>44.08</v>
      </c>
      <c r="BH917" s="106">
        <v>49.84</v>
      </c>
      <c r="BI917" s="106">
        <v>44.3</v>
      </c>
      <c r="BJ917" s="106">
        <v>43.88</v>
      </c>
      <c r="BK917" s="106">
        <v>67.72</v>
      </c>
      <c r="BL917" s="107">
        <f t="shared" si="47"/>
        <v>60</v>
      </c>
      <c r="BN917" s="110">
        <f>BN916++Setup!$J$15/24</f>
        <v>43233.340277778516</v>
      </c>
      <c r="BO917" s="57">
        <f>CN917</f>
        <v>0</v>
      </c>
      <c r="BP917" s="57">
        <f>CO917</f>
        <v>0</v>
      </c>
      <c r="BQ917" s="57">
        <f>CP917</f>
        <v>0</v>
      </c>
      <c r="BR917" s="57">
        <f>CQ917</f>
        <v>0</v>
      </c>
      <c r="BS917" s="87">
        <f>CT917</f>
        <v>0</v>
      </c>
      <c r="BT917" s="87">
        <f>CB1346</f>
        <v>162</v>
      </c>
      <c r="BU917" s="87">
        <f>CD1346</f>
        <v>21.86</v>
      </c>
      <c r="BV917" s="87">
        <f>CF1346</f>
        <v>0</v>
      </c>
      <c r="BW917" s="87">
        <f>CH1346</f>
        <v>14.44</v>
      </c>
      <c r="BX917" s="87">
        <f>CJ1346</f>
        <v>29.03</v>
      </c>
      <c r="CA917" s="111">
        <v>43378.361111111109</v>
      </c>
      <c r="CB917" s="87">
        <v>226</v>
      </c>
      <c r="CC917" s="111">
        <v>43378.361111111109</v>
      </c>
      <c r="CD917" s="87">
        <v>34.97</v>
      </c>
      <c r="CE917" s="111">
        <v>43378.361111111109</v>
      </c>
      <c r="CF917" s="87">
        <v>28.33</v>
      </c>
      <c r="CG917" s="111">
        <v>43378.361111111109</v>
      </c>
      <c r="CH917" s="87">
        <v>0.28000000000000003</v>
      </c>
      <c r="CI917" s="111">
        <v>43378.361111111109</v>
      </c>
      <c r="CJ917" s="87">
        <v>78.83</v>
      </c>
      <c r="CM917" s="111"/>
      <c r="CS917" s="111"/>
    </row>
    <row r="918" spans="1:97" x14ac:dyDescent="0.3">
      <c r="A918" s="87">
        <f t="shared" si="46"/>
        <v>9140</v>
      </c>
      <c r="B918" s="88">
        <f t="shared" si="45"/>
        <v>152.33333333333334</v>
      </c>
      <c r="C918" s="106">
        <v>21.44</v>
      </c>
      <c r="D918" s="106">
        <v>54.86</v>
      </c>
      <c r="E918" s="106">
        <v>49.94</v>
      </c>
      <c r="F918" s="106">
        <v>46.09</v>
      </c>
      <c r="G918" s="106">
        <v>51.38</v>
      </c>
      <c r="H918" s="106">
        <v>47.53</v>
      </c>
      <c r="I918" s="106">
        <v>47.2</v>
      </c>
      <c r="J918" s="106">
        <v>48.66</v>
      </c>
      <c r="K918" s="106">
        <v>43.64</v>
      </c>
      <c r="L918" s="106">
        <v>48.56</v>
      </c>
      <c r="M918" s="106">
        <v>45.75</v>
      </c>
      <c r="N918" s="106">
        <v>51.58</v>
      </c>
      <c r="O918" s="106">
        <v>54.1</v>
      </c>
      <c r="P918" s="106">
        <v>46.12</v>
      </c>
      <c r="Q918" s="106">
        <v>50.8</v>
      </c>
      <c r="R918" s="106">
        <v>48.78</v>
      </c>
      <c r="S918" s="106">
        <v>54.53</v>
      </c>
      <c r="T918" s="106">
        <v>52.98</v>
      </c>
      <c r="U918" s="106">
        <v>54.57</v>
      </c>
      <c r="V918" s="106">
        <v>51.18</v>
      </c>
      <c r="W918" s="106">
        <v>58.07</v>
      </c>
      <c r="X918" s="106">
        <v>56.11</v>
      </c>
      <c r="Y918" s="106">
        <v>56.21</v>
      </c>
      <c r="Z918" s="106">
        <v>52.5</v>
      </c>
      <c r="AA918" s="106">
        <v>54.62</v>
      </c>
      <c r="AB918" s="106">
        <v>52.63</v>
      </c>
      <c r="AC918" s="106">
        <v>57.56</v>
      </c>
      <c r="AD918" s="106">
        <v>56.27</v>
      </c>
      <c r="AE918" s="106">
        <v>54.11</v>
      </c>
      <c r="AF918" s="106">
        <v>56.3</v>
      </c>
      <c r="AG918" s="106">
        <v>57.84</v>
      </c>
      <c r="AH918" s="106">
        <v>54.77</v>
      </c>
      <c r="AI918" s="106">
        <v>55.36</v>
      </c>
      <c r="AJ918" s="106">
        <v>59.03</v>
      </c>
      <c r="AK918" s="106">
        <v>47.77</v>
      </c>
      <c r="AL918" s="106">
        <v>45.48</v>
      </c>
      <c r="AM918" s="106">
        <v>54.58</v>
      </c>
      <c r="AN918" s="106">
        <v>59.43</v>
      </c>
      <c r="AO918" s="106">
        <v>48.62</v>
      </c>
      <c r="AP918" s="106">
        <v>53.91</v>
      </c>
      <c r="AQ918" s="106">
        <v>55.02</v>
      </c>
      <c r="AR918" s="106">
        <v>49.54</v>
      </c>
      <c r="AS918" s="106">
        <v>53.01</v>
      </c>
      <c r="AT918" s="106">
        <v>49.95</v>
      </c>
      <c r="AU918" s="106">
        <v>72.930000000000007</v>
      </c>
      <c r="AV918" s="106">
        <v>49.59</v>
      </c>
      <c r="AW918" s="106">
        <v>51.24</v>
      </c>
      <c r="AX918" s="106">
        <v>42.95</v>
      </c>
      <c r="AY918" s="106">
        <v>42.08</v>
      </c>
      <c r="AZ918" s="106">
        <v>54.36</v>
      </c>
      <c r="BA918" s="106">
        <v>46.9</v>
      </c>
      <c r="BB918" s="106">
        <v>52.7</v>
      </c>
      <c r="BC918" s="106">
        <v>55.15</v>
      </c>
      <c r="BD918" s="106">
        <v>54.93</v>
      </c>
      <c r="BE918" s="106">
        <v>42.87</v>
      </c>
      <c r="BF918" s="106">
        <v>41.66</v>
      </c>
      <c r="BG918" s="106">
        <v>43.39</v>
      </c>
      <c r="BH918" s="106">
        <v>49.33</v>
      </c>
      <c r="BI918" s="106">
        <v>43.83</v>
      </c>
      <c r="BJ918" s="106">
        <v>44.04</v>
      </c>
      <c r="BK918" s="106">
        <v>67.790000000000006</v>
      </c>
      <c r="BL918" s="107">
        <f t="shared" si="47"/>
        <v>60</v>
      </c>
      <c r="BN918" s="110">
        <f>BN917++Setup!$J$15/24</f>
        <v>43233.347222222961</v>
      </c>
      <c r="BO918" s="57">
        <f>CN918</f>
        <v>0</v>
      </c>
      <c r="BP918" s="57">
        <f>CO918</f>
        <v>0</v>
      </c>
      <c r="BQ918" s="57">
        <f>CP918</f>
        <v>0</v>
      </c>
      <c r="BR918" s="57">
        <f>CQ918</f>
        <v>0</v>
      </c>
      <c r="BS918" s="87">
        <f>CT918</f>
        <v>0</v>
      </c>
      <c r="BT918" s="87">
        <f>CB1347</f>
        <v>160</v>
      </c>
      <c r="BU918" s="87">
        <f>CD1347</f>
        <v>22.19</v>
      </c>
      <c r="BV918" s="87">
        <f>CF1347</f>
        <v>0</v>
      </c>
      <c r="BW918" s="87">
        <f>CH1347</f>
        <v>0.28000000000000003</v>
      </c>
      <c r="BX918" s="87">
        <f>CJ1347</f>
        <v>29.81</v>
      </c>
      <c r="CA918" s="111">
        <v>43378.368055555555</v>
      </c>
      <c r="CB918" s="87">
        <v>228</v>
      </c>
      <c r="CC918" s="111">
        <v>43378.368055555555</v>
      </c>
      <c r="CD918" s="87">
        <v>35.14</v>
      </c>
      <c r="CE918" s="111">
        <v>43378.368055555555</v>
      </c>
      <c r="CF918" s="87">
        <v>0</v>
      </c>
      <c r="CG918" s="111">
        <v>43378.368055555555</v>
      </c>
      <c r="CH918" s="87">
        <v>0.28000000000000003</v>
      </c>
      <c r="CI918" s="111">
        <v>43378.368055555555</v>
      </c>
      <c r="CJ918" s="87">
        <v>65.19</v>
      </c>
      <c r="CM918" s="111"/>
      <c r="CS918" s="111"/>
    </row>
    <row r="919" spans="1:97" x14ac:dyDescent="0.3">
      <c r="A919" s="87">
        <f t="shared" si="46"/>
        <v>9150</v>
      </c>
      <c r="B919" s="88">
        <f t="shared" si="45"/>
        <v>152.5</v>
      </c>
      <c r="C919" s="106">
        <v>21.33</v>
      </c>
      <c r="D919" s="106">
        <v>54.55</v>
      </c>
      <c r="E919" s="106">
        <v>49.56</v>
      </c>
      <c r="F919" s="106">
        <v>45.59</v>
      </c>
      <c r="G919" s="106">
        <v>51.28</v>
      </c>
      <c r="H919" s="106">
        <v>47.13</v>
      </c>
      <c r="I919" s="106">
        <v>46.69</v>
      </c>
      <c r="J919" s="106">
        <v>48.17</v>
      </c>
      <c r="K919" s="106">
        <v>43.46</v>
      </c>
      <c r="L919" s="106">
        <v>48.33</v>
      </c>
      <c r="M919" s="106">
        <v>45.23</v>
      </c>
      <c r="N919" s="106">
        <v>51.26</v>
      </c>
      <c r="O919" s="106">
        <v>53.8</v>
      </c>
      <c r="P919" s="106">
        <v>46.16</v>
      </c>
      <c r="Q919" s="106">
        <v>50.67</v>
      </c>
      <c r="R919" s="106">
        <v>48.82</v>
      </c>
      <c r="S919" s="106">
        <v>54.35</v>
      </c>
      <c r="T919" s="106">
        <v>52.89</v>
      </c>
      <c r="U919" s="106">
        <v>54.43</v>
      </c>
      <c r="V919" s="106">
        <v>51.09</v>
      </c>
      <c r="W919" s="106">
        <v>57.56</v>
      </c>
      <c r="X919" s="106">
        <v>55.95</v>
      </c>
      <c r="Y919" s="106">
        <v>56.43</v>
      </c>
      <c r="Z919" s="106">
        <v>52.43</v>
      </c>
      <c r="AA919" s="106">
        <v>54.43</v>
      </c>
      <c r="AB919" s="106">
        <v>52.68</v>
      </c>
      <c r="AC919" s="106">
        <v>57.18</v>
      </c>
      <c r="AD919" s="106">
        <v>55.98</v>
      </c>
      <c r="AE919" s="106">
        <v>54.02</v>
      </c>
      <c r="AF919" s="106">
        <v>55.88</v>
      </c>
      <c r="AG919" s="106">
        <v>57.48</v>
      </c>
      <c r="AH919" s="106">
        <v>54.51</v>
      </c>
      <c r="AI919" s="106">
        <v>55.15</v>
      </c>
      <c r="AJ919" s="106">
        <v>59.08</v>
      </c>
      <c r="AK919" s="106">
        <v>47.91</v>
      </c>
      <c r="AL919" s="106">
        <v>45.51</v>
      </c>
      <c r="AM919" s="106">
        <v>54.2</v>
      </c>
      <c r="AN919" s="106">
        <v>59.44</v>
      </c>
      <c r="AO919" s="106">
        <v>48.13</v>
      </c>
      <c r="AP919" s="106">
        <v>53.86</v>
      </c>
      <c r="AQ919" s="106">
        <v>54.65</v>
      </c>
      <c r="AR919" s="106">
        <v>49.2</v>
      </c>
      <c r="AS919" s="106">
        <v>52.97</v>
      </c>
      <c r="AT919" s="106">
        <v>50.26</v>
      </c>
      <c r="AU919" s="106">
        <v>72.97</v>
      </c>
      <c r="AV919" s="106">
        <v>49.45</v>
      </c>
      <c r="AW919" s="106">
        <v>50.95</v>
      </c>
      <c r="AX919" s="106">
        <v>42.44</v>
      </c>
      <c r="AY919" s="106">
        <v>41.42</v>
      </c>
      <c r="AZ919" s="106">
        <v>54.21</v>
      </c>
      <c r="BA919" s="106">
        <v>46.33</v>
      </c>
      <c r="BB919" s="106">
        <v>52.71</v>
      </c>
      <c r="BC919" s="106">
        <v>54.92</v>
      </c>
      <c r="BD919" s="106">
        <v>54.62</v>
      </c>
      <c r="BE919" s="106">
        <v>42.3</v>
      </c>
      <c r="BF919" s="106">
        <v>41.19</v>
      </c>
      <c r="BG919" s="106">
        <v>43.21</v>
      </c>
      <c r="BH919" s="106">
        <v>48.83</v>
      </c>
      <c r="BI919" s="106">
        <v>43.32</v>
      </c>
      <c r="BJ919" s="106">
        <v>44.32</v>
      </c>
      <c r="BK919" s="106">
        <v>67.319999999999993</v>
      </c>
      <c r="BL919" s="107">
        <f t="shared" si="47"/>
        <v>60</v>
      </c>
      <c r="BN919" s="110">
        <f>BN918++Setup!$J$15/24</f>
        <v>43233.354166667406</v>
      </c>
      <c r="BO919" s="57">
        <f>CN919</f>
        <v>0</v>
      </c>
      <c r="BP919" s="57">
        <f>CO919</f>
        <v>0</v>
      </c>
      <c r="BQ919" s="57">
        <f>CP919</f>
        <v>0</v>
      </c>
      <c r="BR919" s="57">
        <f>CQ919</f>
        <v>0</v>
      </c>
      <c r="BS919" s="87">
        <f>CT919</f>
        <v>0</v>
      </c>
      <c r="BT919" s="87">
        <f>CB1348</f>
        <v>156</v>
      </c>
      <c r="BU919" s="87">
        <f>CD1348</f>
        <v>29.42</v>
      </c>
      <c r="BV919" s="87">
        <f>CF1348</f>
        <v>0</v>
      </c>
      <c r="BW919" s="87">
        <f>CH1348</f>
        <v>0.28000000000000003</v>
      </c>
      <c r="BX919" s="87">
        <f>CJ1348</f>
        <v>51.33</v>
      </c>
      <c r="CA919" s="111">
        <v>43378.375</v>
      </c>
      <c r="CB919" s="87">
        <v>229</v>
      </c>
      <c r="CC919" s="111">
        <v>43378.375</v>
      </c>
      <c r="CD919" s="87">
        <v>35</v>
      </c>
      <c r="CE919" s="111">
        <v>43378.375</v>
      </c>
      <c r="CF919" s="87">
        <v>0</v>
      </c>
      <c r="CG919" s="111">
        <v>43378.375</v>
      </c>
      <c r="CH919" s="87">
        <v>0.28000000000000003</v>
      </c>
      <c r="CI919" s="111">
        <v>43378.375</v>
      </c>
      <c r="CJ919" s="87">
        <v>82.19</v>
      </c>
      <c r="CM919" s="111"/>
      <c r="CS919" s="111"/>
    </row>
    <row r="920" spans="1:97" x14ac:dyDescent="0.3">
      <c r="A920" s="87">
        <f t="shared" si="46"/>
        <v>9160</v>
      </c>
      <c r="B920" s="88">
        <f t="shared" si="45"/>
        <v>152.66666666666666</v>
      </c>
      <c r="C920" s="106">
        <v>21.21</v>
      </c>
      <c r="D920" s="106">
        <v>54.46</v>
      </c>
      <c r="E920" s="106">
        <v>49.98</v>
      </c>
      <c r="F920" s="106">
        <v>46</v>
      </c>
      <c r="G920" s="106">
        <v>50.97</v>
      </c>
      <c r="H920" s="106">
        <v>46.71</v>
      </c>
      <c r="I920" s="106">
        <v>47.2</v>
      </c>
      <c r="J920" s="106">
        <v>48.78</v>
      </c>
      <c r="K920" s="106">
        <v>42.96</v>
      </c>
      <c r="L920" s="106">
        <v>47.76</v>
      </c>
      <c r="M920" s="106">
        <v>45.79</v>
      </c>
      <c r="N920" s="106">
        <v>50.65</v>
      </c>
      <c r="O920" s="106">
        <v>53.44</v>
      </c>
      <c r="P920" s="106">
        <v>45.9</v>
      </c>
      <c r="Q920" s="106">
        <v>50.59</v>
      </c>
      <c r="R920" s="106">
        <v>48.45</v>
      </c>
      <c r="S920" s="106">
        <v>54.08</v>
      </c>
      <c r="T920" s="106">
        <v>52.57</v>
      </c>
      <c r="U920" s="106">
        <v>54.16</v>
      </c>
      <c r="V920" s="106">
        <v>50.87</v>
      </c>
      <c r="W920" s="106">
        <v>57.21</v>
      </c>
      <c r="X920" s="106">
        <v>55.48</v>
      </c>
      <c r="Y920" s="106">
        <v>55.96</v>
      </c>
      <c r="Z920" s="106">
        <v>52.09</v>
      </c>
      <c r="AA920" s="106">
        <v>54.06</v>
      </c>
      <c r="AB920" s="106">
        <v>52.33</v>
      </c>
      <c r="AC920" s="106">
        <v>57.01</v>
      </c>
      <c r="AD920" s="106">
        <v>55.64</v>
      </c>
      <c r="AE920" s="106">
        <v>53.48</v>
      </c>
      <c r="AF920" s="106">
        <v>55.66</v>
      </c>
      <c r="AG920" s="106">
        <v>57.42</v>
      </c>
      <c r="AH920" s="106">
        <v>54.05</v>
      </c>
      <c r="AI920" s="106">
        <v>54.66</v>
      </c>
      <c r="AJ920" s="106">
        <v>58.84</v>
      </c>
      <c r="AK920" s="106">
        <v>47.8</v>
      </c>
      <c r="AL920" s="106">
        <v>45.03</v>
      </c>
      <c r="AM920" s="106">
        <v>54.08</v>
      </c>
      <c r="AN920" s="106">
        <v>59.27</v>
      </c>
      <c r="AO920" s="106">
        <v>48.74</v>
      </c>
      <c r="AP920" s="106">
        <v>53.63</v>
      </c>
      <c r="AQ920" s="106">
        <v>54.38</v>
      </c>
      <c r="AR920" s="106">
        <v>48.81</v>
      </c>
      <c r="AS920" s="106">
        <v>52.74</v>
      </c>
      <c r="AT920" s="106">
        <v>49.5</v>
      </c>
      <c r="AU920" s="106">
        <v>72.77</v>
      </c>
      <c r="AV920" s="106">
        <v>49.01</v>
      </c>
      <c r="AW920" s="106">
        <v>51.02</v>
      </c>
      <c r="AX920" s="106">
        <v>42.88</v>
      </c>
      <c r="AY920" s="106">
        <v>41.98</v>
      </c>
      <c r="AZ920" s="106">
        <v>53.97</v>
      </c>
      <c r="BA920" s="106">
        <v>46.83</v>
      </c>
      <c r="BB920" s="106">
        <v>52.36</v>
      </c>
      <c r="BC920" s="106">
        <v>54.78</v>
      </c>
      <c r="BD920" s="106">
        <v>54.36</v>
      </c>
      <c r="BE920" s="106">
        <v>42.9</v>
      </c>
      <c r="BF920" s="106">
        <v>41.53</v>
      </c>
      <c r="BG920" s="106">
        <v>43.05</v>
      </c>
      <c r="BH920" s="106">
        <v>49.31</v>
      </c>
      <c r="BI920" s="106">
        <v>43.78</v>
      </c>
      <c r="BJ920" s="106">
        <v>44.09</v>
      </c>
      <c r="BK920" s="106">
        <v>67.12</v>
      </c>
      <c r="BL920" s="107">
        <f t="shared" si="47"/>
        <v>60</v>
      </c>
      <c r="BN920" s="110">
        <f>BN919++Setup!$J$15/24</f>
        <v>43233.361111111852</v>
      </c>
      <c r="BO920" s="57">
        <f>CN920</f>
        <v>0</v>
      </c>
      <c r="BP920" s="57">
        <f>CO920</f>
        <v>0</v>
      </c>
      <c r="BQ920" s="57">
        <f>CP920</f>
        <v>0</v>
      </c>
      <c r="BR920" s="57">
        <f>CQ920</f>
        <v>0</v>
      </c>
      <c r="BS920" s="87">
        <f>CT920</f>
        <v>0</v>
      </c>
      <c r="BT920" s="87">
        <f>CB1349</f>
        <v>157</v>
      </c>
      <c r="BU920" s="87">
        <f>CD1349</f>
        <v>35.53</v>
      </c>
      <c r="BV920" s="87">
        <f>CF1349</f>
        <v>0</v>
      </c>
      <c r="BW920" s="87">
        <f>CH1349</f>
        <v>0.28000000000000003</v>
      </c>
      <c r="BX920" s="87">
        <f>CJ1349</f>
        <v>56.69</v>
      </c>
      <c r="CA920" s="111">
        <v>43378.381944444445</v>
      </c>
      <c r="CB920" s="87">
        <v>231</v>
      </c>
      <c r="CC920" s="111">
        <v>43378.381944444445</v>
      </c>
      <c r="CD920" s="87">
        <v>35.14</v>
      </c>
      <c r="CE920" s="111">
        <v>43378.381944444445</v>
      </c>
      <c r="CF920" s="87">
        <v>0</v>
      </c>
      <c r="CG920" s="111">
        <v>43378.381944444445</v>
      </c>
      <c r="CH920" s="87">
        <v>0.28000000000000003</v>
      </c>
      <c r="CI920" s="111">
        <v>43378.381944444445</v>
      </c>
      <c r="CJ920" s="87">
        <v>80.14</v>
      </c>
      <c r="CM920" s="111"/>
      <c r="CS920" s="111"/>
    </row>
    <row r="921" spans="1:97" x14ac:dyDescent="0.3">
      <c r="A921" s="87">
        <f t="shared" si="46"/>
        <v>9170</v>
      </c>
      <c r="B921" s="88">
        <f t="shared" si="45"/>
        <v>152.83333333333334</v>
      </c>
      <c r="C921" s="106">
        <v>21.27</v>
      </c>
      <c r="D921" s="106">
        <v>53.98</v>
      </c>
      <c r="E921" s="106">
        <v>49.71</v>
      </c>
      <c r="F921" s="106">
        <v>45.77</v>
      </c>
      <c r="G921" s="106">
        <v>51.1</v>
      </c>
      <c r="H921" s="106">
        <v>46.99</v>
      </c>
      <c r="I921" s="106">
        <v>46.85</v>
      </c>
      <c r="J921" s="106">
        <v>48.46</v>
      </c>
      <c r="K921" s="106">
        <v>43.19</v>
      </c>
      <c r="L921" s="106">
        <v>48.01</v>
      </c>
      <c r="M921" s="106">
        <v>45.46</v>
      </c>
      <c r="N921" s="106">
        <v>50.96</v>
      </c>
      <c r="O921" s="106">
        <v>53.61</v>
      </c>
      <c r="P921" s="106">
        <v>45.91</v>
      </c>
      <c r="Q921" s="106">
        <v>50.65</v>
      </c>
      <c r="R921" s="106">
        <v>48.48</v>
      </c>
      <c r="S921" s="106">
        <v>53.82</v>
      </c>
      <c r="T921" s="106">
        <v>52.63</v>
      </c>
      <c r="U921" s="106">
        <v>54.15</v>
      </c>
      <c r="V921" s="106">
        <v>50.92</v>
      </c>
      <c r="W921" s="106">
        <v>57.01</v>
      </c>
      <c r="X921" s="106">
        <v>55.51</v>
      </c>
      <c r="Y921" s="106">
        <v>55.78</v>
      </c>
      <c r="Z921" s="106">
        <v>52.38</v>
      </c>
      <c r="AA921" s="106">
        <v>53.97</v>
      </c>
      <c r="AB921" s="106">
        <v>52.46</v>
      </c>
      <c r="AC921" s="106">
        <v>56.66</v>
      </c>
      <c r="AD921" s="106">
        <v>55.42</v>
      </c>
      <c r="AE921" s="106">
        <v>53.37</v>
      </c>
      <c r="AF921" s="106">
        <v>55.43</v>
      </c>
      <c r="AG921" s="106">
        <v>57.13</v>
      </c>
      <c r="AH921" s="106">
        <v>53.9</v>
      </c>
      <c r="AI921" s="106">
        <v>54.52</v>
      </c>
      <c r="AJ921" s="106">
        <v>59.02</v>
      </c>
      <c r="AK921" s="106">
        <v>47.95</v>
      </c>
      <c r="AL921" s="106">
        <v>45.05</v>
      </c>
      <c r="AM921" s="106">
        <v>53.87</v>
      </c>
      <c r="AN921" s="106">
        <v>59.35</v>
      </c>
      <c r="AO921" s="106">
        <v>48.42</v>
      </c>
      <c r="AP921" s="106">
        <v>53.54</v>
      </c>
      <c r="AQ921" s="106">
        <v>54.19</v>
      </c>
      <c r="AR921" s="106">
        <v>49.05</v>
      </c>
      <c r="AS921" s="106">
        <v>52.82</v>
      </c>
      <c r="AT921" s="106">
        <v>49.7</v>
      </c>
      <c r="AU921" s="106">
        <v>72.760000000000005</v>
      </c>
      <c r="AV921" s="106">
        <v>49.35</v>
      </c>
      <c r="AW921" s="106">
        <v>51.11</v>
      </c>
      <c r="AX921" s="106">
        <v>42.6</v>
      </c>
      <c r="AY921" s="106">
        <v>41.54</v>
      </c>
      <c r="AZ921" s="106">
        <v>53.59</v>
      </c>
      <c r="BA921" s="106">
        <v>46.5</v>
      </c>
      <c r="BB921" s="106">
        <v>52.43</v>
      </c>
      <c r="BC921" s="106">
        <v>54.52</v>
      </c>
      <c r="BD921" s="106">
        <v>54.21</v>
      </c>
      <c r="BE921" s="106">
        <v>42.64</v>
      </c>
      <c r="BF921" s="106">
        <v>41.47</v>
      </c>
      <c r="BG921" s="106">
        <v>43.12</v>
      </c>
      <c r="BH921" s="106">
        <v>48.97</v>
      </c>
      <c r="BI921" s="106">
        <v>43.49</v>
      </c>
      <c r="BJ921" s="106">
        <v>44.18</v>
      </c>
      <c r="BK921" s="106">
        <v>66.64</v>
      </c>
      <c r="BL921" s="107">
        <f t="shared" si="47"/>
        <v>60</v>
      </c>
      <c r="BN921" s="110">
        <f>BN920++Setup!$J$15/24</f>
        <v>43233.368055556297</v>
      </c>
      <c r="BO921" s="57">
        <f>CN921</f>
        <v>0</v>
      </c>
      <c r="BP921" s="57">
        <f>CO921</f>
        <v>0</v>
      </c>
      <c r="BQ921" s="57">
        <f>CP921</f>
        <v>0</v>
      </c>
      <c r="BR921" s="57">
        <f>CQ921</f>
        <v>0</v>
      </c>
      <c r="BS921" s="87">
        <f>CT921</f>
        <v>0</v>
      </c>
      <c r="BT921" s="87">
        <f>CB1350</f>
        <v>155</v>
      </c>
      <c r="BU921" s="87">
        <f>CD1350</f>
        <v>35.44</v>
      </c>
      <c r="BV921" s="87">
        <f>CF1350</f>
        <v>0</v>
      </c>
      <c r="BW921" s="87">
        <f>CH1350</f>
        <v>0.28000000000000003</v>
      </c>
      <c r="BX921" s="87">
        <f>CJ1350</f>
        <v>56.67</v>
      </c>
      <c r="CA921" s="111">
        <v>43378.388888888891</v>
      </c>
      <c r="CB921" s="87">
        <v>227</v>
      </c>
      <c r="CC921" s="111">
        <v>43378.388888888891</v>
      </c>
      <c r="CD921" s="87">
        <v>35.11</v>
      </c>
      <c r="CE921" s="111">
        <v>43378.388888888891</v>
      </c>
      <c r="CF921" s="87">
        <v>0</v>
      </c>
      <c r="CG921" s="111">
        <v>43378.388888888891</v>
      </c>
      <c r="CH921" s="87">
        <v>0.28000000000000003</v>
      </c>
      <c r="CI921" s="111">
        <v>43378.388888888891</v>
      </c>
      <c r="CJ921" s="87">
        <v>57.69</v>
      </c>
      <c r="CM921" s="111"/>
      <c r="CS921" s="111"/>
    </row>
    <row r="922" spans="1:97" x14ac:dyDescent="0.3">
      <c r="A922" s="87">
        <f t="shared" si="46"/>
        <v>9180</v>
      </c>
      <c r="B922" s="88">
        <f t="shared" si="45"/>
        <v>153</v>
      </c>
      <c r="C922" s="106">
        <v>21.06</v>
      </c>
      <c r="D922" s="106">
        <v>53.08</v>
      </c>
      <c r="E922" s="106">
        <v>49.35</v>
      </c>
      <c r="F922" s="106">
        <v>45.4</v>
      </c>
      <c r="G922" s="106">
        <v>50.49</v>
      </c>
      <c r="H922" s="106">
        <v>46.43</v>
      </c>
      <c r="I922" s="106">
        <v>46.54</v>
      </c>
      <c r="J922" s="106">
        <v>48.1</v>
      </c>
      <c r="K922" s="106">
        <v>42.49</v>
      </c>
      <c r="L922" s="106">
        <v>47.37</v>
      </c>
      <c r="M922" s="106">
        <v>44.94</v>
      </c>
      <c r="N922" s="106">
        <v>50.37</v>
      </c>
      <c r="O922" s="106">
        <v>52.88</v>
      </c>
      <c r="P922" s="106">
        <v>45.41</v>
      </c>
      <c r="Q922" s="106">
        <v>50.01</v>
      </c>
      <c r="R922" s="106">
        <v>48</v>
      </c>
      <c r="S922" s="106">
        <v>53</v>
      </c>
      <c r="T922" s="106">
        <v>52.11</v>
      </c>
      <c r="U922" s="106">
        <v>53.48</v>
      </c>
      <c r="V922" s="106">
        <v>50.4</v>
      </c>
      <c r="W922" s="106">
        <v>56.07</v>
      </c>
      <c r="X922" s="106">
        <v>54.6</v>
      </c>
      <c r="Y922" s="106">
        <v>54.8</v>
      </c>
      <c r="Z922" s="106">
        <v>52.06</v>
      </c>
      <c r="AA922" s="106">
        <v>53.46</v>
      </c>
      <c r="AB922" s="106">
        <v>52.18</v>
      </c>
      <c r="AC922" s="106">
        <v>55.8</v>
      </c>
      <c r="AD922" s="106">
        <v>54.54</v>
      </c>
      <c r="AE922" s="106">
        <v>52.73</v>
      </c>
      <c r="AF922" s="106">
        <v>54.39</v>
      </c>
      <c r="AG922" s="106">
        <v>56.02</v>
      </c>
      <c r="AH922" s="106">
        <v>53.19</v>
      </c>
      <c r="AI922" s="106">
        <v>53.55</v>
      </c>
      <c r="AJ922" s="106">
        <v>58.51</v>
      </c>
      <c r="AK922" s="106">
        <v>47.53</v>
      </c>
      <c r="AL922" s="106">
        <v>44.94</v>
      </c>
      <c r="AM922" s="106">
        <v>52.89</v>
      </c>
      <c r="AN922" s="106">
        <v>58.92</v>
      </c>
      <c r="AO922" s="106">
        <v>48.06</v>
      </c>
      <c r="AP922" s="106">
        <v>53.51</v>
      </c>
      <c r="AQ922" s="106">
        <v>53.26</v>
      </c>
      <c r="AR922" s="106">
        <v>48.62</v>
      </c>
      <c r="AS922" s="106">
        <v>52.59</v>
      </c>
      <c r="AT922" s="106">
        <v>49.11</v>
      </c>
      <c r="AU922" s="106">
        <v>72.290000000000006</v>
      </c>
      <c r="AV922" s="106">
        <v>48.94</v>
      </c>
      <c r="AW922" s="106">
        <v>50.8</v>
      </c>
      <c r="AX922" s="106">
        <v>42.34</v>
      </c>
      <c r="AY922" s="106">
        <v>41.26</v>
      </c>
      <c r="AZ922" s="106">
        <v>53.35</v>
      </c>
      <c r="BA922" s="106">
        <v>46.14</v>
      </c>
      <c r="BB922" s="106">
        <v>51.99</v>
      </c>
      <c r="BC922" s="106">
        <v>53.86</v>
      </c>
      <c r="BD922" s="106">
        <v>53.66</v>
      </c>
      <c r="BE922" s="106">
        <v>42.02</v>
      </c>
      <c r="BF922" s="106">
        <v>41.06</v>
      </c>
      <c r="BG922" s="106">
        <v>42.63</v>
      </c>
      <c r="BH922" s="106">
        <v>48.67</v>
      </c>
      <c r="BI922" s="106">
        <v>43.1</v>
      </c>
      <c r="BJ922" s="106">
        <v>44.28</v>
      </c>
      <c r="BK922" s="106">
        <v>66.64</v>
      </c>
      <c r="BL922" s="107">
        <f t="shared" si="47"/>
        <v>60</v>
      </c>
      <c r="BN922" s="110">
        <f>BN921++Setup!$J$15/24</f>
        <v>43233.375000000742</v>
      </c>
      <c r="BO922" s="57">
        <f>CN922</f>
        <v>0</v>
      </c>
      <c r="BP922" s="57">
        <f>CO922</f>
        <v>0</v>
      </c>
      <c r="BQ922" s="57">
        <f>CP922</f>
        <v>0</v>
      </c>
      <c r="BR922" s="57">
        <f>CQ922</f>
        <v>0</v>
      </c>
      <c r="BS922" s="87">
        <f>CT922</f>
        <v>0</v>
      </c>
      <c r="BT922" s="87">
        <f>CB1351</f>
        <v>155</v>
      </c>
      <c r="BU922" s="87">
        <f>CD1351</f>
        <v>35.14</v>
      </c>
      <c r="BV922" s="87">
        <f>CF1351</f>
        <v>0</v>
      </c>
      <c r="BW922" s="87">
        <f>CH1351</f>
        <v>0.28000000000000003</v>
      </c>
      <c r="BX922" s="87">
        <f>CJ1351</f>
        <v>59</v>
      </c>
      <c r="CA922" s="111">
        <v>43378.395833333336</v>
      </c>
      <c r="CB922" s="87">
        <v>226</v>
      </c>
      <c r="CC922" s="111">
        <v>43378.395833333336</v>
      </c>
      <c r="CD922" s="87">
        <v>35.22</v>
      </c>
      <c r="CE922" s="111">
        <v>43378.395833333336</v>
      </c>
      <c r="CF922" s="87">
        <v>0</v>
      </c>
      <c r="CG922" s="111">
        <v>43378.395833333336</v>
      </c>
      <c r="CH922" s="87">
        <v>0.28000000000000003</v>
      </c>
      <c r="CI922" s="111">
        <v>43378.395833333336</v>
      </c>
      <c r="CJ922" s="87">
        <v>77.19</v>
      </c>
      <c r="CM922" s="111"/>
      <c r="CS922" s="111"/>
    </row>
    <row r="923" spans="1:97" x14ac:dyDescent="0.3">
      <c r="A923" s="87">
        <f t="shared" si="46"/>
        <v>9190</v>
      </c>
      <c r="B923" s="88">
        <f t="shared" si="45"/>
        <v>153.16666666666666</v>
      </c>
      <c r="C923" s="106">
        <v>20.97</v>
      </c>
      <c r="D923" s="106">
        <v>53.04</v>
      </c>
      <c r="E923" s="106">
        <v>49.81</v>
      </c>
      <c r="F923" s="106">
        <v>46.11</v>
      </c>
      <c r="G923" s="106">
        <v>50.51</v>
      </c>
      <c r="H923" s="106">
        <v>46.29</v>
      </c>
      <c r="I923" s="106">
        <v>47.14</v>
      </c>
      <c r="J923" s="106">
        <v>48.77</v>
      </c>
      <c r="K923" s="106">
        <v>42.6</v>
      </c>
      <c r="L923" s="106">
        <v>47.49</v>
      </c>
      <c r="M923" s="106">
        <v>45.82</v>
      </c>
      <c r="N923" s="106">
        <v>50.3</v>
      </c>
      <c r="O923" s="106">
        <v>52.38</v>
      </c>
      <c r="P923" s="106">
        <v>45.48</v>
      </c>
      <c r="Q923" s="106">
        <v>50.01</v>
      </c>
      <c r="R923" s="106">
        <v>47.95</v>
      </c>
      <c r="S923" s="106">
        <v>52.94</v>
      </c>
      <c r="T923" s="106">
        <v>52.09</v>
      </c>
      <c r="U923" s="106">
        <v>53.51</v>
      </c>
      <c r="V923" s="106">
        <v>50.37</v>
      </c>
      <c r="W923" s="106">
        <v>56.24</v>
      </c>
      <c r="X923" s="106">
        <v>54.53</v>
      </c>
      <c r="Y923" s="106">
        <v>54.85</v>
      </c>
      <c r="Z923" s="106">
        <v>52.18</v>
      </c>
      <c r="AA923" s="106">
        <v>53.31</v>
      </c>
      <c r="AB923" s="106">
        <v>52.15</v>
      </c>
      <c r="AC923" s="106">
        <v>56.01</v>
      </c>
      <c r="AD923" s="106">
        <v>54.69</v>
      </c>
      <c r="AE923" s="106">
        <v>52.72</v>
      </c>
      <c r="AF923" s="106">
        <v>54.58</v>
      </c>
      <c r="AG923" s="106">
        <v>56.26</v>
      </c>
      <c r="AH923" s="106">
        <v>53.13</v>
      </c>
      <c r="AI923" s="106">
        <v>53.58</v>
      </c>
      <c r="AJ923" s="106">
        <v>58.52</v>
      </c>
      <c r="AK923" s="106">
        <v>47.52</v>
      </c>
      <c r="AL923" s="106">
        <v>45.59</v>
      </c>
      <c r="AM923" s="106">
        <v>52.85</v>
      </c>
      <c r="AN923" s="106">
        <v>58.9</v>
      </c>
      <c r="AO923" s="106">
        <v>48.73</v>
      </c>
      <c r="AP923" s="106">
        <v>54.1</v>
      </c>
      <c r="AQ923" s="106">
        <v>53.22</v>
      </c>
      <c r="AR923" s="106">
        <v>48.73</v>
      </c>
      <c r="AS923" s="106">
        <v>52.73</v>
      </c>
      <c r="AT923" s="106">
        <v>48.9</v>
      </c>
      <c r="AU923" s="106">
        <v>72.319999999999993</v>
      </c>
      <c r="AV923" s="106">
        <v>48.85</v>
      </c>
      <c r="AW923" s="106">
        <v>50.51</v>
      </c>
      <c r="AX923" s="106">
        <v>43.02</v>
      </c>
      <c r="AY923" s="106">
        <v>42.02</v>
      </c>
      <c r="AZ923" s="106">
        <v>53.12</v>
      </c>
      <c r="BA923" s="106">
        <v>46.85</v>
      </c>
      <c r="BB923" s="106">
        <v>52.03</v>
      </c>
      <c r="BC923" s="106">
        <v>53.61</v>
      </c>
      <c r="BD923" s="106">
        <v>53.51</v>
      </c>
      <c r="BE923" s="106">
        <v>42.96</v>
      </c>
      <c r="BF923" s="106">
        <v>41.67</v>
      </c>
      <c r="BG923" s="106">
        <v>42.54</v>
      </c>
      <c r="BH923" s="106">
        <v>49.36</v>
      </c>
      <c r="BI923" s="106">
        <v>43.86</v>
      </c>
      <c r="BJ923" s="106">
        <v>44.13</v>
      </c>
      <c r="BK923" s="106">
        <v>66.88</v>
      </c>
      <c r="BL923" s="107">
        <f t="shared" si="47"/>
        <v>60</v>
      </c>
      <c r="BN923" s="110">
        <f>BN922++Setup!$J$15/24</f>
        <v>43233.381944445187</v>
      </c>
      <c r="BO923" s="57">
        <f>CN923</f>
        <v>0</v>
      </c>
      <c r="BP923" s="57">
        <f>CO923</f>
        <v>0</v>
      </c>
      <c r="BQ923" s="57">
        <f>CP923</f>
        <v>0</v>
      </c>
      <c r="BR923" s="57">
        <f>CQ923</f>
        <v>0</v>
      </c>
      <c r="BS923" s="87">
        <f>CT923</f>
        <v>0</v>
      </c>
      <c r="BT923" s="87">
        <f>CB1352</f>
        <v>202</v>
      </c>
      <c r="BU923" s="87">
        <f>CD1352</f>
        <v>35.31</v>
      </c>
      <c r="BV923" s="87">
        <f>CF1352</f>
        <v>0</v>
      </c>
      <c r="BW923" s="87">
        <f>CH1352</f>
        <v>0.28000000000000003</v>
      </c>
      <c r="BX923" s="87">
        <f>CJ1352</f>
        <v>68.11</v>
      </c>
      <c r="CA923" s="111">
        <v>43378.402777777781</v>
      </c>
      <c r="CB923" s="87">
        <v>225</v>
      </c>
      <c r="CC923" s="111">
        <v>43378.402777777781</v>
      </c>
      <c r="CD923" s="87">
        <v>35.14</v>
      </c>
      <c r="CE923" s="111">
        <v>43378.402777777781</v>
      </c>
      <c r="CF923" s="87">
        <v>0</v>
      </c>
      <c r="CG923" s="111">
        <v>43378.402777777781</v>
      </c>
      <c r="CH923" s="87">
        <v>0.28000000000000003</v>
      </c>
      <c r="CI923" s="111">
        <v>43378.402777777781</v>
      </c>
      <c r="CJ923" s="87">
        <v>80.36</v>
      </c>
      <c r="CM923" s="111"/>
      <c r="CS923" s="111"/>
    </row>
    <row r="924" spans="1:97" x14ac:dyDescent="0.3">
      <c r="A924" s="87">
        <f t="shared" si="46"/>
        <v>9200</v>
      </c>
      <c r="B924" s="88">
        <f t="shared" si="45"/>
        <v>153.33333333333334</v>
      </c>
      <c r="C924" s="106">
        <v>20.77</v>
      </c>
      <c r="D924" s="106">
        <v>52.48</v>
      </c>
      <c r="E924" s="106">
        <v>49.25</v>
      </c>
      <c r="F924" s="106">
        <v>45.29</v>
      </c>
      <c r="G924" s="106">
        <v>49.84</v>
      </c>
      <c r="H924" s="106">
        <v>45.36</v>
      </c>
      <c r="I924" s="106">
        <v>46.4</v>
      </c>
      <c r="J924" s="106">
        <v>47.81</v>
      </c>
      <c r="K924" s="106">
        <v>41.71</v>
      </c>
      <c r="L924" s="106">
        <v>46.35</v>
      </c>
      <c r="M924" s="106">
        <v>45.09</v>
      </c>
      <c r="N924" s="106">
        <v>49.27</v>
      </c>
      <c r="O924" s="106">
        <v>52.01</v>
      </c>
      <c r="P924" s="106">
        <v>44.74</v>
      </c>
      <c r="Q924" s="106">
        <v>49.2</v>
      </c>
      <c r="R924" s="106">
        <v>47.32</v>
      </c>
      <c r="S924" s="106">
        <v>52.42</v>
      </c>
      <c r="T924" s="106">
        <v>51.33</v>
      </c>
      <c r="U924" s="106">
        <v>52.84</v>
      </c>
      <c r="V924" s="106">
        <v>49.61</v>
      </c>
      <c r="W924" s="106">
        <v>55.65</v>
      </c>
      <c r="X924" s="106">
        <v>53.88</v>
      </c>
      <c r="Y924" s="106">
        <v>54.05</v>
      </c>
      <c r="Z924" s="106">
        <v>51.77</v>
      </c>
      <c r="AA924" s="106">
        <v>52.7</v>
      </c>
      <c r="AB924" s="106">
        <v>51.72</v>
      </c>
      <c r="AC924" s="106">
        <v>55.2</v>
      </c>
      <c r="AD924" s="106">
        <v>53.9</v>
      </c>
      <c r="AE924" s="106">
        <v>52.21</v>
      </c>
      <c r="AF924" s="106">
        <v>53.78</v>
      </c>
      <c r="AG924" s="106">
        <v>55.48</v>
      </c>
      <c r="AH924" s="106">
        <v>52.65</v>
      </c>
      <c r="AI924" s="106">
        <v>52.84</v>
      </c>
      <c r="AJ924" s="106">
        <v>58.59</v>
      </c>
      <c r="AK924" s="106">
        <v>47.6</v>
      </c>
      <c r="AL924" s="106">
        <v>45.19</v>
      </c>
      <c r="AM924" s="106">
        <v>52.15</v>
      </c>
      <c r="AN924" s="106">
        <v>58.9</v>
      </c>
      <c r="AO924" s="106">
        <v>47.77</v>
      </c>
      <c r="AP924" s="106">
        <v>53.52</v>
      </c>
      <c r="AQ924" s="106">
        <v>52.57</v>
      </c>
      <c r="AR924" s="106">
        <v>47.9</v>
      </c>
      <c r="AS924" s="106">
        <v>52.31</v>
      </c>
      <c r="AT924" s="106">
        <v>48.56</v>
      </c>
      <c r="AU924" s="106">
        <v>72.44</v>
      </c>
      <c r="AV924" s="106">
        <v>48.37</v>
      </c>
      <c r="AW924" s="106">
        <v>50.23</v>
      </c>
      <c r="AX924" s="106">
        <v>42.38</v>
      </c>
      <c r="AY924" s="106">
        <v>40.81</v>
      </c>
      <c r="AZ924" s="106">
        <v>52.61</v>
      </c>
      <c r="BA924" s="106">
        <v>46</v>
      </c>
      <c r="BB924" s="106">
        <v>51.39</v>
      </c>
      <c r="BC924" s="106">
        <v>53.17</v>
      </c>
      <c r="BD924" s="106">
        <v>52.99</v>
      </c>
      <c r="BE924" s="106">
        <v>42.19</v>
      </c>
      <c r="BF924" s="106">
        <v>40.97</v>
      </c>
      <c r="BG924" s="106">
        <v>41.94</v>
      </c>
      <c r="BH924" s="106">
        <v>48.51</v>
      </c>
      <c r="BI924" s="106">
        <v>43.18</v>
      </c>
      <c r="BJ924" s="106">
        <v>43.94</v>
      </c>
      <c r="BK924" s="106">
        <v>66.7</v>
      </c>
      <c r="BL924" s="107">
        <f t="shared" si="47"/>
        <v>60</v>
      </c>
      <c r="BN924" s="110">
        <f>BN923++Setup!$J$15/24</f>
        <v>43233.388888889633</v>
      </c>
      <c r="BO924" s="57">
        <f>CN924</f>
        <v>0</v>
      </c>
      <c r="BP924" s="57">
        <f>CO924</f>
        <v>0</v>
      </c>
      <c r="BQ924" s="57">
        <f>CP924</f>
        <v>0</v>
      </c>
      <c r="BR924" s="57">
        <f>CQ924</f>
        <v>0</v>
      </c>
      <c r="BS924" s="87">
        <f>CT924</f>
        <v>0</v>
      </c>
      <c r="BT924" s="87">
        <f>CB1353</f>
        <v>226</v>
      </c>
      <c r="BU924" s="87">
        <f>CD1353</f>
        <v>35.31</v>
      </c>
      <c r="BV924" s="87">
        <f>CF1353</f>
        <v>0</v>
      </c>
      <c r="BW924" s="87">
        <f>CH1353</f>
        <v>0.28000000000000003</v>
      </c>
      <c r="BX924" s="87">
        <f>CJ1353</f>
        <v>64.44</v>
      </c>
      <c r="CA924" s="111">
        <v>43378.409722222219</v>
      </c>
      <c r="CB924" s="87">
        <v>226</v>
      </c>
      <c r="CC924" s="111">
        <v>43378.409722222219</v>
      </c>
      <c r="CD924" s="87">
        <v>35.75</v>
      </c>
      <c r="CE924" s="111">
        <v>43378.409722222219</v>
      </c>
      <c r="CF924" s="87">
        <v>0</v>
      </c>
      <c r="CG924" s="111">
        <v>43378.409722222219</v>
      </c>
      <c r="CH924" s="87">
        <v>0.28000000000000003</v>
      </c>
      <c r="CI924" s="111">
        <v>43378.409722222219</v>
      </c>
      <c r="CJ924" s="87">
        <v>73.19</v>
      </c>
      <c r="CM924" s="111"/>
      <c r="CS924" s="111"/>
    </row>
    <row r="925" spans="1:97" x14ac:dyDescent="0.3">
      <c r="A925" s="87">
        <f t="shared" si="46"/>
        <v>9210</v>
      </c>
      <c r="B925" s="88">
        <f t="shared" si="45"/>
        <v>153.5</v>
      </c>
      <c r="C925" s="106">
        <v>20.8</v>
      </c>
      <c r="D925" s="106">
        <v>52.5</v>
      </c>
      <c r="E925" s="106">
        <v>49.48</v>
      </c>
      <c r="F925" s="106">
        <v>45.57</v>
      </c>
      <c r="G925" s="106">
        <v>49.68</v>
      </c>
      <c r="H925" s="106">
        <v>45.22</v>
      </c>
      <c r="I925" s="106">
        <v>46.67</v>
      </c>
      <c r="J925" s="106">
        <v>48.22</v>
      </c>
      <c r="K925" s="106">
        <v>41.49</v>
      </c>
      <c r="L925" s="106">
        <v>46.2</v>
      </c>
      <c r="M925" s="106">
        <v>45.29</v>
      </c>
      <c r="N925" s="106">
        <v>49.25</v>
      </c>
      <c r="O925" s="106">
        <v>51.8</v>
      </c>
      <c r="P925" s="106">
        <v>44.54</v>
      </c>
      <c r="Q925" s="106">
        <v>49.05</v>
      </c>
      <c r="R925" s="106">
        <v>47.12</v>
      </c>
      <c r="S925" s="106">
        <v>52.28</v>
      </c>
      <c r="T925" s="106">
        <v>51.25</v>
      </c>
      <c r="U925" s="106">
        <v>52.68</v>
      </c>
      <c r="V925" s="106">
        <v>49.56</v>
      </c>
      <c r="W925" s="106">
        <v>55.34</v>
      </c>
      <c r="X925" s="106">
        <v>53.88</v>
      </c>
      <c r="Y925" s="106">
        <v>54.12</v>
      </c>
      <c r="Z925" s="106">
        <v>51.85</v>
      </c>
      <c r="AA925" s="106">
        <v>52.65</v>
      </c>
      <c r="AB925" s="106">
        <v>51.71</v>
      </c>
      <c r="AC925" s="106">
        <v>55.23</v>
      </c>
      <c r="AD925" s="106">
        <v>53.87</v>
      </c>
      <c r="AE925" s="106">
        <v>52.18</v>
      </c>
      <c r="AF925" s="106">
        <v>53.86</v>
      </c>
      <c r="AG925" s="106">
        <v>55.49</v>
      </c>
      <c r="AH925" s="106">
        <v>52.78</v>
      </c>
      <c r="AI925" s="106">
        <v>53.2</v>
      </c>
      <c r="AJ925" s="106">
        <v>58.26</v>
      </c>
      <c r="AK925" s="106">
        <v>47.45</v>
      </c>
      <c r="AL925" s="106">
        <v>44.73</v>
      </c>
      <c r="AM925" s="106">
        <v>52.27</v>
      </c>
      <c r="AN925" s="106">
        <v>58.87</v>
      </c>
      <c r="AO925" s="106">
        <v>48.18</v>
      </c>
      <c r="AP925" s="106">
        <v>53.38</v>
      </c>
      <c r="AQ925" s="106">
        <v>52.52</v>
      </c>
      <c r="AR925" s="106">
        <v>47.92</v>
      </c>
      <c r="AS925" s="106">
        <v>52.26</v>
      </c>
      <c r="AT925" s="106">
        <v>48.29</v>
      </c>
      <c r="AU925" s="106">
        <v>72.2</v>
      </c>
      <c r="AV925" s="106">
        <v>48.34</v>
      </c>
      <c r="AW925" s="106">
        <v>50.14</v>
      </c>
      <c r="AX925" s="106">
        <v>42.38</v>
      </c>
      <c r="AY925" s="106">
        <v>41.57</v>
      </c>
      <c r="AZ925" s="106">
        <v>52.41</v>
      </c>
      <c r="BA925" s="106">
        <v>46.41</v>
      </c>
      <c r="BB925" s="106">
        <v>51.31</v>
      </c>
      <c r="BC925" s="106">
        <v>53.1</v>
      </c>
      <c r="BD925" s="106">
        <v>52.78</v>
      </c>
      <c r="BE925" s="106">
        <v>42.4</v>
      </c>
      <c r="BF925" s="106">
        <v>41.23</v>
      </c>
      <c r="BG925" s="106">
        <v>41.97</v>
      </c>
      <c r="BH925" s="106">
        <v>48.88</v>
      </c>
      <c r="BI925" s="106">
        <v>43.35</v>
      </c>
      <c r="BJ925" s="106">
        <v>44.05</v>
      </c>
      <c r="BK925" s="106">
        <v>67.19</v>
      </c>
      <c r="BL925" s="107">
        <f t="shared" si="47"/>
        <v>60</v>
      </c>
      <c r="BN925" s="110">
        <f>BN924++Setup!$J$15/24</f>
        <v>43233.395833334078</v>
      </c>
      <c r="BO925" s="57">
        <f>CN925</f>
        <v>0</v>
      </c>
      <c r="BP925" s="57">
        <f>CO925</f>
        <v>0</v>
      </c>
      <c r="BQ925" s="57">
        <f>CP925</f>
        <v>0</v>
      </c>
      <c r="BR925" s="57">
        <f>CQ925</f>
        <v>0</v>
      </c>
      <c r="BS925" s="87">
        <f>CT925</f>
        <v>0</v>
      </c>
      <c r="BT925" s="87">
        <f>CB1354</f>
        <v>219</v>
      </c>
      <c r="BU925" s="87">
        <f>CD1354</f>
        <v>34.97</v>
      </c>
      <c r="BV925" s="87">
        <f>CF1354</f>
        <v>0</v>
      </c>
      <c r="BW925" s="87">
        <f>CH1354</f>
        <v>0.28000000000000003</v>
      </c>
      <c r="BX925" s="87">
        <f>CJ1354</f>
        <v>65.61</v>
      </c>
      <c r="CA925" s="111">
        <v>43378.416666666664</v>
      </c>
      <c r="CB925" s="87">
        <v>226</v>
      </c>
      <c r="CC925" s="111">
        <v>43378.416666666664</v>
      </c>
      <c r="CD925" s="87">
        <v>35.06</v>
      </c>
      <c r="CE925" s="111">
        <v>43378.416666666664</v>
      </c>
      <c r="CF925" s="87">
        <v>0</v>
      </c>
      <c r="CG925" s="111">
        <v>43378.416666666664</v>
      </c>
      <c r="CH925" s="87">
        <v>0.28000000000000003</v>
      </c>
      <c r="CI925" s="111">
        <v>43378.416666666664</v>
      </c>
      <c r="CJ925" s="87">
        <v>55.5</v>
      </c>
      <c r="CM925" s="111"/>
      <c r="CS925" s="111"/>
    </row>
    <row r="926" spans="1:97" x14ac:dyDescent="0.3">
      <c r="A926" s="87">
        <f t="shared" si="46"/>
        <v>9220</v>
      </c>
      <c r="B926" s="88">
        <f t="shared" si="45"/>
        <v>153.66666666666666</v>
      </c>
      <c r="C926" s="106">
        <v>20.65</v>
      </c>
      <c r="D926" s="106">
        <v>52.41</v>
      </c>
      <c r="E926" s="106">
        <v>49.46</v>
      </c>
      <c r="F926" s="106">
        <v>45.61</v>
      </c>
      <c r="G926" s="106">
        <v>49.27</v>
      </c>
      <c r="H926" s="106">
        <v>44.92</v>
      </c>
      <c r="I926" s="106">
        <v>46.82</v>
      </c>
      <c r="J926" s="106">
        <v>48.32</v>
      </c>
      <c r="K926" s="106">
        <v>41.06</v>
      </c>
      <c r="L926" s="106">
        <v>45.93</v>
      </c>
      <c r="M926" s="106">
        <v>45.31</v>
      </c>
      <c r="N926" s="106">
        <v>48.93</v>
      </c>
      <c r="O926" s="106">
        <v>51.27</v>
      </c>
      <c r="P926" s="106">
        <v>44.35</v>
      </c>
      <c r="Q926" s="106">
        <v>48.88</v>
      </c>
      <c r="R926" s="106">
        <v>47.06</v>
      </c>
      <c r="S926" s="106">
        <v>51.76</v>
      </c>
      <c r="T926" s="106">
        <v>50.94</v>
      </c>
      <c r="U926" s="106">
        <v>52.49</v>
      </c>
      <c r="V926" s="106">
        <v>49.32</v>
      </c>
      <c r="W926" s="106">
        <v>54.71</v>
      </c>
      <c r="X926" s="106">
        <v>53.3</v>
      </c>
      <c r="Y926" s="106">
        <v>53.58</v>
      </c>
      <c r="Z926" s="106">
        <v>51.71</v>
      </c>
      <c r="AA926" s="106">
        <v>52.16</v>
      </c>
      <c r="AB926" s="106">
        <v>51.38</v>
      </c>
      <c r="AC926" s="106">
        <v>54.51</v>
      </c>
      <c r="AD926" s="106">
        <v>53.37</v>
      </c>
      <c r="AE926" s="106">
        <v>51.4</v>
      </c>
      <c r="AF926" s="106">
        <v>53.29</v>
      </c>
      <c r="AG926" s="106">
        <v>54.9</v>
      </c>
      <c r="AH926" s="106">
        <v>51.88</v>
      </c>
      <c r="AI926" s="106">
        <v>52.32</v>
      </c>
      <c r="AJ926" s="106">
        <v>58.03</v>
      </c>
      <c r="AK926" s="106">
        <v>47.29</v>
      </c>
      <c r="AL926" s="106">
        <v>44.63</v>
      </c>
      <c r="AM926" s="106">
        <v>51.53</v>
      </c>
      <c r="AN926" s="106">
        <v>58.47</v>
      </c>
      <c r="AO926" s="106">
        <v>48.28</v>
      </c>
      <c r="AP926" s="106">
        <v>53.3</v>
      </c>
      <c r="AQ926" s="106">
        <v>52.03</v>
      </c>
      <c r="AR926" s="106">
        <v>47.68</v>
      </c>
      <c r="AS926" s="106">
        <v>52.13</v>
      </c>
      <c r="AT926" s="106">
        <v>48.22</v>
      </c>
      <c r="AU926" s="106">
        <v>72.069999999999993</v>
      </c>
      <c r="AV926" s="106">
        <v>48.02</v>
      </c>
      <c r="AW926" s="106">
        <v>49.87</v>
      </c>
      <c r="AX926" s="106">
        <v>42.4</v>
      </c>
      <c r="AY926" s="106">
        <v>41.56</v>
      </c>
      <c r="AZ926" s="106">
        <v>51.92</v>
      </c>
      <c r="BA926" s="106">
        <v>46.53</v>
      </c>
      <c r="BB926" s="106">
        <v>50.94</v>
      </c>
      <c r="BC926" s="106">
        <v>52.73</v>
      </c>
      <c r="BD926" s="106">
        <v>52.39</v>
      </c>
      <c r="BE926" s="106">
        <v>42.58</v>
      </c>
      <c r="BF926" s="106">
        <v>41.19</v>
      </c>
      <c r="BG926" s="106">
        <v>41.65</v>
      </c>
      <c r="BH926" s="106">
        <v>48.98</v>
      </c>
      <c r="BI926" s="106">
        <v>43.44</v>
      </c>
      <c r="BJ926" s="106">
        <v>44.1</v>
      </c>
      <c r="BK926" s="106">
        <v>65.97</v>
      </c>
      <c r="BL926" s="107">
        <f t="shared" si="47"/>
        <v>60</v>
      </c>
      <c r="BN926" s="110">
        <f>BN925++Setup!$J$15/24</f>
        <v>43233.402777778523</v>
      </c>
      <c r="BO926" s="57">
        <f>CN926</f>
        <v>0</v>
      </c>
      <c r="BP926" s="57">
        <f>CO926</f>
        <v>0</v>
      </c>
      <c r="BQ926" s="57">
        <f>CP926</f>
        <v>0</v>
      </c>
      <c r="BR926" s="57">
        <f>CQ926</f>
        <v>0</v>
      </c>
      <c r="BS926" s="87">
        <f>CT926</f>
        <v>0</v>
      </c>
      <c r="BT926" s="87">
        <f>CB1355</f>
        <v>215</v>
      </c>
      <c r="BU926" s="87">
        <f>CD1355</f>
        <v>35.75</v>
      </c>
      <c r="BV926" s="87">
        <f>CF1355</f>
        <v>0</v>
      </c>
      <c r="BW926" s="87">
        <f>CH1355</f>
        <v>0.28000000000000003</v>
      </c>
      <c r="BX926" s="87">
        <f>CJ1355</f>
        <v>65.47</v>
      </c>
      <c r="CA926" s="111">
        <v>43378.423611111109</v>
      </c>
      <c r="CB926" s="87">
        <v>226</v>
      </c>
      <c r="CC926" s="111">
        <v>43378.423611111109</v>
      </c>
      <c r="CD926" s="87">
        <v>35.61</v>
      </c>
      <c r="CE926" s="111">
        <v>43378.423611111109</v>
      </c>
      <c r="CF926" s="87">
        <v>0</v>
      </c>
      <c r="CG926" s="111">
        <v>43378.423611111109</v>
      </c>
      <c r="CH926" s="87">
        <v>0.28000000000000003</v>
      </c>
      <c r="CI926" s="111">
        <v>43378.423611111109</v>
      </c>
      <c r="CJ926" s="87">
        <v>44.17</v>
      </c>
      <c r="CM926" s="111"/>
      <c r="CS926" s="111"/>
    </row>
    <row r="927" spans="1:97" x14ac:dyDescent="0.3">
      <c r="A927" s="87">
        <f t="shared" si="46"/>
        <v>9230</v>
      </c>
      <c r="B927" s="88">
        <f t="shared" si="45"/>
        <v>153.83333333333334</v>
      </c>
      <c r="C927" s="106">
        <v>20.63</v>
      </c>
      <c r="D927" s="106">
        <v>52.16</v>
      </c>
      <c r="E927" s="106">
        <v>48.96</v>
      </c>
      <c r="F927" s="106">
        <v>45.25</v>
      </c>
      <c r="G927" s="106">
        <v>49.46</v>
      </c>
      <c r="H927" s="106">
        <v>45.05</v>
      </c>
      <c r="I927" s="106">
        <v>46.37</v>
      </c>
      <c r="J927" s="106">
        <v>47.84</v>
      </c>
      <c r="K927" s="106">
        <v>41.37</v>
      </c>
      <c r="L927" s="106">
        <v>45.96</v>
      </c>
      <c r="M927" s="106">
        <v>45.02</v>
      </c>
      <c r="N927" s="106">
        <v>48.96</v>
      </c>
      <c r="O927" s="106">
        <v>51.7</v>
      </c>
      <c r="P927" s="106">
        <v>44.28</v>
      </c>
      <c r="Q927" s="106">
        <v>48.96</v>
      </c>
      <c r="R927" s="106">
        <v>47.02</v>
      </c>
      <c r="S927" s="106">
        <v>52.11</v>
      </c>
      <c r="T927" s="106">
        <v>51.08</v>
      </c>
      <c r="U927" s="106">
        <v>52.34</v>
      </c>
      <c r="V927" s="106">
        <v>49.35</v>
      </c>
      <c r="W927" s="106">
        <v>55.13</v>
      </c>
      <c r="X927" s="106">
        <v>53.58</v>
      </c>
      <c r="Y927" s="106">
        <v>53.8</v>
      </c>
      <c r="Z927" s="106">
        <v>51.57</v>
      </c>
      <c r="AA927" s="106">
        <v>52.22</v>
      </c>
      <c r="AB927" s="106">
        <v>51.5</v>
      </c>
      <c r="AC927" s="106">
        <v>54.71</v>
      </c>
      <c r="AD927" s="106">
        <v>53.43</v>
      </c>
      <c r="AE927" s="106">
        <v>51.63</v>
      </c>
      <c r="AF927" s="106">
        <v>53.4</v>
      </c>
      <c r="AG927" s="106">
        <v>55.2</v>
      </c>
      <c r="AH927" s="106">
        <v>52</v>
      </c>
      <c r="AI927" s="106">
        <v>52.55</v>
      </c>
      <c r="AJ927" s="106">
        <v>58.66</v>
      </c>
      <c r="AK927" s="106">
        <v>47.63</v>
      </c>
      <c r="AL927" s="106">
        <v>43.8</v>
      </c>
      <c r="AM927" s="106">
        <v>51.77</v>
      </c>
      <c r="AN927" s="106">
        <v>58.97</v>
      </c>
      <c r="AO927" s="106">
        <v>47.8</v>
      </c>
      <c r="AP927" s="106">
        <v>52.25</v>
      </c>
      <c r="AQ927" s="106">
        <v>52.22</v>
      </c>
      <c r="AR927" s="106">
        <v>47.72</v>
      </c>
      <c r="AS927" s="106">
        <v>52.17</v>
      </c>
      <c r="AT927" s="106">
        <v>48.34</v>
      </c>
      <c r="AU927" s="106">
        <v>72.59</v>
      </c>
      <c r="AV927" s="106">
        <v>48</v>
      </c>
      <c r="AW927" s="106">
        <v>49.79</v>
      </c>
      <c r="AX927" s="106">
        <v>42.11</v>
      </c>
      <c r="AY927" s="106">
        <v>40.99</v>
      </c>
      <c r="AZ927" s="106">
        <v>51.88</v>
      </c>
      <c r="BA927" s="106">
        <v>45.93</v>
      </c>
      <c r="BB927" s="106">
        <v>51.14</v>
      </c>
      <c r="BC927" s="106">
        <v>52.78</v>
      </c>
      <c r="BD927" s="106">
        <v>52.45</v>
      </c>
      <c r="BE927" s="106">
        <v>42.1</v>
      </c>
      <c r="BF927" s="106">
        <v>40.82</v>
      </c>
      <c r="BG927" s="106">
        <v>41.74</v>
      </c>
      <c r="BH927" s="106">
        <v>48.39</v>
      </c>
      <c r="BI927" s="106">
        <v>43</v>
      </c>
      <c r="BJ927" s="106">
        <v>44.25</v>
      </c>
      <c r="BK927" s="106">
        <v>66.69</v>
      </c>
      <c r="BL927" s="107">
        <f t="shared" si="47"/>
        <v>60</v>
      </c>
      <c r="BN927" s="110">
        <f>BN926++Setup!$J$15/24</f>
        <v>43233.409722222968</v>
      </c>
      <c r="BO927" s="57">
        <f>CN927</f>
        <v>0</v>
      </c>
      <c r="BP927" s="57">
        <f>CO927</f>
        <v>0</v>
      </c>
      <c r="BQ927" s="57">
        <f>CP927</f>
        <v>0</v>
      </c>
      <c r="BR927" s="57">
        <f>CQ927</f>
        <v>0</v>
      </c>
      <c r="BS927" s="87">
        <f>CT927</f>
        <v>0</v>
      </c>
      <c r="BT927" s="87">
        <f>CB1356</f>
        <v>212</v>
      </c>
      <c r="BU927" s="87">
        <f>CD1356</f>
        <v>34.97</v>
      </c>
      <c r="BV927" s="87">
        <f>CF1356</f>
        <v>0</v>
      </c>
      <c r="BW927" s="87">
        <f>CH1356</f>
        <v>0.28000000000000003</v>
      </c>
      <c r="BX927" s="87">
        <f>CJ1356</f>
        <v>67.19</v>
      </c>
      <c r="CA927" s="111">
        <v>43378.430555555555</v>
      </c>
      <c r="CB927" s="87">
        <v>226</v>
      </c>
      <c r="CC927" s="111">
        <v>43378.430555555555</v>
      </c>
      <c r="CD927" s="87">
        <v>35.31</v>
      </c>
      <c r="CE927" s="111">
        <v>43378.430555555555</v>
      </c>
      <c r="CF927" s="87">
        <v>0</v>
      </c>
      <c r="CG927" s="111">
        <v>43378.430555555555</v>
      </c>
      <c r="CH927" s="87">
        <v>-0.28000000000000003</v>
      </c>
      <c r="CI927" s="111">
        <v>43378.430555555555</v>
      </c>
      <c r="CJ927" s="87">
        <v>71.92</v>
      </c>
      <c r="CM927" s="111"/>
      <c r="CS927" s="111"/>
    </row>
    <row r="928" spans="1:97" x14ac:dyDescent="0.3">
      <c r="A928" s="87">
        <f t="shared" si="46"/>
        <v>9240</v>
      </c>
      <c r="B928" s="88">
        <f t="shared" si="45"/>
        <v>154</v>
      </c>
      <c r="C928" s="106">
        <v>20.55</v>
      </c>
      <c r="D928" s="106">
        <v>51.88</v>
      </c>
      <c r="E928" s="106">
        <v>49.21</v>
      </c>
      <c r="F928" s="106">
        <v>45.52</v>
      </c>
      <c r="G928" s="106">
        <v>49.14</v>
      </c>
      <c r="H928" s="106">
        <v>44.57</v>
      </c>
      <c r="I928" s="106">
        <v>46.53</v>
      </c>
      <c r="J928" s="106">
        <v>48.06</v>
      </c>
      <c r="K928" s="106">
        <v>40.89</v>
      </c>
      <c r="L928" s="106">
        <v>45.68</v>
      </c>
      <c r="M928" s="106">
        <v>45.19</v>
      </c>
      <c r="N928" s="106">
        <v>48.49</v>
      </c>
      <c r="O928" s="106">
        <v>51.15</v>
      </c>
      <c r="P928" s="106">
        <v>44.19</v>
      </c>
      <c r="Q928" s="106">
        <v>48.62</v>
      </c>
      <c r="R928" s="106">
        <v>46.81</v>
      </c>
      <c r="S928" s="106">
        <v>51.62</v>
      </c>
      <c r="T928" s="106">
        <v>50.67</v>
      </c>
      <c r="U928" s="106">
        <v>52.04</v>
      </c>
      <c r="V928" s="106">
        <v>49.14</v>
      </c>
      <c r="W928" s="106">
        <v>54.76</v>
      </c>
      <c r="X928" s="106">
        <v>53.08</v>
      </c>
      <c r="Y928" s="106">
        <v>53.39</v>
      </c>
      <c r="Z928" s="106">
        <v>51.66</v>
      </c>
      <c r="AA928" s="106">
        <v>51.96</v>
      </c>
      <c r="AB928" s="106">
        <v>51.34</v>
      </c>
      <c r="AC928" s="106">
        <v>54.31</v>
      </c>
      <c r="AD928" s="106">
        <v>53.15</v>
      </c>
      <c r="AE928" s="106">
        <v>51.54</v>
      </c>
      <c r="AF928" s="106">
        <v>53.04</v>
      </c>
      <c r="AG928" s="106">
        <v>54.85</v>
      </c>
      <c r="AH928" s="106">
        <v>51.95</v>
      </c>
      <c r="AI928" s="106">
        <v>52.46</v>
      </c>
      <c r="AJ928" s="106">
        <v>58.46</v>
      </c>
      <c r="AK928" s="106">
        <v>47.54</v>
      </c>
      <c r="AL928" s="106">
        <v>43.57</v>
      </c>
      <c r="AM928" s="106">
        <v>51.51</v>
      </c>
      <c r="AN928" s="106">
        <v>58.79</v>
      </c>
      <c r="AO928" s="106">
        <v>48.02</v>
      </c>
      <c r="AP928" s="106">
        <v>52.03</v>
      </c>
      <c r="AQ928" s="106">
        <v>51.84</v>
      </c>
      <c r="AR928" s="106">
        <v>47.59</v>
      </c>
      <c r="AS928" s="106">
        <v>52.2</v>
      </c>
      <c r="AT928" s="106">
        <v>48.17</v>
      </c>
      <c r="AU928" s="106">
        <v>72.400000000000006</v>
      </c>
      <c r="AV928" s="106">
        <v>48.06</v>
      </c>
      <c r="AW928" s="106">
        <v>49.84</v>
      </c>
      <c r="AX928" s="106">
        <v>42.21</v>
      </c>
      <c r="AY928" s="106">
        <v>41.11</v>
      </c>
      <c r="AZ928" s="106">
        <v>51.56</v>
      </c>
      <c r="BA928" s="106">
        <v>46.23</v>
      </c>
      <c r="BB928" s="106">
        <v>51.01</v>
      </c>
      <c r="BC928" s="106">
        <v>52.15</v>
      </c>
      <c r="BD928" s="106">
        <v>52.07</v>
      </c>
      <c r="BE928" s="106">
        <v>42.19</v>
      </c>
      <c r="BF928" s="106">
        <v>41.05</v>
      </c>
      <c r="BG928" s="106">
        <v>41.49</v>
      </c>
      <c r="BH928" s="106">
        <v>48.65</v>
      </c>
      <c r="BI928" s="106">
        <v>43.25</v>
      </c>
      <c r="BJ928" s="106">
        <v>43.98</v>
      </c>
      <c r="BK928" s="106">
        <v>66.81</v>
      </c>
      <c r="BL928" s="107">
        <f t="shared" si="47"/>
        <v>60</v>
      </c>
      <c r="BN928" s="110">
        <f>BN927++Setup!$J$15/24</f>
        <v>43233.416666667414</v>
      </c>
      <c r="BO928" s="57">
        <f>CN928</f>
        <v>0</v>
      </c>
      <c r="BP928" s="57">
        <f>CO928</f>
        <v>0</v>
      </c>
      <c r="BQ928" s="57">
        <f>CP928</f>
        <v>0</v>
      </c>
      <c r="BR928" s="57">
        <f>CQ928</f>
        <v>0</v>
      </c>
      <c r="BS928" s="87">
        <f>CT928</f>
        <v>0</v>
      </c>
      <c r="BT928" s="87">
        <f>CB1357</f>
        <v>217</v>
      </c>
      <c r="BU928" s="87">
        <f>CD1357</f>
        <v>35.19</v>
      </c>
      <c r="BV928" s="87">
        <f>CF1357</f>
        <v>0</v>
      </c>
      <c r="BW928" s="87">
        <f>CH1357</f>
        <v>0.28000000000000003</v>
      </c>
      <c r="BX928" s="87">
        <f>CJ1357</f>
        <v>69.31</v>
      </c>
      <c r="CA928" s="111">
        <v>43378.4375</v>
      </c>
      <c r="CB928" s="87">
        <v>227</v>
      </c>
      <c r="CC928" s="111">
        <v>43378.4375</v>
      </c>
      <c r="CD928" s="87">
        <v>34.81</v>
      </c>
      <c r="CE928" s="111">
        <v>43378.4375</v>
      </c>
      <c r="CF928" s="87">
        <v>0</v>
      </c>
      <c r="CG928" s="111">
        <v>43378.4375</v>
      </c>
      <c r="CH928" s="87">
        <v>35.83</v>
      </c>
      <c r="CI928" s="111">
        <v>43378.4375</v>
      </c>
      <c r="CJ928" s="87">
        <v>29.39</v>
      </c>
      <c r="CM928" s="111"/>
      <c r="CS928" s="111"/>
    </row>
    <row r="929" spans="1:97" x14ac:dyDescent="0.3">
      <c r="A929" s="87">
        <f t="shared" si="46"/>
        <v>9250</v>
      </c>
      <c r="B929" s="88">
        <f t="shared" si="45"/>
        <v>154.16666666666666</v>
      </c>
      <c r="C929" s="106">
        <v>20.48</v>
      </c>
      <c r="D929" s="106">
        <v>51.29</v>
      </c>
      <c r="E929" s="106">
        <v>49.01</v>
      </c>
      <c r="F929" s="106">
        <v>45.19</v>
      </c>
      <c r="G929" s="106">
        <v>48.75</v>
      </c>
      <c r="H929" s="106">
        <v>43.94</v>
      </c>
      <c r="I929" s="106">
        <v>46.26</v>
      </c>
      <c r="J929" s="106">
        <v>47.7</v>
      </c>
      <c r="K929" s="106">
        <v>40.24</v>
      </c>
      <c r="L929" s="106">
        <v>45.18</v>
      </c>
      <c r="M929" s="106">
        <v>44.79</v>
      </c>
      <c r="N929" s="106">
        <v>48.31</v>
      </c>
      <c r="O929" s="106">
        <v>51</v>
      </c>
      <c r="P929" s="106">
        <v>43.65</v>
      </c>
      <c r="Q929" s="106">
        <v>48.4</v>
      </c>
      <c r="R929" s="106">
        <v>46.43</v>
      </c>
      <c r="S929" s="106">
        <v>51.18</v>
      </c>
      <c r="T929" s="106">
        <v>50.52</v>
      </c>
      <c r="U929" s="106">
        <v>51.7</v>
      </c>
      <c r="V929" s="106">
        <v>48.9</v>
      </c>
      <c r="W929" s="106">
        <v>54.31</v>
      </c>
      <c r="X929" s="106">
        <v>52.76</v>
      </c>
      <c r="Y929" s="106">
        <v>53</v>
      </c>
      <c r="Z929" s="106">
        <v>51.54</v>
      </c>
      <c r="AA929" s="106">
        <v>51.63</v>
      </c>
      <c r="AB929" s="106">
        <v>51.19</v>
      </c>
      <c r="AC929" s="106">
        <v>53.95</v>
      </c>
      <c r="AD929" s="106">
        <v>52.77</v>
      </c>
      <c r="AE929" s="106">
        <v>51.17</v>
      </c>
      <c r="AF929" s="106">
        <v>52.71</v>
      </c>
      <c r="AG929" s="106">
        <v>54.22</v>
      </c>
      <c r="AH929" s="106">
        <v>51.36</v>
      </c>
      <c r="AI929" s="106">
        <v>51.64</v>
      </c>
      <c r="AJ929" s="106">
        <v>57.98</v>
      </c>
      <c r="AK929" s="106">
        <v>47.09</v>
      </c>
      <c r="AL929" s="106">
        <v>44.87</v>
      </c>
      <c r="AM929" s="106">
        <v>51.1</v>
      </c>
      <c r="AN929" s="106">
        <v>58.38</v>
      </c>
      <c r="AO929" s="106">
        <v>47.66</v>
      </c>
      <c r="AP929" s="106">
        <v>53.65</v>
      </c>
      <c r="AQ929" s="106">
        <v>51.34</v>
      </c>
      <c r="AR929" s="106">
        <v>47.37</v>
      </c>
      <c r="AS929" s="106">
        <v>52.03</v>
      </c>
      <c r="AT929" s="106">
        <v>47.89</v>
      </c>
      <c r="AU929" s="106">
        <v>71.61</v>
      </c>
      <c r="AV929" s="106">
        <v>47.68</v>
      </c>
      <c r="AW929" s="106">
        <v>49.43</v>
      </c>
      <c r="AX929" s="106">
        <v>42.08</v>
      </c>
      <c r="AY929" s="106">
        <v>40.89</v>
      </c>
      <c r="AZ929" s="106">
        <v>51.46</v>
      </c>
      <c r="BA929" s="106">
        <v>45.89</v>
      </c>
      <c r="BB929" s="106">
        <v>50.78</v>
      </c>
      <c r="BC929" s="106">
        <v>52.06</v>
      </c>
      <c r="BD929" s="106">
        <v>51.93</v>
      </c>
      <c r="BE929" s="106">
        <v>42.11</v>
      </c>
      <c r="BF929" s="106">
        <v>40.67</v>
      </c>
      <c r="BG929" s="106">
        <v>41.25</v>
      </c>
      <c r="BH929" s="106">
        <v>48.45</v>
      </c>
      <c r="BI929" s="106">
        <v>42.92</v>
      </c>
      <c r="BJ929" s="106">
        <v>44.37</v>
      </c>
      <c r="BK929" s="106">
        <v>66.52</v>
      </c>
      <c r="BL929" s="107">
        <f t="shared" si="47"/>
        <v>60</v>
      </c>
      <c r="BN929" s="110">
        <f>BN928++Setup!$J$15/24</f>
        <v>43233.423611111859</v>
      </c>
      <c r="BO929" s="57">
        <f>CN929</f>
        <v>0</v>
      </c>
      <c r="BP929" s="57">
        <f>CO929</f>
        <v>0</v>
      </c>
      <c r="BQ929" s="57">
        <f>CP929</f>
        <v>0</v>
      </c>
      <c r="BR929" s="57">
        <f>CQ929</f>
        <v>0</v>
      </c>
      <c r="BS929" s="87">
        <f>CT929</f>
        <v>0</v>
      </c>
      <c r="BT929" s="87">
        <f>CB1358</f>
        <v>217</v>
      </c>
      <c r="BU929" s="87">
        <f>CD1358</f>
        <v>35.22</v>
      </c>
      <c r="BV929" s="87">
        <f>CF1358</f>
        <v>0</v>
      </c>
      <c r="BW929" s="87">
        <f>CH1358</f>
        <v>0.28000000000000003</v>
      </c>
      <c r="BX929" s="87">
        <f>CJ1358</f>
        <v>75.86</v>
      </c>
      <c r="CA929" s="111">
        <v>43378.444444444445</v>
      </c>
      <c r="CB929" s="87">
        <v>230</v>
      </c>
      <c r="CC929" s="111">
        <v>43378.444444444445</v>
      </c>
      <c r="CD929" s="87">
        <v>33.81</v>
      </c>
      <c r="CE929" s="111">
        <v>43378.444444444445</v>
      </c>
      <c r="CF929" s="87">
        <v>0</v>
      </c>
      <c r="CG929" s="111">
        <v>43378.444444444445</v>
      </c>
      <c r="CH929" s="87">
        <v>41.94</v>
      </c>
      <c r="CI929" s="111">
        <v>43378.444444444445</v>
      </c>
      <c r="CJ929" s="87">
        <v>0</v>
      </c>
      <c r="CM929" s="111"/>
      <c r="CS929" s="111"/>
    </row>
    <row r="930" spans="1:97" x14ac:dyDescent="0.3">
      <c r="A930" s="87">
        <f t="shared" si="46"/>
        <v>9260</v>
      </c>
      <c r="B930" s="88">
        <f t="shared" si="45"/>
        <v>154.33333333333334</v>
      </c>
      <c r="C930" s="106">
        <v>20.55</v>
      </c>
      <c r="D930" s="106">
        <v>51.61</v>
      </c>
      <c r="E930" s="106">
        <v>49.65</v>
      </c>
      <c r="F930" s="106">
        <v>45.82</v>
      </c>
      <c r="G930" s="106">
        <v>49.25</v>
      </c>
      <c r="H930" s="106">
        <v>44.52</v>
      </c>
      <c r="I930" s="106">
        <v>46.95</v>
      </c>
      <c r="J930" s="106">
        <v>48.54</v>
      </c>
      <c r="K930" s="106">
        <v>40.869999999999997</v>
      </c>
      <c r="L930" s="106">
        <v>45.72</v>
      </c>
      <c r="M930" s="106">
        <v>45.52</v>
      </c>
      <c r="N930" s="106">
        <v>48.79</v>
      </c>
      <c r="O930" s="106">
        <v>51.13</v>
      </c>
      <c r="P930" s="106">
        <v>44.18</v>
      </c>
      <c r="Q930" s="106">
        <v>48.75</v>
      </c>
      <c r="R930" s="106">
        <v>46.78</v>
      </c>
      <c r="S930" s="106">
        <v>51.37</v>
      </c>
      <c r="T930" s="106">
        <v>50.82</v>
      </c>
      <c r="U930" s="106">
        <v>52.26</v>
      </c>
      <c r="V930" s="106">
        <v>49.23</v>
      </c>
      <c r="W930" s="106">
        <v>54.54</v>
      </c>
      <c r="X930" s="106">
        <v>52.9</v>
      </c>
      <c r="Y930" s="106">
        <v>53.15</v>
      </c>
      <c r="Z930" s="106">
        <v>51.62</v>
      </c>
      <c r="AA930" s="106">
        <v>51.92</v>
      </c>
      <c r="AB930" s="106">
        <v>51.35</v>
      </c>
      <c r="AC930" s="106">
        <v>53.96</v>
      </c>
      <c r="AD930" s="106">
        <v>52.57</v>
      </c>
      <c r="AE930" s="106">
        <v>51.35</v>
      </c>
      <c r="AF930" s="106">
        <v>52.63</v>
      </c>
      <c r="AG930" s="106">
        <v>54.4</v>
      </c>
      <c r="AH930" s="106">
        <v>51.45</v>
      </c>
      <c r="AI930" s="106">
        <v>51.98</v>
      </c>
      <c r="AJ930" s="106">
        <v>58.26</v>
      </c>
      <c r="AK930" s="106">
        <v>47.3</v>
      </c>
      <c r="AL930" s="106">
        <v>44.32</v>
      </c>
      <c r="AM930" s="106">
        <v>51.27</v>
      </c>
      <c r="AN930" s="106">
        <v>58.62</v>
      </c>
      <c r="AO930" s="106">
        <v>48.5</v>
      </c>
      <c r="AP930" s="106">
        <v>52.87</v>
      </c>
      <c r="AQ930" s="106">
        <v>51.41</v>
      </c>
      <c r="AR930" s="106">
        <v>47.76</v>
      </c>
      <c r="AS930" s="106">
        <v>52.17</v>
      </c>
      <c r="AT930" s="106">
        <v>48.01</v>
      </c>
      <c r="AU930" s="106">
        <v>72.2</v>
      </c>
      <c r="AV930" s="106">
        <v>48.17</v>
      </c>
      <c r="AW930" s="106">
        <v>49.74</v>
      </c>
      <c r="AX930" s="106">
        <v>42.62</v>
      </c>
      <c r="AY930" s="106">
        <v>41.62</v>
      </c>
      <c r="AZ930" s="106">
        <v>51.51</v>
      </c>
      <c r="BA930" s="106">
        <v>46.58</v>
      </c>
      <c r="BB930" s="106">
        <v>51.05</v>
      </c>
      <c r="BC930" s="106">
        <v>52.04</v>
      </c>
      <c r="BD930" s="106">
        <v>52.09</v>
      </c>
      <c r="BE930" s="106">
        <v>42.77</v>
      </c>
      <c r="BF930" s="106">
        <v>41.38</v>
      </c>
      <c r="BG930" s="106">
        <v>41.51</v>
      </c>
      <c r="BH930" s="106">
        <v>49.07</v>
      </c>
      <c r="BI930" s="106">
        <v>43.57</v>
      </c>
      <c r="BJ930" s="106">
        <v>44.27</v>
      </c>
      <c r="BK930" s="106">
        <v>66.239999999999995</v>
      </c>
      <c r="BL930" s="107">
        <f t="shared" si="47"/>
        <v>60</v>
      </c>
      <c r="BN930" s="110">
        <f>BN929++Setup!$J$15/24</f>
        <v>43233.430555556304</v>
      </c>
      <c r="BO930" s="57">
        <f>CN930</f>
        <v>0</v>
      </c>
      <c r="BP930" s="57">
        <f>CO930</f>
        <v>0</v>
      </c>
      <c r="BQ930" s="57">
        <f>CP930</f>
        <v>0</v>
      </c>
      <c r="BR930" s="57">
        <f>CQ930</f>
        <v>0</v>
      </c>
      <c r="BS930" s="87">
        <f>CT930</f>
        <v>0</v>
      </c>
      <c r="BT930" s="87">
        <f>CB1359</f>
        <v>216</v>
      </c>
      <c r="BU930" s="87">
        <f>CD1359</f>
        <v>35.14</v>
      </c>
      <c r="BV930" s="87">
        <f>CF1359</f>
        <v>0</v>
      </c>
      <c r="BW930" s="87">
        <f>CH1359</f>
        <v>0.28000000000000003</v>
      </c>
      <c r="BX930" s="87">
        <f>CJ1359</f>
        <v>69.64</v>
      </c>
      <c r="CA930" s="111">
        <v>43378.451388888891</v>
      </c>
      <c r="CB930" s="87">
        <v>226</v>
      </c>
      <c r="CC930" s="111">
        <v>43378.451388888891</v>
      </c>
      <c r="CD930" s="87">
        <v>35.08</v>
      </c>
      <c r="CE930" s="111">
        <v>43378.451388888891</v>
      </c>
      <c r="CF930" s="87">
        <v>0</v>
      </c>
      <c r="CG930" s="111">
        <v>43378.451388888891</v>
      </c>
      <c r="CH930" s="87">
        <v>40.56</v>
      </c>
      <c r="CI930" s="111">
        <v>43378.451388888891</v>
      </c>
      <c r="CJ930" s="87">
        <v>0</v>
      </c>
      <c r="CM930" s="111"/>
      <c r="CS930" s="111"/>
    </row>
    <row r="931" spans="1:97" x14ac:dyDescent="0.3">
      <c r="A931" s="87">
        <f t="shared" si="46"/>
        <v>9270</v>
      </c>
      <c r="B931" s="88">
        <f t="shared" si="45"/>
        <v>154.5</v>
      </c>
      <c r="C931" s="106">
        <v>20.32</v>
      </c>
      <c r="D931" s="106">
        <v>50.95</v>
      </c>
      <c r="E931" s="106">
        <v>49.29</v>
      </c>
      <c r="F931" s="106">
        <v>45.36</v>
      </c>
      <c r="G931" s="106">
        <v>48.49</v>
      </c>
      <c r="H931" s="106">
        <v>43.75</v>
      </c>
      <c r="I931" s="106">
        <v>46.5</v>
      </c>
      <c r="J931" s="106">
        <v>47.98</v>
      </c>
      <c r="K931" s="106">
        <v>40.18</v>
      </c>
      <c r="L931" s="106">
        <v>44.99</v>
      </c>
      <c r="M931" s="106">
        <v>45</v>
      </c>
      <c r="N931" s="106">
        <v>47.94</v>
      </c>
      <c r="O931" s="106">
        <v>50.43</v>
      </c>
      <c r="P931" s="106">
        <v>43.46</v>
      </c>
      <c r="Q931" s="106">
        <v>47.87</v>
      </c>
      <c r="R931" s="106">
        <v>46.07</v>
      </c>
      <c r="S931" s="106">
        <v>50.77</v>
      </c>
      <c r="T931" s="106">
        <v>50.06</v>
      </c>
      <c r="U931" s="106">
        <v>51.35</v>
      </c>
      <c r="V931" s="106">
        <v>48.5</v>
      </c>
      <c r="W931" s="106">
        <v>53.87</v>
      </c>
      <c r="X931" s="106">
        <v>52.27</v>
      </c>
      <c r="Y931" s="106">
        <v>52.33</v>
      </c>
      <c r="Z931" s="106">
        <v>51.22</v>
      </c>
      <c r="AA931" s="106">
        <v>51.1</v>
      </c>
      <c r="AB931" s="106">
        <v>50.76</v>
      </c>
      <c r="AC931" s="106">
        <v>53.36</v>
      </c>
      <c r="AD931" s="106">
        <v>52.19</v>
      </c>
      <c r="AE931" s="106">
        <v>50.68</v>
      </c>
      <c r="AF931" s="106">
        <v>52.1</v>
      </c>
      <c r="AG931" s="106">
        <v>53.89</v>
      </c>
      <c r="AH931" s="106">
        <v>51</v>
      </c>
      <c r="AI931" s="106">
        <v>51.24</v>
      </c>
      <c r="AJ931" s="106">
        <v>57.87</v>
      </c>
      <c r="AK931" s="106">
        <v>46.9</v>
      </c>
      <c r="AL931" s="106">
        <v>44.67</v>
      </c>
      <c r="AM931" s="106">
        <v>50.45</v>
      </c>
      <c r="AN931" s="106">
        <v>58.25</v>
      </c>
      <c r="AO931" s="106">
        <v>47.94</v>
      </c>
      <c r="AP931" s="106">
        <v>53.13</v>
      </c>
      <c r="AQ931" s="106">
        <v>50.99</v>
      </c>
      <c r="AR931" s="106">
        <v>46.89</v>
      </c>
      <c r="AS931" s="106">
        <v>51.72</v>
      </c>
      <c r="AT931" s="106">
        <v>47.35</v>
      </c>
      <c r="AU931" s="106">
        <v>71.84</v>
      </c>
      <c r="AV931" s="106">
        <v>47.42</v>
      </c>
      <c r="AW931" s="106">
        <v>49.36</v>
      </c>
      <c r="AX931" s="106">
        <v>42.06</v>
      </c>
      <c r="AY931" s="106">
        <v>41.27</v>
      </c>
      <c r="AZ931" s="106">
        <v>50.89</v>
      </c>
      <c r="BA931" s="106">
        <v>46.17</v>
      </c>
      <c r="BB931" s="106">
        <v>50.3</v>
      </c>
      <c r="BC931" s="106">
        <v>51.43</v>
      </c>
      <c r="BD931" s="106">
        <v>51.22</v>
      </c>
      <c r="BE931" s="106">
        <v>42.34</v>
      </c>
      <c r="BF931" s="106">
        <v>40.99</v>
      </c>
      <c r="BG931" s="106">
        <v>40.96</v>
      </c>
      <c r="BH931" s="106">
        <v>48.7</v>
      </c>
      <c r="BI931" s="106">
        <v>43.19</v>
      </c>
      <c r="BJ931" s="106">
        <v>43.98</v>
      </c>
      <c r="BK931" s="106">
        <v>66.2</v>
      </c>
      <c r="BL931" s="107">
        <f t="shared" si="47"/>
        <v>60</v>
      </c>
      <c r="BN931" s="110">
        <f>BN930++Setup!$J$15/24</f>
        <v>43233.437500000749</v>
      </c>
      <c r="BO931" s="57">
        <f>CN931</f>
        <v>0</v>
      </c>
      <c r="BP931" s="57">
        <f>CO931</f>
        <v>0</v>
      </c>
      <c r="BQ931" s="57">
        <f>CP931</f>
        <v>0</v>
      </c>
      <c r="BR931" s="57">
        <f>CQ931</f>
        <v>0</v>
      </c>
      <c r="BS931" s="87">
        <f>CT931</f>
        <v>0</v>
      </c>
      <c r="BT931" s="87">
        <f>CB1360</f>
        <v>216</v>
      </c>
      <c r="BU931" s="87">
        <f>CD1360</f>
        <v>35.14</v>
      </c>
      <c r="BV931" s="87">
        <f>CF1360</f>
        <v>0</v>
      </c>
      <c r="BW931" s="87">
        <f>CH1360</f>
        <v>0.28000000000000003</v>
      </c>
      <c r="BX931" s="87">
        <f>CJ1360</f>
        <v>69.78</v>
      </c>
      <c r="CA931" s="111">
        <v>43378.458333333336</v>
      </c>
      <c r="CB931" s="87">
        <v>227</v>
      </c>
      <c r="CC931" s="111">
        <v>43378.458333333336</v>
      </c>
      <c r="CD931" s="87">
        <v>34.83</v>
      </c>
      <c r="CE931" s="111">
        <v>43378.458333333336</v>
      </c>
      <c r="CF931" s="87">
        <v>0</v>
      </c>
      <c r="CG931" s="111">
        <v>43378.458333333336</v>
      </c>
      <c r="CH931" s="87">
        <v>36.94</v>
      </c>
      <c r="CI931" s="111">
        <v>43378.458333333336</v>
      </c>
      <c r="CJ931" s="87">
        <v>52.03</v>
      </c>
      <c r="CM931" s="111"/>
      <c r="CS931" s="111"/>
    </row>
    <row r="932" spans="1:97" x14ac:dyDescent="0.3">
      <c r="A932" s="87">
        <f t="shared" si="46"/>
        <v>9280</v>
      </c>
      <c r="B932" s="88">
        <f t="shared" si="45"/>
        <v>154.66666666666666</v>
      </c>
      <c r="C932" s="106">
        <v>20.45</v>
      </c>
      <c r="D932" s="106">
        <v>51.67</v>
      </c>
      <c r="E932" s="106">
        <v>48.62</v>
      </c>
      <c r="F932" s="106">
        <v>44.95</v>
      </c>
      <c r="G932" s="106">
        <v>48.95</v>
      </c>
      <c r="H932" s="106">
        <v>44.67</v>
      </c>
      <c r="I932" s="106">
        <v>46.01</v>
      </c>
      <c r="J932" s="106">
        <v>47.56</v>
      </c>
      <c r="K932" s="106">
        <v>40.99</v>
      </c>
      <c r="L932" s="106">
        <v>45.78</v>
      </c>
      <c r="M932" s="106">
        <v>44.57</v>
      </c>
      <c r="N932" s="106">
        <v>48.63</v>
      </c>
      <c r="O932" s="106">
        <v>51.26</v>
      </c>
      <c r="P932" s="106">
        <v>44.13</v>
      </c>
      <c r="Q932" s="106">
        <v>48.7</v>
      </c>
      <c r="R932" s="106">
        <v>46.71</v>
      </c>
      <c r="S932" s="106">
        <v>51.54</v>
      </c>
      <c r="T932" s="106">
        <v>50.77</v>
      </c>
      <c r="U932" s="106">
        <v>52.06</v>
      </c>
      <c r="V932" s="106">
        <v>49.13</v>
      </c>
      <c r="W932" s="106">
        <v>54.28</v>
      </c>
      <c r="X932" s="106">
        <v>52.97</v>
      </c>
      <c r="Y932" s="106">
        <v>53.1</v>
      </c>
      <c r="Z932" s="106">
        <v>51.79</v>
      </c>
      <c r="AA932" s="106">
        <v>51.89</v>
      </c>
      <c r="AB932" s="106">
        <v>51.43</v>
      </c>
      <c r="AC932" s="106">
        <v>54.1</v>
      </c>
      <c r="AD932" s="106">
        <v>52.97</v>
      </c>
      <c r="AE932" s="106">
        <v>51.27</v>
      </c>
      <c r="AF932" s="106">
        <v>52.98</v>
      </c>
      <c r="AG932" s="106">
        <v>54.56</v>
      </c>
      <c r="AH932" s="106">
        <v>51.65</v>
      </c>
      <c r="AI932" s="106">
        <v>52</v>
      </c>
      <c r="AJ932" s="106">
        <v>57.96</v>
      </c>
      <c r="AK932" s="106">
        <v>47.07</v>
      </c>
      <c r="AL932" s="106">
        <v>44.42</v>
      </c>
      <c r="AM932" s="106">
        <v>51.54</v>
      </c>
      <c r="AN932" s="106">
        <v>58.37</v>
      </c>
      <c r="AO932" s="106">
        <v>47.52</v>
      </c>
      <c r="AP932" s="106">
        <v>52.91</v>
      </c>
      <c r="AQ932" s="106">
        <v>51.69</v>
      </c>
      <c r="AR932" s="106">
        <v>47.53</v>
      </c>
      <c r="AS932" s="106">
        <v>52.24</v>
      </c>
      <c r="AT932" s="106">
        <v>48.02</v>
      </c>
      <c r="AU932" s="106">
        <v>71.77</v>
      </c>
      <c r="AV932" s="106">
        <v>47.94</v>
      </c>
      <c r="AW932" s="106">
        <v>49.82</v>
      </c>
      <c r="AX932" s="106">
        <v>41.85</v>
      </c>
      <c r="AY932" s="106">
        <v>40.85</v>
      </c>
      <c r="AZ932" s="106">
        <v>51.6</v>
      </c>
      <c r="BA932" s="106">
        <v>45.66</v>
      </c>
      <c r="BB932" s="106">
        <v>50.98</v>
      </c>
      <c r="BC932" s="106">
        <v>52.23</v>
      </c>
      <c r="BD932" s="106">
        <v>51.95</v>
      </c>
      <c r="BE932" s="106">
        <v>41.83</v>
      </c>
      <c r="BF932" s="106">
        <v>40.51</v>
      </c>
      <c r="BG932" s="106">
        <v>41.57</v>
      </c>
      <c r="BH932" s="106">
        <v>48.13</v>
      </c>
      <c r="BI932" s="106">
        <v>42.69</v>
      </c>
      <c r="BJ932" s="106">
        <v>43.61</v>
      </c>
      <c r="BK932" s="106">
        <v>66.489999999999995</v>
      </c>
      <c r="BL932" s="107">
        <f t="shared" si="47"/>
        <v>60</v>
      </c>
      <c r="BN932" s="110">
        <f>BN931++Setup!$J$15/24</f>
        <v>43233.444444445195</v>
      </c>
      <c r="BO932" s="57">
        <f>CN932</f>
        <v>0</v>
      </c>
      <c r="BP932" s="57">
        <f>CO932</f>
        <v>0</v>
      </c>
      <c r="BQ932" s="57">
        <f>CP932</f>
        <v>0</v>
      </c>
      <c r="BR932" s="57">
        <f>CQ932</f>
        <v>0</v>
      </c>
      <c r="BS932" s="87">
        <f>CT932</f>
        <v>0</v>
      </c>
      <c r="BT932" s="87">
        <f>CB1361</f>
        <v>216</v>
      </c>
      <c r="BU932" s="87">
        <f>CD1361</f>
        <v>35.22</v>
      </c>
      <c r="BV932" s="87">
        <f>CF1361</f>
        <v>0</v>
      </c>
      <c r="BW932" s="87">
        <f>CH1361</f>
        <v>0.28000000000000003</v>
      </c>
      <c r="BX932" s="87">
        <f>CJ1361</f>
        <v>60.86</v>
      </c>
      <c r="CA932" s="111">
        <v>43378.465277777781</v>
      </c>
      <c r="CB932" s="87">
        <v>226</v>
      </c>
      <c r="CC932" s="111">
        <v>43378.465277777781</v>
      </c>
      <c r="CD932" s="87">
        <v>34.14</v>
      </c>
      <c r="CE932" s="111">
        <v>43378.465277777781</v>
      </c>
      <c r="CF932" s="87">
        <v>0</v>
      </c>
      <c r="CG932" s="111">
        <v>43378.465277777781</v>
      </c>
      <c r="CH932" s="87">
        <v>0</v>
      </c>
      <c r="CI932" s="111">
        <v>43378.465277777781</v>
      </c>
      <c r="CJ932" s="87">
        <v>61.53</v>
      </c>
      <c r="CM932" s="111"/>
      <c r="CS932" s="111"/>
    </row>
    <row r="933" spans="1:97" x14ac:dyDescent="0.3">
      <c r="A933" s="87">
        <f t="shared" si="46"/>
        <v>9290</v>
      </c>
      <c r="B933" s="88">
        <f t="shared" si="45"/>
        <v>154.83333333333334</v>
      </c>
      <c r="C933" s="106">
        <v>20.46</v>
      </c>
      <c r="D933" s="106">
        <v>52.2</v>
      </c>
      <c r="E933" s="106">
        <v>49.49</v>
      </c>
      <c r="F933" s="106">
        <v>45.81</v>
      </c>
      <c r="G933" s="106">
        <v>49.31</v>
      </c>
      <c r="H933" s="106">
        <v>44.91</v>
      </c>
      <c r="I933" s="106">
        <v>46.89</v>
      </c>
      <c r="J933" s="106">
        <v>48.44</v>
      </c>
      <c r="K933" s="106">
        <v>41.18</v>
      </c>
      <c r="L933" s="106">
        <v>45.99</v>
      </c>
      <c r="M933" s="106">
        <v>45.46</v>
      </c>
      <c r="N933" s="106">
        <v>48.91</v>
      </c>
      <c r="O933" s="106">
        <v>51.5</v>
      </c>
      <c r="P933" s="106">
        <v>44.33</v>
      </c>
      <c r="Q933" s="106">
        <v>48.99</v>
      </c>
      <c r="R933" s="106">
        <v>46.95</v>
      </c>
      <c r="S933" s="106">
        <v>51.86</v>
      </c>
      <c r="T933" s="106">
        <v>51.04</v>
      </c>
      <c r="U933" s="106">
        <v>52.39</v>
      </c>
      <c r="V933" s="106">
        <v>49.32</v>
      </c>
      <c r="W933" s="106">
        <v>54.91</v>
      </c>
      <c r="X933" s="106">
        <v>53.35</v>
      </c>
      <c r="Y933" s="106">
        <v>53.82</v>
      </c>
      <c r="Z933" s="106">
        <v>51.79</v>
      </c>
      <c r="AA933" s="106">
        <v>52.1</v>
      </c>
      <c r="AB933" s="106">
        <v>51.46</v>
      </c>
      <c r="AC933" s="106">
        <v>54.78</v>
      </c>
      <c r="AD933" s="106">
        <v>53.4</v>
      </c>
      <c r="AE933" s="106">
        <v>51.65</v>
      </c>
      <c r="AF933" s="106">
        <v>53.47</v>
      </c>
      <c r="AG933" s="106">
        <v>55.09</v>
      </c>
      <c r="AH933" s="106">
        <v>52.01</v>
      </c>
      <c r="AI933" s="106">
        <v>52.27</v>
      </c>
      <c r="AJ933" s="106">
        <v>57.97</v>
      </c>
      <c r="AK933" s="106">
        <v>46.96</v>
      </c>
      <c r="AL933" s="106">
        <v>44.58</v>
      </c>
      <c r="AM933" s="106">
        <v>51.77</v>
      </c>
      <c r="AN933" s="106">
        <v>58.29</v>
      </c>
      <c r="AO933" s="106">
        <v>48.4</v>
      </c>
      <c r="AP933" s="106">
        <v>52.95</v>
      </c>
      <c r="AQ933" s="106">
        <v>52.15</v>
      </c>
      <c r="AR933" s="106">
        <v>47.89</v>
      </c>
      <c r="AS933" s="106">
        <v>52.29</v>
      </c>
      <c r="AT933" s="106">
        <v>48.23</v>
      </c>
      <c r="AU933" s="106">
        <v>71.77</v>
      </c>
      <c r="AV933" s="106">
        <v>48.22</v>
      </c>
      <c r="AW933" s="106">
        <v>49.99</v>
      </c>
      <c r="AX933" s="106">
        <v>42.63</v>
      </c>
      <c r="AY933" s="106">
        <v>41.77</v>
      </c>
      <c r="AZ933" s="106">
        <v>51.82</v>
      </c>
      <c r="BA933" s="106">
        <v>46.59</v>
      </c>
      <c r="BB933" s="106">
        <v>51.19</v>
      </c>
      <c r="BC933" s="106">
        <v>52.61</v>
      </c>
      <c r="BD933" s="106">
        <v>52.39</v>
      </c>
      <c r="BE933" s="106">
        <v>42.53</v>
      </c>
      <c r="BF933" s="106">
        <v>41.37</v>
      </c>
      <c r="BG933" s="106">
        <v>41.61</v>
      </c>
      <c r="BH933" s="106">
        <v>49.07</v>
      </c>
      <c r="BI933" s="106">
        <v>43.49</v>
      </c>
      <c r="BJ933" s="106">
        <v>43.93</v>
      </c>
      <c r="BK933" s="106">
        <v>66.88</v>
      </c>
      <c r="BL933" s="107">
        <f t="shared" si="47"/>
        <v>60</v>
      </c>
      <c r="BN933" s="110">
        <f>BN932++Setup!$J$15/24</f>
        <v>43233.45138888964</v>
      </c>
      <c r="BO933" s="57">
        <f>CN933</f>
        <v>0</v>
      </c>
      <c r="BP933" s="57">
        <f>CO933</f>
        <v>0</v>
      </c>
      <c r="BQ933" s="57">
        <f>CP933</f>
        <v>0</v>
      </c>
      <c r="BR933" s="57">
        <f>CQ933</f>
        <v>0</v>
      </c>
      <c r="BS933" s="87">
        <f>CT933</f>
        <v>0</v>
      </c>
      <c r="BT933" s="87">
        <f>CB1362</f>
        <v>214</v>
      </c>
      <c r="BU933" s="87">
        <f>CD1362</f>
        <v>35.19</v>
      </c>
      <c r="BV933" s="87">
        <f>CF1362</f>
        <v>0</v>
      </c>
      <c r="BW933" s="87">
        <f>CH1362</f>
        <v>0.28000000000000003</v>
      </c>
      <c r="BX933" s="87">
        <f>CJ1362</f>
        <v>71.25</v>
      </c>
      <c r="CA933" s="111">
        <v>43378.472222222219</v>
      </c>
      <c r="CB933" s="87">
        <v>224</v>
      </c>
      <c r="CC933" s="111">
        <v>43378.472222222219</v>
      </c>
      <c r="CD933" s="87">
        <v>34.94</v>
      </c>
      <c r="CE933" s="111">
        <v>43378.472222222219</v>
      </c>
      <c r="CF933" s="87">
        <v>0</v>
      </c>
      <c r="CG933" s="111">
        <v>43378.472222222219</v>
      </c>
      <c r="CH933" s="87">
        <v>0.28000000000000003</v>
      </c>
      <c r="CI933" s="111">
        <v>43378.472222222219</v>
      </c>
      <c r="CJ933" s="87">
        <v>64.31</v>
      </c>
      <c r="CM933" s="111"/>
      <c r="CS933" s="111"/>
    </row>
    <row r="934" spans="1:97" x14ac:dyDescent="0.3">
      <c r="A934" s="87">
        <f t="shared" si="46"/>
        <v>9300</v>
      </c>
      <c r="B934" s="88">
        <f t="shared" si="45"/>
        <v>155</v>
      </c>
      <c r="C934" s="106">
        <v>20.48</v>
      </c>
      <c r="D934" s="106">
        <v>52.2</v>
      </c>
      <c r="E934" s="106">
        <v>49.71</v>
      </c>
      <c r="F934" s="106">
        <v>45.77</v>
      </c>
      <c r="G934" s="106">
        <v>49.28</v>
      </c>
      <c r="H934" s="106">
        <v>44.67</v>
      </c>
      <c r="I934" s="106">
        <v>46.87</v>
      </c>
      <c r="J934" s="106">
        <v>48.28</v>
      </c>
      <c r="K934" s="106">
        <v>40.83</v>
      </c>
      <c r="L934" s="106">
        <v>45.82</v>
      </c>
      <c r="M934" s="106">
        <v>45.27</v>
      </c>
      <c r="N934" s="106">
        <v>48.8</v>
      </c>
      <c r="O934" s="106">
        <v>51.13</v>
      </c>
      <c r="P934" s="106">
        <v>44.32</v>
      </c>
      <c r="Q934" s="106">
        <v>48.81</v>
      </c>
      <c r="R934" s="106">
        <v>46.86</v>
      </c>
      <c r="S934" s="106">
        <v>51.62</v>
      </c>
      <c r="T934" s="106">
        <v>50.89</v>
      </c>
      <c r="U934" s="106">
        <v>52.31</v>
      </c>
      <c r="V934" s="106">
        <v>49.27</v>
      </c>
      <c r="W934" s="106">
        <v>54.98</v>
      </c>
      <c r="X934" s="106">
        <v>53.28</v>
      </c>
      <c r="Y934" s="106">
        <v>53.51</v>
      </c>
      <c r="Z934" s="106">
        <v>51.87</v>
      </c>
      <c r="AA934" s="106">
        <v>52.2</v>
      </c>
      <c r="AB934" s="106">
        <v>51.51</v>
      </c>
      <c r="AC934" s="106">
        <v>54.33</v>
      </c>
      <c r="AD934" s="106">
        <v>53.23</v>
      </c>
      <c r="AE934" s="106">
        <v>51.42</v>
      </c>
      <c r="AF934" s="106">
        <v>53.04</v>
      </c>
      <c r="AG934" s="106">
        <v>54.76</v>
      </c>
      <c r="AH934" s="106">
        <v>51.7</v>
      </c>
      <c r="AI934" s="106">
        <v>52.11</v>
      </c>
      <c r="AJ934" s="106">
        <v>58.3</v>
      </c>
      <c r="AK934" s="106">
        <v>47.4</v>
      </c>
      <c r="AL934" s="106">
        <v>44.71</v>
      </c>
      <c r="AM934" s="106">
        <v>51.59</v>
      </c>
      <c r="AN934" s="106">
        <v>58.71</v>
      </c>
      <c r="AO934" s="106">
        <v>48.24</v>
      </c>
      <c r="AP934" s="106">
        <v>53.11</v>
      </c>
      <c r="AQ934" s="106">
        <v>51.94</v>
      </c>
      <c r="AR934" s="106">
        <v>47.67</v>
      </c>
      <c r="AS934" s="106">
        <v>52.29</v>
      </c>
      <c r="AT934" s="106">
        <v>48.41</v>
      </c>
      <c r="AU934" s="106">
        <v>72.209999999999994</v>
      </c>
      <c r="AV934" s="106">
        <v>48.16</v>
      </c>
      <c r="AW934" s="106">
        <v>49.89</v>
      </c>
      <c r="AX934" s="106">
        <v>42.53</v>
      </c>
      <c r="AY934" s="106">
        <v>41.54</v>
      </c>
      <c r="AZ934" s="106">
        <v>51.87</v>
      </c>
      <c r="BA934" s="106">
        <v>46.57</v>
      </c>
      <c r="BB934" s="106">
        <v>51.15</v>
      </c>
      <c r="BC934" s="106">
        <v>52.53</v>
      </c>
      <c r="BD934" s="106">
        <v>52.2</v>
      </c>
      <c r="BE934" s="106">
        <v>42.75</v>
      </c>
      <c r="BF934" s="106">
        <v>41.35</v>
      </c>
      <c r="BG934" s="106">
        <v>41.77</v>
      </c>
      <c r="BH934" s="106">
        <v>49.04</v>
      </c>
      <c r="BI934" s="106">
        <v>43.54</v>
      </c>
      <c r="BJ934" s="106">
        <v>44.12</v>
      </c>
      <c r="BK934" s="106">
        <v>67.52</v>
      </c>
      <c r="BL934" s="107">
        <f t="shared" si="47"/>
        <v>60</v>
      </c>
      <c r="BN934" s="110">
        <f>BN933++Setup!$J$15/24</f>
        <v>43233.458333334085</v>
      </c>
      <c r="BO934" s="57">
        <f>CN934</f>
        <v>0</v>
      </c>
      <c r="BP934" s="57">
        <f>CO934</f>
        <v>0</v>
      </c>
      <c r="BQ934" s="57">
        <f>CP934</f>
        <v>0</v>
      </c>
      <c r="BR934" s="57">
        <f>CQ934</f>
        <v>0</v>
      </c>
      <c r="BS934" s="87">
        <f>CT934</f>
        <v>0</v>
      </c>
      <c r="BT934" s="87">
        <f>CB1363</f>
        <v>215</v>
      </c>
      <c r="BU934" s="87">
        <f>CD1363</f>
        <v>35.19</v>
      </c>
      <c r="BV934" s="87">
        <f>CF1363</f>
        <v>0</v>
      </c>
      <c r="BW934" s="87">
        <f>CH1363</f>
        <v>0.28000000000000003</v>
      </c>
      <c r="BX934" s="87">
        <f>CJ1363</f>
        <v>62.5</v>
      </c>
      <c r="CA934" s="111">
        <v>43378.479166666664</v>
      </c>
      <c r="CB934" s="87">
        <v>225</v>
      </c>
      <c r="CC934" s="111">
        <v>43378.479166666664</v>
      </c>
      <c r="CD934" s="87">
        <v>35.72</v>
      </c>
      <c r="CE934" s="111">
        <v>43378.479166666664</v>
      </c>
      <c r="CF934" s="87">
        <v>0</v>
      </c>
      <c r="CG934" s="111">
        <v>43378.479166666664</v>
      </c>
      <c r="CH934" s="87">
        <v>0.28000000000000003</v>
      </c>
      <c r="CI934" s="111">
        <v>43378.479166666664</v>
      </c>
      <c r="CJ934" s="87">
        <v>72.56</v>
      </c>
      <c r="CM934" s="111"/>
      <c r="CS934" s="111"/>
    </row>
    <row r="935" spans="1:97" x14ac:dyDescent="0.3">
      <c r="A935" s="87">
        <f t="shared" si="46"/>
        <v>9310</v>
      </c>
      <c r="B935" s="88">
        <f t="shared" si="45"/>
        <v>155.16666666666666</v>
      </c>
      <c r="C935" s="106">
        <v>20.440000000000001</v>
      </c>
      <c r="D935" s="106">
        <v>52.09</v>
      </c>
      <c r="E935" s="106">
        <v>49.06</v>
      </c>
      <c r="F935" s="106">
        <v>45.29</v>
      </c>
      <c r="G935" s="106">
        <v>49.04</v>
      </c>
      <c r="H935" s="106">
        <v>44.47</v>
      </c>
      <c r="I935" s="106">
        <v>46.41</v>
      </c>
      <c r="J935" s="106">
        <v>47.77</v>
      </c>
      <c r="K935" s="106">
        <v>40.61</v>
      </c>
      <c r="L935" s="106">
        <v>45.51</v>
      </c>
      <c r="M935" s="106">
        <v>44.99</v>
      </c>
      <c r="N935" s="106">
        <v>48.5</v>
      </c>
      <c r="O935" s="106">
        <v>51.24</v>
      </c>
      <c r="P935" s="106">
        <v>43.99</v>
      </c>
      <c r="Q935" s="106">
        <v>48.57</v>
      </c>
      <c r="R935" s="106">
        <v>46.57</v>
      </c>
      <c r="S935" s="106">
        <v>51.56</v>
      </c>
      <c r="T935" s="106">
        <v>50.69</v>
      </c>
      <c r="U935" s="106">
        <v>52.01</v>
      </c>
      <c r="V935" s="106">
        <v>49.14</v>
      </c>
      <c r="W935" s="106">
        <v>54.56</v>
      </c>
      <c r="X935" s="106">
        <v>53.04</v>
      </c>
      <c r="Y935" s="106">
        <v>53.35</v>
      </c>
      <c r="Z935" s="106">
        <v>51.53</v>
      </c>
      <c r="AA935" s="106">
        <v>52.02</v>
      </c>
      <c r="AB935" s="106">
        <v>51.33</v>
      </c>
      <c r="AC935" s="106">
        <v>54.37</v>
      </c>
      <c r="AD935" s="106">
        <v>52.94</v>
      </c>
      <c r="AE935" s="106">
        <v>51.51</v>
      </c>
      <c r="AF935" s="106">
        <v>52.99</v>
      </c>
      <c r="AG935" s="106">
        <v>54.7</v>
      </c>
      <c r="AH935" s="106">
        <v>51.83</v>
      </c>
      <c r="AI935" s="106">
        <v>52.24</v>
      </c>
      <c r="AJ935" s="106">
        <v>58.38</v>
      </c>
      <c r="AK935" s="106">
        <v>47.34</v>
      </c>
      <c r="AL935" s="106">
        <v>44.6</v>
      </c>
      <c r="AM935" s="106">
        <v>51.39</v>
      </c>
      <c r="AN935" s="106">
        <v>59.03</v>
      </c>
      <c r="AO935" s="106">
        <v>47.73</v>
      </c>
      <c r="AP935" s="106">
        <v>52.9</v>
      </c>
      <c r="AQ935" s="106">
        <v>51.91</v>
      </c>
      <c r="AR935" s="106">
        <v>47.59</v>
      </c>
      <c r="AS935" s="106">
        <v>52.12</v>
      </c>
      <c r="AT935" s="106">
        <v>47.94</v>
      </c>
      <c r="AU935" s="106">
        <v>72.489999999999995</v>
      </c>
      <c r="AV935" s="106">
        <v>47.94</v>
      </c>
      <c r="AW935" s="106">
        <v>49.55</v>
      </c>
      <c r="AX935" s="106">
        <v>42.04</v>
      </c>
      <c r="AY935" s="106">
        <v>41.02</v>
      </c>
      <c r="AZ935" s="106">
        <v>51.73</v>
      </c>
      <c r="BA935" s="106">
        <v>45.94</v>
      </c>
      <c r="BB935" s="106">
        <v>50.92</v>
      </c>
      <c r="BC935" s="106">
        <v>52.23</v>
      </c>
      <c r="BD935" s="106">
        <v>52.13</v>
      </c>
      <c r="BE935" s="106">
        <v>42.24</v>
      </c>
      <c r="BF935" s="106">
        <v>40.78</v>
      </c>
      <c r="BG935" s="106">
        <v>41.41</v>
      </c>
      <c r="BH935" s="106">
        <v>48.47</v>
      </c>
      <c r="BI935" s="106">
        <v>43.05</v>
      </c>
      <c r="BJ935" s="106">
        <v>44.41</v>
      </c>
      <c r="BK935" s="106">
        <v>67.75</v>
      </c>
      <c r="BL935" s="107">
        <f t="shared" si="47"/>
        <v>60</v>
      </c>
      <c r="BN935" s="110">
        <f>BN934++Setup!$J$15/24</f>
        <v>43233.46527777853</v>
      </c>
      <c r="BO935" s="57">
        <f>CN935</f>
        <v>0</v>
      </c>
      <c r="BP935" s="57">
        <f>CO935</f>
        <v>0</v>
      </c>
      <c r="BQ935" s="57">
        <f>CP935</f>
        <v>0</v>
      </c>
      <c r="BR935" s="57">
        <f>CQ935</f>
        <v>0</v>
      </c>
      <c r="BS935" s="87">
        <f>CT935</f>
        <v>0</v>
      </c>
      <c r="BT935" s="87">
        <f>CB1364</f>
        <v>214</v>
      </c>
      <c r="BU935" s="87">
        <f>CD1364</f>
        <v>35.22</v>
      </c>
      <c r="BV935" s="87">
        <f>CF1364</f>
        <v>0</v>
      </c>
      <c r="BW935" s="87">
        <f>CH1364</f>
        <v>0.28000000000000003</v>
      </c>
      <c r="BX935" s="87">
        <f>CJ1364</f>
        <v>72.11</v>
      </c>
      <c r="CA935" s="111">
        <v>43378.486111111109</v>
      </c>
      <c r="CB935" s="87">
        <v>228</v>
      </c>
      <c r="CC935" s="111">
        <v>43378.486111111109</v>
      </c>
      <c r="CD935" s="87">
        <v>34.61</v>
      </c>
      <c r="CE935" s="111">
        <v>43378.486111111109</v>
      </c>
      <c r="CF935" s="87">
        <v>0</v>
      </c>
      <c r="CG935" s="111">
        <v>43378.486111111109</v>
      </c>
      <c r="CH935" s="87">
        <v>0.28000000000000003</v>
      </c>
      <c r="CI935" s="111">
        <v>43378.486111111109</v>
      </c>
      <c r="CJ935" s="87">
        <v>53.39</v>
      </c>
      <c r="CM935" s="111"/>
      <c r="CS935" s="111"/>
    </row>
    <row r="936" spans="1:97" x14ac:dyDescent="0.3">
      <c r="A936" s="87">
        <f t="shared" si="46"/>
        <v>9320</v>
      </c>
      <c r="B936" s="88">
        <f t="shared" si="45"/>
        <v>155.33333333333334</v>
      </c>
      <c r="C936" s="106">
        <v>20.399999999999999</v>
      </c>
      <c r="D936" s="106">
        <v>51.63</v>
      </c>
      <c r="E936" s="106">
        <v>48.81</v>
      </c>
      <c r="F936" s="106">
        <v>45.16</v>
      </c>
      <c r="G936" s="106">
        <v>48.89</v>
      </c>
      <c r="H936" s="106">
        <v>44.26</v>
      </c>
      <c r="I936" s="106">
        <v>46.23</v>
      </c>
      <c r="J936" s="106">
        <v>47.8</v>
      </c>
      <c r="K936" s="106">
        <v>40.549999999999997</v>
      </c>
      <c r="L936" s="106">
        <v>45.08</v>
      </c>
      <c r="M936" s="106">
        <v>44.77</v>
      </c>
      <c r="N936" s="106">
        <v>48.11</v>
      </c>
      <c r="O936" s="106">
        <v>50.66</v>
      </c>
      <c r="P936" s="106">
        <v>43.97</v>
      </c>
      <c r="Q936" s="106">
        <v>48.54</v>
      </c>
      <c r="R936" s="106">
        <v>46.57</v>
      </c>
      <c r="S936" s="106">
        <v>51.14</v>
      </c>
      <c r="T936" s="106">
        <v>50.62</v>
      </c>
      <c r="U936" s="106">
        <v>51.9</v>
      </c>
      <c r="V936" s="106">
        <v>48.92</v>
      </c>
      <c r="W936" s="106">
        <v>54.44</v>
      </c>
      <c r="X936" s="106">
        <v>52.83</v>
      </c>
      <c r="Y936" s="106">
        <v>53.18</v>
      </c>
      <c r="Z936" s="106">
        <v>51.57</v>
      </c>
      <c r="AA936" s="106">
        <v>51.73</v>
      </c>
      <c r="AB936" s="106">
        <v>51.21</v>
      </c>
      <c r="AC936" s="106">
        <v>54.07</v>
      </c>
      <c r="AD936" s="106">
        <v>52.98</v>
      </c>
      <c r="AE936" s="106">
        <v>51.4</v>
      </c>
      <c r="AF936" s="106">
        <v>52.81</v>
      </c>
      <c r="AG936" s="106">
        <v>54.47</v>
      </c>
      <c r="AH936" s="106">
        <v>51.64</v>
      </c>
      <c r="AI936" s="106">
        <v>52</v>
      </c>
      <c r="AJ936" s="106">
        <v>57.77</v>
      </c>
      <c r="AK936" s="106">
        <v>46.95</v>
      </c>
      <c r="AL936" s="106">
        <v>44.19</v>
      </c>
      <c r="AM936" s="106">
        <v>51.21</v>
      </c>
      <c r="AN936" s="106">
        <v>58.18</v>
      </c>
      <c r="AO936" s="106">
        <v>47.76</v>
      </c>
      <c r="AP936" s="106">
        <v>52.93</v>
      </c>
      <c r="AQ936" s="106">
        <v>51.63</v>
      </c>
      <c r="AR936" s="106">
        <v>47.2</v>
      </c>
      <c r="AS936" s="106">
        <v>52.03</v>
      </c>
      <c r="AT936" s="106">
        <v>48</v>
      </c>
      <c r="AU936" s="106">
        <v>71.59</v>
      </c>
      <c r="AV936" s="106">
        <v>47.76</v>
      </c>
      <c r="AW936" s="106">
        <v>49.86</v>
      </c>
      <c r="AX936" s="106">
        <v>42</v>
      </c>
      <c r="AY936" s="106">
        <v>41.04</v>
      </c>
      <c r="AZ936" s="106">
        <v>51.66</v>
      </c>
      <c r="BA936" s="106">
        <v>45.84</v>
      </c>
      <c r="BB936" s="106">
        <v>50.74</v>
      </c>
      <c r="BC936" s="106">
        <v>52.05</v>
      </c>
      <c r="BD936" s="106">
        <v>52.03</v>
      </c>
      <c r="BE936" s="106">
        <v>42.04</v>
      </c>
      <c r="BF936" s="106">
        <v>40.75</v>
      </c>
      <c r="BG936" s="106">
        <v>41.4</v>
      </c>
      <c r="BH936" s="106">
        <v>48.34</v>
      </c>
      <c r="BI936" s="106">
        <v>42.99</v>
      </c>
      <c r="BJ936" s="106">
        <v>44.07</v>
      </c>
      <c r="BK936" s="106">
        <v>66.010000000000005</v>
      </c>
      <c r="BL936" s="107">
        <f t="shared" si="47"/>
        <v>60</v>
      </c>
      <c r="BN936" s="110">
        <f>BN935++Setup!$J$15/24</f>
        <v>43233.472222222976</v>
      </c>
      <c r="BO936" s="57">
        <f>CN936</f>
        <v>0</v>
      </c>
      <c r="BP936" s="57">
        <f>CO936</f>
        <v>0</v>
      </c>
      <c r="BQ936" s="57">
        <f>CP936</f>
        <v>0</v>
      </c>
      <c r="BR936" s="57">
        <f>CQ936</f>
        <v>0</v>
      </c>
      <c r="BS936" s="87">
        <f>CT936</f>
        <v>0</v>
      </c>
      <c r="BT936" s="87">
        <f>CB1365</f>
        <v>217</v>
      </c>
      <c r="BU936" s="87">
        <f>CD1365</f>
        <v>35.06</v>
      </c>
      <c r="BV936" s="87">
        <f>CF1365</f>
        <v>0</v>
      </c>
      <c r="BW936" s="87">
        <f>CH1365</f>
        <v>0.28000000000000003</v>
      </c>
      <c r="BX936" s="87">
        <f>CJ1365</f>
        <v>73.56</v>
      </c>
      <c r="CA936" s="111">
        <v>43378.493055555555</v>
      </c>
      <c r="CB936" s="87">
        <v>229</v>
      </c>
      <c r="CC936" s="111">
        <v>43378.493055555555</v>
      </c>
      <c r="CD936" s="87">
        <v>33.81</v>
      </c>
      <c r="CE936" s="111">
        <v>43378.493055555555</v>
      </c>
      <c r="CF936" s="87">
        <v>0</v>
      </c>
      <c r="CG936" s="111">
        <v>43378.493055555555</v>
      </c>
      <c r="CH936" s="87">
        <v>0.28000000000000003</v>
      </c>
      <c r="CI936" s="111">
        <v>43378.493055555555</v>
      </c>
      <c r="CJ936" s="87">
        <v>53.03</v>
      </c>
      <c r="CM936" s="111"/>
      <c r="CS936" s="111"/>
    </row>
    <row r="937" spans="1:97" x14ac:dyDescent="0.3">
      <c r="A937" s="87">
        <f t="shared" si="46"/>
        <v>9330</v>
      </c>
      <c r="B937" s="88">
        <f t="shared" si="45"/>
        <v>155.5</v>
      </c>
      <c r="C937" s="106">
        <v>20.37</v>
      </c>
      <c r="D937" s="106">
        <v>51.56</v>
      </c>
      <c r="E937" s="106">
        <v>49.55</v>
      </c>
      <c r="F937" s="106">
        <v>45.81</v>
      </c>
      <c r="G937" s="106">
        <v>48.88</v>
      </c>
      <c r="H937" s="106">
        <v>44.27</v>
      </c>
      <c r="I937" s="106">
        <v>46.8</v>
      </c>
      <c r="J937" s="106">
        <v>48.23</v>
      </c>
      <c r="K937" s="106">
        <v>40.61</v>
      </c>
      <c r="L937" s="106">
        <v>45.22</v>
      </c>
      <c r="M937" s="106">
        <v>45.43</v>
      </c>
      <c r="N937" s="106">
        <v>48.28</v>
      </c>
      <c r="O937" s="106">
        <v>51.16</v>
      </c>
      <c r="P937" s="106">
        <v>43.9</v>
      </c>
      <c r="Q937" s="106">
        <v>48.63</v>
      </c>
      <c r="R937" s="106">
        <v>46.53</v>
      </c>
      <c r="S937" s="106">
        <v>51.28</v>
      </c>
      <c r="T937" s="106">
        <v>50.65</v>
      </c>
      <c r="U937" s="106">
        <v>51.8</v>
      </c>
      <c r="V937" s="106">
        <v>49.03</v>
      </c>
      <c r="W937" s="106">
        <v>54.27</v>
      </c>
      <c r="X937" s="106">
        <v>52.68</v>
      </c>
      <c r="Y937" s="106">
        <v>53.1</v>
      </c>
      <c r="Z937" s="106">
        <v>51.66</v>
      </c>
      <c r="AA937" s="106">
        <v>51.7</v>
      </c>
      <c r="AB937" s="106">
        <v>51.34</v>
      </c>
      <c r="AC937" s="106">
        <v>54.12</v>
      </c>
      <c r="AD937" s="106">
        <v>52.74</v>
      </c>
      <c r="AE937" s="106">
        <v>51.21</v>
      </c>
      <c r="AF937" s="106">
        <v>52.7</v>
      </c>
      <c r="AG937" s="106">
        <v>54.27</v>
      </c>
      <c r="AH937" s="106">
        <v>51.44</v>
      </c>
      <c r="AI937" s="106">
        <v>51.79</v>
      </c>
      <c r="AJ937" s="106">
        <v>58.52</v>
      </c>
      <c r="AK937" s="106">
        <v>47.39</v>
      </c>
      <c r="AL937" s="106">
        <v>45.08</v>
      </c>
      <c r="AM937" s="106">
        <v>51.21</v>
      </c>
      <c r="AN937" s="106">
        <v>59.06</v>
      </c>
      <c r="AO937" s="106">
        <v>48.19</v>
      </c>
      <c r="AP937" s="106">
        <v>53.56</v>
      </c>
      <c r="AQ937" s="106">
        <v>51.5</v>
      </c>
      <c r="AR937" s="106">
        <v>47.42</v>
      </c>
      <c r="AS937" s="106">
        <v>52.2</v>
      </c>
      <c r="AT937" s="106">
        <v>47.83</v>
      </c>
      <c r="AU937" s="106">
        <v>72.42</v>
      </c>
      <c r="AV937" s="106">
        <v>47.9</v>
      </c>
      <c r="AW937" s="106">
        <v>49.72</v>
      </c>
      <c r="AX937" s="106">
        <v>42.42</v>
      </c>
      <c r="AY937" s="106">
        <v>41.85</v>
      </c>
      <c r="AZ937" s="106">
        <v>51.51</v>
      </c>
      <c r="BA937" s="106">
        <v>46.44</v>
      </c>
      <c r="BB937" s="106">
        <v>50.89</v>
      </c>
      <c r="BC937" s="106">
        <v>52.08</v>
      </c>
      <c r="BD937" s="106">
        <v>51.91</v>
      </c>
      <c r="BE937" s="106">
        <v>42.78</v>
      </c>
      <c r="BF937" s="106">
        <v>41.2</v>
      </c>
      <c r="BG937" s="106">
        <v>41.49</v>
      </c>
      <c r="BH937" s="106">
        <v>48.95</v>
      </c>
      <c r="BI937" s="106">
        <v>43.58</v>
      </c>
      <c r="BJ937" s="106">
        <v>44.37</v>
      </c>
      <c r="BK937" s="106">
        <v>67.41</v>
      </c>
      <c r="BL937" s="107">
        <f t="shared" si="47"/>
        <v>60</v>
      </c>
      <c r="BN937" s="110">
        <f>BN936++Setup!$J$15/24</f>
        <v>43233.479166667421</v>
      </c>
      <c r="BO937" s="57">
        <f>CN937</f>
        <v>0</v>
      </c>
      <c r="BP937" s="57">
        <f>CO937</f>
        <v>0</v>
      </c>
      <c r="BQ937" s="57">
        <f>CP937</f>
        <v>0</v>
      </c>
      <c r="BR937" s="57">
        <f>CQ937</f>
        <v>0</v>
      </c>
      <c r="BS937" s="87">
        <f>CT937</f>
        <v>0</v>
      </c>
      <c r="BT937" s="87">
        <f>CB1366</f>
        <v>215</v>
      </c>
      <c r="BU937" s="87">
        <f>CD1366</f>
        <v>35.39</v>
      </c>
      <c r="BV937" s="87">
        <f>CF1366</f>
        <v>0</v>
      </c>
      <c r="BW937" s="87">
        <f>CH1366</f>
        <v>0.28000000000000003</v>
      </c>
      <c r="BX937" s="87">
        <f>CJ1366</f>
        <v>66.06</v>
      </c>
      <c r="CA937" s="111">
        <v>43378.5</v>
      </c>
      <c r="CB937" s="87">
        <v>225</v>
      </c>
      <c r="CC937" s="111">
        <v>43378.5</v>
      </c>
      <c r="CD937" s="87">
        <v>35</v>
      </c>
      <c r="CE937" s="111">
        <v>43378.5</v>
      </c>
      <c r="CF937" s="87">
        <v>0</v>
      </c>
      <c r="CG937" s="111">
        <v>43378.5</v>
      </c>
      <c r="CH937" s="87">
        <v>0.28000000000000003</v>
      </c>
      <c r="CI937" s="111">
        <v>43378.5</v>
      </c>
      <c r="CJ937" s="87">
        <v>71.14</v>
      </c>
      <c r="CM937" s="111"/>
      <c r="CS937" s="111"/>
    </row>
    <row r="938" spans="1:97" x14ac:dyDescent="0.3">
      <c r="A938" s="87">
        <f t="shared" si="46"/>
        <v>9340</v>
      </c>
      <c r="B938" s="88">
        <f t="shared" si="45"/>
        <v>155.66666666666666</v>
      </c>
      <c r="C938" s="106">
        <v>20.18</v>
      </c>
      <c r="D938" s="106">
        <v>50.96</v>
      </c>
      <c r="E938" s="106">
        <v>49.3</v>
      </c>
      <c r="F938" s="106">
        <v>45.53</v>
      </c>
      <c r="G938" s="106">
        <v>48.45</v>
      </c>
      <c r="H938" s="106">
        <v>43.85</v>
      </c>
      <c r="I938" s="106">
        <v>46.67</v>
      </c>
      <c r="J938" s="106">
        <v>48.29</v>
      </c>
      <c r="K938" s="106">
        <v>40.42</v>
      </c>
      <c r="L938" s="106">
        <v>44.84</v>
      </c>
      <c r="M938" s="106">
        <v>45.16</v>
      </c>
      <c r="N938" s="106">
        <v>47.7</v>
      </c>
      <c r="O938" s="106">
        <v>50.27</v>
      </c>
      <c r="P938" s="106">
        <v>43.57</v>
      </c>
      <c r="Q938" s="106">
        <v>47.92</v>
      </c>
      <c r="R938" s="106">
        <v>46.2</v>
      </c>
      <c r="S938" s="106">
        <v>50.88</v>
      </c>
      <c r="T938" s="106">
        <v>50.09</v>
      </c>
      <c r="U938" s="106">
        <v>51.32</v>
      </c>
      <c r="V938" s="106">
        <v>48.55</v>
      </c>
      <c r="W938" s="106">
        <v>54.18</v>
      </c>
      <c r="X938" s="106">
        <v>52.28</v>
      </c>
      <c r="Y938" s="106">
        <v>52.51</v>
      </c>
      <c r="Z938" s="106">
        <v>51.65</v>
      </c>
      <c r="AA938" s="106">
        <v>51.16</v>
      </c>
      <c r="AB938" s="106">
        <v>51.07</v>
      </c>
      <c r="AC938" s="106">
        <v>53.41</v>
      </c>
      <c r="AD938" s="106">
        <v>52.1</v>
      </c>
      <c r="AE938" s="106">
        <v>50.75</v>
      </c>
      <c r="AF938" s="106">
        <v>52.21</v>
      </c>
      <c r="AG938" s="106">
        <v>54.03</v>
      </c>
      <c r="AH938" s="106">
        <v>50.99</v>
      </c>
      <c r="AI938" s="106">
        <v>51.5</v>
      </c>
      <c r="AJ938" s="106">
        <v>59.06</v>
      </c>
      <c r="AK938" s="106">
        <v>47.82</v>
      </c>
      <c r="AL938" s="106">
        <v>44.78</v>
      </c>
      <c r="AM938" s="106">
        <v>50.46</v>
      </c>
      <c r="AN938" s="106">
        <v>59.34</v>
      </c>
      <c r="AO938" s="106">
        <v>48.25</v>
      </c>
      <c r="AP938" s="106">
        <v>53.15</v>
      </c>
      <c r="AQ938" s="106">
        <v>50.92</v>
      </c>
      <c r="AR938" s="106">
        <v>47.53</v>
      </c>
      <c r="AS938" s="106">
        <v>52.06</v>
      </c>
      <c r="AT938" s="106">
        <v>47.63</v>
      </c>
      <c r="AU938" s="106">
        <v>72.8</v>
      </c>
      <c r="AV938" s="106">
        <v>48.02</v>
      </c>
      <c r="AW938" s="106">
        <v>49.75</v>
      </c>
      <c r="AX938" s="106">
        <v>42.4</v>
      </c>
      <c r="AY938" s="106">
        <v>41.54</v>
      </c>
      <c r="AZ938" s="106">
        <v>50.91</v>
      </c>
      <c r="BA938" s="106">
        <v>46.27</v>
      </c>
      <c r="BB938" s="106">
        <v>50.56</v>
      </c>
      <c r="BC938" s="106">
        <v>51.52</v>
      </c>
      <c r="BD938" s="106">
        <v>51.31</v>
      </c>
      <c r="BE938" s="106">
        <v>42.3</v>
      </c>
      <c r="BF938" s="106">
        <v>41.17</v>
      </c>
      <c r="BG938" s="106">
        <v>40.94</v>
      </c>
      <c r="BH938" s="106">
        <v>48.68</v>
      </c>
      <c r="BI938" s="106">
        <v>43.21</v>
      </c>
      <c r="BJ938" s="106">
        <v>44.4</v>
      </c>
      <c r="BK938" s="106">
        <v>67.569999999999993</v>
      </c>
      <c r="BL938" s="107">
        <f t="shared" si="47"/>
        <v>60</v>
      </c>
      <c r="BN938" s="110">
        <f>BN937++Setup!$J$15/24</f>
        <v>43233.486111111866</v>
      </c>
      <c r="BO938" s="57">
        <f>CN938</f>
        <v>0</v>
      </c>
      <c r="BP938" s="57">
        <f>CO938</f>
        <v>0</v>
      </c>
      <c r="BQ938" s="57">
        <f>CP938</f>
        <v>0</v>
      </c>
      <c r="BR938" s="57">
        <f>CQ938</f>
        <v>0</v>
      </c>
      <c r="BS938" s="87">
        <f>CT938</f>
        <v>0</v>
      </c>
      <c r="BT938" s="87">
        <f>CB1367</f>
        <v>216</v>
      </c>
      <c r="BU938" s="87">
        <f>CD1367</f>
        <v>35.06</v>
      </c>
      <c r="BV938" s="87">
        <f>CF1367</f>
        <v>0</v>
      </c>
      <c r="BW938" s="87">
        <f>CH1367</f>
        <v>0.28000000000000003</v>
      </c>
      <c r="BX938" s="87">
        <f>CJ1367</f>
        <v>64.86</v>
      </c>
      <c r="CA938" s="111">
        <v>43378.506944444445</v>
      </c>
      <c r="CB938" s="87">
        <v>226</v>
      </c>
      <c r="CC938" s="111">
        <v>43378.506944444445</v>
      </c>
      <c r="CD938" s="87">
        <v>35</v>
      </c>
      <c r="CE938" s="111">
        <v>43378.506944444445</v>
      </c>
      <c r="CF938" s="87">
        <v>0</v>
      </c>
      <c r="CG938" s="111">
        <v>43378.506944444445</v>
      </c>
      <c r="CH938" s="87">
        <v>0.28000000000000003</v>
      </c>
      <c r="CI938" s="111">
        <v>43378.506944444445</v>
      </c>
      <c r="CJ938" s="87">
        <v>61.94</v>
      </c>
      <c r="CM938" s="111"/>
      <c r="CS938" s="111"/>
    </row>
    <row r="939" spans="1:97" x14ac:dyDescent="0.3">
      <c r="A939" s="87">
        <f t="shared" si="46"/>
        <v>9350</v>
      </c>
      <c r="B939" s="88">
        <f t="shared" si="45"/>
        <v>155.83333333333334</v>
      </c>
      <c r="C939" s="106">
        <v>20.18</v>
      </c>
      <c r="D939" s="106">
        <v>51.07</v>
      </c>
      <c r="E939" s="106">
        <v>49.22</v>
      </c>
      <c r="F939" s="106">
        <v>45.58</v>
      </c>
      <c r="G939" s="106">
        <v>48.25</v>
      </c>
      <c r="H939" s="106">
        <v>43.51</v>
      </c>
      <c r="I939" s="106">
        <v>46.68</v>
      </c>
      <c r="J939" s="106">
        <v>48.17</v>
      </c>
      <c r="K939" s="106">
        <v>39.85</v>
      </c>
      <c r="L939" s="106">
        <v>44.67</v>
      </c>
      <c r="M939" s="106">
        <v>45.22</v>
      </c>
      <c r="N939" s="106">
        <v>47.6</v>
      </c>
      <c r="O939" s="106">
        <v>50.43</v>
      </c>
      <c r="P939" s="106">
        <v>43.43</v>
      </c>
      <c r="Q939" s="106">
        <v>47.83</v>
      </c>
      <c r="R939" s="106">
        <v>46.08</v>
      </c>
      <c r="S939" s="106">
        <v>50.74</v>
      </c>
      <c r="T939" s="106">
        <v>49.96</v>
      </c>
      <c r="U939" s="106">
        <v>51.38</v>
      </c>
      <c r="V939" s="106">
        <v>48.45</v>
      </c>
      <c r="W939" s="106">
        <v>53.86</v>
      </c>
      <c r="X939" s="106">
        <v>52.31</v>
      </c>
      <c r="Y939" s="106">
        <v>52.62</v>
      </c>
      <c r="Z939" s="106">
        <v>51.23</v>
      </c>
      <c r="AA939" s="106">
        <v>51.18</v>
      </c>
      <c r="AB939" s="106">
        <v>50.86</v>
      </c>
      <c r="AC939" s="106">
        <v>53.51</v>
      </c>
      <c r="AD939" s="106">
        <v>52.08</v>
      </c>
      <c r="AE939" s="106">
        <v>50.68</v>
      </c>
      <c r="AF939" s="106">
        <v>52.07</v>
      </c>
      <c r="AG939" s="106">
        <v>54.02</v>
      </c>
      <c r="AH939" s="106">
        <v>50.9</v>
      </c>
      <c r="AI939" s="106">
        <v>51.56</v>
      </c>
      <c r="AJ939" s="106">
        <v>58.16</v>
      </c>
      <c r="AK939" s="106">
        <v>47.31</v>
      </c>
      <c r="AL939" s="106">
        <v>44.93</v>
      </c>
      <c r="AM939" s="106">
        <v>50.59</v>
      </c>
      <c r="AN939" s="106">
        <v>58.32</v>
      </c>
      <c r="AO939" s="106">
        <v>48.13</v>
      </c>
      <c r="AP939" s="106">
        <v>53.66</v>
      </c>
      <c r="AQ939" s="106">
        <v>50.96</v>
      </c>
      <c r="AR939" s="106">
        <v>47.09</v>
      </c>
      <c r="AS939" s="106">
        <v>51.64</v>
      </c>
      <c r="AT939" s="106">
        <v>47.54</v>
      </c>
      <c r="AU939" s="106">
        <v>71.91</v>
      </c>
      <c r="AV939" s="106">
        <v>47.85</v>
      </c>
      <c r="AW939" s="106">
        <v>49.65</v>
      </c>
      <c r="AX939" s="106">
        <v>42.42</v>
      </c>
      <c r="AY939" s="106">
        <v>41.53</v>
      </c>
      <c r="AZ939" s="106">
        <v>50.92</v>
      </c>
      <c r="BA939" s="106">
        <v>46.35</v>
      </c>
      <c r="BB939" s="106">
        <v>50.36</v>
      </c>
      <c r="BC939" s="106">
        <v>51.37</v>
      </c>
      <c r="BD939" s="106">
        <v>51.46</v>
      </c>
      <c r="BE939" s="106">
        <v>42.42</v>
      </c>
      <c r="BF939" s="106">
        <v>41.18</v>
      </c>
      <c r="BG939" s="106">
        <v>40.89</v>
      </c>
      <c r="BH939" s="106">
        <v>48.84</v>
      </c>
      <c r="BI939" s="106">
        <v>43.35</v>
      </c>
      <c r="BJ939" s="106">
        <v>44.04</v>
      </c>
      <c r="BK939" s="106">
        <v>67.150000000000006</v>
      </c>
      <c r="BL939" s="107">
        <f t="shared" si="47"/>
        <v>60</v>
      </c>
      <c r="BN939" s="110">
        <f>BN938++Setup!$J$15/24</f>
        <v>43233.493055556311</v>
      </c>
      <c r="BO939" s="57">
        <f>CN939</f>
        <v>0</v>
      </c>
      <c r="BP939" s="57">
        <f>CO939</f>
        <v>0</v>
      </c>
      <c r="BQ939" s="57">
        <f>CP939</f>
        <v>0</v>
      </c>
      <c r="BR939" s="57">
        <f>CQ939</f>
        <v>0</v>
      </c>
      <c r="BS939" s="87">
        <f>CT939</f>
        <v>0</v>
      </c>
      <c r="BT939" s="87">
        <f>CB1368</f>
        <v>213</v>
      </c>
      <c r="BU939" s="87">
        <f>CD1368</f>
        <v>34.81</v>
      </c>
      <c r="BV939" s="87">
        <f>CF1368</f>
        <v>0</v>
      </c>
      <c r="BW939" s="87">
        <f>CH1368</f>
        <v>0</v>
      </c>
      <c r="BX939" s="87">
        <f>CJ1368</f>
        <v>72.47</v>
      </c>
      <c r="CA939" s="111">
        <v>43378.513888888891</v>
      </c>
      <c r="CB939" s="87">
        <v>225</v>
      </c>
      <c r="CC939" s="111">
        <v>43378.513888888891</v>
      </c>
      <c r="CD939" s="87">
        <v>34.72</v>
      </c>
      <c r="CE939" s="111">
        <v>43378.513888888891</v>
      </c>
      <c r="CF939" s="87">
        <v>0</v>
      </c>
      <c r="CG939" s="111">
        <v>43378.513888888891</v>
      </c>
      <c r="CH939" s="87">
        <v>0.28000000000000003</v>
      </c>
      <c r="CI939" s="111">
        <v>43378.513888888891</v>
      </c>
      <c r="CJ939" s="87">
        <v>69.83</v>
      </c>
      <c r="CM939" s="111"/>
      <c r="CS939" s="111"/>
    </row>
    <row r="940" spans="1:97" x14ac:dyDescent="0.3">
      <c r="A940" s="87">
        <f t="shared" si="46"/>
        <v>9360</v>
      </c>
      <c r="B940" s="88">
        <f t="shared" si="45"/>
        <v>156</v>
      </c>
      <c r="C940" s="106">
        <v>20.420000000000002</v>
      </c>
      <c r="D940" s="106">
        <v>52.68</v>
      </c>
      <c r="E940" s="106">
        <v>49.29</v>
      </c>
      <c r="F940" s="106">
        <v>45.68</v>
      </c>
      <c r="G940" s="106">
        <v>49.9</v>
      </c>
      <c r="H940" s="106">
        <v>45.43</v>
      </c>
      <c r="I940" s="106">
        <v>46.8</v>
      </c>
      <c r="J940" s="106">
        <v>48.26</v>
      </c>
      <c r="K940" s="106">
        <v>41.83</v>
      </c>
      <c r="L940" s="106">
        <v>46.33</v>
      </c>
      <c r="M940" s="106">
        <v>45.34</v>
      </c>
      <c r="N940" s="106">
        <v>49.53</v>
      </c>
      <c r="O940" s="106">
        <v>52.08</v>
      </c>
      <c r="P940" s="106">
        <v>44.87</v>
      </c>
      <c r="Q940" s="106">
        <v>49.51</v>
      </c>
      <c r="R940" s="106">
        <v>47.4</v>
      </c>
      <c r="S940" s="106">
        <v>52.13</v>
      </c>
      <c r="T940" s="106">
        <v>51.55</v>
      </c>
      <c r="U940" s="106">
        <v>52.73</v>
      </c>
      <c r="V940" s="106">
        <v>49.85</v>
      </c>
      <c r="W940" s="106">
        <v>55.24</v>
      </c>
      <c r="X940" s="106">
        <v>53.78</v>
      </c>
      <c r="Y940" s="106">
        <v>54.23</v>
      </c>
      <c r="Z940" s="106">
        <v>52.04</v>
      </c>
      <c r="AA940" s="106">
        <v>52.71</v>
      </c>
      <c r="AB940" s="106">
        <v>51.9</v>
      </c>
      <c r="AC940" s="106">
        <v>55.3</v>
      </c>
      <c r="AD940" s="106">
        <v>53.89</v>
      </c>
      <c r="AE940" s="106">
        <v>52.2</v>
      </c>
      <c r="AF940" s="106">
        <v>53.83</v>
      </c>
      <c r="AG940" s="106">
        <v>55.49</v>
      </c>
      <c r="AH940" s="106">
        <v>52.61</v>
      </c>
      <c r="AI940" s="106">
        <v>53.05</v>
      </c>
      <c r="AJ940" s="106">
        <v>58.63</v>
      </c>
      <c r="AK940" s="106">
        <v>47.54</v>
      </c>
      <c r="AL940" s="106">
        <v>44.68</v>
      </c>
      <c r="AM940" s="106">
        <v>52.33</v>
      </c>
      <c r="AN940" s="106">
        <v>58.91</v>
      </c>
      <c r="AO940" s="106">
        <v>48.22</v>
      </c>
      <c r="AP940" s="106">
        <v>52.98</v>
      </c>
      <c r="AQ940" s="106">
        <v>52.94</v>
      </c>
      <c r="AR940" s="106">
        <v>48.5</v>
      </c>
      <c r="AS940" s="106">
        <v>52.54</v>
      </c>
      <c r="AT940" s="106">
        <v>48.83</v>
      </c>
      <c r="AU940" s="106">
        <v>72.319999999999993</v>
      </c>
      <c r="AV940" s="106">
        <v>48.86</v>
      </c>
      <c r="AW940" s="106">
        <v>50.67</v>
      </c>
      <c r="AX940" s="106">
        <v>42.56</v>
      </c>
      <c r="AY940" s="106">
        <v>41.63</v>
      </c>
      <c r="AZ940" s="106">
        <v>52.48</v>
      </c>
      <c r="BA940" s="106">
        <v>46.51</v>
      </c>
      <c r="BB940" s="106">
        <v>51.66</v>
      </c>
      <c r="BC940" s="106">
        <v>52.91</v>
      </c>
      <c r="BD940" s="106">
        <v>52.91</v>
      </c>
      <c r="BE940" s="106">
        <v>42.51</v>
      </c>
      <c r="BF940" s="106">
        <v>41.31</v>
      </c>
      <c r="BG940" s="106">
        <v>42.17</v>
      </c>
      <c r="BH940" s="106">
        <v>48.91</v>
      </c>
      <c r="BI940" s="106">
        <v>43.43</v>
      </c>
      <c r="BJ940" s="106">
        <v>44.25</v>
      </c>
      <c r="BK940" s="106">
        <v>67.2</v>
      </c>
      <c r="BL940" s="107">
        <f t="shared" si="47"/>
        <v>60</v>
      </c>
      <c r="BN940" s="110">
        <f>BN939++Setup!$J$15/24</f>
        <v>43233.500000000757</v>
      </c>
      <c r="BO940" s="57">
        <f>CN940</f>
        <v>0</v>
      </c>
      <c r="BP940" s="57">
        <f>CO940</f>
        <v>0</v>
      </c>
      <c r="BQ940" s="57">
        <f>CP940</f>
        <v>0</v>
      </c>
      <c r="BR940" s="57">
        <f>CQ940</f>
        <v>0</v>
      </c>
      <c r="BS940" s="87">
        <f>CT940</f>
        <v>0</v>
      </c>
      <c r="BT940" s="87">
        <f>CB1369</f>
        <v>215</v>
      </c>
      <c r="BU940" s="87">
        <f>CD1369</f>
        <v>35.22</v>
      </c>
      <c r="BV940" s="87">
        <f>CF1369</f>
        <v>0</v>
      </c>
      <c r="BW940" s="87">
        <f>CH1369</f>
        <v>0.28000000000000003</v>
      </c>
      <c r="BX940" s="87">
        <f>CJ1369</f>
        <v>70.89</v>
      </c>
      <c r="CA940" s="111">
        <v>43378.520833333336</v>
      </c>
      <c r="CB940" s="87">
        <v>225</v>
      </c>
      <c r="CC940" s="111">
        <v>43378.520833333336</v>
      </c>
      <c r="CD940" s="87">
        <v>34.5</v>
      </c>
      <c r="CE940" s="111">
        <v>43378.520833333336</v>
      </c>
      <c r="CF940" s="87">
        <v>0</v>
      </c>
      <c r="CG940" s="111">
        <v>43378.520833333336</v>
      </c>
      <c r="CH940" s="87">
        <v>0.28000000000000003</v>
      </c>
      <c r="CI940" s="111">
        <v>43378.520833333336</v>
      </c>
      <c r="CJ940" s="87">
        <v>74.42</v>
      </c>
      <c r="CM940" s="111"/>
      <c r="CS940" s="111"/>
    </row>
    <row r="941" spans="1:97" x14ac:dyDescent="0.3">
      <c r="A941" s="87">
        <f t="shared" si="46"/>
        <v>9370</v>
      </c>
      <c r="B941" s="88">
        <f t="shared" si="45"/>
        <v>156.16666666666666</v>
      </c>
      <c r="C941" s="106">
        <v>20.27</v>
      </c>
      <c r="D941" s="106">
        <v>51.55</v>
      </c>
      <c r="E941" s="106">
        <v>49.77</v>
      </c>
      <c r="F941" s="106">
        <v>45.88</v>
      </c>
      <c r="G941" s="106">
        <v>48.9</v>
      </c>
      <c r="H941" s="106">
        <v>43.88</v>
      </c>
      <c r="I941" s="106">
        <v>46.95</v>
      </c>
      <c r="J941" s="106">
        <v>48.49</v>
      </c>
      <c r="K941" s="106">
        <v>40.450000000000003</v>
      </c>
      <c r="L941" s="106">
        <v>45.18</v>
      </c>
      <c r="M941" s="106">
        <v>45.51</v>
      </c>
      <c r="N941" s="106">
        <v>48.12</v>
      </c>
      <c r="O941" s="106">
        <v>50.74</v>
      </c>
      <c r="P941" s="106">
        <v>43.82</v>
      </c>
      <c r="Q941" s="106">
        <v>48.44</v>
      </c>
      <c r="R941" s="106">
        <v>46.53</v>
      </c>
      <c r="S941" s="106">
        <v>51.28</v>
      </c>
      <c r="T941" s="106">
        <v>50.44</v>
      </c>
      <c r="U941" s="106">
        <v>51.73</v>
      </c>
      <c r="V941" s="106">
        <v>48.9</v>
      </c>
      <c r="W941" s="106">
        <v>54.61</v>
      </c>
      <c r="X941" s="106">
        <v>52.81</v>
      </c>
      <c r="Y941" s="106">
        <v>53.13</v>
      </c>
      <c r="Z941" s="106">
        <v>51.43</v>
      </c>
      <c r="AA941" s="106">
        <v>51.64</v>
      </c>
      <c r="AB941" s="106">
        <v>51.17</v>
      </c>
      <c r="AC941" s="106">
        <v>54.18</v>
      </c>
      <c r="AD941" s="106">
        <v>52.74</v>
      </c>
      <c r="AE941" s="106">
        <v>50.9</v>
      </c>
      <c r="AF941" s="106">
        <v>52.68</v>
      </c>
      <c r="AG941" s="106">
        <v>54.39</v>
      </c>
      <c r="AH941" s="106">
        <v>51.33</v>
      </c>
      <c r="AI941" s="106">
        <v>52.08</v>
      </c>
      <c r="AJ941" s="106">
        <v>58.7</v>
      </c>
      <c r="AK941" s="106">
        <v>47.72</v>
      </c>
      <c r="AL941" s="106">
        <v>44.67</v>
      </c>
      <c r="AM941" s="106">
        <v>51.2</v>
      </c>
      <c r="AN941" s="106">
        <v>59.16</v>
      </c>
      <c r="AO941" s="106">
        <v>48.45</v>
      </c>
      <c r="AP941" s="106">
        <v>53.35</v>
      </c>
      <c r="AQ941" s="106">
        <v>51.69</v>
      </c>
      <c r="AR941" s="106">
        <v>47.44</v>
      </c>
      <c r="AS941" s="106">
        <v>51.96</v>
      </c>
      <c r="AT941" s="106">
        <v>47.78</v>
      </c>
      <c r="AU941" s="106">
        <v>72.489999999999995</v>
      </c>
      <c r="AV941" s="106">
        <v>47.82</v>
      </c>
      <c r="AW941" s="106">
        <v>49.38</v>
      </c>
      <c r="AX941" s="106">
        <v>42.63</v>
      </c>
      <c r="AY941" s="106">
        <v>41.78</v>
      </c>
      <c r="AZ941" s="106">
        <v>51.37</v>
      </c>
      <c r="BA941" s="106">
        <v>46.6</v>
      </c>
      <c r="BB941" s="106">
        <v>50.87</v>
      </c>
      <c r="BC941" s="106">
        <v>51.91</v>
      </c>
      <c r="BD941" s="106">
        <v>51.7</v>
      </c>
      <c r="BE941" s="106">
        <v>42.61</v>
      </c>
      <c r="BF941" s="106">
        <v>41.49</v>
      </c>
      <c r="BG941" s="106">
        <v>41.37</v>
      </c>
      <c r="BH941" s="106">
        <v>49.12</v>
      </c>
      <c r="BI941" s="106">
        <v>43.47</v>
      </c>
      <c r="BJ941" s="106">
        <v>43.87</v>
      </c>
      <c r="BK941" s="106">
        <v>67.290000000000006</v>
      </c>
      <c r="BL941" s="107">
        <f t="shared" si="47"/>
        <v>60</v>
      </c>
      <c r="BN941" s="110">
        <f>BN940++Setup!$J$15/24</f>
        <v>43233.506944445202</v>
      </c>
      <c r="BO941" s="57">
        <f>CN941</f>
        <v>0</v>
      </c>
      <c r="BP941" s="57">
        <f>CO941</f>
        <v>0</v>
      </c>
      <c r="BQ941" s="57">
        <f>CP941</f>
        <v>0</v>
      </c>
      <c r="BR941" s="57">
        <f>CQ941</f>
        <v>0</v>
      </c>
      <c r="BS941" s="87">
        <f>CT941</f>
        <v>0</v>
      </c>
      <c r="BT941" s="87">
        <f>CB1370</f>
        <v>215</v>
      </c>
      <c r="BU941" s="87">
        <f>CD1370</f>
        <v>34.69</v>
      </c>
      <c r="BV941" s="87">
        <f>CF1370</f>
        <v>0</v>
      </c>
      <c r="BW941" s="87">
        <f>CH1370</f>
        <v>0.28000000000000003</v>
      </c>
      <c r="BX941" s="87">
        <f>CJ1370</f>
        <v>71.25</v>
      </c>
      <c r="CA941" s="111">
        <v>43378.527777777781</v>
      </c>
      <c r="CB941" s="87">
        <v>226</v>
      </c>
      <c r="CC941" s="111">
        <v>43378.527777777781</v>
      </c>
      <c r="CD941" s="87">
        <v>34.39</v>
      </c>
      <c r="CE941" s="111">
        <v>43378.527777777781</v>
      </c>
      <c r="CF941" s="87">
        <v>0</v>
      </c>
      <c r="CG941" s="111">
        <v>43378.527777777781</v>
      </c>
      <c r="CH941" s="87">
        <v>0.28000000000000003</v>
      </c>
      <c r="CI941" s="111">
        <v>43378.527777777781</v>
      </c>
      <c r="CJ941" s="87">
        <v>65.83</v>
      </c>
      <c r="CM941" s="111"/>
      <c r="CS941" s="111"/>
    </row>
    <row r="942" spans="1:97" x14ac:dyDescent="0.3">
      <c r="A942" s="87">
        <f t="shared" si="46"/>
        <v>9380</v>
      </c>
      <c r="B942" s="88">
        <f t="shared" si="45"/>
        <v>156.33333333333334</v>
      </c>
      <c r="C942" s="106">
        <v>20.440000000000001</v>
      </c>
      <c r="D942" s="106">
        <v>52.42</v>
      </c>
      <c r="E942" s="106">
        <v>48.94</v>
      </c>
      <c r="F942" s="106">
        <v>45.3</v>
      </c>
      <c r="G942" s="106">
        <v>49.44</v>
      </c>
      <c r="H942" s="106">
        <v>45.13</v>
      </c>
      <c r="I942" s="106">
        <v>46.33</v>
      </c>
      <c r="J942" s="106">
        <v>47.95</v>
      </c>
      <c r="K942" s="106">
        <v>41.27</v>
      </c>
      <c r="L942" s="106">
        <v>46.14</v>
      </c>
      <c r="M942" s="106">
        <v>44.86</v>
      </c>
      <c r="N942" s="106">
        <v>49.16</v>
      </c>
      <c r="O942" s="106">
        <v>51.86</v>
      </c>
      <c r="P942" s="106">
        <v>44.44</v>
      </c>
      <c r="Q942" s="106">
        <v>49.13</v>
      </c>
      <c r="R942" s="106">
        <v>47.17</v>
      </c>
      <c r="S942" s="106">
        <v>52.04</v>
      </c>
      <c r="T942" s="106">
        <v>51.15</v>
      </c>
      <c r="U942" s="106">
        <v>52.42</v>
      </c>
      <c r="V942" s="106">
        <v>49.47</v>
      </c>
      <c r="W942" s="106">
        <v>55.03</v>
      </c>
      <c r="X942" s="106">
        <v>53.61</v>
      </c>
      <c r="Y942" s="106">
        <v>53.82</v>
      </c>
      <c r="Z942" s="106">
        <v>51.82</v>
      </c>
      <c r="AA942" s="106">
        <v>52.4</v>
      </c>
      <c r="AB942" s="106">
        <v>51.77</v>
      </c>
      <c r="AC942" s="106">
        <v>54.98</v>
      </c>
      <c r="AD942" s="106">
        <v>53.52</v>
      </c>
      <c r="AE942" s="106">
        <v>51.79</v>
      </c>
      <c r="AF942" s="106">
        <v>53.63</v>
      </c>
      <c r="AG942" s="106">
        <v>55.44</v>
      </c>
      <c r="AH942" s="106">
        <v>52.07</v>
      </c>
      <c r="AI942" s="106">
        <v>52.61</v>
      </c>
      <c r="AJ942" s="106">
        <v>58.79</v>
      </c>
      <c r="AK942" s="106">
        <v>47.84</v>
      </c>
      <c r="AL942" s="106">
        <v>44.76</v>
      </c>
      <c r="AM942" s="106">
        <v>51.94</v>
      </c>
      <c r="AN942" s="106">
        <v>59.18</v>
      </c>
      <c r="AO942" s="106">
        <v>47.91</v>
      </c>
      <c r="AP942" s="106">
        <v>52.86</v>
      </c>
      <c r="AQ942" s="106">
        <v>52.36</v>
      </c>
      <c r="AR942" s="106">
        <v>47.83</v>
      </c>
      <c r="AS942" s="106">
        <v>52.29</v>
      </c>
      <c r="AT942" s="106">
        <v>48.27</v>
      </c>
      <c r="AU942" s="106">
        <v>72.64</v>
      </c>
      <c r="AV942" s="106">
        <v>48.33</v>
      </c>
      <c r="AW942" s="106">
        <v>49.94</v>
      </c>
      <c r="AX942" s="106">
        <v>42.23</v>
      </c>
      <c r="AY942" s="106">
        <v>40.98</v>
      </c>
      <c r="AZ942" s="106">
        <v>52.02</v>
      </c>
      <c r="BA942" s="106">
        <v>45.97</v>
      </c>
      <c r="BB942" s="106">
        <v>51.35</v>
      </c>
      <c r="BC942" s="106">
        <v>52.62</v>
      </c>
      <c r="BD942" s="106">
        <v>52.65</v>
      </c>
      <c r="BE942" s="106">
        <v>42.21</v>
      </c>
      <c r="BF942" s="106">
        <v>40.85</v>
      </c>
      <c r="BG942" s="106">
        <v>41.88</v>
      </c>
      <c r="BH942" s="106">
        <v>48.5</v>
      </c>
      <c r="BI942" s="106">
        <v>43</v>
      </c>
      <c r="BJ942" s="106">
        <v>44.41</v>
      </c>
      <c r="BK942" s="106">
        <v>67.459999999999994</v>
      </c>
      <c r="BL942" s="107">
        <f t="shared" si="47"/>
        <v>60</v>
      </c>
      <c r="BN942" s="110">
        <f>BN941++Setup!$J$15/24</f>
        <v>43233.513888889647</v>
      </c>
      <c r="BO942" s="57">
        <f>CN942</f>
        <v>0</v>
      </c>
      <c r="BP942" s="57">
        <f>CO942</f>
        <v>0</v>
      </c>
      <c r="BQ942" s="57">
        <f>CP942</f>
        <v>0</v>
      </c>
      <c r="BR942" s="57">
        <f>CQ942</f>
        <v>0</v>
      </c>
      <c r="BS942" s="87">
        <f>CT942</f>
        <v>0</v>
      </c>
      <c r="BT942" s="87">
        <f>CB1371</f>
        <v>214</v>
      </c>
      <c r="BU942" s="87">
        <f>CD1371</f>
        <v>35</v>
      </c>
      <c r="BV942" s="87">
        <f>CF1371</f>
        <v>0</v>
      </c>
      <c r="BW942" s="87">
        <f>CH1371</f>
        <v>0.28000000000000003</v>
      </c>
      <c r="BX942" s="87">
        <f>CJ1371</f>
        <v>61.94</v>
      </c>
      <c r="CA942" s="111">
        <v>43378.534722222219</v>
      </c>
      <c r="CB942" s="87">
        <v>226</v>
      </c>
      <c r="CC942" s="111">
        <v>43378.534722222219</v>
      </c>
      <c r="CD942" s="87">
        <v>34.5</v>
      </c>
      <c r="CE942" s="111">
        <v>43378.534722222219</v>
      </c>
      <c r="CF942" s="87">
        <v>0</v>
      </c>
      <c r="CG942" s="111">
        <v>43378.534722222219</v>
      </c>
      <c r="CH942" s="87">
        <v>0.28000000000000003</v>
      </c>
      <c r="CI942" s="111">
        <v>43378.534722222219</v>
      </c>
      <c r="CJ942" s="87">
        <v>32.33</v>
      </c>
      <c r="CM942" s="111"/>
      <c r="CS942" s="111"/>
    </row>
    <row r="943" spans="1:97" x14ac:dyDescent="0.3">
      <c r="A943" s="87">
        <f t="shared" si="46"/>
        <v>9390</v>
      </c>
      <c r="B943" s="88">
        <f t="shared" si="45"/>
        <v>156.5</v>
      </c>
      <c r="C943" s="106">
        <v>20.61</v>
      </c>
      <c r="D943" s="106">
        <v>53.27</v>
      </c>
      <c r="E943" s="106">
        <v>48.94</v>
      </c>
      <c r="F943" s="106">
        <v>45.38</v>
      </c>
      <c r="G943" s="106">
        <v>50.4</v>
      </c>
      <c r="H943" s="106">
        <v>46.44</v>
      </c>
      <c r="I943" s="106">
        <v>46.49</v>
      </c>
      <c r="J943" s="106">
        <v>47.98</v>
      </c>
      <c r="K943" s="106">
        <v>42.74</v>
      </c>
      <c r="L943" s="106">
        <v>47.45</v>
      </c>
      <c r="M943" s="106">
        <v>44.99</v>
      </c>
      <c r="N943" s="106">
        <v>50.25</v>
      </c>
      <c r="O943" s="106">
        <v>52.5</v>
      </c>
      <c r="P943" s="106">
        <v>45.24</v>
      </c>
      <c r="Q943" s="106">
        <v>49.78</v>
      </c>
      <c r="R943" s="106">
        <v>47.79</v>
      </c>
      <c r="S943" s="106">
        <v>53.12</v>
      </c>
      <c r="T943" s="106">
        <v>51.93</v>
      </c>
      <c r="U943" s="106">
        <v>53.26</v>
      </c>
      <c r="V943" s="106">
        <v>50.21</v>
      </c>
      <c r="W943" s="106">
        <v>56.42</v>
      </c>
      <c r="X943" s="106">
        <v>54.54</v>
      </c>
      <c r="Y943" s="106">
        <v>54.83</v>
      </c>
      <c r="Z943" s="106">
        <v>52.28</v>
      </c>
      <c r="AA943" s="106">
        <v>53.24</v>
      </c>
      <c r="AB943" s="106">
        <v>52.16</v>
      </c>
      <c r="AC943" s="106">
        <v>55.84</v>
      </c>
      <c r="AD943" s="106">
        <v>54.51</v>
      </c>
      <c r="AE943" s="106">
        <v>52.84</v>
      </c>
      <c r="AF943" s="106">
        <v>54.41</v>
      </c>
      <c r="AG943" s="106">
        <v>56.08</v>
      </c>
      <c r="AH943" s="106">
        <v>53.16</v>
      </c>
      <c r="AI943" s="106">
        <v>53.61</v>
      </c>
      <c r="AJ943" s="106">
        <v>59.04</v>
      </c>
      <c r="AK943" s="106">
        <v>47.98</v>
      </c>
      <c r="AL943" s="106">
        <v>45.11</v>
      </c>
      <c r="AM943" s="106">
        <v>52.91</v>
      </c>
      <c r="AN943" s="106">
        <v>59.4</v>
      </c>
      <c r="AO943" s="106">
        <v>47.94</v>
      </c>
      <c r="AP943" s="106">
        <v>53.67</v>
      </c>
      <c r="AQ943" s="106">
        <v>53.17</v>
      </c>
      <c r="AR943" s="106">
        <v>48.46</v>
      </c>
      <c r="AS943" s="106">
        <v>52.75</v>
      </c>
      <c r="AT943" s="106">
        <v>48.99</v>
      </c>
      <c r="AU943" s="106">
        <v>72.83</v>
      </c>
      <c r="AV943" s="106">
        <v>48.8</v>
      </c>
      <c r="AW943" s="106">
        <v>50.59</v>
      </c>
      <c r="AX943" s="106">
        <v>42.25</v>
      </c>
      <c r="AY943" s="106">
        <v>41.14</v>
      </c>
      <c r="AZ943" s="106">
        <v>52.99</v>
      </c>
      <c r="BA943" s="106">
        <v>46.02</v>
      </c>
      <c r="BB943" s="106">
        <v>51.89</v>
      </c>
      <c r="BC943" s="106">
        <v>53.46</v>
      </c>
      <c r="BD943" s="106">
        <v>53.4</v>
      </c>
      <c r="BE943" s="106">
        <v>42.3</v>
      </c>
      <c r="BF943" s="106">
        <v>40.909999999999997</v>
      </c>
      <c r="BG943" s="106">
        <v>42.51</v>
      </c>
      <c r="BH943" s="106">
        <v>48.52</v>
      </c>
      <c r="BI943" s="106">
        <v>43.05</v>
      </c>
      <c r="BJ943" s="106">
        <v>44.31</v>
      </c>
      <c r="BK943" s="106">
        <v>68.040000000000006</v>
      </c>
      <c r="BL943" s="107">
        <f t="shared" si="47"/>
        <v>60</v>
      </c>
      <c r="BN943" s="110">
        <f>BN942++Setup!$J$15/24</f>
        <v>43233.520833334092</v>
      </c>
      <c r="BO943" s="57">
        <f>CN943</f>
        <v>0</v>
      </c>
      <c r="BP943" s="57">
        <f>CO943</f>
        <v>0</v>
      </c>
      <c r="BQ943" s="57">
        <f>CP943</f>
        <v>0</v>
      </c>
      <c r="BR943" s="57">
        <f>CQ943</f>
        <v>0</v>
      </c>
      <c r="BS943" s="87">
        <f>CT943</f>
        <v>0</v>
      </c>
      <c r="BT943" s="87">
        <f>CB1372</f>
        <v>216</v>
      </c>
      <c r="BU943" s="87">
        <f>CD1372</f>
        <v>34.94</v>
      </c>
      <c r="BV943" s="87">
        <f>CF1372</f>
        <v>0</v>
      </c>
      <c r="BW943" s="87">
        <f>CH1372</f>
        <v>0.28000000000000003</v>
      </c>
      <c r="BX943" s="87">
        <f>CJ1372</f>
        <v>76.53</v>
      </c>
      <c r="CA943" s="111">
        <v>43378.541666666664</v>
      </c>
      <c r="CB943" s="87">
        <v>227</v>
      </c>
      <c r="CC943" s="111">
        <v>43378.541666666664</v>
      </c>
      <c r="CD943" s="87">
        <v>34.08</v>
      </c>
      <c r="CE943" s="111">
        <v>43378.541666666664</v>
      </c>
      <c r="CF943" s="87">
        <v>0</v>
      </c>
      <c r="CG943" s="111">
        <v>43378.541666666664</v>
      </c>
      <c r="CH943" s="87">
        <v>0.28000000000000003</v>
      </c>
      <c r="CI943" s="111">
        <v>43378.541666666664</v>
      </c>
      <c r="CJ943" s="87">
        <v>88.42</v>
      </c>
      <c r="CM943" s="111"/>
      <c r="CS943" s="111"/>
    </row>
    <row r="944" spans="1:97" x14ac:dyDescent="0.3">
      <c r="A944" s="87">
        <f t="shared" si="46"/>
        <v>9400</v>
      </c>
      <c r="B944" s="88">
        <f t="shared" si="45"/>
        <v>156.66666666666666</v>
      </c>
      <c r="C944" s="106">
        <v>20.309999999999999</v>
      </c>
      <c r="D944" s="106">
        <v>51.86</v>
      </c>
      <c r="E944" s="106">
        <v>49.59</v>
      </c>
      <c r="F944" s="106">
        <v>45.99</v>
      </c>
      <c r="G944" s="106">
        <v>49.43</v>
      </c>
      <c r="H944" s="106">
        <v>44.6</v>
      </c>
      <c r="I944" s="106">
        <v>46.94</v>
      </c>
      <c r="J944" s="106">
        <v>48.33</v>
      </c>
      <c r="K944" s="106">
        <v>40.99</v>
      </c>
      <c r="L944" s="106">
        <v>45.64</v>
      </c>
      <c r="M944" s="106">
        <v>45.59</v>
      </c>
      <c r="N944" s="106">
        <v>48.68</v>
      </c>
      <c r="O944" s="106">
        <v>51.26</v>
      </c>
      <c r="P944" s="106">
        <v>44.32</v>
      </c>
      <c r="Q944" s="106">
        <v>49.11</v>
      </c>
      <c r="R944" s="106">
        <v>46.92</v>
      </c>
      <c r="S944" s="106">
        <v>51.74</v>
      </c>
      <c r="T944" s="106">
        <v>51.15</v>
      </c>
      <c r="U944" s="106">
        <v>52.4</v>
      </c>
      <c r="V944" s="106">
        <v>49.42</v>
      </c>
      <c r="W944" s="106">
        <v>54.92</v>
      </c>
      <c r="X944" s="106">
        <v>53.21</v>
      </c>
      <c r="Y944" s="106">
        <v>53.63</v>
      </c>
      <c r="Z944" s="106">
        <v>51.84</v>
      </c>
      <c r="AA944" s="106">
        <v>52.06</v>
      </c>
      <c r="AB944" s="106">
        <v>51.46</v>
      </c>
      <c r="AC944" s="106">
        <v>54.75</v>
      </c>
      <c r="AD944" s="106">
        <v>53.41</v>
      </c>
      <c r="AE944" s="106">
        <v>51.43</v>
      </c>
      <c r="AF944" s="106">
        <v>53.4</v>
      </c>
      <c r="AG944" s="106">
        <v>55.04</v>
      </c>
      <c r="AH944" s="106">
        <v>51.95</v>
      </c>
      <c r="AI944" s="106">
        <v>52.29</v>
      </c>
      <c r="AJ944" s="106">
        <v>59.04</v>
      </c>
      <c r="AK944" s="106">
        <v>48.17</v>
      </c>
      <c r="AL944" s="106">
        <v>44.5</v>
      </c>
      <c r="AM944" s="106">
        <v>51.69</v>
      </c>
      <c r="AN944" s="106">
        <v>59.41</v>
      </c>
      <c r="AO944" s="106">
        <v>48.29</v>
      </c>
      <c r="AP944" s="106">
        <v>52.93</v>
      </c>
      <c r="AQ944" s="106">
        <v>52.18</v>
      </c>
      <c r="AR944" s="106">
        <v>47.93</v>
      </c>
      <c r="AS944" s="106">
        <v>52.34</v>
      </c>
      <c r="AT944" s="106">
        <v>48.41</v>
      </c>
      <c r="AU944" s="106">
        <v>73.11</v>
      </c>
      <c r="AV944" s="106">
        <v>48.13</v>
      </c>
      <c r="AW944" s="106">
        <v>50.02</v>
      </c>
      <c r="AX944" s="106">
        <v>42.84</v>
      </c>
      <c r="AY944" s="106">
        <v>41.71</v>
      </c>
      <c r="AZ944" s="106">
        <v>51.76</v>
      </c>
      <c r="BA944" s="106">
        <v>46.63</v>
      </c>
      <c r="BB944" s="106">
        <v>51.25</v>
      </c>
      <c r="BC944" s="106">
        <v>52.58</v>
      </c>
      <c r="BD944" s="106">
        <v>52.25</v>
      </c>
      <c r="BE944" s="106">
        <v>42.78</v>
      </c>
      <c r="BF944" s="106">
        <v>41.54</v>
      </c>
      <c r="BG944" s="106">
        <v>41.84</v>
      </c>
      <c r="BH944" s="106">
        <v>49.09</v>
      </c>
      <c r="BI944" s="106">
        <v>43.55</v>
      </c>
      <c r="BJ944" s="106">
        <v>44.25</v>
      </c>
      <c r="BK944" s="106">
        <v>67.56</v>
      </c>
      <c r="BL944" s="107">
        <f t="shared" si="47"/>
        <v>60</v>
      </c>
      <c r="BN944" s="110">
        <f>BN943++Setup!$J$15/24</f>
        <v>43233.527777778538</v>
      </c>
      <c r="BO944" s="57">
        <f>CN944</f>
        <v>0</v>
      </c>
      <c r="BP944" s="57">
        <f>CO944</f>
        <v>0</v>
      </c>
      <c r="BQ944" s="57">
        <f>CP944</f>
        <v>0</v>
      </c>
      <c r="BR944" s="57">
        <f>CQ944</f>
        <v>0</v>
      </c>
      <c r="BS944" s="87">
        <f>CT944</f>
        <v>0</v>
      </c>
      <c r="BT944" s="87">
        <f>CB1373</f>
        <v>215</v>
      </c>
      <c r="BU944" s="87">
        <f>CD1373</f>
        <v>35.11</v>
      </c>
      <c r="BV944" s="87">
        <f>CF1373</f>
        <v>0</v>
      </c>
      <c r="BW944" s="87">
        <f>CH1373</f>
        <v>0.28000000000000003</v>
      </c>
      <c r="BX944" s="87">
        <f>CJ1373</f>
        <v>72.22</v>
      </c>
      <c r="CA944" s="111">
        <v>43378.548611111109</v>
      </c>
      <c r="CB944" s="87">
        <v>225</v>
      </c>
      <c r="CC944" s="111">
        <v>43378.548611111109</v>
      </c>
      <c r="CD944" s="87">
        <v>34.97</v>
      </c>
      <c r="CE944" s="111">
        <v>43378.548611111109</v>
      </c>
      <c r="CF944" s="87">
        <v>0</v>
      </c>
      <c r="CG944" s="111">
        <v>43378.548611111109</v>
      </c>
      <c r="CH944" s="87">
        <v>0.28000000000000003</v>
      </c>
      <c r="CI944" s="111">
        <v>43378.548611111109</v>
      </c>
      <c r="CJ944" s="87">
        <v>77.58</v>
      </c>
      <c r="CM944" s="111"/>
      <c r="CS944" s="111"/>
    </row>
    <row r="945" spans="1:97" x14ac:dyDescent="0.3">
      <c r="A945" s="87">
        <f t="shared" si="46"/>
        <v>9410</v>
      </c>
      <c r="B945" s="88">
        <f t="shared" si="45"/>
        <v>156.83333333333334</v>
      </c>
      <c r="C945" s="106">
        <v>20.46</v>
      </c>
      <c r="D945" s="106">
        <v>52.91</v>
      </c>
      <c r="E945" s="106">
        <v>49.3</v>
      </c>
      <c r="F945" s="106">
        <v>45.56</v>
      </c>
      <c r="G945" s="106">
        <v>49.94</v>
      </c>
      <c r="H945" s="106">
        <v>45.78</v>
      </c>
      <c r="I945" s="106">
        <v>46.54</v>
      </c>
      <c r="J945" s="106">
        <v>48.04</v>
      </c>
      <c r="K945" s="106">
        <v>42.1</v>
      </c>
      <c r="L945" s="106">
        <v>46.81</v>
      </c>
      <c r="M945" s="106">
        <v>45.27</v>
      </c>
      <c r="N945" s="106">
        <v>49.89</v>
      </c>
      <c r="O945" s="106">
        <v>52.25</v>
      </c>
      <c r="P945" s="106">
        <v>44.9</v>
      </c>
      <c r="Q945" s="106">
        <v>49.46</v>
      </c>
      <c r="R945" s="106">
        <v>47.42</v>
      </c>
      <c r="S945" s="106">
        <v>52.52</v>
      </c>
      <c r="T945" s="106">
        <v>51.59</v>
      </c>
      <c r="U945" s="106">
        <v>53</v>
      </c>
      <c r="V945" s="106">
        <v>49.91</v>
      </c>
      <c r="W945" s="106">
        <v>55.93</v>
      </c>
      <c r="X945" s="106">
        <v>54.23</v>
      </c>
      <c r="Y945" s="106">
        <v>54.36</v>
      </c>
      <c r="Z945" s="106">
        <v>52.03</v>
      </c>
      <c r="AA945" s="106">
        <v>52.78</v>
      </c>
      <c r="AB945" s="106">
        <v>51.92</v>
      </c>
      <c r="AC945" s="106">
        <v>55.53</v>
      </c>
      <c r="AD945" s="106">
        <v>54.33</v>
      </c>
      <c r="AE945" s="106">
        <v>52.11</v>
      </c>
      <c r="AF945" s="106">
        <v>54.28</v>
      </c>
      <c r="AG945" s="106">
        <v>55.93</v>
      </c>
      <c r="AH945" s="106">
        <v>52.6</v>
      </c>
      <c r="AI945" s="106">
        <v>53.05</v>
      </c>
      <c r="AJ945" s="106">
        <v>59.21</v>
      </c>
      <c r="AK945" s="106">
        <v>48.29</v>
      </c>
      <c r="AL945" s="106">
        <v>44.83</v>
      </c>
      <c r="AM945" s="106">
        <v>52.4</v>
      </c>
      <c r="AN945" s="106">
        <v>59.79</v>
      </c>
      <c r="AO945" s="106">
        <v>48</v>
      </c>
      <c r="AP945" s="106">
        <v>53.15</v>
      </c>
      <c r="AQ945" s="106">
        <v>52.51</v>
      </c>
      <c r="AR945" s="106">
        <v>47.99</v>
      </c>
      <c r="AS945" s="106">
        <v>52.48</v>
      </c>
      <c r="AT945" s="106">
        <v>48.98</v>
      </c>
      <c r="AU945" s="106">
        <v>73.2</v>
      </c>
      <c r="AV945" s="106">
        <v>48.49</v>
      </c>
      <c r="AW945" s="106">
        <v>50.13</v>
      </c>
      <c r="AX945" s="106">
        <v>42.31</v>
      </c>
      <c r="AY945" s="106">
        <v>41.61</v>
      </c>
      <c r="AZ945" s="106">
        <v>52.67</v>
      </c>
      <c r="BA945" s="106">
        <v>46.2</v>
      </c>
      <c r="BB945" s="106">
        <v>51.57</v>
      </c>
      <c r="BC945" s="106">
        <v>53.35</v>
      </c>
      <c r="BD945" s="106">
        <v>52.96</v>
      </c>
      <c r="BE945" s="106">
        <v>42.42</v>
      </c>
      <c r="BF945" s="106">
        <v>41.06</v>
      </c>
      <c r="BG945" s="106">
        <v>42.19</v>
      </c>
      <c r="BH945" s="106">
        <v>48.67</v>
      </c>
      <c r="BI945" s="106">
        <v>43.17</v>
      </c>
      <c r="BJ945" s="106">
        <v>44.47</v>
      </c>
      <c r="BK945" s="106">
        <v>68.81</v>
      </c>
      <c r="BL945" s="107">
        <f t="shared" si="47"/>
        <v>60</v>
      </c>
      <c r="BN945" s="110">
        <f>BN944++Setup!$J$15/24</f>
        <v>43233.534722222983</v>
      </c>
      <c r="BO945" s="57">
        <f>CN945</f>
        <v>0</v>
      </c>
      <c r="BP945" s="57">
        <f>CO945</f>
        <v>0</v>
      </c>
      <c r="BQ945" s="57">
        <f>CP945</f>
        <v>0</v>
      </c>
      <c r="BR945" s="57">
        <f>CQ945</f>
        <v>0</v>
      </c>
      <c r="BS945" s="87">
        <f>CT945</f>
        <v>0</v>
      </c>
      <c r="BT945" s="87">
        <f>CB1374</f>
        <v>217</v>
      </c>
      <c r="BU945" s="87">
        <f>CD1374</f>
        <v>34.89</v>
      </c>
      <c r="BV945" s="87">
        <f>CF1374</f>
        <v>0</v>
      </c>
      <c r="BW945" s="87">
        <f>CH1374</f>
        <v>0</v>
      </c>
      <c r="BX945" s="87">
        <f>CJ1374</f>
        <v>61.42</v>
      </c>
      <c r="CA945" s="111">
        <v>43378.555555555555</v>
      </c>
      <c r="CB945" s="87">
        <v>223</v>
      </c>
      <c r="CC945" s="111">
        <v>43378.555555555555</v>
      </c>
      <c r="CD945" s="87">
        <v>34.61</v>
      </c>
      <c r="CE945" s="111">
        <v>43378.555555555555</v>
      </c>
      <c r="CF945" s="87">
        <v>0</v>
      </c>
      <c r="CG945" s="111">
        <v>43378.555555555555</v>
      </c>
      <c r="CH945" s="87">
        <v>0.28000000000000003</v>
      </c>
      <c r="CI945" s="111">
        <v>43378.555555555555</v>
      </c>
      <c r="CJ945" s="87">
        <v>58.06</v>
      </c>
      <c r="CM945" s="111"/>
      <c r="CS945" s="111"/>
    </row>
    <row r="946" spans="1:97" x14ac:dyDescent="0.3">
      <c r="A946" s="87">
        <f t="shared" si="46"/>
        <v>9420</v>
      </c>
      <c r="B946" s="88">
        <f t="shared" si="45"/>
        <v>157</v>
      </c>
      <c r="C946" s="106">
        <v>20.55</v>
      </c>
      <c r="D946" s="106">
        <v>53.58</v>
      </c>
      <c r="E946" s="106">
        <v>49.11</v>
      </c>
      <c r="F946" s="106">
        <v>45.57</v>
      </c>
      <c r="G946" s="106">
        <v>50.63</v>
      </c>
      <c r="H946" s="106">
        <v>46.35</v>
      </c>
      <c r="I946" s="106">
        <v>46.51</v>
      </c>
      <c r="J946" s="106">
        <v>47.99</v>
      </c>
      <c r="K946" s="106">
        <v>42.74</v>
      </c>
      <c r="L946" s="106">
        <v>47.6</v>
      </c>
      <c r="M946" s="106">
        <v>45.18</v>
      </c>
      <c r="N946" s="106">
        <v>50.56</v>
      </c>
      <c r="O946" s="106">
        <v>53.11</v>
      </c>
      <c r="P946" s="106">
        <v>45.53</v>
      </c>
      <c r="Q946" s="106">
        <v>49.96</v>
      </c>
      <c r="R946" s="106">
        <v>47.94</v>
      </c>
      <c r="S946" s="106">
        <v>53.31</v>
      </c>
      <c r="T946" s="106">
        <v>52.06</v>
      </c>
      <c r="U946" s="106">
        <v>53.63</v>
      </c>
      <c r="V946" s="106">
        <v>50.31</v>
      </c>
      <c r="W946" s="106">
        <v>56.8</v>
      </c>
      <c r="X946" s="106">
        <v>54.75</v>
      </c>
      <c r="Y946" s="106">
        <v>55.33</v>
      </c>
      <c r="Z946" s="106">
        <v>52.24</v>
      </c>
      <c r="AA946" s="106">
        <v>53.41</v>
      </c>
      <c r="AB946" s="106">
        <v>52.19</v>
      </c>
      <c r="AC946" s="106">
        <v>56.19</v>
      </c>
      <c r="AD946" s="106">
        <v>55.14</v>
      </c>
      <c r="AE946" s="106">
        <v>52.95</v>
      </c>
      <c r="AF946" s="106">
        <v>54.92</v>
      </c>
      <c r="AG946" s="106">
        <v>56.56</v>
      </c>
      <c r="AH946" s="106">
        <v>53.45</v>
      </c>
      <c r="AI946" s="106">
        <v>53.98</v>
      </c>
      <c r="AJ946" s="106">
        <v>59.71</v>
      </c>
      <c r="AK946" s="106">
        <v>48.51</v>
      </c>
      <c r="AL946" s="106">
        <v>44.73</v>
      </c>
      <c r="AM946" s="106">
        <v>53.25</v>
      </c>
      <c r="AN946" s="106">
        <v>60.13</v>
      </c>
      <c r="AO946" s="106">
        <v>47.95</v>
      </c>
      <c r="AP946" s="106">
        <v>53.33</v>
      </c>
      <c r="AQ946" s="106">
        <v>53.73</v>
      </c>
      <c r="AR946" s="106">
        <v>48.67</v>
      </c>
      <c r="AS946" s="106">
        <v>52.71</v>
      </c>
      <c r="AT946" s="106">
        <v>48.93</v>
      </c>
      <c r="AU946" s="106">
        <v>73.72</v>
      </c>
      <c r="AV946" s="106">
        <v>48.87</v>
      </c>
      <c r="AW946" s="106">
        <v>50.61</v>
      </c>
      <c r="AX946" s="106">
        <v>42.42</v>
      </c>
      <c r="AY946" s="106">
        <v>41.5</v>
      </c>
      <c r="AZ946" s="106">
        <v>53.17</v>
      </c>
      <c r="BA946" s="106">
        <v>46.04</v>
      </c>
      <c r="BB946" s="106">
        <v>52.08</v>
      </c>
      <c r="BC946" s="106">
        <v>53.81</v>
      </c>
      <c r="BD946" s="106">
        <v>53.52</v>
      </c>
      <c r="BE946" s="106">
        <v>42.41</v>
      </c>
      <c r="BF946" s="106">
        <v>41</v>
      </c>
      <c r="BG946" s="106">
        <v>42.61</v>
      </c>
      <c r="BH946" s="106">
        <v>48.62</v>
      </c>
      <c r="BI946" s="106">
        <v>43.22</v>
      </c>
      <c r="BJ946" s="106">
        <v>44.32</v>
      </c>
      <c r="BK946" s="106">
        <v>68.66</v>
      </c>
      <c r="BL946" s="107">
        <f t="shared" si="47"/>
        <v>60</v>
      </c>
      <c r="BN946" s="110">
        <f>BN945++Setup!$J$15/24</f>
        <v>43233.541666667428</v>
      </c>
      <c r="BO946" s="57">
        <f>CN946</f>
        <v>0</v>
      </c>
      <c r="BP946" s="57">
        <f>CO946</f>
        <v>0</v>
      </c>
      <c r="BQ946" s="57">
        <f>CP946</f>
        <v>0</v>
      </c>
      <c r="BR946" s="57">
        <f>CQ946</f>
        <v>0</v>
      </c>
      <c r="BS946" s="87">
        <f>CT946</f>
        <v>0</v>
      </c>
      <c r="BT946" s="87">
        <f>CB1375</f>
        <v>218</v>
      </c>
      <c r="BU946" s="87">
        <f>CD1375</f>
        <v>35.08</v>
      </c>
      <c r="BV946" s="87">
        <f>CF1375</f>
        <v>0</v>
      </c>
      <c r="BW946" s="87">
        <f>CH1375</f>
        <v>0.28000000000000003</v>
      </c>
      <c r="BX946" s="87">
        <f>CJ1375</f>
        <v>60.14</v>
      </c>
      <c r="CA946" s="111">
        <v>43378.5625</v>
      </c>
      <c r="CB946" s="87">
        <v>224</v>
      </c>
      <c r="CC946" s="111">
        <v>43378.5625</v>
      </c>
      <c r="CD946" s="87">
        <v>34.72</v>
      </c>
      <c r="CE946" s="111">
        <v>43378.5625</v>
      </c>
      <c r="CF946" s="87">
        <v>0</v>
      </c>
      <c r="CG946" s="111">
        <v>43378.5625</v>
      </c>
      <c r="CH946" s="87">
        <v>0.28000000000000003</v>
      </c>
      <c r="CI946" s="111">
        <v>43378.5625</v>
      </c>
      <c r="CJ946" s="87">
        <v>34.5</v>
      </c>
      <c r="CM946" s="111"/>
      <c r="CS946" s="111"/>
    </row>
    <row r="947" spans="1:97" x14ac:dyDescent="0.3">
      <c r="A947" s="87">
        <f t="shared" si="46"/>
        <v>9430</v>
      </c>
      <c r="B947" s="88">
        <f t="shared" si="45"/>
        <v>157.16666666666666</v>
      </c>
      <c r="C947" s="106">
        <v>20.48</v>
      </c>
      <c r="D947" s="106">
        <v>53.17</v>
      </c>
      <c r="E947" s="106">
        <v>49.38</v>
      </c>
      <c r="F947" s="106">
        <v>45.69</v>
      </c>
      <c r="G947" s="106">
        <v>50.04</v>
      </c>
      <c r="H947" s="106">
        <v>45.6</v>
      </c>
      <c r="I947" s="106">
        <v>46.76</v>
      </c>
      <c r="J947" s="106">
        <v>48.2</v>
      </c>
      <c r="K947" s="106">
        <v>41.85</v>
      </c>
      <c r="L947" s="106">
        <v>46.75</v>
      </c>
      <c r="M947" s="106">
        <v>45.35</v>
      </c>
      <c r="N947" s="106">
        <v>49.78</v>
      </c>
      <c r="O947" s="106">
        <v>52.19</v>
      </c>
      <c r="P947" s="106">
        <v>45.06</v>
      </c>
      <c r="Q947" s="106">
        <v>49.51</v>
      </c>
      <c r="R947" s="106">
        <v>47.62</v>
      </c>
      <c r="S947" s="106">
        <v>52.63</v>
      </c>
      <c r="T947" s="106">
        <v>51.71</v>
      </c>
      <c r="U947" s="106">
        <v>53.11</v>
      </c>
      <c r="V947" s="106">
        <v>49.99</v>
      </c>
      <c r="W947" s="106">
        <v>55.98</v>
      </c>
      <c r="X947" s="106">
        <v>54.3</v>
      </c>
      <c r="Y947" s="106">
        <v>54.61</v>
      </c>
      <c r="Z947" s="106">
        <v>51.93</v>
      </c>
      <c r="AA947" s="106">
        <v>53.09</v>
      </c>
      <c r="AB947" s="106">
        <v>51.92</v>
      </c>
      <c r="AC947" s="106">
        <v>55.57</v>
      </c>
      <c r="AD947" s="106">
        <v>54.59</v>
      </c>
      <c r="AE947" s="106">
        <v>52.45</v>
      </c>
      <c r="AF947" s="106">
        <v>54.34</v>
      </c>
      <c r="AG947" s="106">
        <v>56.19</v>
      </c>
      <c r="AH947" s="106">
        <v>53.04</v>
      </c>
      <c r="AI947" s="106">
        <v>53.92</v>
      </c>
      <c r="AJ947" s="106">
        <v>59.98</v>
      </c>
      <c r="AK947" s="106">
        <v>48.78</v>
      </c>
      <c r="AL947" s="106">
        <v>44.95</v>
      </c>
      <c r="AM947" s="106">
        <v>52.77</v>
      </c>
      <c r="AN947" s="106">
        <v>60.36</v>
      </c>
      <c r="AO947" s="106">
        <v>48.16</v>
      </c>
      <c r="AP947" s="106">
        <v>53.28</v>
      </c>
      <c r="AQ947" s="106">
        <v>53.26</v>
      </c>
      <c r="AR947" s="106">
        <v>48.23</v>
      </c>
      <c r="AS947" s="106">
        <v>52.48</v>
      </c>
      <c r="AT947" s="106">
        <v>48.92</v>
      </c>
      <c r="AU947" s="106">
        <v>73.98</v>
      </c>
      <c r="AV947" s="106">
        <v>48.76</v>
      </c>
      <c r="AW947" s="106">
        <v>50.45</v>
      </c>
      <c r="AX947" s="106">
        <v>42.51</v>
      </c>
      <c r="AY947" s="106">
        <v>41.72</v>
      </c>
      <c r="AZ947" s="106">
        <v>52.99</v>
      </c>
      <c r="BA947" s="106">
        <v>46.36</v>
      </c>
      <c r="BB947" s="106">
        <v>51.76</v>
      </c>
      <c r="BC947" s="106">
        <v>53.26</v>
      </c>
      <c r="BD947" s="106">
        <v>53.24</v>
      </c>
      <c r="BE947" s="106">
        <v>42.54</v>
      </c>
      <c r="BF947" s="106">
        <v>41.26</v>
      </c>
      <c r="BG947" s="106">
        <v>42.24</v>
      </c>
      <c r="BH947" s="106">
        <v>48.89</v>
      </c>
      <c r="BI947" s="106">
        <v>43.36</v>
      </c>
      <c r="BJ947" s="106">
        <v>44.32</v>
      </c>
      <c r="BK947" s="106">
        <v>69.25</v>
      </c>
      <c r="BL947" s="107">
        <f t="shared" si="47"/>
        <v>60</v>
      </c>
      <c r="BN947" s="110">
        <f>BN946++Setup!$J$15/24</f>
        <v>43233.548611111873</v>
      </c>
      <c r="BO947" s="57">
        <f>CN947</f>
        <v>0</v>
      </c>
      <c r="BP947" s="57">
        <f>CO947</f>
        <v>0</v>
      </c>
      <c r="BQ947" s="57">
        <f>CP947</f>
        <v>0</v>
      </c>
      <c r="BR947" s="57">
        <f>CQ947</f>
        <v>0</v>
      </c>
      <c r="BS947" s="87">
        <f>CT947</f>
        <v>0</v>
      </c>
      <c r="BT947" s="87">
        <f>CB1376</f>
        <v>216</v>
      </c>
      <c r="BU947" s="87">
        <f>CD1376</f>
        <v>35.19</v>
      </c>
      <c r="BV947" s="87">
        <f>CF1376</f>
        <v>0</v>
      </c>
      <c r="BW947" s="87">
        <f>CH1376</f>
        <v>0.28000000000000003</v>
      </c>
      <c r="BX947" s="87">
        <f>CJ1376</f>
        <v>64.69</v>
      </c>
      <c r="CA947" s="111">
        <v>43378.569444444445</v>
      </c>
      <c r="CB947" s="87">
        <v>223</v>
      </c>
      <c r="CC947" s="111">
        <v>43378.569444444445</v>
      </c>
      <c r="CD947" s="87">
        <v>35</v>
      </c>
      <c r="CE947" s="111">
        <v>43378.569444444445</v>
      </c>
      <c r="CF947" s="87">
        <v>0</v>
      </c>
      <c r="CG947" s="111">
        <v>43378.569444444445</v>
      </c>
      <c r="CH947" s="87">
        <v>0.28000000000000003</v>
      </c>
      <c r="CI947" s="111">
        <v>43378.569444444445</v>
      </c>
      <c r="CJ947" s="87">
        <v>74.03</v>
      </c>
      <c r="CM947" s="111"/>
      <c r="CS947" s="111"/>
    </row>
    <row r="948" spans="1:97" x14ac:dyDescent="0.3">
      <c r="A948" s="87">
        <f t="shared" si="46"/>
        <v>9440</v>
      </c>
      <c r="B948" s="88">
        <f t="shared" si="45"/>
        <v>157.33333333333334</v>
      </c>
      <c r="C948" s="106">
        <v>20.62</v>
      </c>
      <c r="D948" s="106">
        <v>53.96</v>
      </c>
      <c r="E948" s="106">
        <v>49.54</v>
      </c>
      <c r="F948" s="106">
        <v>45.72</v>
      </c>
      <c r="G948" s="106">
        <v>50.8</v>
      </c>
      <c r="H948" s="106">
        <v>46.65</v>
      </c>
      <c r="I948" s="106">
        <v>46.83</v>
      </c>
      <c r="J948" s="106">
        <v>48.37</v>
      </c>
      <c r="K948" s="106">
        <v>42.82</v>
      </c>
      <c r="L948" s="106">
        <v>47.93</v>
      </c>
      <c r="M948" s="106">
        <v>45.44</v>
      </c>
      <c r="N948" s="106">
        <v>50.85</v>
      </c>
      <c r="O948" s="106">
        <v>53.06</v>
      </c>
      <c r="P948" s="106">
        <v>45.68</v>
      </c>
      <c r="Q948" s="106">
        <v>50.24</v>
      </c>
      <c r="R948" s="106">
        <v>48.22</v>
      </c>
      <c r="S948" s="106">
        <v>53.42</v>
      </c>
      <c r="T948" s="106">
        <v>52.34</v>
      </c>
      <c r="U948" s="106">
        <v>53.82</v>
      </c>
      <c r="V948" s="106">
        <v>50.54</v>
      </c>
      <c r="W948" s="106">
        <v>57.11</v>
      </c>
      <c r="X948" s="106">
        <v>55.13</v>
      </c>
      <c r="Y948" s="106">
        <v>55.37</v>
      </c>
      <c r="Z948" s="106">
        <v>52.28</v>
      </c>
      <c r="AA948" s="106">
        <v>53.77</v>
      </c>
      <c r="AB948" s="106">
        <v>52.28</v>
      </c>
      <c r="AC948" s="106">
        <v>56.53</v>
      </c>
      <c r="AD948" s="106">
        <v>55.04</v>
      </c>
      <c r="AE948" s="106">
        <v>53.05</v>
      </c>
      <c r="AF948" s="106">
        <v>55.22</v>
      </c>
      <c r="AG948" s="106">
        <v>56.86</v>
      </c>
      <c r="AH948" s="106">
        <v>53.89</v>
      </c>
      <c r="AI948" s="106">
        <v>54.45</v>
      </c>
      <c r="AJ948" s="106">
        <v>59.89</v>
      </c>
      <c r="AK948" s="106">
        <v>48.76</v>
      </c>
      <c r="AL948" s="106">
        <v>45.32</v>
      </c>
      <c r="AM948" s="106">
        <v>53.34</v>
      </c>
      <c r="AN948" s="106">
        <v>60.39</v>
      </c>
      <c r="AO948" s="106">
        <v>48.33</v>
      </c>
      <c r="AP948" s="106">
        <v>53.47</v>
      </c>
      <c r="AQ948" s="106">
        <v>53.89</v>
      </c>
      <c r="AR948" s="106">
        <v>48.71</v>
      </c>
      <c r="AS948" s="106">
        <v>52.79</v>
      </c>
      <c r="AT948" s="106">
        <v>49.6</v>
      </c>
      <c r="AU948" s="106">
        <v>74.069999999999993</v>
      </c>
      <c r="AV948" s="106">
        <v>49.2</v>
      </c>
      <c r="AW948" s="106">
        <v>51.14</v>
      </c>
      <c r="AX948" s="106">
        <v>42.36</v>
      </c>
      <c r="AY948" s="106">
        <v>41.61</v>
      </c>
      <c r="AZ948" s="106">
        <v>53.61</v>
      </c>
      <c r="BA948" s="106">
        <v>46.37</v>
      </c>
      <c r="BB948" s="106">
        <v>52.3</v>
      </c>
      <c r="BC948" s="106">
        <v>54.21</v>
      </c>
      <c r="BD948" s="106">
        <v>53.98</v>
      </c>
      <c r="BE948" s="106">
        <v>42.48</v>
      </c>
      <c r="BF948" s="106">
        <v>41.21</v>
      </c>
      <c r="BG948" s="106">
        <v>42.92</v>
      </c>
      <c r="BH948" s="106">
        <v>48.88</v>
      </c>
      <c r="BI948" s="106">
        <v>43.41</v>
      </c>
      <c r="BJ948" s="106">
        <v>44.21</v>
      </c>
      <c r="BK948" s="106">
        <v>68.930000000000007</v>
      </c>
      <c r="BL948" s="107">
        <f t="shared" si="47"/>
        <v>60</v>
      </c>
      <c r="BN948" s="110">
        <f>BN947++Setup!$J$15/24</f>
        <v>43233.555555556319</v>
      </c>
      <c r="BO948" s="57">
        <f>CN948</f>
        <v>0</v>
      </c>
      <c r="BP948" s="57">
        <f>CO948</f>
        <v>0</v>
      </c>
      <c r="BQ948" s="57">
        <f>CP948</f>
        <v>0</v>
      </c>
      <c r="BR948" s="57">
        <f>CQ948</f>
        <v>0</v>
      </c>
      <c r="BS948" s="87">
        <f>CT948</f>
        <v>0</v>
      </c>
      <c r="BT948" s="87">
        <f>CB1377</f>
        <v>214</v>
      </c>
      <c r="BU948" s="87">
        <f>CD1377</f>
        <v>34.56</v>
      </c>
      <c r="BV948" s="87">
        <f>CF1377</f>
        <v>0</v>
      </c>
      <c r="BW948" s="87">
        <f>CH1377</f>
        <v>0.28000000000000003</v>
      </c>
      <c r="BX948" s="87">
        <f>CJ1377</f>
        <v>64.5</v>
      </c>
      <c r="CA948" s="111">
        <v>43378.576388888891</v>
      </c>
      <c r="CB948" s="87">
        <v>226</v>
      </c>
      <c r="CC948" s="111">
        <v>43378.576388888891</v>
      </c>
      <c r="CD948" s="87">
        <v>34.47</v>
      </c>
      <c r="CE948" s="111">
        <v>43378.576388888891</v>
      </c>
      <c r="CF948" s="87">
        <v>0</v>
      </c>
      <c r="CG948" s="111">
        <v>43378.576388888891</v>
      </c>
      <c r="CH948" s="87">
        <v>0.28000000000000003</v>
      </c>
      <c r="CI948" s="111">
        <v>43378.576388888891</v>
      </c>
      <c r="CJ948" s="87">
        <v>64.47</v>
      </c>
      <c r="CM948" s="111"/>
      <c r="CS948" s="111"/>
    </row>
    <row r="949" spans="1:97" x14ac:dyDescent="0.3">
      <c r="A949" s="87">
        <f t="shared" si="46"/>
        <v>9450</v>
      </c>
      <c r="B949" s="88">
        <f t="shared" si="45"/>
        <v>157.5</v>
      </c>
      <c r="C949" s="106">
        <v>20.51</v>
      </c>
      <c r="D949" s="106">
        <v>53.47</v>
      </c>
      <c r="E949" s="106">
        <v>49.67</v>
      </c>
      <c r="F949" s="106">
        <v>45.75</v>
      </c>
      <c r="G949" s="106">
        <v>50.54</v>
      </c>
      <c r="H949" s="106">
        <v>46.37</v>
      </c>
      <c r="I949" s="106">
        <v>46.91</v>
      </c>
      <c r="J949" s="106">
        <v>48.42</v>
      </c>
      <c r="K949" s="106">
        <v>42.67</v>
      </c>
      <c r="L949" s="106">
        <v>47.53</v>
      </c>
      <c r="M949" s="106">
        <v>45.45</v>
      </c>
      <c r="N949" s="106">
        <v>50.42</v>
      </c>
      <c r="O949" s="106">
        <v>52.85</v>
      </c>
      <c r="P949" s="106">
        <v>45.49</v>
      </c>
      <c r="Q949" s="106">
        <v>50.19</v>
      </c>
      <c r="R949" s="106">
        <v>48.08</v>
      </c>
      <c r="S949" s="106">
        <v>53.32</v>
      </c>
      <c r="T949" s="106">
        <v>52.13</v>
      </c>
      <c r="U949" s="106">
        <v>53.58</v>
      </c>
      <c r="V949" s="106">
        <v>50.43</v>
      </c>
      <c r="W949" s="106">
        <v>56.64</v>
      </c>
      <c r="X949" s="106">
        <v>54.94</v>
      </c>
      <c r="Y949" s="106">
        <v>55.18</v>
      </c>
      <c r="Z949" s="106">
        <v>52.16</v>
      </c>
      <c r="AA949" s="106">
        <v>53.52</v>
      </c>
      <c r="AB949" s="106">
        <v>52.13</v>
      </c>
      <c r="AC949" s="106">
        <v>56.14</v>
      </c>
      <c r="AD949" s="106">
        <v>54.75</v>
      </c>
      <c r="AE949" s="106">
        <v>52.65</v>
      </c>
      <c r="AF949" s="106">
        <v>54.89</v>
      </c>
      <c r="AG949" s="106">
        <v>56.61</v>
      </c>
      <c r="AH949" s="106">
        <v>53.43</v>
      </c>
      <c r="AI949" s="106">
        <v>53.97</v>
      </c>
      <c r="AJ949" s="106">
        <v>59.71</v>
      </c>
      <c r="AK949" s="106">
        <v>48.65</v>
      </c>
      <c r="AL949" s="106">
        <v>45</v>
      </c>
      <c r="AM949" s="106">
        <v>53.25</v>
      </c>
      <c r="AN949" s="106">
        <v>60.23</v>
      </c>
      <c r="AO949" s="106">
        <v>48.38</v>
      </c>
      <c r="AP949" s="106">
        <v>53.67</v>
      </c>
      <c r="AQ949" s="106">
        <v>53.6</v>
      </c>
      <c r="AR949" s="106">
        <v>48.87</v>
      </c>
      <c r="AS949" s="106">
        <v>52.52</v>
      </c>
      <c r="AT949" s="106">
        <v>49.52</v>
      </c>
      <c r="AU949" s="106">
        <v>73.489999999999995</v>
      </c>
      <c r="AV949" s="106">
        <v>49.21</v>
      </c>
      <c r="AW949" s="106">
        <v>50.76</v>
      </c>
      <c r="AX949" s="106">
        <v>42.62</v>
      </c>
      <c r="AY949" s="106">
        <v>41.62</v>
      </c>
      <c r="AZ949" s="106">
        <v>53.09</v>
      </c>
      <c r="BA949" s="106">
        <v>46.48</v>
      </c>
      <c r="BB949" s="106">
        <v>52.23</v>
      </c>
      <c r="BC949" s="106">
        <v>53.82</v>
      </c>
      <c r="BD949" s="106">
        <v>53.79</v>
      </c>
      <c r="BE949" s="106">
        <v>42.7</v>
      </c>
      <c r="BF949" s="106">
        <v>41.25</v>
      </c>
      <c r="BG949" s="106">
        <v>42.88</v>
      </c>
      <c r="BH949" s="106">
        <v>49</v>
      </c>
      <c r="BI949" s="106">
        <v>43.42</v>
      </c>
      <c r="BJ949" s="106">
        <v>44.36</v>
      </c>
      <c r="BK949" s="106">
        <v>68.55</v>
      </c>
      <c r="BL949" s="107">
        <f t="shared" si="47"/>
        <v>60</v>
      </c>
      <c r="BN949" s="110">
        <f>BN948++Setup!$J$15/24</f>
        <v>43233.562500000764</v>
      </c>
      <c r="BO949" s="57">
        <f>CN949</f>
        <v>0</v>
      </c>
      <c r="BP949" s="57">
        <f>CO949</f>
        <v>0</v>
      </c>
      <c r="BQ949" s="57">
        <f>CP949</f>
        <v>0</v>
      </c>
      <c r="BR949" s="57">
        <f>CQ949</f>
        <v>0</v>
      </c>
      <c r="BS949" s="87">
        <f>CT949</f>
        <v>0</v>
      </c>
      <c r="BT949" s="87">
        <f>CB1378</f>
        <v>214</v>
      </c>
      <c r="BU949" s="87">
        <f>CD1378</f>
        <v>34.58</v>
      </c>
      <c r="BV949" s="87">
        <f>CF1378</f>
        <v>0</v>
      </c>
      <c r="BW949" s="87">
        <f>CH1378</f>
        <v>0</v>
      </c>
      <c r="BX949" s="87">
        <f>CJ1378</f>
        <v>62.31</v>
      </c>
      <c r="CA949" s="111">
        <v>43378.583333333336</v>
      </c>
      <c r="CB949" s="87">
        <v>225</v>
      </c>
      <c r="CC949" s="111">
        <v>43378.583333333336</v>
      </c>
      <c r="CD949" s="87">
        <v>34.94</v>
      </c>
      <c r="CE949" s="111">
        <v>43378.583333333336</v>
      </c>
      <c r="CF949" s="87">
        <v>0</v>
      </c>
      <c r="CG949" s="111">
        <v>43378.583333333336</v>
      </c>
      <c r="CH949" s="87">
        <v>0.28000000000000003</v>
      </c>
      <c r="CI949" s="111">
        <v>43378.583333333336</v>
      </c>
      <c r="CJ949" s="87">
        <v>29.86</v>
      </c>
      <c r="CM949" s="111"/>
      <c r="CS949" s="111"/>
    </row>
    <row r="950" spans="1:97" x14ac:dyDescent="0.3">
      <c r="A950" s="87">
        <f t="shared" si="46"/>
        <v>9460</v>
      </c>
      <c r="B950" s="88">
        <f t="shared" si="45"/>
        <v>157.66666666666666</v>
      </c>
      <c r="C950" s="106">
        <v>20.399999999999999</v>
      </c>
      <c r="D950" s="106">
        <v>53.59</v>
      </c>
      <c r="E950" s="106">
        <v>49.49</v>
      </c>
      <c r="F950" s="106">
        <v>45.71</v>
      </c>
      <c r="G950" s="106">
        <v>49.99</v>
      </c>
      <c r="H950" s="106">
        <v>46.03</v>
      </c>
      <c r="I950" s="106">
        <v>46.77</v>
      </c>
      <c r="J950" s="106">
        <v>48.26</v>
      </c>
      <c r="K950" s="106">
        <v>42.27</v>
      </c>
      <c r="L950" s="106">
        <v>47.13</v>
      </c>
      <c r="M950" s="106">
        <v>45.22</v>
      </c>
      <c r="N950" s="106">
        <v>50.1</v>
      </c>
      <c r="O950" s="106">
        <v>52.76</v>
      </c>
      <c r="P950" s="106">
        <v>44.99</v>
      </c>
      <c r="Q950" s="106">
        <v>49.49</v>
      </c>
      <c r="R950" s="106">
        <v>47.54</v>
      </c>
      <c r="S950" s="106">
        <v>53.07</v>
      </c>
      <c r="T950" s="106">
        <v>51.53</v>
      </c>
      <c r="U950" s="106">
        <v>53.09</v>
      </c>
      <c r="V950" s="106">
        <v>49.85</v>
      </c>
      <c r="W950" s="106">
        <v>56.49</v>
      </c>
      <c r="X950" s="106">
        <v>54.75</v>
      </c>
      <c r="Y950" s="106">
        <v>55.08</v>
      </c>
      <c r="Z950" s="106">
        <v>51.26</v>
      </c>
      <c r="AA950" s="106">
        <v>53.05</v>
      </c>
      <c r="AB950" s="106">
        <v>51.54</v>
      </c>
      <c r="AC950" s="106">
        <v>56.16</v>
      </c>
      <c r="AD950" s="106">
        <v>54.88</v>
      </c>
      <c r="AE950" s="106">
        <v>52.71</v>
      </c>
      <c r="AF950" s="106">
        <v>54.59</v>
      </c>
      <c r="AG950" s="106">
        <v>56.4</v>
      </c>
      <c r="AH950" s="106">
        <v>53.06</v>
      </c>
      <c r="AI950" s="106">
        <v>53.83</v>
      </c>
      <c r="AJ950" s="106">
        <v>59.93</v>
      </c>
      <c r="AK950" s="106">
        <v>48.86</v>
      </c>
      <c r="AL950" s="106">
        <v>45.17</v>
      </c>
      <c r="AM950" s="106">
        <v>52.93</v>
      </c>
      <c r="AN950" s="106">
        <v>60.31</v>
      </c>
      <c r="AO950" s="106">
        <v>48.22</v>
      </c>
      <c r="AP950" s="106">
        <v>53.5</v>
      </c>
      <c r="AQ950" s="106">
        <v>53.27</v>
      </c>
      <c r="AR950" s="106">
        <v>47.95</v>
      </c>
      <c r="AS950" s="106">
        <v>51.92</v>
      </c>
      <c r="AT950" s="106">
        <v>48.67</v>
      </c>
      <c r="AU950" s="106">
        <v>73.84</v>
      </c>
      <c r="AV950" s="106">
        <v>48.34</v>
      </c>
      <c r="AW950" s="106">
        <v>50.07</v>
      </c>
      <c r="AX950" s="106">
        <v>42.61</v>
      </c>
      <c r="AY950" s="106">
        <v>41.74</v>
      </c>
      <c r="AZ950" s="106">
        <v>52.86</v>
      </c>
      <c r="BA950" s="106">
        <v>46.39</v>
      </c>
      <c r="BB950" s="106">
        <v>51.6</v>
      </c>
      <c r="BC950" s="106">
        <v>53.45</v>
      </c>
      <c r="BD950" s="106">
        <v>53.31</v>
      </c>
      <c r="BE950" s="106">
        <v>42.56</v>
      </c>
      <c r="BF950" s="106">
        <v>41.33</v>
      </c>
      <c r="BG950" s="106">
        <v>42.18</v>
      </c>
      <c r="BH950" s="106">
        <v>48.86</v>
      </c>
      <c r="BI950" s="106">
        <v>43.35</v>
      </c>
      <c r="BJ950" s="106">
        <v>44.37</v>
      </c>
      <c r="BK950" s="106">
        <v>68.72</v>
      </c>
      <c r="BL950" s="107">
        <f t="shared" si="47"/>
        <v>60</v>
      </c>
      <c r="BN950" s="110">
        <f>BN949++Setup!$J$15/24</f>
        <v>43233.569444445209</v>
      </c>
      <c r="BO950" s="57">
        <f>CN950</f>
        <v>0</v>
      </c>
      <c r="BP950" s="57">
        <f>CO950</f>
        <v>0</v>
      </c>
      <c r="BQ950" s="57">
        <f>CP950</f>
        <v>0</v>
      </c>
      <c r="BR950" s="57">
        <f>CQ950</f>
        <v>0</v>
      </c>
      <c r="BS950" s="87">
        <f>CT950</f>
        <v>0</v>
      </c>
      <c r="BT950" s="87">
        <f>CB1379</f>
        <v>214</v>
      </c>
      <c r="BU950" s="87">
        <f>CD1379</f>
        <v>35.14</v>
      </c>
      <c r="BV950" s="87">
        <f>CF1379</f>
        <v>0</v>
      </c>
      <c r="BW950" s="87">
        <f>CH1379</f>
        <v>0.28000000000000003</v>
      </c>
      <c r="BX950" s="87">
        <f>CJ1379</f>
        <v>56.58</v>
      </c>
      <c r="CA950" s="111">
        <v>43378.590277777781</v>
      </c>
      <c r="CB950" s="87">
        <v>225</v>
      </c>
      <c r="CC950" s="111">
        <v>43378.590277777781</v>
      </c>
      <c r="CD950" s="87">
        <v>33.44</v>
      </c>
      <c r="CE950" s="111">
        <v>43378.590277777781</v>
      </c>
      <c r="CF950" s="87">
        <v>0</v>
      </c>
      <c r="CG950" s="111">
        <v>43378.590277777781</v>
      </c>
      <c r="CH950" s="87">
        <v>0.28000000000000003</v>
      </c>
      <c r="CI950" s="111">
        <v>43378.590277777781</v>
      </c>
      <c r="CJ950" s="87">
        <v>60.25</v>
      </c>
      <c r="CM950" s="111"/>
      <c r="CS950" s="111"/>
    </row>
    <row r="951" spans="1:97" x14ac:dyDescent="0.3">
      <c r="A951" s="87">
        <f t="shared" si="46"/>
        <v>9470</v>
      </c>
      <c r="B951" s="88">
        <f t="shared" si="45"/>
        <v>157.83333333333334</v>
      </c>
      <c r="C951" s="106">
        <v>20.89</v>
      </c>
      <c r="D951" s="106">
        <v>55.23</v>
      </c>
      <c r="E951" s="106">
        <v>41.72</v>
      </c>
      <c r="F951" s="106">
        <v>37.880000000000003</v>
      </c>
      <c r="G951" s="106">
        <v>51.52</v>
      </c>
      <c r="H951" s="106">
        <v>47.66</v>
      </c>
      <c r="I951" s="106">
        <v>38.909999999999997</v>
      </c>
      <c r="J951" s="106">
        <v>40.340000000000003</v>
      </c>
      <c r="K951" s="106">
        <v>43.93</v>
      </c>
      <c r="L951" s="106">
        <v>48.55</v>
      </c>
      <c r="M951" s="106">
        <v>37.56</v>
      </c>
      <c r="N951" s="106">
        <v>51.57</v>
      </c>
      <c r="O951" s="106">
        <v>54.36</v>
      </c>
      <c r="P951" s="106">
        <v>46.55</v>
      </c>
      <c r="Q951" s="106">
        <v>51.15</v>
      </c>
      <c r="R951" s="106">
        <v>49.04</v>
      </c>
      <c r="S951" s="106">
        <v>54.64</v>
      </c>
      <c r="T951" s="106">
        <v>53.1</v>
      </c>
      <c r="U951" s="106">
        <v>54.65</v>
      </c>
      <c r="V951" s="106">
        <v>51.24</v>
      </c>
      <c r="W951" s="106">
        <v>57.82</v>
      </c>
      <c r="X951" s="106">
        <v>56.12</v>
      </c>
      <c r="Y951" s="106">
        <v>56.54</v>
      </c>
      <c r="Z951" s="106">
        <v>52.68</v>
      </c>
      <c r="AA951" s="106">
        <v>54.58</v>
      </c>
      <c r="AB951" s="106">
        <v>52.9</v>
      </c>
      <c r="AC951" s="106">
        <v>57.39</v>
      </c>
      <c r="AD951" s="106">
        <v>56.03</v>
      </c>
      <c r="AE951" s="106">
        <v>54.31</v>
      </c>
      <c r="AF951" s="106">
        <v>56.07</v>
      </c>
      <c r="AG951" s="106">
        <v>58.02</v>
      </c>
      <c r="AH951" s="106">
        <v>54.7</v>
      </c>
      <c r="AI951" s="106">
        <v>55.52</v>
      </c>
      <c r="AJ951" s="106">
        <v>60.39</v>
      </c>
      <c r="AK951" s="106">
        <v>49.12</v>
      </c>
      <c r="AL951" s="106">
        <v>45.02</v>
      </c>
      <c r="AM951" s="106">
        <v>54.48</v>
      </c>
      <c r="AN951" s="106">
        <v>60.74</v>
      </c>
      <c r="AO951" s="106">
        <v>40.299999999999997</v>
      </c>
      <c r="AP951" s="106">
        <v>53.57</v>
      </c>
      <c r="AQ951" s="106">
        <v>55.01</v>
      </c>
      <c r="AR951" s="106">
        <v>49.58</v>
      </c>
      <c r="AS951" s="106">
        <v>53.1</v>
      </c>
      <c r="AT951" s="106">
        <v>49.75</v>
      </c>
      <c r="AU951" s="106">
        <v>74.180000000000007</v>
      </c>
      <c r="AV951" s="106">
        <v>49.88</v>
      </c>
      <c r="AW951" s="106">
        <v>51.47</v>
      </c>
      <c r="AX951" s="106">
        <v>34.69</v>
      </c>
      <c r="AY951" s="106">
        <v>33.79</v>
      </c>
      <c r="AZ951" s="106">
        <v>54.58</v>
      </c>
      <c r="BA951" s="106">
        <v>38.31</v>
      </c>
      <c r="BB951" s="106">
        <v>52.98</v>
      </c>
      <c r="BC951" s="106">
        <v>55.18</v>
      </c>
      <c r="BD951" s="106">
        <v>54.73</v>
      </c>
      <c r="BE951" s="106">
        <v>34.799999999999997</v>
      </c>
      <c r="BF951" s="106">
        <v>33.26</v>
      </c>
      <c r="BG951" s="106">
        <v>43.53</v>
      </c>
      <c r="BH951" s="106">
        <v>40.83</v>
      </c>
      <c r="BI951" s="106">
        <v>35.51</v>
      </c>
      <c r="BJ951" s="106">
        <v>44.37</v>
      </c>
      <c r="BK951" s="106">
        <v>69.19</v>
      </c>
      <c r="BL951" s="107">
        <f t="shared" si="47"/>
        <v>60</v>
      </c>
      <c r="BN951" s="110">
        <f>BN950++Setup!$J$15/24</f>
        <v>43233.576388889654</v>
      </c>
      <c r="BO951" s="57">
        <f>CN951</f>
        <v>0</v>
      </c>
      <c r="BP951" s="57">
        <f>CO951</f>
        <v>0</v>
      </c>
      <c r="BQ951" s="57">
        <f>CP951</f>
        <v>0</v>
      </c>
      <c r="BR951" s="57">
        <f>CQ951</f>
        <v>0</v>
      </c>
      <c r="BS951" s="87">
        <f>CT951</f>
        <v>0</v>
      </c>
      <c r="BT951" s="87">
        <f>CB1380</f>
        <v>212</v>
      </c>
      <c r="BU951" s="87">
        <f>CD1380</f>
        <v>35.11</v>
      </c>
      <c r="BV951" s="87">
        <f>CF1380</f>
        <v>0</v>
      </c>
      <c r="BW951" s="87">
        <f>CH1380</f>
        <v>0.28000000000000003</v>
      </c>
      <c r="BX951" s="87">
        <f>CJ1380</f>
        <v>36.28</v>
      </c>
      <c r="CA951" s="111">
        <v>43378.597222222219</v>
      </c>
      <c r="CB951" s="87">
        <v>224</v>
      </c>
      <c r="CC951" s="111">
        <v>43378.597222222219</v>
      </c>
      <c r="CD951" s="87">
        <v>35.08</v>
      </c>
      <c r="CE951" s="111">
        <v>43378.597222222219</v>
      </c>
      <c r="CF951" s="87">
        <v>0</v>
      </c>
      <c r="CG951" s="111">
        <v>43378.597222222219</v>
      </c>
      <c r="CH951" s="87">
        <v>0.28000000000000003</v>
      </c>
      <c r="CI951" s="111">
        <v>43378.597222222219</v>
      </c>
      <c r="CJ951" s="87">
        <v>37.56</v>
      </c>
      <c r="CM951" s="111"/>
      <c r="CS951" s="111"/>
    </row>
    <row r="952" spans="1:97" x14ac:dyDescent="0.3">
      <c r="A952" s="87">
        <f t="shared" si="46"/>
        <v>9480</v>
      </c>
      <c r="B952" s="88">
        <f t="shared" si="45"/>
        <v>158</v>
      </c>
      <c r="C952" s="106">
        <v>20.72</v>
      </c>
      <c r="D952" s="106">
        <v>55.17</v>
      </c>
      <c r="E952" s="106">
        <v>51.13</v>
      </c>
      <c r="F952" s="106">
        <v>47.26</v>
      </c>
      <c r="G952" s="106">
        <v>51.51</v>
      </c>
      <c r="H952" s="106">
        <v>47.72</v>
      </c>
      <c r="I952" s="106">
        <v>48.28</v>
      </c>
      <c r="J952" s="106">
        <v>49.72</v>
      </c>
      <c r="K952" s="106">
        <v>43.83</v>
      </c>
      <c r="L952" s="106">
        <v>48.62</v>
      </c>
      <c r="M952" s="106">
        <v>46.83</v>
      </c>
      <c r="N952" s="106">
        <v>51.6</v>
      </c>
      <c r="O952" s="106">
        <v>54.1</v>
      </c>
      <c r="P952" s="106">
        <v>46.42</v>
      </c>
      <c r="Q952" s="106">
        <v>51.04</v>
      </c>
      <c r="R952" s="106">
        <v>48.82</v>
      </c>
      <c r="S952" s="106">
        <v>54.6</v>
      </c>
      <c r="T952" s="106">
        <v>53.08</v>
      </c>
      <c r="U952" s="106">
        <v>54.6</v>
      </c>
      <c r="V952" s="106">
        <v>51.26</v>
      </c>
      <c r="W952" s="106">
        <v>57.94</v>
      </c>
      <c r="X952" s="106">
        <v>56.14</v>
      </c>
      <c r="Y952" s="106">
        <v>56.7</v>
      </c>
      <c r="Z952" s="106">
        <v>52.4</v>
      </c>
      <c r="AA952" s="106">
        <v>54.58</v>
      </c>
      <c r="AB952" s="106">
        <v>52.65</v>
      </c>
      <c r="AC952" s="106">
        <v>57.76</v>
      </c>
      <c r="AD952" s="106">
        <v>56.33</v>
      </c>
      <c r="AE952" s="106">
        <v>54.02</v>
      </c>
      <c r="AF952" s="106">
        <v>56.32</v>
      </c>
      <c r="AG952" s="106">
        <v>57.98</v>
      </c>
      <c r="AH952" s="106">
        <v>54.72</v>
      </c>
      <c r="AI952" s="106">
        <v>55.67</v>
      </c>
      <c r="AJ952" s="106">
        <v>60.21</v>
      </c>
      <c r="AK952" s="106">
        <v>48.95</v>
      </c>
      <c r="AL952" s="106">
        <v>45.27</v>
      </c>
      <c r="AM952" s="106">
        <v>54.44</v>
      </c>
      <c r="AN952" s="106">
        <v>60.79</v>
      </c>
      <c r="AO952" s="106">
        <v>49.68</v>
      </c>
      <c r="AP952" s="106">
        <v>53.66</v>
      </c>
      <c r="AQ952" s="106">
        <v>55.17</v>
      </c>
      <c r="AR952" s="106">
        <v>49.52</v>
      </c>
      <c r="AS952" s="106">
        <v>52.94</v>
      </c>
      <c r="AT952" s="106">
        <v>49.88</v>
      </c>
      <c r="AU952" s="106">
        <v>74.23</v>
      </c>
      <c r="AV952" s="106">
        <v>49.82</v>
      </c>
      <c r="AW952" s="106">
        <v>51.44</v>
      </c>
      <c r="AX952" s="106">
        <v>44.17</v>
      </c>
      <c r="AY952" s="106">
        <v>42.95</v>
      </c>
      <c r="AZ952" s="106">
        <v>54.42</v>
      </c>
      <c r="BA952" s="106">
        <v>47.87</v>
      </c>
      <c r="BB952" s="106">
        <v>52.94</v>
      </c>
      <c r="BC952" s="106">
        <v>54.94</v>
      </c>
      <c r="BD952" s="106">
        <v>54.84</v>
      </c>
      <c r="BE952" s="106">
        <v>44.08</v>
      </c>
      <c r="BF952" s="106">
        <v>42.66</v>
      </c>
      <c r="BG952" s="106">
        <v>43.46</v>
      </c>
      <c r="BH952" s="106">
        <v>50.38</v>
      </c>
      <c r="BI952" s="106">
        <v>44.78</v>
      </c>
      <c r="BJ952" s="106">
        <v>44.24</v>
      </c>
      <c r="BK952" s="106">
        <v>69.47</v>
      </c>
      <c r="BL952" s="107">
        <f t="shared" si="47"/>
        <v>60</v>
      </c>
      <c r="BN952" s="110">
        <f>BN951++Setup!$J$15/24</f>
        <v>43233.5833333341</v>
      </c>
      <c r="BO952" s="57">
        <f>CN952</f>
        <v>0</v>
      </c>
      <c r="BP952" s="57">
        <f>CO952</f>
        <v>0</v>
      </c>
      <c r="BQ952" s="57">
        <f>CP952</f>
        <v>0</v>
      </c>
      <c r="BR952" s="57">
        <f>CQ952</f>
        <v>0</v>
      </c>
      <c r="BS952" s="87">
        <f>CT952</f>
        <v>0</v>
      </c>
      <c r="BT952" s="87">
        <f>CB1381</f>
        <v>215</v>
      </c>
      <c r="BU952" s="87">
        <f>CD1381</f>
        <v>34.89</v>
      </c>
      <c r="BV952" s="87">
        <f>CF1381</f>
        <v>0</v>
      </c>
      <c r="BW952" s="87">
        <f>CH1381</f>
        <v>0</v>
      </c>
      <c r="BX952" s="87">
        <f>CJ1381</f>
        <v>56.14</v>
      </c>
      <c r="CA952" s="111">
        <v>43378.604166666664</v>
      </c>
      <c r="CB952" s="87">
        <v>226</v>
      </c>
      <c r="CC952" s="111">
        <v>43378.604166666664</v>
      </c>
      <c r="CD952" s="87">
        <v>34</v>
      </c>
      <c r="CE952" s="111">
        <v>43378.604166666664</v>
      </c>
      <c r="CF952" s="87">
        <v>0</v>
      </c>
      <c r="CG952" s="111">
        <v>43378.604166666664</v>
      </c>
      <c r="CH952" s="87">
        <v>0.28000000000000003</v>
      </c>
      <c r="CI952" s="111">
        <v>43378.604166666664</v>
      </c>
      <c r="CJ952" s="87">
        <v>47.19</v>
      </c>
      <c r="CM952" s="111"/>
      <c r="CS952" s="111"/>
    </row>
    <row r="953" spans="1:97" x14ac:dyDescent="0.3">
      <c r="A953" s="87">
        <f t="shared" si="46"/>
        <v>9490</v>
      </c>
      <c r="B953" s="88">
        <f t="shared" si="45"/>
        <v>158.16666666666666</v>
      </c>
      <c r="C953" s="106">
        <v>20.8</v>
      </c>
      <c r="D953" s="106">
        <v>55.58</v>
      </c>
      <c r="E953" s="106">
        <v>50.56</v>
      </c>
      <c r="F953" s="106">
        <v>46.49</v>
      </c>
      <c r="G953" s="106">
        <v>51.83</v>
      </c>
      <c r="H953" s="106">
        <v>47.67</v>
      </c>
      <c r="I953" s="106">
        <v>47.57</v>
      </c>
      <c r="J953" s="106">
        <v>49.08</v>
      </c>
      <c r="K953" s="106">
        <v>43.87</v>
      </c>
      <c r="L953" s="106">
        <v>48.85</v>
      </c>
      <c r="M953" s="106">
        <v>46.26</v>
      </c>
      <c r="N953" s="106">
        <v>51.92</v>
      </c>
      <c r="O953" s="106">
        <v>54.44</v>
      </c>
      <c r="P953" s="106">
        <v>46.58</v>
      </c>
      <c r="Q953" s="106">
        <v>51.23</v>
      </c>
      <c r="R953" s="106">
        <v>49.07</v>
      </c>
      <c r="S953" s="106">
        <v>54.85</v>
      </c>
      <c r="T953" s="106">
        <v>53.32</v>
      </c>
      <c r="U953" s="106">
        <v>54.85</v>
      </c>
      <c r="V953" s="106">
        <v>51.46</v>
      </c>
      <c r="W953" s="106">
        <v>58.4</v>
      </c>
      <c r="X953" s="106">
        <v>56.37</v>
      </c>
      <c r="Y953" s="106">
        <v>56.73</v>
      </c>
      <c r="Z953" s="106">
        <v>52.56</v>
      </c>
      <c r="AA953" s="106">
        <v>54.84</v>
      </c>
      <c r="AB953" s="106">
        <v>52.83</v>
      </c>
      <c r="AC953" s="106">
        <v>57.95</v>
      </c>
      <c r="AD953" s="106">
        <v>56.55</v>
      </c>
      <c r="AE953" s="106">
        <v>54.41</v>
      </c>
      <c r="AF953" s="106">
        <v>56.77</v>
      </c>
      <c r="AG953" s="106">
        <v>58.38</v>
      </c>
      <c r="AH953" s="106">
        <v>54.98</v>
      </c>
      <c r="AI953" s="106">
        <v>55.77</v>
      </c>
      <c r="AJ953" s="106">
        <v>59.82</v>
      </c>
      <c r="AK953" s="106">
        <v>48.73</v>
      </c>
      <c r="AL953" s="106">
        <v>45.47</v>
      </c>
      <c r="AM953" s="106">
        <v>54.94</v>
      </c>
      <c r="AN953" s="106">
        <v>60.29</v>
      </c>
      <c r="AO953" s="106">
        <v>49.04</v>
      </c>
      <c r="AP953" s="106">
        <v>53.78</v>
      </c>
      <c r="AQ953" s="106">
        <v>55.09</v>
      </c>
      <c r="AR953" s="106">
        <v>49.51</v>
      </c>
      <c r="AS953" s="106">
        <v>53.16</v>
      </c>
      <c r="AT953" s="106">
        <v>50.01</v>
      </c>
      <c r="AU953" s="106">
        <v>73.73</v>
      </c>
      <c r="AV953" s="106">
        <v>49.99</v>
      </c>
      <c r="AW953" s="106">
        <v>51.97</v>
      </c>
      <c r="AX953" s="106">
        <v>43.44</v>
      </c>
      <c r="AY953" s="106">
        <v>42.26</v>
      </c>
      <c r="AZ953" s="106">
        <v>54.88</v>
      </c>
      <c r="BA953" s="106">
        <v>47.24</v>
      </c>
      <c r="BB953" s="106">
        <v>53.16</v>
      </c>
      <c r="BC953" s="106">
        <v>55.55</v>
      </c>
      <c r="BD953" s="106">
        <v>55.21</v>
      </c>
      <c r="BE953" s="106">
        <v>43.47</v>
      </c>
      <c r="BF953" s="106">
        <v>42.19</v>
      </c>
      <c r="BG953" s="106">
        <v>43.58</v>
      </c>
      <c r="BH953" s="106">
        <v>49.74</v>
      </c>
      <c r="BI953" s="106">
        <v>44.06</v>
      </c>
      <c r="BJ953" s="106">
        <v>44.4</v>
      </c>
      <c r="BK953" s="106">
        <v>69.430000000000007</v>
      </c>
      <c r="BL953" s="107">
        <f t="shared" si="47"/>
        <v>60</v>
      </c>
      <c r="BN953" s="110">
        <f>BN952++Setup!$J$15/24</f>
        <v>43233.590277778545</v>
      </c>
      <c r="BO953" s="57">
        <f>CN953</f>
        <v>0</v>
      </c>
      <c r="BP953" s="57">
        <f>CO953</f>
        <v>0</v>
      </c>
      <c r="BQ953" s="57">
        <f>CP953</f>
        <v>0</v>
      </c>
      <c r="BR953" s="57">
        <f>CQ953</f>
        <v>0</v>
      </c>
      <c r="BS953" s="87">
        <f>CT953</f>
        <v>0</v>
      </c>
      <c r="BT953" s="87">
        <f>CB1382</f>
        <v>218</v>
      </c>
      <c r="BU953" s="87">
        <f>CD1382</f>
        <v>34.61</v>
      </c>
      <c r="BV953" s="87">
        <f>CF1382</f>
        <v>0</v>
      </c>
      <c r="BW953" s="87">
        <f>CH1382</f>
        <v>0.28000000000000003</v>
      </c>
      <c r="BX953" s="87">
        <f>CJ1382</f>
        <v>54</v>
      </c>
      <c r="CA953" s="111">
        <v>43378.611111111109</v>
      </c>
      <c r="CB953" s="87">
        <v>226</v>
      </c>
      <c r="CC953" s="111">
        <v>43378.611111111109</v>
      </c>
      <c r="CD953" s="87">
        <v>35.08</v>
      </c>
      <c r="CE953" s="111">
        <v>43378.611111111109</v>
      </c>
      <c r="CF953" s="87">
        <v>0</v>
      </c>
      <c r="CG953" s="111">
        <v>43378.611111111109</v>
      </c>
      <c r="CH953" s="87">
        <v>0.28000000000000003</v>
      </c>
      <c r="CI953" s="111">
        <v>43378.611111111109</v>
      </c>
      <c r="CJ953" s="87">
        <v>47.58</v>
      </c>
      <c r="CM953" s="111"/>
      <c r="CS953" s="111"/>
    </row>
    <row r="954" spans="1:97" x14ac:dyDescent="0.3">
      <c r="A954" s="87">
        <f t="shared" si="46"/>
        <v>9500</v>
      </c>
      <c r="B954" s="88">
        <f t="shared" si="45"/>
        <v>158.33333333333334</v>
      </c>
      <c r="C954" s="106">
        <v>20.89</v>
      </c>
      <c r="D954" s="106">
        <v>55.89</v>
      </c>
      <c r="E954" s="106">
        <v>50.98</v>
      </c>
      <c r="F954" s="106">
        <v>47.02</v>
      </c>
      <c r="G954" s="106">
        <v>52.17</v>
      </c>
      <c r="H954" s="106">
        <v>48.46</v>
      </c>
      <c r="I954" s="106">
        <v>48.14</v>
      </c>
      <c r="J954" s="106">
        <v>49.6</v>
      </c>
      <c r="K954" s="106">
        <v>44.62</v>
      </c>
      <c r="L954" s="106">
        <v>49.51</v>
      </c>
      <c r="M954" s="106">
        <v>46.53</v>
      </c>
      <c r="N954" s="106">
        <v>52.51</v>
      </c>
      <c r="O954" s="106">
        <v>55.03</v>
      </c>
      <c r="P954" s="106">
        <v>46.87</v>
      </c>
      <c r="Q954" s="106">
        <v>51.64</v>
      </c>
      <c r="R954" s="106">
        <v>49.47</v>
      </c>
      <c r="S954" s="106">
        <v>55.37</v>
      </c>
      <c r="T954" s="106">
        <v>53.65</v>
      </c>
      <c r="U954" s="106">
        <v>55.36</v>
      </c>
      <c r="V954" s="106">
        <v>51.78</v>
      </c>
      <c r="W954" s="106">
        <v>58.99</v>
      </c>
      <c r="X954" s="106">
        <v>57.12</v>
      </c>
      <c r="Y954" s="106">
        <v>57.43</v>
      </c>
      <c r="Z954" s="106">
        <v>52.75</v>
      </c>
      <c r="AA954" s="106">
        <v>55.33</v>
      </c>
      <c r="AB954" s="106">
        <v>53.12</v>
      </c>
      <c r="AC954" s="106">
        <v>58.45</v>
      </c>
      <c r="AD954" s="106">
        <v>57.28</v>
      </c>
      <c r="AE954" s="106">
        <v>54.87</v>
      </c>
      <c r="AF954" s="106">
        <v>57.29</v>
      </c>
      <c r="AG954" s="106">
        <v>58.79</v>
      </c>
      <c r="AH954" s="106">
        <v>55.39</v>
      </c>
      <c r="AI954" s="106">
        <v>56.55</v>
      </c>
      <c r="AJ954" s="106">
        <v>60.16</v>
      </c>
      <c r="AK954" s="106">
        <v>48.95</v>
      </c>
      <c r="AL954" s="106">
        <v>45.51</v>
      </c>
      <c r="AM954" s="106">
        <v>55.33</v>
      </c>
      <c r="AN954" s="106">
        <v>60.62</v>
      </c>
      <c r="AO954" s="106">
        <v>49.56</v>
      </c>
      <c r="AP954" s="106">
        <v>54.03</v>
      </c>
      <c r="AQ954" s="106">
        <v>55.95</v>
      </c>
      <c r="AR954" s="106">
        <v>49.77</v>
      </c>
      <c r="AS954" s="106">
        <v>53.29</v>
      </c>
      <c r="AT954" s="106">
        <v>50.38</v>
      </c>
      <c r="AU954" s="106">
        <v>74.069999999999993</v>
      </c>
      <c r="AV954" s="106">
        <v>50.17</v>
      </c>
      <c r="AW954" s="106">
        <v>51.94</v>
      </c>
      <c r="AX954" s="106">
        <v>44.1</v>
      </c>
      <c r="AY954" s="106">
        <v>42.71</v>
      </c>
      <c r="AZ954" s="106">
        <v>55.15</v>
      </c>
      <c r="BA954" s="106">
        <v>47.68</v>
      </c>
      <c r="BB954" s="106">
        <v>53.42</v>
      </c>
      <c r="BC954" s="106">
        <v>55.9</v>
      </c>
      <c r="BD954" s="106">
        <v>55.72</v>
      </c>
      <c r="BE954" s="106">
        <v>44.02</v>
      </c>
      <c r="BF954" s="106">
        <v>42.62</v>
      </c>
      <c r="BG954" s="106">
        <v>44</v>
      </c>
      <c r="BH954" s="106">
        <v>50.1</v>
      </c>
      <c r="BI954" s="106">
        <v>44.7</v>
      </c>
      <c r="BJ954" s="106">
        <v>44.33</v>
      </c>
      <c r="BK954" s="106">
        <v>69.39</v>
      </c>
      <c r="BL954" s="107">
        <f t="shared" si="47"/>
        <v>60</v>
      </c>
      <c r="BN954" s="110">
        <f>BN953++Setup!$J$15/24</f>
        <v>43233.59722222299</v>
      </c>
      <c r="BO954" s="57">
        <f>CN954</f>
        <v>0</v>
      </c>
      <c r="BP954" s="57">
        <f>CO954</f>
        <v>0</v>
      </c>
      <c r="BQ954" s="57">
        <f>CP954</f>
        <v>0</v>
      </c>
      <c r="BR954" s="57">
        <f>CQ954</f>
        <v>0</v>
      </c>
      <c r="BS954" s="87">
        <f>CT954</f>
        <v>0</v>
      </c>
      <c r="BT954" s="87">
        <f>CB1383</f>
        <v>219</v>
      </c>
      <c r="BU954" s="87">
        <f>CD1383</f>
        <v>35.14</v>
      </c>
      <c r="BV954" s="87">
        <f>CF1383</f>
        <v>0</v>
      </c>
      <c r="BW954" s="87">
        <f>CH1383</f>
        <v>0.28000000000000003</v>
      </c>
      <c r="BX954" s="87">
        <f>CJ1383</f>
        <v>53.89</v>
      </c>
      <c r="CA954" s="111">
        <v>43378.618055555555</v>
      </c>
      <c r="CB954" s="87">
        <v>229</v>
      </c>
      <c r="CC954" s="111">
        <v>43378.618055555555</v>
      </c>
      <c r="CD954" s="87">
        <v>34.25</v>
      </c>
      <c r="CE954" s="111">
        <v>43378.618055555555</v>
      </c>
      <c r="CF954" s="87">
        <v>0</v>
      </c>
      <c r="CG954" s="111">
        <v>43378.618055555555</v>
      </c>
      <c r="CH954" s="87">
        <v>0.28000000000000003</v>
      </c>
      <c r="CI954" s="111">
        <v>43378.618055555555</v>
      </c>
      <c r="CJ954" s="87">
        <v>43.14</v>
      </c>
      <c r="CM954" s="111"/>
      <c r="CS954" s="111"/>
    </row>
    <row r="955" spans="1:97" x14ac:dyDescent="0.3">
      <c r="A955" s="87">
        <f t="shared" si="46"/>
        <v>9510</v>
      </c>
      <c r="B955" s="88">
        <f t="shared" si="45"/>
        <v>158.5</v>
      </c>
      <c r="C955" s="106">
        <v>20.89</v>
      </c>
      <c r="D955" s="106">
        <v>55.69</v>
      </c>
      <c r="E955" s="106">
        <v>49.64</v>
      </c>
      <c r="F955" s="106">
        <v>45.68</v>
      </c>
      <c r="G955" s="106">
        <v>52.18</v>
      </c>
      <c r="H955" s="106">
        <v>48.58</v>
      </c>
      <c r="I955" s="106">
        <v>46.84</v>
      </c>
      <c r="J955" s="106">
        <v>48.35</v>
      </c>
      <c r="K955" s="106">
        <v>44.76</v>
      </c>
      <c r="L955" s="106">
        <v>49.56</v>
      </c>
      <c r="M955" s="106">
        <v>45.38</v>
      </c>
      <c r="N955" s="106">
        <v>52.61</v>
      </c>
      <c r="O955" s="106">
        <v>55.13</v>
      </c>
      <c r="P955" s="106">
        <v>47</v>
      </c>
      <c r="Q955" s="106">
        <v>51.59</v>
      </c>
      <c r="R955" s="106">
        <v>49.47</v>
      </c>
      <c r="S955" s="106">
        <v>55.39</v>
      </c>
      <c r="T955" s="106">
        <v>53.7</v>
      </c>
      <c r="U955" s="106">
        <v>55.26</v>
      </c>
      <c r="V955" s="106">
        <v>51.85</v>
      </c>
      <c r="W955" s="106">
        <v>59.13</v>
      </c>
      <c r="X955" s="106">
        <v>56.85</v>
      </c>
      <c r="Y955" s="106">
        <v>57.4</v>
      </c>
      <c r="Z955" s="106">
        <v>52.82</v>
      </c>
      <c r="AA955" s="106">
        <v>55.17</v>
      </c>
      <c r="AB955" s="106">
        <v>53.12</v>
      </c>
      <c r="AC955" s="106">
        <v>58.45</v>
      </c>
      <c r="AD955" s="106">
        <v>57.03</v>
      </c>
      <c r="AE955" s="106">
        <v>54.82</v>
      </c>
      <c r="AF955" s="106">
        <v>57.01</v>
      </c>
      <c r="AG955" s="106">
        <v>58.78</v>
      </c>
      <c r="AH955" s="106">
        <v>55.51</v>
      </c>
      <c r="AI955" s="106">
        <v>56.24</v>
      </c>
      <c r="AJ955" s="106">
        <v>60.36</v>
      </c>
      <c r="AK955" s="106">
        <v>49.07</v>
      </c>
      <c r="AL955" s="106">
        <v>45.38</v>
      </c>
      <c r="AM955" s="106">
        <v>55.3</v>
      </c>
      <c r="AN955" s="106">
        <v>60.82</v>
      </c>
      <c r="AO955" s="106">
        <v>48.31</v>
      </c>
      <c r="AP955" s="106">
        <v>53.7</v>
      </c>
      <c r="AQ955" s="106">
        <v>55.68</v>
      </c>
      <c r="AR955" s="106">
        <v>49.96</v>
      </c>
      <c r="AS955" s="106">
        <v>53.34</v>
      </c>
      <c r="AT955" s="106">
        <v>50.63</v>
      </c>
      <c r="AU955" s="106">
        <v>74.42</v>
      </c>
      <c r="AV955" s="106">
        <v>50.44</v>
      </c>
      <c r="AW955" s="106">
        <v>52.06</v>
      </c>
      <c r="AX955" s="106">
        <v>42.55</v>
      </c>
      <c r="AY955" s="106">
        <v>41.71</v>
      </c>
      <c r="AZ955" s="106">
        <v>55.16</v>
      </c>
      <c r="BA955" s="106">
        <v>46.48</v>
      </c>
      <c r="BB955" s="106">
        <v>53.5</v>
      </c>
      <c r="BC955" s="106">
        <v>55.79</v>
      </c>
      <c r="BD955" s="106">
        <v>55.56</v>
      </c>
      <c r="BE955" s="106">
        <v>42.58</v>
      </c>
      <c r="BF955" s="106">
        <v>41.28</v>
      </c>
      <c r="BG955" s="106">
        <v>44.04</v>
      </c>
      <c r="BH955" s="106">
        <v>48.85</v>
      </c>
      <c r="BI955" s="106">
        <v>43.38</v>
      </c>
      <c r="BJ955" s="106">
        <v>44.25</v>
      </c>
      <c r="BK955" s="106">
        <v>69.63</v>
      </c>
      <c r="BL955" s="107">
        <f t="shared" si="47"/>
        <v>60</v>
      </c>
      <c r="BN955" s="110">
        <f>BN954++Setup!$J$15/24</f>
        <v>43233.604166667435</v>
      </c>
      <c r="BO955" s="57">
        <f>CN955</f>
        <v>0</v>
      </c>
      <c r="BP955" s="57">
        <f>CO955</f>
        <v>0</v>
      </c>
      <c r="BQ955" s="57">
        <f>CP955</f>
        <v>0</v>
      </c>
      <c r="BR955" s="57">
        <f>CQ955</f>
        <v>0</v>
      </c>
      <c r="BS955" s="87">
        <f>CT955</f>
        <v>0</v>
      </c>
      <c r="BT955" s="87">
        <f>CB1384</f>
        <v>215</v>
      </c>
      <c r="BU955" s="87">
        <f>CD1384</f>
        <v>35.08</v>
      </c>
      <c r="BV955" s="87">
        <f>CF1384</f>
        <v>0</v>
      </c>
      <c r="BW955" s="87">
        <f>CH1384</f>
        <v>0.28000000000000003</v>
      </c>
      <c r="BX955" s="87">
        <f>CJ1384</f>
        <v>44.47</v>
      </c>
      <c r="CA955" s="111">
        <v>43378.625</v>
      </c>
      <c r="CB955" s="87">
        <v>224</v>
      </c>
      <c r="CC955" s="111">
        <v>43378.625</v>
      </c>
      <c r="CD955" s="87">
        <v>32.42</v>
      </c>
      <c r="CE955" s="111">
        <v>43378.625</v>
      </c>
      <c r="CF955" s="87">
        <v>0</v>
      </c>
      <c r="CG955" s="111">
        <v>43378.625</v>
      </c>
      <c r="CH955" s="87">
        <v>0.28000000000000003</v>
      </c>
      <c r="CI955" s="111">
        <v>43378.625</v>
      </c>
      <c r="CJ955" s="87">
        <v>52.17</v>
      </c>
      <c r="CM955" s="111"/>
      <c r="CS955" s="111"/>
    </row>
    <row r="956" spans="1:97" x14ac:dyDescent="0.3">
      <c r="A956" s="87">
        <f t="shared" si="46"/>
        <v>9520</v>
      </c>
      <c r="B956" s="88">
        <f t="shared" si="45"/>
        <v>158.66666666666666</v>
      </c>
      <c r="C956" s="106">
        <v>21</v>
      </c>
      <c r="D956" s="106">
        <v>56.02</v>
      </c>
      <c r="E956" s="106">
        <v>49.86</v>
      </c>
      <c r="F956" s="106">
        <v>45.94</v>
      </c>
      <c r="G956" s="106">
        <v>52.34</v>
      </c>
      <c r="H956" s="106">
        <v>48.72</v>
      </c>
      <c r="I956" s="106">
        <v>47.01</v>
      </c>
      <c r="J956" s="106">
        <v>48.52</v>
      </c>
      <c r="K956" s="106">
        <v>44.81</v>
      </c>
      <c r="L956" s="106">
        <v>49.65</v>
      </c>
      <c r="M956" s="106">
        <v>45.58</v>
      </c>
      <c r="N956" s="106">
        <v>52.68</v>
      </c>
      <c r="O956" s="106">
        <v>55.09</v>
      </c>
      <c r="P956" s="106">
        <v>47.04</v>
      </c>
      <c r="Q956" s="106">
        <v>51.66</v>
      </c>
      <c r="R956" s="106">
        <v>49.46</v>
      </c>
      <c r="S956" s="106">
        <v>55.48</v>
      </c>
      <c r="T956" s="106">
        <v>53.9</v>
      </c>
      <c r="U956" s="106">
        <v>55.57</v>
      </c>
      <c r="V956" s="106">
        <v>51.96</v>
      </c>
      <c r="W956" s="106">
        <v>58.92</v>
      </c>
      <c r="X956" s="106">
        <v>57.13</v>
      </c>
      <c r="Y956" s="106">
        <v>57.65</v>
      </c>
      <c r="Z956" s="106">
        <v>52.64</v>
      </c>
      <c r="AA956" s="106">
        <v>55.41</v>
      </c>
      <c r="AB956" s="106">
        <v>53.2</v>
      </c>
      <c r="AC956" s="106">
        <v>58.73</v>
      </c>
      <c r="AD956" s="106">
        <v>57.48</v>
      </c>
      <c r="AE956" s="106">
        <v>54.98</v>
      </c>
      <c r="AF956" s="106">
        <v>57.42</v>
      </c>
      <c r="AG956" s="106">
        <v>59.02</v>
      </c>
      <c r="AH956" s="106">
        <v>55.47</v>
      </c>
      <c r="AI956" s="106">
        <v>56.41</v>
      </c>
      <c r="AJ956" s="106">
        <v>60.19</v>
      </c>
      <c r="AK956" s="106">
        <v>48.98</v>
      </c>
      <c r="AL956" s="106">
        <v>45.52</v>
      </c>
      <c r="AM956" s="106">
        <v>55.61</v>
      </c>
      <c r="AN956" s="106">
        <v>60.76</v>
      </c>
      <c r="AO956" s="106">
        <v>48.48</v>
      </c>
      <c r="AP956" s="106">
        <v>53.78</v>
      </c>
      <c r="AQ956" s="106">
        <v>55.99</v>
      </c>
      <c r="AR956" s="106">
        <v>50.01</v>
      </c>
      <c r="AS956" s="106">
        <v>53.42</v>
      </c>
      <c r="AT956" s="106">
        <v>50.72</v>
      </c>
      <c r="AU956" s="106">
        <v>74.290000000000006</v>
      </c>
      <c r="AV956" s="106">
        <v>50.33</v>
      </c>
      <c r="AW956" s="106">
        <v>51.88</v>
      </c>
      <c r="AX956" s="106">
        <v>42.74</v>
      </c>
      <c r="AY956" s="106">
        <v>41.75</v>
      </c>
      <c r="AZ956" s="106">
        <v>55.3</v>
      </c>
      <c r="BA956" s="106">
        <v>46.65</v>
      </c>
      <c r="BB956" s="106">
        <v>53.71</v>
      </c>
      <c r="BC956" s="106">
        <v>56</v>
      </c>
      <c r="BD956" s="106">
        <v>55.74</v>
      </c>
      <c r="BE956" s="106">
        <v>42.99</v>
      </c>
      <c r="BF956" s="106">
        <v>41.54</v>
      </c>
      <c r="BG956" s="106">
        <v>44.23</v>
      </c>
      <c r="BH956" s="106">
        <v>49.09</v>
      </c>
      <c r="BI956" s="106">
        <v>43.58</v>
      </c>
      <c r="BJ956" s="106">
        <v>44.13</v>
      </c>
      <c r="BK956" s="106">
        <v>69.66</v>
      </c>
      <c r="BL956" s="107">
        <f t="shared" si="47"/>
        <v>60</v>
      </c>
      <c r="BN956" s="110">
        <f>BN955++Setup!$J$15/24</f>
        <v>43233.611111111881</v>
      </c>
      <c r="BO956" s="57">
        <f>CN956</f>
        <v>0</v>
      </c>
      <c r="BP956" s="57">
        <f>CO956</f>
        <v>0</v>
      </c>
      <c r="BQ956" s="57">
        <f>CP956</f>
        <v>0</v>
      </c>
      <c r="BR956" s="57">
        <f>CQ956</f>
        <v>0</v>
      </c>
      <c r="BS956" s="87">
        <f>CT956</f>
        <v>0</v>
      </c>
      <c r="BT956" s="87">
        <f>CB1385</f>
        <v>215</v>
      </c>
      <c r="BU956" s="87">
        <f>CD1385</f>
        <v>34.61</v>
      </c>
      <c r="BV956" s="87">
        <f>CF1385</f>
        <v>0</v>
      </c>
      <c r="BW956" s="87">
        <f>CH1385</f>
        <v>0.28000000000000003</v>
      </c>
      <c r="BX956" s="87">
        <f>CJ1385</f>
        <v>43.44</v>
      </c>
      <c r="CA956" s="111">
        <v>43378.631944444445</v>
      </c>
      <c r="CB956" s="87">
        <v>224</v>
      </c>
      <c r="CC956" s="111">
        <v>43378.631944444445</v>
      </c>
      <c r="CD956" s="87">
        <v>34.31</v>
      </c>
      <c r="CE956" s="111">
        <v>43378.631944444445</v>
      </c>
      <c r="CF956" s="87">
        <v>0</v>
      </c>
      <c r="CG956" s="111">
        <v>43378.631944444445</v>
      </c>
      <c r="CH956" s="87">
        <v>0.28000000000000003</v>
      </c>
      <c r="CI956" s="111">
        <v>43378.631944444445</v>
      </c>
      <c r="CJ956" s="87">
        <v>53.33</v>
      </c>
      <c r="CM956" s="111"/>
      <c r="CS956" s="111"/>
    </row>
    <row r="957" spans="1:97" x14ac:dyDescent="0.3">
      <c r="A957" s="87">
        <f t="shared" si="46"/>
        <v>9530</v>
      </c>
      <c r="B957" s="88">
        <f t="shared" si="45"/>
        <v>158.83333333333334</v>
      </c>
      <c r="C957" s="106">
        <v>21.04</v>
      </c>
      <c r="D957" s="106">
        <v>56.56</v>
      </c>
      <c r="E957" s="106">
        <v>50.24</v>
      </c>
      <c r="F957" s="106">
        <v>46.22</v>
      </c>
      <c r="G957" s="106">
        <v>52.59</v>
      </c>
      <c r="H957" s="106">
        <v>49.23</v>
      </c>
      <c r="I957" s="106">
        <v>47.26</v>
      </c>
      <c r="J957" s="106">
        <v>48.77</v>
      </c>
      <c r="K957" s="106">
        <v>45.28</v>
      </c>
      <c r="L957" s="106">
        <v>49.96</v>
      </c>
      <c r="M957" s="106">
        <v>45.71</v>
      </c>
      <c r="N957" s="106">
        <v>53.08</v>
      </c>
      <c r="O957" s="106">
        <v>55.53</v>
      </c>
      <c r="P957" s="106">
        <v>47.12</v>
      </c>
      <c r="Q957" s="106">
        <v>52.03</v>
      </c>
      <c r="R957" s="106">
        <v>49.87</v>
      </c>
      <c r="S957" s="106">
        <v>55.93</v>
      </c>
      <c r="T957" s="106">
        <v>54.15</v>
      </c>
      <c r="U957" s="106">
        <v>55.76</v>
      </c>
      <c r="V957" s="106">
        <v>52.27</v>
      </c>
      <c r="W957" s="106">
        <v>59.28</v>
      </c>
      <c r="X957" s="106">
        <v>57.43</v>
      </c>
      <c r="Y957" s="106">
        <v>57.81</v>
      </c>
      <c r="Z957" s="106">
        <v>52.79</v>
      </c>
      <c r="AA957" s="106">
        <v>55.73</v>
      </c>
      <c r="AB957" s="106">
        <v>53.34</v>
      </c>
      <c r="AC957" s="106">
        <v>59</v>
      </c>
      <c r="AD957" s="106">
        <v>57.7</v>
      </c>
      <c r="AE957" s="106">
        <v>55.33</v>
      </c>
      <c r="AF957" s="106">
        <v>57.66</v>
      </c>
      <c r="AG957" s="106">
        <v>59.38</v>
      </c>
      <c r="AH957" s="106">
        <v>56.14</v>
      </c>
      <c r="AI957" s="106">
        <v>56.84</v>
      </c>
      <c r="AJ957" s="106">
        <v>60.22</v>
      </c>
      <c r="AK957" s="106">
        <v>48.93</v>
      </c>
      <c r="AL957" s="106">
        <v>45.13</v>
      </c>
      <c r="AM957" s="106">
        <v>55.97</v>
      </c>
      <c r="AN957" s="106">
        <v>60.78</v>
      </c>
      <c r="AO957" s="106">
        <v>48.73</v>
      </c>
      <c r="AP957" s="106">
        <v>53.27</v>
      </c>
      <c r="AQ957" s="106">
        <v>56.43</v>
      </c>
      <c r="AR957" s="106">
        <v>50.17</v>
      </c>
      <c r="AS957" s="106">
        <v>53.44</v>
      </c>
      <c r="AT957" s="106">
        <v>50.86</v>
      </c>
      <c r="AU957" s="106">
        <v>74.290000000000006</v>
      </c>
      <c r="AV957" s="106">
        <v>50.53</v>
      </c>
      <c r="AW957" s="106">
        <v>52.22</v>
      </c>
      <c r="AX957" s="106">
        <v>43.01</v>
      </c>
      <c r="AY957" s="106">
        <v>42.13</v>
      </c>
      <c r="AZ957" s="106">
        <v>55.59</v>
      </c>
      <c r="BA957" s="106">
        <v>46.86</v>
      </c>
      <c r="BB957" s="106">
        <v>53.83</v>
      </c>
      <c r="BC957" s="106">
        <v>56.42</v>
      </c>
      <c r="BD957" s="106">
        <v>56.15</v>
      </c>
      <c r="BE957" s="106">
        <v>43.04</v>
      </c>
      <c r="BF957" s="106">
        <v>41.7</v>
      </c>
      <c r="BG957" s="106">
        <v>44.54</v>
      </c>
      <c r="BH957" s="106">
        <v>49.4</v>
      </c>
      <c r="BI957" s="106">
        <v>43.77</v>
      </c>
      <c r="BJ957" s="106">
        <v>44.17</v>
      </c>
      <c r="BK957" s="106">
        <v>69.790000000000006</v>
      </c>
      <c r="BL957" s="107">
        <f t="shared" si="47"/>
        <v>60</v>
      </c>
      <c r="BN957" s="110">
        <f>BN956++Setup!$J$15/24</f>
        <v>43233.618055556326</v>
      </c>
      <c r="BO957" s="57">
        <f>CN957</f>
        <v>0</v>
      </c>
      <c r="BP957" s="57">
        <f>CO957</f>
        <v>0</v>
      </c>
      <c r="BQ957" s="57">
        <f>CP957</f>
        <v>0</v>
      </c>
      <c r="BR957" s="57">
        <f>CQ957</f>
        <v>0</v>
      </c>
      <c r="BS957" s="87">
        <f>CT957</f>
        <v>0</v>
      </c>
      <c r="BT957" s="87">
        <f>CB1386</f>
        <v>213</v>
      </c>
      <c r="BU957" s="87">
        <f>CD1386</f>
        <v>35.14</v>
      </c>
      <c r="BV957" s="87">
        <f>CF1386</f>
        <v>0</v>
      </c>
      <c r="BW957" s="87">
        <f>CH1386</f>
        <v>0.28000000000000003</v>
      </c>
      <c r="BX957" s="87">
        <f>CJ1386</f>
        <v>51.53</v>
      </c>
      <c r="CA957" s="111">
        <v>43378.638888888891</v>
      </c>
      <c r="CB957" s="87">
        <v>227</v>
      </c>
      <c r="CC957" s="111">
        <v>43378.638888888891</v>
      </c>
      <c r="CD957" s="87">
        <v>34.11</v>
      </c>
      <c r="CE957" s="111">
        <v>43378.638888888891</v>
      </c>
      <c r="CF957" s="87">
        <v>0</v>
      </c>
      <c r="CG957" s="111">
        <v>43378.638888888891</v>
      </c>
      <c r="CH957" s="87">
        <v>0.28000000000000003</v>
      </c>
      <c r="CI957" s="111">
        <v>43378.638888888891</v>
      </c>
      <c r="CJ957" s="87">
        <v>44.69</v>
      </c>
      <c r="CM957" s="111"/>
      <c r="CS957" s="111"/>
    </row>
    <row r="958" spans="1:97" x14ac:dyDescent="0.3">
      <c r="A958" s="87">
        <f t="shared" si="46"/>
        <v>9540</v>
      </c>
      <c r="B958" s="88">
        <f t="shared" si="45"/>
        <v>159</v>
      </c>
      <c r="C958" s="106">
        <v>20.81</v>
      </c>
      <c r="D958" s="106">
        <v>55.33</v>
      </c>
      <c r="E958" s="106">
        <v>49.58</v>
      </c>
      <c r="F958" s="106">
        <v>45.59</v>
      </c>
      <c r="G958" s="106">
        <v>51.83</v>
      </c>
      <c r="H958" s="106">
        <v>48.17</v>
      </c>
      <c r="I958" s="106">
        <v>46.68</v>
      </c>
      <c r="J958" s="106">
        <v>48.27</v>
      </c>
      <c r="K958" s="106">
        <v>44.35</v>
      </c>
      <c r="L958" s="106">
        <v>49.21</v>
      </c>
      <c r="M958" s="106">
        <v>45.2</v>
      </c>
      <c r="N958" s="106">
        <v>52.16</v>
      </c>
      <c r="O958" s="106">
        <v>54.67</v>
      </c>
      <c r="P958" s="106">
        <v>46.7</v>
      </c>
      <c r="Q958" s="106">
        <v>51.2</v>
      </c>
      <c r="R958" s="106">
        <v>49.09</v>
      </c>
      <c r="S958" s="106">
        <v>54.95</v>
      </c>
      <c r="T958" s="106">
        <v>53.41</v>
      </c>
      <c r="U958" s="106">
        <v>54.86</v>
      </c>
      <c r="V958" s="106">
        <v>51.49</v>
      </c>
      <c r="W958" s="106">
        <v>58.38</v>
      </c>
      <c r="X958" s="106">
        <v>56.63</v>
      </c>
      <c r="Y958" s="106">
        <v>57.01</v>
      </c>
      <c r="Z958" s="106">
        <v>52.3</v>
      </c>
      <c r="AA958" s="106">
        <v>54.91</v>
      </c>
      <c r="AB958" s="106">
        <v>52.76</v>
      </c>
      <c r="AC958" s="106">
        <v>58.2</v>
      </c>
      <c r="AD958" s="106">
        <v>56.79</v>
      </c>
      <c r="AE958" s="106">
        <v>54.31</v>
      </c>
      <c r="AF958" s="106">
        <v>56.76</v>
      </c>
      <c r="AG958" s="106">
        <v>58.26</v>
      </c>
      <c r="AH958" s="106">
        <v>55.25</v>
      </c>
      <c r="AI958" s="106">
        <v>56</v>
      </c>
      <c r="AJ958" s="106">
        <v>60.15</v>
      </c>
      <c r="AK958" s="106">
        <v>48.95</v>
      </c>
      <c r="AL958" s="106">
        <v>45.31</v>
      </c>
      <c r="AM958" s="106">
        <v>54.94</v>
      </c>
      <c r="AN958" s="106">
        <v>60.61</v>
      </c>
      <c r="AO958" s="106">
        <v>48.23</v>
      </c>
      <c r="AP958" s="106">
        <v>53.74</v>
      </c>
      <c r="AQ958" s="106">
        <v>55.39</v>
      </c>
      <c r="AR958" s="106">
        <v>49.63</v>
      </c>
      <c r="AS958" s="106">
        <v>53.03</v>
      </c>
      <c r="AT958" s="106">
        <v>50.06</v>
      </c>
      <c r="AU958" s="106">
        <v>74.08</v>
      </c>
      <c r="AV958" s="106">
        <v>50.03</v>
      </c>
      <c r="AW958" s="106">
        <v>51.57</v>
      </c>
      <c r="AX958" s="106">
        <v>42.35</v>
      </c>
      <c r="AY958" s="106">
        <v>41.55</v>
      </c>
      <c r="AZ958" s="106">
        <v>54.83</v>
      </c>
      <c r="BA958" s="106">
        <v>46.3</v>
      </c>
      <c r="BB958" s="106">
        <v>53.26</v>
      </c>
      <c r="BC958" s="106">
        <v>55.54</v>
      </c>
      <c r="BD958" s="106">
        <v>55.17</v>
      </c>
      <c r="BE958" s="106">
        <v>42.51</v>
      </c>
      <c r="BF958" s="106">
        <v>41.17</v>
      </c>
      <c r="BG958" s="106">
        <v>43.68</v>
      </c>
      <c r="BH958" s="106">
        <v>48.74</v>
      </c>
      <c r="BI958" s="106">
        <v>43.16</v>
      </c>
      <c r="BJ958" s="106">
        <v>44.3</v>
      </c>
      <c r="BK958" s="106">
        <v>69.72</v>
      </c>
      <c r="BL958" s="107">
        <f t="shared" si="47"/>
        <v>60</v>
      </c>
      <c r="BN958" s="110">
        <f>BN957++Setup!$J$15/24</f>
        <v>43233.625000000771</v>
      </c>
      <c r="BO958" s="57">
        <f>CN958</f>
        <v>0</v>
      </c>
      <c r="BP958" s="57">
        <f>CO958</f>
        <v>0</v>
      </c>
      <c r="BQ958" s="57">
        <f>CP958</f>
        <v>0</v>
      </c>
      <c r="BR958" s="57">
        <f>CQ958</f>
        <v>0</v>
      </c>
      <c r="BS958" s="87">
        <f>CT958</f>
        <v>0</v>
      </c>
      <c r="BT958" s="87">
        <f>CB1387</f>
        <v>215</v>
      </c>
      <c r="BU958" s="87">
        <f>CD1387</f>
        <v>33.44</v>
      </c>
      <c r="BV958" s="87">
        <f>CF1387</f>
        <v>0</v>
      </c>
      <c r="BW958" s="87">
        <f>CH1387</f>
        <v>0.28000000000000003</v>
      </c>
      <c r="BX958" s="87">
        <f>CJ1387</f>
        <v>53.08</v>
      </c>
      <c r="CA958" s="111">
        <v>43378.645833333336</v>
      </c>
      <c r="CB958" s="87">
        <v>225</v>
      </c>
      <c r="CC958" s="111">
        <v>43378.645833333336</v>
      </c>
      <c r="CD958" s="87">
        <v>32.58</v>
      </c>
      <c r="CE958" s="111">
        <v>43378.645833333336</v>
      </c>
      <c r="CF958" s="87">
        <v>0</v>
      </c>
      <c r="CG958" s="111">
        <v>43378.645833333336</v>
      </c>
      <c r="CH958" s="87">
        <v>0.28000000000000003</v>
      </c>
      <c r="CI958" s="111">
        <v>43378.645833333336</v>
      </c>
      <c r="CJ958" s="87">
        <v>48.64</v>
      </c>
      <c r="CM958" s="111"/>
      <c r="CS958" s="111"/>
    </row>
    <row r="959" spans="1:97" x14ac:dyDescent="0.3">
      <c r="A959" s="87">
        <f t="shared" si="46"/>
        <v>9550</v>
      </c>
      <c r="B959" s="88">
        <f t="shared" si="45"/>
        <v>159.16666666666666</v>
      </c>
      <c r="C959" s="106">
        <v>20.94</v>
      </c>
      <c r="D959" s="106">
        <v>56.32</v>
      </c>
      <c r="E959" s="106">
        <v>49.47</v>
      </c>
      <c r="F959" s="106">
        <v>45.5</v>
      </c>
      <c r="G959" s="106">
        <v>52.23</v>
      </c>
      <c r="H959" s="106">
        <v>48.68</v>
      </c>
      <c r="I959" s="106">
        <v>46.53</v>
      </c>
      <c r="J959" s="106">
        <v>48.17</v>
      </c>
      <c r="K959" s="106">
        <v>44.8</v>
      </c>
      <c r="L959" s="106">
        <v>49.68</v>
      </c>
      <c r="M959" s="106">
        <v>45.18</v>
      </c>
      <c r="N959" s="106">
        <v>52.81</v>
      </c>
      <c r="O959" s="106">
        <v>55.05</v>
      </c>
      <c r="P959" s="106">
        <v>46.98</v>
      </c>
      <c r="Q959" s="106">
        <v>51.75</v>
      </c>
      <c r="R959" s="106">
        <v>49.59</v>
      </c>
      <c r="S959" s="106">
        <v>55.54</v>
      </c>
      <c r="T959" s="106">
        <v>53.83</v>
      </c>
      <c r="U959" s="106">
        <v>55.31</v>
      </c>
      <c r="V959" s="106">
        <v>51.95</v>
      </c>
      <c r="W959" s="106">
        <v>59.1</v>
      </c>
      <c r="X959" s="106">
        <v>57.18</v>
      </c>
      <c r="Y959" s="106">
        <v>57.32</v>
      </c>
      <c r="Z959" s="106">
        <v>52.66</v>
      </c>
      <c r="AA959" s="106">
        <v>55.53</v>
      </c>
      <c r="AB959" s="106">
        <v>53.12</v>
      </c>
      <c r="AC959" s="106">
        <v>58.57</v>
      </c>
      <c r="AD959" s="106">
        <v>57.32</v>
      </c>
      <c r="AE959" s="106">
        <v>54.99</v>
      </c>
      <c r="AF959" s="106">
        <v>57.44</v>
      </c>
      <c r="AG959" s="106">
        <v>59.1</v>
      </c>
      <c r="AH959" s="106">
        <v>55.66</v>
      </c>
      <c r="AI959" s="106">
        <v>56.49</v>
      </c>
      <c r="AJ959" s="106">
        <v>59.82</v>
      </c>
      <c r="AK959" s="106">
        <v>48.69</v>
      </c>
      <c r="AL959" s="106">
        <v>45.29</v>
      </c>
      <c r="AM959" s="106">
        <v>55.51</v>
      </c>
      <c r="AN959" s="106">
        <v>60.21</v>
      </c>
      <c r="AO959" s="106">
        <v>48.13</v>
      </c>
      <c r="AP959" s="106">
        <v>53.82</v>
      </c>
      <c r="AQ959" s="106">
        <v>56.13</v>
      </c>
      <c r="AR959" s="106">
        <v>49.96</v>
      </c>
      <c r="AS959" s="106">
        <v>53.24</v>
      </c>
      <c r="AT959" s="106">
        <v>50.53</v>
      </c>
      <c r="AU959" s="106">
        <v>73.83</v>
      </c>
      <c r="AV959" s="106">
        <v>50.33</v>
      </c>
      <c r="AW959" s="106">
        <v>51.85</v>
      </c>
      <c r="AX959" s="106">
        <v>42.36</v>
      </c>
      <c r="AY959" s="106">
        <v>41.54</v>
      </c>
      <c r="AZ959" s="106">
        <v>55.43</v>
      </c>
      <c r="BA959" s="106">
        <v>46.18</v>
      </c>
      <c r="BB959" s="106">
        <v>53.62</v>
      </c>
      <c r="BC959" s="106">
        <v>56.21</v>
      </c>
      <c r="BD959" s="106">
        <v>55.9</v>
      </c>
      <c r="BE959" s="106">
        <v>42.39</v>
      </c>
      <c r="BF959" s="106">
        <v>41.02</v>
      </c>
      <c r="BG959" s="106">
        <v>43.97</v>
      </c>
      <c r="BH959" s="106">
        <v>48.74</v>
      </c>
      <c r="BI959" s="106">
        <v>43.14</v>
      </c>
      <c r="BJ959" s="106">
        <v>44.11</v>
      </c>
      <c r="BK959" s="106">
        <v>69.38</v>
      </c>
      <c r="BL959" s="107">
        <f t="shared" si="47"/>
        <v>60</v>
      </c>
      <c r="BN959" s="110">
        <f>BN958++Setup!$J$15/24</f>
        <v>43233.631944445217</v>
      </c>
      <c r="BO959" s="57">
        <f>CN959</f>
        <v>0</v>
      </c>
      <c r="BP959" s="57">
        <f>CO959</f>
        <v>0</v>
      </c>
      <c r="BQ959" s="57">
        <f>CP959</f>
        <v>0</v>
      </c>
      <c r="BR959" s="57">
        <f>CQ959</f>
        <v>0</v>
      </c>
      <c r="BS959" s="87">
        <f>CT959</f>
        <v>0</v>
      </c>
      <c r="BT959" s="87">
        <f>CB1388</f>
        <v>215</v>
      </c>
      <c r="BU959" s="87">
        <f>CD1388</f>
        <v>33.5</v>
      </c>
      <c r="BV959" s="87">
        <f>CF1388</f>
        <v>0</v>
      </c>
      <c r="BW959" s="87">
        <f>CH1388</f>
        <v>0</v>
      </c>
      <c r="BX959" s="87">
        <f>CJ1388</f>
        <v>44.72</v>
      </c>
      <c r="CA959" s="111">
        <v>43378.652777777781</v>
      </c>
      <c r="CB959" s="87">
        <v>227</v>
      </c>
      <c r="CC959" s="111">
        <v>43378.652777777781</v>
      </c>
      <c r="CD959" s="87">
        <v>34.83</v>
      </c>
      <c r="CE959" s="111">
        <v>43378.652777777781</v>
      </c>
      <c r="CF959" s="87">
        <v>0</v>
      </c>
      <c r="CG959" s="111">
        <v>43378.652777777781</v>
      </c>
      <c r="CH959" s="87">
        <v>0.28000000000000003</v>
      </c>
      <c r="CI959" s="111">
        <v>43378.652777777781</v>
      </c>
      <c r="CJ959" s="87">
        <v>52.47</v>
      </c>
      <c r="CM959" s="111"/>
      <c r="CS959" s="111"/>
    </row>
    <row r="960" spans="1:97" x14ac:dyDescent="0.3">
      <c r="A960" s="87">
        <f t="shared" si="46"/>
        <v>9560</v>
      </c>
      <c r="B960" s="88">
        <f t="shared" si="45"/>
        <v>159.33333333333334</v>
      </c>
      <c r="C960" s="106">
        <v>21</v>
      </c>
      <c r="D960" s="106">
        <v>56.33</v>
      </c>
      <c r="E960" s="106">
        <v>49.77</v>
      </c>
      <c r="F960" s="106">
        <v>45.79</v>
      </c>
      <c r="G960" s="106">
        <v>53.18</v>
      </c>
      <c r="H960" s="106">
        <v>49.04</v>
      </c>
      <c r="I960" s="106">
        <v>46.86</v>
      </c>
      <c r="J960" s="106">
        <v>48.49</v>
      </c>
      <c r="K960" s="106">
        <v>45.15</v>
      </c>
      <c r="L960" s="106">
        <v>49.77</v>
      </c>
      <c r="M960" s="106">
        <v>45.48</v>
      </c>
      <c r="N960" s="106">
        <v>52.87</v>
      </c>
      <c r="O960" s="106">
        <v>55.56</v>
      </c>
      <c r="P960" s="106">
        <v>47.29</v>
      </c>
      <c r="Q960" s="106">
        <v>51.9</v>
      </c>
      <c r="R960" s="106">
        <v>49.87</v>
      </c>
      <c r="S960" s="106">
        <v>55.98</v>
      </c>
      <c r="T960" s="106">
        <v>54.06</v>
      </c>
      <c r="U960" s="106">
        <v>55.57</v>
      </c>
      <c r="V960" s="106">
        <v>52.24</v>
      </c>
      <c r="W960" s="106">
        <v>59.27</v>
      </c>
      <c r="X960" s="106">
        <v>57.43</v>
      </c>
      <c r="Y960" s="106">
        <v>57.84</v>
      </c>
      <c r="Z960" s="106">
        <v>52.92</v>
      </c>
      <c r="AA960" s="106">
        <v>55.61</v>
      </c>
      <c r="AB960" s="106">
        <v>53.31</v>
      </c>
      <c r="AC960" s="106">
        <v>58.79</v>
      </c>
      <c r="AD960" s="106">
        <v>57.5</v>
      </c>
      <c r="AE960" s="106">
        <v>55.18</v>
      </c>
      <c r="AF960" s="106">
        <v>57.57</v>
      </c>
      <c r="AG960" s="106">
        <v>59.39</v>
      </c>
      <c r="AH960" s="106">
        <v>55.49</v>
      </c>
      <c r="AI960" s="106">
        <v>56.58</v>
      </c>
      <c r="AJ960" s="106">
        <v>59.8</v>
      </c>
      <c r="AK960" s="106">
        <v>48.65</v>
      </c>
      <c r="AL960" s="106">
        <v>45.42</v>
      </c>
      <c r="AM960" s="106">
        <v>55.68</v>
      </c>
      <c r="AN960" s="106">
        <v>60.32</v>
      </c>
      <c r="AO960" s="106">
        <v>48.45</v>
      </c>
      <c r="AP960" s="106">
        <v>53.54</v>
      </c>
      <c r="AQ960" s="106">
        <v>56.25</v>
      </c>
      <c r="AR960" s="106">
        <v>49.98</v>
      </c>
      <c r="AS960" s="106">
        <v>53.64</v>
      </c>
      <c r="AT960" s="106">
        <v>50.64</v>
      </c>
      <c r="AU960" s="106">
        <v>73.88</v>
      </c>
      <c r="AV960" s="106">
        <v>50.43</v>
      </c>
      <c r="AW960" s="106">
        <v>52.13</v>
      </c>
      <c r="AX960" s="106">
        <v>42.55</v>
      </c>
      <c r="AY960" s="106">
        <v>41.78</v>
      </c>
      <c r="AZ960" s="106">
        <v>55.67</v>
      </c>
      <c r="BA960" s="106">
        <v>46.45</v>
      </c>
      <c r="BB960" s="106">
        <v>53.87</v>
      </c>
      <c r="BC960" s="106">
        <v>56.74</v>
      </c>
      <c r="BD960" s="106">
        <v>55.89</v>
      </c>
      <c r="BE960" s="106">
        <v>42.64</v>
      </c>
      <c r="BF960" s="106">
        <v>41.36</v>
      </c>
      <c r="BG960" s="106">
        <v>44.44</v>
      </c>
      <c r="BH960" s="106">
        <v>49</v>
      </c>
      <c r="BI960" s="106">
        <v>43.44</v>
      </c>
      <c r="BJ960" s="106">
        <v>44.08</v>
      </c>
      <c r="BK960" s="106">
        <v>69.540000000000006</v>
      </c>
      <c r="BL960" s="107">
        <f t="shared" si="47"/>
        <v>60</v>
      </c>
      <c r="BN960" s="110">
        <f>BN959++Setup!$J$15/24</f>
        <v>43233.638888889662</v>
      </c>
      <c r="BO960" s="57">
        <f>CN960</f>
        <v>0</v>
      </c>
      <c r="BP960" s="57">
        <f>CO960</f>
        <v>0</v>
      </c>
      <c r="BQ960" s="57">
        <f>CP960</f>
        <v>0</v>
      </c>
      <c r="BR960" s="57">
        <f>CQ960</f>
        <v>0</v>
      </c>
      <c r="BS960" s="87">
        <f>CT960</f>
        <v>0</v>
      </c>
      <c r="BT960" s="87">
        <f>CB1389</f>
        <v>215</v>
      </c>
      <c r="BU960" s="87">
        <f>CD1389</f>
        <v>32.83</v>
      </c>
      <c r="BV960" s="87">
        <f>CF1389</f>
        <v>0</v>
      </c>
      <c r="BW960" s="87">
        <f>CH1389</f>
        <v>0.28000000000000003</v>
      </c>
      <c r="BX960" s="87">
        <f>CJ1389</f>
        <v>43.69</v>
      </c>
      <c r="CA960" s="111">
        <v>43378.659722222219</v>
      </c>
      <c r="CB960" s="87">
        <v>227</v>
      </c>
      <c r="CC960" s="111">
        <v>43378.659722222219</v>
      </c>
      <c r="CD960" s="87">
        <v>31.78</v>
      </c>
      <c r="CE960" s="111">
        <v>43378.659722222219</v>
      </c>
      <c r="CF960" s="87">
        <v>0</v>
      </c>
      <c r="CG960" s="111">
        <v>43378.659722222219</v>
      </c>
      <c r="CH960" s="87">
        <v>0.28000000000000003</v>
      </c>
      <c r="CI960" s="111">
        <v>43378.659722222219</v>
      </c>
      <c r="CJ960" s="87">
        <v>50.89</v>
      </c>
      <c r="CM960" s="111"/>
      <c r="CS960" s="111"/>
    </row>
    <row r="961" spans="1:97" x14ac:dyDescent="0.3">
      <c r="A961" s="87">
        <f t="shared" si="46"/>
        <v>9570</v>
      </c>
      <c r="B961" s="88">
        <f t="shared" si="45"/>
        <v>159.5</v>
      </c>
      <c r="C961" s="106">
        <v>21.07</v>
      </c>
      <c r="D961" s="106">
        <v>56.67</v>
      </c>
      <c r="E961" s="106">
        <v>50.6</v>
      </c>
      <c r="F961" s="106">
        <v>46.55</v>
      </c>
      <c r="G961" s="106">
        <v>52.67</v>
      </c>
      <c r="H961" s="106">
        <v>49.15</v>
      </c>
      <c r="I961" s="106">
        <v>47.72</v>
      </c>
      <c r="J961" s="106">
        <v>49.25</v>
      </c>
      <c r="K961" s="106">
        <v>45.29</v>
      </c>
      <c r="L961" s="106">
        <v>50.1</v>
      </c>
      <c r="M961" s="106">
        <v>46.2</v>
      </c>
      <c r="N961" s="106">
        <v>53.24</v>
      </c>
      <c r="O961" s="106">
        <v>55.88</v>
      </c>
      <c r="P961" s="106">
        <v>47.49</v>
      </c>
      <c r="Q961" s="106">
        <v>52.24</v>
      </c>
      <c r="R961" s="106">
        <v>49.97</v>
      </c>
      <c r="S961" s="106">
        <v>55.98</v>
      </c>
      <c r="T961" s="106">
        <v>54.23</v>
      </c>
      <c r="U961" s="106">
        <v>55.77</v>
      </c>
      <c r="V961" s="106">
        <v>52.31</v>
      </c>
      <c r="W961" s="106">
        <v>59.54</v>
      </c>
      <c r="X961" s="106">
        <v>57.53</v>
      </c>
      <c r="Y961" s="106">
        <v>57.89</v>
      </c>
      <c r="Z961" s="106">
        <v>53.01</v>
      </c>
      <c r="AA961" s="106">
        <v>55.89</v>
      </c>
      <c r="AB961" s="106">
        <v>53.44</v>
      </c>
      <c r="AC961" s="106">
        <v>59.04</v>
      </c>
      <c r="AD961" s="106">
        <v>57.53</v>
      </c>
      <c r="AE961" s="106">
        <v>55.27</v>
      </c>
      <c r="AF961" s="106">
        <v>57.79</v>
      </c>
      <c r="AG961" s="106">
        <v>59.55</v>
      </c>
      <c r="AH961" s="106">
        <v>55.91</v>
      </c>
      <c r="AI961" s="106">
        <v>56.98</v>
      </c>
      <c r="AJ961" s="106">
        <v>59.95</v>
      </c>
      <c r="AK961" s="106">
        <v>48.69</v>
      </c>
      <c r="AL961" s="106">
        <v>45.61</v>
      </c>
      <c r="AM961" s="106">
        <v>55.88</v>
      </c>
      <c r="AN961" s="106">
        <v>60.34</v>
      </c>
      <c r="AO961" s="106">
        <v>49.21</v>
      </c>
      <c r="AP961" s="106">
        <v>53.8</v>
      </c>
      <c r="AQ961" s="106">
        <v>56.51</v>
      </c>
      <c r="AR961" s="106">
        <v>50.37</v>
      </c>
      <c r="AS961" s="106">
        <v>53.6</v>
      </c>
      <c r="AT961" s="106">
        <v>51.09</v>
      </c>
      <c r="AU961" s="106">
        <v>73.92</v>
      </c>
      <c r="AV961" s="106">
        <v>50.68</v>
      </c>
      <c r="AW961" s="106">
        <v>52.33</v>
      </c>
      <c r="AX961" s="106">
        <v>43.44</v>
      </c>
      <c r="AY961" s="106">
        <v>42.49</v>
      </c>
      <c r="AZ961" s="106">
        <v>55.78</v>
      </c>
      <c r="BA961" s="106">
        <v>47.27</v>
      </c>
      <c r="BB961" s="106">
        <v>54.03</v>
      </c>
      <c r="BC961" s="106">
        <v>56.68</v>
      </c>
      <c r="BD961" s="106">
        <v>56.31</v>
      </c>
      <c r="BE961" s="106">
        <v>43.43</v>
      </c>
      <c r="BF961" s="106">
        <v>42.14</v>
      </c>
      <c r="BG961" s="106">
        <v>44.51</v>
      </c>
      <c r="BH961" s="106">
        <v>49.71</v>
      </c>
      <c r="BI961" s="106">
        <v>44.24</v>
      </c>
      <c r="BJ961" s="106">
        <v>44.19</v>
      </c>
      <c r="BK961" s="106">
        <v>69.260000000000005</v>
      </c>
      <c r="BL961" s="107">
        <f t="shared" si="47"/>
        <v>60</v>
      </c>
      <c r="BN961" s="110">
        <f>BN960++Setup!$J$15/24</f>
        <v>43233.645833334107</v>
      </c>
      <c r="BO961" s="57">
        <f>CN961</f>
        <v>0</v>
      </c>
      <c r="BP961" s="57">
        <f>CO961</f>
        <v>0</v>
      </c>
      <c r="BQ961" s="57">
        <f>CP961</f>
        <v>0</v>
      </c>
      <c r="BR961" s="57">
        <f>CQ961</f>
        <v>0</v>
      </c>
      <c r="BS961" s="87">
        <f>CT961</f>
        <v>0</v>
      </c>
      <c r="BT961" s="87">
        <f>CB1390</f>
        <v>213</v>
      </c>
      <c r="BU961" s="87">
        <f>CD1390</f>
        <v>35.08</v>
      </c>
      <c r="BV961" s="87">
        <f>CF1390</f>
        <v>0</v>
      </c>
      <c r="BW961" s="87">
        <f>CH1390</f>
        <v>0.28000000000000003</v>
      </c>
      <c r="BX961" s="87">
        <f>CJ1390</f>
        <v>53.17</v>
      </c>
      <c r="CA961" s="111">
        <v>43378.666666666664</v>
      </c>
      <c r="CB961" s="87">
        <v>223</v>
      </c>
      <c r="CC961" s="111">
        <v>43378.666666666664</v>
      </c>
      <c r="CD961" s="87">
        <v>32.17</v>
      </c>
      <c r="CE961" s="111">
        <v>43378.666666666664</v>
      </c>
      <c r="CF961" s="87">
        <v>0</v>
      </c>
      <c r="CG961" s="111">
        <v>43378.666666666664</v>
      </c>
      <c r="CH961" s="87">
        <v>0.28000000000000003</v>
      </c>
      <c r="CI961" s="111">
        <v>43378.666666666664</v>
      </c>
      <c r="CJ961" s="87">
        <v>48.39</v>
      </c>
      <c r="CM961" s="111"/>
      <c r="CS961" s="111"/>
    </row>
    <row r="962" spans="1:97" x14ac:dyDescent="0.3">
      <c r="A962" s="87">
        <f t="shared" si="46"/>
        <v>9580</v>
      </c>
      <c r="B962" s="88">
        <f t="shared" si="45"/>
        <v>159.66666666666666</v>
      </c>
      <c r="C962" s="106">
        <v>21.06</v>
      </c>
      <c r="D962" s="106">
        <v>56.33</v>
      </c>
      <c r="E962" s="106">
        <v>49.51</v>
      </c>
      <c r="F962" s="106">
        <v>45.47</v>
      </c>
      <c r="G962" s="106">
        <v>52.6</v>
      </c>
      <c r="H962" s="106">
        <v>49.03</v>
      </c>
      <c r="I962" s="106">
        <v>46.71</v>
      </c>
      <c r="J962" s="106">
        <v>48.24</v>
      </c>
      <c r="K962" s="106">
        <v>45.28</v>
      </c>
      <c r="L962" s="106">
        <v>49.99</v>
      </c>
      <c r="M962" s="106">
        <v>45.19</v>
      </c>
      <c r="N962" s="106">
        <v>53.05</v>
      </c>
      <c r="O962" s="106">
        <v>55.46</v>
      </c>
      <c r="P962" s="106">
        <v>47.32</v>
      </c>
      <c r="Q962" s="106">
        <v>51.9</v>
      </c>
      <c r="R962" s="106">
        <v>49.92</v>
      </c>
      <c r="S962" s="106">
        <v>55.84</v>
      </c>
      <c r="T962" s="106">
        <v>54.06</v>
      </c>
      <c r="U962" s="106">
        <v>55.61</v>
      </c>
      <c r="V962" s="106">
        <v>52.08</v>
      </c>
      <c r="W962" s="106">
        <v>59.14</v>
      </c>
      <c r="X962" s="106">
        <v>57.43</v>
      </c>
      <c r="Y962" s="106">
        <v>57.63</v>
      </c>
      <c r="Z962" s="106">
        <v>52.8</v>
      </c>
      <c r="AA962" s="106">
        <v>55.55</v>
      </c>
      <c r="AB962" s="106">
        <v>53.21</v>
      </c>
      <c r="AC962" s="106">
        <v>58.63</v>
      </c>
      <c r="AD962" s="106">
        <v>57.54</v>
      </c>
      <c r="AE962" s="106">
        <v>55.04</v>
      </c>
      <c r="AF962" s="106">
        <v>57.48</v>
      </c>
      <c r="AG962" s="106">
        <v>59.15</v>
      </c>
      <c r="AH962" s="106">
        <v>55.82</v>
      </c>
      <c r="AI962" s="106">
        <v>56.6</v>
      </c>
      <c r="AJ962" s="106">
        <v>60</v>
      </c>
      <c r="AK962" s="106">
        <v>48.63</v>
      </c>
      <c r="AL962" s="106">
        <v>45.34</v>
      </c>
      <c r="AM962" s="106">
        <v>55.76</v>
      </c>
      <c r="AN962" s="106">
        <v>60.29</v>
      </c>
      <c r="AO962" s="106">
        <v>48.2</v>
      </c>
      <c r="AP962" s="106">
        <v>53.48</v>
      </c>
      <c r="AQ962" s="106">
        <v>56.16</v>
      </c>
      <c r="AR962" s="106">
        <v>49.99</v>
      </c>
      <c r="AS962" s="106">
        <v>53.41</v>
      </c>
      <c r="AT962" s="106">
        <v>50.97</v>
      </c>
      <c r="AU962" s="106">
        <v>73.86</v>
      </c>
      <c r="AV962" s="106">
        <v>50.36</v>
      </c>
      <c r="AW962" s="106">
        <v>52.17</v>
      </c>
      <c r="AX962" s="106">
        <v>42.29</v>
      </c>
      <c r="AY962" s="106">
        <v>41.61</v>
      </c>
      <c r="AZ962" s="106">
        <v>55.43</v>
      </c>
      <c r="BA962" s="106">
        <v>46.31</v>
      </c>
      <c r="BB962" s="106">
        <v>53.83</v>
      </c>
      <c r="BC962" s="106">
        <v>56.4</v>
      </c>
      <c r="BD962" s="106">
        <v>56.02</v>
      </c>
      <c r="BE962" s="106">
        <v>42.34</v>
      </c>
      <c r="BF962" s="106">
        <v>41.08</v>
      </c>
      <c r="BG962" s="106">
        <v>44.13</v>
      </c>
      <c r="BH962" s="106">
        <v>48.71</v>
      </c>
      <c r="BI962" s="106">
        <v>43.24</v>
      </c>
      <c r="BJ962" s="106">
        <v>44.26</v>
      </c>
      <c r="BK962" s="106">
        <v>69.27</v>
      </c>
      <c r="BL962" s="107">
        <f t="shared" si="47"/>
        <v>60</v>
      </c>
      <c r="BN962" s="110">
        <f>BN961++Setup!$J$15/24</f>
        <v>43233.652777778552</v>
      </c>
      <c r="BO962" s="57">
        <f>CN962</f>
        <v>0</v>
      </c>
      <c r="BP962" s="57">
        <f>CO962</f>
        <v>0</v>
      </c>
      <c r="BQ962" s="57">
        <f>CP962</f>
        <v>0</v>
      </c>
      <c r="BR962" s="57">
        <f>CQ962</f>
        <v>0</v>
      </c>
      <c r="BS962" s="87">
        <f>CT962</f>
        <v>0</v>
      </c>
      <c r="BT962" s="87">
        <f>CB1391</f>
        <v>216</v>
      </c>
      <c r="BU962" s="87">
        <f>CD1391</f>
        <v>32.58</v>
      </c>
      <c r="BV962" s="87">
        <f>CF1391</f>
        <v>0</v>
      </c>
      <c r="BW962" s="87">
        <f>CH1391</f>
        <v>0.28000000000000003</v>
      </c>
      <c r="BX962" s="87">
        <f>CJ1391</f>
        <v>51.28</v>
      </c>
      <c r="CA962" s="111">
        <v>43378.673611111109</v>
      </c>
      <c r="CB962" s="87">
        <v>147</v>
      </c>
      <c r="CC962" s="111">
        <v>43378.673611111109</v>
      </c>
      <c r="CD962" s="87">
        <v>32.69</v>
      </c>
      <c r="CE962" s="111">
        <v>43378.673611111109</v>
      </c>
      <c r="CF962" s="87">
        <v>0</v>
      </c>
      <c r="CG962" s="111">
        <v>43378.673611111109</v>
      </c>
      <c r="CH962" s="87">
        <v>0.28000000000000003</v>
      </c>
      <c r="CI962" s="111">
        <v>43378.673611111109</v>
      </c>
      <c r="CJ962" s="87">
        <v>58.08</v>
      </c>
      <c r="CM962" s="111"/>
      <c r="CS962" s="111"/>
    </row>
    <row r="963" spans="1:97" x14ac:dyDescent="0.3">
      <c r="A963" s="87">
        <f t="shared" si="46"/>
        <v>9590</v>
      </c>
      <c r="B963" s="88">
        <f t="shared" si="45"/>
        <v>159.83333333333334</v>
      </c>
      <c r="C963" s="106">
        <v>21.07</v>
      </c>
      <c r="D963" s="106">
        <v>56.24</v>
      </c>
      <c r="E963" s="106">
        <v>49.39</v>
      </c>
      <c r="F963" s="106">
        <v>45.52</v>
      </c>
      <c r="G963" s="106">
        <v>52.54</v>
      </c>
      <c r="H963" s="106">
        <v>49.04</v>
      </c>
      <c r="I963" s="106">
        <v>46.62</v>
      </c>
      <c r="J963" s="106">
        <v>48.23</v>
      </c>
      <c r="K963" s="106">
        <v>45.07</v>
      </c>
      <c r="L963" s="106">
        <v>49.9</v>
      </c>
      <c r="M963" s="106">
        <v>45.26</v>
      </c>
      <c r="N963" s="106">
        <v>53</v>
      </c>
      <c r="O963" s="106">
        <v>55.38</v>
      </c>
      <c r="P963" s="106">
        <v>47.25</v>
      </c>
      <c r="Q963" s="106">
        <v>51.73</v>
      </c>
      <c r="R963" s="106">
        <v>49.79</v>
      </c>
      <c r="S963" s="106">
        <v>55.76</v>
      </c>
      <c r="T963" s="106">
        <v>54.01</v>
      </c>
      <c r="U963" s="106">
        <v>55.53</v>
      </c>
      <c r="V963" s="106">
        <v>52.11</v>
      </c>
      <c r="W963" s="106">
        <v>59.31</v>
      </c>
      <c r="X963" s="106">
        <v>57.48</v>
      </c>
      <c r="Y963" s="106">
        <v>57.72</v>
      </c>
      <c r="Z963" s="106">
        <v>52.87</v>
      </c>
      <c r="AA963" s="106">
        <v>55.83</v>
      </c>
      <c r="AB963" s="106">
        <v>53.29</v>
      </c>
      <c r="AC963" s="106">
        <v>58.89</v>
      </c>
      <c r="AD963" s="106">
        <v>57.37</v>
      </c>
      <c r="AE963" s="106">
        <v>55.36</v>
      </c>
      <c r="AF963" s="106">
        <v>57.57</v>
      </c>
      <c r="AG963" s="106">
        <v>59.2</v>
      </c>
      <c r="AH963" s="106">
        <v>55.91</v>
      </c>
      <c r="AI963" s="106">
        <v>56.73</v>
      </c>
      <c r="AJ963" s="106">
        <v>60.01</v>
      </c>
      <c r="AK963" s="106">
        <v>48.77</v>
      </c>
      <c r="AL963" s="106">
        <v>45.21</v>
      </c>
      <c r="AM963" s="106">
        <v>55.67</v>
      </c>
      <c r="AN963" s="106">
        <v>60.58</v>
      </c>
      <c r="AO963" s="106">
        <v>48.19</v>
      </c>
      <c r="AP963" s="106">
        <v>53.59</v>
      </c>
      <c r="AQ963" s="106">
        <v>56.4</v>
      </c>
      <c r="AR963" s="106">
        <v>50.04</v>
      </c>
      <c r="AS963" s="106">
        <v>53.51</v>
      </c>
      <c r="AT963" s="106">
        <v>50.91</v>
      </c>
      <c r="AU963" s="106">
        <v>74.17</v>
      </c>
      <c r="AV963" s="106">
        <v>50.44</v>
      </c>
      <c r="AW963" s="106">
        <v>52.21</v>
      </c>
      <c r="AX963" s="106">
        <v>42.33</v>
      </c>
      <c r="AY963" s="106">
        <v>41.29</v>
      </c>
      <c r="AZ963" s="106">
        <v>55.73</v>
      </c>
      <c r="BA963" s="106">
        <v>46.22</v>
      </c>
      <c r="BB963" s="106">
        <v>53.85</v>
      </c>
      <c r="BC963" s="106">
        <v>56.54</v>
      </c>
      <c r="BD963" s="106">
        <v>56.05</v>
      </c>
      <c r="BE963" s="106">
        <v>42.33</v>
      </c>
      <c r="BF963" s="106">
        <v>41.11</v>
      </c>
      <c r="BG963" s="106">
        <v>44.38</v>
      </c>
      <c r="BH963" s="106">
        <v>48.76</v>
      </c>
      <c r="BI963" s="106">
        <v>43.15</v>
      </c>
      <c r="BJ963" s="106">
        <v>44.21</v>
      </c>
      <c r="BK963" s="106">
        <v>69.900000000000006</v>
      </c>
      <c r="BL963" s="107">
        <f t="shared" si="47"/>
        <v>60</v>
      </c>
      <c r="BN963" s="110">
        <f>BN962++Setup!$J$15/24</f>
        <v>43233.659722222998</v>
      </c>
      <c r="BO963" s="57">
        <f>CN963</f>
        <v>0</v>
      </c>
      <c r="BP963" s="57">
        <f>CO963</f>
        <v>0</v>
      </c>
      <c r="BQ963" s="57">
        <f>CP963</f>
        <v>0</v>
      </c>
      <c r="BR963" s="57">
        <f>CQ963</f>
        <v>0</v>
      </c>
      <c r="BS963" s="87">
        <f>CT963</f>
        <v>0</v>
      </c>
      <c r="BT963" s="87">
        <f>CB1392</f>
        <v>218</v>
      </c>
      <c r="BU963" s="87">
        <f>CD1392</f>
        <v>34.97</v>
      </c>
      <c r="BV963" s="87">
        <f>CF1392</f>
        <v>0</v>
      </c>
      <c r="BW963" s="87">
        <f>CH1392</f>
        <v>0.28000000000000003</v>
      </c>
      <c r="BX963" s="87">
        <f>CJ1392</f>
        <v>41.56</v>
      </c>
      <c r="CA963" s="111">
        <v>43378.680555555555</v>
      </c>
      <c r="CB963" s="87">
        <v>208</v>
      </c>
      <c r="CC963" s="111">
        <v>43378.680555555555</v>
      </c>
      <c r="CD963" s="87">
        <v>34.44</v>
      </c>
      <c r="CE963" s="111">
        <v>43378.680555555555</v>
      </c>
      <c r="CF963" s="87">
        <v>0</v>
      </c>
      <c r="CG963" s="111">
        <v>43378.680555555555</v>
      </c>
      <c r="CH963" s="87">
        <v>0.28000000000000003</v>
      </c>
      <c r="CI963" s="111">
        <v>43378.680555555555</v>
      </c>
      <c r="CJ963" s="87">
        <v>55.67</v>
      </c>
      <c r="CM963" s="111"/>
      <c r="CS963" s="111"/>
    </row>
    <row r="964" spans="1:97" x14ac:dyDescent="0.3">
      <c r="A964" s="87">
        <f t="shared" si="46"/>
        <v>9600</v>
      </c>
      <c r="B964" s="88">
        <f t="shared" ref="B964:B1012" si="48">A964/60</f>
        <v>160</v>
      </c>
      <c r="C964" s="106">
        <v>20.9</v>
      </c>
      <c r="D964" s="106">
        <v>56.05</v>
      </c>
      <c r="E964" s="106">
        <v>49.81</v>
      </c>
      <c r="F964" s="106">
        <v>45.83</v>
      </c>
      <c r="G964" s="106">
        <v>52.27</v>
      </c>
      <c r="H964" s="106">
        <v>48.65</v>
      </c>
      <c r="I964" s="106">
        <v>46.97</v>
      </c>
      <c r="J964" s="106">
        <v>48.45</v>
      </c>
      <c r="K964" s="106">
        <v>44.79</v>
      </c>
      <c r="L964" s="106">
        <v>49.67</v>
      </c>
      <c r="M964" s="106">
        <v>45.5</v>
      </c>
      <c r="N964" s="106">
        <v>52.66</v>
      </c>
      <c r="O964" s="106">
        <v>55.09</v>
      </c>
      <c r="P964" s="106">
        <v>47.21</v>
      </c>
      <c r="Q964" s="106">
        <v>51.74</v>
      </c>
      <c r="R964" s="106">
        <v>49.68</v>
      </c>
      <c r="S964" s="106">
        <v>55.54</v>
      </c>
      <c r="T964" s="106">
        <v>53.99</v>
      </c>
      <c r="U964" s="106">
        <v>55.38</v>
      </c>
      <c r="V964" s="106">
        <v>52.02</v>
      </c>
      <c r="W964" s="106">
        <v>58.94</v>
      </c>
      <c r="X964" s="106">
        <v>57.09</v>
      </c>
      <c r="Y964" s="106">
        <v>57.37</v>
      </c>
      <c r="Z964" s="106">
        <v>52.72</v>
      </c>
      <c r="AA964" s="106">
        <v>55.46</v>
      </c>
      <c r="AB964" s="106">
        <v>53.19</v>
      </c>
      <c r="AC964" s="106">
        <v>58.5</v>
      </c>
      <c r="AD964" s="106">
        <v>57.26</v>
      </c>
      <c r="AE964" s="106">
        <v>55.03</v>
      </c>
      <c r="AF964" s="106">
        <v>57.37</v>
      </c>
      <c r="AG964" s="106">
        <v>59.02</v>
      </c>
      <c r="AH964" s="106">
        <v>55.69</v>
      </c>
      <c r="AI964" s="106">
        <v>56.7</v>
      </c>
      <c r="AJ964" s="106">
        <v>59.96</v>
      </c>
      <c r="AK964" s="106">
        <v>48.62</v>
      </c>
      <c r="AL964" s="106">
        <v>45.2</v>
      </c>
      <c r="AM964" s="106">
        <v>55.56</v>
      </c>
      <c r="AN964" s="106">
        <v>60.35</v>
      </c>
      <c r="AO964" s="106">
        <v>48.41</v>
      </c>
      <c r="AP964" s="106">
        <v>53.63</v>
      </c>
      <c r="AQ964" s="106">
        <v>56.09</v>
      </c>
      <c r="AR964" s="106">
        <v>49.97</v>
      </c>
      <c r="AS964" s="106">
        <v>53.43</v>
      </c>
      <c r="AT964" s="106">
        <v>50.71</v>
      </c>
      <c r="AU964" s="106">
        <v>73.98</v>
      </c>
      <c r="AV964" s="106">
        <v>50.3</v>
      </c>
      <c r="AW964" s="106">
        <v>51.85</v>
      </c>
      <c r="AX964" s="106">
        <v>42.66</v>
      </c>
      <c r="AY964" s="106">
        <v>41.88</v>
      </c>
      <c r="AZ964" s="106">
        <v>55.17</v>
      </c>
      <c r="BA964" s="106">
        <v>46.43</v>
      </c>
      <c r="BB964" s="106">
        <v>53.67</v>
      </c>
      <c r="BC964" s="106">
        <v>56.16</v>
      </c>
      <c r="BD964" s="106">
        <v>55.79</v>
      </c>
      <c r="BE964" s="106">
        <v>42.61</v>
      </c>
      <c r="BF964" s="106">
        <v>41.41</v>
      </c>
      <c r="BG964" s="106">
        <v>44.12</v>
      </c>
      <c r="BH964" s="106">
        <v>49</v>
      </c>
      <c r="BI964" s="106">
        <v>43.45</v>
      </c>
      <c r="BJ964" s="106">
        <v>44.18</v>
      </c>
      <c r="BK964" s="106">
        <v>69.48</v>
      </c>
      <c r="BL964" s="107">
        <f t="shared" si="47"/>
        <v>60</v>
      </c>
      <c r="BN964" s="110">
        <f>BN963++Setup!$J$15/24</f>
        <v>43233.666666667443</v>
      </c>
      <c r="BO964" s="57">
        <f>CN964</f>
        <v>0</v>
      </c>
      <c r="BP964" s="57">
        <f>CO964</f>
        <v>0</v>
      </c>
      <c r="BQ964" s="57">
        <f>CP964</f>
        <v>0</v>
      </c>
      <c r="BR964" s="57">
        <f>CQ964</f>
        <v>0</v>
      </c>
      <c r="BS964" s="87">
        <f>CT964</f>
        <v>0</v>
      </c>
      <c r="BT964" s="87">
        <f>CB1393</f>
        <v>238</v>
      </c>
      <c r="BU964" s="87">
        <f>CD1393</f>
        <v>35.14</v>
      </c>
      <c r="BV964" s="87">
        <f>CF1393</f>
        <v>0</v>
      </c>
      <c r="BW964" s="87">
        <f>CH1393</f>
        <v>0.28000000000000003</v>
      </c>
      <c r="BX964" s="87">
        <f>CJ1393</f>
        <v>57.75</v>
      </c>
      <c r="CA964" s="111">
        <v>43378.6875</v>
      </c>
      <c r="CB964" s="87">
        <v>214</v>
      </c>
      <c r="CC964" s="111">
        <v>43378.6875</v>
      </c>
      <c r="CD964" s="87">
        <v>34.47</v>
      </c>
      <c r="CE964" s="111">
        <v>43378.6875</v>
      </c>
      <c r="CF964" s="87">
        <v>0</v>
      </c>
      <c r="CG964" s="111">
        <v>43378.6875</v>
      </c>
      <c r="CH964" s="87">
        <v>0.28000000000000003</v>
      </c>
      <c r="CI964" s="111">
        <v>43378.6875</v>
      </c>
      <c r="CJ964" s="87">
        <v>50.53</v>
      </c>
      <c r="CM964" s="111"/>
      <c r="CS964" s="111"/>
    </row>
    <row r="965" spans="1:97" x14ac:dyDescent="0.3">
      <c r="A965" s="87">
        <f t="shared" ref="A965:A1012" si="49">A964+$A$1</f>
        <v>9610</v>
      </c>
      <c r="B965" s="88">
        <f t="shared" si="48"/>
        <v>160.16666666666666</v>
      </c>
      <c r="C965" s="106">
        <v>20.82</v>
      </c>
      <c r="D965" s="106">
        <v>55.52</v>
      </c>
      <c r="E965" s="106">
        <v>49.44</v>
      </c>
      <c r="F965" s="106">
        <v>45.52</v>
      </c>
      <c r="G965" s="106">
        <v>51.96</v>
      </c>
      <c r="H965" s="106">
        <v>48.29</v>
      </c>
      <c r="I965" s="106">
        <v>46.63</v>
      </c>
      <c r="J965" s="106">
        <v>48.08</v>
      </c>
      <c r="K965" s="106">
        <v>44.52</v>
      </c>
      <c r="L965" s="106">
        <v>49.24</v>
      </c>
      <c r="M965" s="106">
        <v>45.25</v>
      </c>
      <c r="N965" s="106">
        <v>52.23</v>
      </c>
      <c r="O965" s="106">
        <v>54.91</v>
      </c>
      <c r="P965" s="106">
        <v>46.87</v>
      </c>
      <c r="Q965" s="106">
        <v>51.43</v>
      </c>
      <c r="R965" s="106">
        <v>49.39</v>
      </c>
      <c r="S965" s="106">
        <v>55.14</v>
      </c>
      <c r="T965" s="106">
        <v>53.52</v>
      </c>
      <c r="U965" s="106">
        <v>55.11</v>
      </c>
      <c r="V965" s="106">
        <v>51.74</v>
      </c>
      <c r="W965" s="106">
        <v>58.56</v>
      </c>
      <c r="X965" s="106">
        <v>56.71</v>
      </c>
      <c r="Y965" s="106">
        <v>57.04</v>
      </c>
      <c r="Z965" s="106">
        <v>52.62</v>
      </c>
      <c r="AA965" s="106">
        <v>55.04</v>
      </c>
      <c r="AB965" s="106">
        <v>52.79</v>
      </c>
      <c r="AC965" s="106">
        <v>58.14</v>
      </c>
      <c r="AD965" s="106">
        <v>56.85</v>
      </c>
      <c r="AE965" s="106">
        <v>54.86</v>
      </c>
      <c r="AF965" s="106">
        <v>56.87</v>
      </c>
      <c r="AG965" s="106">
        <v>58.4</v>
      </c>
      <c r="AH965" s="106">
        <v>55.46</v>
      </c>
      <c r="AI965" s="106">
        <v>56.01</v>
      </c>
      <c r="AJ965" s="106">
        <v>59.61</v>
      </c>
      <c r="AK965" s="106">
        <v>48.43</v>
      </c>
      <c r="AL965" s="106">
        <v>44.95</v>
      </c>
      <c r="AM965" s="106">
        <v>55.01</v>
      </c>
      <c r="AN965" s="106">
        <v>59.97</v>
      </c>
      <c r="AO965" s="106">
        <v>48.04</v>
      </c>
      <c r="AP965" s="106">
        <v>53.38</v>
      </c>
      <c r="AQ965" s="106">
        <v>55.52</v>
      </c>
      <c r="AR965" s="106">
        <v>49.83</v>
      </c>
      <c r="AS965" s="106">
        <v>53.21</v>
      </c>
      <c r="AT965" s="106">
        <v>50.4</v>
      </c>
      <c r="AU965" s="106">
        <v>73.38</v>
      </c>
      <c r="AV965" s="106">
        <v>50.07</v>
      </c>
      <c r="AW965" s="106">
        <v>51.71</v>
      </c>
      <c r="AX965" s="106">
        <v>42.28</v>
      </c>
      <c r="AY965" s="106">
        <v>41.58</v>
      </c>
      <c r="AZ965" s="106">
        <v>54.84</v>
      </c>
      <c r="BA965" s="106">
        <v>46.29</v>
      </c>
      <c r="BB965" s="106">
        <v>53.37</v>
      </c>
      <c r="BC965" s="106">
        <v>55.73</v>
      </c>
      <c r="BD965" s="106">
        <v>55.39</v>
      </c>
      <c r="BE965" s="106">
        <v>42.5</v>
      </c>
      <c r="BF965" s="106">
        <v>41.11</v>
      </c>
      <c r="BG965" s="106">
        <v>43.81</v>
      </c>
      <c r="BH965" s="106">
        <v>48.69</v>
      </c>
      <c r="BI965" s="106">
        <v>43.35</v>
      </c>
      <c r="BJ965" s="106">
        <v>44.15</v>
      </c>
      <c r="BK965" s="106">
        <v>69.48</v>
      </c>
      <c r="BL965" s="107">
        <f t="shared" ref="BL965:BL1012" si="50">BL964</f>
        <v>60</v>
      </c>
      <c r="BN965" s="110">
        <f>BN964++Setup!$J$15/24</f>
        <v>43233.673611111888</v>
      </c>
      <c r="BO965" s="57">
        <f>CN965</f>
        <v>0</v>
      </c>
      <c r="BP965" s="57">
        <f>CO965</f>
        <v>0</v>
      </c>
      <c r="BQ965" s="57">
        <f>CP965</f>
        <v>0</v>
      </c>
      <c r="BR965" s="57">
        <f>CQ965</f>
        <v>0</v>
      </c>
      <c r="BS965" s="87">
        <f>CT965</f>
        <v>0</v>
      </c>
      <c r="BT965" s="87">
        <f>CB1394</f>
        <v>243</v>
      </c>
      <c r="BU965" s="87">
        <f>CD1394</f>
        <v>35.14</v>
      </c>
      <c r="BV965" s="87">
        <f>CF1394</f>
        <v>0</v>
      </c>
      <c r="BW965" s="87">
        <f>CH1394</f>
        <v>0</v>
      </c>
      <c r="BX965" s="87">
        <f>CJ1394</f>
        <v>57.08</v>
      </c>
      <c r="CA965" s="111">
        <v>43378.694444444445</v>
      </c>
      <c r="CB965" s="87">
        <v>225</v>
      </c>
      <c r="CC965" s="111">
        <v>43378.694444444445</v>
      </c>
      <c r="CD965" s="87">
        <v>34.56</v>
      </c>
      <c r="CE965" s="111">
        <v>43378.694444444445</v>
      </c>
      <c r="CF965" s="87">
        <v>0</v>
      </c>
      <c r="CG965" s="111">
        <v>43378.694444444445</v>
      </c>
      <c r="CH965" s="87">
        <v>0.28000000000000003</v>
      </c>
      <c r="CI965" s="111">
        <v>43378.694444444445</v>
      </c>
      <c r="CJ965" s="87">
        <v>46.81</v>
      </c>
      <c r="CM965" s="111"/>
      <c r="CS965" s="111"/>
    </row>
    <row r="966" spans="1:97" x14ac:dyDescent="0.3">
      <c r="A966" s="87">
        <f t="shared" si="49"/>
        <v>9620</v>
      </c>
      <c r="B966" s="88">
        <f t="shared" si="48"/>
        <v>160.33333333333334</v>
      </c>
      <c r="C966" s="106">
        <v>20.9</v>
      </c>
      <c r="D966" s="106">
        <v>55.96</v>
      </c>
      <c r="E966" s="106">
        <v>49.81</v>
      </c>
      <c r="F966" s="106">
        <v>45.96</v>
      </c>
      <c r="G966" s="106">
        <v>52.17</v>
      </c>
      <c r="H966" s="106">
        <v>48.46</v>
      </c>
      <c r="I966" s="106">
        <v>46.97</v>
      </c>
      <c r="J966" s="106">
        <v>48.42</v>
      </c>
      <c r="K966" s="106">
        <v>44.66</v>
      </c>
      <c r="L966" s="106">
        <v>49.44</v>
      </c>
      <c r="M966" s="106">
        <v>45.6</v>
      </c>
      <c r="N966" s="106">
        <v>52.45</v>
      </c>
      <c r="O966" s="106">
        <v>55.05</v>
      </c>
      <c r="P966" s="106">
        <v>47.1</v>
      </c>
      <c r="Q966" s="106">
        <v>51.5</v>
      </c>
      <c r="R966" s="106">
        <v>49.39</v>
      </c>
      <c r="S966" s="106">
        <v>55.23</v>
      </c>
      <c r="T966" s="106">
        <v>53.56</v>
      </c>
      <c r="U966" s="106">
        <v>55.3</v>
      </c>
      <c r="V966" s="106">
        <v>51.76</v>
      </c>
      <c r="W966" s="106">
        <v>58.9</v>
      </c>
      <c r="X966" s="106">
        <v>56.98</v>
      </c>
      <c r="Y966" s="106">
        <v>57.41</v>
      </c>
      <c r="Z966" s="106">
        <v>52.59</v>
      </c>
      <c r="AA966" s="106">
        <v>55.33</v>
      </c>
      <c r="AB966" s="106">
        <v>53.06</v>
      </c>
      <c r="AC966" s="106">
        <v>58.47</v>
      </c>
      <c r="AD966" s="106">
        <v>57.17</v>
      </c>
      <c r="AE966" s="106">
        <v>54.73</v>
      </c>
      <c r="AF966" s="106">
        <v>57.3</v>
      </c>
      <c r="AG966" s="106">
        <v>58.97</v>
      </c>
      <c r="AH966" s="106">
        <v>55.29</v>
      </c>
      <c r="AI966" s="106">
        <v>56.41</v>
      </c>
      <c r="AJ966" s="106">
        <v>59.75</v>
      </c>
      <c r="AK966" s="106">
        <v>48.47</v>
      </c>
      <c r="AL966" s="106">
        <v>45.69</v>
      </c>
      <c r="AM966" s="106">
        <v>55.49</v>
      </c>
      <c r="AN966" s="106">
        <v>60.15</v>
      </c>
      <c r="AO966" s="106">
        <v>48.38</v>
      </c>
      <c r="AP966" s="106">
        <v>53.85</v>
      </c>
      <c r="AQ966" s="106">
        <v>55.97</v>
      </c>
      <c r="AR966" s="106">
        <v>49.72</v>
      </c>
      <c r="AS966" s="106">
        <v>53.22</v>
      </c>
      <c r="AT966" s="106">
        <v>50.36</v>
      </c>
      <c r="AU966" s="106">
        <v>73.819999999999993</v>
      </c>
      <c r="AV966" s="106">
        <v>50.1</v>
      </c>
      <c r="AW966" s="106">
        <v>51.77</v>
      </c>
      <c r="AX966" s="106">
        <v>42.59</v>
      </c>
      <c r="AY966" s="106">
        <v>41.93</v>
      </c>
      <c r="AZ966" s="106">
        <v>55.27</v>
      </c>
      <c r="BA966" s="106">
        <v>46.63</v>
      </c>
      <c r="BB966" s="106">
        <v>53.39</v>
      </c>
      <c r="BC966" s="106">
        <v>56.12</v>
      </c>
      <c r="BD966" s="106">
        <v>55.7</v>
      </c>
      <c r="BE966" s="106">
        <v>42.73</v>
      </c>
      <c r="BF966" s="106">
        <v>41.43</v>
      </c>
      <c r="BG966" s="106">
        <v>43.88</v>
      </c>
      <c r="BH966" s="106">
        <v>48.93</v>
      </c>
      <c r="BI966" s="106">
        <v>43.61</v>
      </c>
      <c r="BJ966" s="106">
        <v>44.19</v>
      </c>
      <c r="BK966" s="106">
        <v>69.33</v>
      </c>
      <c r="BL966" s="107">
        <f t="shared" si="50"/>
        <v>60</v>
      </c>
      <c r="BN966" s="110">
        <f>BN965++Setup!$J$15/24</f>
        <v>43233.680555556333</v>
      </c>
      <c r="BO966" s="57">
        <f>CN966</f>
        <v>0</v>
      </c>
      <c r="BP966" s="57">
        <f>CO966</f>
        <v>0</v>
      </c>
      <c r="BQ966" s="57">
        <f>CP966</f>
        <v>0</v>
      </c>
      <c r="BR966" s="57">
        <f>CQ966</f>
        <v>0</v>
      </c>
      <c r="BS966" s="87">
        <f>CT966</f>
        <v>0</v>
      </c>
      <c r="BT966" s="87">
        <f>CB1395</f>
        <v>16</v>
      </c>
      <c r="BU966" s="87">
        <f>CD1395</f>
        <v>34.83</v>
      </c>
      <c r="BV966" s="87">
        <f>CF1395</f>
        <v>0</v>
      </c>
      <c r="BW966" s="87">
        <f>CH1395</f>
        <v>0.28000000000000003</v>
      </c>
      <c r="BX966" s="87">
        <f>CJ1395</f>
        <v>55.11</v>
      </c>
      <c r="CA966" s="111">
        <v>43378.701388888891</v>
      </c>
      <c r="CB966" s="87">
        <v>226</v>
      </c>
      <c r="CC966" s="111">
        <v>43378.701388888891</v>
      </c>
      <c r="CD966" s="87">
        <v>35.14</v>
      </c>
      <c r="CE966" s="111">
        <v>43378.701388888891</v>
      </c>
      <c r="CF966" s="87">
        <v>0</v>
      </c>
      <c r="CG966" s="111">
        <v>43378.701388888891</v>
      </c>
      <c r="CH966" s="87">
        <v>0.28000000000000003</v>
      </c>
      <c r="CI966" s="111">
        <v>43378.701388888891</v>
      </c>
      <c r="CJ966" s="87">
        <v>47.28</v>
      </c>
      <c r="CM966" s="111"/>
      <c r="CS966" s="111"/>
    </row>
    <row r="967" spans="1:97" x14ac:dyDescent="0.3">
      <c r="A967" s="87">
        <f t="shared" si="49"/>
        <v>9630</v>
      </c>
      <c r="B967" s="88">
        <f t="shared" si="48"/>
        <v>160.5</v>
      </c>
      <c r="C967" s="106">
        <v>20.86</v>
      </c>
      <c r="D967" s="106">
        <v>56.09</v>
      </c>
      <c r="E967" s="106">
        <v>49.61</v>
      </c>
      <c r="F967" s="106">
        <v>45.88</v>
      </c>
      <c r="G967" s="106">
        <v>52.36</v>
      </c>
      <c r="H967" s="106">
        <v>48.75</v>
      </c>
      <c r="I967" s="106">
        <v>46.93</v>
      </c>
      <c r="J967" s="106">
        <v>48.46</v>
      </c>
      <c r="K967" s="106">
        <v>44.87</v>
      </c>
      <c r="L967" s="106">
        <v>49.74</v>
      </c>
      <c r="M967" s="106">
        <v>45.54</v>
      </c>
      <c r="N967" s="106">
        <v>52.73</v>
      </c>
      <c r="O967" s="106">
        <v>55.3</v>
      </c>
      <c r="P967" s="106">
        <v>47.11</v>
      </c>
      <c r="Q967" s="106">
        <v>51.77</v>
      </c>
      <c r="R967" s="106">
        <v>49.55</v>
      </c>
      <c r="S967" s="106">
        <v>55.53</v>
      </c>
      <c r="T967" s="106">
        <v>53.92</v>
      </c>
      <c r="U967" s="106">
        <v>55.45</v>
      </c>
      <c r="V967" s="106">
        <v>51.96</v>
      </c>
      <c r="W967" s="106">
        <v>59.07</v>
      </c>
      <c r="X967" s="106">
        <v>57.02</v>
      </c>
      <c r="Y967" s="106">
        <v>57.56</v>
      </c>
      <c r="Z967" s="106">
        <v>52.61</v>
      </c>
      <c r="AA967" s="106">
        <v>55.39</v>
      </c>
      <c r="AB967" s="106">
        <v>53.24</v>
      </c>
      <c r="AC967" s="106">
        <v>58.65</v>
      </c>
      <c r="AD967" s="106">
        <v>57.4</v>
      </c>
      <c r="AE967" s="106">
        <v>54.88</v>
      </c>
      <c r="AF967" s="106">
        <v>57.27</v>
      </c>
      <c r="AG967" s="106">
        <v>58.98</v>
      </c>
      <c r="AH967" s="106">
        <v>55.52</v>
      </c>
      <c r="AI967" s="106">
        <v>56.68</v>
      </c>
      <c r="AJ967" s="106">
        <v>59.62</v>
      </c>
      <c r="AK967" s="106">
        <v>48.52</v>
      </c>
      <c r="AL967" s="106">
        <v>45.65</v>
      </c>
      <c r="AM967" s="106">
        <v>55.6</v>
      </c>
      <c r="AN967" s="106">
        <v>60.13</v>
      </c>
      <c r="AO967" s="106">
        <v>48.42</v>
      </c>
      <c r="AP967" s="106">
        <v>53.57</v>
      </c>
      <c r="AQ967" s="106">
        <v>56.17</v>
      </c>
      <c r="AR967" s="106">
        <v>49.83</v>
      </c>
      <c r="AS967" s="106">
        <v>53.32</v>
      </c>
      <c r="AT967" s="106">
        <v>50.51</v>
      </c>
      <c r="AU967" s="106">
        <v>73.63</v>
      </c>
      <c r="AV967" s="106">
        <v>50.25</v>
      </c>
      <c r="AW967" s="106">
        <v>51.99</v>
      </c>
      <c r="AX967" s="106">
        <v>42.6</v>
      </c>
      <c r="AY967" s="106">
        <v>41.94</v>
      </c>
      <c r="AZ967" s="106">
        <v>55.31</v>
      </c>
      <c r="BA967" s="106">
        <v>46.51</v>
      </c>
      <c r="BB967" s="106">
        <v>53.66</v>
      </c>
      <c r="BC967" s="106">
        <v>56.05</v>
      </c>
      <c r="BD967" s="106">
        <v>55.81</v>
      </c>
      <c r="BE967" s="106">
        <v>42.83</v>
      </c>
      <c r="BF967" s="106">
        <v>41.46</v>
      </c>
      <c r="BG967" s="106">
        <v>44.09</v>
      </c>
      <c r="BH967" s="106">
        <v>48.97</v>
      </c>
      <c r="BI967" s="106">
        <v>43.53</v>
      </c>
      <c r="BJ967" s="106">
        <v>44.24</v>
      </c>
      <c r="BK967" s="106">
        <v>69.16</v>
      </c>
      <c r="BL967" s="107">
        <f t="shared" si="50"/>
        <v>60</v>
      </c>
      <c r="BN967" s="110">
        <f>BN966++Setup!$J$15/24</f>
        <v>43233.687500000779</v>
      </c>
      <c r="BO967" s="57">
        <f>CN967</f>
        <v>0</v>
      </c>
      <c r="BP967" s="57">
        <f>CO967</f>
        <v>0</v>
      </c>
      <c r="BQ967" s="57">
        <f>CP967</f>
        <v>0</v>
      </c>
      <c r="BR967" s="57">
        <f>CQ967</f>
        <v>0</v>
      </c>
      <c r="BS967" s="87">
        <f>CT967</f>
        <v>0</v>
      </c>
      <c r="BT967" s="87">
        <f>CB1396</f>
        <v>201</v>
      </c>
      <c r="BU967" s="87">
        <f>CD1396</f>
        <v>35.22</v>
      </c>
      <c r="BV967" s="87">
        <f>CF1396</f>
        <v>0</v>
      </c>
      <c r="BW967" s="87">
        <f>CH1396</f>
        <v>0.28000000000000003</v>
      </c>
      <c r="BX967" s="87">
        <f>CJ1396</f>
        <v>51.53</v>
      </c>
      <c r="CA967" s="111">
        <v>43378.708333333336</v>
      </c>
      <c r="CB967" s="87">
        <v>225</v>
      </c>
      <c r="CC967" s="111">
        <v>43378.708333333336</v>
      </c>
      <c r="CD967" s="87">
        <v>34.47</v>
      </c>
      <c r="CE967" s="111">
        <v>43378.708333333336</v>
      </c>
      <c r="CF967" s="87">
        <v>0</v>
      </c>
      <c r="CG967" s="111">
        <v>43378.708333333336</v>
      </c>
      <c r="CH967" s="87">
        <v>0.28000000000000003</v>
      </c>
      <c r="CI967" s="111">
        <v>43378.708333333336</v>
      </c>
      <c r="CJ967" s="87">
        <v>59.5</v>
      </c>
      <c r="CM967" s="111"/>
      <c r="CS967" s="111"/>
    </row>
    <row r="968" spans="1:97" x14ac:dyDescent="0.3">
      <c r="A968" s="87">
        <f t="shared" si="49"/>
        <v>9640</v>
      </c>
      <c r="B968" s="88">
        <f t="shared" si="48"/>
        <v>160.66666666666666</v>
      </c>
      <c r="C968" s="106">
        <v>20.87</v>
      </c>
      <c r="D968" s="106">
        <v>55.71</v>
      </c>
      <c r="E968" s="106">
        <v>49.09</v>
      </c>
      <c r="F968" s="106">
        <v>45.03</v>
      </c>
      <c r="G968" s="106">
        <v>51.98</v>
      </c>
      <c r="H968" s="106">
        <v>47.86</v>
      </c>
      <c r="I968" s="106">
        <v>46.08</v>
      </c>
      <c r="J968" s="106">
        <v>47.65</v>
      </c>
      <c r="K968" s="106">
        <v>44.12</v>
      </c>
      <c r="L968" s="106">
        <v>49.08</v>
      </c>
      <c r="M968" s="106">
        <v>44.66</v>
      </c>
      <c r="N968" s="106">
        <v>52.12</v>
      </c>
      <c r="O968" s="106">
        <v>54.36</v>
      </c>
      <c r="P968" s="106">
        <v>46.92</v>
      </c>
      <c r="Q968" s="106">
        <v>51.43</v>
      </c>
      <c r="R968" s="106">
        <v>49.22</v>
      </c>
      <c r="S968" s="106">
        <v>54.95</v>
      </c>
      <c r="T968" s="106">
        <v>53.55</v>
      </c>
      <c r="U968" s="106">
        <v>55.06</v>
      </c>
      <c r="V968" s="106">
        <v>51.63</v>
      </c>
      <c r="W968" s="106">
        <v>58.46</v>
      </c>
      <c r="X968" s="106">
        <v>56.72</v>
      </c>
      <c r="Y968" s="106">
        <v>57.28</v>
      </c>
      <c r="Z968" s="106">
        <v>52.6</v>
      </c>
      <c r="AA968" s="106">
        <v>55.05</v>
      </c>
      <c r="AB968" s="106">
        <v>52.98</v>
      </c>
      <c r="AC968" s="106">
        <v>58.2</v>
      </c>
      <c r="AD968" s="106">
        <v>56.84</v>
      </c>
      <c r="AE968" s="106">
        <v>54.59</v>
      </c>
      <c r="AF968" s="106">
        <v>56.82</v>
      </c>
      <c r="AG968" s="106">
        <v>58.53</v>
      </c>
      <c r="AH968" s="106">
        <v>55.33</v>
      </c>
      <c r="AI968" s="106">
        <v>55.97</v>
      </c>
      <c r="AJ968" s="106">
        <v>59.68</v>
      </c>
      <c r="AK968" s="106">
        <v>48.42</v>
      </c>
      <c r="AL968" s="106">
        <v>45.43</v>
      </c>
      <c r="AM968" s="106">
        <v>55.11</v>
      </c>
      <c r="AN968" s="106">
        <v>60.19</v>
      </c>
      <c r="AO968" s="106">
        <v>47.61</v>
      </c>
      <c r="AP968" s="106">
        <v>54.16</v>
      </c>
      <c r="AQ968" s="106">
        <v>55.56</v>
      </c>
      <c r="AR968" s="106">
        <v>49.69</v>
      </c>
      <c r="AS968" s="106">
        <v>53.26</v>
      </c>
      <c r="AT968" s="106">
        <v>50.25</v>
      </c>
      <c r="AU968" s="106">
        <v>73.66</v>
      </c>
      <c r="AV968" s="106">
        <v>50.2</v>
      </c>
      <c r="AW968" s="106">
        <v>52.04</v>
      </c>
      <c r="AX968" s="106">
        <v>41.82</v>
      </c>
      <c r="AY968" s="106">
        <v>40.909999999999997</v>
      </c>
      <c r="AZ968" s="106">
        <v>54.96</v>
      </c>
      <c r="BA968" s="106">
        <v>45.67</v>
      </c>
      <c r="BB968" s="106">
        <v>53.41</v>
      </c>
      <c r="BC968" s="106">
        <v>55.75</v>
      </c>
      <c r="BD968" s="106">
        <v>55.32</v>
      </c>
      <c r="BE968" s="106">
        <v>41.86</v>
      </c>
      <c r="BF968" s="106">
        <v>40.549999999999997</v>
      </c>
      <c r="BG968" s="106">
        <v>43.93</v>
      </c>
      <c r="BH968" s="106">
        <v>48.18</v>
      </c>
      <c r="BI968" s="106">
        <v>42.69</v>
      </c>
      <c r="BJ968" s="106">
        <v>44.29</v>
      </c>
      <c r="BK968" s="106">
        <v>69.25</v>
      </c>
      <c r="BL968" s="107">
        <f t="shared" si="50"/>
        <v>60</v>
      </c>
      <c r="BN968" s="110">
        <f>BN967++Setup!$J$15/24</f>
        <v>43233.694444445224</v>
      </c>
      <c r="BO968" s="57">
        <f>CN968</f>
        <v>0</v>
      </c>
      <c r="BP968" s="57">
        <f>CO968</f>
        <v>0</v>
      </c>
      <c r="BQ968" s="57">
        <f>CP968</f>
        <v>0</v>
      </c>
      <c r="BR968" s="57">
        <f>CQ968</f>
        <v>0</v>
      </c>
      <c r="BS968" s="87">
        <f>CT968</f>
        <v>0</v>
      </c>
      <c r="BT968" s="87">
        <f>CB1397</f>
        <v>210</v>
      </c>
      <c r="BU968" s="87">
        <f>CD1397</f>
        <v>34.83</v>
      </c>
      <c r="BV968" s="87">
        <f>CF1397</f>
        <v>0</v>
      </c>
      <c r="BW968" s="87">
        <f>CH1397</f>
        <v>0.28000000000000003</v>
      </c>
      <c r="BX968" s="87">
        <f>CJ1397</f>
        <v>57.03</v>
      </c>
      <c r="CA968" s="111">
        <v>43378.715277777781</v>
      </c>
      <c r="CB968" s="87">
        <v>223</v>
      </c>
      <c r="CC968" s="111">
        <v>43378.715277777781</v>
      </c>
      <c r="CD968" s="87">
        <v>34.83</v>
      </c>
      <c r="CE968" s="111">
        <v>43378.715277777781</v>
      </c>
      <c r="CF968" s="87">
        <v>0</v>
      </c>
      <c r="CG968" s="111">
        <v>43378.715277777781</v>
      </c>
      <c r="CH968" s="87">
        <v>0.28000000000000003</v>
      </c>
      <c r="CI968" s="111">
        <v>43378.715277777781</v>
      </c>
      <c r="CJ968" s="87">
        <v>59.06</v>
      </c>
      <c r="CM968" s="111"/>
      <c r="CS968" s="111"/>
    </row>
    <row r="969" spans="1:97" x14ac:dyDescent="0.3">
      <c r="A969" s="87">
        <f t="shared" si="49"/>
        <v>9650</v>
      </c>
      <c r="B969" s="88">
        <f t="shared" si="48"/>
        <v>160.83333333333334</v>
      </c>
      <c r="C969" s="106">
        <v>20.89</v>
      </c>
      <c r="D969" s="106">
        <v>55.66</v>
      </c>
      <c r="E969" s="106">
        <v>50.33</v>
      </c>
      <c r="F969" s="106">
        <v>46.43</v>
      </c>
      <c r="G969" s="106">
        <v>51.94</v>
      </c>
      <c r="H969" s="106">
        <v>48.19</v>
      </c>
      <c r="I969" s="106">
        <v>47.39</v>
      </c>
      <c r="J969" s="106">
        <v>49.05</v>
      </c>
      <c r="K969" s="106">
        <v>44.32</v>
      </c>
      <c r="L969" s="106">
        <v>49.16</v>
      </c>
      <c r="M969" s="106">
        <v>45.97</v>
      </c>
      <c r="N969" s="106">
        <v>52.19</v>
      </c>
      <c r="O969" s="106">
        <v>54.64</v>
      </c>
      <c r="P969" s="106">
        <v>46.84</v>
      </c>
      <c r="Q969" s="106">
        <v>51.4</v>
      </c>
      <c r="R969" s="106">
        <v>49.4</v>
      </c>
      <c r="S969" s="106">
        <v>55.17</v>
      </c>
      <c r="T969" s="106">
        <v>53.54</v>
      </c>
      <c r="U969" s="106">
        <v>55.04</v>
      </c>
      <c r="V969" s="106">
        <v>51.69</v>
      </c>
      <c r="W969" s="106">
        <v>58.76</v>
      </c>
      <c r="X969" s="106">
        <v>56.68</v>
      </c>
      <c r="Y969" s="106">
        <v>57.12</v>
      </c>
      <c r="Z969" s="106">
        <v>52.59</v>
      </c>
      <c r="AA969" s="106">
        <v>55.11</v>
      </c>
      <c r="AB969" s="106">
        <v>52.97</v>
      </c>
      <c r="AC969" s="106">
        <v>58.31</v>
      </c>
      <c r="AD969" s="106">
        <v>56.74</v>
      </c>
      <c r="AE969" s="106">
        <v>54.99</v>
      </c>
      <c r="AF969" s="106">
        <v>56.99</v>
      </c>
      <c r="AG969" s="106">
        <v>58.68</v>
      </c>
      <c r="AH969" s="106">
        <v>55.19</v>
      </c>
      <c r="AI969" s="106">
        <v>56.22</v>
      </c>
      <c r="AJ969" s="106">
        <v>59.87</v>
      </c>
      <c r="AK969" s="106">
        <v>48.55</v>
      </c>
      <c r="AL969" s="106">
        <v>45.71</v>
      </c>
      <c r="AM969" s="106">
        <v>55.2</v>
      </c>
      <c r="AN969" s="106">
        <v>60.01</v>
      </c>
      <c r="AO969" s="106">
        <v>49.01</v>
      </c>
      <c r="AP969" s="106">
        <v>54.14</v>
      </c>
      <c r="AQ969" s="106">
        <v>55.68</v>
      </c>
      <c r="AR969" s="106">
        <v>49.73</v>
      </c>
      <c r="AS969" s="106">
        <v>53.27</v>
      </c>
      <c r="AT969" s="106">
        <v>50.53</v>
      </c>
      <c r="AU969" s="106">
        <v>73.66</v>
      </c>
      <c r="AV969" s="106">
        <v>50.09</v>
      </c>
      <c r="AW969" s="106">
        <v>51.65</v>
      </c>
      <c r="AX969" s="106">
        <v>43.15</v>
      </c>
      <c r="AY969" s="106">
        <v>42.27</v>
      </c>
      <c r="AZ969" s="106">
        <v>55.2</v>
      </c>
      <c r="BA969" s="106">
        <v>47.01</v>
      </c>
      <c r="BB969" s="106">
        <v>53.46</v>
      </c>
      <c r="BC969" s="106">
        <v>55.71</v>
      </c>
      <c r="BD969" s="106">
        <v>55.52</v>
      </c>
      <c r="BE969" s="106">
        <v>43.31</v>
      </c>
      <c r="BF969" s="106">
        <v>41.85</v>
      </c>
      <c r="BG969" s="106">
        <v>43.83</v>
      </c>
      <c r="BH969" s="106">
        <v>49.49</v>
      </c>
      <c r="BI969" s="106">
        <v>44.07</v>
      </c>
      <c r="BJ969" s="106">
        <v>44.19</v>
      </c>
      <c r="BK969" s="106">
        <v>69.47</v>
      </c>
      <c r="BL969" s="107">
        <f t="shared" si="50"/>
        <v>60</v>
      </c>
      <c r="BN969" s="110">
        <f>BN968++Setup!$J$15/24</f>
        <v>43233.701388889669</v>
      </c>
      <c r="BO969" s="57">
        <f>CN969</f>
        <v>0</v>
      </c>
      <c r="BP969" s="57">
        <f>CO969</f>
        <v>0</v>
      </c>
      <c r="BQ969" s="57">
        <f>CP969</f>
        <v>0</v>
      </c>
      <c r="BR969" s="57">
        <f>CQ969</f>
        <v>0</v>
      </c>
      <c r="BS969" s="87">
        <f>CT969</f>
        <v>0</v>
      </c>
      <c r="BT969" s="87">
        <f>CB1398</f>
        <v>220</v>
      </c>
      <c r="BU969" s="87">
        <f>CD1398</f>
        <v>34.31</v>
      </c>
      <c r="BV969" s="87">
        <f>CF1398</f>
        <v>0</v>
      </c>
      <c r="BW969" s="87">
        <f>CH1398</f>
        <v>0.28000000000000003</v>
      </c>
      <c r="BX969" s="87">
        <f>CJ1398</f>
        <v>46.39</v>
      </c>
      <c r="CA969" s="111">
        <v>43378.722222222219</v>
      </c>
      <c r="CB969" s="87">
        <v>225</v>
      </c>
      <c r="CC969" s="111">
        <v>43378.722222222219</v>
      </c>
      <c r="CD969" s="87">
        <v>34.31</v>
      </c>
      <c r="CE969" s="111">
        <v>43378.722222222219</v>
      </c>
      <c r="CF969" s="87">
        <v>0</v>
      </c>
      <c r="CG969" s="111">
        <v>43378.722222222219</v>
      </c>
      <c r="CH969" s="87">
        <v>0.28000000000000003</v>
      </c>
      <c r="CI969" s="111">
        <v>43378.722222222219</v>
      </c>
      <c r="CJ969" s="87">
        <v>60.94</v>
      </c>
      <c r="CM969" s="111"/>
      <c r="CS969" s="111"/>
    </row>
    <row r="970" spans="1:97" x14ac:dyDescent="0.3">
      <c r="A970" s="87">
        <f t="shared" si="49"/>
        <v>9660</v>
      </c>
      <c r="B970" s="88">
        <f t="shared" si="48"/>
        <v>161</v>
      </c>
      <c r="C970" s="106">
        <v>20.76</v>
      </c>
      <c r="D970" s="106">
        <v>55.45</v>
      </c>
      <c r="E970" s="106">
        <v>50.55</v>
      </c>
      <c r="F970" s="106">
        <v>46.53</v>
      </c>
      <c r="G970" s="106">
        <v>51.73</v>
      </c>
      <c r="H970" s="106">
        <v>47.67</v>
      </c>
      <c r="I970" s="106">
        <v>47.56</v>
      </c>
      <c r="J970" s="106">
        <v>49.14</v>
      </c>
      <c r="K970" s="106">
        <v>44</v>
      </c>
      <c r="L970" s="106">
        <v>48.72</v>
      </c>
      <c r="M970" s="106">
        <v>46.23</v>
      </c>
      <c r="N970" s="106">
        <v>51.97</v>
      </c>
      <c r="O970" s="106">
        <v>54.29</v>
      </c>
      <c r="P970" s="106">
        <v>46.4</v>
      </c>
      <c r="Q970" s="106">
        <v>51.29</v>
      </c>
      <c r="R970" s="106">
        <v>49.08</v>
      </c>
      <c r="S970" s="106">
        <v>54.74</v>
      </c>
      <c r="T970" s="106">
        <v>53.36</v>
      </c>
      <c r="U970" s="106">
        <v>54.72</v>
      </c>
      <c r="V970" s="106">
        <v>51.46</v>
      </c>
      <c r="W970" s="106">
        <v>58.39</v>
      </c>
      <c r="X970" s="106">
        <v>56.5</v>
      </c>
      <c r="Y970" s="106">
        <v>56.81</v>
      </c>
      <c r="Z970" s="106">
        <v>52.4</v>
      </c>
      <c r="AA970" s="106">
        <v>54.87</v>
      </c>
      <c r="AB970" s="106">
        <v>52.81</v>
      </c>
      <c r="AC970" s="106">
        <v>57.92</v>
      </c>
      <c r="AD970" s="106">
        <v>56.46</v>
      </c>
      <c r="AE970" s="106">
        <v>54.2</v>
      </c>
      <c r="AF970" s="106">
        <v>56.62</v>
      </c>
      <c r="AG970" s="106">
        <v>58.36</v>
      </c>
      <c r="AH970" s="106">
        <v>54.8</v>
      </c>
      <c r="AI970" s="106">
        <v>55.49</v>
      </c>
      <c r="AJ970" s="106">
        <v>59.24</v>
      </c>
      <c r="AK970" s="106">
        <v>48.1</v>
      </c>
      <c r="AL970" s="106">
        <v>45.33</v>
      </c>
      <c r="AM970" s="106">
        <v>54.76</v>
      </c>
      <c r="AN970" s="106">
        <v>59.63</v>
      </c>
      <c r="AO970" s="106">
        <v>49.1</v>
      </c>
      <c r="AP970" s="106">
        <v>53.64</v>
      </c>
      <c r="AQ970" s="106">
        <v>55.04</v>
      </c>
      <c r="AR970" s="106">
        <v>49.54</v>
      </c>
      <c r="AS970" s="106">
        <v>52.98</v>
      </c>
      <c r="AT970" s="106">
        <v>50</v>
      </c>
      <c r="AU970" s="106">
        <v>73.150000000000006</v>
      </c>
      <c r="AV970" s="106">
        <v>49.79</v>
      </c>
      <c r="AW970" s="106">
        <v>51.42</v>
      </c>
      <c r="AX970" s="106">
        <v>43.44</v>
      </c>
      <c r="AY970" s="106">
        <v>42.56</v>
      </c>
      <c r="AZ970" s="106">
        <v>54.91</v>
      </c>
      <c r="BA970" s="106">
        <v>47.3</v>
      </c>
      <c r="BB970" s="106">
        <v>53.17</v>
      </c>
      <c r="BC970" s="106">
        <v>55.49</v>
      </c>
      <c r="BD970" s="106">
        <v>55.24</v>
      </c>
      <c r="BE970" s="106">
        <v>43.55</v>
      </c>
      <c r="BF970" s="106">
        <v>42.22</v>
      </c>
      <c r="BG970" s="106">
        <v>43.67</v>
      </c>
      <c r="BH970" s="106">
        <v>49.74</v>
      </c>
      <c r="BI970" s="106">
        <v>44.18</v>
      </c>
      <c r="BJ970" s="106">
        <v>44.24</v>
      </c>
      <c r="BK970" s="106">
        <v>68.400000000000006</v>
      </c>
      <c r="BL970" s="107">
        <f t="shared" si="50"/>
        <v>60</v>
      </c>
      <c r="BN970" s="110">
        <f>BN969++Setup!$J$15/24</f>
        <v>43233.708333334114</v>
      </c>
      <c r="BO970" s="57">
        <f>CN970</f>
        <v>0</v>
      </c>
      <c r="BP970" s="57">
        <f>CO970</f>
        <v>0</v>
      </c>
      <c r="BQ970" s="57">
        <f>CP970</f>
        <v>0</v>
      </c>
      <c r="BR970" s="57">
        <f>CQ970</f>
        <v>0</v>
      </c>
      <c r="BS970" s="87">
        <f>CT970</f>
        <v>0</v>
      </c>
      <c r="BT970" s="87">
        <f>CB1399</f>
        <v>223</v>
      </c>
      <c r="BU970" s="87">
        <f>CD1399</f>
        <v>35.39</v>
      </c>
      <c r="BV970" s="87">
        <f>CF1399</f>
        <v>0</v>
      </c>
      <c r="BW970" s="87">
        <f>CH1399</f>
        <v>0.28000000000000003</v>
      </c>
      <c r="BX970" s="87">
        <f>CJ1399</f>
        <v>54.92</v>
      </c>
      <c r="CA970" s="111">
        <v>43378.729166666664</v>
      </c>
      <c r="CB970" s="87">
        <v>226</v>
      </c>
      <c r="CC970" s="111">
        <v>43378.729166666664</v>
      </c>
      <c r="CD970" s="87">
        <v>35.11</v>
      </c>
      <c r="CE970" s="111">
        <v>43378.729166666664</v>
      </c>
      <c r="CF970" s="87">
        <v>0</v>
      </c>
      <c r="CG970" s="111">
        <v>43378.729166666664</v>
      </c>
      <c r="CH970" s="87">
        <v>0.28000000000000003</v>
      </c>
      <c r="CI970" s="111">
        <v>43378.729166666664</v>
      </c>
      <c r="CJ970" s="87">
        <v>62.36</v>
      </c>
      <c r="CM970" s="111"/>
      <c r="CS970" s="111"/>
    </row>
    <row r="971" spans="1:97" x14ac:dyDescent="0.3">
      <c r="A971" s="87">
        <f t="shared" si="49"/>
        <v>9670</v>
      </c>
      <c r="B971" s="88">
        <f t="shared" si="48"/>
        <v>161.16666666666666</v>
      </c>
      <c r="C971" s="106">
        <v>20.83</v>
      </c>
      <c r="D971" s="106">
        <v>55.43</v>
      </c>
      <c r="E971" s="106">
        <v>49.51</v>
      </c>
      <c r="F971" s="106">
        <v>45.57</v>
      </c>
      <c r="G971" s="106">
        <v>51.97</v>
      </c>
      <c r="H971" s="106">
        <v>48.17</v>
      </c>
      <c r="I971" s="106">
        <v>46.57</v>
      </c>
      <c r="J971" s="106">
        <v>48.15</v>
      </c>
      <c r="K971" s="106">
        <v>44.34</v>
      </c>
      <c r="L971" s="106">
        <v>49.46</v>
      </c>
      <c r="M971" s="106">
        <v>45.15</v>
      </c>
      <c r="N971" s="106">
        <v>52.3</v>
      </c>
      <c r="O971" s="106">
        <v>54.58</v>
      </c>
      <c r="P971" s="106">
        <v>46.6</v>
      </c>
      <c r="Q971" s="106">
        <v>51.35</v>
      </c>
      <c r="R971" s="106">
        <v>49.23</v>
      </c>
      <c r="S971" s="106">
        <v>54.86</v>
      </c>
      <c r="T971" s="106">
        <v>53.46</v>
      </c>
      <c r="U971" s="106">
        <v>55.03</v>
      </c>
      <c r="V971" s="106">
        <v>51.54</v>
      </c>
      <c r="W971" s="106">
        <v>58.41</v>
      </c>
      <c r="X971" s="106">
        <v>56.45</v>
      </c>
      <c r="Y971" s="106">
        <v>56.84</v>
      </c>
      <c r="Z971" s="106">
        <v>52.52</v>
      </c>
      <c r="AA971" s="106">
        <v>54.91</v>
      </c>
      <c r="AB971" s="106">
        <v>52.92</v>
      </c>
      <c r="AC971" s="106">
        <v>57.94</v>
      </c>
      <c r="AD971" s="106">
        <v>56.62</v>
      </c>
      <c r="AE971" s="106">
        <v>54.46</v>
      </c>
      <c r="AF971" s="106">
        <v>56.74</v>
      </c>
      <c r="AG971" s="106">
        <v>58.26</v>
      </c>
      <c r="AH971" s="106">
        <v>54.79</v>
      </c>
      <c r="AI971" s="106">
        <v>55.66</v>
      </c>
      <c r="AJ971" s="106">
        <v>59.45</v>
      </c>
      <c r="AK971" s="106">
        <v>48.3</v>
      </c>
      <c r="AL971" s="106">
        <v>45.24</v>
      </c>
      <c r="AM971" s="106">
        <v>54.94</v>
      </c>
      <c r="AN971" s="106">
        <v>59.95</v>
      </c>
      <c r="AO971" s="106">
        <v>48.11</v>
      </c>
      <c r="AP971" s="106">
        <v>53.58</v>
      </c>
      <c r="AQ971" s="106">
        <v>55.22</v>
      </c>
      <c r="AR971" s="106">
        <v>49.57</v>
      </c>
      <c r="AS971" s="106">
        <v>53.08</v>
      </c>
      <c r="AT971" s="106">
        <v>50.05</v>
      </c>
      <c r="AU971" s="106">
        <v>73.39</v>
      </c>
      <c r="AV971" s="106">
        <v>49.88</v>
      </c>
      <c r="AW971" s="106">
        <v>51.67</v>
      </c>
      <c r="AX971" s="106">
        <v>42.38</v>
      </c>
      <c r="AY971" s="106">
        <v>41.23</v>
      </c>
      <c r="AZ971" s="106">
        <v>54.9</v>
      </c>
      <c r="BA971" s="106">
        <v>46.16</v>
      </c>
      <c r="BB971" s="106">
        <v>53.31</v>
      </c>
      <c r="BC971" s="106">
        <v>55.64</v>
      </c>
      <c r="BD971" s="106">
        <v>55.39</v>
      </c>
      <c r="BE971" s="106">
        <v>42.34</v>
      </c>
      <c r="BF971" s="106">
        <v>41.04</v>
      </c>
      <c r="BG971" s="106">
        <v>43.79</v>
      </c>
      <c r="BH971" s="106">
        <v>48.63</v>
      </c>
      <c r="BI971" s="106">
        <v>43.07</v>
      </c>
      <c r="BJ971" s="106">
        <v>44.08</v>
      </c>
      <c r="BK971" s="106">
        <v>68.5</v>
      </c>
      <c r="BL971" s="107">
        <f t="shared" si="50"/>
        <v>60</v>
      </c>
      <c r="BN971" s="110">
        <f>BN970++Setup!$J$15/24</f>
        <v>43233.71527777856</v>
      </c>
      <c r="BO971" s="57">
        <f>CN971</f>
        <v>0</v>
      </c>
      <c r="BP971" s="57">
        <f>CO971</f>
        <v>0</v>
      </c>
      <c r="BQ971" s="57">
        <f>CP971</f>
        <v>0</v>
      </c>
      <c r="BR971" s="57">
        <f>CQ971</f>
        <v>0</v>
      </c>
      <c r="BS971" s="87">
        <f>CT971</f>
        <v>0</v>
      </c>
      <c r="BT971" s="87">
        <f>CB1400</f>
        <v>212</v>
      </c>
      <c r="BU971" s="87">
        <f>CD1400</f>
        <v>34.72</v>
      </c>
      <c r="BV971" s="87">
        <f>CF1400</f>
        <v>0</v>
      </c>
      <c r="BW971" s="87">
        <f>CH1400</f>
        <v>0.28000000000000003</v>
      </c>
      <c r="BX971" s="87">
        <f>CJ1400</f>
        <v>60.47</v>
      </c>
      <c r="CA971" s="111">
        <v>43378.736111111109</v>
      </c>
      <c r="CB971" s="87">
        <v>228</v>
      </c>
      <c r="CC971" s="111">
        <v>43378.736111111109</v>
      </c>
      <c r="CD971" s="87">
        <v>35.08</v>
      </c>
      <c r="CE971" s="111">
        <v>43378.736111111109</v>
      </c>
      <c r="CF971" s="87">
        <v>0</v>
      </c>
      <c r="CG971" s="111">
        <v>43378.736111111109</v>
      </c>
      <c r="CH971" s="87">
        <v>0.28000000000000003</v>
      </c>
      <c r="CI971" s="111">
        <v>43378.736111111109</v>
      </c>
      <c r="CJ971" s="87">
        <v>69.06</v>
      </c>
      <c r="CM971" s="111"/>
      <c r="CS971" s="111"/>
    </row>
    <row r="972" spans="1:97" x14ac:dyDescent="0.3">
      <c r="A972" s="87">
        <f t="shared" si="49"/>
        <v>9680</v>
      </c>
      <c r="B972" s="88">
        <f t="shared" si="48"/>
        <v>161.33333333333334</v>
      </c>
      <c r="C972" s="106">
        <v>20.8</v>
      </c>
      <c r="D972" s="106">
        <v>55.38</v>
      </c>
      <c r="E972" s="106">
        <v>49.44</v>
      </c>
      <c r="F972" s="106">
        <v>45.6</v>
      </c>
      <c r="G972" s="106">
        <v>51.75</v>
      </c>
      <c r="H972" s="106">
        <v>47.99</v>
      </c>
      <c r="I972" s="106">
        <v>46.66</v>
      </c>
      <c r="J972" s="106">
        <v>48.2</v>
      </c>
      <c r="K972" s="106">
        <v>44.22</v>
      </c>
      <c r="L972" s="106">
        <v>49.12</v>
      </c>
      <c r="M972" s="106">
        <v>45.19</v>
      </c>
      <c r="N972" s="106">
        <v>52</v>
      </c>
      <c r="O972" s="106">
        <v>54.6</v>
      </c>
      <c r="P972" s="106">
        <v>46.62</v>
      </c>
      <c r="Q972" s="106">
        <v>51.13</v>
      </c>
      <c r="R972" s="106">
        <v>49.08</v>
      </c>
      <c r="S972" s="106">
        <v>54.71</v>
      </c>
      <c r="T972" s="106">
        <v>53.4</v>
      </c>
      <c r="U972" s="106">
        <v>54.7</v>
      </c>
      <c r="V972" s="106">
        <v>51.41</v>
      </c>
      <c r="W972" s="106">
        <v>58.03</v>
      </c>
      <c r="X972" s="106">
        <v>56.4</v>
      </c>
      <c r="Y972" s="106">
        <v>56.69</v>
      </c>
      <c r="Z972" s="106">
        <v>52.45</v>
      </c>
      <c r="AA972" s="106">
        <v>54.91</v>
      </c>
      <c r="AB972" s="106">
        <v>52.79</v>
      </c>
      <c r="AC972" s="106">
        <v>57.91</v>
      </c>
      <c r="AD972" s="106">
        <v>56.55</v>
      </c>
      <c r="AE972" s="106">
        <v>54.2</v>
      </c>
      <c r="AF972" s="106">
        <v>56.82</v>
      </c>
      <c r="AG972" s="106">
        <v>58.36</v>
      </c>
      <c r="AH972" s="106">
        <v>54.77</v>
      </c>
      <c r="AI972" s="106">
        <v>55.56</v>
      </c>
      <c r="AJ972" s="106">
        <v>59.52</v>
      </c>
      <c r="AK972" s="106">
        <v>48.37</v>
      </c>
      <c r="AL972" s="106">
        <v>45.51</v>
      </c>
      <c r="AM972" s="106">
        <v>54.86</v>
      </c>
      <c r="AN972" s="106">
        <v>59.92</v>
      </c>
      <c r="AO972" s="106">
        <v>48.16</v>
      </c>
      <c r="AP972" s="106">
        <v>54</v>
      </c>
      <c r="AQ972" s="106">
        <v>55.12</v>
      </c>
      <c r="AR972" s="106">
        <v>49.47</v>
      </c>
      <c r="AS972" s="106">
        <v>53.06</v>
      </c>
      <c r="AT972" s="106">
        <v>50.15</v>
      </c>
      <c r="AU972" s="106">
        <v>73.400000000000006</v>
      </c>
      <c r="AV972" s="106">
        <v>49.82</v>
      </c>
      <c r="AW972" s="106">
        <v>51.54</v>
      </c>
      <c r="AX972" s="106">
        <v>42.35</v>
      </c>
      <c r="AY972" s="106">
        <v>41.6</v>
      </c>
      <c r="AZ972" s="106">
        <v>54.94</v>
      </c>
      <c r="BA972" s="106">
        <v>46.23</v>
      </c>
      <c r="BB972" s="106">
        <v>53.18</v>
      </c>
      <c r="BC972" s="106">
        <v>55.49</v>
      </c>
      <c r="BD972" s="106">
        <v>55.21</v>
      </c>
      <c r="BE972" s="106">
        <v>42.37</v>
      </c>
      <c r="BF972" s="106">
        <v>41.14</v>
      </c>
      <c r="BG972" s="106">
        <v>43.49</v>
      </c>
      <c r="BH972" s="106">
        <v>48.78</v>
      </c>
      <c r="BI972" s="106">
        <v>43.24</v>
      </c>
      <c r="BJ972" s="106">
        <v>44.43</v>
      </c>
      <c r="BK972" s="106">
        <v>69.22</v>
      </c>
      <c r="BL972" s="107">
        <f t="shared" si="50"/>
        <v>60</v>
      </c>
      <c r="BN972" s="110">
        <f>BN971++Setup!$J$15/24</f>
        <v>43233.722222223005</v>
      </c>
      <c r="BO972" s="57">
        <f>CN972</f>
        <v>0</v>
      </c>
      <c r="BP972" s="57">
        <f>CO972</f>
        <v>0</v>
      </c>
      <c r="BQ972" s="57">
        <f>CP972</f>
        <v>0</v>
      </c>
      <c r="BR972" s="57">
        <f>CQ972</f>
        <v>0</v>
      </c>
      <c r="BS972" s="87">
        <f>CT972</f>
        <v>0</v>
      </c>
      <c r="BT972" s="87">
        <f>CB1401</f>
        <v>198</v>
      </c>
      <c r="BU972" s="87">
        <f>CD1401</f>
        <v>34.81</v>
      </c>
      <c r="BV972" s="87">
        <f>CF1401</f>
        <v>0</v>
      </c>
      <c r="BW972" s="87">
        <f>CH1401</f>
        <v>0.28000000000000003</v>
      </c>
      <c r="BX972" s="87">
        <f>CJ1401</f>
        <v>62.42</v>
      </c>
      <c r="CA972" s="111">
        <v>43378.743055555555</v>
      </c>
      <c r="CB972" s="87">
        <v>227</v>
      </c>
      <c r="CC972" s="111">
        <v>43378.743055555555</v>
      </c>
      <c r="CD972" s="87">
        <v>34.31</v>
      </c>
      <c r="CE972" s="111">
        <v>43378.743055555555</v>
      </c>
      <c r="CF972" s="87">
        <v>0</v>
      </c>
      <c r="CG972" s="111">
        <v>43378.743055555555</v>
      </c>
      <c r="CH972" s="87">
        <v>0.28000000000000003</v>
      </c>
      <c r="CI972" s="111">
        <v>43378.743055555555</v>
      </c>
      <c r="CJ972" s="87">
        <v>67.31</v>
      </c>
      <c r="CM972" s="111"/>
      <c r="CS972" s="111"/>
    </row>
    <row r="973" spans="1:97" x14ac:dyDescent="0.3">
      <c r="A973" s="87">
        <f t="shared" si="49"/>
        <v>9690</v>
      </c>
      <c r="B973" s="88">
        <f t="shared" si="48"/>
        <v>161.5</v>
      </c>
      <c r="C973" s="106">
        <v>20.66</v>
      </c>
      <c r="D973" s="106">
        <v>54.85</v>
      </c>
      <c r="E973" s="106">
        <v>50.52</v>
      </c>
      <c r="F973" s="106">
        <v>46.56</v>
      </c>
      <c r="G973" s="106">
        <v>51.4</v>
      </c>
      <c r="H973" s="106">
        <v>47.39</v>
      </c>
      <c r="I973" s="106">
        <v>47.7</v>
      </c>
      <c r="J973" s="106">
        <v>49.28</v>
      </c>
      <c r="K973" s="106">
        <v>43.62</v>
      </c>
      <c r="L973" s="106">
        <v>48.49</v>
      </c>
      <c r="M973" s="106">
        <v>46.33</v>
      </c>
      <c r="N973" s="106">
        <v>51.47</v>
      </c>
      <c r="O973" s="106">
        <v>54.09</v>
      </c>
      <c r="P973" s="106">
        <v>46.36</v>
      </c>
      <c r="Q973" s="106">
        <v>50.94</v>
      </c>
      <c r="R973" s="106">
        <v>48.72</v>
      </c>
      <c r="S973" s="106">
        <v>54.46</v>
      </c>
      <c r="T973" s="106">
        <v>53.01</v>
      </c>
      <c r="U973" s="106">
        <v>54.45</v>
      </c>
      <c r="V973" s="106">
        <v>51.14</v>
      </c>
      <c r="W973" s="106">
        <v>58.09</v>
      </c>
      <c r="X973" s="106">
        <v>56.06</v>
      </c>
      <c r="Y973" s="106">
        <v>56.33</v>
      </c>
      <c r="Z973" s="106">
        <v>52.31</v>
      </c>
      <c r="AA973" s="106">
        <v>54.45</v>
      </c>
      <c r="AB973" s="106">
        <v>52.54</v>
      </c>
      <c r="AC973" s="106">
        <v>57.49</v>
      </c>
      <c r="AD973" s="106">
        <v>56.15</v>
      </c>
      <c r="AE973" s="106">
        <v>54.06</v>
      </c>
      <c r="AF973" s="106">
        <v>56.1</v>
      </c>
      <c r="AG973" s="106">
        <v>57.87</v>
      </c>
      <c r="AH973" s="106">
        <v>54.55</v>
      </c>
      <c r="AI973" s="106">
        <v>55.07</v>
      </c>
      <c r="AJ973" s="106">
        <v>59.47</v>
      </c>
      <c r="AK973" s="106">
        <v>48.12</v>
      </c>
      <c r="AL973" s="106">
        <v>44.95</v>
      </c>
      <c r="AM973" s="106">
        <v>54.25</v>
      </c>
      <c r="AN973" s="106">
        <v>59.69</v>
      </c>
      <c r="AO973" s="106">
        <v>49.24</v>
      </c>
      <c r="AP973" s="106">
        <v>53.32</v>
      </c>
      <c r="AQ973" s="106">
        <v>54.7</v>
      </c>
      <c r="AR973" s="106">
        <v>49.11</v>
      </c>
      <c r="AS973" s="106">
        <v>52.91</v>
      </c>
      <c r="AT973" s="106">
        <v>49.9</v>
      </c>
      <c r="AU973" s="106">
        <v>73.2</v>
      </c>
      <c r="AV973" s="106">
        <v>49.41</v>
      </c>
      <c r="AW973" s="106">
        <v>51.01</v>
      </c>
      <c r="AX973" s="106">
        <v>43.21</v>
      </c>
      <c r="AY973" s="106">
        <v>42.68</v>
      </c>
      <c r="AZ973" s="106">
        <v>54.31</v>
      </c>
      <c r="BA973" s="106">
        <v>47.22</v>
      </c>
      <c r="BB973" s="106">
        <v>52.97</v>
      </c>
      <c r="BC973" s="106">
        <v>55.15</v>
      </c>
      <c r="BD973" s="106">
        <v>54.78</v>
      </c>
      <c r="BE973" s="106">
        <v>43.65</v>
      </c>
      <c r="BF973" s="106">
        <v>42.04</v>
      </c>
      <c r="BG973" s="106">
        <v>43.22</v>
      </c>
      <c r="BH973" s="106">
        <v>49.74</v>
      </c>
      <c r="BI973" s="106">
        <v>44.3</v>
      </c>
      <c r="BJ973" s="106">
        <v>44.23</v>
      </c>
      <c r="BK973" s="106">
        <v>68.61</v>
      </c>
      <c r="BL973" s="107">
        <f t="shared" si="50"/>
        <v>60</v>
      </c>
      <c r="BN973" s="110">
        <f>BN972++Setup!$J$15/24</f>
        <v>43233.72916666745</v>
      </c>
      <c r="BO973" s="57">
        <f>CN973</f>
        <v>0</v>
      </c>
      <c r="BP973" s="57">
        <f>CO973</f>
        <v>0</v>
      </c>
      <c r="BQ973" s="57">
        <f>CP973</f>
        <v>0</v>
      </c>
      <c r="BR973" s="57">
        <f>CQ973</f>
        <v>0</v>
      </c>
      <c r="BS973" s="87">
        <f>CT973</f>
        <v>0</v>
      </c>
      <c r="BT973" s="87">
        <f>CB1402</f>
        <v>211</v>
      </c>
      <c r="BU973" s="87">
        <f>CD1402</f>
        <v>35.39</v>
      </c>
      <c r="BV973" s="87">
        <f>CF1402</f>
        <v>0</v>
      </c>
      <c r="BW973" s="87">
        <f>CH1402</f>
        <v>0.28000000000000003</v>
      </c>
      <c r="BX973" s="87">
        <f>CJ1402</f>
        <v>60.86</v>
      </c>
      <c r="CA973" s="111">
        <v>43378.75</v>
      </c>
      <c r="CB973" s="87">
        <v>225</v>
      </c>
      <c r="CC973" s="111">
        <v>43378.75</v>
      </c>
      <c r="CD973" s="87">
        <v>34.58</v>
      </c>
      <c r="CE973" s="111">
        <v>43378.75</v>
      </c>
      <c r="CF973" s="87">
        <v>0</v>
      </c>
      <c r="CG973" s="111">
        <v>43378.75</v>
      </c>
      <c r="CH973" s="87">
        <v>0.28000000000000003</v>
      </c>
      <c r="CI973" s="111">
        <v>43378.75</v>
      </c>
      <c r="CJ973" s="87">
        <v>53.44</v>
      </c>
      <c r="CM973" s="111"/>
      <c r="CS973" s="111"/>
    </row>
    <row r="974" spans="1:97" x14ac:dyDescent="0.3">
      <c r="A974" s="87">
        <f t="shared" si="49"/>
        <v>9700</v>
      </c>
      <c r="B974" s="88">
        <f t="shared" si="48"/>
        <v>161.66666666666666</v>
      </c>
      <c r="C974" s="106">
        <v>20.75</v>
      </c>
      <c r="D974" s="106">
        <v>55.06</v>
      </c>
      <c r="E974" s="106">
        <v>50.2</v>
      </c>
      <c r="F974" s="106">
        <v>46.31</v>
      </c>
      <c r="G974" s="106">
        <v>51.67</v>
      </c>
      <c r="H974" s="106">
        <v>47.68</v>
      </c>
      <c r="I974" s="106">
        <v>47.35</v>
      </c>
      <c r="J974" s="106">
        <v>48.83</v>
      </c>
      <c r="K974" s="106">
        <v>43.89</v>
      </c>
      <c r="L974" s="106">
        <v>48.91</v>
      </c>
      <c r="M974" s="106">
        <v>46.1</v>
      </c>
      <c r="N974" s="106">
        <v>51.83</v>
      </c>
      <c r="O974" s="106">
        <v>54.24</v>
      </c>
      <c r="P974" s="106">
        <v>46.64</v>
      </c>
      <c r="Q974" s="106">
        <v>51.2</v>
      </c>
      <c r="R974" s="106">
        <v>49.17</v>
      </c>
      <c r="S974" s="106">
        <v>54.52</v>
      </c>
      <c r="T974" s="106">
        <v>53.33</v>
      </c>
      <c r="U974" s="106">
        <v>54.89</v>
      </c>
      <c r="V974" s="106">
        <v>51.42</v>
      </c>
      <c r="W974" s="106">
        <v>58.19</v>
      </c>
      <c r="X974" s="106">
        <v>56.19</v>
      </c>
      <c r="Y974" s="106">
        <v>56.57</v>
      </c>
      <c r="Z974" s="106">
        <v>52.61</v>
      </c>
      <c r="AA974" s="106">
        <v>54.72</v>
      </c>
      <c r="AB974" s="106">
        <v>52.85</v>
      </c>
      <c r="AC974" s="106">
        <v>57.75</v>
      </c>
      <c r="AD974" s="106">
        <v>56.29</v>
      </c>
      <c r="AE974" s="106">
        <v>54.62</v>
      </c>
      <c r="AF974" s="106">
        <v>56.27</v>
      </c>
      <c r="AG974" s="106">
        <v>57.98</v>
      </c>
      <c r="AH974" s="106">
        <v>54.94</v>
      </c>
      <c r="AI974" s="106">
        <v>55.38</v>
      </c>
      <c r="AJ974" s="106">
        <v>59.37</v>
      </c>
      <c r="AK974" s="106">
        <v>48.25</v>
      </c>
      <c r="AL974" s="106">
        <v>45.35</v>
      </c>
      <c r="AM974" s="106">
        <v>54.45</v>
      </c>
      <c r="AN974" s="106">
        <v>59.77</v>
      </c>
      <c r="AO974" s="106">
        <v>48.79</v>
      </c>
      <c r="AP974" s="106">
        <v>53.68</v>
      </c>
      <c r="AQ974" s="106">
        <v>54.91</v>
      </c>
      <c r="AR974" s="106">
        <v>49.39</v>
      </c>
      <c r="AS974" s="106">
        <v>53.26</v>
      </c>
      <c r="AT974" s="106">
        <v>50.34</v>
      </c>
      <c r="AU974" s="106">
        <v>73.44</v>
      </c>
      <c r="AV974" s="106">
        <v>49.9</v>
      </c>
      <c r="AW974" s="106">
        <v>51.63</v>
      </c>
      <c r="AX974" s="106">
        <v>43.16</v>
      </c>
      <c r="AY974" s="106">
        <v>42.23</v>
      </c>
      <c r="AZ974" s="106">
        <v>54.74</v>
      </c>
      <c r="BA974" s="106">
        <v>47.01</v>
      </c>
      <c r="BB974" s="106">
        <v>53.17</v>
      </c>
      <c r="BC974" s="106">
        <v>55.24</v>
      </c>
      <c r="BD974" s="106">
        <v>54.97</v>
      </c>
      <c r="BE974" s="106">
        <v>43.13</v>
      </c>
      <c r="BF974" s="106">
        <v>41.86</v>
      </c>
      <c r="BG974" s="106">
        <v>43.53</v>
      </c>
      <c r="BH974" s="106">
        <v>49.52</v>
      </c>
      <c r="BI974" s="106">
        <v>43.87</v>
      </c>
      <c r="BJ974" s="106">
        <v>44.13</v>
      </c>
      <c r="BK974" s="106">
        <v>68.709999999999994</v>
      </c>
      <c r="BL974" s="107">
        <f t="shared" si="50"/>
        <v>60</v>
      </c>
      <c r="BN974" s="110">
        <f>BN973++Setup!$J$15/24</f>
        <v>43233.736111111895</v>
      </c>
      <c r="BO974" s="57">
        <f>CN974</f>
        <v>0</v>
      </c>
      <c r="BP974" s="57">
        <f>CO974</f>
        <v>0</v>
      </c>
      <c r="BQ974" s="57">
        <f>CP974</f>
        <v>0</v>
      </c>
      <c r="BR974" s="57">
        <f>CQ974</f>
        <v>0</v>
      </c>
      <c r="BS974" s="87">
        <f>CT974</f>
        <v>0</v>
      </c>
      <c r="BT974" s="87">
        <f>CB1403</f>
        <v>238</v>
      </c>
      <c r="BU974" s="87">
        <f>CD1403</f>
        <v>35.08</v>
      </c>
      <c r="BV974" s="87">
        <f>CF1403</f>
        <v>0</v>
      </c>
      <c r="BW974" s="87">
        <f>CH1403</f>
        <v>0.28000000000000003</v>
      </c>
      <c r="BX974" s="87">
        <f>CJ1403</f>
        <v>50.64</v>
      </c>
      <c r="CA974" s="111">
        <v>43378.756944444445</v>
      </c>
      <c r="CB974" s="87">
        <v>231</v>
      </c>
      <c r="CC974" s="111">
        <v>43378.756944444445</v>
      </c>
      <c r="CD974" s="87">
        <v>34.56</v>
      </c>
      <c r="CE974" s="111">
        <v>43378.756944444445</v>
      </c>
      <c r="CF974" s="87">
        <v>0</v>
      </c>
      <c r="CG974" s="111">
        <v>43378.756944444445</v>
      </c>
      <c r="CH974" s="87">
        <v>0.28000000000000003</v>
      </c>
      <c r="CI974" s="111">
        <v>43378.756944444445</v>
      </c>
      <c r="CJ974" s="87">
        <v>57.08</v>
      </c>
      <c r="CM974" s="111"/>
      <c r="CS974" s="111"/>
    </row>
    <row r="975" spans="1:97" x14ac:dyDescent="0.3">
      <c r="A975" s="87">
        <f t="shared" si="49"/>
        <v>9710</v>
      </c>
      <c r="B975" s="88">
        <f t="shared" si="48"/>
        <v>161.83333333333334</v>
      </c>
      <c r="C975" s="106">
        <v>20.57</v>
      </c>
      <c r="D975" s="106">
        <v>54.7</v>
      </c>
      <c r="E975" s="106">
        <v>50.02</v>
      </c>
      <c r="F975" s="106">
        <v>46.11</v>
      </c>
      <c r="G975" s="106">
        <v>51.37</v>
      </c>
      <c r="H975" s="106">
        <v>47.5</v>
      </c>
      <c r="I975" s="106">
        <v>47.15</v>
      </c>
      <c r="J975" s="106">
        <v>48.74</v>
      </c>
      <c r="K975" s="106">
        <v>43.63</v>
      </c>
      <c r="L975" s="106">
        <v>48.41</v>
      </c>
      <c r="M975" s="106">
        <v>45.58</v>
      </c>
      <c r="N975" s="106">
        <v>51.51</v>
      </c>
      <c r="O975" s="106">
        <v>54.29</v>
      </c>
      <c r="P975" s="106">
        <v>46.4</v>
      </c>
      <c r="Q975" s="106">
        <v>50.79</v>
      </c>
      <c r="R975" s="106">
        <v>48.67</v>
      </c>
      <c r="S975" s="106">
        <v>54.36</v>
      </c>
      <c r="T975" s="106">
        <v>52.9</v>
      </c>
      <c r="U975" s="106">
        <v>54.33</v>
      </c>
      <c r="V975" s="106">
        <v>51.07</v>
      </c>
      <c r="W975" s="106">
        <v>57.59</v>
      </c>
      <c r="X975" s="106">
        <v>55.9</v>
      </c>
      <c r="Y975" s="106">
        <v>56.55</v>
      </c>
      <c r="Z975" s="106">
        <v>52.44</v>
      </c>
      <c r="AA975" s="106">
        <v>54.36</v>
      </c>
      <c r="AB975" s="106">
        <v>52.58</v>
      </c>
      <c r="AC975" s="106">
        <v>57.33</v>
      </c>
      <c r="AD975" s="106">
        <v>55.97</v>
      </c>
      <c r="AE975" s="106">
        <v>53.86</v>
      </c>
      <c r="AF975" s="106">
        <v>56.1</v>
      </c>
      <c r="AG975" s="106">
        <v>57.7</v>
      </c>
      <c r="AH975" s="106">
        <v>54.52</v>
      </c>
      <c r="AI975" s="106">
        <v>54.88</v>
      </c>
      <c r="AJ975" s="106">
        <v>59.32</v>
      </c>
      <c r="AK975" s="106">
        <v>48.18</v>
      </c>
      <c r="AL975" s="106">
        <v>45.1</v>
      </c>
      <c r="AM975" s="106">
        <v>54.34</v>
      </c>
      <c r="AN975" s="106">
        <v>59.75</v>
      </c>
      <c r="AO975" s="106">
        <v>48.7</v>
      </c>
      <c r="AP975" s="106">
        <v>53.2</v>
      </c>
      <c r="AQ975" s="106">
        <v>54.63</v>
      </c>
      <c r="AR975" s="106">
        <v>49.09</v>
      </c>
      <c r="AS975" s="106">
        <v>53</v>
      </c>
      <c r="AT975" s="106">
        <v>49.9</v>
      </c>
      <c r="AU975" s="106">
        <v>73.290000000000006</v>
      </c>
      <c r="AV975" s="106">
        <v>49.51</v>
      </c>
      <c r="AW975" s="106">
        <v>51.01</v>
      </c>
      <c r="AX975" s="106">
        <v>42.86</v>
      </c>
      <c r="AY975" s="106">
        <v>41.87</v>
      </c>
      <c r="AZ975" s="106">
        <v>54.21</v>
      </c>
      <c r="BA975" s="106">
        <v>46.69</v>
      </c>
      <c r="BB975" s="106">
        <v>52.89</v>
      </c>
      <c r="BC975" s="106">
        <v>55.04</v>
      </c>
      <c r="BD975" s="106">
        <v>54.71</v>
      </c>
      <c r="BE975" s="106">
        <v>43.02</v>
      </c>
      <c r="BF975" s="106">
        <v>41.6</v>
      </c>
      <c r="BG975" s="106">
        <v>43.41</v>
      </c>
      <c r="BH975" s="106">
        <v>49.22</v>
      </c>
      <c r="BI975" s="106">
        <v>43.69</v>
      </c>
      <c r="BJ975" s="106">
        <v>44.31</v>
      </c>
      <c r="BK975" s="106">
        <v>68.290000000000006</v>
      </c>
      <c r="BL975" s="107">
        <f t="shared" si="50"/>
        <v>60</v>
      </c>
      <c r="BN975" s="110">
        <f>BN974++Setup!$J$15/24</f>
        <v>43233.743055556341</v>
      </c>
      <c r="BO975" s="57">
        <f>CN975</f>
        <v>0</v>
      </c>
      <c r="BP975" s="57">
        <f>CO975</f>
        <v>0</v>
      </c>
      <c r="BQ975" s="57">
        <f>CP975</f>
        <v>0</v>
      </c>
      <c r="BR975" s="57">
        <f>CQ975</f>
        <v>0</v>
      </c>
      <c r="BS975" s="87">
        <f>CT975</f>
        <v>0</v>
      </c>
      <c r="BT975" s="87">
        <f>CB1404</f>
        <v>220</v>
      </c>
      <c r="BU975" s="87">
        <f>CD1404</f>
        <v>34.75</v>
      </c>
      <c r="BV975" s="87">
        <f>CF1404</f>
        <v>0</v>
      </c>
      <c r="BW975" s="87">
        <f>CH1404</f>
        <v>0.28000000000000003</v>
      </c>
      <c r="BX975" s="87">
        <f>CJ1404</f>
        <v>60.72</v>
      </c>
      <c r="CA975" s="111">
        <v>43378.763888888891</v>
      </c>
      <c r="CB975" s="87">
        <v>228</v>
      </c>
      <c r="CC975" s="111">
        <v>43378.763888888891</v>
      </c>
      <c r="CD975" s="87">
        <v>34.72</v>
      </c>
      <c r="CE975" s="111">
        <v>43378.763888888891</v>
      </c>
      <c r="CF975" s="87">
        <v>0</v>
      </c>
      <c r="CG975" s="111">
        <v>43378.763888888891</v>
      </c>
      <c r="CH975" s="87">
        <v>0.28000000000000003</v>
      </c>
      <c r="CI975" s="111">
        <v>43378.763888888891</v>
      </c>
      <c r="CJ975" s="87">
        <v>67.58</v>
      </c>
      <c r="CM975" s="111"/>
      <c r="CS975" s="111"/>
    </row>
    <row r="976" spans="1:97" x14ac:dyDescent="0.3">
      <c r="A976" s="87">
        <f t="shared" si="49"/>
        <v>9720</v>
      </c>
      <c r="B976" s="88">
        <f t="shared" si="48"/>
        <v>162</v>
      </c>
      <c r="C976" s="106">
        <v>20.85</v>
      </c>
      <c r="D976" s="106">
        <v>55.95</v>
      </c>
      <c r="E976" s="106">
        <v>50.81</v>
      </c>
      <c r="F976" s="106">
        <v>46.89</v>
      </c>
      <c r="G976" s="106">
        <v>52.03</v>
      </c>
      <c r="H976" s="106">
        <v>48.48</v>
      </c>
      <c r="I976" s="106">
        <v>47.99</v>
      </c>
      <c r="J976" s="106">
        <v>49.36</v>
      </c>
      <c r="K976" s="106">
        <v>44.59</v>
      </c>
      <c r="L976" s="106">
        <v>49.47</v>
      </c>
      <c r="M976" s="106">
        <v>46.35</v>
      </c>
      <c r="N976" s="106">
        <v>52.42</v>
      </c>
      <c r="O976" s="106">
        <v>54.88</v>
      </c>
      <c r="P976" s="106">
        <v>46.99</v>
      </c>
      <c r="Q976" s="106">
        <v>51.36</v>
      </c>
      <c r="R976" s="106">
        <v>49.27</v>
      </c>
      <c r="S976" s="106">
        <v>55.35</v>
      </c>
      <c r="T976" s="106">
        <v>53.54</v>
      </c>
      <c r="U976" s="106">
        <v>55.31</v>
      </c>
      <c r="V976" s="106">
        <v>51.67</v>
      </c>
      <c r="W976" s="106">
        <v>58.64</v>
      </c>
      <c r="X976" s="106">
        <v>56.93</v>
      </c>
      <c r="Y976" s="106">
        <v>57.39</v>
      </c>
      <c r="Z976" s="106">
        <v>52.71</v>
      </c>
      <c r="AA976" s="106">
        <v>55.21</v>
      </c>
      <c r="AB976" s="106">
        <v>53.1</v>
      </c>
      <c r="AC976" s="106">
        <v>58.25</v>
      </c>
      <c r="AD976" s="106">
        <v>57.16</v>
      </c>
      <c r="AE976" s="106">
        <v>54.74</v>
      </c>
      <c r="AF976" s="106">
        <v>57.2</v>
      </c>
      <c r="AG976" s="106">
        <v>58.97</v>
      </c>
      <c r="AH976" s="106">
        <v>55.38</v>
      </c>
      <c r="AI976" s="106">
        <v>56.49</v>
      </c>
      <c r="AJ976" s="106">
        <v>59.35</v>
      </c>
      <c r="AK976" s="106">
        <v>48.18</v>
      </c>
      <c r="AL976" s="106">
        <v>45.3</v>
      </c>
      <c r="AM976" s="106">
        <v>55.4</v>
      </c>
      <c r="AN976" s="106">
        <v>59.73</v>
      </c>
      <c r="AO976" s="106">
        <v>49.32</v>
      </c>
      <c r="AP976" s="106">
        <v>53.53</v>
      </c>
      <c r="AQ976" s="106">
        <v>55.91</v>
      </c>
      <c r="AR976" s="106">
        <v>49.79</v>
      </c>
      <c r="AS976" s="106">
        <v>53.38</v>
      </c>
      <c r="AT976" s="106">
        <v>50.41</v>
      </c>
      <c r="AU976" s="106">
        <v>73.33</v>
      </c>
      <c r="AV976" s="106">
        <v>49.98</v>
      </c>
      <c r="AW976" s="106">
        <v>51.82</v>
      </c>
      <c r="AX976" s="106">
        <v>43.68</v>
      </c>
      <c r="AY976" s="106">
        <v>42.8</v>
      </c>
      <c r="AZ976" s="106">
        <v>55.38</v>
      </c>
      <c r="BA976" s="106">
        <v>47.52</v>
      </c>
      <c r="BB976" s="106">
        <v>53.37</v>
      </c>
      <c r="BC976" s="106">
        <v>55.92</v>
      </c>
      <c r="BD976" s="106">
        <v>55.59</v>
      </c>
      <c r="BE976" s="106">
        <v>43.73</v>
      </c>
      <c r="BF976" s="106">
        <v>42.45</v>
      </c>
      <c r="BG976" s="106">
        <v>43.93</v>
      </c>
      <c r="BH976" s="106">
        <v>49.94</v>
      </c>
      <c r="BI976" s="106">
        <v>44.59</v>
      </c>
      <c r="BJ976" s="106">
        <v>44.14</v>
      </c>
      <c r="BK976" s="106">
        <v>68.8</v>
      </c>
      <c r="BL976" s="107">
        <f t="shared" si="50"/>
        <v>60</v>
      </c>
      <c r="BN976" s="110">
        <f>BN975++Setup!$J$15/24</f>
        <v>43233.750000000786</v>
      </c>
      <c r="BO976" s="57">
        <f>CN976</f>
        <v>0</v>
      </c>
      <c r="BP976" s="57">
        <f>CO976</f>
        <v>0</v>
      </c>
      <c r="BQ976" s="57">
        <f>CP976</f>
        <v>0</v>
      </c>
      <c r="BR976" s="57">
        <f>CQ976</f>
        <v>0</v>
      </c>
      <c r="BS976" s="87">
        <f>CT976</f>
        <v>0</v>
      </c>
      <c r="BT976" s="87">
        <f>CB1405</f>
        <v>209</v>
      </c>
      <c r="BU976" s="87">
        <f>CD1405</f>
        <v>35.97</v>
      </c>
      <c r="BV976" s="87">
        <f>CF1405</f>
        <v>0</v>
      </c>
      <c r="BW976" s="87">
        <f>CH1405</f>
        <v>0.28000000000000003</v>
      </c>
      <c r="BX976" s="87">
        <f>CJ1405</f>
        <v>55.81</v>
      </c>
      <c r="CA976" s="111">
        <v>43378.770833333336</v>
      </c>
      <c r="CB976" s="87">
        <v>228</v>
      </c>
      <c r="CC976" s="111">
        <v>43378.770833333336</v>
      </c>
      <c r="CD976" s="87">
        <v>35.11</v>
      </c>
      <c r="CE976" s="111">
        <v>43378.770833333336</v>
      </c>
      <c r="CF976" s="87">
        <v>0</v>
      </c>
      <c r="CG976" s="111">
        <v>43378.770833333336</v>
      </c>
      <c r="CH976" s="87">
        <v>0.28000000000000003</v>
      </c>
      <c r="CI976" s="111">
        <v>43378.770833333336</v>
      </c>
      <c r="CJ976" s="87">
        <v>63.64</v>
      </c>
      <c r="CM976" s="111"/>
      <c r="CS976" s="111"/>
    </row>
    <row r="977" spans="1:97" x14ac:dyDescent="0.3">
      <c r="A977" s="87">
        <f t="shared" si="49"/>
        <v>9730</v>
      </c>
      <c r="B977" s="88">
        <f t="shared" si="48"/>
        <v>162.16666666666666</v>
      </c>
      <c r="C977" s="106">
        <v>20.68</v>
      </c>
      <c r="D977" s="106">
        <v>54.76</v>
      </c>
      <c r="E977" s="106">
        <v>48.88</v>
      </c>
      <c r="F977" s="106">
        <v>45</v>
      </c>
      <c r="G977" s="106">
        <v>51.42</v>
      </c>
      <c r="H977" s="106">
        <v>47.57</v>
      </c>
      <c r="I977" s="106">
        <v>46.06</v>
      </c>
      <c r="J977" s="106">
        <v>47.74</v>
      </c>
      <c r="K977" s="106">
        <v>43.79</v>
      </c>
      <c r="L977" s="106">
        <v>48.6</v>
      </c>
      <c r="M977" s="106">
        <v>44.65</v>
      </c>
      <c r="N977" s="106">
        <v>51.62</v>
      </c>
      <c r="O977" s="106">
        <v>54.26</v>
      </c>
      <c r="P977" s="106">
        <v>46.18</v>
      </c>
      <c r="Q977" s="106">
        <v>50.69</v>
      </c>
      <c r="R977" s="106">
        <v>48.58</v>
      </c>
      <c r="S977" s="106">
        <v>54.36</v>
      </c>
      <c r="T977" s="106">
        <v>52.89</v>
      </c>
      <c r="U977" s="106">
        <v>54.51</v>
      </c>
      <c r="V977" s="106">
        <v>51.06</v>
      </c>
      <c r="W977" s="106">
        <v>57.79</v>
      </c>
      <c r="X977" s="106">
        <v>56.07</v>
      </c>
      <c r="Y977" s="106">
        <v>56.46</v>
      </c>
      <c r="Z977" s="106">
        <v>52.31</v>
      </c>
      <c r="AA977" s="106">
        <v>54.43</v>
      </c>
      <c r="AB977" s="106">
        <v>52.53</v>
      </c>
      <c r="AC977" s="106">
        <v>57.32</v>
      </c>
      <c r="AD977" s="106">
        <v>56.04</v>
      </c>
      <c r="AE977" s="106">
        <v>53.74</v>
      </c>
      <c r="AF977" s="106">
        <v>56.16</v>
      </c>
      <c r="AG977" s="106">
        <v>57.7</v>
      </c>
      <c r="AH977" s="106">
        <v>54.35</v>
      </c>
      <c r="AI977" s="106">
        <v>55.19</v>
      </c>
      <c r="AJ977" s="106">
        <v>59.47</v>
      </c>
      <c r="AK977" s="106">
        <v>48.18</v>
      </c>
      <c r="AL977" s="106">
        <v>45.17</v>
      </c>
      <c r="AM977" s="106">
        <v>54.19</v>
      </c>
      <c r="AN977" s="106">
        <v>59.91</v>
      </c>
      <c r="AO977" s="106">
        <v>47.7</v>
      </c>
      <c r="AP977" s="106">
        <v>53.28</v>
      </c>
      <c r="AQ977" s="106">
        <v>54.66</v>
      </c>
      <c r="AR977" s="106">
        <v>49.12</v>
      </c>
      <c r="AS977" s="106">
        <v>52.91</v>
      </c>
      <c r="AT977" s="106">
        <v>49.64</v>
      </c>
      <c r="AU977" s="106">
        <v>73.47</v>
      </c>
      <c r="AV977" s="106">
        <v>49.4</v>
      </c>
      <c r="AW977" s="106">
        <v>51.04</v>
      </c>
      <c r="AX977" s="106">
        <v>41.83</v>
      </c>
      <c r="AY977" s="106">
        <v>40.950000000000003</v>
      </c>
      <c r="AZ977" s="106">
        <v>54.36</v>
      </c>
      <c r="BA977" s="106">
        <v>45.77</v>
      </c>
      <c r="BB977" s="106">
        <v>52.86</v>
      </c>
      <c r="BC977" s="106">
        <v>55.09</v>
      </c>
      <c r="BD977" s="106">
        <v>54.76</v>
      </c>
      <c r="BE977" s="106">
        <v>41.84</v>
      </c>
      <c r="BF977" s="106">
        <v>40.56</v>
      </c>
      <c r="BG977" s="106">
        <v>43.33</v>
      </c>
      <c r="BH977" s="106">
        <v>48.38</v>
      </c>
      <c r="BI977" s="106">
        <v>42.49</v>
      </c>
      <c r="BJ977" s="106">
        <v>44.12</v>
      </c>
      <c r="BK977" s="106">
        <v>69.239999999999995</v>
      </c>
      <c r="BL977" s="107">
        <f t="shared" si="50"/>
        <v>60</v>
      </c>
      <c r="BN977" s="110">
        <f>BN976++Setup!$J$15/24</f>
        <v>43233.756944445231</v>
      </c>
      <c r="BO977" s="57">
        <f>CN977</f>
        <v>0</v>
      </c>
      <c r="BP977" s="57">
        <f>CO977</f>
        <v>0</v>
      </c>
      <c r="BQ977" s="57">
        <f>CP977</f>
        <v>0</v>
      </c>
      <c r="BR977" s="57">
        <f>CQ977</f>
        <v>0</v>
      </c>
      <c r="BS977" s="87">
        <f>CT977</f>
        <v>0</v>
      </c>
      <c r="BT977" s="87">
        <f>CB1406</f>
        <v>207</v>
      </c>
      <c r="BU977" s="87">
        <f>CD1406</f>
        <v>35.19</v>
      </c>
      <c r="BV977" s="87">
        <f>CF1406</f>
        <v>0</v>
      </c>
      <c r="BW977" s="87">
        <f>CH1406</f>
        <v>0.28000000000000003</v>
      </c>
      <c r="BX977" s="87">
        <f>CJ1406</f>
        <v>62.42</v>
      </c>
      <c r="CA977" s="111">
        <v>43378.777777777781</v>
      </c>
      <c r="CB977" s="87">
        <v>226</v>
      </c>
      <c r="CC977" s="111">
        <v>43378.777777777781</v>
      </c>
      <c r="CD977" s="87">
        <v>34.83</v>
      </c>
      <c r="CE977" s="111">
        <v>43378.777777777781</v>
      </c>
      <c r="CF977" s="87">
        <v>0</v>
      </c>
      <c r="CG977" s="111">
        <v>43378.777777777781</v>
      </c>
      <c r="CH977" s="87">
        <v>0.28000000000000003</v>
      </c>
      <c r="CI977" s="111">
        <v>43378.777777777781</v>
      </c>
      <c r="CJ977" s="87">
        <v>53.25</v>
      </c>
      <c r="CM977" s="111"/>
      <c r="CS977" s="111"/>
    </row>
    <row r="978" spans="1:97" x14ac:dyDescent="0.3">
      <c r="A978" s="87">
        <f t="shared" si="49"/>
        <v>9740</v>
      </c>
      <c r="B978" s="88">
        <f t="shared" si="48"/>
        <v>162.33333333333334</v>
      </c>
      <c r="C978" s="106">
        <v>20.77</v>
      </c>
      <c r="D978" s="106">
        <v>55.74</v>
      </c>
      <c r="E978" s="106">
        <v>50.6</v>
      </c>
      <c r="F978" s="106">
        <v>46.62</v>
      </c>
      <c r="G978" s="106">
        <v>52.02</v>
      </c>
      <c r="H978" s="106">
        <v>48.09</v>
      </c>
      <c r="I978" s="106">
        <v>47.68</v>
      </c>
      <c r="J978" s="106">
        <v>49.29</v>
      </c>
      <c r="K978" s="106">
        <v>44.33</v>
      </c>
      <c r="L978" s="106">
        <v>49.1</v>
      </c>
      <c r="M978" s="106">
        <v>46.18</v>
      </c>
      <c r="N978" s="106">
        <v>52.1</v>
      </c>
      <c r="O978" s="106">
        <v>54.76</v>
      </c>
      <c r="P978" s="106">
        <v>46.82</v>
      </c>
      <c r="Q978" s="106">
        <v>51.52</v>
      </c>
      <c r="R978" s="106">
        <v>49.29</v>
      </c>
      <c r="S978" s="106">
        <v>55.01</v>
      </c>
      <c r="T978" s="106">
        <v>53.55</v>
      </c>
      <c r="U978" s="106">
        <v>54.82</v>
      </c>
      <c r="V978" s="106">
        <v>51.65</v>
      </c>
      <c r="W978" s="106">
        <v>58.31</v>
      </c>
      <c r="X978" s="106">
        <v>56.53</v>
      </c>
      <c r="Y978" s="106">
        <v>56.83</v>
      </c>
      <c r="Z978" s="106">
        <v>52.55</v>
      </c>
      <c r="AA978" s="106">
        <v>54.93</v>
      </c>
      <c r="AB978" s="106">
        <v>53.07</v>
      </c>
      <c r="AC978" s="106">
        <v>58.01</v>
      </c>
      <c r="AD978" s="106">
        <v>56.62</v>
      </c>
      <c r="AE978" s="106">
        <v>54.56</v>
      </c>
      <c r="AF978" s="106">
        <v>56.75</v>
      </c>
      <c r="AG978" s="106">
        <v>58.26</v>
      </c>
      <c r="AH978" s="106">
        <v>55.05</v>
      </c>
      <c r="AI978" s="106">
        <v>55.82</v>
      </c>
      <c r="AJ978" s="106">
        <v>59.02</v>
      </c>
      <c r="AK978" s="106">
        <v>47.85</v>
      </c>
      <c r="AL978" s="106">
        <v>45.34</v>
      </c>
      <c r="AM978" s="106">
        <v>54.81</v>
      </c>
      <c r="AN978" s="106">
        <v>59.37</v>
      </c>
      <c r="AO978" s="106">
        <v>49.25</v>
      </c>
      <c r="AP978" s="106">
        <v>53.43</v>
      </c>
      <c r="AQ978" s="106">
        <v>55.43</v>
      </c>
      <c r="AR978" s="106">
        <v>49.64</v>
      </c>
      <c r="AS978" s="106">
        <v>53.2</v>
      </c>
      <c r="AT978" s="106">
        <v>50.36</v>
      </c>
      <c r="AU978" s="106">
        <v>72.98</v>
      </c>
      <c r="AV978" s="106">
        <v>49.91</v>
      </c>
      <c r="AW978" s="106">
        <v>51.71</v>
      </c>
      <c r="AX978" s="106">
        <v>43.4</v>
      </c>
      <c r="AY978" s="106">
        <v>42.44</v>
      </c>
      <c r="AZ978" s="106">
        <v>55.05</v>
      </c>
      <c r="BA978" s="106">
        <v>47.36</v>
      </c>
      <c r="BB978" s="106">
        <v>53.3</v>
      </c>
      <c r="BC978" s="106">
        <v>55.54</v>
      </c>
      <c r="BD978" s="106">
        <v>55.36</v>
      </c>
      <c r="BE978" s="106">
        <v>43.29</v>
      </c>
      <c r="BF978" s="106">
        <v>42</v>
      </c>
      <c r="BG978" s="106">
        <v>43.85</v>
      </c>
      <c r="BH978" s="106">
        <v>49.76</v>
      </c>
      <c r="BI978" s="106">
        <v>44.21</v>
      </c>
      <c r="BJ978" s="106">
        <v>44.18</v>
      </c>
      <c r="BK978" s="106">
        <v>68.19</v>
      </c>
      <c r="BL978" s="107">
        <f t="shared" si="50"/>
        <v>60</v>
      </c>
      <c r="BN978" s="110">
        <f>BN977++Setup!$J$15/24</f>
        <v>43233.763888889676</v>
      </c>
      <c r="BO978" s="57">
        <f>CN978</f>
        <v>0</v>
      </c>
      <c r="BP978" s="57">
        <f>CO978</f>
        <v>0</v>
      </c>
      <c r="BQ978" s="57">
        <f>CP978</f>
        <v>0</v>
      </c>
      <c r="BR978" s="57">
        <f>CQ978</f>
        <v>0</v>
      </c>
      <c r="BS978" s="87">
        <f>CT978</f>
        <v>0</v>
      </c>
      <c r="BT978" s="87">
        <f>CB1407</f>
        <v>212</v>
      </c>
      <c r="BU978" s="87">
        <f>CD1407</f>
        <v>34.69</v>
      </c>
      <c r="BV978" s="87">
        <f>CF1407</f>
        <v>0</v>
      </c>
      <c r="BW978" s="87">
        <f>CH1407</f>
        <v>0.28000000000000003</v>
      </c>
      <c r="BX978" s="87">
        <f>CJ1407</f>
        <v>52.97</v>
      </c>
      <c r="CA978" s="111">
        <v>43378.784722222219</v>
      </c>
      <c r="CB978" s="87">
        <v>229</v>
      </c>
      <c r="CC978" s="111">
        <v>43378.784722222219</v>
      </c>
      <c r="CD978" s="87">
        <v>34.5</v>
      </c>
      <c r="CE978" s="111">
        <v>43378.784722222219</v>
      </c>
      <c r="CF978" s="87">
        <v>0</v>
      </c>
      <c r="CG978" s="111">
        <v>43378.784722222219</v>
      </c>
      <c r="CH978" s="87">
        <v>0.28000000000000003</v>
      </c>
      <c r="CI978" s="111">
        <v>43378.784722222219</v>
      </c>
      <c r="CJ978" s="87">
        <v>53.83</v>
      </c>
      <c r="CM978" s="111"/>
      <c r="CS978" s="111"/>
    </row>
    <row r="979" spans="1:97" x14ac:dyDescent="0.3">
      <c r="A979" s="87">
        <f t="shared" si="49"/>
        <v>9750</v>
      </c>
      <c r="B979" s="88">
        <f t="shared" si="48"/>
        <v>162.5</v>
      </c>
      <c r="C979" s="106">
        <v>20.83</v>
      </c>
      <c r="D979" s="106">
        <v>55</v>
      </c>
      <c r="E979" s="106">
        <v>49.56</v>
      </c>
      <c r="F979" s="106">
        <v>45.81</v>
      </c>
      <c r="G979" s="106">
        <v>51.87</v>
      </c>
      <c r="H979" s="106">
        <v>48</v>
      </c>
      <c r="I979" s="106">
        <v>46.72</v>
      </c>
      <c r="J979" s="106">
        <v>48.3</v>
      </c>
      <c r="K979" s="106">
        <v>44.21</v>
      </c>
      <c r="L979" s="106">
        <v>49.21</v>
      </c>
      <c r="M979" s="106">
        <v>45.36</v>
      </c>
      <c r="N979" s="106">
        <v>52.02</v>
      </c>
      <c r="O979" s="106">
        <v>54.46</v>
      </c>
      <c r="P979" s="106">
        <v>46.8</v>
      </c>
      <c r="Q979" s="106">
        <v>51.29</v>
      </c>
      <c r="R979" s="106">
        <v>49.25</v>
      </c>
      <c r="S979" s="106">
        <v>54.68</v>
      </c>
      <c r="T979" s="106">
        <v>53.5</v>
      </c>
      <c r="U979" s="106">
        <v>54.91</v>
      </c>
      <c r="V979" s="106">
        <v>51.55</v>
      </c>
      <c r="W979" s="106">
        <v>58.31</v>
      </c>
      <c r="X979" s="106">
        <v>56.37</v>
      </c>
      <c r="Y979" s="106">
        <v>56.53</v>
      </c>
      <c r="Z979" s="106">
        <v>52.65</v>
      </c>
      <c r="AA979" s="106">
        <v>54.84</v>
      </c>
      <c r="AB979" s="106">
        <v>52.93</v>
      </c>
      <c r="AC979" s="106">
        <v>57.79</v>
      </c>
      <c r="AD979" s="106">
        <v>56.62</v>
      </c>
      <c r="AE979" s="106">
        <v>54.29</v>
      </c>
      <c r="AF979" s="106">
        <v>56.52</v>
      </c>
      <c r="AG979" s="106">
        <v>58.13</v>
      </c>
      <c r="AH979" s="106">
        <v>54.64</v>
      </c>
      <c r="AI979" s="106">
        <v>55.49</v>
      </c>
      <c r="AJ979" s="106">
        <v>59.24</v>
      </c>
      <c r="AK979" s="106">
        <v>47.96</v>
      </c>
      <c r="AL979" s="106">
        <v>45.29</v>
      </c>
      <c r="AM979" s="106">
        <v>54.68</v>
      </c>
      <c r="AN979" s="106">
        <v>59.4</v>
      </c>
      <c r="AO979" s="106">
        <v>48.26</v>
      </c>
      <c r="AP979" s="106">
        <v>53.55</v>
      </c>
      <c r="AQ979" s="106">
        <v>55.23</v>
      </c>
      <c r="AR979" s="106">
        <v>49.54</v>
      </c>
      <c r="AS979" s="106">
        <v>53.32</v>
      </c>
      <c r="AT979" s="106">
        <v>50.26</v>
      </c>
      <c r="AU979" s="106">
        <v>73.06</v>
      </c>
      <c r="AV979" s="106">
        <v>50.03</v>
      </c>
      <c r="AW979" s="106">
        <v>51.75</v>
      </c>
      <c r="AX979" s="106">
        <v>42.57</v>
      </c>
      <c r="AY979" s="106">
        <v>41.55</v>
      </c>
      <c r="AZ979" s="106">
        <v>54.83</v>
      </c>
      <c r="BA979" s="106">
        <v>46.33</v>
      </c>
      <c r="BB979" s="106">
        <v>53.42</v>
      </c>
      <c r="BC979" s="106">
        <v>55.43</v>
      </c>
      <c r="BD979" s="106">
        <v>55.16</v>
      </c>
      <c r="BE979" s="106">
        <v>42.38</v>
      </c>
      <c r="BF979" s="106">
        <v>41.21</v>
      </c>
      <c r="BG979" s="106">
        <v>43.85</v>
      </c>
      <c r="BH979" s="106">
        <v>48.86</v>
      </c>
      <c r="BI979" s="106">
        <v>43.33</v>
      </c>
      <c r="BJ979" s="106">
        <v>44.29</v>
      </c>
      <c r="BK979" s="106">
        <v>68.22</v>
      </c>
      <c r="BL979" s="107">
        <f t="shared" si="50"/>
        <v>60</v>
      </c>
      <c r="BN979" s="110">
        <f>BN978++Setup!$J$15/24</f>
        <v>43233.770833334122</v>
      </c>
      <c r="BO979" s="57">
        <f>CN979</f>
        <v>0</v>
      </c>
      <c r="BP979" s="57">
        <f>CO979</f>
        <v>0</v>
      </c>
      <c r="BQ979" s="57">
        <f>CP979</f>
        <v>0</v>
      </c>
      <c r="BR979" s="57">
        <f>CQ979</f>
        <v>0</v>
      </c>
      <c r="BS979" s="87">
        <f>CT979</f>
        <v>0</v>
      </c>
      <c r="BT979" s="87">
        <f>CB1408</f>
        <v>212</v>
      </c>
      <c r="BU979" s="87">
        <f>CD1408</f>
        <v>34.69</v>
      </c>
      <c r="BV979" s="87">
        <f>CF1408</f>
        <v>0</v>
      </c>
      <c r="BW979" s="87">
        <f>CH1408</f>
        <v>0.28000000000000003</v>
      </c>
      <c r="BX979" s="87">
        <f>CJ1408</f>
        <v>65.61</v>
      </c>
      <c r="CA979" s="111">
        <v>43378.791666666664</v>
      </c>
      <c r="CB979" s="87">
        <v>225</v>
      </c>
      <c r="CC979" s="111">
        <v>43378.791666666664</v>
      </c>
      <c r="CD979" s="87">
        <v>35.11</v>
      </c>
      <c r="CE979" s="111">
        <v>43378.791666666664</v>
      </c>
      <c r="CF979" s="87">
        <v>0</v>
      </c>
      <c r="CG979" s="111">
        <v>43378.791666666664</v>
      </c>
      <c r="CH979" s="87">
        <v>0.28000000000000003</v>
      </c>
      <c r="CI979" s="111">
        <v>43378.791666666664</v>
      </c>
      <c r="CJ979" s="87">
        <v>60.36</v>
      </c>
      <c r="CM979" s="111"/>
      <c r="CS979" s="111"/>
    </row>
    <row r="980" spans="1:97" x14ac:dyDescent="0.3">
      <c r="A980" s="87">
        <f t="shared" si="49"/>
        <v>9760</v>
      </c>
      <c r="B980" s="88">
        <f t="shared" si="48"/>
        <v>162.66666666666666</v>
      </c>
      <c r="C980" s="106">
        <v>20.72</v>
      </c>
      <c r="D980" s="106">
        <v>55.46</v>
      </c>
      <c r="E980" s="106">
        <v>51.24</v>
      </c>
      <c r="F980" s="106">
        <v>47.4</v>
      </c>
      <c r="G980" s="106">
        <v>51.8</v>
      </c>
      <c r="H980" s="106">
        <v>48.08</v>
      </c>
      <c r="I980" s="106">
        <v>48.4</v>
      </c>
      <c r="J980" s="106">
        <v>49.93</v>
      </c>
      <c r="K980" s="106">
        <v>44.21</v>
      </c>
      <c r="L980" s="106">
        <v>49.14</v>
      </c>
      <c r="M980" s="106">
        <v>46.93</v>
      </c>
      <c r="N980" s="106">
        <v>52.06</v>
      </c>
      <c r="O980" s="106">
        <v>54.46</v>
      </c>
      <c r="P980" s="106">
        <v>46.59</v>
      </c>
      <c r="Q980" s="106">
        <v>51.2</v>
      </c>
      <c r="R980" s="106">
        <v>49.02</v>
      </c>
      <c r="S980" s="106">
        <v>54.66</v>
      </c>
      <c r="T980" s="106">
        <v>53.27</v>
      </c>
      <c r="U980" s="106">
        <v>55.02</v>
      </c>
      <c r="V980" s="106">
        <v>51.52</v>
      </c>
      <c r="W980" s="106">
        <v>58.26</v>
      </c>
      <c r="X980" s="106">
        <v>56.61</v>
      </c>
      <c r="Y980" s="106">
        <v>56.83</v>
      </c>
      <c r="Z980" s="106">
        <v>52.53</v>
      </c>
      <c r="AA980" s="106">
        <v>54.84</v>
      </c>
      <c r="AB980" s="106">
        <v>52.79</v>
      </c>
      <c r="AC980" s="106">
        <v>57.89</v>
      </c>
      <c r="AD980" s="106">
        <v>56.71</v>
      </c>
      <c r="AE980" s="106">
        <v>54.32</v>
      </c>
      <c r="AF980" s="106">
        <v>56.69</v>
      </c>
      <c r="AG980" s="106">
        <v>58.28</v>
      </c>
      <c r="AH980" s="106">
        <v>55.11</v>
      </c>
      <c r="AI980" s="106">
        <v>55.95</v>
      </c>
      <c r="AJ980" s="106">
        <v>59.2</v>
      </c>
      <c r="AK980" s="106">
        <v>48.1</v>
      </c>
      <c r="AL980" s="106">
        <v>44.76</v>
      </c>
      <c r="AM980" s="106">
        <v>54.81</v>
      </c>
      <c r="AN980" s="106">
        <v>59.62</v>
      </c>
      <c r="AO980" s="106">
        <v>49.89</v>
      </c>
      <c r="AP980" s="106">
        <v>53.02</v>
      </c>
      <c r="AQ980" s="106">
        <v>55.41</v>
      </c>
      <c r="AR980" s="106">
        <v>49.56</v>
      </c>
      <c r="AS980" s="106">
        <v>53.21</v>
      </c>
      <c r="AT980" s="106">
        <v>49.95</v>
      </c>
      <c r="AU980" s="106">
        <v>73.27</v>
      </c>
      <c r="AV980" s="106">
        <v>49.88</v>
      </c>
      <c r="AW980" s="106">
        <v>51.53</v>
      </c>
      <c r="AX980" s="106">
        <v>44.21</v>
      </c>
      <c r="AY980" s="106">
        <v>43.4</v>
      </c>
      <c r="AZ980" s="106">
        <v>54.86</v>
      </c>
      <c r="BA980" s="106">
        <v>48.14</v>
      </c>
      <c r="BB980" s="106">
        <v>53.29</v>
      </c>
      <c r="BC980" s="106">
        <v>55.5</v>
      </c>
      <c r="BD980" s="106">
        <v>55.09</v>
      </c>
      <c r="BE980" s="106">
        <v>44.59</v>
      </c>
      <c r="BF980" s="106">
        <v>42.92</v>
      </c>
      <c r="BG980" s="106">
        <v>43.73</v>
      </c>
      <c r="BH980" s="106">
        <v>50.59</v>
      </c>
      <c r="BI980" s="106">
        <v>45.09</v>
      </c>
      <c r="BJ980" s="106">
        <v>44.08</v>
      </c>
      <c r="BK980" s="106">
        <v>68.02</v>
      </c>
      <c r="BL980" s="107">
        <f t="shared" si="50"/>
        <v>60</v>
      </c>
      <c r="BN980" s="110">
        <f>BN979++Setup!$J$15/24</f>
        <v>43233.777777778567</v>
      </c>
      <c r="BO980" s="57">
        <f>CN980</f>
        <v>0</v>
      </c>
      <c r="BP980" s="57">
        <f>CO980</f>
        <v>0</v>
      </c>
      <c r="BQ980" s="57">
        <f>CP980</f>
        <v>0</v>
      </c>
      <c r="BR980" s="57">
        <f>CQ980</f>
        <v>0</v>
      </c>
      <c r="BS980" s="87">
        <f>CT980</f>
        <v>0</v>
      </c>
      <c r="BT980" s="87">
        <f>CB1409</f>
        <v>216</v>
      </c>
      <c r="BU980" s="87">
        <f>CD1409</f>
        <v>35.31</v>
      </c>
      <c r="BV980" s="87">
        <f>CF1409</f>
        <v>0</v>
      </c>
      <c r="BW980" s="87">
        <f>CH1409</f>
        <v>0.28000000000000003</v>
      </c>
      <c r="BX980" s="87">
        <f>CJ1409</f>
        <v>60.06</v>
      </c>
      <c r="CA980" s="111">
        <v>43378.798611111109</v>
      </c>
      <c r="CB980" s="87">
        <v>225</v>
      </c>
      <c r="CC980" s="111">
        <v>43378.798611111109</v>
      </c>
      <c r="CD980" s="87">
        <v>35.53</v>
      </c>
      <c r="CE980" s="111">
        <v>43378.798611111109</v>
      </c>
      <c r="CF980" s="87">
        <v>0</v>
      </c>
      <c r="CG980" s="111">
        <v>43378.798611111109</v>
      </c>
      <c r="CH980" s="87">
        <v>0.28000000000000003</v>
      </c>
      <c r="CI980" s="111">
        <v>43378.798611111109</v>
      </c>
      <c r="CJ980" s="87">
        <v>51.42</v>
      </c>
      <c r="CM980" s="111"/>
      <c r="CS980" s="111"/>
    </row>
    <row r="981" spans="1:97" x14ac:dyDescent="0.3">
      <c r="A981" s="87">
        <f t="shared" si="49"/>
        <v>9770</v>
      </c>
      <c r="B981" s="88">
        <f t="shared" si="48"/>
        <v>162.83333333333334</v>
      </c>
      <c r="C981" s="106">
        <v>20.76</v>
      </c>
      <c r="D981" s="106">
        <v>54.35</v>
      </c>
      <c r="E981" s="106">
        <v>48.56</v>
      </c>
      <c r="F981" s="106">
        <v>44.77</v>
      </c>
      <c r="G981" s="106">
        <v>51.42</v>
      </c>
      <c r="H981" s="106">
        <v>47.26</v>
      </c>
      <c r="I981" s="106">
        <v>45.83</v>
      </c>
      <c r="J981" s="106">
        <v>47.42</v>
      </c>
      <c r="K981" s="106">
        <v>43.38</v>
      </c>
      <c r="L981" s="106">
        <v>48.38</v>
      </c>
      <c r="M981" s="106">
        <v>44.38</v>
      </c>
      <c r="N981" s="106">
        <v>51.28</v>
      </c>
      <c r="O981" s="106">
        <v>53.99</v>
      </c>
      <c r="P981" s="106">
        <v>46.31</v>
      </c>
      <c r="Q981" s="106">
        <v>50.89</v>
      </c>
      <c r="R981" s="106">
        <v>48.79</v>
      </c>
      <c r="S981" s="106">
        <v>54.41</v>
      </c>
      <c r="T981" s="106">
        <v>52.95</v>
      </c>
      <c r="U981" s="106">
        <v>54.49</v>
      </c>
      <c r="V981" s="106">
        <v>51.07</v>
      </c>
      <c r="W981" s="106">
        <v>57.66</v>
      </c>
      <c r="X981" s="106">
        <v>55.92</v>
      </c>
      <c r="Y981" s="106">
        <v>56.35</v>
      </c>
      <c r="Z981" s="106">
        <v>52.45</v>
      </c>
      <c r="AA981" s="106">
        <v>54.32</v>
      </c>
      <c r="AB981" s="106">
        <v>52.63</v>
      </c>
      <c r="AC981" s="106">
        <v>57.27</v>
      </c>
      <c r="AD981" s="106">
        <v>55.84</v>
      </c>
      <c r="AE981" s="106">
        <v>53.81</v>
      </c>
      <c r="AF981" s="106">
        <v>55.86</v>
      </c>
      <c r="AG981" s="106">
        <v>57.62</v>
      </c>
      <c r="AH981" s="106">
        <v>54.21</v>
      </c>
      <c r="AI981" s="106">
        <v>54.83</v>
      </c>
      <c r="AJ981" s="106">
        <v>59.31</v>
      </c>
      <c r="AK981" s="106">
        <v>47.95</v>
      </c>
      <c r="AL981" s="106">
        <v>45.25</v>
      </c>
      <c r="AM981" s="106">
        <v>54.11</v>
      </c>
      <c r="AN981" s="106">
        <v>59.76</v>
      </c>
      <c r="AO981" s="106">
        <v>47.38</v>
      </c>
      <c r="AP981" s="106">
        <v>53.5</v>
      </c>
      <c r="AQ981" s="106">
        <v>54.44</v>
      </c>
      <c r="AR981" s="106">
        <v>49.18</v>
      </c>
      <c r="AS981" s="106">
        <v>53.03</v>
      </c>
      <c r="AT981" s="106">
        <v>50.02</v>
      </c>
      <c r="AU981" s="106">
        <v>73.260000000000005</v>
      </c>
      <c r="AV981" s="106">
        <v>49.51</v>
      </c>
      <c r="AW981" s="106">
        <v>51.45</v>
      </c>
      <c r="AX981" s="106">
        <v>41.52</v>
      </c>
      <c r="AY981" s="106">
        <v>40.78</v>
      </c>
      <c r="AZ981" s="106">
        <v>54.43</v>
      </c>
      <c r="BA981" s="106">
        <v>45.39</v>
      </c>
      <c r="BB981" s="106">
        <v>52.95</v>
      </c>
      <c r="BC981" s="106">
        <v>54.97</v>
      </c>
      <c r="BD981" s="106">
        <v>54.65</v>
      </c>
      <c r="BE981" s="106">
        <v>41.52</v>
      </c>
      <c r="BF981" s="106">
        <v>40.159999999999997</v>
      </c>
      <c r="BG981" s="106">
        <v>43.41</v>
      </c>
      <c r="BH981" s="106">
        <v>47.8</v>
      </c>
      <c r="BI981" s="106">
        <v>42.38</v>
      </c>
      <c r="BJ981" s="106">
        <v>44.49</v>
      </c>
      <c r="BK981" s="106">
        <v>68.73</v>
      </c>
      <c r="BL981" s="107">
        <f t="shared" si="50"/>
        <v>60</v>
      </c>
      <c r="BN981" s="110">
        <f>BN980++Setup!$J$15/24</f>
        <v>43233.784722223012</v>
      </c>
      <c r="BO981" s="57">
        <f>CN981</f>
        <v>0</v>
      </c>
      <c r="BP981" s="57">
        <f>CO981</f>
        <v>0</v>
      </c>
      <c r="BQ981" s="57">
        <f>CP981</f>
        <v>0</v>
      </c>
      <c r="BR981" s="57">
        <f>CQ981</f>
        <v>0</v>
      </c>
      <c r="BS981" s="87">
        <f>CT981</f>
        <v>0</v>
      </c>
      <c r="BT981" s="87">
        <f>CB1410</f>
        <v>213</v>
      </c>
      <c r="BU981" s="87">
        <f>CD1410</f>
        <v>34.75</v>
      </c>
      <c r="BV981" s="87">
        <f>CF1410</f>
        <v>0</v>
      </c>
      <c r="BW981" s="87">
        <f>CH1410</f>
        <v>0.28000000000000003</v>
      </c>
      <c r="BX981" s="87">
        <f>CJ1410</f>
        <v>52.53</v>
      </c>
      <c r="CA981" s="111">
        <v>43378.805555555555</v>
      </c>
      <c r="CB981" s="87">
        <v>224</v>
      </c>
      <c r="CC981" s="111">
        <v>43378.805555555555</v>
      </c>
      <c r="CD981" s="87">
        <v>35.14</v>
      </c>
      <c r="CE981" s="111">
        <v>43378.805555555555</v>
      </c>
      <c r="CF981" s="87">
        <v>0</v>
      </c>
      <c r="CG981" s="111">
        <v>43378.805555555555</v>
      </c>
      <c r="CH981" s="87">
        <v>0.28000000000000003</v>
      </c>
      <c r="CI981" s="111">
        <v>43378.805555555555</v>
      </c>
      <c r="CJ981" s="87">
        <v>54.08</v>
      </c>
      <c r="CM981" s="111"/>
      <c r="CS981" s="111"/>
    </row>
    <row r="982" spans="1:97" x14ac:dyDescent="0.3">
      <c r="A982" s="87">
        <f t="shared" si="49"/>
        <v>9780</v>
      </c>
      <c r="B982" s="88">
        <f t="shared" si="48"/>
        <v>163</v>
      </c>
      <c r="C982" s="106">
        <v>20.8</v>
      </c>
      <c r="D982" s="106">
        <v>55.76</v>
      </c>
      <c r="E982" s="106">
        <v>49.72</v>
      </c>
      <c r="F982" s="106">
        <v>45.87</v>
      </c>
      <c r="G982" s="106">
        <v>52.17</v>
      </c>
      <c r="H982" s="106">
        <v>48.42</v>
      </c>
      <c r="I982" s="106">
        <v>46.95</v>
      </c>
      <c r="J982" s="106">
        <v>48.58</v>
      </c>
      <c r="K982" s="106">
        <v>44.55</v>
      </c>
      <c r="L982" s="106">
        <v>49.43</v>
      </c>
      <c r="M982" s="106">
        <v>45.35</v>
      </c>
      <c r="N982" s="106">
        <v>52.44</v>
      </c>
      <c r="O982" s="106">
        <v>54.97</v>
      </c>
      <c r="P982" s="106">
        <v>47.11</v>
      </c>
      <c r="Q982" s="106">
        <v>51.55</v>
      </c>
      <c r="R982" s="106">
        <v>49.52</v>
      </c>
      <c r="S982" s="106">
        <v>55.28</v>
      </c>
      <c r="T982" s="106">
        <v>53.66</v>
      </c>
      <c r="U982" s="106">
        <v>55.34</v>
      </c>
      <c r="V982" s="106">
        <v>51.84</v>
      </c>
      <c r="W982" s="106">
        <v>58.73</v>
      </c>
      <c r="X982" s="106">
        <v>56.92</v>
      </c>
      <c r="Y982" s="106">
        <v>57.38</v>
      </c>
      <c r="Z982" s="106">
        <v>52.75</v>
      </c>
      <c r="AA982" s="106">
        <v>55.24</v>
      </c>
      <c r="AB982" s="106">
        <v>53.09</v>
      </c>
      <c r="AC982" s="106">
        <v>58.08</v>
      </c>
      <c r="AD982" s="106">
        <v>57.02</v>
      </c>
      <c r="AE982" s="106">
        <v>54.85</v>
      </c>
      <c r="AF982" s="106">
        <v>56.97</v>
      </c>
      <c r="AG982" s="106">
        <v>58.57</v>
      </c>
      <c r="AH982" s="106">
        <v>55.63</v>
      </c>
      <c r="AI982" s="106">
        <v>56.41</v>
      </c>
      <c r="AJ982" s="106">
        <v>59.13</v>
      </c>
      <c r="AK982" s="106">
        <v>48.06</v>
      </c>
      <c r="AL982" s="106">
        <v>45.38</v>
      </c>
      <c r="AM982" s="106">
        <v>55.24</v>
      </c>
      <c r="AN982" s="106">
        <v>59.61</v>
      </c>
      <c r="AO982" s="106">
        <v>48.54</v>
      </c>
      <c r="AP982" s="106">
        <v>53.72</v>
      </c>
      <c r="AQ982" s="106">
        <v>55.75</v>
      </c>
      <c r="AR982" s="106">
        <v>49.6</v>
      </c>
      <c r="AS982" s="106">
        <v>53.39</v>
      </c>
      <c r="AT982" s="106">
        <v>50.59</v>
      </c>
      <c r="AU982" s="106">
        <v>73.150000000000006</v>
      </c>
      <c r="AV982" s="106">
        <v>50.13</v>
      </c>
      <c r="AW982" s="106">
        <v>52.09</v>
      </c>
      <c r="AX982" s="106">
        <v>42.57</v>
      </c>
      <c r="AY982" s="106">
        <v>41.66</v>
      </c>
      <c r="AZ982" s="106">
        <v>55.2</v>
      </c>
      <c r="BA982" s="106">
        <v>46.43</v>
      </c>
      <c r="BB982" s="106">
        <v>53.59</v>
      </c>
      <c r="BC982" s="106">
        <v>55.87</v>
      </c>
      <c r="BD982" s="106">
        <v>55.65</v>
      </c>
      <c r="BE982" s="106">
        <v>42.6</v>
      </c>
      <c r="BF982" s="106">
        <v>41.22</v>
      </c>
      <c r="BG982" s="106">
        <v>44.04</v>
      </c>
      <c r="BH982" s="106">
        <v>49.03</v>
      </c>
      <c r="BI982" s="106">
        <v>43.35</v>
      </c>
      <c r="BJ982" s="106">
        <v>44.26</v>
      </c>
      <c r="BK982" s="106">
        <v>68.47</v>
      </c>
      <c r="BL982" s="107">
        <f t="shared" si="50"/>
        <v>60</v>
      </c>
      <c r="BN982" s="110">
        <f>BN981++Setup!$J$15/24</f>
        <v>43233.791666667457</v>
      </c>
      <c r="BO982" s="57">
        <f>CN982</f>
        <v>0</v>
      </c>
      <c r="BP982" s="57">
        <f>CO982</f>
        <v>0</v>
      </c>
      <c r="BQ982" s="57">
        <f>CP982</f>
        <v>0</v>
      </c>
      <c r="BR982" s="57">
        <f>CQ982</f>
        <v>0</v>
      </c>
      <c r="BS982" s="87">
        <f>CT982</f>
        <v>0</v>
      </c>
      <c r="BT982" s="87">
        <f>CB1411</f>
        <v>223</v>
      </c>
      <c r="BU982" s="87">
        <f>CD1411</f>
        <v>34.89</v>
      </c>
      <c r="BV982" s="87">
        <f>CF1411</f>
        <v>0</v>
      </c>
      <c r="BW982" s="87">
        <f>CH1411</f>
        <v>0.28000000000000003</v>
      </c>
      <c r="BX982" s="87">
        <f>CJ1411</f>
        <v>52.25</v>
      </c>
      <c r="CA982" s="111">
        <v>43378.8125</v>
      </c>
      <c r="CB982" s="87">
        <v>223</v>
      </c>
      <c r="CC982" s="111">
        <v>43378.8125</v>
      </c>
      <c r="CD982" s="87">
        <v>34.56</v>
      </c>
      <c r="CE982" s="111">
        <v>43378.8125</v>
      </c>
      <c r="CF982" s="87">
        <v>0</v>
      </c>
      <c r="CG982" s="111">
        <v>43378.8125</v>
      </c>
      <c r="CH982" s="87">
        <v>0.28000000000000003</v>
      </c>
      <c r="CI982" s="111">
        <v>43378.8125</v>
      </c>
      <c r="CJ982" s="87">
        <v>48.25</v>
      </c>
      <c r="CM982" s="111"/>
      <c r="CS982" s="111"/>
    </row>
    <row r="983" spans="1:97" x14ac:dyDescent="0.3">
      <c r="A983" s="87">
        <f t="shared" si="49"/>
        <v>9790</v>
      </c>
      <c r="B983" s="88">
        <f t="shared" si="48"/>
        <v>163.16666666666666</v>
      </c>
      <c r="C983" s="106">
        <v>20.81</v>
      </c>
      <c r="D983" s="106">
        <v>55.86</v>
      </c>
      <c r="E983" s="106">
        <v>50.6</v>
      </c>
      <c r="F983" s="106">
        <v>46.63</v>
      </c>
      <c r="G983" s="106">
        <v>52.14</v>
      </c>
      <c r="H983" s="106">
        <v>48.57</v>
      </c>
      <c r="I983" s="106">
        <v>47.74</v>
      </c>
      <c r="J983" s="106">
        <v>49.31</v>
      </c>
      <c r="K983" s="106">
        <v>44.62</v>
      </c>
      <c r="L983" s="106">
        <v>49.46</v>
      </c>
      <c r="M983" s="106">
        <v>46.29</v>
      </c>
      <c r="N983" s="106">
        <v>52.49</v>
      </c>
      <c r="O983" s="106">
        <v>55.3</v>
      </c>
      <c r="P983" s="106">
        <v>46.82</v>
      </c>
      <c r="Q983" s="106">
        <v>51.77</v>
      </c>
      <c r="R983" s="106">
        <v>49.56</v>
      </c>
      <c r="S983" s="106">
        <v>55.52</v>
      </c>
      <c r="T983" s="106">
        <v>53.85</v>
      </c>
      <c r="U983" s="106">
        <v>55.34</v>
      </c>
      <c r="V983" s="106">
        <v>51.99</v>
      </c>
      <c r="W983" s="106">
        <v>58.95</v>
      </c>
      <c r="X983" s="106">
        <v>57.11</v>
      </c>
      <c r="Y983" s="106">
        <v>57.5</v>
      </c>
      <c r="Z983" s="106">
        <v>52.81</v>
      </c>
      <c r="AA983" s="106">
        <v>55.45</v>
      </c>
      <c r="AB983" s="106">
        <v>53.26</v>
      </c>
      <c r="AC983" s="106">
        <v>58.59</v>
      </c>
      <c r="AD983" s="106">
        <v>57.24</v>
      </c>
      <c r="AE983" s="106">
        <v>55.01</v>
      </c>
      <c r="AF983" s="106">
        <v>57.25</v>
      </c>
      <c r="AG983" s="106">
        <v>58.91</v>
      </c>
      <c r="AH983" s="106">
        <v>55.54</v>
      </c>
      <c r="AI983" s="106">
        <v>56.4</v>
      </c>
      <c r="AJ983" s="106">
        <v>58.88</v>
      </c>
      <c r="AK983" s="106">
        <v>47.73</v>
      </c>
      <c r="AL983" s="106">
        <v>45.47</v>
      </c>
      <c r="AM983" s="106">
        <v>55.5</v>
      </c>
      <c r="AN983" s="106">
        <v>59.3</v>
      </c>
      <c r="AO983" s="106">
        <v>49.27</v>
      </c>
      <c r="AP983" s="106">
        <v>53.82</v>
      </c>
      <c r="AQ983" s="106">
        <v>55.87</v>
      </c>
      <c r="AR983" s="106">
        <v>49.9</v>
      </c>
      <c r="AS983" s="106">
        <v>53.36</v>
      </c>
      <c r="AT983" s="106">
        <v>50.61</v>
      </c>
      <c r="AU983" s="106">
        <v>72.819999999999993</v>
      </c>
      <c r="AV983" s="106">
        <v>50.32</v>
      </c>
      <c r="AW983" s="106">
        <v>51.94</v>
      </c>
      <c r="AX983" s="106">
        <v>43.52</v>
      </c>
      <c r="AY983" s="106">
        <v>42.44</v>
      </c>
      <c r="AZ983" s="106">
        <v>55.51</v>
      </c>
      <c r="BA983" s="106">
        <v>47.35</v>
      </c>
      <c r="BB983" s="106">
        <v>53.65</v>
      </c>
      <c r="BC983" s="106">
        <v>56.13</v>
      </c>
      <c r="BD983" s="106">
        <v>55.84</v>
      </c>
      <c r="BE983" s="106">
        <v>43.71</v>
      </c>
      <c r="BF983" s="106">
        <v>42.18</v>
      </c>
      <c r="BG983" s="106">
        <v>44.19</v>
      </c>
      <c r="BH983" s="106">
        <v>49.82</v>
      </c>
      <c r="BI983" s="106">
        <v>44.29</v>
      </c>
      <c r="BJ983" s="106">
        <v>44.24</v>
      </c>
      <c r="BK983" s="106">
        <v>68.63</v>
      </c>
      <c r="BL983" s="107">
        <f t="shared" si="50"/>
        <v>60</v>
      </c>
      <c r="BN983" s="110">
        <f>BN982++Setup!$J$15/24</f>
        <v>43233.798611111903</v>
      </c>
      <c r="BO983" s="57">
        <f>CN983</f>
        <v>0</v>
      </c>
      <c r="BP983" s="57">
        <f>CO983</f>
        <v>0</v>
      </c>
      <c r="BQ983" s="57">
        <f>CP983</f>
        <v>0</v>
      </c>
      <c r="BR983" s="57">
        <f>CQ983</f>
        <v>0</v>
      </c>
      <c r="BS983" s="87">
        <f>CT983</f>
        <v>0</v>
      </c>
      <c r="BT983" s="87">
        <f>CB1412</f>
        <v>241</v>
      </c>
      <c r="BU983" s="87">
        <f>CD1412</f>
        <v>35.5</v>
      </c>
      <c r="BV983" s="87">
        <f>CF1412</f>
        <v>0</v>
      </c>
      <c r="BW983" s="87">
        <f>CH1412</f>
        <v>0.28000000000000003</v>
      </c>
      <c r="BX983" s="87">
        <f>CJ1412</f>
        <v>50.69</v>
      </c>
      <c r="CA983" s="111">
        <v>43378.819444444445</v>
      </c>
      <c r="CB983" s="87">
        <v>226</v>
      </c>
      <c r="CC983" s="111">
        <v>43378.819444444445</v>
      </c>
      <c r="CD983" s="87">
        <v>34.44</v>
      </c>
      <c r="CE983" s="111">
        <v>43378.819444444445</v>
      </c>
      <c r="CF983" s="87">
        <v>0</v>
      </c>
      <c r="CG983" s="111">
        <v>43378.819444444445</v>
      </c>
      <c r="CH983" s="87">
        <v>0.28000000000000003</v>
      </c>
      <c r="CI983" s="111">
        <v>43378.819444444445</v>
      </c>
      <c r="CJ983" s="87">
        <v>58.83</v>
      </c>
      <c r="CM983" s="111"/>
      <c r="CS983" s="111"/>
    </row>
    <row r="984" spans="1:97" x14ac:dyDescent="0.3">
      <c r="A984" s="87">
        <f t="shared" si="49"/>
        <v>9800</v>
      </c>
      <c r="B984" s="88">
        <f t="shared" si="48"/>
        <v>163.33333333333334</v>
      </c>
      <c r="C984" s="106">
        <v>20.73</v>
      </c>
      <c r="D984" s="106">
        <v>55.59</v>
      </c>
      <c r="E984" s="106">
        <v>50.37</v>
      </c>
      <c r="F984" s="106">
        <v>46.48</v>
      </c>
      <c r="G984" s="106">
        <v>51.87</v>
      </c>
      <c r="H984" s="106">
        <v>48.2</v>
      </c>
      <c r="I984" s="106">
        <v>47.45</v>
      </c>
      <c r="J984" s="106">
        <v>48.89</v>
      </c>
      <c r="K984" s="106">
        <v>44.35</v>
      </c>
      <c r="L984" s="106">
        <v>49.16</v>
      </c>
      <c r="M984" s="106">
        <v>45.92</v>
      </c>
      <c r="N984" s="106">
        <v>52.13</v>
      </c>
      <c r="O984" s="106">
        <v>54.66</v>
      </c>
      <c r="P984" s="106">
        <v>46.73</v>
      </c>
      <c r="Q984" s="106">
        <v>51.45</v>
      </c>
      <c r="R984" s="106">
        <v>49.37</v>
      </c>
      <c r="S984" s="106">
        <v>55.15</v>
      </c>
      <c r="T984" s="106">
        <v>53.5</v>
      </c>
      <c r="U984" s="106">
        <v>55.06</v>
      </c>
      <c r="V984" s="106">
        <v>51.7</v>
      </c>
      <c r="W984" s="106">
        <v>58.8</v>
      </c>
      <c r="X984" s="106">
        <v>56.89</v>
      </c>
      <c r="Y984" s="106">
        <v>57.18</v>
      </c>
      <c r="Z984" s="106">
        <v>52.7</v>
      </c>
      <c r="AA984" s="106">
        <v>55.17</v>
      </c>
      <c r="AB984" s="106">
        <v>53.01</v>
      </c>
      <c r="AC984" s="106">
        <v>58.2</v>
      </c>
      <c r="AD984" s="106">
        <v>56.82</v>
      </c>
      <c r="AE984" s="106">
        <v>54.61</v>
      </c>
      <c r="AF984" s="106">
        <v>56.84</v>
      </c>
      <c r="AG984" s="106">
        <v>58.57</v>
      </c>
      <c r="AH984" s="106">
        <v>55.23</v>
      </c>
      <c r="AI984" s="106">
        <v>56.11</v>
      </c>
      <c r="AJ984" s="106">
        <v>59.17</v>
      </c>
      <c r="AK984" s="106">
        <v>47.92</v>
      </c>
      <c r="AL984" s="106">
        <v>45.31</v>
      </c>
      <c r="AM984" s="106">
        <v>55.13</v>
      </c>
      <c r="AN984" s="106">
        <v>59.71</v>
      </c>
      <c r="AO984" s="106">
        <v>48.85</v>
      </c>
      <c r="AP984" s="106">
        <v>53.6</v>
      </c>
      <c r="AQ984" s="106">
        <v>55.71</v>
      </c>
      <c r="AR984" s="106">
        <v>49.66</v>
      </c>
      <c r="AS984" s="106">
        <v>53.26</v>
      </c>
      <c r="AT984" s="106">
        <v>50.77</v>
      </c>
      <c r="AU984" s="106">
        <v>73.25</v>
      </c>
      <c r="AV984" s="106">
        <v>50.07</v>
      </c>
      <c r="AW984" s="106">
        <v>52.01</v>
      </c>
      <c r="AX984" s="106">
        <v>43.08</v>
      </c>
      <c r="AY984" s="106">
        <v>42.33</v>
      </c>
      <c r="AZ984" s="106">
        <v>55.06</v>
      </c>
      <c r="BA984" s="106">
        <v>47.01</v>
      </c>
      <c r="BB984" s="106">
        <v>53.4</v>
      </c>
      <c r="BC984" s="106">
        <v>55.52</v>
      </c>
      <c r="BD984" s="106">
        <v>55.38</v>
      </c>
      <c r="BE984" s="106">
        <v>43.05</v>
      </c>
      <c r="BF984" s="106">
        <v>41.94</v>
      </c>
      <c r="BG984" s="106">
        <v>43.73</v>
      </c>
      <c r="BH984" s="106">
        <v>49.5</v>
      </c>
      <c r="BI984" s="106">
        <v>44.1</v>
      </c>
      <c r="BJ984" s="106">
        <v>44.35</v>
      </c>
      <c r="BK984" s="106">
        <v>68.86</v>
      </c>
      <c r="BL984" s="107">
        <f t="shared" si="50"/>
        <v>60</v>
      </c>
      <c r="BN984" s="110">
        <f>BN983++Setup!$J$15/24</f>
        <v>43233.805555556348</v>
      </c>
      <c r="BO984" s="57">
        <f>CN984</f>
        <v>0</v>
      </c>
      <c r="BP984" s="57">
        <f>CO984</f>
        <v>0</v>
      </c>
      <c r="BQ984" s="57">
        <f>CP984</f>
        <v>0</v>
      </c>
      <c r="BR984" s="57">
        <f>CQ984</f>
        <v>0</v>
      </c>
      <c r="BS984" s="87">
        <f>CT984</f>
        <v>0</v>
      </c>
      <c r="BT984" s="87">
        <f>CB1413</f>
        <v>218</v>
      </c>
      <c r="BU984" s="87">
        <f>CD1413</f>
        <v>35</v>
      </c>
      <c r="BV984" s="87">
        <f>CF1413</f>
        <v>0</v>
      </c>
      <c r="BW984" s="87">
        <f>CH1413</f>
        <v>0.28000000000000003</v>
      </c>
      <c r="BX984" s="87">
        <f>CJ1413</f>
        <v>58.61</v>
      </c>
      <c r="CA984" s="111">
        <v>43378.826388888891</v>
      </c>
      <c r="CB984" s="87">
        <v>227</v>
      </c>
      <c r="CC984" s="111">
        <v>43378.826388888891</v>
      </c>
      <c r="CD984" s="87">
        <v>34.97</v>
      </c>
      <c r="CE984" s="111">
        <v>43378.826388888891</v>
      </c>
      <c r="CF984" s="87">
        <v>0</v>
      </c>
      <c r="CG984" s="111">
        <v>43378.826388888891</v>
      </c>
      <c r="CH984" s="87">
        <v>0.28000000000000003</v>
      </c>
      <c r="CI984" s="111">
        <v>43378.826388888891</v>
      </c>
      <c r="CJ984" s="87">
        <v>48.14</v>
      </c>
      <c r="CM984" s="111"/>
      <c r="CS984" s="111"/>
    </row>
    <row r="985" spans="1:97" x14ac:dyDescent="0.3">
      <c r="A985" s="87">
        <f t="shared" si="49"/>
        <v>9810</v>
      </c>
      <c r="B985" s="88">
        <f t="shared" si="48"/>
        <v>163.5</v>
      </c>
      <c r="C985" s="106">
        <v>20.92</v>
      </c>
      <c r="D985" s="106">
        <v>55.83</v>
      </c>
      <c r="E985" s="106">
        <v>50.84</v>
      </c>
      <c r="F985" s="106">
        <v>46.85</v>
      </c>
      <c r="G985" s="106">
        <v>52.39</v>
      </c>
      <c r="H985" s="106">
        <v>48.89</v>
      </c>
      <c r="I985" s="106">
        <v>47.87</v>
      </c>
      <c r="J985" s="106">
        <v>49.4</v>
      </c>
      <c r="K985" s="106">
        <v>44.99</v>
      </c>
      <c r="L985" s="106">
        <v>49.73</v>
      </c>
      <c r="M985" s="106">
        <v>46.47</v>
      </c>
      <c r="N985" s="106">
        <v>52.71</v>
      </c>
      <c r="O985" s="106">
        <v>55.3</v>
      </c>
      <c r="P985" s="106">
        <v>47.17</v>
      </c>
      <c r="Q985" s="106">
        <v>51.77</v>
      </c>
      <c r="R985" s="106">
        <v>49.8</v>
      </c>
      <c r="S985" s="106">
        <v>55.57</v>
      </c>
      <c r="T985" s="106">
        <v>53.98</v>
      </c>
      <c r="U985" s="106">
        <v>55.49</v>
      </c>
      <c r="V985" s="106">
        <v>52.06</v>
      </c>
      <c r="W985" s="106">
        <v>58.83</v>
      </c>
      <c r="X985" s="106">
        <v>57.03</v>
      </c>
      <c r="Y985" s="106">
        <v>57.39</v>
      </c>
      <c r="Z985" s="106">
        <v>52.82</v>
      </c>
      <c r="AA985" s="106">
        <v>55.33</v>
      </c>
      <c r="AB985" s="106">
        <v>53.31</v>
      </c>
      <c r="AC985" s="106">
        <v>58.24</v>
      </c>
      <c r="AD985" s="106">
        <v>57.02</v>
      </c>
      <c r="AE985" s="106">
        <v>54.85</v>
      </c>
      <c r="AF985" s="106">
        <v>57.1</v>
      </c>
      <c r="AG985" s="106">
        <v>58.83</v>
      </c>
      <c r="AH985" s="106">
        <v>55.43</v>
      </c>
      <c r="AI985" s="106">
        <v>56.31</v>
      </c>
      <c r="AJ985" s="106">
        <v>59.04</v>
      </c>
      <c r="AK985" s="106">
        <v>47.88</v>
      </c>
      <c r="AL985" s="106">
        <v>45.66</v>
      </c>
      <c r="AM985" s="106">
        <v>55.37</v>
      </c>
      <c r="AN985" s="106">
        <v>59.54</v>
      </c>
      <c r="AO985" s="106">
        <v>49.36</v>
      </c>
      <c r="AP985" s="106">
        <v>54.06</v>
      </c>
      <c r="AQ985" s="106">
        <v>55.96</v>
      </c>
      <c r="AR985" s="106">
        <v>49.97</v>
      </c>
      <c r="AS985" s="106">
        <v>53.48</v>
      </c>
      <c r="AT985" s="106">
        <v>50.53</v>
      </c>
      <c r="AU985" s="106">
        <v>72.98</v>
      </c>
      <c r="AV985" s="106">
        <v>50.15</v>
      </c>
      <c r="AW985" s="106">
        <v>52.13</v>
      </c>
      <c r="AX985" s="106">
        <v>43.95</v>
      </c>
      <c r="AY985" s="106">
        <v>42.54</v>
      </c>
      <c r="AZ985" s="106">
        <v>55.24</v>
      </c>
      <c r="BA985" s="106">
        <v>47.44</v>
      </c>
      <c r="BB985" s="106">
        <v>53.75</v>
      </c>
      <c r="BC985" s="106">
        <v>56.18</v>
      </c>
      <c r="BD985" s="106">
        <v>55.6</v>
      </c>
      <c r="BE985" s="106">
        <v>43.82</v>
      </c>
      <c r="BF985" s="106">
        <v>42.45</v>
      </c>
      <c r="BG985" s="106">
        <v>44.17</v>
      </c>
      <c r="BH985" s="106">
        <v>49.98</v>
      </c>
      <c r="BI985" s="106">
        <v>44.64</v>
      </c>
      <c r="BJ985" s="106">
        <v>44.28</v>
      </c>
      <c r="BK985" s="106">
        <v>68.489999999999995</v>
      </c>
      <c r="BL985" s="107">
        <f t="shared" si="50"/>
        <v>60</v>
      </c>
      <c r="BN985" s="110">
        <f>BN984++Setup!$J$15/24</f>
        <v>43233.812500000793</v>
      </c>
      <c r="BO985" s="57">
        <f>CN985</f>
        <v>0</v>
      </c>
      <c r="BP985" s="57">
        <f>CO985</f>
        <v>0</v>
      </c>
      <c r="BQ985" s="57">
        <f>CP985</f>
        <v>0</v>
      </c>
      <c r="BR985" s="57">
        <f>CQ985</f>
        <v>0</v>
      </c>
      <c r="BS985" s="87">
        <f>CT985</f>
        <v>0</v>
      </c>
      <c r="BT985" s="87">
        <f>CB1414</f>
        <v>199</v>
      </c>
      <c r="BU985" s="87">
        <f>CD1414</f>
        <v>35.11</v>
      </c>
      <c r="BV985" s="87">
        <f>CF1414</f>
        <v>0</v>
      </c>
      <c r="BW985" s="87">
        <f>CH1414</f>
        <v>0.28000000000000003</v>
      </c>
      <c r="BX985" s="87">
        <f>CJ1414</f>
        <v>54.28</v>
      </c>
      <c r="CA985" s="111">
        <v>43378.833333333336</v>
      </c>
      <c r="CB985" s="87">
        <v>226</v>
      </c>
      <c r="CC985" s="111">
        <v>43378.833333333336</v>
      </c>
      <c r="CD985" s="87">
        <v>33.22</v>
      </c>
      <c r="CE985" s="111">
        <v>43378.833333333336</v>
      </c>
      <c r="CF985" s="87">
        <v>0</v>
      </c>
      <c r="CG985" s="111">
        <v>43378.833333333336</v>
      </c>
      <c r="CH985" s="87">
        <v>0.28000000000000003</v>
      </c>
      <c r="CI985" s="111">
        <v>43378.833333333336</v>
      </c>
      <c r="CJ985" s="87">
        <v>44.56</v>
      </c>
      <c r="CM985" s="111"/>
      <c r="CS985" s="111"/>
    </row>
    <row r="986" spans="1:97" x14ac:dyDescent="0.3">
      <c r="A986" s="87">
        <f t="shared" si="49"/>
        <v>9820</v>
      </c>
      <c r="B986" s="88">
        <f t="shared" si="48"/>
        <v>163.66666666666666</v>
      </c>
      <c r="C986" s="106">
        <v>20.89</v>
      </c>
      <c r="D986" s="106">
        <v>55.87</v>
      </c>
      <c r="E986" s="106">
        <v>49.92</v>
      </c>
      <c r="F986" s="106">
        <v>46.09</v>
      </c>
      <c r="G986" s="106">
        <v>52.51</v>
      </c>
      <c r="H986" s="106">
        <v>48.95</v>
      </c>
      <c r="I986" s="106">
        <v>47.11</v>
      </c>
      <c r="J986" s="106">
        <v>48.58</v>
      </c>
      <c r="K986" s="106">
        <v>45.08</v>
      </c>
      <c r="L986" s="106">
        <v>50.07</v>
      </c>
      <c r="M986" s="106">
        <v>45.8</v>
      </c>
      <c r="N986" s="106">
        <v>53</v>
      </c>
      <c r="O986" s="106">
        <v>55.41</v>
      </c>
      <c r="P986" s="106">
        <v>47.04</v>
      </c>
      <c r="Q986" s="106">
        <v>51.81</v>
      </c>
      <c r="R986" s="106">
        <v>49.61</v>
      </c>
      <c r="S986" s="106">
        <v>54.92</v>
      </c>
      <c r="T986" s="106">
        <v>53.92</v>
      </c>
      <c r="U986" s="106">
        <v>55.32</v>
      </c>
      <c r="V986" s="106">
        <v>52.02</v>
      </c>
      <c r="W986" s="106">
        <v>58.78</v>
      </c>
      <c r="X986" s="106">
        <v>56.78</v>
      </c>
      <c r="Y986" s="106">
        <v>57.78</v>
      </c>
      <c r="Z986" s="106">
        <v>52.75</v>
      </c>
      <c r="AA986" s="106">
        <v>55.42</v>
      </c>
      <c r="AB986" s="106">
        <v>53.25</v>
      </c>
      <c r="AC986" s="106">
        <v>58.34</v>
      </c>
      <c r="AD986" s="106">
        <v>57.01</v>
      </c>
      <c r="AE986" s="106">
        <v>54.94</v>
      </c>
      <c r="AF986" s="106">
        <v>57.18</v>
      </c>
      <c r="AG986" s="106">
        <v>58.82</v>
      </c>
      <c r="AH986" s="106">
        <v>55.38</v>
      </c>
      <c r="AI986" s="106">
        <v>56.23</v>
      </c>
      <c r="AJ986" s="106">
        <v>59</v>
      </c>
      <c r="AK986" s="106">
        <v>47.81</v>
      </c>
      <c r="AL986" s="106">
        <v>45.52</v>
      </c>
      <c r="AM986" s="106">
        <v>55.36</v>
      </c>
      <c r="AN986" s="106">
        <v>59.51</v>
      </c>
      <c r="AO986" s="106">
        <v>48.54</v>
      </c>
      <c r="AP986" s="106">
        <v>53.73</v>
      </c>
      <c r="AQ986" s="106">
        <v>55.81</v>
      </c>
      <c r="AR986" s="106">
        <v>49.97</v>
      </c>
      <c r="AS986" s="106">
        <v>53.31</v>
      </c>
      <c r="AT986" s="106">
        <v>50.74</v>
      </c>
      <c r="AU986" s="106">
        <v>72.95</v>
      </c>
      <c r="AV986" s="106">
        <v>50.43</v>
      </c>
      <c r="AW986" s="106">
        <v>52.12</v>
      </c>
      <c r="AX986" s="106">
        <v>42.85</v>
      </c>
      <c r="AY986" s="106">
        <v>41.78</v>
      </c>
      <c r="AZ986" s="106">
        <v>55.43</v>
      </c>
      <c r="BA986" s="106">
        <v>46.78</v>
      </c>
      <c r="BB986" s="106">
        <v>53.74</v>
      </c>
      <c r="BC986" s="106">
        <v>55.72</v>
      </c>
      <c r="BD986" s="106">
        <v>56.05</v>
      </c>
      <c r="BE986" s="106">
        <v>42.86</v>
      </c>
      <c r="BF986" s="106">
        <v>41.57</v>
      </c>
      <c r="BG986" s="106">
        <v>44.06</v>
      </c>
      <c r="BH986" s="106">
        <v>49.19</v>
      </c>
      <c r="BI986" s="106">
        <v>43.66</v>
      </c>
      <c r="BJ986" s="106">
        <v>44.33</v>
      </c>
      <c r="BK986" s="106">
        <v>68.78</v>
      </c>
      <c r="BL986" s="107">
        <f t="shared" si="50"/>
        <v>60</v>
      </c>
      <c r="BN986" s="110">
        <f>BN985++Setup!$J$15/24</f>
        <v>43233.819444445238</v>
      </c>
      <c r="BO986" s="57">
        <f>CN986</f>
        <v>0</v>
      </c>
      <c r="BP986" s="57">
        <f>CO986</f>
        <v>0</v>
      </c>
      <c r="BQ986" s="57">
        <f>CP986</f>
        <v>0</v>
      </c>
      <c r="BR986" s="57">
        <f>CQ986</f>
        <v>0</v>
      </c>
      <c r="BS986" s="87">
        <f>CT986</f>
        <v>0</v>
      </c>
      <c r="BT986" s="87">
        <f>CB1415</f>
        <v>196</v>
      </c>
      <c r="BU986" s="87">
        <f>CD1415</f>
        <v>35.36</v>
      </c>
      <c r="BV986" s="87">
        <f>CF1415</f>
        <v>0</v>
      </c>
      <c r="BW986" s="87">
        <f>CH1415</f>
        <v>0.28000000000000003</v>
      </c>
      <c r="BX986" s="87">
        <f>CJ1415</f>
        <v>48.58</v>
      </c>
      <c r="CA986" s="111">
        <v>43378.840277777781</v>
      </c>
      <c r="CB986" s="87">
        <v>227</v>
      </c>
      <c r="CC986" s="111">
        <v>43378.840277777781</v>
      </c>
      <c r="CD986" s="87">
        <v>34</v>
      </c>
      <c r="CE986" s="111">
        <v>43378.840277777781</v>
      </c>
      <c r="CF986" s="87">
        <v>0</v>
      </c>
      <c r="CG986" s="111">
        <v>43378.840277777781</v>
      </c>
      <c r="CH986" s="87">
        <v>0.28000000000000003</v>
      </c>
      <c r="CI986" s="111">
        <v>43378.840277777781</v>
      </c>
      <c r="CJ986" s="87">
        <v>47.89</v>
      </c>
      <c r="CM986" s="111"/>
      <c r="CS986" s="111"/>
    </row>
    <row r="987" spans="1:97" x14ac:dyDescent="0.3">
      <c r="A987" s="87">
        <f t="shared" si="49"/>
        <v>9830</v>
      </c>
      <c r="B987" s="88">
        <f t="shared" si="48"/>
        <v>163.83333333333334</v>
      </c>
      <c r="C987" s="106">
        <v>20.9</v>
      </c>
      <c r="D987" s="106">
        <v>56.3</v>
      </c>
      <c r="E987" s="106">
        <v>49.82</v>
      </c>
      <c r="F987" s="106">
        <v>45.96</v>
      </c>
      <c r="G987" s="106">
        <v>52.47</v>
      </c>
      <c r="H987" s="106">
        <v>48.84</v>
      </c>
      <c r="I987" s="106">
        <v>46.96</v>
      </c>
      <c r="J987" s="106">
        <v>48.5</v>
      </c>
      <c r="K987" s="106">
        <v>44.94</v>
      </c>
      <c r="L987" s="106">
        <v>49.9</v>
      </c>
      <c r="M987" s="106">
        <v>45.51</v>
      </c>
      <c r="N987" s="106">
        <v>52.82</v>
      </c>
      <c r="O987" s="106">
        <v>55.24</v>
      </c>
      <c r="P987" s="106">
        <v>47.4</v>
      </c>
      <c r="Q987" s="106">
        <v>52</v>
      </c>
      <c r="R987" s="106">
        <v>49.69</v>
      </c>
      <c r="S987" s="106">
        <v>55.63</v>
      </c>
      <c r="T987" s="106">
        <v>54.07</v>
      </c>
      <c r="U987" s="106">
        <v>55.63</v>
      </c>
      <c r="V987" s="106">
        <v>52.11</v>
      </c>
      <c r="W987" s="106">
        <v>59.19</v>
      </c>
      <c r="X987" s="106">
        <v>57.32</v>
      </c>
      <c r="Y987" s="106">
        <v>57.61</v>
      </c>
      <c r="Z987" s="106">
        <v>52.83</v>
      </c>
      <c r="AA987" s="106">
        <v>55.67</v>
      </c>
      <c r="AB987" s="106">
        <v>53.31</v>
      </c>
      <c r="AC987" s="106">
        <v>58.9</v>
      </c>
      <c r="AD987" s="106">
        <v>57.34</v>
      </c>
      <c r="AE987" s="106">
        <v>55.25</v>
      </c>
      <c r="AF987" s="106">
        <v>57.54</v>
      </c>
      <c r="AG987" s="106">
        <v>59.21</v>
      </c>
      <c r="AH987" s="106">
        <v>55.94</v>
      </c>
      <c r="AI987" s="106">
        <v>56.62</v>
      </c>
      <c r="AJ987" s="106">
        <v>59.02</v>
      </c>
      <c r="AK987" s="106">
        <v>47.93</v>
      </c>
      <c r="AL987" s="106">
        <v>45.23</v>
      </c>
      <c r="AM987" s="106">
        <v>55.56</v>
      </c>
      <c r="AN987" s="106">
        <v>59.39</v>
      </c>
      <c r="AO987" s="106">
        <v>48.46</v>
      </c>
      <c r="AP987" s="106">
        <v>53.49</v>
      </c>
      <c r="AQ987" s="106">
        <v>56.21</v>
      </c>
      <c r="AR987" s="106">
        <v>50.07</v>
      </c>
      <c r="AS987" s="106">
        <v>53.47</v>
      </c>
      <c r="AT987" s="106">
        <v>50.9</v>
      </c>
      <c r="AU987" s="106">
        <v>72.98</v>
      </c>
      <c r="AV987" s="106">
        <v>50.34</v>
      </c>
      <c r="AW987" s="106">
        <v>52.24</v>
      </c>
      <c r="AX987" s="106">
        <v>42.78</v>
      </c>
      <c r="AY987" s="106">
        <v>41.88</v>
      </c>
      <c r="AZ987" s="106">
        <v>55.59</v>
      </c>
      <c r="BA987" s="106">
        <v>46.54</v>
      </c>
      <c r="BB987" s="106">
        <v>53.73</v>
      </c>
      <c r="BC987" s="106">
        <v>56.34</v>
      </c>
      <c r="BD987" s="106">
        <v>55.98</v>
      </c>
      <c r="BE987" s="106">
        <v>42.73</v>
      </c>
      <c r="BF987" s="106">
        <v>41.52</v>
      </c>
      <c r="BG987" s="106">
        <v>44.39</v>
      </c>
      <c r="BH987" s="106">
        <v>49.07</v>
      </c>
      <c r="BI987" s="106">
        <v>43.52</v>
      </c>
      <c r="BJ987" s="106">
        <v>44.13</v>
      </c>
      <c r="BK987" s="106">
        <v>68.64</v>
      </c>
      <c r="BL987" s="107">
        <f t="shared" si="50"/>
        <v>60</v>
      </c>
      <c r="BN987" s="110">
        <f>BN986++Setup!$J$15/24</f>
        <v>43233.826388889684</v>
      </c>
      <c r="BO987" s="57">
        <f>CN987</f>
        <v>0</v>
      </c>
      <c r="BP987" s="57">
        <f>CO987</f>
        <v>0</v>
      </c>
      <c r="BQ987" s="57">
        <f>CP987</f>
        <v>0</v>
      </c>
      <c r="BR987" s="57">
        <f>CQ987</f>
        <v>0</v>
      </c>
      <c r="BS987" s="87">
        <f>CT987</f>
        <v>0</v>
      </c>
      <c r="BT987" s="87">
        <f>CB1416</f>
        <v>213</v>
      </c>
      <c r="BU987" s="87">
        <f>CD1416</f>
        <v>35.22</v>
      </c>
      <c r="BV987" s="87">
        <f>CF1416</f>
        <v>0</v>
      </c>
      <c r="BW987" s="87">
        <f>CH1416</f>
        <v>0.28000000000000003</v>
      </c>
      <c r="BX987" s="87">
        <f>CJ1416</f>
        <v>47.53</v>
      </c>
      <c r="CA987" s="111">
        <v>43378.847222222219</v>
      </c>
      <c r="CB987" s="87">
        <v>226</v>
      </c>
      <c r="CC987" s="111">
        <v>43378.847222222219</v>
      </c>
      <c r="CD987" s="87">
        <v>34.39</v>
      </c>
      <c r="CE987" s="111">
        <v>43378.847222222219</v>
      </c>
      <c r="CF987" s="87">
        <v>0</v>
      </c>
      <c r="CG987" s="111">
        <v>43378.847222222219</v>
      </c>
      <c r="CH987" s="87">
        <v>0.28000000000000003</v>
      </c>
      <c r="CI987" s="111">
        <v>43378.847222222219</v>
      </c>
      <c r="CJ987" s="87">
        <v>51.19</v>
      </c>
      <c r="CM987" s="111"/>
      <c r="CS987" s="111"/>
    </row>
    <row r="988" spans="1:97" x14ac:dyDescent="0.3">
      <c r="A988" s="87">
        <f t="shared" si="49"/>
        <v>9840</v>
      </c>
      <c r="B988" s="88">
        <f t="shared" si="48"/>
        <v>164</v>
      </c>
      <c r="C988" s="106">
        <v>20.89</v>
      </c>
      <c r="D988" s="106">
        <v>56.38</v>
      </c>
      <c r="E988" s="106">
        <v>50.06</v>
      </c>
      <c r="F988" s="106">
        <v>46.11</v>
      </c>
      <c r="G988" s="106">
        <v>52.3</v>
      </c>
      <c r="H988" s="106">
        <v>48.74</v>
      </c>
      <c r="I988" s="106">
        <v>47.08</v>
      </c>
      <c r="J988" s="106">
        <v>48.71</v>
      </c>
      <c r="K988" s="106">
        <v>44.67</v>
      </c>
      <c r="L988" s="106">
        <v>49.7</v>
      </c>
      <c r="M988" s="106">
        <v>45.82</v>
      </c>
      <c r="N988" s="106">
        <v>52.66</v>
      </c>
      <c r="O988" s="106">
        <v>54.78</v>
      </c>
      <c r="P988" s="106">
        <v>47.14</v>
      </c>
      <c r="Q988" s="106">
        <v>51.75</v>
      </c>
      <c r="R988" s="106">
        <v>49.51</v>
      </c>
      <c r="S988" s="106">
        <v>55.42</v>
      </c>
      <c r="T988" s="106">
        <v>53.89</v>
      </c>
      <c r="U988" s="106">
        <v>55.49</v>
      </c>
      <c r="V988" s="106">
        <v>51.89</v>
      </c>
      <c r="W988" s="106">
        <v>58.89</v>
      </c>
      <c r="X988" s="106">
        <v>57.16</v>
      </c>
      <c r="Y988" s="106">
        <v>57.43</v>
      </c>
      <c r="Z988" s="106">
        <v>52.75</v>
      </c>
      <c r="AA988" s="106">
        <v>55.46</v>
      </c>
      <c r="AB988" s="106">
        <v>53.19</v>
      </c>
      <c r="AC988" s="106">
        <v>58.7</v>
      </c>
      <c r="AD988" s="106">
        <v>57.13</v>
      </c>
      <c r="AE988" s="106">
        <v>55.13</v>
      </c>
      <c r="AF988" s="106">
        <v>57.31</v>
      </c>
      <c r="AG988" s="106">
        <v>59.02</v>
      </c>
      <c r="AH988" s="106">
        <v>55.59</v>
      </c>
      <c r="AI988" s="106">
        <v>56.46</v>
      </c>
      <c r="AJ988" s="106">
        <v>58.97</v>
      </c>
      <c r="AK988" s="106">
        <v>47.76</v>
      </c>
      <c r="AL988" s="106">
        <v>45.39</v>
      </c>
      <c r="AM988" s="106">
        <v>55.39</v>
      </c>
      <c r="AN988" s="106">
        <v>59.38</v>
      </c>
      <c r="AO988" s="106">
        <v>48.67</v>
      </c>
      <c r="AP988" s="106">
        <v>53.67</v>
      </c>
      <c r="AQ988" s="106">
        <v>56</v>
      </c>
      <c r="AR988" s="106">
        <v>49.95</v>
      </c>
      <c r="AS988" s="106">
        <v>53.33</v>
      </c>
      <c r="AT988" s="106">
        <v>50.53</v>
      </c>
      <c r="AU988" s="106">
        <v>72.819999999999993</v>
      </c>
      <c r="AV988" s="106">
        <v>50.24</v>
      </c>
      <c r="AW988" s="106">
        <v>51.96</v>
      </c>
      <c r="AX988" s="106">
        <v>43.03</v>
      </c>
      <c r="AY988" s="106">
        <v>41.71</v>
      </c>
      <c r="AZ988" s="106">
        <v>55.34</v>
      </c>
      <c r="BA988" s="106">
        <v>46.74</v>
      </c>
      <c r="BB988" s="106">
        <v>53.61</v>
      </c>
      <c r="BC988" s="106">
        <v>56.03</v>
      </c>
      <c r="BD988" s="106">
        <v>55.79</v>
      </c>
      <c r="BE988" s="106">
        <v>43.12</v>
      </c>
      <c r="BF988" s="106">
        <v>41.76</v>
      </c>
      <c r="BG988" s="106">
        <v>44.09</v>
      </c>
      <c r="BH988" s="106">
        <v>49.31</v>
      </c>
      <c r="BI988" s="106">
        <v>43.64</v>
      </c>
      <c r="BJ988" s="106">
        <v>44.36</v>
      </c>
      <c r="BK988" s="106">
        <v>68.13</v>
      </c>
      <c r="BL988" s="107">
        <f t="shared" si="50"/>
        <v>60</v>
      </c>
      <c r="BN988" s="110">
        <f>BN987++Setup!$J$15/24</f>
        <v>43233.833333334129</v>
      </c>
      <c r="BO988" s="57">
        <f>CN988</f>
        <v>0</v>
      </c>
      <c r="BP988" s="57">
        <f>CO988</f>
        <v>0</v>
      </c>
      <c r="BQ988" s="57">
        <f>CP988</f>
        <v>0</v>
      </c>
      <c r="BR988" s="57">
        <f>CQ988</f>
        <v>0</v>
      </c>
      <c r="BS988" s="87">
        <f>CT988</f>
        <v>0</v>
      </c>
      <c r="BT988" s="87">
        <f>CB1417</f>
        <v>236</v>
      </c>
      <c r="BU988" s="87">
        <f>CD1417</f>
        <v>35.47</v>
      </c>
      <c r="BV988" s="87">
        <f>CF1417</f>
        <v>0</v>
      </c>
      <c r="BW988" s="87">
        <f>CH1417</f>
        <v>0.28000000000000003</v>
      </c>
      <c r="BX988" s="87">
        <f>CJ1417</f>
        <v>43.75</v>
      </c>
      <c r="CA988" s="111">
        <v>43378.854166666664</v>
      </c>
      <c r="CB988" s="87">
        <v>224</v>
      </c>
      <c r="CC988" s="111">
        <v>43378.854166666664</v>
      </c>
      <c r="CD988" s="87">
        <v>34.44</v>
      </c>
      <c r="CE988" s="111">
        <v>43378.854166666664</v>
      </c>
      <c r="CF988" s="87">
        <v>0</v>
      </c>
      <c r="CG988" s="111">
        <v>43378.854166666664</v>
      </c>
      <c r="CH988" s="87">
        <v>0.28000000000000003</v>
      </c>
      <c r="CI988" s="111">
        <v>43378.854166666664</v>
      </c>
      <c r="CJ988" s="87">
        <v>56.61</v>
      </c>
      <c r="CM988" s="111"/>
      <c r="CS988" s="111"/>
    </row>
    <row r="989" spans="1:97" x14ac:dyDescent="0.3">
      <c r="A989" s="87">
        <f t="shared" si="49"/>
        <v>9850</v>
      </c>
      <c r="B989" s="88">
        <f t="shared" si="48"/>
        <v>164.16666666666666</v>
      </c>
      <c r="C989" s="106">
        <v>20.8</v>
      </c>
      <c r="D989" s="106">
        <v>55.93</v>
      </c>
      <c r="E989" s="106">
        <v>49.61</v>
      </c>
      <c r="F989" s="106">
        <v>45.82</v>
      </c>
      <c r="G989" s="106">
        <v>52.59</v>
      </c>
      <c r="H989" s="106">
        <v>48.74</v>
      </c>
      <c r="I989" s="106">
        <v>46.78</v>
      </c>
      <c r="J989" s="106">
        <v>48.37</v>
      </c>
      <c r="K989" s="106">
        <v>44.95</v>
      </c>
      <c r="L989" s="106">
        <v>49.89</v>
      </c>
      <c r="M989" s="106">
        <v>45.5</v>
      </c>
      <c r="N989" s="106">
        <v>52.87</v>
      </c>
      <c r="O989" s="106">
        <v>55.31</v>
      </c>
      <c r="P989" s="106">
        <v>47.3</v>
      </c>
      <c r="Q989" s="106">
        <v>52</v>
      </c>
      <c r="R989" s="106">
        <v>49.86</v>
      </c>
      <c r="S989" s="106">
        <v>55.75</v>
      </c>
      <c r="T989" s="106">
        <v>54.02</v>
      </c>
      <c r="U989" s="106">
        <v>55.31</v>
      </c>
      <c r="V989" s="106">
        <v>52.23</v>
      </c>
      <c r="W989" s="106">
        <v>59.39</v>
      </c>
      <c r="X989" s="106">
        <v>57.5</v>
      </c>
      <c r="Y989" s="106">
        <v>57.76</v>
      </c>
      <c r="Z989" s="106">
        <v>52.73</v>
      </c>
      <c r="AA989" s="106">
        <v>55.49</v>
      </c>
      <c r="AB989" s="106">
        <v>53.22</v>
      </c>
      <c r="AC989" s="106">
        <v>59.05</v>
      </c>
      <c r="AD989" s="106">
        <v>57.4</v>
      </c>
      <c r="AE989" s="106">
        <v>55.21</v>
      </c>
      <c r="AF989" s="106">
        <v>57.45</v>
      </c>
      <c r="AG989" s="106">
        <v>58.77</v>
      </c>
      <c r="AH989" s="106">
        <v>55.72</v>
      </c>
      <c r="AI989" s="106">
        <v>56.25</v>
      </c>
      <c r="AJ989" s="106">
        <v>58.97</v>
      </c>
      <c r="AK989" s="106">
        <v>47.68</v>
      </c>
      <c r="AL989" s="106">
        <v>45.46</v>
      </c>
      <c r="AM989" s="106">
        <v>55.57</v>
      </c>
      <c r="AN989" s="106">
        <v>59.39</v>
      </c>
      <c r="AO989" s="106">
        <v>48.33</v>
      </c>
      <c r="AP989" s="106">
        <v>53.83</v>
      </c>
      <c r="AQ989" s="106">
        <v>55.87</v>
      </c>
      <c r="AR989" s="106">
        <v>50.05</v>
      </c>
      <c r="AS989" s="106">
        <v>53.5</v>
      </c>
      <c r="AT989" s="106">
        <v>50.77</v>
      </c>
      <c r="AU989" s="106">
        <v>72.819999999999993</v>
      </c>
      <c r="AV989" s="106">
        <v>50.38</v>
      </c>
      <c r="AW989" s="106">
        <v>51.97</v>
      </c>
      <c r="AX989" s="106">
        <v>42.55</v>
      </c>
      <c r="AY989" s="106">
        <v>41.7</v>
      </c>
      <c r="AZ989" s="106">
        <v>55.39</v>
      </c>
      <c r="BA989" s="106">
        <v>46.39</v>
      </c>
      <c r="BB989" s="106">
        <v>53.89</v>
      </c>
      <c r="BC989" s="106">
        <v>56.15</v>
      </c>
      <c r="BD989" s="106">
        <v>56.47</v>
      </c>
      <c r="BE989" s="106">
        <v>42.63</v>
      </c>
      <c r="BF989" s="106">
        <v>41.32</v>
      </c>
      <c r="BG989" s="106">
        <v>44.2</v>
      </c>
      <c r="BH989" s="106">
        <v>48.89</v>
      </c>
      <c r="BI989" s="106">
        <v>43.31</v>
      </c>
      <c r="BJ989" s="106">
        <v>44.25</v>
      </c>
      <c r="BK989" s="106">
        <v>68.7</v>
      </c>
      <c r="BL989" s="107">
        <f t="shared" si="50"/>
        <v>60</v>
      </c>
      <c r="BN989" s="110">
        <f>BN988++Setup!$J$15/24</f>
        <v>43233.840277778574</v>
      </c>
      <c r="BO989" s="57">
        <f>CN989</f>
        <v>0</v>
      </c>
      <c r="BP989" s="57">
        <f>CO989</f>
        <v>0</v>
      </c>
      <c r="BQ989" s="57">
        <f>CP989</f>
        <v>0</v>
      </c>
      <c r="BR989" s="57">
        <f>CQ989</f>
        <v>0</v>
      </c>
      <c r="BS989" s="87">
        <f>CT989</f>
        <v>0</v>
      </c>
      <c r="BT989" s="87">
        <f>CB1418</f>
        <v>224</v>
      </c>
      <c r="BU989" s="87">
        <f>CD1418</f>
        <v>35.11</v>
      </c>
      <c r="BV989" s="87">
        <f>CF1418</f>
        <v>0</v>
      </c>
      <c r="BW989" s="87">
        <f>CH1418</f>
        <v>0.28000000000000003</v>
      </c>
      <c r="BX989" s="87">
        <f>CJ1418</f>
        <v>52.86</v>
      </c>
      <c r="CA989" s="111">
        <v>43378.861111111109</v>
      </c>
      <c r="CB989" s="87">
        <v>230</v>
      </c>
      <c r="CC989" s="111">
        <v>43378.861111111109</v>
      </c>
      <c r="CD989" s="87">
        <v>33.86</v>
      </c>
      <c r="CE989" s="111">
        <v>43378.861111111109</v>
      </c>
      <c r="CF989" s="87">
        <v>0</v>
      </c>
      <c r="CG989" s="111">
        <v>43378.861111111109</v>
      </c>
      <c r="CH989" s="87">
        <v>0.28000000000000003</v>
      </c>
      <c r="CI989" s="111">
        <v>43378.861111111109</v>
      </c>
      <c r="CJ989" s="87">
        <v>47.72</v>
      </c>
      <c r="CM989" s="111"/>
      <c r="CS989" s="111"/>
    </row>
    <row r="990" spans="1:97" x14ac:dyDescent="0.3">
      <c r="A990" s="87">
        <f t="shared" si="49"/>
        <v>9860</v>
      </c>
      <c r="B990" s="88">
        <f t="shared" si="48"/>
        <v>164.33333333333334</v>
      </c>
      <c r="C990" s="106">
        <v>20.83</v>
      </c>
      <c r="D990" s="106">
        <v>56.52</v>
      </c>
      <c r="E990" s="106">
        <v>49.86</v>
      </c>
      <c r="F990" s="106">
        <v>45.82</v>
      </c>
      <c r="G990" s="106">
        <v>52.31</v>
      </c>
      <c r="H990" s="106">
        <v>49.01</v>
      </c>
      <c r="I990" s="106">
        <v>46.86</v>
      </c>
      <c r="J990" s="106">
        <v>48.46</v>
      </c>
      <c r="K990" s="106">
        <v>45.13</v>
      </c>
      <c r="L990" s="106">
        <v>49.82</v>
      </c>
      <c r="M990" s="106">
        <v>45.42</v>
      </c>
      <c r="N990" s="106">
        <v>52.94</v>
      </c>
      <c r="O990" s="106">
        <v>55.55</v>
      </c>
      <c r="P990" s="106">
        <v>47.37</v>
      </c>
      <c r="Q990" s="106">
        <v>51.98</v>
      </c>
      <c r="R990" s="106">
        <v>49.74</v>
      </c>
      <c r="S990" s="106">
        <v>55.88</v>
      </c>
      <c r="T990" s="106">
        <v>53.97</v>
      </c>
      <c r="U990" s="106">
        <v>55.66</v>
      </c>
      <c r="V990" s="106">
        <v>52.1</v>
      </c>
      <c r="W990" s="106">
        <v>58.81</v>
      </c>
      <c r="X990" s="106">
        <v>56.82</v>
      </c>
      <c r="Y990" s="106">
        <v>56.65</v>
      </c>
      <c r="Z990" s="106">
        <v>52.71</v>
      </c>
      <c r="AA990" s="106">
        <v>55.64</v>
      </c>
      <c r="AB990" s="106">
        <v>53.26</v>
      </c>
      <c r="AC990" s="106">
        <v>58.43</v>
      </c>
      <c r="AD990" s="106">
        <v>57.44</v>
      </c>
      <c r="AE990" s="106">
        <v>55.33</v>
      </c>
      <c r="AF990" s="106">
        <v>57.4</v>
      </c>
      <c r="AG990" s="106">
        <v>59.15</v>
      </c>
      <c r="AH990" s="106">
        <v>55.86</v>
      </c>
      <c r="AI990" s="106">
        <v>56.87</v>
      </c>
      <c r="AJ990" s="106">
        <v>59.13</v>
      </c>
      <c r="AK990" s="106">
        <v>47.87</v>
      </c>
      <c r="AL990" s="106">
        <v>45.21</v>
      </c>
      <c r="AM990" s="106">
        <v>55.72</v>
      </c>
      <c r="AN990" s="106">
        <v>59.61</v>
      </c>
      <c r="AO990" s="106">
        <v>48.42</v>
      </c>
      <c r="AP990" s="106">
        <v>53.41</v>
      </c>
      <c r="AQ990" s="106">
        <v>56.32</v>
      </c>
      <c r="AR990" s="106">
        <v>49.99</v>
      </c>
      <c r="AS990" s="106">
        <v>53.35</v>
      </c>
      <c r="AT990" s="106">
        <v>50.69</v>
      </c>
      <c r="AU990" s="106">
        <v>73.05</v>
      </c>
      <c r="AV990" s="106">
        <v>50.23</v>
      </c>
      <c r="AW990" s="106">
        <v>51.9</v>
      </c>
      <c r="AX990" s="106">
        <v>42.66</v>
      </c>
      <c r="AY990" s="106">
        <v>41.6</v>
      </c>
      <c r="AZ990" s="106">
        <v>55.81</v>
      </c>
      <c r="BA990" s="106">
        <v>46.4</v>
      </c>
      <c r="BB990" s="106">
        <v>53.67</v>
      </c>
      <c r="BC990" s="106">
        <v>56.42</v>
      </c>
      <c r="BD990" s="106">
        <v>56.27</v>
      </c>
      <c r="BE990" s="106">
        <v>42.63</v>
      </c>
      <c r="BF990" s="106">
        <v>41.27</v>
      </c>
      <c r="BG990" s="106">
        <v>44.35</v>
      </c>
      <c r="BH990" s="106">
        <v>48.92</v>
      </c>
      <c r="BI990" s="106">
        <v>43.29</v>
      </c>
      <c r="BJ990" s="106">
        <v>44.19</v>
      </c>
      <c r="BK990" s="106">
        <v>68.31</v>
      </c>
      <c r="BL990" s="107">
        <f t="shared" si="50"/>
        <v>60</v>
      </c>
      <c r="BN990" s="110">
        <f>BN989++Setup!$J$15/24</f>
        <v>43233.847222223019</v>
      </c>
      <c r="BO990" s="57">
        <f>CN990</f>
        <v>0</v>
      </c>
      <c r="BP990" s="57">
        <f>CO990</f>
        <v>0</v>
      </c>
      <c r="BQ990" s="57">
        <f>CP990</f>
        <v>0</v>
      </c>
      <c r="BR990" s="57">
        <f>CQ990</f>
        <v>0</v>
      </c>
      <c r="BS990" s="87">
        <f>CT990</f>
        <v>0</v>
      </c>
      <c r="BT990" s="87">
        <f>CB1419</f>
        <v>210</v>
      </c>
      <c r="BU990" s="87">
        <f>CD1419</f>
        <v>34.14</v>
      </c>
      <c r="BV990" s="87">
        <f>CF1419</f>
        <v>0</v>
      </c>
      <c r="BW990" s="87">
        <f>CH1419</f>
        <v>0</v>
      </c>
      <c r="BX990" s="87">
        <f>CJ1419</f>
        <v>49.42</v>
      </c>
      <c r="CA990" s="111">
        <v>43378.868055555555</v>
      </c>
      <c r="CB990" s="87">
        <v>226</v>
      </c>
      <c r="CC990" s="111">
        <v>43378.868055555555</v>
      </c>
      <c r="CD990" s="87">
        <v>34.11</v>
      </c>
      <c r="CE990" s="111">
        <v>43378.868055555555</v>
      </c>
      <c r="CF990" s="87">
        <v>0</v>
      </c>
      <c r="CG990" s="111">
        <v>43378.868055555555</v>
      </c>
      <c r="CH990" s="87">
        <v>0.28000000000000003</v>
      </c>
      <c r="CI990" s="111">
        <v>43378.868055555555</v>
      </c>
      <c r="CJ990" s="87">
        <v>46.11</v>
      </c>
      <c r="CM990" s="111"/>
      <c r="CS990" s="111"/>
    </row>
    <row r="991" spans="1:97" x14ac:dyDescent="0.3">
      <c r="A991" s="87">
        <f t="shared" si="49"/>
        <v>9870</v>
      </c>
      <c r="B991" s="88">
        <f t="shared" si="48"/>
        <v>164.5</v>
      </c>
      <c r="C991" s="106">
        <v>21.04</v>
      </c>
      <c r="D991" s="106">
        <v>56.5</v>
      </c>
      <c r="E991" s="106">
        <v>49.99</v>
      </c>
      <c r="F991" s="106">
        <v>46.1</v>
      </c>
      <c r="G991" s="106">
        <v>52.68</v>
      </c>
      <c r="H991" s="106">
        <v>49.28</v>
      </c>
      <c r="I991" s="106">
        <v>47.16</v>
      </c>
      <c r="J991" s="106">
        <v>48.61</v>
      </c>
      <c r="K991" s="106">
        <v>45.31</v>
      </c>
      <c r="L991" s="106">
        <v>50.16</v>
      </c>
      <c r="M991" s="106">
        <v>45.62</v>
      </c>
      <c r="N991" s="106">
        <v>53.15</v>
      </c>
      <c r="O991" s="106">
        <v>55.54</v>
      </c>
      <c r="P991" s="106">
        <v>47.54</v>
      </c>
      <c r="Q991" s="106">
        <v>52</v>
      </c>
      <c r="R991" s="106">
        <v>50</v>
      </c>
      <c r="S991" s="106">
        <v>55.69</v>
      </c>
      <c r="T991" s="106">
        <v>54.11</v>
      </c>
      <c r="U991" s="106">
        <v>55.9</v>
      </c>
      <c r="V991" s="106">
        <v>52.27</v>
      </c>
      <c r="W991" s="106">
        <v>58.98</v>
      </c>
      <c r="X991" s="106">
        <v>57.33</v>
      </c>
      <c r="Y991" s="106">
        <v>57.57</v>
      </c>
      <c r="Z991" s="106">
        <v>52.95</v>
      </c>
      <c r="AA991" s="106">
        <v>55.94</v>
      </c>
      <c r="AB991" s="106">
        <v>53.49</v>
      </c>
      <c r="AC991" s="106">
        <v>58.73</v>
      </c>
      <c r="AD991" s="106">
        <v>57.59</v>
      </c>
      <c r="AE991" s="106">
        <v>55.45</v>
      </c>
      <c r="AF991" s="106">
        <v>57.66</v>
      </c>
      <c r="AG991" s="106">
        <v>59.35</v>
      </c>
      <c r="AH991" s="106">
        <v>56.13</v>
      </c>
      <c r="AI991" s="106">
        <v>56.96</v>
      </c>
      <c r="AJ991" s="106">
        <v>59.19</v>
      </c>
      <c r="AK991" s="106">
        <v>47.84</v>
      </c>
      <c r="AL991" s="106">
        <v>45.55</v>
      </c>
      <c r="AM991" s="106">
        <v>55.85</v>
      </c>
      <c r="AN991" s="106">
        <v>59.57</v>
      </c>
      <c r="AO991" s="106">
        <v>48.57</v>
      </c>
      <c r="AP991" s="106">
        <v>54.01</v>
      </c>
      <c r="AQ991" s="106">
        <v>56.37</v>
      </c>
      <c r="AR991" s="106">
        <v>50.31</v>
      </c>
      <c r="AS991" s="106">
        <v>53.42</v>
      </c>
      <c r="AT991" s="106">
        <v>51.25</v>
      </c>
      <c r="AU991" s="106">
        <v>73.16</v>
      </c>
      <c r="AV991" s="106">
        <v>50.62</v>
      </c>
      <c r="AW991" s="106">
        <v>52.32</v>
      </c>
      <c r="AX991" s="106">
        <v>42.85</v>
      </c>
      <c r="AY991" s="106">
        <v>42.08</v>
      </c>
      <c r="AZ991" s="106">
        <v>55.86</v>
      </c>
      <c r="BA991" s="106">
        <v>46.71</v>
      </c>
      <c r="BB991" s="106">
        <v>53.94</v>
      </c>
      <c r="BC991" s="106">
        <v>56.37</v>
      </c>
      <c r="BD991" s="106">
        <v>55.98</v>
      </c>
      <c r="BE991" s="106">
        <v>42.81</v>
      </c>
      <c r="BF991" s="106">
        <v>41.63</v>
      </c>
      <c r="BG991" s="106">
        <v>44.59</v>
      </c>
      <c r="BH991" s="106">
        <v>49.14</v>
      </c>
      <c r="BI991" s="106">
        <v>43.65</v>
      </c>
      <c r="BJ991" s="106">
        <v>44.31</v>
      </c>
      <c r="BK991" s="106">
        <v>68.63</v>
      </c>
      <c r="BL991" s="107">
        <f t="shared" si="50"/>
        <v>60</v>
      </c>
      <c r="BN991" s="110">
        <f>BN990++Setup!$J$15/24</f>
        <v>43233.854166667465</v>
      </c>
      <c r="BO991" s="57">
        <f>CN991</f>
        <v>0</v>
      </c>
      <c r="BP991" s="57">
        <f>CO991</f>
        <v>0</v>
      </c>
      <c r="BQ991" s="57">
        <f>CP991</f>
        <v>0</v>
      </c>
      <c r="BR991" s="57">
        <f>CQ991</f>
        <v>0</v>
      </c>
      <c r="BS991" s="87">
        <f>CT991</f>
        <v>0</v>
      </c>
      <c r="BT991" s="87">
        <f>CB1420</f>
        <v>197</v>
      </c>
      <c r="BU991" s="87">
        <f>CD1420</f>
        <v>32.58</v>
      </c>
      <c r="BV991" s="87">
        <f>CF1420</f>
        <v>0</v>
      </c>
      <c r="BW991" s="87">
        <f>CH1420</f>
        <v>0.28000000000000003</v>
      </c>
      <c r="BX991" s="87">
        <f>CJ1420</f>
        <v>37.61</v>
      </c>
      <c r="CA991" s="111">
        <v>43378.875</v>
      </c>
      <c r="CB991" s="87">
        <v>225</v>
      </c>
      <c r="CC991" s="111">
        <v>43378.875</v>
      </c>
      <c r="CD991" s="87">
        <v>31.97</v>
      </c>
      <c r="CE991" s="111">
        <v>43378.875</v>
      </c>
      <c r="CF991" s="87">
        <v>0</v>
      </c>
      <c r="CG991" s="111">
        <v>43378.875</v>
      </c>
      <c r="CH991" s="87">
        <v>0.28000000000000003</v>
      </c>
      <c r="CI991" s="111">
        <v>43378.875</v>
      </c>
      <c r="CJ991" s="87">
        <v>47.33</v>
      </c>
      <c r="CM991" s="111"/>
      <c r="CS991" s="111"/>
    </row>
    <row r="992" spans="1:97" x14ac:dyDescent="0.3">
      <c r="A992" s="87">
        <f t="shared" si="49"/>
        <v>9880</v>
      </c>
      <c r="B992" s="88">
        <f t="shared" si="48"/>
        <v>164.66666666666666</v>
      </c>
      <c r="C992" s="106">
        <v>20.92</v>
      </c>
      <c r="D992" s="106">
        <v>56.24</v>
      </c>
      <c r="E992" s="106">
        <v>49.6</v>
      </c>
      <c r="F992" s="106">
        <v>45.66</v>
      </c>
      <c r="G992" s="106">
        <v>52.5</v>
      </c>
      <c r="H992" s="106">
        <v>48.67</v>
      </c>
      <c r="I992" s="106">
        <v>46.64</v>
      </c>
      <c r="J992" s="106">
        <v>48.23</v>
      </c>
      <c r="K992" s="106">
        <v>44.9</v>
      </c>
      <c r="L992" s="106">
        <v>49.77</v>
      </c>
      <c r="M992" s="106">
        <v>45.23</v>
      </c>
      <c r="N992" s="106">
        <v>52.75</v>
      </c>
      <c r="O992" s="106">
        <v>55.22</v>
      </c>
      <c r="P992" s="106">
        <v>47.28</v>
      </c>
      <c r="Q992" s="106">
        <v>51.84</v>
      </c>
      <c r="R992" s="106">
        <v>49.81</v>
      </c>
      <c r="S992" s="106">
        <v>55.54</v>
      </c>
      <c r="T992" s="106">
        <v>53.98</v>
      </c>
      <c r="U992" s="106">
        <v>55.58</v>
      </c>
      <c r="V992" s="106">
        <v>52.13</v>
      </c>
      <c r="W992" s="106">
        <v>59</v>
      </c>
      <c r="X992" s="106">
        <v>57.27</v>
      </c>
      <c r="Y992" s="106">
        <v>57.6</v>
      </c>
      <c r="Z992" s="106">
        <v>52.79</v>
      </c>
      <c r="AA992" s="106">
        <v>55.59</v>
      </c>
      <c r="AB992" s="106">
        <v>53.26</v>
      </c>
      <c r="AC992" s="106">
        <v>58.66</v>
      </c>
      <c r="AD992" s="106">
        <v>57.29</v>
      </c>
      <c r="AE992" s="106">
        <v>55.13</v>
      </c>
      <c r="AF992" s="106">
        <v>57.51</v>
      </c>
      <c r="AG992" s="106">
        <v>59.13</v>
      </c>
      <c r="AH992" s="106">
        <v>55.77</v>
      </c>
      <c r="AI992" s="106">
        <v>56.64</v>
      </c>
      <c r="AJ992" s="106">
        <v>58.86</v>
      </c>
      <c r="AK992" s="106">
        <v>47.55</v>
      </c>
      <c r="AL992" s="106">
        <v>45.34</v>
      </c>
      <c r="AM992" s="106">
        <v>55.56</v>
      </c>
      <c r="AN992" s="106">
        <v>59.2</v>
      </c>
      <c r="AO992" s="106">
        <v>48.19</v>
      </c>
      <c r="AP992" s="106">
        <v>53.63</v>
      </c>
      <c r="AQ992" s="106">
        <v>56.14</v>
      </c>
      <c r="AR992" s="106">
        <v>49.91</v>
      </c>
      <c r="AS992" s="106">
        <v>53.46</v>
      </c>
      <c r="AT992" s="106">
        <v>50.74</v>
      </c>
      <c r="AU992" s="106">
        <v>72.63</v>
      </c>
      <c r="AV992" s="106">
        <v>50.4</v>
      </c>
      <c r="AW992" s="106">
        <v>52.11</v>
      </c>
      <c r="AX992" s="106">
        <v>42.51</v>
      </c>
      <c r="AY992" s="106">
        <v>41.37</v>
      </c>
      <c r="AZ992" s="106">
        <v>55.53</v>
      </c>
      <c r="BA992" s="106">
        <v>46.29</v>
      </c>
      <c r="BB992" s="106">
        <v>53.79</v>
      </c>
      <c r="BC992" s="106">
        <v>56.33</v>
      </c>
      <c r="BD992" s="106">
        <v>55.84</v>
      </c>
      <c r="BE992" s="106">
        <v>42.53</v>
      </c>
      <c r="BF992" s="106">
        <v>41.1</v>
      </c>
      <c r="BG992" s="106">
        <v>44.2</v>
      </c>
      <c r="BH992" s="106">
        <v>48.76</v>
      </c>
      <c r="BI992" s="106">
        <v>43.23</v>
      </c>
      <c r="BJ992" s="106">
        <v>44.36</v>
      </c>
      <c r="BK992" s="106">
        <v>68.430000000000007</v>
      </c>
      <c r="BL992" s="107">
        <f t="shared" si="50"/>
        <v>60</v>
      </c>
      <c r="BN992" s="110">
        <f>BN991++Setup!$J$15/24</f>
        <v>43233.86111111191</v>
      </c>
      <c r="BO992" s="57">
        <f>CN992</f>
        <v>0</v>
      </c>
      <c r="BP992" s="57">
        <f>CO992</f>
        <v>0</v>
      </c>
      <c r="BQ992" s="57">
        <f>CP992</f>
        <v>0</v>
      </c>
      <c r="BR992" s="57">
        <f>CQ992</f>
        <v>0</v>
      </c>
      <c r="BS992" s="87">
        <f>CT992</f>
        <v>0</v>
      </c>
      <c r="BT992" s="87">
        <f>CB1421</f>
        <v>214</v>
      </c>
      <c r="BU992" s="87">
        <f>CD1421</f>
        <v>30.69</v>
      </c>
      <c r="BV992" s="87">
        <f>CF1421</f>
        <v>0</v>
      </c>
      <c r="BW992" s="87">
        <f>CH1421</f>
        <v>0.28000000000000003</v>
      </c>
      <c r="BX992" s="87">
        <f>CJ1421</f>
        <v>41.53</v>
      </c>
      <c r="CA992" s="111">
        <v>43378.881944444445</v>
      </c>
      <c r="CB992" s="87">
        <v>228</v>
      </c>
      <c r="CC992" s="111">
        <v>43378.881944444445</v>
      </c>
      <c r="CD992" s="87">
        <v>27.25</v>
      </c>
      <c r="CE992" s="111">
        <v>43378.881944444445</v>
      </c>
      <c r="CF992" s="87">
        <v>0</v>
      </c>
      <c r="CG992" s="111">
        <v>43378.881944444445</v>
      </c>
      <c r="CH992" s="87">
        <v>21.67</v>
      </c>
      <c r="CI992" s="111">
        <v>43378.881944444445</v>
      </c>
      <c r="CJ992" s="87">
        <v>0</v>
      </c>
      <c r="CM992" s="111"/>
      <c r="CS992" s="111"/>
    </row>
    <row r="993" spans="1:97" x14ac:dyDescent="0.3">
      <c r="A993" s="87">
        <f t="shared" si="49"/>
        <v>9890</v>
      </c>
      <c r="B993" s="88">
        <f t="shared" si="48"/>
        <v>164.83333333333334</v>
      </c>
      <c r="C993" s="106">
        <v>20.95</v>
      </c>
      <c r="D993" s="106">
        <v>56.7</v>
      </c>
      <c r="E993" s="106">
        <v>49.86</v>
      </c>
      <c r="F993" s="106">
        <v>45.98</v>
      </c>
      <c r="G993" s="106">
        <v>52.66</v>
      </c>
      <c r="H993" s="106">
        <v>49.16</v>
      </c>
      <c r="I993" s="106">
        <v>47.03</v>
      </c>
      <c r="J993" s="106">
        <v>48.48</v>
      </c>
      <c r="K993" s="106">
        <v>45.26</v>
      </c>
      <c r="L993" s="106">
        <v>50.1</v>
      </c>
      <c r="M993" s="106">
        <v>45.49</v>
      </c>
      <c r="N993" s="106">
        <v>53.2</v>
      </c>
      <c r="O993" s="106">
        <v>55.92</v>
      </c>
      <c r="P993" s="106">
        <v>47.45</v>
      </c>
      <c r="Q993" s="106">
        <v>52.07</v>
      </c>
      <c r="R993" s="106">
        <v>49.91</v>
      </c>
      <c r="S993" s="106">
        <v>56.11</v>
      </c>
      <c r="T993" s="106">
        <v>54.2</v>
      </c>
      <c r="U993" s="106">
        <v>55.84</v>
      </c>
      <c r="V993" s="106">
        <v>52.27</v>
      </c>
      <c r="W993" s="106">
        <v>59.64</v>
      </c>
      <c r="X993" s="106">
        <v>57.65</v>
      </c>
      <c r="Y993" s="106">
        <v>58.03</v>
      </c>
      <c r="Z993" s="106">
        <v>52.93</v>
      </c>
      <c r="AA993" s="106">
        <v>55.92</v>
      </c>
      <c r="AB993" s="106">
        <v>53.42</v>
      </c>
      <c r="AC993" s="106">
        <v>59.21</v>
      </c>
      <c r="AD993" s="106">
        <v>57.64</v>
      </c>
      <c r="AE993" s="106">
        <v>55.52</v>
      </c>
      <c r="AF993" s="106">
        <v>57.96</v>
      </c>
      <c r="AG993" s="106">
        <v>59.66</v>
      </c>
      <c r="AH993" s="106">
        <v>56.18</v>
      </c>
      <c r="AI993" s="106">
        <v>56.92</v>
      </c>
      <c r="AJ993" s="106">
        <v>58.53</v>
      </c>
      <c r="AK993" s="106">
        <v>47.43</v>
      </c>
      <c r="AL993" s="106">
        <v>45.49</v>
      </c>
      <c r="AM993" s="106">
        <v>55.98</v>
      </c>
      <c r="AN993" s="106">
        <v>58.94</v>
      </c>
      <c r="AO993" s="106">
        <v>48.44</v>
      </c>
      <c r="AP993" s="106">
        <v>54.02</v>
      </c>
      <c r="AQ993" s="106">
        <v>56.42</v>
      </c>
      <c r="AR993" s="106">
        <v>50.44</v>
      </c>
      <c r="AS993" s="106">
        <v>53.56</v>
      </c>
      <c r="AT993" s="106">
        <v>50.68</v>
      </c>
      <c r="AU993" s="106">
        <v>72.459999999999994</v>
      </c>
      <c r="AV993" s="106">
        <v>50.57</v>
      </c>
      <c r="AW993" s="106">
        <v>52.21</v>
      </c>
      <c r="AX993" s="106">
        <v>42.69</v>
      </c>
      <c r="AY993" s="106">
        <v>41.63</v>
      </c>
      <c r="AZ993" s="106">
        <v>55.98</v>
      </c>
      <c r="BA993" s="106">
        <v>46.56</v>
      </c>
      <c r="BB993" s="106">
        <v>54.06</v>
      </c>
      <c r="BC993" s="106">
        <v>56.5</v>
      </c>
      <c r="BD993" s="106">
        <v>56.35</v>
      </c>
      <c r="BE993" s="106">
        <v>42.74</v>
      </c>
      <c r="BF993" s="106">
        <v>41.5</v>
      </c>
      <c r="BG993" s="106">
        <v>44.52</v>
      </c>
      <c r="BH993" s="106">
        <v>49.05</v>
      </c>
      <c r="BI993" s="106">
        <v>43.56</v>
      </c>
      <c r="BJ993" s="106">
        <v>44.11</v>
      </c>
      <c r="BK993" s="106">
        <v>67.680000000000007</v>
      </c>
      <c r="BL993" s="107">
        <f t="shared" si="50"/>
        <v>60</v>
      </c>
      <c r="BN993" s="110">
        <f>BN992++Setup!$J$15/24</f>
        <v>43233.868055556355</v>
      </c>
      <c r="BO993" s="57">
        <f>CN993</f>
        <v>0</v>
      </c>
      <c r="BP993" s="57">
        <f>CO993</f>
        <v>0</v>
      </c>
      <c r="BQ993" s="57">
        <f>CP993</f>
        <v>0</v>
      </c>
      <c r="BR993" s="57">
        <f>CQ993</f>
        <v>0</v>
      </c>
      <c r="BS993" s="87">
        <f>CT993</f>
        <v>0</v>
      </c>
      <c r="BT993" s="87">
        <f>CB1422</f>
        <v>218</v>
      </c>
      <c r="BU993" s="87">
        <f>CD1422</f>
        <v>33.33</v>
      </c>
      <c r="BV993" s="87">
        <f>CF1422</f>
        <v>0</v>
      </c>
      <c r="BW993" s="87">
        <f>CH1422</f>
        <v>0.28000000000000003</v>
      </c>
      <c r="BX993" s="87">
        <f>CJ1422</f>
        <v>53.31</v>
      </c>
      <c r="CA993" s="111">
        <v>43378.888888888891</v>
      </c>
      <c r="CB993" s="87">
        <v>225</v>
      </c>
      <c r="CC993" s="111">
        <v>43378.888888888891</v>
      </c>
      <c r="CD993" s="87">
        <v>35.33</v>
      </c>
      <c r="CE993" s="111">
        <v>43378.888888888891</v>
      </c>
      <c r="CF993" s="87">
        <v>0</v>
      </c>
      <c r="CG993" s="111">
        <v>43378.888888888891</v>
      </c>
      <c r="CH993" s="87">
        <v>40.83</v>
      </c>
      <c r="CI993" s="111">
        <v>43378.888888888891</v>
      </c>
      <c r="CJ993" s="87">
        <v>0</v>
      </c>
      <c r="CM993" s="111"/>
      <c r="CS993" s="111"/>
    </row>
    <row r="994" spans="1:97" x14ac:dyDescent="0.3">
      <c r="A994" s="87">
        <f t="shared" si="49"/>
        <v>9900</v>
      </c>
      <c r="B994" s="88">
        <f t="shared" si="48"/>
        <v>165</v>
      </c>
      <c r="C994" s="106">
        <v>20.95</v>
      </c>
      <c r="D994" s="106">
        <v>56.29</v>
      </c>
      <c r="E994" s="106">
        <v>49.62</v>
      </c>
      <c r="F994" s="106">
        <v>45.66</v>
      </c>
      <c r="G994" s="106">
        <v>52.56</v>
      </c>
      <c r="H994" s="106">
        <v>48.89</v>
      </c>
      <c r="I994" s="106">
        <v>46.71</v>
      </c>
      <c r="J994" s="106">
        <v>48.21</v>
      </c>
      <c r="K994" s="106">
        <v>45.03</v>
      </c>
      <c r="L994" s="106">
        <v>49.91</v>
      </c>
      <c r="M994" s="106">
        <v>45.22</v>
      </c>
      <c r="N994" s="106">
        <v>52.94</v>
      </c>
      <c r="O994" s="106">
        <v>55.38</v>
      </c>
      <c r="P994" s="106">
        <v>47.16</v>
      </c>
      <c r="Q994" s="106">
        <v>51.97</v>
      </c>
      <c r="R994" s="106">
        <v>49.89</v>
      </c>
      <c r="S994" s="106">
        <v>55.71</v>
      </c>
      <c r="T994" s="106">
        <v>54.15</v>
      </c>
      <c r="U994" s="106">
        <v>55.7</v>
      </c>
      <c r="V994" s="106">
        <v>52.21</v>
      </c>
      <c r="W994" s="106">
        <v>59.55</v>
      </c>
      <c r="X994" s="106">
        <v>57.44</v>
      </c>
      <c r="Y994" s="106">
        <v>57.84</v>
      </c>
      <c r="Z994" s="106">
        <v>52.91</v>
      </c>
      <c r="AA994" s="106">
        <v>55.7</v>
      </c>
      <c r="AB994" s="106">
        <v>53.29</v>
      </c>
      <c r="AC994" s="106">
        <v>59.11</v>
      </c>
      <c r="AD994" s="106">
        <v>57.74</v>
      </c>
      <c r="AE994" s="106">
        <v>55.25</v>
      </c>
      <c r="AF994" s="106">
        <v>57.76</v>
      </c>
      <c r="AG994" s="106">
        <v>59.32</v>
      </c>
      <c r="AH994" s="106">
        <v>55.89</v>
      </c>
      <c r="AI994" s="106">
        <v>56.75</v>
      </c>
      <c r="AJ994" s="106">
        <v>58.92</v>
      </c>
      <c r="AK994" s="106">
        <v>47.48</v>
      </c>
      <c r="AL994" s="106">
        <v>45.65</v>
      </c>
      <c r="AM994" s="106">
        <v>55.95</v>
      </c>
      <c r="AN994" s="106">
        <v>59.33</v>
      </c>
      <c r="AO994" s="106">
        <v>48.17</v>
      </c>
      <c r="AP994" s="106">
        <v>53.98</v>
      </c>
      <c r="AQ994" s="106">
        <v>56.25</v>
      </c>
      <c r="AR994" s="106">
        <v>50.2</v>
      </c>
      <c r="AS994" s="106">
        <v>53.47</v>
      </c>
      <c r="AT994" s="106">
        <v>51.02</v>
      </c>
      <c r="AU994" s="106">
        <v>72.7</v>
      </c>
      <c r="AV994" s="106">
        <v>50.6</v>
      </c>
      <c r="AW994" s="106">
        <v>52.26</v>
      </c>
      <c r="AX994" s="106">
        <v>42.53</v>
      </c>
      <c r="AY994" s="106">
        <v>41.64</v>
      </c>
      <c r="AZ994" s="106">
        <v>55.68</v>
      </c>
      <c r="BA994" s="106">
        <v>46.29</v>
      </c>
      <c r="BB994" s="106">
        <v>53.87</v>
      </c>
      <c r="BC994" s="106">
        <v>56.37</v>
      </c>
      <c r="BD994" s="106">
        <v>56.16</v>
      </c>
      <c r="BE994" s="106">
        <v>42.52</v>
      </c>
      <c r="BF994" s="106">
        <v>41.18</v>
      </c>
      <c r="BG994" s="106">
        <v>44.46</v>
      </c>
      <c r="BH994" s="106">
        <v>48.86</v>
      </c>
      <c r="BI994" s="106">
        <v>43.24</v>
      </c>
      <c r="BJ994" s="106">
        <v>44.32</v>
      </c>
      <c r="BK994" s="106">
        <v>67.959999999999994</v>
      </c>
      <c r="BL994" s="107">
        <f t="shared" si="50"/>
        <v>60</v>
      </c>
      <c r="BN994" s="110">
        <f>BN993++Setup!$J$15/24</f>
        <v>43233.8750000008</v>
      </c>
      <c r="BO994" s="57">
        <f>CN994</f>
        <v>0</v>
      </c>
      <c r="BP994" s="57">
        <f>CO994</f>
        <v>0</v>
      </c>
      <c r="BQ994" s="57">
        <f>CP994</f>
        <v>0</v>
      </c>
      <c r="BR994" s="57">
        <f>CQ994</f>
        <v>0</v>
      </c>
      <c r="BS994" s="87">
        <f>CT994</f>
        <v>0</v>
      </c>
      <c r="BT994" s="87">
        <f>CB1423</f>
        <v>219</v>
      </c>
      <c r="BU994" s="87">
        <f>CD1423</f>
        <v>30.44</v>
      </c>
      <c r="BV994" s="87">
        <f>CF1423</f>
        <v>0</v>
      </c>
      <c r="BW994" s="87">
        <f>CH1423</f>
        <v>0.28000000000000003</v>
      </c>
      <c r="BX994" s="87">
        <f>CJ1423</f>
        <v>41.47</v>
      </c>
      <c r="CA994" s="111">
        <v>43378.895833333336</v>
      </c>
      <c r="CB994" s="87">
        <v>226</v>
      </c>
      <c r="CC994" s="111">
        <v>43378.895833333336</v>
      </c>
      <c r="CD994" s="87">
        <v>35.14</v>
      </c>
      <c r="CE994" s="111">
        <v>43378.895833333336</v>
      </c>
      <c r="CF994" s="87">
        <v>0</v>
      </c>
      <c r="CG994" s="111">
        <v>43378.895833333336</v>
      </c>
      <c r="CH994" s="87">
        <v>41.39</v>
      </c>
      <c r="CI994" s="111">
        <v>43378.895833333336</v>
      </c>
      <c r="CJ994" s="87">
        <v>0</v>
      </c>
      <c r="CM994" s="111"/>
      <c r="CS994" s="111"/>
    </row>
    <row r="995" spans="1:97" x14ac:dyDescent="0.3">
      <c r="A995" s="87">
        <f t="shared" si="49"/>
        <v>9910</v>
      </c>
      <c r="B995" s="88">
        <f t="shared" si="48"/>
        <v>165.16666666666666</v>
      </c>
      <c r="C995" s="106">
        <v>21.11</v>
      </c>
      <c r="D995" s="106">
        <v>52.32</v>
      </c>
      <c r="E995" s="106">
        <v>44.39</v>
      </c>
      <c r="F995" s="106">
        <v>40.159999999999997</v>
      </c>
      <c r="G995" s="106">
        <v>48.28</v>
      </c>
      <c r="H995" s="106">
        <v>44.99</v>
      </c>
      <c r="I995" s="106">
        <v>41.19</v>
      </c>
      <c r="J995" s="106">
        <v>42.67</v>
      </c>
      <c r="K995" s="106">
        <v>41.03</v>
      </c>
      <c r="L995" s="106">
        <v>45.86</v>
      </c>
      <c r="M995" s="106">
        <v>39.74</v>
      </c>
      <c r="N995" s="106">
        <v>48.86</v>
      </c>
      <c r="O995" s="106">
        <v>51.35</v>
      </c>
      <c r="P995" s="106">
        <v>43.15</v>
      </c>
      <c r="Q995" s="106">
        <v>47.74</v>
      </c>
      <c r="R995" s="106">
        <v>45.57</v>
      </c>
      <c r="S995" s="106">
        <v>51.7</v>
      </c>
      <c r="T995" s="106">
        <v>49.82</v>
      </c>
      <c r="U995" s="106">
        <v>51.52</v>
      </c>
      <c r="V995" s="106">
        <v>47.89</v>
      </c>
      <c r="W995" s="106">
        <v>55.38</v>
      </c>
      <c r="X995" s="106">
        <v>53.54</v>
      </c>
      <c r="Y995" s="106">
        <v>53.73</v>
      </c>
      <c r="Z995" s="106">
        <v>48.39</v>
      </c>
      <c r="AA995" s="106">
        <v>51.67</v>
      </c>
      <c r="AB995" s="106">
        <v>48.91</v>
      </c>
      <c r="AC995" s="106">
        <v>55</v>
      </c>
      <c r="AD995" s="106">
        <v>53.43</v>
      </c>
      <c r="AE995" s="106">
        <v>51.17</v>
      </c>
      <c r="AF995" s="106">
        <v>53.71</v>
      </c>
      <c r="AG995" s="106">
        <v>55.34</v>
      </c>
      <c r="AH995" s="106">
        <v>51.85</v>
      </c>
      <c r="AI995" s="106">
        <v>52.87</v>
      </c>
      <c r="AJ995" s="106">
        <v>58.62</v>
      </c>
      <c r="AK995" s="106">
        <v>47.37</v>
      </c>
      <c r="AL995" s="106">
        <v>46.56</v>
      </c>
      <c r="AM995" s="106">
        <v>51.65</v>
      </c>
      <c r="AN995" s="106">
        <v>59.14</v>
      </c>
      <c r="AO995" s="106">
        <v>42.63</v>
      </c>
      <c r="AP995" s="106">
        <v>55.04</v>
      </c>
      <c r="AQ995" s="106">
        <v>52.4</v>
      </c>
      <c r="AR995" s="106">
        <v>45.82</v>
      </c>
      <c r="AS995" s="106">
        <v>48.83</v>
      </c>
      <c r="AT995" s="106">
        <v>46.57</v>
      </c>
      <c r="AU995" s="106">
        <v>72.52</v>
      </c>
      <c r="AV995" s="106">
        <v>46.1</v>
      </c>
      <c r="AW995" s="106">
        <v>47.77</v>
      </c>
      <c r="AX995" s="106">
        <v>36.89</v>
      </c>
      <c r="AY995" s="106">
        <v>36.19</v>
      </c>
      <c r="AZ995" s="106">
        <v>51.35</v>
      </c>
      <c r="BA995" s="106">
        <v>40.79</v>
      </c>
      <c r="BB995" s="106">
        <v>49.46</v>
      </c>
      <c r="BC995" s="106">
        <v>52.23</v>
      </c>
      <c r="BD995" s="106">
        <v>52.08</v>
      </c>
      <c r="BE995" s="106">
        <v>36.96</v>
      </c>
      <c r="BF995" s="106">
        <v>35.61</v>
      </c>
      <c r="BG995" s="106">
        <v>40.020000000000003</v>
      </c>
      <c r="BH995" s="106">
        <v>43.21</v>
      </c>
      <c r="BI995" s="106">
        <v>37.72</v>
      </c>
      <c r="BJ995" s="106">
        <v>44.46</v>
      </c>
      <c r="BK995" s="106">
        <v>68.36</v>
      </c>
      <c r="BL995" s="107">
        <f t="shared" si="50"/>
        <v>60</v>
      </c>
      <c r="BN995" s="110">
        <f>BN994++Setup!$J$15/24</f>
        <v>43233.881944445246</v>
      </c>
      <c r="BO995" s="57">
        <f>CN995</f>
        <v>0</v>
      </c>
      <c r="BP995" s="57">
        <f>CO995</f>
        <v>0</v>
      </c>
      <c r="BQ995" s="57">
        <f>CP995</f>
        <v>0</v>
      </c>
      <c r="BR995" s="57">
        <f>CQ995</f>
        <v>0</v>
      </c>
      <c r="BS995" s="87">
        <f>CT995</f>
        <v>0</v>
      </c>
      <c r="BT995" s="87">
        <f>CB1424</f>
        <v>216</v>
      </c>
      <c r="BU995" s="87">
        <f>CD1424</f>
        <v>23.47</v>
      </c>
      <c r="BV995" s="87">
        <f>CF1424</f>
        <v>0</v>
      </c>
      <c r="BW995" s="87">
        <f>CH1424</f>
        <v>0</v>
      </c>
      <c r="BX995" s="87">
        <f>CJ1424</f>
        <v>0</v>
      </c>
      <c r="CA995" s="111">
        <v>43378.902777777781</v>
      </c>
      <c r="CB995" s="87">
        <v>224</v>
      </c>
      <c r="CC995" s="111">
        <v>43378.902777777781</v>
      </c>
      <c r="CD995" s="87">
        <v>34.97</v>
      </c>
      <c r="CE995" s="111">
        <v>43378.902777777781</v>
      </c>
      <c r="CF995" s="87">
        <v>0</v>
      </c>
      <c r="CG995" s="111">
        <v>43378.902777777781</v>
      </c>
      <c r="CH995" s="87">
        <v>40</v>
      </c>
      <c r="CI995" s="111">
        <v>43378.902777777781</v>
      </c>
      <c r="CJ995" s="87">
        <v>0</v>
      </c>
      <c r="CM995" s="111"/>
      <c r="CS995" s="111"/>
    </row>
    <row r="996" spans="1:97" x14ac:dyDescent="0.3">
      <c r="A996" s="87">
        <f t="shared" si="49"/>
        <v>9920</v>
      </c>
      <c r="B996" s="88">
        <f t="shared" si="48"/>
        <v>165.33333333333334</v>
      </c>
      <c r="C996" s="106">
        <v>21.15</v>
      </c>
      <c r="D996" s="106">
        <v>52.31</v>
      </c>
      <c r="E996" s="106">
        <v>44.32</v>
      </c>
      <c r="F996" s="106">
        <v>39.65</v>
      </c>
      <c r="G996" s="106">
        <v>48.31</v>
      </c>
      <c r="H996" s="106">
        <v>44.96</v>
      </c>
      <c r="I996" s="106">
        <v>40.67</v>
      </c>
      <c r="J996" s="106">
        <v>42.28</v>
      </c>
      <c r="K996" s="106">
        <v>41.1</v>
      </c>
      <c r="L996" s="106">
        <v>45.87</v>
      </c>
      <c r="M996" s="106">
        <v>39.22</v>
      </c>
      <c r="N996" s="106">
        <v>48.88</v>
      </c>
      <c r="O996" s="106">
        <v>51.66</v>
      </c>
      <c r="P996" s="106">
        <v>43.03</v>
      </c>
      <c r="Q996" s="106">
        <v>47.63</v>
      </c>
      <c r="R996" s="106">
        <v>45.57</v>
      </c>
      <c r="S996" s="106">
        <v>51.68</v>
      </c>
      <c r="T996" s="106">
        <v>49.78</v>
      </c>
      <c r="U996" s="106">
        <v>51.54</v>
      </c>
      <c r="V996" s="106">
        <v>47.94</v>
      </c>
      <c r="W996" s="106">
        <v>55.21</v>
      </c>
      <c r="X996" s="106">
        <v>53.37</v>
      </c>
      <c r="Y996" s="106">
        <v>53.86</v>
      </c>
      <c r="Z996" s="106">
        <v>48.27</v>
      </c>
      <c r="AA996" s="106">
        <v>51.55</v>
      </c>
      <c r="AB996" s="106">
        <v>48.87</v>
      </c>
      <c r="AC996" s="106">
        <v>54.89</v>
      </c>
      <c r="AD996" s="106">
        <v>53.63</v>
      </c>
      <c r="AE996" s="106">
        <v>51.13</v>
      </c>
      <c r="AF996" s="106">
        <v>53.76</v>
      </c>
      <c r="AG996" s="106">
        <v>55.45</v>
      </c>
      <c r="AH996" s="106">
        <v>51.78</v>
      </c>
      <c r="AI996" s="106">
        <v>52.8</v>
      </c>
      <c r="AJ996" s="106">
        <v>58.99</v>
      </c>
      <c r="AK996" s="106">
        <v>47.7</v>
      </c>
      <c r="AL996" s="106">
        <v>46.54</v>
      </c>
      <c r="AM996" s="106">
        <v>51.72</v>
      </c>
      <c r="AN996" s="106">
        <v>59.45</v>
      </c>
      <c r="AO996" s="106">
        <v>42.24</v>
      </c>
      <c r="AP996" s="106">
        <v>54.95</v>
      </c>
      <c r="AQ996" s="106">
        <v>52.36</v>
      </c>
      <c r="AR996" s="106">
        <v>45.79</v>
      </c>
      <c r="AS996" s="106">
        <v>48.85</v>
      </c>
      <c r="AT996" s="106">
        <v>46.59</v>
      </c>
      <c r="AU996" s="106">
        <v>72.84</v>
      </c>
      <c r="AV996" s="106">
        <v>46.13</v>
      </c>
      <c r="AW996" s="106">
        <v>47.9</v>
      </c>
      <c r="AX996" s="106">
        <v>36.44</v>
      </c>
      <c r="AY996" s="106">
        <v>35.409999999999997</v>
      </c>
      <c r="AZ996" s="106">
        <v>51.48</v>
      </c>
      <c r="BA996" s="106">
        <v>40.299999999999997</v>
      </c>
      <c r="BB996" s="106">
        <v>49.47</v>
      </c>
      <c r="BC996" s="106">
        <v>52.31</v>
      </c>
      <c r="BD996" s="106">
        <v>51.99</v>
      </c>
      <c r="BE996" s="106">
        <v>36.49</v>
      </c>
      <c r="BF996" s="106">
        <v>35.119999999999997</v>
      </c>
      <c r="BG996" s="106">
        <v>39.99</v>
      </c>
      <c r="BH996" s="106">
        <v>42.76</v>
      </c>
      <c r="BI996" s="106">
        <v>37.119999999999997</v>
      </c>
      <c r="BJ996" s="106">
        <v>44.35</v>
      </c>
      <c r="BK996" s="106">
        <v>68.8</v>
      </c>
      <c r="BL996" s="107">
        <f t="shared" si="50"/>
        <v>60</v>
      </c>
      <c r="BN996" s="110">
        <f>BN995++Setup!$J$15/24</f>
        <v>43233.888888889691</v>
      </c>
      <c r="BO996" s="57">
        <f>CN996</f>
        <v>0</v>
      </c>
      <c r="BP996" s="57">
        <f>CO996</f>
        <v>0</v>
      </c>
      <c r="BQ996" s="57">
        <f>CP996</f>
        <v>0</v>
      </c>
      <c r="BR996" s="57">
        <f>CQ996</f>
        <v>0</v>
      </c>
      <c r="BS996" s="87">
        <f>CT996</f>
        <v>0</v>
      </c>
      <c r="BT996" s="87">
        <f>CB1425</f>
        <v>214</v>
      </c>
      <c r="BU996" s="87">
        <f>CD1425</f>
        <v>30.22</v>
      </c>
      <c r="BV996" s="87">
        <f>CF1425</f>
        <v>0</v>
      </c>
      <c r="BW996" s="87">
        <f>CH1425</f>
        <v>0</v>
      </c>
      <c r="BX996" s="87">
        <f>CJ1425</f>
        <v>0</v>
      </c>
      <c r="CA996" s="111">
        <v>43378.909722222219</v>
      </c>
      <c r="CB996" s="87">
        <v>227</v>
      </c>
      <c r="CC996" s="111">
        <v>43378.909722222219</v>
      </c>
      <c r="CD996" s="87">
        <v>35.19</v>
      </c>
      <c r="CE996" s="111">
        <v>43378.909722222219</v>
      </c>
      <c r="CF996" s="87">
        <v>0</v>
      </c>
      <c r="CG996" s="111">
        <v>43378.909722222219</v>
      </c>
      <c r="CH996" s="87">
        <v>48.89</v>
      </c>
      <c r="CI996" s="111">
        <v>43378.909722222219</v>
      </c>
      <c r="CJ996" s="87">
        <v>0</v>
      </c>
      <c r="CM996" s="111"/>
      <c r="CS996" s="111"/>
    </row>
    <row r="997" spans="1:97" x14ac:dyDescent="0.3">
      <c r="A997" s="87">
        <f t="shared" si="49"/>
        <v>9930</v>
      </c>
      <c r="B997" s="88">
        <f t="shared" si="48"/>
        <v>165.5</v>
      </c>
      <c r="C997" s="106">
        <v>21.08</v>
      </c>
      <c r="D997" s="106">
        <v>52.04</v>
      </c>
      <c r="E997" s="106">
        <v>44.25</v>
      </c>
      <c r="F997" s="106">
        <v>39.869999999999997</v>
      </c>
      <c r="G997" s="106">
        <v>47.84</v>
      </c>
      <c r="H997" s="106">
        <v>44.47</v>
      </c>
      <c r="I997" s="106">
        <v>40.82</v>
      </c>
      <c r="J997" s="106">
        <v>42.45</v>
      </c>
      <c r="K997" s="106">
        <v>40.65</v>
      </c>
      <c r="L997" s="106">
        <v>45.5</v>
      </c>
      <c r="M997" s="106">
        <v>39.49</v>
      </c>
      <c r="N997" s="106">
        <v>48.48</v>
      </c>
      <c r="O997" s="106">
        <v>51.23</v>
      </c>
      <c r="P997" s="106">
        <v>42.84</v>
      </c>
      <c r="Q997" s="106">
        <v>47.45</v>
      </c>
      <c r="R997" s="106">
        <v>45.2</v>
      </c>
      <c r="S997" s="106">
        <v>51.37</v>
      </c>
      <c r="T997" s="106">
        <v>49.48</v>
      </c>
      <c r="U997" s="106">
        <v>51.03</v>
      </c>
      <c r="V997" s="106">
        <v>47.64</v>
      </c>
      <c r="W997" s="106">
        <v>54.82</v>
      </c>
      <c r="X997" s="106">
        <v>53.09</v>
      </c>
      <c r="Y997" s="106">
        <v>52.98</v>
      </c>
      <c r="Z997" s="106">
        <v>47.98</v>
      </c>
      <c r="AA997" s="106">
        <v>51.18</v>
      </c>
      <c r="AB997" s="106">
        <v>48.56</v>
      </c>
      <c r="AC997" s="106">
        <v>54.32</v>
      </c>
      <c r="AD997" s="106">
        <v>53.09</v>
      </c>
      <c r="AE997" s="106">
        <v>50.85</v>
      </c>
      <c r="AF997" s="106">
        <v>53.35</v>
      </c>
      <c r="AG997" s="106">
        <v>55</v>
      </c>
      <c r="AH997" s="106">
        <v>51.55</v>
      </c>
      <c r="AI997" s="106">
        <v>52.47</v>
      </c>
      <c r="AJ997" s="106">
        <v>58.87</v>
      </c>
      <c r="AK997" s="106">
        <v>47.6</v>
      </c>
      <c r="AL997" s="106">
        <v>46.51</v>
      </c>
      <c r="AM997" s="106">
        <v>51.65</v>
      </c>
      <c r="AN997" s="106">
        <v>59.18</v>
      </c>
      <c r="AO997" s="106">
        <v>42.41</v>
      </c>
      <c r="AP997" s="106">
        <v>54.94</v>
      </c>
      <c r="AQ997" s="106">
        <v>52.18</v>
      </c>
      <c r="AR997" s="106">
        <v>45.48</v>
      </c>
      <c r="AS997" s="106">
        <v>48.55</v>
      </c>
      <c r="AT997" s="106">
        <v>45.98</v>
      </c>
      <c r="AU997" s="106">
        <v>72.739999999999995</v>
      </c>
      <c r="AV997" s="106">
        <v>45.78</v>
      </c>
      <c r="AW997" s="106">
        <v>47.28</v>
      </c>
      <c r="AX997" s="106">
        <v>36.630000000000003</v>
      </c>
      <c r="AY997" s="106">
        <v>35.78</v>
      </c>
      <c r="AZ997" s="106">
        <v>51.32</v>
      </c>
      <c r="BA997" s="106">
        <v>40.49</v>
      </c>
      <c r="BB997" s="106">
        <v>49.09</v>
      </c>
      <c r="BC997" s="106">
        <v>51.87</v>
      </c>
      <c r="BD997" s="106">
        <v>51.59</v>
      </c>
      <c r="BE997" s="106">
        <v>36.76</v>
      </c>
      <c r="BF997" s="106">
        <v>35.340000000000003</v>
      </c>
      <c r="BG997" s="106">
        <v>39.619999999999997</v>
      </c>
      <c r="BH997" s="106">
        <v>42.96</v>
      </c>
      <c r="BI997" s="106">
        <v>37.35</v>
      </c>
      <c r="BJ997" s="106">
        <v>44.35</v>
      </c>
      <c r="BK997" s="106">
        <v>68.430000000000007</v>
      </c>
      <c r="BL997" s="107">
        <f t="shared" si="50"/>
        <v>60</v>
      </c>
      <c r="BN997" s="110">
        <f>BN996++Setup!$J$15/24</f>
        <v>43233.895833334136</v>
      </c>
      <c r="BO997" s="57">
        <f>CN997</f>
        <v>0</v>
      </c>
      <c r="BP997" s="57">
        <f>CO997</f>
        <v>0</v>
      </c>
      <c r="BQ997" s="57">
        <f>CP997</f>
        <v>0</v>
      </c>
      <c r="BR997" s="57">
        <f>CQ997</f>
        <v>0</v>
      </c>
      <c r="BS997" s="87">
        <f>CT997</f>
        <v>0</v>
      </c>
      <c r="BT997" s="87">
        <f>CB1426</f>
        <v>214</v>
      </c>
      <c r="BU997" s="87">
        <f>CD1426</f>
        <v>33.06</v>
      </c>
      <c r="BV997" s="87">
        <f>CF1426</f>
        <v>0</v>
      </c>
      <c r="BW997" s="87">
        <f>CH1426</f>
        <v>0</v>
      </c>
      <c r="BX997" s="87">
        <f>CJ1426</f>
        <v>0</v>
      </c>
      <c r="CA997" s="111">
        <v>43378.916666666664</v>
      </c>
      <c r="CB997" s="87">
        <v>228</v>
      </c>
      <c r="CC997" s="111">
        <v>43378.916666666664</v>
      </c>
      <c r="CD997" s="87">
        <v>33.58</v>
      </c>
      <c r="CE997" s="111">
        <v>43378.916666666664</v>
      </c>
      <c r="CF997" s="87">
        <v>0</v>
      </c>
      <c r="CG997" s="111">
        <v>43378.916666666664</v>
      </c>
      <c r="CH997" s="87">
        <v>47.22</v>
      </c>
      <c r="CI997" s="111">
        <v>43378.916666666664</v>
      </c>
      <c r="CJ997" s="87">
        <v>0</v>
      </c>
      <c r="CM997" s="111"/>
      <c r="CS997" s="111"/>
    </row>
    <row r="998" spans="1:97" x14ac:dyDescent="0.3">
      <c r="A998" s="87">
        <f t="shared" si="49"/>
        <v>9940</v>
      </c>
      <c r="B998" s="88">
        <f t="shared" si="48"/>
        <v>165.66666666666666</v>
      </c>
      <c r="C998" s="106">
        <v>21.14</v>
      </c>
      <c r="D998" s="106">
        <v>52.37</v>
      </c>
      <c r="E998" s="106">
        <v>44.29</v>
      </c>
      <c r="F998" s="106">
        <v>39.869999999999997</v>
      </c>
      <c r="G998" s="106">
        <v>48.32</v>
      </c>
      <c r="H998" s="106">
        <v>44.83</v>
      </c>
      <c r="I998" s="106">
        <v>41.09</v>
      </c>
      <c r="J998" s="106">
        <v>42.65</v>
      </c>
      <c r="K998" s="106">
        <v>40.89</v>
      </c>
      <c r="L998" s="106">
        <v>45.92</v>
      </c>
      <c r="M998" s="106">
        <v>39.590000000000003</v>
      </c>
      <c r="N998" s="106">
        <v>48.85</v>
      </c>
      <c r="O998" s="106">
        <v>51.72</v>
      </c>
      <c r="P998" s="106">
        <v>42.94</v>
      </c>
      <c r="Q998" s="106">
        <v>47.75</v>
      </c>
      <c r="R998" s="106">
        <v>45.51</v>
      </c>
      <c r="S998" s="106">
        <v>51.82</v>
      </c>
      <c r="T998" s="106">
        <v>49.81</v>
      </c>
      <c r="U998" s="106">
        <v>51.51</v>
      </c>
      <c r="V998" s="106">
        <v>47.85</v>
      </c>
      <c r="W998" s="106">
        <v>55.49</v>
      </c>
      <c r="X998" s="106">
        <v>53.52</v>
      </c>
      <c r="Y998" s="106">
        <v>53.83</v>
      </c>
      <c r="Z998" s="106">
        <v>48.15</v>
      </c>
      <c r="AA998" s="106">
        <v>51.58</v>
      </c>
      <c r="AB998" s="106">
        <v>48.81</v>
      </c>
      <c r="AC998" s="106">
        <v>54.99</v>
      </c>
      <c r="AD998" s="106">
        <v>53.65</v>
      </c>
      <c r="AE998" s="106">
        <v>51.08</v>
      </c>
      <c r="AF998" s="106">
        <v>53.67</v>
      </c>
      <c r="AG998" s="106">
        <v>55.42</v>
      </c>
      <c r="AH998" s="106">
        <v>51.81</v>
      </c>
      <c r="AI998" s="106">
        <v>52.68</v>
      </c>
      <c r="AJ998" s="106">
        <v>58.67</v>
      </c>
      <c r="AK998" s="106">
        <v>47.49</v>
      </c>
      <c r="AL998" s="106">
        <v>46.49</v>
      </c>
      <c r="AM998" s="106">
        <v>51.85</v>
      </c>
      <c r="AN998" s="106">
        <v>59.09</v>
      </c>
      <c r="AO998" s="106">
        <v>42.61</v>
      </c>
      <c r="AP998" s="106">
        <v>54.78</v>
      </c>
      <c r="AQ998" s="106">
        <v>52.44</v>
      </c>
      <c r="AR998" s="106">
        <v>45.66</v>
      </c>
      <c r="AS998" s="106">
        <v>48.74</v>
      </c>
      <c r="AT998" s="106">
        <v>46.53</v>
      </c>
      <c r="AU998" s="106">
        <v>72.69</v>
      </c>
      <c r="AV998" s="106">
        <v>45.95</v>
      </c>
      <c r="AW998" s="106">
        <v>47.58</v>
      </c>
      <c r="AX998" s="106">
        <v>36.770000000000003</v>
      </c>
      <c r="AY998" s="106">
        <v>35.94</v>
      </c>
      <c r="AZ998" s="106">
        <v>51.51</v>
      </c>
      <c r="BA998" s="106">
        <v>40.67</v>
      </c>
      <c r="BB998" s="106">
        <v>49.47</v>
      </c>
      <c r="BC998" s="106">
        <v>52.34</v>
      </c>
      <c r="BD998" s="106">
        <v>51.96</v>
      </c>
      <c r="BE998" s="106">
        <v>36.869999999999997</v>
      </c>
      <c r="BF998" s="106">
        <v>35.549999999999997</v>
      </c>
      <c r="BG998" s="106">
        <v>39.93</v>
      </c>
      <c r="BH998" s="106">
        <v>43.1</v>
      </c>
      <c r="BI998" s="106">
        <v>37.47</v>
      </c>
      <c r="BJ998" s="106">
        <v>44.15</v>
      </c>
      <c r="BK998" s="106">
        <v>68.010000000000005</v>
      </c>
      <c r="BL998" s="107">
        <f t="shared" si="50"/>
        <v>60</v>
      </c>
      <c r="BN998" s="110">
        <f>BN997++Setup!$J$15/24</f>
        <v>43233.902777778581</v>
      </c>
      <c r="BO998" s="57">
        <f>CN998</f>
        <v>0</v>
      </c>
      <c r="BP998" s="57">
        <f>CO998</f>
        <v>0</v>
      </c>
      <c r="BQ998" s="57">
        <f>CP998</f>
        <v>0</v>
      </c>
      <c r="BR998" s="57">
        <f>CQ998</f>
        <v>0</v>
      </c>
      <c r="BS998" s="87">
        <f>CT998</f>
        <v>0</v>
      </c>
      <c r="BT998" s="87">
        <f>CB1427</f>
        <v>215</v>
      </c>
      <c r="BU998" s="87">
        <f>CD1427</f>
        <v>34.86</v>
      </c>
      <c r="BV998" s="87">
        <f>CF1427</f>
        <v>0</v>
      </c>
      <c r="BW998" s="87">
        <f>CH1427</f>
        <v>35.83</v>
      </c>
      <c r="BX998" s="87">
        <f>CJ1427</f>
        <v>0</v>
      </c>
      <c r="CA998" s="111">
        <v>43378.923611111109</v>
      </c>
      <c r="CB998" s="87">
        <v>223</v>
      </c>
      <c r="CC998" s="111">
        <v>43378.923611111109</v>
      </c>
      <c r="CD998" s="87">
        <v>30.19</v>
      </c>
      <c r="CE998" s="111">
        <v>43378.923611111109</v>
      </c>
      <c r="CF998" s="87">
        <v>0</v>
      </c>
      <c r="CG998" s="111">
        <v>43378.923611111109</v>
      </c>
      <c r="CH998" s="87">
        <v>41.39</v>
      </c>
      <c r="CI998" s="111">
        <v>43378.923611111109</v>
      </c>
      <c r="CJ998" s="87">
        <v>0</v>
      </c>
      <c r="CM998" s="111"/>
      <c r="CS998" s="111"/>
    </row>
    <row r="999" spans="1:97" x14ac:dyDescent="0.3">
      <c r="A999" s="87">
        <f t="shared" si="49"/>
        <v>9950</v>
      </c>
      <c r="B999" s="88">
        <f t="shared" si="48"/>
        <v>165.83333333333334</v>
      </c>
      <c r="C999" s="106">
        <v>21.12</v>
      </c>
      <c r="D999" s="106">
        <v>52.44</v>
      </c>
      <c r="E999" s="106">
        <v>44.12</v>
      </c>
      <c r="F999" s="106">
        <v>39.67</v>
      </c>
      <c r="G999" s="106">
        <v>48.42</v>
      </c>
      <c r="H999" s="106">
        <v>45.06</v>
      </c>
      <c r="I999" s="106">
        <v>40.74</v>
      </c>
      <c r="J999" s="106">
        <v>42.29</v>
      </c>
      <c r="K999" s="106">
        <v>41.19</v>
      </c>
      <c r="L999" s="106">
        <v>46.01</v>
      </c>
      <c r="M999" s="106">
        <v>39.4</v>
      </c>
      <c r="N999" s="106">
        <v>49.01</v>
      </c>
      <c r="O999" s="106">
        <v>51.63</v>
      </c>
      <c r="P999" s="106">
        <v>43.16</v>
      </c>
      <c r="Q999" s="106">
        <v>47.78</v>
      </c>
      <c r="R999" s="106">
        <v>45.59</v>
      </c>
      <c r="S999" s="106">
        <v>51.86</v>
      </c>
      <c r="T999" s="106">
        <v>49.86</v>
      </c>
      <c r="U999" s="106">
        <v>51.59</v>
      </c>
      <c r="V999" s="106">
        <v>47.93</v>
      </c>
      <c r="W999" s="106">
        <v>55.49</v>
      </c>
      <c r="X999" s="106">
        <v>53.29</v>
      </c>
      <c r="Y999" s="106">
        <v>53.89</v>
      </c>
      <c r="Z999" s="106">
        <v>48.11</v>
      </c>
      <c r="AA999" s="106">
        <v>51.61</v>
      </c>
      <c r="AB999" s="106">
        <v>48.77</v>
      </c>
      <c r="AC999" s="106">
        <v>55.18</v>
      </c>
      <c r="AD999" s="106">
        <v>53.66</v>
      </c>
      <c r="AE999" s="106">
        <v>51.2</v>
      </c>
      <c r="AF999" s="106">
        <v>53.79</v>
      </c>
      <c r="AG999" s="106">
        <v>55.57</v>
      </c>
      <c r="AH999" s="106">
        <v>51.77</v>
      </c>
      <c r="AI999" s="106">
        <v>52.88</v>
      </c>
      <c r="AJ999" s="106">
        <v>58.59</v>
      </c>
      <c r="AK999" s="106">
        <v>47.4</v>
      </c>
      <c r="AL999" s="106">
        <v>46.47</v>
      </c>
      <c r="AM999" s="106">
        <v>51.79</v>
      </c>
      <c r="AN999" s="106">
        <v>59.11</v>
      </c>
      <c r="AO999" s="106">
        <v>42.25</v>
      </c>
      <c r="AP999" s="106">
        <v>55.01</v>
      </c>
      <c r="AQ999" s="106">
        <v>52.39</v>
      </c>
      <c r="AR999" s="106">
        <v>45.81</v>
      </c>
      <c r="AS999" s="106">
        <v>48.79</v>
      </c>
      <c r="AT999" s="106">
        <v>46.46</v>
      </c>
      <c r="AU999" s="106">
        <v>72.540000000000006</v>
      </c>
      <c r="AV999" s="106">
        <v>46.13</v>
      </c>
      <c r="AW999" s="106">
        <v>47.78</v>
      </c>
      <c r="AX999" s="106">
        <v>36.54</v>
      </c>
      <c r="AY999" s="106">
        <v>35.6</v>
      </c>
      <c r="AZ999" s="106">
        <v>51.61</v>
      </c>
      <c r="BA999" s="106">
        <v>40.39</v>
      </c>
      <c r="BB999" s="106">
        <v>49.53</v>
      </c>
      <c r="BC999" s="106">
        <v>52.5</v>
      </c>
      <c r="BD999" s="106">
        <v>52.15</v>
      </c>
      <c r="BE999" s="106">
        <v>36.51</v>
      </c>
      <c r="BF999" s="106">
        <v>35.29</v>
      </c>
      <c r="BG999" s="106">
        <v>39.89</v>
      </c>
      <c r="BH999" s="106">
        <v>42.87</v>
      </c>
      <c r="BI999" s="106">
        <v>37.299999999999997</v>
      </c>
      <c r="BJ999" s="106">
        <v>44.28</v>
      </c>
      <c r="BK999" s="106">
        <v>68.489999999999995</v>
      </c>
      <c r="BL999" s="107">
        <f t="shared" si="50"/>
        <v>60</v>
      </c>
      <c r="BN999" s="110">
        <f>BN998++Setup!$J$15/24</f>
        <v>43233.909722223027</v>
      </c>
      <c r="BO999" s="57">
        <f>CN999</f>
        <v>0</v>
      </c>
      <c r="BP999" s="57">
        <f>CO999</f>
        <v>0</v>
      </c>
      <c r="BQ999" s="57">
        <f>CP999</f>
        <v>0</v>
      </c>
      <c r="BR999" s="57">
        <f>CQ999</f>
        <v>0</v>
      </c>
      <c r="BS999" s="87">
        <f>CT999</f>
        <v>0</v>
      </c>
      <c r="BT999" s="87">
        <f>CB1428</f>
        <v>238</v>
      </c>
      <c r="BU999" s="87">
        <f>CD1428</f>
        <v>34.83</v>
      </c>
      <c r="BV999" s="87">
        <f>CF1428</f>
        <v>0</v>
      </c>
      <c r="BW999" s="87">
        <f>CH1428</f>
        <v>41.11</v>
      </c>
      <c r="BX999" s="87">
        <f>CJ1428</f>
        <v>0</v>
      </c>
      <c r="CA999" s="111">
        <v>43378.930555555555</v>
      </c>
      <c r="CB999" s="87">
        <v>226</v>
      </c>
      <c r="CC999" s="111">
        <v>43378.930555555555</v>
      </c>
      <c r="CD999" s="87">
        <v>27.03</v>
      </c>
      <c r="CE999" s="111">
        <v>43378.930555555555</v>
      </c>
      <c r="CF999" s="87">
        <v>0</v>
      </c>
      <c r="CG999" s="111">
        <v>43378.930555555555</v>
      </c>
      <c r="CH999" s="87">
        <v>34.72</v>
      </c>
      <c r="CI999" s="111">
        <v>43378.930555555555</v>
      </c>
      <c r="CJ999" s="87">
        <v>0</v>
      </c>
      <c r="CM999" s="111"/>
      <c r="CS999" s="111"/>
    </row>
    <row r="1000" spans="1:97" x14ac:dyDescent="0.3">
      <c r="A1000" s="87">
        <f t="shared" si="49"/>
        <v>9960</v>
      </c>
      <c r="B1000" s="88">
        <f t="shared" si="48"/>
        <v>166</v>
      </c>
      <c r="C1000" s="106">
        <v>21.28</v>
      </c>
      <c r="D1000" s="106">
        <v>53.34</v>
      </c>
      <c r="E1000" s="106">
        <v>44.67</v>
      </c>
      <c r="F1000" s="106">
        <v>40.43</v>
      </c>
      <c r="G1000" s="106">
        <v>49</v>
      </c>
      <c r="H1000" s="106">
        <v>45.71</v>
      </c>
      <c r="I1000" s="106">
        <v>41.46</v>
      </c>
      <c r="J1000" s="106">
        <v>43.13</v>
      </c>
      <c r="K1000" s="106">
        <v>41.97</v>
      </c>
      <c r="L1000" s="106">
        <v>46.87</v>
      </c>
      <c r="M1000" s="106">
        <v>40.04</v>
      </c>
      <c r="N1000" s="106">
        <v>49.83</v>
      </c>
      <c r="O1000" s="106">
        <v>52.35</v>
      </c>
      <c r="P1000" s="106">
        <v>43.5</v>
      </c>
      <c r="Q1000" s="106">
        <v>48.31</v>
      </c>
      <c r="R1000" s="106">
        <v>46.15</v>
      </c>
      <c r="S1000" s="106">
        <v>52.59</v>
      </c>
      <c r="T1000" s="106">
        <v>50.51</v>
      </c>
      <c r="U1000" s="106">
        <v>52.29</v>
      </c>
      <c r="V1000" s="106">
        <v>48.54</v>
      </c>
      <c r="W1000" s="106">
        <v>56.21</v>
      </c>
      <c r="X1000" s="106">
        <v>54.35</v>
      </c>
      <c r="Y1000" s="106">
        <v>54.74</v>
      </c>
      <c r="Z1000" s="106">
        <v>48.58</v>
      </c>
      <c r="AA1000" s="106">
        <v>52.36</v>
      </c>
      <c r="AB1000" s="106">
        <v>49.27</v>
      </c>
      <c r="AC1000" s="106">
        <v>55.86</v>
      </c>
      <c r="AD1000" s="106">
        <v>54.54</v>
      </c>
      <c r="AE1000" s="106">
        <v>51.86</v>
      </c>
      <c r="AF1000" s="106">
        <v>54.56</v>
      </c>
      <c r="AG1000" s="106">
        <v>56.24</v>
      </c>
      <c r="AH1000" s="106">
        <v>52.64</v>
      </c>
      <c r="AI1000" s="106">
        <v>53.56</v>
      </c>
      <c r="AJ1000" s="106">
        <v>58.79</v>
      </c>
      <c r="AK1000" s="106">
        <v>47.44</v>
      </c>
      <c r="AL1000" s="106">
        <v>46.54</v>
      </c>
      <c r="AM1000" s="106">
        <v>52.66</v>
      </c>
      <c r="AN1000" s="106">
        <v>59.17</v>
      </c>
      <c r="AO1000" s="106">
        <v>43.09</v>
      </c>
      <c r="AP1000" s="106">
        <v>55.03</v>
      </c>
      <c r="AQ1000" s="106">
        <v>53.09</v>
      </c>
      <c r="AR1000" s="106">
        <v>46.22</v>
      </c>
      <c r="AS1000" s="106">
        <v>49.06</v>
      </c>
      <c r="AT1000" s="106">
        <v>47.16</v>
      </c>
      <c r="AU1000" s="106">
        <v>72.67</v>
      </c>
      <c r="AV1000" s="106">
        <v>46.59</v>
      </c>
      <c r="AW1000" s="106">
        <v>48.3</v>
      </c>
      <c r="AX1000" s="106">
        <v>37.299999999999997</v>
      </c>
      <c r="AY1000" s="106">
        <v>36.409999999999997</v>
      </c>
      <c r="AZ1000" s="106">
        <v>52.37</v>
      </c>
      <c r="BA1000" s="106">
        <v>41.14</v>
      </c>
      <c r="BB1000" s="106">
        <v>49.97</v>
      </c>
      <c r="BC1000" s="106">
        <v>53.23</v>
      </c>
      <c r="BD1000" s="106">
        <v>52.81</v>
      </c>
      <c r="BE1000" s="106">
        <v>37.33</v>
      </c>
      <c r="BF1000" s="106">
        <v>35.99</v>
      </c>
      <c r="BG1000" s="106">
        <v>40.54</v>
      </c>
      <c r="BH1000" s="106">
        <v>43.55</v>
      </c>
      <c r="BI1000" s="106">
        <v>37.92</v>
      </c>
      <c r="BJ1000" s="106">
        <v>44.23</v>
      </c>
      <c r="BK1000" s="106">
        <v>68.349999999999994</v>
      </c>
      <c r="BL1000" s="107">
        <f t="shared" si="50"/>
        <v>60</v>
      </c>
      <c r="BN1000" s="110">
        <f>BN999++Setup!$J$15/24</f>
        <v>43233.916666667472</v>
      </c>
      <c r="BO1000" s="57">
        <f>CN1000</f>
        <v>0</v>
      </c>
      <c r="BP1000" s="57">
        <f>CO1000</f>
        <v>0</v>
      </c>
      <c r="BQ1000" s="57">
        <f>CP1000</f>
        <v>0</v>
      </c>
      <c r="BR1000" s="57">
        <f>CQ1000</f>
        <v>0</v>
      </c>
      <c r="BS1000" s="87">
        <f>CT1000</f>
        <v>0</v>
      </c>
      <c r="BT1000" s="87">
        <f>CB1429</f>
        <v>147</v>
      </c>
      <c r="BU1000" s="87">
        <f>CD1429</f>
        <v>28.5</v>
      </c>
      <c r="BV1000" s="87">
        <f>CF1429</f>
        <v>0</v>
      </c>
      <c r="BW1000" s="87">
        <f>CH1429</f>
        <v>40.83</v>
      </c>
      <c r="BX1000" s="87">
        <f>CJ1429</f>
        <v>0</v>
      </c>
      <c r="CA1000" s="111">
        <v>43378.9375</v>
      </c>
      <c r="CB1000" s="87">
        <v>225</v>
      </c>
      <c r="CC1000" s="111">
        <v>43378.9375</v>
      </c>
      <c r="CD1000" s="87">
        <v>23.11</v>
      </c>
      <c r="CE1000" s="111">
        <v>43378.9375</v>
      </c>
      <c r="CF1000" s="87">
        <v>0</v>
      </c>
      <c r="CG1000" s="111">
        <v>43378.9375</v>
      </c>
      <c r="CH1000" s="87">
        <v>43.61</v>
      </c>
      <c r="CI1000" s="111">
        <v>43378.9375</v>
      </c>
      <c r="CJ1000" s="87">
        <v>0</v>
      </c>
      <c r="CM1000" s="111"/>
      <c r="CS1000" s="111"/>
    </row>
    <row r="1001" spans="1:97" x14ac:dyDescent="0.3">
      <c r="A1001" s="87">
        <f t="shared" si="49"/>
        <v>9970</v>
      </c>
      <c r="B1001" s="88">
        <f t="shared" si="48"/>
        <v>166.16666666666666</v>
      </c>
      <c r="C1001" s="106">
        <v>21.22</v>
      </c>
      <c r="D1001" s="106">
        <v>52.18</v>
      </c>
      <c r="E1001" s="106">
        <v>44.46</v>
      </c>
      <c r="F1001" s="106">
        <v>40.119999999999997</v>
      </c>
      <c r="G1001" s="106">
        <v>48.23</v>
      </c>
      <c r="H1001" s="106">
        <v>44.81</v>
      </c>
      <c r="I1001" s="106">
        <v>41.1</v>
      </c>
      <c r="J1001" s="106">
        <v>42.72</v>
      </c>
      <c r="K1001" s="106">
        <v>41</v>
      </c>
      <c r="L1001" s="106">
        <v>46.23</v>
      </c>
      <c r="M1001" s="106">
        <v>39.729999999999997</v>
      </c>
      <c r="N1001" s="106">
        <v>49.07</v>
      </c>
      <c r="O1001" s="106">
        <v>51.1</v>
      </c>
      <c r="P1001" s="106">
        <v>42.86</v>
      </c>
      <c r="Q1001" s="106">
        <v>47.51</v>
      </c>
      <c r="R1001" s="106">
        <v>45.39</v>
      </c>
      <c r="S1001" s="106">
        <v>51.86</v>
      </c>
      <c r="T1001" s="106">
        <v>49.72</v>
      </c>
      <c r="U1001" s="106">
        <v>51.55</v>
      </c>
      <c r="V1001" s="106">
        <v>47.85</v>
      </c>
      <c r="W1001" s="106">
        <v>54.84</v>
      </c>
      <c r="X1001" s="106">
        <v>53.69</v>
      </c>
      <c r="Y1001" s="106">
        <v>53.27</v>
      </c>
      <c r="Z1001" s="106">
        <v>48.12</v>
      </c>
      <c r="AA1001" s="106">
        <v>51.36</v>
      </c>
      <c r="AB1001" s="106">
        <v>48.73</v>
      </c>
      <c r="AC1001" s="106">
        <v>54.59</v>
      </c>
      <c r="AD1001" s="106">
        <v>53.66</v>
      </c>
      <c r="AE1001" s="106">
        <v>50.8</v>
      </c>
      <c r="AF1001" s="106">
        <v>53.51</v>
      </c>
      <c r="AG1001" s="106">
        <v>55.26</v>
      </c>
      <c r="AH1001" s="106">
        <v>51.64</v>
      </c>
      <c r="AI1001" s="106">
        <v>52.81</v>
      </c>
      <c r="AJ1001" s="106">
        <v>58.6</v>
      </c>
      <c r="AK1001" s="106">
        <v>47.19</v>
      </c>
      <c r="AL1001" s="106">
        <v>46.41</v>
      </c>
      <c r="AM1001" s="106">
        <v>51.75</v>
      </c>
      <c r="AN1001" s="106">
        <v>59.06</v>
      </c>
      <c r="AO1001" s="106">
        <v>42.68</v>
      </c>
      <c r="AP1001" s="106">
        <v>54.85</v>
      </c>
      <c r="AQ1001" s="106">
        <v>52.36</v>
      </c>
      <c r="AR1001" s="106">
        <v>45.68</v>
      </c>
      <c r="AS1001" s="106">
        <v>48.6</v>
      </c>
      <c r="AT1001" s="106">
        <v>46.44</v>
      </c>
      <c r="AU1001" s="106">
        <v>72.459999999999994</v>
      </c>
      <c r="AV1001" s="106">
        <v>46.01</v>
      </c>
      <c r="AW1001" s="106">
        <v>47.67</v>
      </c>
      <c r="AX1001" s="106">
        <v>36.89</v>
      </c>
      <c r="AY1001" s="106">
        <v>35.86</v>
      </c>
      <c r="AZ1001" s="106">
        <v>51.3</v>
      </c>
      <c r="BA1001" s="106">
        <v>40.81</v>
      </c>
      <c r="BB1001" s="106">
        <v>49.26</v>
      </c>
      <c r="BC1001" s="106">
        <v>52.52</v>
      </c>
      <c r="BD1001" s="106">
        <v>51.95</v>
      </c>
      <c r="BE1001" s="106">
        <v>36.97</v>
      </c>
      <c r="BF1001" s="106">
        <v>35.549999999999997</v>
      </c>
      <c r="BG1001" s="106">
        <v>39.85</v>
      </c>
      <c r="BH1001" s="106">
        <v>43.25</v>
      </c>
      <c r="BI1001" s="106">
        <v>37.61</v>
      </c>
      <c r="BJ1001" s="106">
        <v>44.14</v>
      </c>
      <c r="BK1001" s="106">
        <v>68.400000000000006</v>
      </c>
      <c r="BL1001" s="107">
        <f t="shared" si="50"/>
        <v>60</v>
      </c>
      <c r="BN1001" s="110">
        <f>BN1000++Setup!$J$15/24</f>
        <v>43233.923611111917</v>
      </c>
      <c r="BO1001" s="57">
        <f>CN1001</f>
        <v>0</v>
      </c>
      <c r="BP1001" s="57">
        <f>CO1001</f>
        <v>0</v>
      </c>
      <c r="BQ1001" s="57">
        <f>CP1001</f>
        <v>0</v>
      </c>
      <c r="BR1001" s="57">
        <f>CQ1001</f>
        <v>0</v>
      </c>
      <c r="BS1001" s="87">
        <f>CT1001</f>
        <v>0</v>
      </c>
      <c r="BT1001" s="87">
        <f>CB1430</f>
        <v>207</v>
      </c>
      <c r="BU1001" s="87">
        <f>CD1430</f>
        <v>25.39</v>
      </c>
      <c r="BV1001" s="87">
        <f>CF1430</f>
        <v>0</v>
      </c>
      <c r="BW1001" s="87">
        <f>CH1430</f>
        <v>40.83</v>
      </c>
      <c r="BX1001" s="87">
        <f>CJ1430</f>
        <v>0</v>
      </c>
      <c r="CA1001" s="111">
        <v>43378.944444444445</v>
      </c>
      <c r="CB1001" s="87">
        <v>226</v>
      </c>
      <c r="CC1001" s="111">
        <v>43378.944444444445</v>
      </c>
      <c r="CD1001" s="87">
        <v>0</v>
      </c>
      <c r="CE1001" s="111">
        <v>43378.944444444445</v>
      </c>
      <c r="CF1001" s="87">
        <v>0</v>
      </c>
      <c r="CG1001" s="111">
        <v>43378.944444444445</v>
      </c>
      <c r="CH1001" s="87">
        <v>40.56</v>
      </c>
      <c r="CI1001" s="111">
        <v>43378.944444444445</v>
      </c>
      <c r="CJ1001" s="87">
        <v>0</v>
      </c>
      <c r="CM1001" s="111"/>
      <c r="CS1001" s="111"/>
    </row>
    <row r="1002" spans="1:97" x14ac:dyDescent="0.3">
      <c r="A1002" s="87">
        <f t="shared" si="49"/>
        <v>9980</v>
      </c>
      <c r="B1002" s="88">
        <f t="shared" si="48"/>
        <v>166.33333333333334</v>
      </c>
      <c r="C1002" s="106">
        <v>21.11</v>
      </c>
      <c r="D1002" s="106">
        <v>52.64</v>
      </c>
      <c r="E1002" s="106">
        <v>44.29</v>
      </c>
      <c r="F1002" s="106">
        <v>39.85</v>
      </c>
      <c r="G1002" s="106">
        <v>48.42</v>
      </c>
      <c r="H1002" s="106">
        <v>45.19</v>
      </c>
      <c r="I1002" s="106">
        <v>40.9</v>
      </c>
      <c r="J1002" s="106">
        <v>42.48</v>
      </c>
      <c r="K1002" s="106">
        <v>41.26</v>
      </c>
      <c r="L1002" s="106">
        <v>46.25</v>
      </c>
      <c r="M1002" s="106">
        <v>39.42</v>
      </c>
      <c r="N1002" s="106">
        <v>49.28</v>
      </c>
      <c r="O1002" s="106">
        <v>51.83</v>
      </c>
      <c r="P1002" s="106">
        <v>43.08</v>
      </c>
      <c r="Q1002" s="106">
        <v>47.88</v>
      </c>
      <c r="R1002" s="106">
        <v>45.59</v>
      </c>
      <c r="S1002" s="106">
        <v>51.92</v>
      </c>
      <c r="T1002" s="106">
        <v>50.02</v>
      </c>
      <c r="U1002" s="106">
        <v>51.65</v>
      </c>
      <c r="V1002" s="106">
        <v>48.01</v>
      </c>
      <c r="W1002" s="106">
        <v>55.58</v>
      </c>
      <c r="X1002" s="106">
        <v>53.77</v>
      </c>
      <c r="Y1002" s="106">
        <v>54.14</v>
      </c>
      <c r="Z1002" s="106">
        <v>48.13</v>
      </c>
      <c r="AA1002" s="106">
        <v>51.8</v>
      </c>
      <c r="AB1002" s="106">
        <v>48.78</v>
      </c>
      <c r="AC1002" s="106">
        <v>55.41</v>
      </c>
      <c r="AD1002" s="106">
        <v>53.96</v>
      </c>
      <c r="AE1002" s="106">
        <v>51.23</v>
      </c>
      <c r="AF1002" s="106">
        <v>54</v>
      </c>
      <c r="AG1002" s="106">
        <v>55.66</v>
      </c>
      <c r="AH1002" s="106">
        <v>51.95</v>
      </c>
      <c r="AI1002" s="106">
        <v>52.82</v>
      </c>
      <c r="AJ1002" s="106">
        <v>58.96</v>
      </c>
      <c r="AK1002" s="106">
        <v>47.48</v>
      </c>
      <c r="AL1002" s="106">
        <v>46.33</v>
      </c>
      <c r="AM1002" s="106">
        <v>51.97</v>
      </c>
      <c r="AN1002" s="106">
        <v>59.28</v>
      </c>
      <c r="AO1002" s="106">
        <v>42.44</v>
      </c>
      <c r="AP1002" s="106">
        <v>54.73</v>
      </c>
      <c r="AQ1002" s="106">
        <v>52.52</v>
      </c>
      <c r="AR1002" s="106">
        <v>45.86</v>
      </c>
      <c r="AS1002" s="106">
        <v>48.79</v>
      </c>
      <c r="AT1002" s="106">
        <v>46.72</v>
      </c>
      <c r="AU1002" s="106">
        <v>72.77</v>
      </c>
      <c r="AV1002" s="106">
        <v>46.17</v>
      </c>
      <c r="AW1002" s="106">
        <v>47.79</v>
      </c>
      <c r="AX1002" s="106">
        <v>36.81</v>
      </c>
      <c r="AY1002" s="106">
        <v>35.67</v>
      </c>
      <c r="AZ1002" s="106">
        <v>51.73</v>
      </c>
      <c r="BA1002" s="106">
        <v>40.56</v>
      </c>
      <c r="BB1002" s="106">
        <v>49.41</v>
      </c>
      <c r="BC1002" s="106">
        <v>52.73</v>
      </c>
      <c r="BD1002" s="106">
        <v>52.33</v>
      </c>
      <c r="BE1002" s="106">
        <v>36.74</v>
      </c>
      <c r="BF1002" s="106">
        <v>35.44</v>
      </c>
      <c r="BG1002" s="106">
        <v>40.01</v>
      </c>
      <c r="BH1002" s="106">
        <v>43.08</v>
      </c>
      <c r="BI1002" s="106">
        <v>37.450000000000003</v>
      </c>
      <c r="BJ1002" s="106">
        <v>44.25</v>
      </c>
      <c r="BK1002" s="106">
        <v>68.459999999999994</v>
      </c>
      <c r="BL1002" s="107">
        <f t="shared" si="50"/>
        <v>60</v>
      </c>
      <c r="BN1002" s="110">
        <f>BN1001++Setup!$J$15/24</f>
        <v>43233.930555556362</v>
      </c>
      <c r="BO1002" s="57">
        <f>CN1002</f>
        <v>0</v>
      </c>
      <c r="BP1002" s="57">
        <f>CO1002</f>
        <v>0</v>
      </c>
      <c r="BQ1002" s="57">
        <f>CP1002</f>
        <v>0</v>
      </c>
      <c r="BR1002" s="57">
        <f>CQ1002</f>
        <v>0</v>
      </c>
      <c r="BS1002" s="87">
        <f>CT1002</f>
        <v>0</v>
      </c>
      <c r="BT1002" s="87">
        <f>CB1431</f>
        <v>193</v>
      </c>
      <c r="BU1002" s="87">
        <f>CD1431</f>
        <v>26.11</v>
      </c>
      <c r="BV1002" s="87">
        <f>CF1431</f>
        <v>0</v>
      </c>
      <c r="BW1002" s="87">
        <f>CH1431</f>
        <v>39.44</v>
      </c>
      <c r="BX1002" s="87">
        <f>CJ1431</f>
        <v>0</v>
      </c>
      <c r="CA1002" s="111">
        <v>43378.951388888891</v>
      </c>
      <c r="CB1002" s="87">
        <v>227</v>
      </c>
      <c r="CC1002" s="111">
        <v>43378.951388888891</v>
      </c>
      <c r="CD1002" s="87">
        <v>0</v>
      </c>
      <c r="CE1002" s="111">
        <v>43378.951388888891</v>
      </c>
      <c r="CF1002" s="87">
        <v>0</v>
      </c>
      <c r="CG1002" s="111">
        <v>43378.951388888891</v>
      </c>
      <c r="CH1002" s="87">
        <v>35.28</v>
      </c>
      <c r="CI1002" s="111">
        <v>43378.951388888891</v>
      </c>
      <c r="CJ1002" s="87">
        <v>0</v>
      </c>
      <c r="CM1002" s="111"/>
      <c r="CS1002" s="111"/>
    </row>
    <row r="1003" spans="1:97" x14ac:dyDescent="0.3">
      <c r="A1003" s="87">
        <f t="shared" si="49"/>
        <v>9990</v>
      </c>
      <c r="B1003" s="88">
        <f t="shared" si="48"/>
        <v>166.5</v>
      </c>
      <c r="C1003" s="106">
        <v>21.36</v>
      </c>
      <c r="D1003" s="106">
        <v>53.35</v>
      </c>
      <c r="E1003" s="106">
        <v>44.37</v>
      </c>
      <c r="F1003" s="106">
        <v>40.17</v>
      </c>
      <c r="G1003" s="106">
        <v>48.79</v>
      </c>
      <c r="H1003" s="106">
        <v>45.68</v>
      </c>
      <c r="I1003" s="106">
        <v>41.22</v>
      </c>
      <c r="J1003" s="106">
        <v>42.8</v>
      </c>
      <c r="K1003" s="106">
        <v>41.72</v>
      </c>
      <c r="L1003" s="106">
        <v>46.81</v>
      </c>
      <c r="M1003" s="106">
        <v>39.74</v>
      </c>
      <c r="N1003" s="106">
        <v>49.71</v>
      </c>
      <c r="O1003" s="106">
        <v>52.45</v>
      </c>
      <c r="P1003" s="106">
        <v>43.25</v>
      </c>
      <c r="Q1003" s="106">
        <v>48.02</v>
      </c>
      <c r="R1003" s="106">
        <v>45.98</v>
      </c>
      <c r="S1003" s="106">
        <v>52.52</v>
      </c>
      <c r="T1003" s="106">
        <v>50.31</v>
      </c>
      <c r="U1003" s="106">
        <v>52.17</v>
      </c>
      <c r="V1003" s="106">
        <v>48.43</v>
      </c>
      <c r="W1003" s="106">
        <v>56.31</v>
      </c>
      <c r="X1003" s="106">
        <v>54.4</v>
      </c>
      <c r="Y1003" s="106">
        <v>54.75</v>
      </c>
      <c r="Z1003" s="106">
        <v>48.59</v>
      </c>
      <c r="AA1003" s="106">
        <v>52.47</v>
      </c>
      <c r="AB1003" s="106">
        <v>49.33</v>
      </c>
      <c r="AC1003" s="106">
        <v>55.96</v>
      </c>
      <c r="AD1003" s="106">
        <v>54.48</v>
      </c>
      <c r="AE1003" s="106">
        <v>51.9</v>
      </c>
      <c r="AF1003" s="106">
        <v>54.69</v>
      </c>
      <c r="AG1003" s="106">
        <v>56.36</v>
      </c>
      <c r="AH1003" s="106">
        <v>52.61</v>
      </c>
      <c r="AI1003" s="106">
        <v>53.83</v>
      </c>
      <c r="AJ1003" s="106">
        <v>58.47</v>
      </c>
      <c r="AK1003" s="106">
        <v>47.19</v>
      </c>
      <c r="AL1003" s="106">
        <v>46.5</v>
      </c>
      <c r="AM1003" s="106">
        <v>52.65</v>
      </c>
      <c r="AN1003" s="106">
        <v>58.91</v>
      </c>
      <c r="AO1003" s="106">
        <v>42.76</v>
      </c>
      <c r="AP1003" s="106">
        <v>54.84</v>
      </c>
      <c r="AQ1003" s="106">
        <v>53.2</v>
      </c>
      <c r="AR1003" s="106">
        <v>46.29</v>
      </c>
      <c r="AS1003" s="106">
        <v>49.16</v>
      </c>
      <c r="AT1003" s="106">
        <v>46.86</v>
      </c>
      <c r="AU1003" s="106">
        <v>72.400000000000006</v>
      </c>
      <c r="AV1003" s="106">
        <v>46.58</v>
      </c>
      <c r="AW1003" s="106">
        <v>48.3</v>
      </c>
      <c r="AX1003" s="106">
        <v>37.04</v>
      </c>
      <c r="AY1003" s="106">
        <v>35.97</v>
      </c>
      <c r="AZ1003" s="106">
        <v>52.23</v>
      </c>
      <c r="BA1003" s="106">
        <v>40.81</v>
      </c>
      <c r="BB1003" s="106">
        <v>49.86</v>
      </c>
      <c r="BC1003" s="106">
        <v>53.15</v>
      </c>
      <c r="BD1003" s="106">
        <v>52.94</v>
      </c>
      <c r="BE1003" s="106">
        <v>37</v>
      </c>
      <c r="BF1003" s="106">
        <v>35.68</v>
      </c>
      <c r="BG1003" s="106">
        <v>40.42</v>
      </c>
      <c r="BH1003" s="106">
        <v>43.32</v>
      </c>
      <c r="BI1003" s="106">
        <v>37.72</v>
      </c>
      <c r="BJ1003" s="106">
        <v>44.26</v>
      </c>
      <c r="BK1003" s="106">
        <v>68.209999999999994</v>
      </c>
      <c r="BL1003" s="107">
        <f t="shared" si="50"/>
        <v>60</v>
      </c>
      <c r="BN1003" s="110">
        <f>BN1002++Setup!$J$15/24</f>
        <v>43233.937500000808</v>
      </c>
      <c r="BO1003" s="57">
        <f>CN1003</f>
        <v>0</v>
      </c>
      <c r="BP1003" s="57">
        <f>CO1003</f>
        <v>0</v>
      </c>
      <c r="BQ1003" s="57">
        <f>CP1003</f>
        <v>0</v>
      </c>
      <c r="BR1003" s="57">
        <f>CQ1003</f>
        <v>0</v>
      </c>
      <c r="BS1003" s="87">
        <f>CT1003</f>
        <v>0</v>
      </c>
      <c r="BT1003" s="87">
        <f>CB1432</f>
        <v>215</v>
      </c>
      <c r="BU1003" s="87">
        <f>CD1432</f>
        <v>0</v>
      </c>
      <c r="BV1003" s="87">
        <f>CF1432</f>
        <v>0</v>
      </c>
      <c r="BW1003" s="87">
        <f>CH1432</f>
        <v>28.61</v>
      </c>
      <c r="BX1003" s="87">
        <f>CJ1432</f>
        <v>0</v>
      </c>
      <c r="CA1003" s="111">
        <v>43378.958333333336</v>
      </c>
      <c r="CB1003" s="87">
        <v>227</v>
      </c>
      <c r="CC1003" s="111">
        <v>43378.958333333336</v>
      </c>
      <c r="CD1003" s="87">
        <v>0</v>
      </c>
      <c r="CE1003" s="111">
        <v>43378.958333333336</v>
      </c>
      <c r="CF1003" s="87">
        <v>0</v>
      </c>
      <c r="CG1003" s="111">
        <v>43378.958333333336</v>
      </c>
      <c r="CH1003" s="87">
        <v>31.39</v>
      </c>
      <c r="CI1003" s="111">
        <v>43378.958333333336</v>
      </c>
      <c r="CJ1003" s="87">
        <v>0</v>
      </c>
      <c r="CM1003" s="111"/>
      <c r="CS1003" s="111"/>
    </row>
    <row r="1004" spans="1:97" x14ac:dyDescent="0.3">
      <c r="A1004" s="87">
        <f t="shared" si="49"/>
        <v>10000</v>
      </c>
      <c r="B1004" s="88">
        <f t="shared" si="48"/>
        <v>166.66666666666666</v>
      </c>
      <c r="C1004" s="106">
        <v>21.28</v>
      </c>
      <c r="D1004" s="106">
        <v>52.91</v>
      </c>
      <c r="E1004" s="106">
        <v>44.43</v>
      </c>
      <c r="F1004" s="106">
        <v>40.15</v>
      </c>
      <c r="G1004" s="106">
        <v>48.49</v>
      </c>
      <c r="H1004" s="106">
        <v>45.17</v>
      </c>
      <c r="I1004" s="106">
        <v>41.25</v>
      </c>
      <c r="J1004" s="106">
        <v>42.92</v>
      </c>
      <c r="K1004" s="106">
        <v>41.31</v>
      </c>
      <c r="L1004" s="106">
        <v>46.16</v>
      </c>
      <c r="M1004" s="106">
        <v>39.799999999999997</v>
      </c>
      <c r="N1004" s="106">
        <v>49.18</v>
      </c>
      <c r="O1004" s="106">
        <v>51.88</v>
      </c>
      <c r="P1004" s="106">
        <v>42.82</v>
      </c>
      <c r="Q1004" s="106">
        <v>47.89</v>
      </c>
      <c r="R1004" s="106">
        <v>45.65</v>
      </c>
      <c r="S1004" s="106">
        <v>52.23</v>
      </c>
      <c r="T1004" s="106">
        <v>49.98</v>
      </c>
      <c r="U1004" s="106">
        <v>51.88</v>
      </c>
      <c r="V1004" s="106">
        <v>48.09</v>
      </c>
      <c r="W1004" s="106">
        <v>55.88</v>
      </c>
      <c r="X1004" s="106">
        <v>53.96</v>
      </c>
      <c r="Y1004" s="106">
        <v>54.35</v>
      </c>
      <c r="Z1004" s="106">
        <v>48.26</v>
      </c>
      <c r="AA1004" s="106">
        <v>52</v>
      </c>
      <c r="AB1004" s="106">
        <v>49.02</v>
      </c>
      <c r="AC1004" s="106">
        <v>55.56</v>
      </c>
      <c r="AD1004" s="106">
        <v>54.1</v>
      </c>
      <c r="AE1004" s="106">
        <v>51.51</v>
      </c>
      <c r="AF1004" s="106">
        <v>54.29</v>
      </c>
      <c r="AG1004" s="106">
        <v>55.92</v>
      </c>
      <c r="AH1004" s="106">
        <v>52.19</v>
      </c>
      <c r="AI1004" s="106">
        <v>53.39</v>
      </c>
      <c r="AJ1004" s="106">
        <v>58.64</v>
      </c>
      <c r="AK1004" s="106">
        <v>47.31</v>
      </c>
      <c r="AL1004" s="106">
        <v>46.48</v>
      </c>
      <c r="AM1004" s="106">
        <v>52.25</v>
      </c>
      <c r="AN1004" s="106">
        <v>59.12</v>
      </c>
      <c r="AO1004" s="106">
        <v>42.88</v>
      </c>
      <c r="AP1004" s="106">
        <v>54.98</v>
      </c>
      <c r="AQ1004" s="106">
        <v>52.81</v>
      </c>
      <c r="AR1004" s="106">
        <v>45.85</v>
      </c>
      <c r="AS1004" s="106">
        <v>48.83</v>
      </c>
      <c r="AT1004" s="106">
        <v>46.52</v>
      </c>
      <c r="AU1004" s="106">
        <v>72.540000000000006</v>
      </c>
      <c r="AV1004" s="106">
        <v>46.09</v>
      </c>
      <c r="AW1004" s="106">
        <v>47.92</v>
      </c>
      <c r="AX1004" s="106">
        <v>36.92</v>
      </c>
      <c r="AY1004" s="106">
        <v>36.049999999999997</v>
      </c>
      <c r="AZ1004" s="106">
        <v>51.89</v>
      </c>
      <c r="BA1004" s="106">
        <v>40.86</v>
      </c>
      <c r="BB1004" s="106">
        <v>49.62</v>
      </c>
      <c r="BC1004" s="106">
        <v>52.9</v>
      </c>
      <c r="BD1004" s="106">
        <v>52.43</v>
      </c>
      <c r="BE1004" s="106">
        <v>37.049999999999997</v>
      </c>
      <c r="BF1004" s="106">
        <v>35.64</v>
      </c>
      <c r="BG1004" s="106">
        <v>40.08</v>
      </c>
      <c r="BH1004" s="106">
        <v>43.28</v>
      </c>
      <c r="BI1004" s="106">
        <v>37.76</v>
      </c>
      <c r="BJ1004" s="106">
        <v>44.3</v>
      </c>
      <c r="BK1004" s="106">
        <v>68.67</v>
      </c>
      <c r="BL1004" s="107">
        <f t="shared" si="50"/>
        <v>60</v>
      </c>
      <c r="BN1004" s="110">
        <f>BN1003++Setup!$J$15/24</f>
        <v>43233.944444445253</v>
      </c>
      <c r="BO1004" s="57">
        <f>CN1004</f>
        <v>0</v>
      </c>
      <c r="BP1004" s="57">
        <f>CO1004</f>
        <v>0</v>
      </c>
      <c r="BQ1004" s="57">
        <f>CP1004</f>
        <v>0</v>
      </c>
      <c r="BR1004" s="57">
        <f>CQ1004</f>
        <v>0</v>
      </c>
      <c r="BS1004" s="87">
        <f>CT1004</f>
        <v>0</v>
      </c>
      <c r="BT1004" s="87">
        <f>CB1433</f>
        <v>218</v>
      </c>
      <c r="BU1004" s="87">
        <f>CD1433</f>
        <v>0</v>
      </c>
      <c r="BV1004" s="87">
        <f>CF1433</f>
        <v>0</v>
      </c>
      <c r="BW1004" s="87">
        <f>CH1433</f>
        <v>29.72</v>
      </c>
      <c r="BX1004" s="87">
        <f>CJ1433</f>
        <v>0</v>
      </c>
      <c r="CA1004" s="111">
        <v>43378.965277777781</v>
      </c>
      <c r="CB1004" s="87">
        <v>228</v>
      </c>
      <c r="CC1004" s="111">
        <v>43378.965277777781</v>
      </c>
      <c r="CD1004" s="87">
        <v>0</v>
      </c>
      <c r="CE1004" s="111">
        <v>43378.965277777781</v>
      </c>
      <c r="CF1004" s="87">
        <v>0</v>
      </c>
      <c r="CG1004" s="111">
        <v>43378.965277777781</v>
      </c>
      <c r="CH1004" s="87">
        <v>30</v>
      </c>
      <c r="CI1004" s="111">
        <v>43378.965277777781</v>
      </c>
      <c r="CJ1004" s="87">
        <v>0</v>
      </c>
      <c r="CM1004" s="111"/>
      <c r="CS1004" s="111"/>
    </row>
    <row r="1005" spans="1:97" x14ac:dyDescent="0.3">
      <c r="A1005" s="87">
        <f t="shared" si="49"/>
        <v>10010</v>
      </c>
      <c r="B1005" s="88">
        <f t="shared" si="48"/>
        <v>166.83333333333334</v>
      </c>
      <c r="C1005" s="106">
        <v>20.97</v>
      </c>
      <c r="D1005" s="106">
        <v>51.95</v>
      </c>
      <c r="E1005" s="106">
        <v>44.47</v>
      </c>
      <c r="F1005" s="106">
        <v>40.08</v>
      </c>
      <c r="G1005" s="106">
        <v>47.85</v>
      </c>
      <c r="H1005" s="106">
        <v>44.36</v>
      </c>
      <c r="I1005" s="106">
        <v>41.09</v>
      </c>
      <c r="J1005" s="106">
        <v>42.71</v>
      </c>
      <c r="K1005" s="106">
        <v>40.58</v>
      </c>
      <c r="L1005" s="106">
        <v>45.78</v>
      </c>
      <c r="M1005" s="106">
        <v>39.69</v>
      </c>
      <c r="N1005" s="106">
        <v>48.79</v>
      </c>
      <c r="O1005" s="106">
        <v>50.13</v>
      </c>
      <c r="P1005" s="106">
        <v>42.31</v>
      </c>
      <c r="Q1005" s="106">
        <v>47.32</v>
      </c>
      <c r="R1005" s="106">
        <v>45.13</v>
      </c>
      <c r="S1005" s="106">
        <v>51.14</v>
      </c>
      <c r="T1005" s="106">
        <v>49.33</v>
      </c>
      <c r="U1005" s="106">
        <v>50.65</v>
      </c>
      <c r="V1005" s="106">
        <v>47.51</v>
      </c>
      <c r="W1005" s="106">
        <v>53.78</v>
      </c>
      <c r="X1005" s="106">
        <v>53</v>
      </c>
      <c r="Y1005" s="106">
        <v>53.21</v>
      </c>
      <c r="Z1005" s="106">
        <v>48.06</v>
      </c>
      <c r="AA1005" s="106">
        <v>51.21</v>
      </c>
      <c r="AB1005" s="106">
        <v>48.66</v>
      </c>
      <c r="AC1005" s="106">
        <v>54.8</v>
      </c>
      <c r="AD1005" s="106">
        <v>53.72</v>
      </c>
      <c r="AE1005" s="106">
        <v>50.86</v>
      </c>
      <c r="AF1005" s="106">
        <v>53.3</v>
      </c>
      <c r="AG1005" s="106">
        <v>54.7</v>
      </c>
      <c r="AH1005" s="106">
        <v>51.57</v>
      </c>
      <c r="AI1005" s="106">
        <v>52.62</v>
      </c>
      <c r="AJ1005" s="106">
        <v>58.79</v>
      </c>
      <c r="AK1005" s="106">
        <v>47.48</v>
      </c>
      <c r="AL1005" s="106">
        <v>46.67</v>
      </c>
      <c r="AM1005" s="106">
        <v>51.52</v>
      </c>
      <c r="AN1005" s="106">
        <v>59.49</v>
      </c>
      <c r="AO1005" s="106">
        <v>42.67</v>
      </c>
      <c r="AP1005" s="106">
        <v>54.89</v>
      </c>
      <c r="AQ1005" s="106">
        <v>51.94</v>
      </c>
      <c r="AR1005" s="106">
        <v>45.51</v>
      </c>
      <c r="AS1005" s="106">
        <v>48.62</v>
      </c>
      <c r="AT1005" s="106">
        <v>46.12</v>
      </c>
      <c r="AU1005" s="106">
        <v>72.83</v>
      </c>
      <c r="AV1005" s="106">
        <v>46.03</v>
      </c>
      <c r="AW1005" s="106">
        <v>47.76</v>
      </c>
      <c r="AX1005" s="106">
        <v>36.89</v>
      </c>
      <c r="AY1005" s="106">
        <v>35.950000000000003</v>
      </c>
      <c r="AZ1005" s="106">
        <v>51.16</v>
      </c>
      <c r="BA1005" s="106">
        <v>40.75</v>
      </c>
      <c r="BB1005" s="106">
        <v>49.14</v>
      </c>
      <c r="BC1005" s="106">
        <v>52.53</v>
      </c>
      <c r="BD1005" s="106">
        <v>52.15</v>
      </c>
      <c r="BE1005" s="106">
        <v>36.950000000000003</v>
      </c>
      <c r="BF1005" s="106">
        <v>35.56</v>
      </c>
      <c r="BG1005" s="106">
        <v>39.61</v>
      </c>
      <c r="BH1005" s="106">
        <v>43.18</v>
      </c>
      <c r="BI1005" s="106">
        <v>37.64</v>
      </c>
      <c r="BJ1005" s="106">
        <v>44.35</v>
      </c>
      <c r="BK1005" s="106">
        <v>68.75</v>
      </c>
      <c r="BL1005" s="107">
        <f t="shared" si="50"/>
        <v>60</v>
      </c>
      <c r="BN1005" s="110">
        <f>BN1004++Setup!$J$15/24</f>
        <v>43233.951388889698</v>
      </c>
      <c r="BO1005" s="57">
        <f>CN1005</f>
        <v>0</v>
      </c>
      <c r="BP1005" s="57">
        <f>CO1005</f>
        <v>0</v>
      </c>
      <c r="BQ1005" s="57">
        <f>CP1005</f>
        <v>0</v>
      </c>
      <c r="BR1005" s="57">
        <f>CQ1005</f>
        <v>0</v>
      </c>
      <c r="BS1005" s="87">
        <f>CT1005</f>
        <v>0</v>
      </c>
      <c r="BT1005" s="87">
        <f>CB1434</f>
        <v>215</v>
      </c>
      <c r="BU1005" s="87">
        <f>CD1434</f>
        <v>0</v>
      </c>
      <c r="BV1005" s="87">
        <f>CF1434</f>
        <v>0</v>
      </c>
      <c r="BW1005" s="87">
        <f>CH1434</f>
        <v>36.11</v>
      </c>
      <c r="BX1005" s="87">
        <f>CJ1434</f>
        <v>0</v>
      </c>
      <c r="CA1005" s="111">
        <v>43378.972222222219</v>
      </c>
      <c r="CB1005" s="87">
        <v>228</v>
      </c>
      <c r="CC1005" s="111">
        <v>43378.972222222219</v>
      </c>
      <c r="CD1005" s="87">
        <v>0</v>
      </c>
      <c r="CE1005" s="111">
        <v>43378.972222222219</v>
      </c>
      <c r="CF1005" s="87">
        <v>0</v>
      </c>
      <c r="CG1005" s="111">
        <v>43378.972222222219</v>
      </c>
      <c r="CH1005" s="87">
        <v>33.61</v>
      </c>
      <c r="CI1005" s="111">
        <v>43378.972222222219</v>
      </c>
      <c r="CJ1005" s="87">
        <v>0</v>
      </c>
      <c r="CM1005" s="111"/>
      <c r="CS1005" s="111"/>
    </row>
    <row r="1006" spans="1:97" x14ac:dyDescent="0.3">
      <c r="A1006" s="87">
        <f t="shared" si="49"/>
        <v>10020</v>
      </c>
      <c r="B1006" s="88">
        <f t="shared" si="48"/>
        <v>167</v>
      </c>
      <c r="C1006" s="106">
        <v>21.49</v>
      </c>
      <c r="D1006" s="106">
        <v>53.77</v>
      </c>
      <c r="E1006" s="106">
        <v>44.43</v>
      </c>
      <c r="F1006" s="106">
        <v>39.94</v>
      </c>
      <c r="G1006" s="106">
        <v>49.04</v>
      </c>
      <c r="H1006" s="106">
        <v>45.92</v>
      </c>
      <c r="I1006" s="106">
        <v>41.04</v>
      </c>
      <c r="J1006" s="106">
        <v>42.57</v>
      </c>
      <c r="K1006" s="106">
        <v>42.03</v>
      </c>
      <c r="L1006" s="106">
        <v>46.99</v>
      </c>
      <c r="M1006" s="106">
        <v>39.51</v>
      </c>
      <c r="N1006" s="106">
        <v>49.97</v>
      </c>
      <c r="O1006" s="106">
        <v>52.52</v>
      </c>
      <c r="P1006" s="106">
        <v>43.5</v>
      </c>
      <c r="Q1006" s="106">
        <v>48.25</v>
      </c>
      <c r="R1006" s="106">
        <v>46.11</v>
      </c>
      <c r="S1006" s="106">
        <v>52.85</v>
      </c>
      <c r="T1006" s="106">
        <v>50.51</v>
      </c>
      <c r="U1006" s="106">
        <v>52.47</v>
      </c>
      <c r="V1006" s="106">
        <v>48.59</v>
      </c>
      <c r="W1006" s="106">
        <v>56.45</v>
      </c>
      <c r="X1006" s="106">
        <v>54.56</v>
      </c>
      <c r="Y1006" s="106">
        <v>54.94</v>
      </c>
      <c r="Z1006" s="106">
        <v>48.63</v>
      </c>
      <c r="AA1006" s="106">
        <v>52.56</v>
      </c>
      <c r="AB1006" s="106">
        <v>49.33</v>
      </c>
      <c r="AC1006" s="106">
        <v>56.14</v>
      </c>
      <c r="AD1006" s="106">
        <v>54.6</v>
      </c>
      <c r="AE1006" s="106">
        <v>52.04</v>
      </c>
      <c r="AF1006" s="106">
        <v>54.94</v>
      </c>
      <c r="AG1006" s="106">
        <v>56.63</v>
      </c>
      <c r="AH1006" s="106">
        <v>52.97</v>
      </c>
      <c r="AI1006" s="106">
        <v>54.18</v>
      </c>
      <c r="AJ1006" s="106">
        <v>58.66</v>
      </c>
      <c r="AK1006" s="106">
        <v>47.32</v>
      </c>
      <c r="AL1006" s="106">
        <v>46.64</v>
      </c>
      <c r="AM1006" s="106">
        <v>52.85</v>
      </c>
      <c r="AN1006" s="106">
        <v>59.05</v>
      </c>
      <c r="AO1006" s="106">
        <v>42.53</v>
      </c>
      <c r="AP1006" s="106">
        <v>54.78</v>
      </c>
      <c r="AQ1006" s="106">
        <v>53.56</v>
      </c>
      <c r="AR1006" s="106">
        <v>46.39</v>
      </c>
      <c r="AS1006" s="106">
        <v>49.14</v>
      </c>
      <c r="AT1006" s="106">
        <v>47.18</v>
      </c>
      <c r="AU1006" s="106">
        <v>72.59</v>
      </c>
      <c r="AV1006" s="106">
        <v>46.69</v>
      </c>
      <c r="AW1006" s="106">
        <v>48.55</v>
      </c>
      <c r="AX1006" s="106">
        <v>36.92</v>
      </c>
      <c r="AY1006" s="106">
        <v>35.799999999999997</v>
      </c>
      <c r="AZ1006" s="106">
        <v>52.4</v>
      </c>
      <c r="BA1006" s="106">
        <v>40.659999999999997</v>
      </c>
      <c r="BB1006" s="106">
        <v>50.02</v>
      </c>
      <c r="BC1006" s="106">
        <v>53.46</v>
      </c>
      <c r="BD1006" s="106">
        <v>53.06</v>
      </c>
      <c r="BE1006" s="106">
        <v>36.869999999999997</v>
      </c>
      <c r="BF1006" s="106">
        <v>35.520000000000003</v>
      </c>
      <c r="BG1006" s="106">
        <v>40.83</v>
      </c>
      <c r="BH1006" s="106">
        <v>43.15</v>
      </c>
      <c r="BI1006" s="106">
        <v>37.56</v>
      </c>
      <c r="BJ1006" s="106">
        <v>44.39</v>
      </c>
      <c r="BK1006" s="106">
        <v>68.34</v>
      </c>
      <c r="BL1006" s="107">
        <f t="shared" si="50"/>
        <v>60</v>
      </c>
      <c r="BN1006" s="110">
        <f>BN1005++Setup!$J$15/24</f>
        <v>43233.958333334143</v>
      </c>
      <c r="BO1006" s="57">
        <f>CN1006</f>
        <v>0</v>
      </c>
      <c r="BP1006" s="57">
        <f>CO1006</f>
        <v>0</v>
      </c>
      <c r="BQ1006" s="57">
        <f>CP1006</f>
        <v>0</v>
      </c>
      <c r="BR1006" s="57">
        <f>CQ1006</f>
        <v>0</v>
      </c>
      <c r="BS1006" s="87">
        <f>CT1006</f>
        <v>0</v>
      </c>
      <c r="BT1006" s="87">
        <f>CB1435</f>
        <v>215</v>
      </c>
      <c r="BU1006" s="87">
        <f>CD1435</f>
        <v>0</v>
      </c>
      <c r="BV1006" s="87">
        <f>CF1435</f>
        <v>0</v>
      </c>
      <c r="BW1006" s="87">
        <f>CH1435</f>
        <v>34.44</v>
      </c>
      <c r="BX1006" s="87">
        <f>CJ1435</f>
        <v>0</v>
      </c>
      <c r="CA1006" s="111">
        <v>43378.979166666664</v>
      </c>
      <c r="CB1006" s="87">
        <v>227</v>
      </c>
      <c r="CC1006" s="111">
        <v>43378.979166666664</v>
      </c>
      <c r="CD1006" s="87">
        <v>0</v>
      </c>
      <c r="CE1006" s="111">
        <v>43378.979166666664</v>
      </c>
      <c r="CF1006" s="87">
        <v>0</v>
      </c>
      <c r="CG1006" s="111">
        <v>43378.979166666664</v>
      </c>
      <c r="CH1006" s="87">
        <v>34.72</v>
      </c>
      <c r="CI1006" s="111">
        <v>43378.979166666664</v>
      </c>
      <c r="CJ1006" s="87">
        <v>0</v>
      </c>
      <c r="CM1006" s="111"/>
      <c r="CS1006" s="111"/>
    </row>
    <row r="1007" spans="1:97" x14ac:dyDescent="0.3">
      <c r="A1007" s="87">
        <f t="shared" si="49"/>
        <v>10030</v>
      </c>
      <c r="B1007" s="88">
        <f t="shared" si="48"/>
        <v>167.16666666666666</v>
      </c>
      <c r="C1007" s="106">
        <v>21.32</v>
      </c>
      <c r="D1007" s="106">
        <v>53.32</v>
      </c>
      <c r="E1007" s="106">
        <v>44.46</v>
      </c>
      <c r="F1007" s="106">
        <v>40.26</v>
      </c>
      <c r="G1007" s="106">
        <v>48.79</v>
      </c>
      <c r="H1007" s="106">
        <v>45.72</v>
      </c>
      <c r="I1007" s="106">
        <v>41.25</v>
      </c>
      <c r="J1007" s="106">
        <v>42.85</v>
      </c>
      <c r="K1007" s="106">
        <v>41.76</v>
      </c>
      <c r="L1007" s="106">
        <v>46.74</v>
      </c>
      <c r="M1007" s="106">
        <v>39.880000000000003</v>
      </c>
      <c r="N1007" s="106">
        <v>49.7</v>
      </c>
      <c r="O1007" s="106">
        <v>52.1</v>
      </c>
      <c r="P1007" s="106">
        <v>43.17</v>
      </c>
      <c r="Q1007" s="106">
        <v>48.03</v>
      </c>
      <c r="R1007" s="106">
        <v>45.92</v>
      </c>
      <c r="S1007" s="106">
        <v>52.35</v>
      </c>
      <c r="T1007" s="106">
        <v>50.31</v>
      </c>
      <c r="U1007" s="106">
        <v>52.16</v>
      </c>
      <c r="V1007" s="106">
        <v>48.37</v>
      </c>
      <c r="W1007" s="106">
        <v>56.18</v>
      </c>
      <c r="X1007" s="106">
        <v>54.23</v>
      </c>
      <c r="Y1007" s="106">
        <v>54.57</v>
      </c>
      <c r="Z1007" s="106">
        <v>48.3</v>
      </c>
      <c r="AA1007" s="106">
        <v>52.24</v>
      </c>
      <c r="AB1007" s="106">
        <v>49.09</v>
      </c>
      <c r="AC1007" s="106">
        <v>55.75</v>
      </c>
      <c r="AD1007" s="106">
        <v>54.46</v>
      </c>
      <c r="AE1007" s="106">
        <v>51.81</v>
      </c>
      <c r="AF1007" s="106">
        <v>54.52</v>
      </c>
      <c r="AG1007" s="106">
        <v>56.13</v>
      </c>
      <c r="AH1007" s="106">
        <v>52.59</v>
      </c>
      <c r="AI1007" s="106">
        <v>53.81</v>
      </c>
      <c r="AJ1007" s="106">
        <v>59.05</v>
      </c>
      <c r="AK1007" s="106">
        <v>47.56</v>
      </c>
      <c r="AL1007" s="106">
        <v>46.54</v>
      </c>
      <c r="AM1007" s="106">
        <v>52.56</v>
      </c>
      <c r="AN1007" s="106">
        <v>59.48</v>
      </c>
      <c r="AO1007" s="106">
        <v>42.81</v>
      </c>
      <c r="AP1007" s="106">
        <v>55</v>
      </c>
      <c r="AQ1007" s="106">
        <v>53.34</v>
      </c>
      <c r="AR1007" s="106">
        <v>46.25</v>
      </c>
      <c r="AS1007" s="106">
        <v>48.92</v>
      </c>
      <c r="AT1007" s="106">
        <v>46.9</v>
      </c>
      <c r="AU1007" s="106">
        <v>72.95</v>
      </c>
      <c r="AV1007" s="106">
        <v>46.47</v>
      </c>
      <c r="AW1007" s="106">
        <v>48.19</v>
      </c>
      <c r="AX1007" s="106">
        <v>37.090000000000003</v>
      </c>
      <c r="AY1007" s="106">
        <v>36.119999999999997</v>
      </c>
      <c r="AZ1007" s="106">
        <v>52.08</v>
      </c>
      <c r="BA1007" s="106">
        <v>40.94</v>
      </c>
      <c r="BB1007" s="106">
        <v>49.77</v>
      </c>
      <c r="BC1007" s="106">
        <v>53.11</v>
      </c>
      <c r="BD1007" s="106">
        <v>52.72</v>
      </c>
      <c r="BE1007" s="106">
        <v>37.06</v>
      </c>
      <c r="BF1007" s="106">
        <v>35.76</v>
      </c>
      <c r="BG1007" s="106">
        <v>40.36</v>
      </c>
      <c r="BH1007" s="106">
        <v>43.41</v>
      </c>
      <c r="BI1007" s="106">
        <v>37.840000000000003</v>
      </c>
      <c r="BJ1007" s="106">
        <v>44.39</v>
      </c>
      <c r="BK1007" s="106">
        <v>69.08</v>
      </c>
      <c r="BL1007" s="107">
        <f t="shared" si="50"/>
        <v>60</v>
      </c>
      <c r="BN1007" s="110">
        <f>BN1006++Setup!$J$15/24</f>
        <v>43233.965277778589</v>
      </c>
      <c r="BO1007" s="57">
        <f>CN1007</f>
        <v>0</v>
      </c>
      <c r="BP1007" s="57">
        <f>CO1007</f>
        <v>0</v>
      </c>
      <c r="BQ1007" s="57">
        <f>CP1007</f>
        <v>0</v>
      </c>
      <c r="BR1007" s="57">
        <f>CQ1007</f>
        <v>0</v>
      </c>
      <c r="BS1007" s="87">
        <f>CT1007</f>
        <v>0</v>
      </c>
      <c r="BT1007" s="87">
        <f>CB1436</f>
        <v>215</v>
      </c>
      <c r="BU1007" s="87">
        <f>CD1436</f>
        <v>0</v>
      </c>
      <c r="BV1007" s="87">
        <f>CF1436</f>
        <v>0</v>
      </c>
      <c r="BW1007" s="87">
        <f>CH1436</f>
        <v>26.11</v>
      </c>
      <c r="BX1007" s="87">
        <f>CJ1436</f>
        <v>0</v>
      </c>
      <c r="CA1007" s="111">
        <v>43378.986111111109</v>
      </c>
      <c r="CB1007" s="87">
        <v>226</v>
      </c>
      <c r="CC1007" s="111">
        <v>43378.986111111109</v>
      </c>
      <c r="CD1007" s="87">
        <v>0</v>
      </c>
      <c r="CE1007" s="111">
        <v>43378.986111111109</v>
      </c>
      <c r="CF1007" s="87">
        <v>0</v>
      </c>
      <c r="CG1007" s="111">
        <v>43378.986111111109</v>
      </c>
      <c r="CH1007" s="87">
        <v>23.89</v>
      </c>
      <c r="CI1007" s="111">
        <v>43378.986111111109</v>
      </c>
      <c r="CJ1007" s="87">
        <v>0</v>
      </c>
      <c r="CM1007" s="111"/>
      <c r="CS1007" s="111"/>
    </row>
    <row r="1008" spans="1:97" x14ac:dyDescent="0.3">
      <c r="A1008" s="87">
        <f t="shared" si="49"/>
        <v>10040</v>
      </c>
      <c r="B1008" s="88">
        <f t="shared" si="48"/>
        <v>167.33333333333334</v>
      </c>
      <c r="C1008" s="106">
        <v>21.44</v>
      </c>
      <c r="D1008" s="106">
        <v>53.68</v>
      </c>
      <c r="E1008" s="106">
        <v>44.46</v>
      </c>
      <c r="F1008" s="106">
        <v>40.26</v>
      </c>
      <c r="G1008" s="106">
        <v>49.02</v>
      </c>
      <c r="H1008" s="106">
        <v>46.08</v>
      </c>
      <c r="I1008" s="106">
        <v>41.31</v>
      </c>
      <c r="J1008" s="106">
        <v>42.83</v>
      </c>
      <c r="K1008" s="106">
        <v>42.1</v>
      </c>
      <c r="L1008" s="106">
        <v>47.05</v>
      </c>
      <c r="M1008" s="106">
        <v>39.880000000000003</v>
      </c>
      <c r="N1008" s="106">
        <v>49.99</v>
      </c>
      <c r="O1008" s="106">
        <v>52.74</v>
      </c>
      <c r="P1008" s="106">
        <v>43.52</v>
      </c>
      <c r="Q1008" s="106">
        <v>48.4</v>
      </c>
      <c r="R1008" s="106">
        <v>46.15</v>
      </c>
      <c r="S1008" s="106">
        <v>52.8</v>
      </c>
      <c r="T1008" s="106">
        <v>50.58</v>
      </c>
      <c r="U1008" s="106">
        <v>52.47</v>
      </c>
      <c r="V1008" s="106">
        <v>48.59</v>
      </c>
      <c r="W1008" s="106">
        <v>56.58</v>
      </c>
      <c r="X1008" s="106">
        <v>54.65</v>
      </c>
      <c r="Y1008" s="106">
        <v>55.03</v>
      </c>
      <c r="Z1008" s="106">
        <v>48.53</v>
      </c>
      <c r="AA1008" s="106">
        <v>52.54</v>
      </c>
      <c r="AB1008" s="106">
        <v>49.23</v>
      </c>
      <c r="AC1008" s="106">
        <v>56.23</v>
      </c>
      <c r="AD1008" s="106">
        <v>54.81</v>
      </c>
      <c r="AE1008" s="106">
        <v>52.09</v>
      </c>
      <c r="AF1008" s="106">
        <v>54.93</v>
      </c>
      <c r="AG1008" s="106">
        <v>56.61</v>
      </c>
      <c r="AH1008" s="106">
        <v>52.75</v>
      </c>
      <c r="AI1008" s="106">
        <v>53.99</v>
      </c>
      <c r="AJ1008" s="106">
        <v>59</v>
      </c>
      <c r="AK1008" s="106">
        <v>47.64</v>
      </c>
      <c r="AL1008" s="106">
        <v>46.73</v>
      </c>
      <c r="AM1008" s="106">
        <v>52.81</v>
      </c>
      <c r="AN1008" s="106">
        <v>59.42</v>
      </c>
      <c r="AO1008" s="106">
        <v>42.79</v>
      </c>
      <c r="AP1008" s="106">
        <v>55.13</v>
      </c>
      <c r="AQ1008" s="106">
        <v>53.44</v>
      </c>
      <c r="AR1008" s="106">
        <v>46.46</v>
      </c>
      <c r="AS1008" s="106">
        <v>49.1</v>
      </c>
      <c r="AT1008" s="106">
        <v>47.25</v>
      </c>
      <c r="AU1008" s="106">
        <v>72.91</v>
      </c>
      <c r="AV1008" s="106">
        <v>46.73</v>
      </c>
      <c r="AW1008" s="106">
        <v>48.45</v>
      </c>
      <c r="AX1008" s="106">
        <v>37.1</v>
      </c>
      <c r="AY1008" s="106">
        <v>36.01</v>
      </c>
      <c r="AZ1008" s="106">
        <v>52.53</v>
      </c>
      <c r="BA1008" s="106">
        <v>40.93</v>
      </c>
      <c r="BB1008" s="106">
        <v>49.88</v>
      </c>
      <c r="BC1008" s="106">
        <v>53.54</v>
      </c>
      <c r="BD1008" s="106">
        <v>53.04</v>
      </c>
      <c r="BE1008" s="106">
        <v>37.159999999999997</v>
      </c>
      <c r="BF1008" s="106">
        <v>35.82</v>
      </c>
      <c r="BG1008" s="106">
        <v>40.549999999999997</v>
      </c>
      <c r="BH1008" s="106">
        <v>43.43</v>
      </c>
      <c r="BI1008" s="106">
        <v>37.82</v>
      </c>
      <c r="BJ1008" s="106">
        <v>44.3</v>
      </c>
      <c r="BK1008" s="106">
        <v>69.209999999999994</v>
      </c>
      <c r="BL1008" s="107">
        <f t="shared" si="50"/>
        <v>60</v>
      </c>
      <c r="BN1008" s="110">
        <f>BN1007++Setup!$J$15/24</f>
        <v>43233.972222223034</v>
      </c>
      <c r="BO1008" s="57">
        <f>CN1008</f>
        <v>0</v>
      </c>
      <c r="BP1008" s="57">
        <f>CO1008</f>
        <v>0</v>
      </c>
      <c r="BQ1008" s="57">
        <f>CP1008</f>
        <v>0</v>
      </c>
      <c r="BR1008" s="57">
        <f>CQ1008</f>
        <v>0</v>
      </c>
      <c r="BS1008" s="87">
        <f>CT1008</f>
        <v>0</v>
      </c>
      <c r="BT1008" s="87">
        <f>CB1437</f>
        <v>218</v>
      </c>
      <c r="BU1008" s="87">
        <f>CD1437</f>
        <v>0</v>
      </c>
      <c r="BV1008" s="87">
        <f>CF1437</f>
        <v>0</v>
      </c>
      <c r="BW1008" s="87">
        <f>CH1437</f>
        <v>29.72</v>
      </c>
      <c r="BX1008" s="87">
        <f>CJ1437</f>
        <v>0</v>
      </c>
      <c r="CA1008" s="111">
        <v>43378.993055555555</v>
      </c>
      <c r="CB1008" s="87">
        <v>221</v>
      </c>
      <c r="CC1008" s="111">
        <v>43378.993055555555</v>
      </c>
      <c r="CD1008" s="87">
        <v>0</v>
      </c>
      <c r="CE1008" s="111">
        <v>43378.993055555555</v>
      </c>
      <c r="CF1008" s="87">
        <v>0</v>
      </c>
      <c r="CG1008" s="111">
        <v>43378.993055555555</v>
      </c>
      <c r="CH1008" s="87">
        <v>30.83</v>
      </c>
      <c r="CI1008" s="111">
        <v>43378.993055555555</v>
      </c>
      <c r="CJ1008" s="87">
        <v>0</v>
      </c>
      <c r="CM1008" s="111"/>
      <c r="CS1008" s="111"/>
    </row>
    <row r="1009" spans="1:97" x14ac:dyDescent="0.3">
      <c r="A1009" s="87">
        <f t="shared" si="49"/>
        <v>10050</v>
      </c>
      <c r="B1009" s="88">
        <f t="shared" si="48"/>
        <v>167.5</v>
      </c>
      <c r="C1009" s="106">
        <v>21.39</v>
      </c>
      <c r="D1009" s="106">
        <v>53.43</v>
      </c>
      <c r="E1009" s="106">
        <v>44.45</v>
      </c>
      <c r="F1009" s="106">
        <v>40.11</v>
      </c>
      <c r="G1009" s="106">
        <v>48.63</v>
      </c>
      <c r="H1009" s="106">
        <v>45.44</v>
      </c>
      <c r="I1009" s="106">
        <v>41.21</v>
      </c>
      <c r="J1009" s="106">
        <v>42.81</v>
      </c>
      <c r="K1009" s="106">
        <v>41.54</v>
      </c>
      <c r="L1009" s="106">
        <v>46.66</v>
      </c>
      <c r="M1009" s="106">
        <v>39.74</v>
      </c>
      <c r="N1009" s="106">
        <v>49.56</v>
      </c>
      <c r="O1009" s="106">
        <v>52.13</v>
      </c>
      <c r="P1009" s="106">
        <v>43.15</v>
      </c>
      <c r="Q1009" s="106">
        <v>48.04</v>
      </c>
      <c r="R1009" s="106">
        <v>45.82</v>
      </c>
      <c r="S1009" s="106">
        <v>52.45</v>
      </c>
      <c r="T1009" s="106">
        <v>50.19</v>
      </c>
      <c r="U1009" s="106">
        <v>52.18</v>
      </c>
      <c r="V1009" s="106">
        <v>48.39</v>
      </c>
      <c r="W1009" s="106">
        <v>56.36</v>
      </c>
      <c r="X1009" s="106">
        <v>54.31</v>
      </c>
      <c r="Y1009" s="106">
        <v>54.83</v>
      </c>
      <c r="Z1009" s="106">
        <v>48.25</v>
      </c>
      <c r="AA1009" s="106">
        <v>52.38</v>
      </c>
      <c r="AB1009" s="106">
        <v>49.05</v>
      </c>
      <c r="AC1009" s="106">
        <v>56.07</v>
      </c>
      <c r="AD1009" s="106">
        <v>54.51</v>
      </c>
      <c r="AE1009" s="106">
        <v>51.88</v>
      </c>
      <c r="AF1009" s="106">
        <v>54.8</v>
      </c>
      <c r="AG1009" s="106">
        <v>56.43</v>
      </c>
      <c r="AH1009" s="106">
        <v>52.72</v>
      </c>
      <c r="AI1009" s="106">
        <v>53.84</v>
      </c>
      <c r="AJ1009" s="106">
        <v>59.42</v>
      </c>
      <c r="AK1009" s="106">
        <v>47.93</v>
      </c>
      <c r="AL1009" s="106">
        <v>46.64</v>
      </c>
      <c r="AM1009" s="106">
        <v>52.71</v>
      </c>
      <c r="AN1009" s="106">
        <v>59.95</v>
      </c>
      <c r="AO1009" s="106">
        <v>42.77</v>
      </c>
      <c r="AP1009" s="106">
        <v>54.97</v>
      </c>
      <c r="AQ1009" s="106">
        <v>53.28</v>
      </c>
      <c r="AR1009" s="106">
        <v>46.06</v>
      </c>
      <c r="AS1009" s="106">
        <v>48.86</v>
      </c>
      <c r="AT1009" s="106">
        <v>47</v>
      </c>
      <c r="AU1009" s="106">
        <v>73.36</v>
      </c>
      <c r="AV1009" s="106">
        <v>46.45</v>
      </c>
      <c r="AW1009" s="106">
        <v>48.12</v>
      </c>
      <c r="AX1009" s="106">
        <v>36.94</v>
      </c>
      <c r="AY1009" s="106">
        <v>36.06</v>
      </c>
      <c r="AZ1009" s="106">
        <v>52.32</v>
      </c>
      <c r="BA1009" s="106">
        <v>40.82</v>
      </c>
      <c r="BB1009" s="106">
        <v>49.7</v>
      </c>
      <c r="BC1009" s="106">
        <v>53.2</v>
      </c>
      <c r="BD1009" s="106">
        <v>52.85</v>
      </c>
      <c r="BE1009" s="106">
        <v>36.950000000000003</v>
      </c>
      <c r="BF1009" s="106">
        <v>35.67</v>
      </c>
      <c r="BG1009" s="106">
        <v>40.369999999999997</v>
      </c>
      <c r="BH1009" s="106">
        <v>43.29</v>
      </c>
      <c r="BI1009" s="106">
        <v>37.700000000000003</v>
      </c>
      <c r="BJ1009" s="106">
        <v>44.32</v>
      </c>
      <c r="BK1009" s="106">
        <v>69.37</v>
      </c>
      <c r="BL1009" s="107">
        <f t="shared" si="50"/>
        <v>60</v>
      </c>
      <c r="BN1009" s="110">
        <f>BN1008++Setup!$J$15/24</f>
        <v>43233.979166667479</v>
      </c>
      <c r="BO1009" s="57">
        <f>CN1009</f>
        <v>0</v>
      </c>
      <c r="BP1009" s="57">
        <f>CO1009</f>
        <v>0</v>
      </c>
      <c r="BQ1009" s="57">
        <f>CP1009</f>
        <v>0</v>
      </c>
      <c r="BR1009" s="57">
        <f>CQ1009</f>
        <v>0</v>
      </c>
      <c r="BS1009" s="87">
        <f>CT1009</f>
        <v>0</v>
      </c>
      <c r="BT1009" s="87">
        <f>CB1438</f>
        <v>217</v>
      </c>
      <c r="BU1009" s="87">
        <f>CD1438</f>
        <v>0</v>
      </c>
      <c r="BV1009" s="87">
        <f>CF1438</f>
        <v>0</v>
      </c>
      <c r="BW1009" s="87">
        <f>CH1438</f>
        <v>27.78</v>
      </c>
      <c r="BX1009" s="87">
        <f>CJ1438</f>
        <v>0</v>
      </c>
      <c r="CA1009" s="111">
        <v>43409</v>
      </c>
      <c r="CB1009" s="87">
        <v>223</v>
      </c>
      <c r="CC1009" s="111">
        <v>43409</v>
      </c>
      <c r="CD1009" s="87">
        <v>0</v>
      </c>
      <c r="CE1009" s="111">
        <v>43409</v>
      </c>
      <c r="CF1009" s="87">
        <v>0</v>
      </c>
      <c r="CG1009" s="111">
        <v>43409</v>
      </c>
      <c r="CH1009" s="87">
        <v>31.11</v>
      </c>
      <c r="CI1009" s="111">
        <v>43409</v>
      </c>
      <c r="CJ1009" s="87">
        <v>0</v>
      </c>
      <c r="CM1009" s="111"/>
      <c r="CS1009" s="111"/>
    </row>
    <row r="1010" spans="1:97" x14ac:dyDescent="0.3">
      <c r="A1010" s="87">
        <f t="shared" si="49"/>
        <v>10060</v>
      </c>
      <c r="B1010" s="88">
        <f t="shared" si="48"/>
        <v>167.66666666666666</v>
      </c>
      <c r="C1010" s="106">
        <v>21.49</v>
      </c>
      <c r="D1010" s="106">
        <v>53.89</v>
      </c>
      <c r="E1010" s="106">
        <v>44.47</v>
      </c>
      <c r="F1010" s="106">
        <v>40.21</v>
      </c>
      <c r="G1010" s="106">
        <v>49.17</v>
      </c>
      <c r="H1010" s="106">
        <v>46.08</v>
      </c>
      <c r="I1010" s="106">
        <v>41.27</v>
      </c>
      <c r="J1010" s="106">
        <v>42.79</v>
      </c>
      <c r="K1010" s="106">
        <v>42.15</v>
      </c>
      <c r="L1010" s="106">
        <v>47.16</v>
      </c>
      <c r="M1010" s="106">
        <v>39.83</v>
      </c>
      <c r="N1010" s="106">
        <v>50.09</v>
      </c>
      <c r="O1010" s="106">
        <v>52.8</v>
      </c>
      <c r="P1010" s="106">
        <v>43.6</v>
      </c>
      <c r="Q1010" s="106">
        <v>48.5</v>
      </c>
      <c r="R1010" s="106">
        <v>46.31</v>
      </c>
      <c r="S1010" s="106">
        <v>53.03</v>
      </c>
      <c r="T1010" s="106">
        <v>50.59</v>
      </c>
      <c r="U1010" s="106">
        <v>52.57</v>
      </c>
      <c r="V1010" s="106">
        <v>48.74</v>
      </c>
      <c r="W1010" s="106">
        <v>56.86</v>
      </c>
      <c r="X1010" s="106">
        <v>54.8</v>
      </c>
      <c r="Y1010" s="106">
        <v>55.15</v>
      </c>
      <c r="Z1010" s="106">
        <v>48.55</v>
      </c>
      <c r="AA1010" s="106">
        <v>52.72</v>
      </c>
      <c r="AB1010" s="106">
        <v>49.31</v>
      </c>
      <c r="AC1010" s="106">
        <v>56.38</v>
      </c>
      <c r="AD1010" s="106">
        <v>54.98</v>
      </c>
      <c r="AE1010" s="106">
        <v>52.22</v>
      </c>
      <c r="AF1010" s="106">
        <v>55.03</v>
      </c>
      <c r="AG1010" s="106">
        <v>56.75</v>
      </c>
      <c r="AH1010" s="106">
        <v>53.14</v>
      </c>
      <c r="AI1010" s="106">
        <v>54.39</v>
      </c>
      <c r="AJ1010" s="106">
        <v>59.37</v>
      </c>
      <c r="AK1010" s="106">
        <v>47.93</v>
      </c>
      <c r="AL1010" s="106">
        <v>46.56</v>
      </c>
      <c r="AM1010" s="106">
        <v>53.01</v>
      </c>
      <c r="AN1010" s="106">
        <v>59.83</v>
      </c>
      <c r="AO1010" s="106">
        <v>42.75</v>
      </c>
      <c r="AP1010" s="106">
        <v>55.07</v>
      </c>
      <c r="AQ1010" s="106">
        <v>53.79</v>
      </c>
      <c r="AR1010" s="106">
        <v>46.48</v>
      </c>
      <c r="AS1010" s="106">
        <v>49.12</v>
      </c>
      <c r="AT1010" s="106">
        <v>47.28</v>
      </c>
      <c r="AU1010" s="106">
        <v>73.290000000000006</v>
      </c>
      <c r="AV1010" s="106">
        <v>46.82</v>
      </c>
      <c r="AW1010" s="106">
        <v>48.42</v>
      </c>
      <c r="AX1010" s="106">
        <v>37.04</v>
      </c>
      <c r="AY1010" s="106">
        <v>36.090000000000003</v>
      </c>
      <c r="AZ1010" s="106">
        <v>52.5</v>
      </c>
      <c r="BA1010" s="106">
        <v>40.880000000000003</v>
      </c>
      <c r="BB1010" s="106">
        <v>50.08</v>
      </c>
      <c r="BC1010" s="106">
        <v>53.54</v>
      </c>
      <c r="BD1010" s="106">
        <v>53.17</v>
      </c>
      <c r="BE1010" s="106">
        <v>37.020000000000003</v>
      </c>
      <c r="BF1010" s="106">
        <v>35.74</v>
      </c>
      <c r="BG1010" s="106">
        <v>40.71</v>
      </c>
      <c r="BH1010" s="106">
        <v>43.37</v>
      </c>
      <c r="BI1010" s="106">
        <v>37.79</v>
      </c>
      <c r="BJ1010" s="106">
        <v>44.24</v>
      </c>
      <c r="BK1010" s="106">
        <v>69.430000000000007</v>
      </c>
      <c r="BL1010" s="107">
        <f t="shared" si="50"/>
        <v>60</v>
      </c>
      <c r="BN1010" s="110">
        <f>BN1009++Setup!$J$15/24</f>
        <v>43233.986111111924</v>
      </c>
      <c r="BO1010" s="57">
        <f>CN1010</f>
        <v>0</v>
      </c>
      <c r="BP1010" s="57">
        <f>CO1010</f>
        <v>0</v>
      </c>
      <c r="BQ1010" s="57">
        <f>CP1010</f>
        <v>0</v>
      </c>
      <c r="BR1010" s="57">
        <f>CQ1010</f>
        <v>0</v>
      </c>
      <c r="BS1010" s="87">
        <f>CT1010</f>
        <v>0</v>
      </c>
      <c r="BT1010" s="87">
        <f>CB1439</f>
        <v>216</v>
      </c>
      <c r="BU1010" s="87">
        <f>CD1439</f>
        <v>0</v>
      </c>
      <c r="BV1010" s="87">
        <f>CF1439</f>
        <v>0</v>
      </c>
      <c r="BW1010" s="87">
        <f>CH1439</f>
        <v>20.56</v>
      </c>
      <c r="BX1010" s="87">
        <f>CJ1439</f>
        <v>0</v>
      </c>
      <c r="CA1010" s="111">
        <v>43409.006944444445</v>
      </c>
      <c r="CB1010" s="87">
        <v>225</v>
      </c>
      <c r="CC1010" s="111">
        <v>43409.006944444445</v>
      </c>
      <c r="CD1010" s="87">
        <v>0</v>
      </c>
      <c r="CE1010" s="111">
        <v>43409.006944444445</v>
      </c>
      <c r="CF1010" s="87">
        <v>0</v>
      </c>
      <c r="CG1010" s="111">
        <v>43409.006944444445</v>
      </c>
      <c r="CH1010" s="87">
        <v>31.11</v>
      </c>
      <c r="CI1010" s="111">
        <v>43409.006944444445</v>
      </c>
      <c r="CJ1010" s="87">
        <v>0</v>
      </c>
      <c r="CM1010" s="111"/>
      <c r="CS1010" s="111"/>
    </row>
    <row r="1011" spans="1:97" x14ac:dyDescent="0.3">
      <c r="A1011" s="87">
        <f t="shared" si="49"/>
        <v>10070</v>
      </c>
      <c r="B1011" s="88">
        <f t="shared" si="48"/>
        <v>167.83333333333334</v>
      </c>
      <c r="C1011" s="106">
        <v>21.52</v>
      </c>
      <c r="D1011" s="106">
        <v>53.65</v>
      </c>
      <c r="E1011" s="106">
        <v>44.56</v>
      </c>
      <c r="F1011" s="106">
        <v>40.32</v>
      </c>
      <c r="G1011" s="106">
        <v>48.99</v>
      </c>
      <c r="H1011" s="106">
        <v>45.91</v>
      </c>
      <c r="I1011" s="106">
        <v>41.4</v>
      </c>
      <c r="J1011" s="106">
        <v>42.9</v>
      </c>
      <c r="K1011" s="106">
        <v>42.05</v>
      </c>
      <c r="L1011" s="106">
        <v>47.04</v>
      </c>
      <c r="M1011" s="106">
        <v>39.94</v>
      </c>
      <c r="N1011" s="106">
        <v>50.02</v>
      </c>
      <c r="O1011" s="106">
        <v>52.51</v>
      </c>
      <c r="P1011" s="106">
        <v>43.55</v>
      </c>
      <c r="Q1011" s="106">
        <v>48.34</v>
      </c>
      <c r="R1011" s="106">
        <v>46.21</v>
      </c>
      <c r="S1011" s="106">
        <v>52.8</v>
      </c>
      <c r="T1011" s="106">
        <v>50.5</v>
      </c>
      <c r="U1011" s="106">
        <v>52.38</v>
      </c>
      <c r="V1011" s="106">
        <v>48.57</v>
      </c>
      <c r="W1011" s="106">
        <v>56.6</v>
      </c>
      <c r="X1011" s="106">
        <v>54.63</v>
      </c>
      <c r="Y1011" s="106">
        <v>54.96</v>
      </c>
      <c r="Z1011" s="106">
        <v>48.45</v>
      </c>
      <c r="AA1011" s="106">
        <v>52.53</v>
      </c>
      <c r="AB1011" s="106">
        <v>49.25</v>
      </c>
      <c r="AC1011" s="106">
        <v>56.23</v>
      </c>
      <c r="AD1011" s="106">
        <v>54.7</v>
      </c>
      <c r="AE1011" s="106">
        <v>52.14</v>
      </c>
      <c r="AF1011" s="106">
        <v>54.9</v>
      </c>
      <c r="AG1011" s="106">
        <v>56.61</v>
      </c>
      <c r="AH1011" s="106">
        <v>52.89</v>
      </c>
      <c r="AI1011" s="106">
        <v>54.14</v>
      </c>
      <c r="AJ1011" s="106">
        <v>59.73</v>
      </c>
      <c r="AK1011" s="106">
        <v>48.2</v>
      </c>
      <c r="AL1011" s="106">
        <v>46.71</v>
      </c>
      <c r="AM1011" s="106">
        <v>52.87</v>
      </c>
      <c r="AN1011" s="106">
        <v>60.21</v>
      </c>
      <c r="AO1011" s="106">
        <v>42.86</v>
      </c>
      <c r="AP1011" s="106">
        <v>54.97</v>
      </c>
      <c r="AQ1011" s="106">
        <v>53.55</v>
      </c>
      <c r="AR1011" s="106">
        <v>46.4</v>
      </c>
      <c r="AS1011" s="106">
        <v>49.01</v>
      </c>
      <c r="AT1011" s="106">
        <v>47.31</v>
      </c>
      <c r="AU1011" s="106">
        <v>73.81</v>
      </c>
      <c r="AV1011" s="106">
        <v>46.73</v>
      </c>
      <c r="AW1011" s="106">
        <v>48.42</v>
      </c>
      <c r="AX1011" s="106">
        <v>37.15</v>
      </c>
      <c r="AY1011" s="106">
        <v>36.18</v>
      </c>
      <c r="AZ1011" s="106">
        <v>52.4</v>
      </c>
      <c r="BA1011" s="106">
        <v>41.06</v>
      </c>
      <c r="BB1011" s="106">
        <v>50.01</v>
      </c>
      <c r="BC1011" s="106">
        <v>53.44</v>
      </c>
      <c r="BD1011" s="106">
        <v>53.02</v>
      </c>
      <c r="BE1011" s="106">
        <v>37.24</v>
      </c>
      <c r="BF1011" s="106">
        <v>35.880000000000003</v>
      </c>
      <c r="BG1011" s="106">
        <v>40.64</v>
      </c>
      <c r="BH1011" s="106">
        <v>43.48</v>
      </c>
      <c r="BI1011" s="106">
        <v>37.93</v>
      </c>
      <c r="BJ1011" s="106">
        <v>44.31</v>
      </c>
      <c r="BK1011" s="106">
        <v>69.94</v>
      </c>
      <c r="BL1011" s="107">
        <f t="shared" si="50"/>
        <v>60</v>
      </c>
      <c r="BN1011" s="110">
        <f>BN1010++Setup!$J$15/24</f>
        <v>43233.99305555637</v>
      </c>
      <c r="BO1011" s="57">
        <f>CN1011</f>
        <v>0</v>
      </c>
      <c r="BP1011" s="57">
        <f>CO1011</f>
        <v>0</v>
      </c>
      <c r="BQ1011" s="57">
        <f>CP1011</f>
        <v>0</v>
      </c>
      <c r="BR1011" s="57">
        <f>CQ1011</f>
        <v>0</v>
      </c>
      <c r="BS1011" s="87">
        <f>CT1011</f>
        <v>0</v>
      </c>
      <c r="BT1011" s="87">
        <f>CB1440</f>
        <v>219</v>
      </c>
      <c r="BU1011" s="87">
        <f>CD1440</f>
        <v>0</v>
      </c>
      <c r="BV1011" s="87">
        <f>CF1440</f>
        <v>0</v>
      </c>
      <c r="BW1011" s="87">
        <f>CH1440</f>
        <v>20</v>
      </c>
      <c r="BX1011" s="87">
        <f>CJ1440</f>
        <v>0</v>
      </c>
      <c r="CA1011" s="111">
        <v>43409.013888888891</v>
      </c>
      <c r="CB1011" s="87">
        <v>225</v>
      </c>
      <c r="CC1011" s="111">
        <v>43409.013888888891</v>
      </c>
      <c r="CD1011" s="87">
        <v>0</v>
      </c>
      <c r="CE1011" s="111">
        <v>43409.013888888891</v>
      </c>
      <c r="CF1011" s="87">
        <v>0</v>
      </c>
      <c r="CG1011" s="111">
        <v>43409.013888888891</v>
      </c>
      <c r="CH1011" s="87">
        <v>31.39</v>
      </c>
      <c r="CI1011" s="111">
        <v>43409.013888888891</v>
      </c>
      <c r="CJ1011" s="87">
        <v>0</v>
      </c>
      <c r="CM1011" s="111"/>
      <c r="CS1011" s="111"/>
    </row>
    <row r="1012" spans="1:97" x14ac:dyDescent="0.3">
      <c r="A1012" s="87">
        <f t="shared" si="49"/>
        <v>10080</v>
      </c>
      <c r="B1012" s="88">
        <f t="shared" si="48"/>
        <v>168</v>
      </c>
      <c r="C1012" s="106">
        <v>21.51</v>
      </c>
      <c r="D1012" s="106">
        <v>53.98</v>
      </c>
      <c r="E1012" s="106">
        <v>44.39</v>
      </c>
      <c r="F1012" s="106">
        <v>40.08</v>
      </c>
      <c r="G1012" s="106">
        <v>49.29</v>
      </c>
      <c r="H1012" s="106">
        <v>46.35</v>
      </c>
      <c r="I1012" s="106">
        <v>41.16</v>
      </c>
      <c r="J1012" s="106">
        <v>42.68</v>
      </c>
      <c r="K1012" s="106">
        <v>42.44</v>
      </c>
      <c r="L1012" s="106">
        <v>47.35</v>
      </c>
      <c r="M1012" s="106">
        <v>39.700000000000003</v>
      </c>
      <c r="N1012" s="106">
        <v>50.29</v>
      </c>
      <c r="O1012" s="106">
        <v>52.78</v>
      </c>
      <c r="P1012" s="106">
        <v>43.75</v>
      </c>
      <c r="Q1012" s="106">
        <v>48.67</v>
      </c>
      <c r="R1012" s="106">
        <v>46.44</v>
      </c>
      <c r="S1012" s="106">
        <v>53.08</v>
      </c>
      <c r="T1012" s="106">
        <v>50.77</v>
      </c>
      <c r="U1012" s="106">
        <v>52.64</v>
      </c>
      <c r="V1012" s="106">
        <v>48.85</v>
      </c>
      <c r="W1012" s="106">
        <v>57</v>
      </c>
      <c r="X1012" s="106">
        <v>54.88</v>
      </c>
      <c r="Y1012" s="106">
        <v>55.22</v>
      </c>
      <c r="Z1012" s="106">
        <v>48.57</v>
      </c>
      <c r="AA1012" s="106">
        <v>52.77</v>
      </c>
      <c r="AB1012" s="106">
        <v>49.39</v>
      </c>
      <c r="AC1012" s="106">
        <v>56.62</v>
      </c>
      <c r="AD1012" s="106">
        <v>55.18</v>
      </c>
      <c r="AE1012" s="106">
        <v>52.44</v>
      </c>
      <c r="AF1012" s="106">
        <v>55.25</v>
      </c>
      <c r="AG1012" s="106">
        <v>56.92</v>
      </c>
      <c r="AH1012" s="106">
        <v>53.16</v>
      </c>
      <c r="AI1012" s="106">
        <v>54.42</v>
      </c>
      <c r="AJ1012" s="106">
        <v>59.87</v>
      </c>
      <c r="AK1012" s="106">
        <v>48.3</v>
      </c>
      <c r="AL1012" s="106">
        <v>46.58</v>
      </c>
      <c r="AM1012" s="106">
        <v>53.28</v>
      </c>
      <c r="AN1012" s="106">
        <v>60.38</v>
      </c>
      <c r="AO1012" s="106">
        <v>42.64</v>
      </c>
      <c r="AP1012" s="106">
        <v>54.89</v>
      </c>
      <c r="AQ1012" s="106">
        <v>53.72</v>
      </c>
      <c r="AR1012" s="106">
        <v>46.59</v>
      </c>
      <c r="AS1012" s="106">
        <v>49.21</v>
      </c>
      <c r="AT1012" s="106">
        <v>47.28</v>
      </c>
      <c r="AU1012" s="106">
        <v>73.78</v>
      </c>
      <c r="AV1012" s="106">
        <v>46.9</v>
      </c>
      <c r="AW1012" s="106">
        <v>48.5</v>
      </c>
      <c r="AX1012" s="106">
        <v>36.92</v>
      </c>
      <c r="AY1012" s="106">
        <v>35.93</v>
      </c>
      <c r="AZ1012" s="106">
        <v>52.63</v>
      </c>
      <c r="BA1012" s="106">
        <v>40.75</v>
      </c>
      <c r="BB1012" s="106">
        <v>50.16</v>
      </c>
      <c r="BC1012" s="106">
        <v>53.75</v>
      </c>
      <c r="BD1012" s="106">
        <v>53.26</v>
      </c>
      <c r="BE1012" s="106">
        <v>37.03</v>
      </c>
      <c r="BF1012" s="106">
        <v>35.659999999999997</v>
      </c>
      <c r="BG1012" s="106">
        <v>40.78</v>
      </c>
      <c r="BH1012" s="106">
        <v>43.24</v>
      </c>
      <c r="BI1012" s="106">
        <v>37.659999999999997</v>
      </c>
      <c r="BJ1012" s="106">
        <v>44.59</v>
      </c>
      <c r="BK1012" s="106">
        <v>69.88</v>
      </c>
      <c r="BL1012" s="107">
        <f t="shared" si="50"/>
        <v>60</v>
      </c>
      <c r="BS1012" s="87">
        <f>CT1012</f>
        <v>0</v>
      </c>
      <c r="BT1012" s="87">
        <f>CB1441</f>
        <v>216</v>
      </c>
      <c r="BU1012" s="87">
        <f>CD1441</f>
        <v>0</v>
      </c>
      <c r="BV1012" s="87">
        <f>CF1441</f>
        <v>0</v>
      </c>
      <c r="BW1012" s="87">
        <f>CH1441</f>
        <v>28.61</v>
      </c>
      <c r="BX1012" s="87">
        <f>CJ1441</f>
        <v>0</v>
      </c>
      <c r="CA1012" s="111">
        <v>43409.020833333336</v>
      </c>
      <c r="CB1012" s="87">
        <v>224</v>
      </c>
      <c r="CC1012" s="111">
        <v>43409.020833333336</v>
      </c>
      <c r="CD1012" s="87">
        <v>0</v>
      </c>
      <c r="CE1012" s="111">
        <v>43409.020833333336</v>
      </c>
      <c r="CF1012" s="87">
        <v>0</v>
      </c>
      <c r="CG1012" s="111">
        <v>43409.020833333336</v>
      </c>
      <c r="CH1012" s="87">
        <v>30.83</v>
      </c>
      <c r="CI1012" s="111">
        <v>43409.020833333336</v>
      </c>
      <c r="CJ1012" s="87">
        <v>0</v>
      </c>
      <c r="CM1012" s="111"/>
      <c r="CS1012" s="111"/>
    </row>
    <row r="1013" spans="1:97" x14ac:dyDescent="0.3">
      <c r="B1013" s="88"/>
      <c r="C1013" s="106"/>
      <c r="D1013" s="106"/>
      <c r="E1013" s="106"/>
      <c r="F1013" s="106"/>
      <c r="G1013" s="106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6"/>
      <c r="T1013" s="106"/>
      <c r="U1013" s="106"/>
      <c r="V1013" s="106"/>
      <c r="W1013" s="106"/>
      <c r="X1013" s="106"/>
      <c r="Y1013" s="106"/>
      <c r="Z1013" s="106"/>
      <c r="AA1013" s="106"/>
      <c r="AB1013" s="106"/>
      <c r="AC1013" s="106"/>
      <c r="AD1013" s="106"/>
      <c r="AE1013" s="106"/>
      <c r="AF1013" s="106"/>
      <c r="AG1013" s="106"/>
      <c r="AH1013" s="106"/>
      <c r="AI1013" s="106"/>
      <c r="AJ1013" s="106"/>
      <c r="AK1013" s="106"/>
      <c r="AL1013" s="106"/>
      <c r="AM1013" s="106"/>
      <c r="AN1013" s="106"/>
      <c r="AO1013" s="106"/>
      <c r="AP1013" s="106"/>
      <c r="AQ1013" s="106"/>
      <c r="AR1013" s="106"/>
      <c r="AS1013" s="106"/>
      <c r="AT1013" s="106"/>
      <c r="AU1013" s="106"/>
      <c r="AV1013" s="106"/>
      <c r="AW1013" s="106"/>
      <c r="AX1013" s="106"/>
      <c r="AY1013" s="106"/>
      <c r="AZ1013" s="106"/>
      <c r="BA1013" s="106"/>
      <c r="BB1013" s="106"/>
      <c r="BC1013" s="106"/>
      <c r="BD1013" s="106"/>
      <c r="BE1013" s="106"/>
      <c r="BF1013" s="106"/>
      <c r="BG1013" s="106"/>
      <c r="BH1013" s="106"/>
      <c r="BI1013" s="106"/>
      <c r="BJ1013" s="106"/>
      <c r="BK1013" s="106"/>
      <c r="BL1013" s="107"/>
      <c r="CA1013" s="111">
        <v>43409.027777777781</v>
      </c>
      <c r="CB1013" s="87">
        <v>226</v>
      </c>
      <c r="CC1013" s="111">
        <v>43409.027777777781</v>
      </c>
      <c r="CD1013" s="87">
        <v>0</v>
      </c>
      <c r="CE1013" s="111">
        <v>43409.027777777781</v>
      </c>
      <c r="CF1013" s="87">
        <v>0</v>
      </c>
      <c r="CG1013" s="111">
        <v>43409.027777777781</v>
      </c>
      <c r="CH1013" s="87">
        <v>21.67</v>
      </c>
      <c r="CI1013" s="111">
        <v>43409.027777777781</v>
      </c>
      <c r="CJ1013" s="87">
        <v>0</v>
      </c>
    </row>
    <row r="1014" spans="1:97" x14ac:dyDescent="0.3">
      <c r="B1014" s="88"/>
      <c r="C1014" s="106"/>
      <c r="D1014" s="106"/>
      <c r="E1014" s="106"/>
      <c r="F1014" s="106"/>
      <c r="G1014" s="106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6"/>
      <c r="T1014" s="106"/>
      <c r="U1014" s="106"/>
      <c r="V1014" s="106"/>
      <c r="W1014" s="106"/>
      <c r="X1014" s="106"/>
      <c r="Y1014" s="106"/>
      <c r="Z1014" s="106"/>
      <c r="AA1014" s="106"/>
      <c r="AB1014" s="106"/>
      <c r="AC1014" s="106"/>
      <c r="AD1014" s="106"/>
      <c r="AE1014" s="106"/>
      <c r="AF1014" s="106"/>
      <c r="AG1014" s="106"/>
      <c r="AH1014" s="106"/>
      <c r="AI1014" s="106"/>
      <c r="AJ1014" s="106"/>
      <c r="AK1014" s="106"/>
      <c r="AL1014" s="106"/>
      <c r="AM1014" s="106"/>
      <c r="AN1014" s="106"/>
      <c r="AO1014" s="106"/>
      <c r="AP1014" s="106"/>
      <c r="AQ1014" s="106"/>
      <c r="AR1014" s="106"/>
      <c r="AS1014" s="106"/>
      <c r="AT1014" s="106"/>
      <c r="AU1014" s="106"/>
      <c r="AV1014" s="106"/>
      <c r="AW1014" s="106"/>
      <c r="AX1014" s="106"/>
      <c r="AY1014" s="106"/>
      <c r="AZ1014" s="106"/>
      <c r="BA1014" s="106"/>
      <c r="BB1014" s="106"/>
      <c r="BC1014" s="106"/>
      <c r="BD1014" s="106"/>
      <c r="BE1014" s="106"/>
      <c r="BF1014" s="106"/>
      <c r="BG1014" s="106"/>
      <c r="BH1014" s="106"/>
      <c r="BI1014" s="106"/>
      <c r="BJ1014" s="106"/>
      <c r="BK1014" s="106"/>
      <c r="BL1014" s="107"/>
      <c r="CA1014" s="111">
        <v>43409.034722222219</v>
      </c>
      <c r="CB1014" s="87">
        <v>227</v>
      </c>
      <c r="CC1014" s="111">
        <v>43409.034722222219</v>
      </c>
      <c r="CD1014" s="87">
        <v>0</v>
      </c>
      <c r="CE1014" s="111">
        <v>43409.034722222219</v>
      </c>
      <c r="CF1014" s="87">
        <v>0</v>
      </c>
      <c r="CG1014" s="111">
        <v>43409.034722222219</v>
      </c>
      <c r="CH1014" s="87">
        <v>21.67</v>
      </c>
      <c r="CI1014" s="111">
        <v>43409.034722222219</v>
      </c>
      <c r="CJ1014" s="87">
        <v>0</v>
      </c>
    </row>
    <row r="1015" spans="1:97" x14ac:dyDescent="0.3">
      <c r="B1015" s="88"/>
      <c r="C1015" s="106"/>
      <c r="D1015" s="106"/>
      <c r="E1015" s="106"/>
      <c r="F1015" s="106"/>
      <c r="G1015" s="106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6"/>
      <c r="T1015" s="106"/>
      <c r="U1015" s="106"/>
      <c r="V1015" s="106"/>
      <c r="W1015" s="106"/>
      <c r="X1015" s="106"/>
      <c r="Y1015" s="106"/>
      <c r="Z1015" s="106"/>
      <c r="AA1015" s="106"/>
      <c r="AB1015" s="106"/>
      <c r="AC1015" s="106"/>
      <c r="AD1015" s="106"/>
      <c r="AE1015" s="106"/>
      <c r="AF1015" s="106"/>
      <c r="AG1015" s="106"/>
      <c r="AH1015" s="106"/>
      <c r="AI1015" s="106"/>
      <c r="AJ1015" s="106"/>
      <c r="AK1015" s="106"/>
      <c r="AL1015" s="106"/>
      <c r="AM1015" s="106"/>
      <c r="AN1015" s="106"/>
      <c r="AO1015" s="106"/>
      <c r="AP1015" s="106"/>
      <c r="AQ1015" s="106"/>
      <c r="AR1015" s="106"/>
      <c r="AS1015" s="106"/>
      <c r="AT1015" s="106"/>
      <c r="AU1015" s="106"/>
      <c r="AV1015" s="106"/>
      <c r="AW1015" s="106"/>
      <c r="AX1015" s="106"/>
      <c r="AY1015" s="106"/>
      <c r="AZ1015" s="106"/>
      <c r="BA1015" s="106"/>
      <c r="BB1015" s="106"/>
      <c r="BC1015" s="106"/>
      <c r="BD1015" s="106"/>
      <c r="BE1015" s="106"/>
      <c r="BF1015" s="106"/>
      <c r="BG1015" s="106"/>
      <c r="BH1015" s="106"/>
      <c r="BI1015" s="106"/>
      <c r="BJ1015" s="106"/>
      <c r="BK1015" s="106"/>
      <c r="BL1015" s="107"/>
      <c r="CA1015" s="111">
        <v>43409.041666666664</v>
      </c>
      <c r="CB1015" s="87">
        <v>229</v>
      </c>
      <c r="CC1015" s="111">
        <v>43409.041666666664</v>
      </c>
      <c r="CD1015" s="87">
        <v>0</v>
      </c>
      <c r="CE1015" s="111">
        <v>43409.041666666664</v>
      </c>
      <c r="CF1015" s="87">
        <v>0</v>
      </c>
      <c r="CG1015" s="111">
        <v>43409.041666666664</v>
      </c>
      <c r="CH1015" s="87">
        <v>19.170000000000002</v>
      </c>
      <c r="CI1015" s="111">
        <v>43409.041666666664</v>
      </c>
      <c r="CJ1015" s="87">
        <v>0</v>
      </c>
    </row>
    <row r="1016" spans="1:97" x14ac:dyDescent="0.3">
      <c r="B1016" s="88"/>
      <c r="C1016" s="106"/>
      <c r="D1016" s="106"/>
      <c r="E1016" s="106"/>
      <c r="F1016" s="106"/>
      <c r="G1016" s="106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6"/>
      <c r="T1016" s="106"/>
      <c r="U1016" s="106"/>
      <c r="V1016" s="106"/>
      <c r="W1016" s="106"/>
      <c r="X1016" s="106"/>
      <c r="Y1016" s="106"/>
      <c r="Z1016" s="106"/>
      <c r="AA1016" s="106"/>
      <c r="AB1016" s="106"/>
      <c r="AC1016" s="106"/>
      <c r="AD1016" s="106"/>
      <c r="AE1016" s="106"/>
      <c r="AF1016" s="106"/>
      <c r="AG1016" s="106"/>
      <c r="AH1016" s="106"/>
      <c r="AI1016" s="106"/>
      <c r="AJ1016" s="106"/>
      <c r="AK1016" s="106"/>
      <c r="AL1016" s="106"/>
      <c r="AM1016" s="106"/>
      <c r="AN1016" s="106"/>
      <c r="AO1016" s="106"/>
      <c r="AP1016" s="106"/>
      <c r="AQ1016" s="106"/>
      <c r="AR1016" s="106"/>
      <c r="AS1016" s="106"/>
      <c r="AT1016" s="106"/>
      <c r="AU1016" s="106"/>
      <c r="AV1016" s="106"/>
      <c r="AW1016" s="106"/>
      <c r="AX1016" s="106"/>
      <c r="AY1016" s="106"/>
      <c r="AZ1016" s="106"/>
      <c r="BA1016" s="106"/>
      <c r="BB1016" s="106"/>
      <c r="BC1016" s="106"/>
      <c r="BD1016" s="106"/>
      <c r="BE1016" s="106"/>
      <c r="BF1016" s="106"/>
      <c r="BG1016" s="106"/>
      <c r="BH1016" s="106"/>
      <c r="BI1016" s="106"/>
      <c r="BJ1016" s="106"/>
      <c r="BK1016" s="106"/>
      <c r="BL1016" s="107"/>
      <c r="CA1016" s="111">
        <v>43409.048611111109</v>
      </c>
      <c r="CB1016" s="87">
        <v>226</v>
      </c>
      <c r="CC1016" s="111">
        <v>43409.048611111109</v>
      </c>
      <c r="CD1016" s="87">
        <v>0</v>
      </c>
      <c r="CE1016" s="111">
        <v>43409.048611111109</v>
      </c>
      <c r="CF1016" s="87">
        <v>0</v>
      </c>
      <c r="CG1016" s="111">
        <v>43409.048611111109</v>
      </c>
      <c r="CH1016" s="87">
        <v>17.78</v>
      </c>
      <c r="CI1016" s="111">
        <v>43409.048611111109</v>
      </c>
      <c r="CJ1016" s="87">
        <v>0</v>
      </c>
    </row>
    <row r="1017" spans="1:97" x14ac:dyDescent="0.3">
      <c r="B1017" s="88"/>
      <c r="C1017" s="106"/>
      <c r="D1017" s="106"/>
      <c r="E1017" s="106"/>
      <c r="F1017" s="106"/>
      <c r="G1017" s="106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6"/>
      <c r="T1017" s="106"/>
      <c r="U1017" s="106"/>
      <c r="V1017" s="106"/>
      <c r="W1017" s="106"/>
      <c r="X1017" s="106"/>
      <c r="Y1017" s="106"/>
      <c r="Z1017" s="106"/>
      <c r="AA1017" s="106"/>
      <c r="AB1017" s="106"/>
      <c r="AC1017" s="106"/>
      <c r="AD1017" s="106"/>
      <c r="AE1017" s="106"/>
      <c r="AF1017" s="106"/>
      <c r="AG1017" s="106"/>
      <c r="AH1017" s="106"/>
      <c r="AI1017" s="106"/>
      <c r="AJ1017" s="106"/>
      <c r="AK1017" s="106"/>
      <c r="AL1017" s="106"/>
      <c r="AM1017" s="106"/>
      <c r="AN1017" s="106"/>
      <c r="AO1017" s="106"/>
      <c r="AP1017" s="106"/>
      <c r="AQ1017" s="106"/>
      <c r="AR1017" s="106"/>
      <c r="AS1017" s="106"/>
      <c r="AT1017" s="106"/>
      <c r="AU1017" s="106"/>
      <c r="AV1017" s="106"/>
      <c r="AW1017" s="106"/>
      <c r="AX1017" s="106"/>
      <c r="AY1017" s="106"/>
      <c r="AZ1017" s="106"/>
      <c r="BA1017" s="106"/>
      <c r="BB1017" s="106"/>
      <c r="BC1017" s="106"/>
      <c r="BD1017" s="106"/>
      <c r="BE1017" s="106"/>
      <c r="BF1017" s="106"/>
      <c r="BG1017" s="106"/>
      <c r="BH1017" s="106"/>
      <c r="BI1017" s="106"/>
      <c r="BJ1017" s="106"/>
      <c r="BK1017" s="106"/>
      <c r="BL1017" s="107"/>
      <c r="CA1017" s="111">
        <v>43409.055555555555</v>
      </c>
      <c r="CB1017" s="87">
        <v>226</v>
      </c>
      <c r="CC1017" s="111">
        <v>43409.055555555555</v>
      </c>
      <c r="CD1017" s="87">
        <v>0</v>
      </c>
      <c r="CE1017" s="111">
        <v>43409.055555555555</v>
      </c>
      <c r="CF1017" s="87">
        <v>0</v>
      </c>
      <c r="CG1017" s="111">
        <v>43409.055555555555</v>
      </c>
      <c r="CH1017" s="87">
        <v>26.67</v>
      </c>
      <c r="CI1017" s="111">
        <v>43409.055555555555</v>
      </c>
      <c r="CJ1017" s="87">
        <v>0</v>
      </c>
    </row>
    <row r="1018" spans="1:97" x14ac:dyDescent="0.3">
      <c r="B1018" s="88"/>
      <c r="C1018" s="106"/>
      <c r="D1018" s="106"/>
      <c r="E1018" s="106"/>
      <c r="F1018" s="106"/>
      <c r="G1018" s="106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6"/>
      <c r="T1018" s="106"/>
      <c r="U1018" s="106"/>
      <c r="V1018" s="106"/>
      <c r="W1018" s="106"/>
      <c r="X1018" s="106"/>
      <c r="Y1018" s="106"/>
      <c r="Z1018" s="106"/>
      <c r="AA1018" s="106"/>
      <c r="AB1018" s="106"/>
      <c r="AC1018" s="106"/>
      <c r="AD1018" s="106"/>
      <c r="AE1018" s="106"/>
      <c r="AF1018" s="106"/>
      <c r="AG1018" s="106"/>
      <c r="AH1018" s="106"/>
      <c r="AI1018" s="106"/>
      <c r="AJ1018" s="106"/>
      <c r="AK1018" s="106"/>
      <c r="AL1018" s="106"/>
      <c r="AM1018" s="106"/>
      <c r="AN1018" s="106"/>
      <c r="AO1018" s="106"/>
      <c r="AP1018" s="106"/>
      <c r="AQ1018" s="106"/>
      <c r="AR1018" s="106"/>
      <c r="AS1018" s="106"/>
      <c r="AT1018" s="106"/>
      <c r="AU1018" s="106"/>
      <c r="AV1018" s="106"/>
      <c r="AW1018" s="106"/>
      <c r="AX1018" s="106"/>
      <c r="AY1018" s="106"/>
      <c r="AZ1018" s="106"/>
      <c r="BA1018" s="106"/>
      <c r="BB1018" s="106"/>
      <c r="BC1018" s="106"/>
      <c r="BD1018" s="106"/>
      <c r="BE1018" s="106"/>
      <c r="BF1018" s="106"/>
      <c r="BG1018" s="106"/>
      <c r="BH1018" s="106"/>
      <c r="BI1018" s="106"/>
      <c r="BJ1018" s="106"/>
      <c r="BK1018" s="106"/>
      <c r="BL1018" s="107"/>
      <c r="CA1018" s="111">
        <v>43409.0625</v>
      </c>
      <c r="CB1018" s="87">
        <v>227</v>
      </c>
      <c r="CC1018" s="111">
        <v>43409.0625</v>
      </c>
      <c r="CD1018" s="87">
        <v>0</v>
      </c>
      <c r="CE1018" s="111">
        <v>43409.0625</v>
      </c>
      <c r="CF1018" s="87">
        <v>0</v>
      </c>
      <c r="CG1018" s="111">
        <v>43409.0625</v>
      </c>
      <c r="CH1018" s="87">
        <v>16.39</v>
      </c>
      <c r="CI1018" s="111">
        <v>43409.0625</v>
      </c>
      <c r="CJ1018" s="87">
        <v>0</v>
      </c>
    </row>
    <row r="1019" spans="1:97" x14ac:dyDescent="0.3">
      <c r="B1019" s="88"/>
      <c r="C1019" s="106"/>
      <c r="D1019" s="106"/>
      <c r="E1019" s="106"/>
      <c r="F1019" s="106"/>
      <c r="G1019" s="106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6"/>
      <c r="T1019" s="106"/>
      <c r="U1019" s="106"/>
      <c r="V1019" s="106"/>
      <c r="W1019" s="106"/>
      <c r="X1019" s="106"/>
      <c r="Y1019" s="106"/>
      <c r="Z1019" s="106"/>
      <c r="AA1019" s="106"/>
      <c r="AB1019" s="106"/>
      <c r="AC1019" s="106"/>
      <c r="AD1019" s="106"/>
      <c r="AE1019" s="106"/>
      <c r="AF1019" s="106"/>
      <c r="AG1019" s="106"/>
      <c r="AH1019" s="106"/>
      <c r="AI1019" s="106"/>
      <c r="AJ1019" s="106"/>
      <c r="AK1019" s="106"/>
      <c r="AL1019" s="106"/>
      <c r="AM1019" s="106"/>
      <c r="AN1019" s="106"/>
      <c r="AO1019" s="106"/>
      <c r="AP1019" s="106"/>
      <c r="AQ1019" s="106"/>
      <c r="AR1019" s="106"/>
      <c r="AS1019" s="106"/>
      <c r="AT1019" s="106"/>
      <c r="AU1019" s="106"/>
      <c r="AV1019" s="106"/>
      <c r="AW1019" s="106"/>
      <c r="AX1019" s="106"/>
      <c r="AY1019" s="106"/>
      <c r="AZ1019" s="106"/>
      <c r="BA1019" s="106"/>
      <c r="BB1019" s="106"/>
      <c r="BC1019" s="106"/>
      <c r="BD1019" s="106"/>
      <c r="BE1019" s="106"/>
      <c r="BF1019" s="106"/>
      <c r="BG1019" s="106"/>
      <c r="BH1019" s="106"/>
      <c r="BI1019" s="106"/>
      <c r="BJ1019" s="106"/>
      <c r="BK1019" s="106"/>
      <c r="BL1019" s="107"/>
      <c r="CA1019" s="111">
        <v>43409.069444444445</v>
      </c>
      <c r="CB1019" s="87">
        <v>224</v>
      </c>
      <c r="CC1019" s="111">
        <v>43409.069444444445</v>
      </c>
      <c r="CD1019" s="87">
        <v>0</v>
      </c>
      <c r="CE1019" s="111">
        <v>43409.069444444445</v>
      </c>
      <c r="CF1019" s="87">
        <v>0</v>
      </c>
      <c r="CG1019" s="111">
        <v>43409.069444444445</v>
      </c>
      <c r="CH1019" s="87">
        <v>17.78</v>
      </c>
      <c r="CI1019" s="111">
        <v>43409.069444444445</v>
      </c>
      <c r="CJ1019" s="87">
        <v>0</v>
      </c>
    </row>
    <row r="1020" spans="1:97" x14ac:dyDescent="0.3">
      <c r="B1020" s="88"/>
      <c r="C1020" s="106"/>
      <c r="D1020" s="106"/>
      <c r="E1020" s="106"/>
      <c r="F1020" s="106"/>
      <c r="G1020" s="106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6"/>
      <c r="T1020" s="106"/>
      <c r="U1020" s="106"/>
      <c r="V1020" s="106"/>
      <c r="W1020" s="106"/>
      <c r="X1020" s="106"/>
      <c r="Y1020" s="106"/>
      <c r="Z1020" s="106"/>
      <c r="AA1020" s="106"/>
      <c r="AB1020" s="106"/>
      <c r="AC1020" s="106"/>
      <c r="AD1020" s="106"/>
      <c r="AE1020" s="106"/>
      <c r="AF1020" s="106"/>
      <c r="AG1020" s="106"/>
      <c r="AH1020" s="106"/>
      <c r="AI1020" s="106"/>
      <c r="AJ1020" s="106"/>
      <c r="AK1020" s="106"/>
      <c r="AL1020" s="106"/>
      <c r="AM1020" s="106"/>
      <c r="AN1020" s="106"/>
      <c r="AO1020" s="106"/>
      <c r="AP1020" s="106"/>
      <c r="AQ1020" s="106"/>
      <c r="AR1020" s="106"/>
      <c r="AS1020" s="106"/>
      <c r="AT1020" s="106"/>
      <c r="AU1020" s="106"/>
      <c r="AV1020" s="106"/>
      <c r="AW1020" s="106"/>
      <c r="AX1020" s="106"/>
      <c r="AY1020" s="106"/>
      <c r="AZ1020" s="106"/>
      <c r="BA1020" s="106"/>
      <c r="BB1020" s="106"/>
      <c r="BC1020" s="106"/>
      <c r="BD1020" s="106"/>
      <c r="BE1020" s="106"/>
      <c r="BF1020" s="106"/>
      <c r="BG1020" s="106"/>
      <c r="BH1020" s="106"/>
      <c r="BI1020" s="106"/>
      <c r="BJ1020" s="106"/>
      <c r="BK1020" s="106"/>
      <c r="BL1020" s="107"/>
      <c r="CA1020" s="111">
        <v>43409.076388888891</v>
      </c>
      <c r="CB1020" s="87">
        <v>226</v>
      </c>
      <c r="CC1020" s="111">
        <v>43409.076388888891</v>
      </c>
      <c r="CD1020" s="87">
        <v>0</v>
      </c>
      <c r="CE1020" s="111">
        <v>43409.076388888891</v>
      </c>
      <c r="CF1020" s="87">
        <v>0</v>
      </c>
      <c r="CG1020" s="111">
        <v>43409.076388888891</v>
      </c>
      <c r="CH1020" s="87">
        <v>18.61</v>
      </c>
      <c r="CI1020" s="111">
        <v>43409.076388888891</v>
      </c>
      <c r="CJ1020" s="87">
        <v>0</v>
      </c>
    </row>
    <row r="1021" spans="1:97" x14ac:dyDescent="0.3">
      <c r="B1021" s="88"/>
      <c r="C1021" s="106"/>
      <c r="D1021" s="106"/>
      <c r="E1021" s="106"/>
      <c r="F1021" s="106"/>
      <c r="G1021" s="106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6"/>
      <c r="T1021" s="106"/>
      <c r="U1021" s="106"/>
      <c r="V1021" s="106"/>
      <c r="W1021" s="106"/>
      <c r="X1021" s="106"/>
      <c r="Y1021" s="106"/>
      <c r="Z1021" s="106"/>
      <c r="AA1021" s="106"/>
      <c r="AB1021" s="106"/>
      <c r="AC1021" s="106"/>
      <c r="AD1021" s="106"/>
      <c r="AE1021" s="106"/>
      <c r="AF1021" s="106"/>
      <c r="AG1021" s="106"/>
      <c r="AH1021" s="106"/>
      <c r="AI1021" s="106"/>
      <c r="AJ1021" s="106"/>
      <c r="AK1021" s="106"/>
      <c r="AL1021" s="106"/>
      <c r="AM1021" s="106"/>
      <c r="AN1021" s="106"/>
      <c r="AO1021" s="106"/>
      <c r="AP1021" s="106"/>
      <c r="AQ1021" s="106"/>
      <c r="AR1021" s="106"/>
      <c r="AS1021" s="106"/>
      <c r="AT1021" s="106"/>
      <c r="AU1021" s="106"/>
      <c r="AV1021" s="106"/>
      <c r="AW1021" s="106"/>
      <c r="AX1021" s="106"/>
      <c r="AY1021" s="106"/>
      <c r="AZ1021" s="106"/>
      <c r="BA1021" s="106"/>
      <c r="BB1021" s="106"/>
      <c r="BC1021" s="106"/>
      <c r="BD1021" s="106"/>
      <c r="BE1021" s="106"/>
      <c r="BF1021" s="106"/>
      <c r="BG1021" s="106"/>
      <c r="BH1021" s="106"/>
      <c r="BI1021" s="106"/>
      <c r="BJ1021" s="106"/>
      <c r="BK1021" s="106"/>
      <c r="BL1021" s="107"/>
      <c r="CA1021" s="111">
        <v>43409.083333333336</v>
      </c>
      <c r="CB1021" s="87">
        <v>223</v>
      </c>
      <c r="CC1021" s="111">
        <v>43409.083333333336</v>
      </c>
      <c r="CD1021" s="87">
        <v>0</v>
      </c>
      <c r="CE1021" s="111">
        <v>43409.083333333336</v>
      </c>
      <c r="CF1021" s="87">
        <v>0</v>
      </c>
      <c r="CG1021" s="111">
        <v>43409.083333333336</v>
      </c>
      <c r="CH1021" s="87">
        <v>19.72</v>
      </c>
      <c r="CI1021" s="111">
        <v>43409.083333333336</v>
      </c>
      <c r="CJ1021" s="87">
        <v>0</v>
      </c>
    </row>
    <row r="1022" spans="1:97" x14ac:dyDescent="0.3">
      <c r="B1022" s="88"/>
      <c r="C1022" s="106"/>
      <c r="D1022" s="106"/>
      <c r="E1022" s="106"/>
      <c r="F1022" s="106"/>
      <c r="G1022" s="106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6"/>
      <c r="T1022" s="106"/>
      <c r="U1022" s="106"/>
      <c r="V1022" s="106"/>
      <c r="W1022" s="106"/>
      <c r="X1022" s="106"/>
      <c r="Y1022" s="106"/>
      <c r="Z1022" s="106"/>
      <c r="AA1022" s="106"/>
      <c r="AB1022" s="106"/>
      <c r="AC1022" s="106"/>
      <c r="AD1022" s="106"/>
      <c r="AE1022" s="106"/>
      <c r="AF1022" s="106"/>
      <c r="AG1022" s="106"/>
      <c r="AH1022" s="106"/>
      <c r="AI1022" s="106"/>
      <c r="AJ1022" s="106"/>
      <c r="AK1022" s="106"/>
      <c r="AL1022" s="106"/>
      <c r="AM1022" s="106"/>
      <c r="AN1022" s="106"/>
      <c r="AO1022" s="106"/>
      <c r="AP1022" s="106"/>
      <c r="AQ1022" s="106"/>
      <c r="AR1022" s="106"/>
      <c r="AS1022" s="106"/>
      <c r="AT1022" s="106"/>
      <c r="AU1022" s="106"/>
      <c r="AV1022" s="106"/>
      <c r="AW1022" s="106"/>
      <c r="AX1022" s="106"/>
      <c r="AY1022" s="106"/>
      <c r="AZ1022" s="106"/>
      <c r="BA1022" s="106"/>
      <c r="BB1022" s="106"/>
      <c r="BC1022" s="106"/>
      <c r="BD1022" s="106"/>
      <c r="BE1022" s="106"/>
      <c r="BF1022" s="106"/>
      <c r="BG1022" s="106"/>
      <c r="BH1022" s="106"/>
      <c r="BI1022" s="106"/>
      <c r="BJ1022" s="106"/>
      <c r="BK1022" s="106"/>
      <c r="BL1022" s="107"/>
      <c r="CA1022" s="111">
        <v>43409.090277777781</v>
      </c>
      <c r="CB1022" s="87">
        <v>226</v>
      </c>
      <c r="CC1022" s="111">
        <v>43409.090277777781</v>
      </c>
      <c r="CD1022" s="87">
        <v>0</v>
      </c>
      <c r="CE1022" s="111">
        <v>43409.090277777781</v>
      </c>
      <c r="CF1022" s="87">
        <v>0</v>
      </c>
      <c r="CG1022" s="111">
        <v>43409.090277777781</v>
      </c>
      <c r="CH1022" s="87">
        <v>18.89</v>
      </c>
      <c r="CI1022" s="111">
        <v>43409.090277777781</v>
      </c>
      <c r="CJ1022" s="87">
        <v>0</v>
      </c>
    </row>
    <row r="1023" spans="1:97" x14ac:dyDescent="0.3">
      <c r="B1023" s="88"/>
      <c r="C1023" s="106"/>
      <c r="D1023" s="106"/>
      <c r="E1023" s="106"/>
      <c r="F1023" s="106"/>
      <c r="G1023" s="106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6"/>
      <c r="T1023" s="106"/>
      <c r="U1023" s="106"/>
      <c r="V1023" s="106"/>
      <c r="W1023" s="106"/>
      <c r="X1023" s="106"/>
      <c r="Y1023" s="106"/>
      <c r="Z1023" s="106"/>
      <c r="AA1023" s="106"/>
      <c r="AB1023" s="106"/>
      <c r="AC1023" s="106"/>
      <c r="AD1023" s="106"/>
      <c r="AE1023" s="106"/>
      <c r="AF1023" s="106"/>
      <c r="AG1023" s="106"/>
      <c r="AH1023" s="106"/>
      <c r="AI1023" s="106"/>
      <c r="AJ1023" s="106"/>
      <c r="AK1023" s="106"/>
      <c r="AL1023" s="106"/>
      <c r="AM1023" s="106"/>
      <c r="AN1023" s="106"/>
      <c r="AO1023" s="106"/>
      <c r="AP1023" s="106"/>
      <c r="AQ1023" s="106"/>
      <c r="AR1023" s="106"/>
      <c r="AS1023" s="106"/>
      <c r="AT1023" s="106"/>
      <c r="AU1023" s="106"/>
      <c r="AV1023" s="106"/>
      <c r="AW1023" s="106"/>
      <c r="AX1023" s="106"/>
      <c r="AY1023" s="106"/>
      <c r="AZ1023" s="106"/>
      <c r="BA1023" s="106"/>
      <c r="BB1023" s="106"/>
      <c r="BC1023" s="106"/>
      <c r="BD1023" s="106"/>
      <c r="BE1023" s="106"/>
      <c r="BF1023" s="106"/>
      <c r="BG1023" s="106"/>
      <c r="BH1023" s="106"/>
      <c r="BI1023" s="106"/>
      <c r="BJ1023" s="106"/>
      <c r="BK1023" s="106"/>
      <c r="BL1023" s="107"/>
      <c r="CA1023" s="111">
        <v>43409.097222222219</v>
      </c>
      <c r="CB1023" s="87">
        <v>225</v>
      </c>
      <c r="CC1023" s="111">
        <v>43409.097222222219</v>
      </c>
      <c r="CD1023" s="87">
        <v>0</v>
      </c>
      <c r="CE1023" s="111">
        <v>43409.097222222219</v>
      </c>
      <c r="CF1023" s="87">
        <v>0</v>
      </c>
      <c r="CG1023" s="111">
        <v>43409.097222222219</v>
      </c>
      <c r="CH1023" s="87">
        <v>25.83</v>
      </c>
      <c r="CI1023" s="111">
        <v>43409.097222222219</v>
      </c>
      <c r="CJ1023" s="87">
        <v>0</v>
      </c>
    </row>
    <row r="1024" spans="1:97" x14ac:dyDescent="0.3">
      <c r="B1024" s="88"/>
      <c r="C1024" s="106"/>
      <c r="D1024" s="106"/>
      <c r="E1024" s="106"/>
      <c r="F1024" s="106"/>
      <c r="G1024" s="106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6"/>
      <c r="T1024" s="106"/>
      <c r="U1024" s="106"/>
      <c r="V1024" s="106"/>
      <c r="W1024" s="106"/>
      <c r="X1024" s="106"/>
      <c r="Y1024" s="106"/>
      <c r="Z1024" s="106"/>
      <c r="AA1024" s="106"/>
      <c r="AB1024" s="106"/>
      <c r="AC1024" s="106"/>
      <c r="AD1024" s="106"/>
      <c r="AE1024" s="106"/>
      <c r="AF1024" s="106"/>
      <c r="AG1024" s="106"/>
      <c r="AH1024" s="106"/>
      <c r="AI1024" s="106"/>
      <c r="AJ1024" s="106"/>
      <c r="AK1024" s="106"/>
      <c r="AL1024" s="106"/>
      <c r="AM1024" s="106"/>
      <c r="AN1024" s="106"/>
      <c r="AO1024" s="106"/>
      <c r="AP1024" s="106"/>
      <c r="AQ1024" s="106"/>
      <c r="AR1024" s="106"/>
      <c r="AS1024" s="106"/>
      <c r="AT1024" s="106"/>
      <c r="AU1024" s="106"/>
      <c r="AV1024" s="106"/>
      <c r="AW1024" s="106"/>
      <c r="AX1024" s="106"/>
      <c r="AY1024" s="106"/>
      <c r="AZ1024" s="106"/>
      <c r="BA1024" s="106"/>
      <c r="BB1024" s="106"/>
      <c r="BC1024" s="106"/>
      <c r="BD1024" s="106"/>
      <c r="BE1024" s="106"/>
      <c r="BF1024" s="106"/>
      <c r="BG1024" s="106"/>
      <c r="BH1024" s="106"/>
      <c r="BI1024" s="106"/>
      <c r="BJ1024" s="106"/>
      <c r="BK1024" s="106"/>
      <c r="BL1024" s="107"/>
      <c r="CA1024" s="111">
        <v>43409.104166666664</v>
      </c>
      <c r="CB1024" s="87">
        <v>221</v>
      </c>
      <c r="CC1024" s="111">
        <v>43409.104166666664</v>
      </c>
      <c r="CD1024" s="87">
        <v>0</v>
      </c>
      <c r="CE1024" s="111">
        <v>43409.104166666664</v>
      </c>
      <c r="CF1024" s="87">
        <v>0</v>
      </c>
      <c r="CG1024" s="111">
        <v>43409.104166666664</v>
      </c>
      <c r="CH1024" s="87">
        <v>25.56</v>
      </c>
      <c r="CI1024" s="111">
        <v>43409.104166666664</v>
      </c>
      <c r="CJ1024" s="87">
        <v>0</v>
      </c>
    </row>
    <row r="1025" spans="2:88" x14ac:dyDescent="0.3">
      <c r="B1025" s="88"/>
      <c r="C1025" s="106"/>
      <c r="D1025" s="106"/>
      <c r="E1025" s="106"/>
      <c r="F1025" s="106"/>
      <c r="G1025" s="106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6"/>
      <c r="T1025" s="106"/>
      <c r="U1025" s="106"/>
      <c r="V1025" s="106"/>
      <c r="W1025" s="106"/>
      <c r="X1025" s="106"/>
      <c r="Y1025" s="106"/>
      <c r="Z1025" s="106"/>
      <c r="AA1025" s="106"/>
      <c r="AB1025" s="106"/>
      <c r="AC1025" s="106"/>
      <c r="AD1025" s="106"/>
      <c r="AE1025" s="106"/>
      <c r="AF1025" s="106"/>
      <c r="AG1025" s="106"/>
      <c r="AH1025" s="106"/>
      <c r="AI1025" s="106"/>
      <c r="AJ1025" s="106"/>
      <c r="AK1025" s="106"/>
      <c r="AL1025" s="106"/>
      <c r="AM1025" s="106"/>
      <c r="AN1025" s="106"/>
      <c r="AO1025" s="106"/>
      <c r="AP1025" s="106"/>
      <c r="AQ1025" s="106"/>
      <c r="AR1025" s="106"/>
      <c r="AS1025" s="106"/>
      <c r="AT1025" s="106"/>
      <c r="AU1025" s="106"/>
      <c r="AV1025" s="106"/>
      <c r="AW1025" s="106"/>
      <c r="AX1025" s="106"/>
      <c r="AY1025" s="106"/>
      <c r="AZ1025" s="106"/>
      <c r="BA1025" s="106"/>
      <c r="BB1025" s="106"/>
      <c r="BC1025" s="106"/>
      <c r="BD1025" s="106"/>
      <c r="BE1025" s="106"/>
      <c r="BF1025" s="106"/>
      <c r="BG1025" s="106"/>
      <c r="BH1025" s="106"/>
      <c r="BI1025" s="106"/>
      <c r="BJ1025" s="106"/>
      <c r="BK1025" s="106"/>
      <c r="BL1025" s="107"/>
      <c r="CA1025" s="111">
        <v>43409.111111111109</v>
      </c>
      <c r="CB1025" s="87">
        <v>226</v>
      </c>
      <c r="CC1025" s="111">
        <v>43409.111111111109</v>
      </c>
      <c r="CD1025" s="87">
        <v>0</v>
      </c>
      <c r="CE1025" s="111">
        <v>43409.111111111109</v>
      </c>
      <c r="CF1025" s="87">
        <v>0</v>
      </c>
      <c r="CG1025" s="111">
        <v>43409.111111111109</v>
      </c>
      <c r="CH1025" s="87">
        <v>16.670000000000002</v>
      </c>
      <c r="CI1025" s="111">
        <v>43409.111111111109</v>
      </c>
      <c r="CJ1025" s="87">
        <v>0</v>
      </c>
    </row>
    <row r="1026" spans="2:88" x14ac:dyDescent="0.3">
      <c r="B1026" s="88"/>
      <c r="C1026" s="106"/>
      <c r="D1026" s="106"/>
      <c r="E1026" s="106"/>
      <c r="F1026" s="106"/>
      <c r="G1026" s="106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6"/>
      <c r="T1026" s="106"/>
      <c r="U1026" s="106"/>
      <c r="V1026" s="106"/>
      <c r="W1026" s="106"/>
      <c r="X1026" s="106"/>
      <c r="Y1026" s="106"/>
      <c r="Z1026" s="106"/>
      <c r="AA1026" s="106"/>
      <c r="AB1026" s="106"/>
      <c r="AC1026" s="106"/>
      <c r="AD1026" s="106"/>
      <c r="AE1026" s="106"/>
      <c r="AF1026" s="106"/>
      <c r="AG1026" s="106"/>
      <c r="AH1026" s="106"/>
      <c r="AI1026" s="106"/>
      <c r="AJ1026" s="106"/>
      <c r="AK1026" s="106"/>
      <c r="AL1026" s="106"/>
      <c r="AM1026" s="106"/>
      <c r="AN1026" s="106"/>
      <c r="AO1026" s="106"/>
      <c r="AP1026" s="106"/>
      <c r="AQ1026" s="106"/>
      <c r="AR1026" s="106"/>
      <c r="AS1026" s="106"/>
      <c r="AT1026" s="106"/>
      <c r="AU1026" s="106"/>
      <c r="AV1026" s="106"/>
      <c r="AW1026" s="106"/>
      <c r="AX1026" s="106"/>
      <c r="AY1026" s="106"/>
      <c r="AZ1026" s="106"/>
      <c r="BA1026" s="106"/>
      <c r="BB1026" s="106"/>
      <c r="BC1026" s="106"/>
      <c r="BD1026" s="106"/>
      <c r="BE1026" s="106"/>
      <c r="BF1026" s="106"/>
      <c r="BG1026" s="106"/>
      <c r="BH1026" s="106"/>
      <c r="BI1026" s="106"/>
      <c r="BJ1026" s="106"/>
      <c r="BK1026" s="106"/>
      <c r="BL1026" s="107"/>
      <c r="CA1026" s="111">
        <v>43409.118055555555</v>
      </c>
      <c r="CB1026" s="87">
        <v>227</v>
      </c>
      <c r="CC1026" s="111">
        <v>43409.118055555555</v>
      </c>
      <c r="CD1026" s="87">
        <v>0</v>
      </c>
      <c r="CE1026" s="111">
        <v>43409.118055555555</v>
      </c>
      <c r="CF1026" s="87">
        <v>0</v>
      </c>
      <c r="CG1026" s="111">
        <v>43409.118055555555</v>
      </c>
      <c r="CH1026" s="87">
        <v>28.61</v>
      </c>
      <c r="CI1026" s="111">
        <v>43409.118055555555</v>
      </c>
      <c r="CJ1026" s="87">
        <v>0</v>
      </c>
    </row>
    <row r="1027" spans="2:88" x14ac:dyDescent="0.3">
      <c r="B1027" s="88"/>
      <c r="C1027" s="106"/>
      <c r="D1027" s="106"/>
      <c r="E1027" s="106"/>
      <c r="F1027" s="106"/>
      <c r="G1027" s="106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6"/>
      <c r="T1027" s="106"/>
      <c r="U1027" s="106"/>
      <c r="V1027" s="106"/>
      <c r="W1027" s="106"/>
      <c r="X1027" s="106"/>
      <c r="Y1027" s="106"/>
      <c r="Z1027" s="106"/>
      <c r="AA1027" s="106"/>
      <c r="AB1027" s="106"/>
      <c r="AC1027" s="106"/>
      <c r="AD1027" s="106"/>
      <c r="AE1027" s="106"/>
      <c r="AF1027" s="106"/>
      <c r="AG1027" s="106"/>
      <c r="AH1027" s="106"/>
      <c r="AI1027" s="106"/>
      <c r="AJ1027" s="106"/>
      <c r="AK1027" s="106"/>
      <c r="AL1027" s="106"/>
      <c r="AM1027" s="106"/>
      <c r="AN1027" s="106"/>
      <c r="AO1027" s="106"/>
      <c r="AP1027" s="106"/>
      <c r="AQ1027" s="106"/>
      <c r="AR1027" s="106"/>
      <c r="AS1027" s="106"/>
      <c r="AT1027" s="106"/>
      <c r="AU1027" s="106"/>
      <c r="AV1027" s="106"/>
      <c r="AW1027" s="106"/>
      <c r="AX1027" s="106"/>
      <c r="AY1027" s="106"/>
      <c r="AZ1027" s="106"/>
      <c r="BA1027" s="106"/>
      <c r="BB1027" s="106"/>
      <c r="BC1027" s="106"/>
      <c r="BD1027" s="106"/>
      <c r="BE1027" s="106"/>
      <c r="BF1027" s="106"/>
      <c r="BG1027" s="106"/>
      <c r="BH1027" s="106"/>
      <c r="BI1027" s="106"/>
      <c r="BJ1027" s="106"/>
      <c r="BK1027" s="106"/>
      <c r="BL1027" s="107"/>
      <c r="CA1027" s="111">
        <v>43409.125</v>
      </c>
      <c r="CB1027" s="87">
        <v>224</v>
      </c>
      <c r="CC1027" s="111">
        <v>43409.125</v>
      </c>
      <c r="CD1027" s="87">
        <v>0</v>
      </c>
      <c r="CE1027" s="111">
        <v>43409.125</v>
      </c>
      <c r="CF1027" s="87">
        <v>0</v>
      </c>
      <c r="CG1027" s="111">
        <v>43409.125</v>
      </c>
      <c r="CH1027" s="87">
        <v>26.94</v>
      </c>
      <c r="CI1027" s="111">
        <v>43409.125</v>
      </c>
      <c r="CJ1027" s="87">
        <v>0</v>
      </c>
    </row>
    <row r="1028" spans="2:88" x14ac:dyDescent="0.3">
      <c r="B1028" s="88"/>
      <c r="C1028" s="106"/>
      <c r="D1028" s="106"/>
      <c r="E1028" s="106"/>
      <c r="F1028" s="106"/>
      <c r="G1028" s="106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6"/>
      <c r="T1028" s="106"/>
      <c r="U1028" s="106"/>
      <c r="V1028" s="106"/>
      <c r="W1028" s="106"/>
      <c r="X1028" s="106"/>
      <c r="Y1028" s="106"/>
      <c r="Z1028" s="106"/>
      <c r="AA1028" s="106"/>
      <c r="AB1028" s="106"/>
      <c r="AC1028" s="106"/>
      <c r="AD1028" s="106"/>
      <c r="AE1028" s="106"/>
      <c r="AF1028" s="106"/>
      <c r="AG1028" s="106"/>
      <c r="AH1028" s="106"/>
      <c r="AI1028" s="106"/>
      <c r="AJ1028" s="106"/>
      <c r="AK1028" s="106"/>
      <c r="AL1028" s="106"/>
      <c r="AM1028" s="106"/>
      <c r="AN1028" s="106"/>
      <c r="AO1028" s="106"/>
      <c r="AP1028" s="106"/>
      <c r="AQ1028" s="106"/>
      <c r="AR1028" s="106"/>
      <c r="AS1028" s="106"/>
      <c r="AT1028" s="106"/>
      <c r="AU1028" s="106"/>
      <c r="AV1028" s="106"/>
      <c r="AW1028" s="106"/>
      <c r="AX1028" s="106"/>
      <c r="AY1028" s="106"/>
      <c r="AZ1028" s="106"/>
      <c r="BA1028" s="106"/>
      <c r="BB1028" s="106"/>
      <c r="BC1028" s="106"/>
      <c r="BD1028" s="106"/>
      <c r="BE1028" s="106"/>
      <c r="BF1028" s="106"/>
      <c r="BG1028" s="106"/>
      <c r="BH1028" s="106"/>
      <c r="BI1028" s="106"/>
      <c r="BJ1028" s="106"/>
      <c r="BK1028" s="106"/>
      <c r="BL1028" s="107"/>
      <c r="CA1028" s="111">
        <v>43409.131944444445</v>
      </c>
      <c r="CB1028" s="87">
        <v>229</v>
      </c>
      <c r="CC1028" s="111">
        <v>43409.131944444445</v>
      </c>
      <c r="CD1028" s="87">
        <v>0</v>
      </c>
      <c r="CE1028" s="111">
        <v>43409.131944444445</v>
      </c>
      <c r="CF1028" s="87">
        <v>0</v>
      </c>
      <c r="CG1028" s="111">
        <v>43409.131944444445</v>
      </c>
      <c r="CH1028" s="87">
        <v>18.329999999999998</v>
      </c>
      <c r="CI1028" s="111">
        <v>43409.131944444445</v>
      </c>
      <c r="CJ1028" s="87">
        <v>0</v>
      </c>
    </row>
    <row r="1029" spans="2:88" x14ac:dyDescent="0.3">
      <c r="B1029" s="88"/>
      <c r="C1029" s="106"/>
      <c r="D1029" s="106"/>
      <c r="E1029" s="106"/>
      <c r="F1029" s="106"/>
      <c r="G1029" s="106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6"/>
      <c r="T1029" s="106"/>
      <c r="U1029" s="106"/>
      <c r="V1029" s="106"/>
      <c r="W1029" s="106"/>
      <c r="X1029" s="106"/>
      <c r="Y1029" s="106"/>
      <c r="Z1029" s="106"/>
      <c r="AA1029" s="106"/>
      <c r="AB1029" s="106"/>
      <c r="AC1029" s="106"/>
      <c r="AD1029" s="106"/>
      <c r="AE1029" s="106"/>
      <c r="AF1029" s="106"/>
      <c r="AG1029" s="106"/>
      <c r="AH1029" s="106"/>
      <c r="AI1029" s="106"/>
      <c r="AJ1029" s="106"/>
      <c r="AK1029" s="106"/>
      <c r="AL1029" s="106"/>
      <c r="AM1029" s="106"/>
      <c r="AN1029" s="106"/>
      <c r="AO1029" s="106"/>
      <c r="AP1029" s="106"/>
      <c r="AQ1029" s="106"/>
      <c r="AR1029" s="106"/>
      <c r="AS1029" s="106"/>
      <c r="AT1029" s="106"/>
      <c r="AU1029" s="106"/>
      <c r="AV1029" s="106"/>
      <c r="AW1029" s="106"/>
      <c r="AX1029" s="106"/>
      <c r="AY1029" s="106"/>
      <c r="AZ1029" s="106"/>
      <c r="BA1029" s="106"/>
      <c r="BB1029" s="106"/>
      <c r="BC1029" s="106"/>
      <c r="BD1029" s="106"/>
      <c r="BE1029" s="106"/>
      <c r="BF1029" s="106"/>
      <c r="BG1029" s="106"/>
      <c r="BH1029" s="106"/>
      <c r="BI1029" s="106"/>
      <c r="BJ1029" s="106"/>
      <c r="BK1029" s="106"/>
      <c r="BL1029" s="107"/>
      <c r="CA1029" s="111">
        <v>43409.138888888891</v>
      </c>
      <c r="CB1029" s="87">
        <v>236</v>
      </c>
      <c r="CC1029" s="111">
        <v>43409.138888888891</v>
      </c>
      <c r="CD1029" s="87">
        <v>0</v>
      </c>
      <c r="CE1029" s="111">
        <v>43409.138888888891</v>
      </c>
      <c r="CF1029" s="87">
        <v>0</v>
      </c>
      <c r="CG1029" s="111">
        <v>43409.138888888891</v>
      </c>
      <c r="CH1029" s="87">
        <v>16.940000000000001</v>
      </c>
      <c r="CI1029" s="111">
        <v>43409.138888888891</v>
      </c>
      <c r="CJ1029" s="87">
        <v>0</v>
      </c>
    </row>
    <row r="1030" spans="2:88" x14ac:dyDescent="0.3">
      <c r="B1030" s="88"/>
      <c r="C1030" s="106"/>
      <c r="D1030" s="106"/>
      <c r="E1030" s="106"/>
      <c r="F1030" s="106"/>
      <c r="G1030" s="106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6"/>
      <c r="T1030" s="106"/>
      <c r="U1030" s="106"/>
      <c r="V1030" s="106"/>
      <c r="W1030" s="106"/>
      <c r="X1030" s="106"/>
      <c r="Y1030" s="106"/>
      <c r="Z1030" s="106"/>
      <c r="AA1030" s="106"/>
      <c r="AB1030" s="106"/>
      <c r="AC1030" s="106"/>
      <c r="AD1030" s="106"/>
      <c r="AE1030" s="106"/>
      <c r="AF1030" s="106"/>
      <c r="AG1030" s="106"/>
      <c r="AH1030" s="106"/>
      <c r="AI1030" s="106"/>
      <c r="AJ1030" s="106"/>
      <c r="AK1030" s="106"/>
      <c r="AL1030" s="106"/>
      <c r="AM1030" s="106"/>
      <c r="AN1030" s="106"/>
      <c r="AO1030" s="106"/>
      <c r="AP1030" s="106"/>
      <c r="AQ1030" s="106"/>
      <c r="AR1030" s="106"/>
      <c r="AS1030" s="106"/>
      <c r="AT1030" s="106"/>
      <c r="AU1030" s="106"/>
      <c r="AV1030" s="106"/>
      <c r="AW1030" s="106"/>
      <c r="AX1030" s="106"/>
      <c r="AY1030" s="106"/>
      <c r="AZ1030" s="106"/>
      <c r="BA1030" s="106"/>
      <c r="BB1030" s="106"/>
      <c r="BC1030" s="106"/>
      <c r="BD1030" s="106"/>
      <c r="BE1030" s="106"/>
      <c r="BF1030" s="106"/>
      <c r="BG1030" s="106"/>
      <c r="BH1030" s="106"/>
      <c r="BI1030" s="106"/>
      <c r="BJ1030" s="106"/>
      <c r="BK1030" s="106"/>
      <c r="BL1030" s="107"/>
      <c r="CA1030" s="111">
        <v>43409.145833333336</v>
      </c>
      <c r="CB1030" s="87">
        <v>40</v>
      </c>
      <c r="CC1030" s="111">
        <v>43409.145833333336</v>
      </c>
      <c r="CD1030" s="87">
        <v>0</v>
      </c>
      <c r="CE1030" s="111">
        <v>43409.145833333336</v>
      </c>
      <c r="CF1030" s="87">
        <v>0</v>
      </c>
      <c r="CG1030" s="111">
        <v>43409.145833333336</v>
      </c>
      <c r="CH1030" s="87">
        <v>25.83</v>
      </c>
      <c r="CI1030" s="111">
        <v>43409.145833333336</v>
      </c>
      <c r="CJ1030" s="87">
        <v>0</v>
      </c>
    </row>
    <row r="1031" spans="2:88" x14ac:dyDescent="0.3">
      <c r="B1031" s="88"/>
      <c r="C1031" s="106"/>
      <c r="D1031" s="106"/>
      <c r="E1031" s="106"/>
      <c r="F1031" s="106"/>
      <c r="G1031" s="106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6"/>
      <c r="T1031" s="106"/>
      <c r="U1031" s="106"/>
      <c r="V1031" s="106"/>
      <c r="W1031" s="106"/>
      <c r="X1031" s="106"/>
      <c r="Y1031" s="106"/>
      <c r="Z1031" s="106"/>
      <c r="AA1031" s="106"/>
      <c r="AB1031" s="106"/>
      <c r="AC1031" s="106"/>
      <c r="AD1031" s="106"/>
      <c r="AE1031" s="106"/>
      <c r="AF1031" s="106"/>
      <c r="AG1031" s="106"/>
      <c r="AH1031" s="106"/>
      <c r="AI1031" s="106"/>
      <c r="AJ1031" s="106"/>
      <c r="AK1031" s="106"/>
      <c r="AL1031" s="106"/>
      <c r="AM1031" s="106"/>
      <c r="AN1031" s="106"/>
      <c r="AO1031" s="106"/>
      <c r="AP1031" s="106"/>
      <c r="AQ1031" s="106"/>
      <c r="AR1031" s="106"/>
      <c r="AS1031" s="106"/>
      <c r="AT1031" s="106"/>
      <c r="AU1031" s="106"/>
      <c r="AV1031" s="106"/>
      <c r="AW1031" s="106"/>
      <c r="AX1031" s="106"/>
      <c r="AY1031" s="106"/>
      <c r="AZ1031" s="106"/>
      <c r="BA1031" s="106"/>
      <c r="BB1031" s="106"/>
      <c r="BC1031" s="106"/>
      <c r="BD1031" s="106"/>
      <c r="BE1031" s="106"/>
      <c r="BF1031" s="106"/>
      <c r="BG1031" s="106"/>
      <c r="BH1031" s="106"/>
      <c r="BI1031" s="106"/>
      <c r="BJ1031" s="106"/>
      <c r="BK1031" s="106"/>
      <c r="BL1031" s="107"/>
      <c r="CA1031" s="111">
        <v>43409.152777777781</v>
      </c>
      <c r="CB1031" s="87">
        <v>216</v>
      </c>
      <c r="CC1031" s="111">
        <v>43409.152777777781</v>
      </c>
      <c r="CD1031" s="87">
        <v>0</v>
      </c>
      <c r="CE1031" s="111">
        <v>43409.152777777781</v>
      </c>
      <c r="CF1031" s="87">
        <v>0</v>
      </c>
      <c r="CG1031" s="111">
        <v>43409.152777777781</v>
      </c>
      <c r="CH1031" s="87">
        <v>26.94</v>
      </c>
      <c r="CI1031" s="111">
        <v>43409.152777777781</v>
      </c>
      <c r="CJ1031" s="87">
        <v>0</v>
      </c>
    </row>
    <row r="1032" spans="2:88" x14ac:dyDescent="0.3">
      <c r="B1032" s="88"/>
      <c r="C1032" s="106"/>
      <c r="D1032" s="106"/>
      <c r="E1032" s="106"/>
      <c r="F1032" s="106"/>
      <c r="G1032" s="106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6"/>
      <c r="T1032" s="106"/>
      <c r="U1032" s="106"/>
      <c r="V1032" s="106"/>
      <c r="W1032" s="106"/>
      <c r="X1032" s="106"/>
      <c r="Y1032" s="106"/>
      <c r="Z1032" s="106"/>
      <c r="AA1032" s="106"/>
      <c r="AB1032" s="106"/>
      <c r="AC1032" s="106"/>
      <c r="AD1032" s="106"/>
      <c r="AE1032" s="106"/>
      <c r="AF1032" s="106"/>
      <c r="AG1032" s="106"/>
      <c r="AH1032" s="106"/>
      <c r="AI1032" s="106"/>
      <c r="AJ1032" s="106"/>
      <c r="AK1032" s="106"/>
      <c r="AL1032" s="106"/>
      <c r="AM1032" s="106"/>
      <c r="AN1032" s="106"/>
      <c r="AO1032" s="106"/>
      <c r="AP1032" s="106"/>
      <c r="AQ1032" s="106"/>
      <c r="AR1032" s="106"/>
      <c r="AS1032" s="106"/>
      <c r="AT1032" s="106"/>
      <c r="AU1032" s="106"/>
      <c r="AV1032" s="106"/>
      <c r="AW1032" s="106"/>
      <c r="AX1032" s="106"/>
      <c r="AY1032" s="106"/>
      <c r="AZ1032" s="106"/>
      <c r="BA1032" s="106"/>
      <c r="BB1032" s="106"/>
      <c r="BC1032" s="106"/>
      <c r="BD1032" s="106"/>
      <c r="BE1032" s="106"/>
      <c r="BF1032" s="106"/>
      <c r="BG1032" s="106"/>
      <c r="BH1032" s="106"/>
      <c r="BI1032" s="106"/>
      <c r="BJ1032" s="106"/>
      <c r="BK1032" s="106"/>
      <c r="BL1032" s="107"/>
      <c r="CA1032" s="111">
        <v>43409.159722222219</v>
      </c>
      <c r="CB1032" s="87">
        <v>215</v>
      </c>
      <c r="CC1032" s="111">
        <v>43409.159722222219</v>
      </c>
      <c r="CD1032" s="87">
        <v>0</v>
      </c>
      <c r="CE1032" s="111">
        <v>43409.159722222219</v>
      </c>
      <c r="CF1032" s="87">
        <v>0</v>
      </c>
      <c r="CG1032" s="111">
        <v>43409.159722222219</v>
      </c>
      <c r="CH1032" s="87">
        <v>19.72</v>
      </c>
      <c r="CI1032" s="111">
        <v>43409.159722222219</v>
      </c>
      <c r="CJ1032" s="87">
        <v>0</v>
      </c>
    </row>
    <row r="1033" spans="2:88" x14ac:dyDescent="0.3">
      <c r="B1033" s="88"/>
      <c r="C1033" s="106"/>
      <c r="D1033" s="106"/>
      <c r="E1033" s="106"/>
      <c r="F1033" s="106"/>
      <c r="G1033" s="106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6"/>
      <c r="T1033" s="106"/>
      <c r="U1033" s="106"/>
      <c r="V1033" s="106"/>
      <c r="W1033" s="106"/>
      <c r="X1033" s="106"/>
      <c r="Y1033" s="106"/>
      <c r="Z1033" s="106"/>
      <c r="AA1033" s="106"/>
      <c r="AB1033" s="106"/>
      <c r="AC1033" s="106"/>
      <c r="AD1033" s="106"/>
      <c r="AE1033" s="106"/>
      <c r="AF1033" s="106"/>
      <c r="AG1033" s="106"/>
      <c r="AH1033" s="106"/>
      <c r="AI1033" s="106"/>
      <c r="AJ1033" s="106"/>
      <c r="AK1033" s="106"/>
      <c r="AL1033" s="106"/>
      <c r="AM1033" s="106"/>
      <c r="AN1033" s="106"/>
      <c r="AO1033" s="106"/>
      <c r="AP1033" s="106"/>
      <c r="AQ1033" s="106"/>
      <c r="AR1033" s="106"/>
      <c r="AS1033" s="106"/>
      <c r="AT1033" s="106"/>
      <c r="AU1033" s="106"/>
      <c r="AV1033" s="106"/>
      <c r="AW1033" s="106"/>
      <c r="AX1033" s="106"/>
      <c r="AY1033" s="106"/>
      <c r="AZ1033" s="106"/>
      <c r="BA1033" s="106"/>
      <c r="BB1033" s="106"/>
      <c r="BC1033" s="106"/>
      <c r="BD1033" s="106"/>
      <c r="BE1033" s="106"/>
      <c r="BF1033" s="106"/>
      <c r="BG1033" s="106"/>
      <c r="BH1033" s="106"/>
      <c r="BI1033" s="106"/>
      <c r="BJ1033" s="106"/>
      <c r="BK1033" s="106"/>
      <c r="BL1033" s="107"/>
      <c r="CA1033" s="111">
        <v>43409.166666666664</v>
      </c>
      <c r="CB1033" s="87">
        <v>223</v>
      </c>
      <c r="CC1033" s="111">
        <v>43409.166666666664</v>
      </c>
      <c r="CD1033" s="87">
        <v>0</v>
      </c>
      <c r="CE1033" s="111">
        <v>43409.166666666664</v>
      </c>
      <c r="CF1033" s="87">
        <v>0</v>
      </c>
      <c r="CG1033" s="111">
        <v>43409.166666666664</v>
      </c>
      <c r="CH1033" s="87">
        <v>18.61</v>
      </c>
      <c r="CI1033" s="111">
        <v>43409.166666666664</v>
      </c>
      <c r="CJ1033" s="87">
        <v>0</v>
      </c>
    </row>
    <row r="1034" spans="2:88" x14ac:dyDescent="0.3">
      <c r="B1034" s="88"/>
      <c r="C1034" s="106"/>
      <c r="D1034" s="106"/>
      <c r="E1034" s="106"/>
      <c r="F1034" s="106"/>
      <c r="G1034" s="106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6"/>
      <c r="T1034" s="106"/>
      <c r="U1034" s="106"/>
      <c r="V1034" s="106"/>
      <c r="W1034" s="106"/>
      <c r="X1034" s="106"/>
      <c r="Y1034" s="106"/>
      <c r="Z1034" s="106"/>
      <c r="AA1034" s="106"/>
      <c r="AB1034" s="106"/>
      <c r="AC1034" s="106"/>
      <c r="AD1034" s="106"/>
      <c r="AE1034" s="106"/>
      <c r="AF1034" s="106"/>
      <c r="AG1034" s="106"/>
      <c r="AH1034" s="106"/>
      <c r="AI1034" s="106"/>
      <c r="AJ1034" s="106"/>
      <c r="AK1034" s="106"/>
      <c r="AL1034" s="106"/>
      <c r="AM1034" s="106"/>
      <c r="AN1034" s="106"/>
      <c r="AO1034" s="106"/>
      <c r="AP1034" s="106"/>
      <c r="AQ1034" s="106"/>
      <c r="AR1034" s="106"/>
      <c r="AS1034" s="106"/>
      <c r="AT1034" s="106"/>
      <c r="AU1034" s="106"/>
      <c r="AV1034" s="106"/>
      <c r="AW1034" s="106"/>
      <c r="AX1034" s="106"/>
      <c r="AY1034" s="106"/>
      <c r="AZ1034" s="106"/>
      <c r="BA1034" s="106"/>
      <c r="BB1034" s="106"/>
      <c r="BC1034" s="106"/>
      <c r="BD1034" s="106"/>
      <c r="BE1034" s="106"/>
      <c r="BF1034" s="106"/>
      <c r="BG1034" s="106"/>
      <c r="BH1034" s="106"/>
      <c r="BI1034" s="106"/>
      <c r="BJ1034" s="106"/>
      <c r="BK1034" s="106"/>
      <c r="BL1034" s="107"/>
      <c r="CA1034" s="111">
        <v>43409.173611111109</v>
      </c>
      <c r="CB1034" s="87">
        <v>227</v>
      </c>
      <c r="CC1034" s="111">
        <v>43409.173611111109</v>
      </c>
      <c r="CD1034" s="87">
        <v>0</v>
      </c>
      <c r="CE1034" s="111">
        <v>43409.173611111109</v>
      </c>
      <c r="CF1034" s="87">
        <v>0</v>
      </c>
      <c r="CG1034" s="111">
        <v>43409.173611111109</v>
      </c>
      <c r="CH1034" s="87">
        <v>19.170000000000002</v>
      </c>
      <c r="CI1034" s="111">
        <v>43409.173611111109</v>
      </c>
      <c r="CJ1034" s="87">
        <v>0</v>
      </c>
    </row>
    <row r="1035" spans="2:88" x14ac:dyDescent="0.3">
      <c r="B1035" s="88"/>
      <c r="C1035" s="106"/>
      <c r="D1035" s="106"/>
      <c r="E1035" s="106"/>
      <c r="F1035" s="106"/>
      <c r="G1035" s="106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6"/>
      <c r="T1035" s="106"/>
      <c r="U1035" s="106"/>
      <c r="V1035" s="106"/>
      <c r="W1035" s="106"/>
      <c r="X1035" s="106"/>
      <c r="Y1035" s="106"/>
      <c r="Z1035" s="106"/>
      <c r="AA1035" s="106"/>
      <c r="AB1035" s="106"/>
      <c r="AC1035" s="106"/>
      <c r="AD1035" s="106"/>
      <c r="AE1035" s="106"/>
      <c r="AF1035" s="106"/>
      <c r="AG1035" s="106"/>
      <c r="AH1035" s="106"/>
      <c r="AI1035" s="106"/>
      <c r="AJ1035" s="106"/>
      <c r="AK1035" s="106"/>
      <c r="AL1035" s="106"/>
      <c r="AM1035" s="106"/>
      <c r="AN1035" s="106"/>
      <c r="AO1035" s="106"/>
      <c r="AP1035" s="106"/>
      <c r="AQ1035" s="106"/>
      <c r="AR1035" s="106"/>
      <c r="AS1035" s="106"/>
      <c r="AT1035" s="106"/>
      <c r="AU1035" s="106"/>
      <c r="AV1035" s="106"/>
      <c r="AW1035" s="106"/>
      <c r="AX1035" s="106"/>
      <c r="AY1035" s="106"/>
      <c r="AZ1035" s="106"/>
      <c r="BA1035" s="106"/>
      <c r="BB1035" s="106"/>
      <c r="BC1035" s="106"/>
      <c r="BD1035" s="106"/>
      <c r="BE1035" s="106"/>
      <c r="BF1035" s="106"/>
      <c r="BG1035" s="106"/>
      <c r="BH1035" s="106"/>
      <c r="BI1035" s="106"/>
      <c r="BJ1035" s="106"/>
      <c r="BK1035" s="106"/>
      <c r="BL1035" s="107"/>
      <c r="CA1035" s="111">
        <v>43409.180555555555</v>
      </c>
      <c r="CB1035" s="87">
        <v>224</v>
      </c>
      <c r="CC1035" s="111">
        <v>43409.180555555555</v>
      </c>
      <c r="CD1035" s="87">
        <v>0</v>
      </c>
      <c r="CE1035" s="111">
        <v>43409.180555555555</v>
      </c>
      <c r="CF1035" s="87">
        <v>0</v>
      </c>
      <c r="CG1035" s="111">
        <v>43409.180555555555</v>
      </c>
      <c r="CH1035" s="87">
        <v>29.72</v>
      </c>
      <c r="CI1035" s="111">
        <v>43409.180555555555</v>
      </c>
      <c r="CJ1035" s="87">
        <v>0</v>
      </c>
    </row>
    <row r="1036" spans="2:88" x14ac:dyDescent="0.3">
      <c r="B1036" s="88"/>
      <c r="C1036" s="106"/>
      <c r="D1036" s="106"/>
      <c r="E1036" s="106"/>
      <c r="F1036" s="106"/>
      <c r="G1036" s="106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6"/>
      <c r="T1036" s="106"/>
      <c r="U1036" s="106"/>
      <c r="V1036" s="106"/>
      <c r="W1036" s="106"/>
      <c r="X1036" s="106"/>
      <c r="Y1036" s="106"/>
      <c r="Z1036" s="106"/>
      <c r="AA1036" s="106"/>
      <c r="AB1036" s="106"/>
      <c r="AC1036" s="106"/>
      <c r="AD1036" s="106"/>
      <c r="AE1036" s="106"/>
      <c r="AF1036" s="106"/>
      <c r="AG1036" s="106"/>
      <c r="AH1036" s="106"/>
      <c r="AI1036" s="106"/>
      <c r="AJ1036" s="106"/>
      <c r="AK1036" s="106"/>
      <c r="AL1036" s="106"/>
      <c r="AM1036" s="106"/>
      <c r="AN1036" s="106"/>
      <c r="AO1036" s="106"/>
      <c r="AP1036" s="106"/>
      <c r="AQ1036" s="106"/>
      <c r="AR1036" s="106"/>
      <c r="AS1036" s="106"/>
      <c r="AT1036" s="106"/>
      <c r="AU1036" s="106"/>
      <c r="AV1036" s="106"/>
      <c r="AW1036" s="106"/>
      <c r="AX1036" s="106"/>
      <c r="AY1036" s="106"/>
      <c r="AZ1036" s="106"/>
      <c r="BA1036" s="106"/>
      <c r="BB1036" s="106"/>
      <c r="BC1036" s="106"/>
      <c r="BD1036" s="106"/>
      <c r="BE1036" s="106"/>
      <c r="BF1036" s="106"/>
      <c r="BG1036" s="106"/>
      <c r="BH1036" s="106"/>
      <c r="BI1036" s="106"/>
      <c r="BJ1036" s="106"/>
      <c r="BK1036" s="106"/>
      <c r="BL1036" s="107"/>
      <c r="CA1036" s="111">
        <v>43409.1875</v>
      </c>
      <c r="CB1036" s="87">
        <v>221</v>
      </c>
      <c r="CC1036" s="111">
        <v>43409.1875</v>
      </c>
      <c r="CD1036" s="87">
        <v>0</v>
      </c>
      <c r="CE1036" s="111">
        <v>43409.1875</v>
      </c>
      <c r="CF1036" s="87">
        <v>0</v>
      </c>
      <c r="CG1036" s="111">
        <v>43409.1875</v>
      </c>
      <c r="CH1036" s="87">
        <v>19.170000000000002</v>
      </c>
      <c r="CI1036" s="111">
        <v>43409.1875</v>
      </c>
      <c r="CJ1036" s="87">
        <v>0</v>
      </c>
    </row>
    <row r="1037" spans="2:88" x14ac:dyDescent="0.3">
      <c r="B1037" s="88"/>
      <c r="C1037" s="106"/>
      <c r="D1037" s="106"/>
      <c r="E1037" s="106"/>
      <c r="F1037" s="106"/>
      <c r="G1037" s="106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6"/>
      <c r="T1037" s="106"/>
      <c r="U1037" s="106"/>
      <c r="V1037" s="106"/>
      <c r="W1037" s="106"/>
      <c r="X1037" s="106"/>
      <c r="Y1037" s="106"/>
      <c r="Z1037" s="106"/>
      <c r="AA1037" s="106"/>
      <c r="AB1037" s="106"/>
      <c r="AC1037" s="106"/>
      <c r="AD1037" s="106"/>
      <c r="AE1037" s="106"/>
      <c r="AF1037" s="106"/>
      <c r="AG1037" s="106"/>
      <c r="AH1037" s="106"/>
      <c r="AI1037" s="106"/>
      <c r="AJ1037" s="106"/>
      <c r="AK1037" s="106"/>
      <c r="AL1037" s="106"/>
      <c r="AM1037" s="106"/>
      <c r="AN1037" s="106"/>
      <c r="AO1037" s="106"/>
      <c r="AP1037" s="106"/>
      <c r="AQ1037" s="106"/>
      <c r="AR1037" s="106"/>
      <c r="AS1037" s="106"/>
      <c r="AT1037" s="106"/>
      <c r="AU1037" s="106"/>
      <c r="AV1037" s="106"/>
      <c r="AW1037" s="106"/>
      <c r="AX1037" s="106"/>
      <c r="AY1037" s="106"/>
      <c r="AZ1037" s="106"/>
      <c r="BA1037" s="106"/>
      <c r="BB1037" s="106"/>
      <c r="BC1037" s="106"/>
      <c r="BD1037" s="106"/>
      <c r="BE1037" s="106"/>
      <c r="BF1037" s="106"/>
      <c r="BG1037" s="106"/>
      <c r="BH1037" s="106"/>
      <c r="BI1037" s="106"/>
      <c r="BJ1037" s="106"/>
      <c r="BK1037" s="106"/>
      <c r="BL1037" s="107"/>
      <c r="CA1037" s="111">
        <v>43409.194444444445</v>
      </c>
      <c r="CB1037" s="87">
        <v>223</v>
      </c>
      <c r="CC1037" s="111">
        <v>43409.194444444445</v>
      </c>
      <c r="CD1037" s="87">
        <v>0</v>
      </c>
      <c r="CE1037" s="111">
        <v>43409.194444444445</v>
      </c>
      <c r="CF1037" s="87">
        <v>0</v>
      </c>
      <c r="CG1037" s="111">
        <v>43409.194444444445</v>
      </c>
      <c r="CH1037" s="87">
        <v>19.72</v>
      </c>
      <c r="CI1037" s="111">
        <v>43409.194444444445</v>
      </c>
      <c r="CJ1037" s="87">
        <v>0</v>
      </c>
    </row>
    <row r="1038" spans="2:88" x14ac:dyDescent="0.3">
      <c r="B1038" s="88"/>
      <c r="C1038" s="106"/>
      <c r="D1038" s="106"/>
      <c r="E1038" s="106"/>
      <c r="F1038" s="106"/>
      <c r="G1038" s="106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6"/>
      <c r="T1038" s="106"/>
      <c r="U1038" s="106"/>
      <c r="V1038" s="106"/>
      <c r="W1038" s="106"/>
      <c r="X1038" s="106"/>
      <c r="Y1038" s="106"/>
      <c r="Z1038" s="106"/>
      <c r="AA1038" s="106"/>
      <c r="AB1038" s="106"/>
      <c r="AC1038" s="106"/>
      <c r="AD1038" s="106"/>
      <c r="AE1038" s="106"/>
      <c r="AF1038" s="106"/>
      <c r="AG1038" s="106"/>
      <c r="AH1038" s="106"/>
      <c r="AI1038" s="106"/>
      <c r="AJ1038" s="106"/>
      <c r="AK1038" s="106"/>
      <c r="AL1038" s="106"/>
      <c r="AM1038" s="106"/>
      <c r="AN1038" s="106"/>
      <c r="AO1038" s="106"/>
      <c r="AP1038" s="106"/>
      <c r="AQ1038" s="106"/>
      <c r="AR1038" s="106"/>
      <c r="AS1038" s="106"/>
      <c r="AT1038" s="106"/>
      <c r="AU1038" s="106"/>
      <c r="AV1038" s="106"/>
      <c r="AW1038" s="106"/>
      <c r="AX1038" s="106"/>
      <c r="AY1038" s="106"/>
      <c r="AZ1038" s="106"/>
      <c r="BA1038" s="106"/>
      <c r="BB1038" s="106"/>
      <c r="BC1038" s="106"/>
      <c r="BD1038" s="106"/>
      <c r="BE1038" s="106"/>
      <c r="BF1038" s="106"/>
      <c r="BG1038" s="106"/>
      <c r="BH1038" s="106"/>
      <c r="BI1038" s="106"/>
      <c r="BJ1038" s="106"/>
      <c r="BK1038" s="106"/>
      <c r="BL1038" s="107"/>
      <c r="CA1038" s="111">
        <v>43409.201388888891</v>
      </c>
      <c r="CB1038" s="87">
        <v>226</v>
      </c>
      <c r="CC1038" s="111">
        <v>43409.201388888891</v>
      </c>
      <c r="CD1038" s="87">
        <v>0</v>
      </c>
      <c r="CE1038" s="111">
        <v>43409.201388888891</v>
      </c>
      <c r="CF1038" s="87">
        <v>0</v>
      </c>
      <c r="CG1038" s="111">
        <v>43409.201388888891</v>
      </c>
      <c r="CH1038" s="87">
        <v>19.72</v>
      </c>
      <c r="CI1038" s="111">
        <v>43409.201388888891</v>
      </c>
      <c r="CJ1038" s="87">
        <v>0</v>
      </c>
    </row>
    <row r="1039" spans="2:88" x14ac:dyDescent="0.3">
      <c r="B1039" s="88"/>
      <c r="C1039" s="106"/>
      <c r="D1039" s="106"/>
      <c r="E1039" s="106"/>
      <c r="F1039" s="106"/>
      <c r="G1039" s="106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6"/>
      <c r="T1039" s="106"/>
      <c r="U1039" s="106"/>
      <c r="V1039" s="106"/>
      <c r="W1039" s="106"/>
      <c r="X1039" s="106"/>
      <c r="Y1039" s="106"/>
      <c r="Z1039" s="106"/>
      <c r="AA1039" s="106"/>
      <c r="AB1039" s="106"/>
      <c r="AC1039" s="106"/>
      <c r="AD1039" s="106"/>
      <c r="AE1039" s="106"/>
      <c r="AF1039" s="106"/>
      <c r="AG1039" s="106"/>
      <c r="AH1039" s="106"/>
      <c r="AI1039" s="106"/>
      <c r="AJ1039" s="106"/>
      <c r="AK1039" s="106"/>
      <c r="AL1039" s="106"/>
      <c r="AM1039" s="106"/>
      <c r="AN1039" s="106"/>
      <c r="AO1039" s="106"/>
      <c r="AP1039" s="106"/>
      <c r="AQ1039" s="106"/>
      <c r="AR1039" s="106"/>
      <c r="AS1039" s="106"/>
      <c r="AT1039" s="106"/>
      <c r="AU1039" s="106"/>
      <c r="AV1039" s="106"/>
      <c r="AW1039" s="106"/>
      <c r="AX1039" s="106"/>
      <c r="AY1039" s="106"/>
      <c r="AZ1039" s="106"/>
      <c r="BA1039" s="106"/>
      <c r="BB1039" s="106"/>
      <c r="BC1039" s="106"/>
      <c r="BD1039" s="106"/>
      <c r="BE1039" s="106"/>
      <c r="BF1039" s="106"/>
      <c r="BG1039" s="106"/>
      <c r="BH1039" s="106"/>
      <c r="BI1039" s="106"/>
      <c r="BJ1039" s="106"/>
      <c r="BK1039" s="106"/>
      <c r="BL1039" s="107"/>
      <c r="CA1039" s="111">
        <v>43409.208333333336</v>
      </c>
      <c r="CB1039" s="87">
        <v>226</v>
      </c>
      <c r="CC1039" s="111">
        <v>43409.208333333336</v>
      </c>
      <c r="CD1039" s="87">
        <v>0</v>
      </c>
      <c r="CE1039" s="111">
        <v>43409.208333333336</v>
      </c>
      <c r="CF1039" s="87">
        <v>0</v>
      </c>
      <c r="CG1039" s="111">
        <v>43409.208333333336</v>
      </c>
      <c r="CH1039" s="87">
        <v>18.61</v>
      </c>
      <c r="CI1039" s="111">
        <v>43409.208333333336</v>
      </c>
      <c r="CJ1039" s="87">
        <v>0</v>
      </c>
    </row>
    <row r="1040" spans="2:88" x14ac:dyDescent="0.3">
      <c r="B1040" s="88"/>
      <c r="C1040" s="106"/>
      <c r="D1040" s="106"/>
      <c r="E1040" s="106"/>
      <c r="F1040" s="106"/>
      <c r="G1040" s="106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6"/>
      <c r="T1040" s="106"/>
      <c r="U1040" s="106"/>
      <c r="V1040" s="106"/>
      <c r="W1040" s="106"/>
      <c r="X1040" s="106"/>
      <c r="Y1040" s="106"/>
      <c r="Z1040" s="106"/>
      <c r="AA1040" s="106"/>
      <c r="AB1040" s="106"/>
      <c r="AC1040" s="106"/>
      <c r="AD1040" s="106"/>
      <c r="AE1040" s="106"/>
      <c r="AF1040" s="106"/>
      <c r="AG1040" s="106"/>
      <c r="AH1040" s="106"/>
      <c r="AI1040" s="106"/>
      <c r="AJ1040" s="106"/>
      <c r="AK1040" s="106"/>
      <c r="AL1040" s="106"/>
      <c r="AM1040" s="106"/>
      <c r="AN1040" s="106"/>
      <c r="AO1040" s="106"/>
      <c r="AP1040" s="106"/>
      <c r="AQ1040" s="106"/>
      <c r="AR1040" s="106"/>
      <c r="AS1040" s="106"/>
      <c r="AT1040" s="106"/>
      <c r="AU1040" s="106"/>
      <c r="AV1040" s="106"/>
      <c r="AW1040" s="106"/>
      <c r="AX1040" s="106"/>
      <c r="AY1040" s="106"/>
      <c r="AZ1040" s="106"/>
      <c r="BA1040" s="106"/>
      <c r="BB1040" s="106"/>
      <c r="BC1040" s="106"/>
      <c r="BD1040" s="106"/>
      <c r="BE1040" s="106"/>
      <c r="BF1040" s="106"/>
      <c r="BG1040" s="106"/>
      <c r="BH1040" s="106"/>
      <c r="BI1040" s="106"/>
      <c r="BJ1040" s="106"/>
      <c r="BK1040" s="106"/>
      <c r="BL1040" s="107"/>
      <c r="CA1040" s="111">
        <v>43409.215277777781</v>
      </c>
      <c r="CB1040" s="87">
        <v>225</v>
      </c>
      <c r="CC1040" s="111">
        <v>43409.215277777781</v>
      </c>
      <c r="CD1040" s="87">
        <v>0</v>
      </c>
      <c r="CE1040" s="111">
        <v>43409.215277777781</v>
      </c>
      <c r="CF1040" s="87">
        <v>0</v>
      </c>
      <c r="CG1040" s="111">
        <v>43409.215277777781</v>
      </c>
      <c r="CH1040" s="87">
        <v>20.56</v>
      </c>
      <c r="CI1040" s="111">
        <v>43409.215277777781</v>
      </c>
      <c r="CJ1040" s="87">
        <v>0</v>
      </c>
    </row>
    <row r="1041" spans="2:88" x14ac:dyDescent="0.3">
      <c r="B1041" s="88"/>
      <c r="C1041" s="106"/>
      <c r="D1041" s="106"/>
      <c r="E1041" s="106"/>
      <c r="F1041" s="106"/>
      <c r="G1041" s="106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6"/>
      <c r="T1041" s="106"/>
      <c r="U1041" s="106"/>
      <c r="V1041" s="106"/>
      <c r="W1041" s="106"/>
      <c r="X1041" s="106"/>
      <c r="Y1041" s="106"/>
      <c r="Z1041" s="106"/>
      <c r="AA1041" s="106"/>
      <c r="AB1041" s="106"/>
      <c r="AC1041" s="106"/>
      <c r="AD1041" s="106"/>
      <c r="AE1041" s="106"/>
      <c r="AF1041" s="106"/>
      <c r="AG1041" s="106"/>
      <c r="AH1041" s="106"/>
      <c r="AI1041" s="106"/>
      <c r="AJ1041" s="106"/>
      <c r="AK1041" s="106"/>
      <c r="AL1041" s="106"/>
      <c r="AM1041" s="106"/>
      <c r="AN1041" s="106"/>
      <c r="AO1041" s="106"/>
      <c r="AP1041" s="106"/>
      <c r="AQ1041" s="106"/>
      <c r="AR1041" s="106"/>
      <c r="AS1041" s="106"/>
      <c r="AT1041" s="106"/>
      <c r="AU1041" s="106"/>
      <c r="AV1041" s="106"/>
      <c r="AW1041" s="106"/>
      <c r="AX1041" s="106"/>
      <c r="AY1041" s="106"/>
      <c r="AZ1041" s="106"/>
      <c r="BA1041" s="106"/>
      <c r="BB1041" s="106"/>
      <c r="BC1041" s="106"/>
      <c r="BD1041" s="106"/>
      <c r="BE1041" s="106"/>
      <c r="BF1041" s="106"/>
      <c r="BG1041" s="106"/>
      <c r="BH1041" s="106"/>
      <c r="BI1041" s="106"/>
      <c r="BJ1041" s="106"/>
      <c r="BK1041" s="106"/>
      <c r="BL1041" s="107"/>
      <c r="CA1041" s="111">
        <v>43409.222222222219</v>
      </c>
      <c r="CB1041" s="87">
        <v>226</v>
      </c>
      <c r="CC1041" s="111">
        <v>43409.222222222219</v>
      </c>
      <c r="CD1041" s="87">
        <v>0</v>
      </c>
      <c r="CE1041" s="111">
        <v>43409.222222222219</v>
      </c>
      <c r="CF1041" s="87">
        <v>0</v>
      </c>
      <c r="CG1041" s="111">
        <v>43409.222222222219</v>
      </c>
      <c r="CH1041" s="87">
        <v>34.17</v>
      </c>
      <c r="CI1041" s="111">
        <v>43409.222222222219</v>
      </c>
      <c r="CJ1041" s="87">
        <v>0</v>
      </c>
    </row>
    <row r="1042" spans="2:88" x14ac:dyDescent="0.3">
      <c r="B1042" s="88"/>
      <c r="C1042" s="106"/>
      <c r="D1042" s="106"/>
      <c r="E1042" s="106"/>
      <c r="F1042" s="106"/>
      <c r="G1042" s="106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6"/>
      <c r="T1042" s="106"/>
      <c r="U1042" s="106"/>
      <c r="V1042" s="106"/>
      <c r="W1042" s="106"/>
      <c r="X1042" s="106"/>
      <c r="Y1042" s="106"/>
      <c r="Z1042" s="106"/>
      <c r="AA1042" s="106"/>
      <c r="AB1042" s="106"/>
      <c r="AC1042" s="106"/>
      <c r="AD1042" s="106"/>
      <c r="AE1042" s="106"/>
      <c r="AF1042" s="106"/>
      <c r="AG1042" s="106"/>
      <c r="AH1042" s="106"/>
      <c r="AI1042" s="106"/>
      <c r="AJ1042" s="106"/>
      <c r="AK1042" s="106"/>
      <c r="AL1042" s="106"/>
      <c r="AM1042" s="106"/>
      <c r="AN1042" s="106"/>
      <c r="AO1042" s="106"/>
      <c r="AP1042" s="106"/>
      <c r="AQ1042" s="106"/>
      <c r="AR1042" s="106"/>
      <c r="AS1042" s="106"/>
      <c r="AT1042" s="106"/>
      <c r="AU1042" s="106"/>
      <c r="AV1042" s="106"/>
      <c r="AW1042" s="106"/>
      <c r="AX1042" s="106"/>
      <c r="AY1042" s="106"/>
      <c r="AZ1042" s="106"/>
      <c r="BA1042" s="106"/>
      <c r="BB1042" s="106"/>
      <c r="BC1042" s="106"/>
      <c r="BD1042" s="106"/>
      <c r="BE1042" s="106"/>
      <c r="BF1042" s="106"/>
      <c r="BG1042" s="106"/>
      <c r="BH1042" s="106"/>
      <c r="BI1042" s="106"/>
      <c r="BJ1042" s="106"/>
      <c r="BK1042" s="106"/>
      <c r="BL1042" s="107"/>
      <c r="CA1042" s="111">
        <v>43409.229166666664</v>
      </c>
      <c r="CB1042" s="87">
        <v>225</v>
      </c>
      <c r="CC1042" s="111">
        <v>43409.229166666664</v>
      </c>
      <c r="CD1042" s="87">
        <v>0</v>
      </c>
      <c r="CE1042" s="111">
        <v>43409.229166666664</v>
      </c>
      <c r="CF1042" s="87">
        <v>0</v>
      </c>
      <c r="CG1042" s="111">
        <v>43409.229166666664</v>
      </c>
      <c r="CH1042" s="87">
        <v>44.72</v>
      </c>
      <c r="CI1042" s="111">
        <v>43409.229166666664</v>
      </c>
      <c r="CJ1042" s="87">
        <v>0</v>
      </c>
    </row>
    <row r="1043" spans="2:88" x14ac:dyDescent="0.3">
      <c r="B1043" s="88"/>
      <c r="C1043" s="106"/>
      <c r="D1043" s="106"/>
      <c r="E1043" s="106"/>
      <c r="F1043" s="106"/>
      <c r="G1043" s="106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6"/>
      <c r="T1043" s="106"/>
      <c r="U1043" s="106"/>
      <c r="V1043" s="106"/>
      <c r="W1043" s="106"/>
      <c r="X1043" s="106"/>
      <c r="Y1043" s="106"/>
      <c r="Z1043" s="106"/>
      <c r="AA1043" s="106"/>
      <c r="AB1043" s="106"/>
      <c r="AC1043" s="106"/>
      <c r="AD1043" s="106"/>
      <c r="AE1043" s="106"/>
      <c r="AF1043" s="106"/>
      <c r="AG1043" s="106"/>
      <c r="AH1043" s="106"/>
      <c r="AI1043" s="106"/>
      <c r="AJ1043" s="106"/>
      <c r="AK1043" s="106"/>
      <c r="AL1043" s="106"/>
      <c r="AM1043" s="106"/>
      <c r="AN1043" s="106"/>
      <c r="AO1043" s="106"/>
      <c r="AP1043" s="106"/>
      <c r="AQ1043" s="106"/>
      <c r="AR1043" s="106"/>
      <c r="AS1043" s="106"/>
      <c r="AT1043" s="106"/>
      <c r="AU1043" s="106"/>
      <c r="AV1043" s="106"/>
      <c r="AW1043" s="106"/>
      <c r="AX1043" s="106"/>
      <c r="AY1043" s="106"/>
      <c r="AZ1043" s="106"/>
      <c r="BA1043" s="106"/>
      <c r="BB1043" s="106"/>
      <c r="BC1043" s="106"/>
      <c r="BD1043" s="106"/>
      <c r="BE1043" s="106"/>
      <c r="BF1043" s="106"/>
      <c r="BG1043" s="106"/>
      <c r="BH1043" s="106"/>
      <c r="BI1043" s="106"/>
      <c r="BJ1043" s="106"/>
      <c r="BK1043" s="106"/>
      <c r="BL1043" s="107"/>
      <c r="CA1043" s="111">
        <v>43409.236111111109</v>
      </c>
      <c r="CB1043" s="87">
        <v>226</v>
      </c>
      <c r="CC1043" s="111">
        <v>43409.236111111109</v>
      </c>
      <c r="CD1043" s="87">
        <v>0</v>
      </c>
      <c r="CE1043" s="111">
        <v>43409.236111111109</v>
      </c>
      <c r="CF1043" s="87">
        <v>0</v>
      </c>
      <c r="CG1043" s="111">
        <v>43409.236111111109</v>
      </c>
      <c r="CH1043" s="87">
        <v>31.67</v>
      </c>
      <c r="CI1043" s="111">
        <v>43409.236111111109</v>
      </c>
      <c r="CJ1043" s="87">
        <v>0</v>
      </c>
    </row>
    <row r="1044" spans="2:88" x14ac:dyDescent="0.3">
      <c r="B1044" s="88"/>
      <c r="C1044" s="106"/>
      <c r="D1044" s="106"/>
      <c r="E1044" s="106"/>
      <c r="F1044" s="106"/>
      <c r="G1044" s="106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6"/>
      <c r="T1044" s="106"/>
      <c r="U1044" s="106"/>
      <c r="V1044" s="106"/>
      <c r="W1044" s="106"/>
      <c r="X1044" s="106"/>
      <c r="Y1044" s="106"/>
      <c r="Z1044" s="106"/>
      <c r="AA1044" s="106"/>
      <c r="AB1044" s="106"/>
      <c r="AC1044" s="106"/>
      <c r="AD1044" s="106"/>
      <c r="AE1044" s="106"/>
      <c r="AF1044" s="106"/>
      <c r="AG1044" s="106"/>
      <c r="AH1044" s="106"/>
      <c r="AI1044" s="106"/>
      <c r="AJ1044" s="106"/>
      <c r="AK1044" s="106"/>
      <c r="AL1044" s="106"/>
      <c r="AM1044" s="106"/>
      <c r="AN1044" s="106"/>
      <c r="AO1044" s="106"/>
      <c r="AP1044" s="106"/>
      <c r="AQ1044" s="106"/>
      <c r="AR1044" s="106"/>
      <c r="AS1044" s="106"/>
      <c r="AT1044" s="106"/>
      <c r="AU1044" s="106"/>
      <c r="AV1044" s="106"/>
      <c r="AW1044" s="106"/>
      <c r="AX1044" s="106"/>
      <c r="AY1044" s="106"/>
      <c r="AZ1044" s="106"/>
      <c r="BA1044" s="106"/>
      <c r="BB1044" s="106"/>
      <c r="BC1044" s="106"/>
      <c r="BD1044" s="106"/>
      <c r="BE1044" s="106"/>
      <c r="BF1044" s="106"/>
      <c r="BG1044" s="106"/>
      <c r="BH1044" s="106"/>
      <c r="BI1044" s="106"/>
      <c r="BJ1044" s="106"/>
      <c r="BK1044" s="106"/>
      <c r="BL1044" s="107"/>
      <c r="CA1044" s="111">
        <v>43409.243055555555</v>
      </c>
      <c r="CB1044" s="87">
        <v>226</v>
      </c>
      <c r="CC1044" s="111">
        <v>43409.243055555555</v>
      </c>
      <c r="CD1044" s="87">
        <v>0</v>
      </c>
      <c r="CE1044" s="111">
        <v>43409.243055555555</v>
      </c>
      <c r="CF1044" s="87">
        <v>0</v>
      </c>
      <c r="CG1044" s="111">
        <v>43409.243055555555</v>
      </c>
      <c r="CH1044" s="87">
        <v>47.22</v>
      </c>
      <c r="CI1044" s="111">
        <v>43409.243055555555</v>
      </c>
      <c r="CJ1044" s="87">
        <v>0</v>
      </c>
    </row>
    <row r="1045" spans="2:88" x14ac:dyDescent="0.3">
      <c r="B1045" s="88"/>
      <c r="C1045" s="106"/>
      <c r="D1045" s="106"/>
      <c r="E1045" s="106"/>
      <c r="F1045" s="106"/>
      <c r="G1045" s="106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6"/>
      <c r="T1045" s="106"/>
      <c r="U1045" s="106"/>
      <c r="V1045" s="106"/>
      <c r="W1045" s="106"/>
      <c r="X1045" s="106"/>
      <c r="Y1045" s="106"/>
      <c r="Z1045" s="106"/>
      <c r="AA1045" s="106"/>
      <c r="AB1045" s="106"/>
      <c r="AC1045" s="106"/>
      <c r="AD1045" s="106"/>
      <c r="AE1045" s="106"/>
      <c r="AF1045" s="106"/>
      <c r="AG1045" s="106"/>
      <c r="AH1045" s="106"/>
      <c r="AI1045" s="106"/>
      <c r="AJ1045" s="106"/>
      <c r="AK1045" s="106"/>
      <c r="AL1045" s="106"/>
      <c r="AM1045" s="106"/>
      <c r="AN1045" s="106"/>
      <c r="AO1045" s="106"/>
      <c r="AP1045" s="106"/>
      <c r="AQ1045" s="106"/>
      <c r="AR1045" s="106"/>
      <c r="AS1045" s="106"/>
      <c r="AT1045" s="106"/>
      <c r="AU1045" s="106"/>
      <c r="AV1045" s="106"/>
      <c r="AW1045" s="106"/>
      <c r="AX1045" s="106"/>
      <c r="AY1045" s="106"/>
      <c r="AZ1045" s="106"/>
      <c r="BA1045" s="106"/>
      <c r="BB1045" s="106"/>
      <c r="BC1045" s="106"/>
      <c r="BD1045" s="106"/>
      <c r="BE1045" s="106"/>
      <c r="BF1045" s="106"/>
      <c r="BG1045" s="106"/>
      <c r="BH1045" s="106"/>
      <c r="BI1045" s="106"/>
      <c r="BJ1045" s="106"/>
      <c r="BK1045" s="106"/>
      <c r="BL1045" s="107"/>
      <c r="CA1045" s="111">
        <v>43409.25</v>
      </c>
      <c r="CB1045" s="87">
        <v>227</v>
      </c>
      <c r="CC1045" s="111">
        <v>43409.25</v>
      </c>
      <c r="CD1045" s="87">
        <v>0</v>
      </c>
      <c r="CE1045" s="111">
        <v>43409.25</v>
      </c>
      <c r="CF1045" s="87">
        <v>0</v>
      </c>
      <c r="CG1045" s="111">
        <v>43409.25</v>
      </c>
      <c r="CH1045" s="87">
        <v>33.89</v>
      </c>
      <c r="CI1045" s="111">
        <v>43409.25</v>
      </c>
      <c r="CJ1045" s="87">
        <v>0</v>
      </c>
    </row>
    <row r="1046" spans="2:88" x14ac:dyDescent="0.3">
      <c r="B1046" s="88"/>
      <c r="C1046" s="106"/>
      <c r="D1046" s="106"/>
      <c r="E1046" s="106"/>
      <c r="F1046" s="106"/>
      <c r="G1046" s="106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6"/>
      <c r="T1046" s="106"/>
      <c r="U1046" s="106"/>
      <c r="V1046" s="106"/>
      <c r="W1046" s="106"/>
      <c r="X1046" s="106"/>
      <c r="Y1046" s="106"/>
      <c r="Z1046" s="106"/>
      <c r="AA1046" s="106"/>
      <c r="AB1046" s="106"/>
      <c r="AC1046" s="106"/>
      <c r="AD1046" s="106"/>
      <c r="AE1046" s="106"/>
      <c r="AF1046" s="106"/>
      <c r="AG1046" s="106"/>
      <c r="AH1046" s="106"/>
      <c r="AI1046" s="106"/>
      <c r="AJ1046" s="106"/>
      <c r="AK1046" s="106"/>
      <c r="AL1046" s="106"/>
      <c r="AM1046" s="106"/>
      <c r="AN1046" s="106"/>
      <c r="AO1046" s="106"/>
      <c r="AP1046" s="106"/>
      <c r="AQ1046" s="106"/>
      <c r="AR1046" s="106"/>
      <c r="AS1046" s="106"/>
      <c r="AT1046" s="106"/>
      <c r="AU1046" s="106"/>
      <c r="AV1046" s="106"/>
      <c r="AW1046" s="106"/>
      <c r="AX1046" s="106"/>
      <c r="AY1046" s="106"/>
      <c r="AZ1046" s="106"/>
      <c r="BA1046" s="106"/>
      <c r="BB1046" s="106"/>
      <c r="BC1046" s="106"/>
      <c r="BD1046" s="106"/>
      <c r="BE1046" s="106"/>
      <c r="BF1046" s="106"/>
      <c r="BG1046" s="106"/>
      <c r="BH1046" s="106"/>
      <c r="BI1046" s="106"/>
      <c r="BJ1046" s="106"/>
      <c r="BK1046" s="106"/>
      <c r="BL1046" s="107"/>
      <c r="CA1046" s="111">
        <v>43409.256944444445</v>
      </c>
      <c r="CB1046" s="87">
        <v>227</v>
      </c>
      <c r="CC1046" s="111">
        <v>43409.256944444445</v>
      </c>
      <c r="CD1046" s="87">
        <v>0</v>
      </c>
      <c r="CE1046" s="111">
        <v>43409.256944444445</v>
      </c>
      <c r="CF1046" s="87">
        <v>0</v>
      </c>
      <c r="CG1046" s="111">
        <v>43409.256944444445</v>
      </c>
      <c r="CH1046" s="87">
        <v>56.67</v>
      </c>
      <c r="CI1046" s="111">
        <v>43409.256944444445</v>
      </c>
      <c r="CJ1046" s="87">
        <v>0</v>
      </c>
    </row>
    <row r="1047" spans="2:88" x14ac:dyDescent="0.3">
      <c r="B1047" s="88"/>
      <c r="C1047" s="106"/>
      <c r="D1047" s="106"/>
      <c r="E1047" s="106"/>
      <c r="F1047" s="106"/>
      <c r="G1047" s="106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6"/>
      <c r="T1047" s="106"/>
      <c r="U1047" s="106"/>
      <c r="V1047" s="106"/>
      <c r="W1047" s="106"/>
      <c r="X1047" s="106"/>
      <c r="Y1047" s="106"/>
      <c r="Z1047" s="106"/>
      <c r="AA1047" s="106"/>
      <c r="AB1047" s="106"/>
      <c r="AC1047" s="106"/>
      <c r="AD1047" s="106"/>
      <c r="AE1047" s="106"/>
      <c r="AF1047" s="106"/>
      <c r="AG1047" s="106"/>
      <c r="AH1047" s="106"/>
      <c r="AI1047" s="106"/>
      <c r="AJ1047" s="106"/>
      <c r="AK1047" s="106"/>
      <c r="AL1047" s="106"/>
      <c r="AM1047" s="106"/>
      <c r="AN1047" s="106"/>
      <c r="AO1047" s="106"/>
      <c r="AP1047" s="106"/>
      <c r="AQ1047" s="106"/>
      <c r="AR1047" s="106"/>
      <c r="AS1047" s="106"/>
      <c r="AT1047" s="106"/>
      <c r="AU1047" s="106"/>
      <c r="AV1047" s="106"/>
      <c r="AW1047" s="106"/>
      <c r="AX1047" s="106"/>
      <c r="AY1047" s="106"/>
      <c r="AZ1047" s="106"/>
      <c r="BA1047" s="106"/>
      <c r="BB1047" s="106"/>
      <c r="BC1047" s="106"/>
      <c r="BD1047" s="106"/>
      <c r="BE1047" s="106"/>
      <c r="BF1047" s="106"/>
      <c r="BG1047" s="106"/>
      <c r="BH1047" s="106"/>
      <c r="BI1047" s="106"/>
      <c r="BJ1047" s="106"/>
      <c r="BK1047" s="106"/>
      <c r="BL1047" s="107"/>
      <c r="CA1047" s="111">
        <v>43409.263888888891</v>
      </c>
      <c r="CB1047" s="87">
        <v>225</v>
      </c>
      <c r="CC1047" s="111">
        <v>43409.263888888891</v>
      </c>
      <c r="CD1047" s="87">
        <v>3.69</v>
      </c>
      <c r="CE1047" s="111">
        <v>43409.263888888891</v>
      </c>
      <c r="CF1047" s="87">
        <v>0</v>
      </c>
      <c r="CG1047" s="111">
        <v>43409.263888888891</v>
      </c>
      <c r="CH1047" s="87">
        <v>17.22</v>
      </c>
      <c r="CI1047" s="111">
        <v>43409.263888888891</v>
      </c>
      <c r="CJ1047" s="87">
        <v>27.56</v>
      </c>
    </row>
    <row r="1048" spans="2:88" x14ac:dyDescent="0.3">
      <c r="B1048" s="88"/>
      <c r="C1048" s="106"/>
      <c r="D1048" s="106"/>
      <c r="E1048" s="106"/>
      <c r="F1048" s="106"/>
      <c r="G1048" s="106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6"/>
      <c r="T1048" s="106"/>
      <c r="U1048" s="106"/>
      <c r="V1048" s="106"/>
      <c r="W1048" s="106"/>
      <c r="X1048" s="106"/>
      <c r="Y1048" s="106"/>
      <c r="Z1048" s="106"/>
      <c r="AA1048" s="106"/>
      <c r="AB1048" s="106"/>
      <c r="AC1048" s="106"/>
      <c r="AD1048" s="106"/>
      <c r="AE1048" s="106"/>
      <c r="AF1048" s="106"/>
      <c r="AG1048" s="106"/>
      <c r="AH1048" s="106"/>
      <c r="AI1048" s="106"/>
      <c r="AJ1048" s="106"/>
      <c r="AK1048" s="106"/>
      <c r="AL1048" s="106"/>
      <c r="AM1048" s="106"/>
      <c r="AN1048" s="106"/>
      <c r="AO1048" s="106"/>
      <c r="AP1048" s="106"/>
      <c r="AQ1048" s="106"/>
      <c r="AR1048" s="106"/>
      <c r="AS1048" s="106"/>
      <c r="AT1048" s="106"/>
      <c r="AU1048" s="106"/>
      <c r="AV1048" s="106"/>
      <c r="AW1048" s="106"/>
      <c r="AX1048" s="106"/>
      <c r="AY1048" s="106"/>
      <c r="AZ1048" s="106"/>
      <c r="BA1048" s="106"/>
      <c r="BB1048" s="106"/>
      <c r="BC1048" s="106"/>
      <c r="BD1048" s="106"/>
      <c r="BE1048" s="106"/>
      <c r="BF1048" s="106"/>
      <c r="BG1048" s="106"/>
      <c r="BH1048" s="106"/>
      <c r="BI1048" s="106"/>
      <c r="BJ1048" s="106"/>
      <c r="BK1048" s="106"/>
      <c r="BL1048" s="107"/>
      <c r="CA1048" s="111">
        <v>43409.270833333336</v>
      </c>
      <c r="CB1048" s="87">
        <v>229</v>
      </c>
      <c r="CC1048" s="111">
        <v>43409.270833333336</v>
      </c>
      <c r="CD1048" s="87">
        <v>21.72</v>
      </c>
      <c r="CE1048" s="111">
        <v>43409.270833333336</v>
      </c>
      <c r="CF1048" s="87">
        <v>0</v>
      </c>
      <c r="CG1048" s="111">
        <v>43409.270833333336</v>
      </c>
      <c r="CH1048" s="87">
        <v>55.83</v>
      </c>
      <c r="CI1048" s="111">
        <v>43409.270833333336</v>
      </c>
      <c r="CJ1048" s="87">
        <v>28.14</v>
      </c>
    </row>
    <row r="1049" spans="2:88" x14ac:dyDescent="0.3">
      <c r="B1049" s="88"/>
      <c r="C1049" s="106"/>
      <c r="D1049" s="106"/>
      <c r="E1049" s="106"/>
      <c r="F1049" s="106"/>
      <c r="G1049" s="106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6"/>
      <c r="T1049" s="106"/>
      <c r="U1049" s="106"/>
      <c r="V1049" s="106"/>
      <c r="W1049" s="106"/>
      <c r="X1049" s="106"/>
      <c r="Y1049" s="106"/>
      <c r="Z1049" s="106"/>
      <c r="AA1049" s="106"/>
      <c r="AB1049" s="106"/>
      <c r="AC1049" s="106"/>
      <c r="AD1049" s="106"/>
      <c r="AE1049" s="106"/>
      <c r="AF1049" s="106"/>
      <c r="AG1049" s="106"/>
      <c r="AH1049" s="106"/>
      <c r="AI1049" s="106"/>
      <c r="AJ1049" s="106"/>
      <c r="AK1049" s="106"/>
      <c r="AL1049" s="106"/>
      <c r="AM1049" s="106"/>
      <c r="AN1049" s="106"/>
      <c r="AO1049" s="106"/>
      <c r="AP1049" s="106"/>
      <c r="AQ1049" s="106"/>
      <c r="AR1049" s="106"/>
      <c r="AS1049" s="106"/>
      <c r="AT1049" s="106"/>
      <c r="AU1049" s="106"/>
      <c r="AV1049" s="106"/>
      <c r="AW1049" s="106"/>
      <c r="AX1049" s="106"/>
      <c r="AY1049" s="106"/>
      <c r="AZ1049" s="106"/>
      <c r="BA1049" s="106"/>
      <c r="BB1049" s="106"/>
      <c r="BC1049" s="106"/>
      <c r="BD1049" s="106"/>
      <c r="BE1049" s="106"/>
      <c r="BF1049" s="106"/>
      <c r="BG1049" s="106"/>
      <c r="BH1049" s="106"/>
      <c r="BI1049" s="106"/>
      <c r="BJ1049" s="106"/>
      <c r="BK1049" s="106"/>
      <c r="BL1049" s="107"/>
      <c r="CA1049" s="111">
        <v>43409.277777777781</v>
      </c>
      <c r="CB1049" s="87">
        <v>223</v>
      </c>
      <c r="CC1049" s="111">
        <v>43409.277777777781</v>
      </c>
      <c r="CD1049" s="87">
        <v>21.97</v>
      </c>
      <c r="CE1049" s="111">
        <v>43409.277777777781</v>
      </c>
      <c r="CF1049" s="87">
        <v>0</v>
      </c>
      <c r="CG1049" s="111">
        <v>43409.277777777781</v>
      </c>
      <c r="CH1049" s="87">
        <v>0.28000000000000003</v>
      </c>
      <c r="CI1049" s="111">
        <v>43409.277777777781</v>
      </c>
      <c r="CJ1049" s="87">
        <v>62.33</v>
      </c>
    </row>
    <row r="1050" spans="2:88" x14ac:dyDescent="0.3">
      <c r="B1050" s="88"/>
      <c r="C1050" s="106"/>
      <c r="D1050" s="106"/>
      <c r="E1050" s="106"/>
      <c r="F1050" s="106"/>
      <c r="G1050" s="106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6"/>
      <c r="T1050" s="106"/>
      <c r="U1050" s="106"/>
      <c r="V1050" s="106"/>
      <c r="W1050" s="106"/>
      <c r="X1050" s="106"/>
      <c r="Y1050" s="106"/>
      <c r="Z1050" s="106"/>
      <c r="AA1050" s="106"/>
      <c r="AB1050" s="106"/>
      <c r="AC1050" s="106"/>
      <c r="AD1050" s="106"/>
      <c r="AE1050" s="106"/>
      <c r="AF1050" s="106"/>
      <c r="AG1050" s="106"/>
      <c r="AH1050" s="106"/>
      <c r="AI1050" s="106"/>
      <c r="AJ1050" s="106"/>
      <c r="AK1050" s="106"/>
      <c r="AL1050" s="106"/>
      <c r="AM1050" s="106"/>
      <c r="AN1050" s="106"/>
      <c r="AO1050" s="106"/>
      <c r="AP1050" s="106"/>
      <c r="AQ1050" s="106"/>
      <c r="AR1050" s="106"/>
      <c r="AS1050" s="106"/>
      <c r="AT1050" s="106"/>
      <c r="AU1050" s="106"/>
      <c r="AV1050" s="106"/>
      <c r="AW1050" s="106"/>
      <c r="AX1050" s="106"/>
      <c r="AY1050" s="106"/>
      <c r="AZ1050" s="106"/>
      <c r="BA1050" s="106"/>
      <c r="BB1050" s="106"/>
      <c r="BC1050" s="106"/>
      <c r="BD1050" s="106"/>
      <c r="BE1050" s="106"/>
      <c r="BF1050" s="106"/>
      <c r="BG1050" s="106"/>
      <c r="BH1050" s="106"/>
      <c r="BI1050" s="106"/>
      <c r="BJ1050" s="106"/>
      <c r="BK1050" s="106"/>
      <c r="BL1050" s="107"/>
      <c r="CA1050" s="111">
        <v>43409.284722222219</v>
      </c>
      <c r="CB1050" s="87">
        <v>224</v>
      </c>
      <c r="CC1050" s="111">
        <v>43409.284722222219</v>
      </c>
      <c r="CD1050" s="87">
        <v>34.72</v>
      </c>
      <c r="CE1050" s="111">
        <v>43409.284722222219</v>
      </c>
      <c r="CF1050" s="87">
        <v>0</v>
      </c>
      <c r="CG1050" s="111">
        <v>43409.284722222219</v>
      </c>
      <c r="CH1050" s="87">
        <v>0.28000000000000003</v>
      </c>
      <c r="CI1050" s="111">
        <v>43409.284722222219</v>
      </c>
      <c r="CJ1050" s="87">
        <v>61.22</v>
      </c>
    </row>
    <row r="1051" spans="2:88" x14ac:dyDescent="0.3">
      <c r="B1051" s="88"/>
      <c r="C1051" s="106"/>
      <c r="D1051" s="106"/>
      <c r="E1051" s="106"/>
      <c r="F1051" s="106"/>
      <c r="G1051" s="106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6"/>
      <c r="T1051" s="106"/>
      <c r="U1051" s="106"/>
      <c r="V1051" s="106"/>
      <c r="W1051" s="106"/>
      <c r="X1051" s="106"/>
      <c r="Y1051" s="106"/>
      <c r="Z1051" s="106"/>
      <c r="AA1051" s="106"/>
      <c r="AB1051" s="106"/>
      <c r="AC1051" s="106"/>
      <c r="AD1051" s="106"/>
      <c r="AE1051" s="106"/>
      <c r="AF1051" s="106"/>
      <c r="AG1051" s="106"/>
      <c r="AH1051" s="106"/>
      <c r="AI1051" s="106"/>
      <c r="AJ1051" s="106"/>
      <c r="AK1051" s="106"/>
      <c r="AL1051" s="106"/>
      <c r="AM1051" s="106"/>
      <c r="AN1051" s="106"/>
      <c r="AO1051" s="106"/>
      <c r="AP1051" s="106"/>
      <c r="AQ1051" s="106"/>
      <c r="AR1051" s="106"/>
      <c r="AS1051" s="106"/>
      <c r="AT1051" s="106"/>
      <c r="AU1051" s="106"/>
      <c r="AV1051" s="106"/>
      <c r="AW1051" s="106"/>
      <c r="AX1051" s="106"/>
      <c r="AY1051" s="106"/>
      <c r="AZ1051" s="106"/>
      <c r="BA1051" s="106"/>
      <c r="BB1051" s="106"/>
      <c r="BC1051" s="106"/>
      <c r="BD1051" s="106"/>
      <c r="BE1051" s="106"/>
      <c r="BF1051" s="106"/>
      <c r="BG1051" s="106"/>
      <c r="BH1051" s="106"/>
      <c r="BI1051" s="106"/>
      <c r="BJ1051" s="106"/>
      <c r="BK1051" s="106"/>
      <c r="BL1051" s="107"/>
      <c r="CA1051" s="111">
        <v>43409.291666666664</v>
      </c>
      <c r="CB1051" s="87">
        <v>229</v>
      </c>
      <c r="CC1051" s="111">
        <v>43409.291666666664</v>
      </c>
      <c r="CD1051" s="87">
        <v>35.14</v>
      </c>
      <c r="CE1051" s="111">
        <v>43409.291666666664</v>
      </c>
      <c r="CF1051" s="87">
        <v>0</v>
      </c>
      <c r="CG1051" s="111">
        <v>43409.291666666664</v>
      </c>
      <c r="CH1051" s="87">
        <v>0.28000000000000003</v>
      </c>
      <c r="CI1051" s="111">
        <v>43409.291666666664</v>
      </c>
      <c r="CJ1051" s="87">
        <v>87.86</v>
      </c>
    </row>
    <row r="1052" spans="2:88" x14ac:dyDescent="0.3">
      <c r="B1052" s="88"/>
      <c r="C1052" s="106"/>
      <c r="D1052" s="106"/>
      <c r="E1052" s="106"/>
      <c r="F1052" s="106"/>
      <c r="G1052" s="106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6"/>
      <c r="T1052" s="106"/>
      <c r="U1052" s="106"/>
      <c r="V1052" s="106"/>
      <c r="W1052" s="106"/>
      <c r="X1052" s="106"/>
      <c r="Y1052" s="106"/>
      <c r="Z1052" s="106"/>
      <c r="AA1052" s="106"/>
      <c r="AB1052" s="106"/>
      <c r="AC1052" s="106"/>
      <c r="AD1052" s="106"/>
      <c r="AE1052" s="106"/>
      <c r="AF1052" s="106"/>
      <c r="AG1052" s="106"/>
      <c r="AH1052" s="106"/>
      <c r="AI1052" s="106"/>
      <c r="AJ1052" s="106"/>
      <c r="AK1052" s="106"/>
      <c r="AL1052" s="106"/>
      <c r="AM1052" s="106"/>
      <c r="AN1052" s="106"/>
      <c r="AO1052" s="106"/>
      <c r="AP1052" s="106"/>
      <c r="AQ1052" s="106"/>
      <c r="AR1052" s="106"/>
      <c r="AS1052" s="106"/>
      <c r="AT1052" s="106"/>
      <c r="AU1052" s="106"/>
      <c r="AV1052" s="106"/>
      <c r="AW1052" s="106"/>
      <c r="AX1052" s="106"/>
      <c r="AY1052" s="106"/>
      <c r="AZ1052" s="106"/>
      <c r="BA1052" s="106"/>
      <c r="BB1052" s="106"/>
      <c r="BC1052" s="106"/>
      <c r="BD1052" s="106"/>
      <c r="BE1052" s="106"/>
      <c r="BF1052" s="106"/>
      <c r="BG1052" s="106"/>
      <c r="BH1052" s="106"/>
      <c r="BI1052" s="106"/>
      <c r="BJ1052" s="106"/>
      <c r="BK1052" s="106"/>
      <c r="BL1052" s="107"/>
      <c r="CA1052" s="111">
        <v>43409.298611111109</v>
      </c>
      <c r="CB1052" s="87">
        <v>226</v>
      </c>
      <c r="CC1052" s="111">
        <v>43409.298611111109</v>
      </c>
      <c r="CD1052" s="87">
        <v>35.08</v>
      </c>
      <c r="CE1052" s="111">
        <v>43409.298611111109</v>
      </c>
      <c r="CF1052" s="87">
        <v>0</v>
      </c>
      <c r="CG1052" s="111">
        <v>43409.298611111109</v>
      </c>
      <c r="CH1052" s="87">
        <v>0.28000000000000003</v>
      </c>
      <c r="CI1052" s="111">
        <v>43409.298611111109</v>
      </c>
      <c r="CJ1052" s="87">
        <v>96.89</v>
      </c>
    </row>
    <row r="1053" spans="2:88" x14ac:dyDescent="0.3">
      <c r="B1053" s="88"/>
      <c r="C1053" s="106"/>
      <c r="D1053" s="106"/>
      <c r="E1053" s="106"/>
      <c r="F1053" s="106"/>
      <c r="G1053" s="106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6"/>
      <c r="T1053" s="106"/>
      <c r="U1053" s="106"/>
      <c r="V1053" s="106"/>
      <c r="W1053" s="106"/>
      <c r="X1053" s="106"/>
      <c r="Y1053" s="106"/>
      <c r="Z1053" s="106"/>
      <c r="AA1053" s="106"/>
      <c r="AB1053" s="106"/>
      <c r="AC1053" s="106"/>
      <c r="AD1053" s="106"/>
      <c r="AE1053" s="106"/>
      <c r="AF1053" s="106"/>
      <c r="AG1053" s="106"/>
      <c r="AH1053" s="106"/>
      <c r="AI1053" s="106"/>
      <c r="AJ1053" s="106"/>
      <c r="AK1053" s="106"/>
      <c r="AL1053" s="106"/>
      <c r="AM1053" s="106"/>
      <c r="AN1053" s="106"/>
      <c r="AO1053" s="106"/>
      <c r="AP1053" s="106"/>
      <c r="AQ1053" s="106"/>
      <c r="AR1053" s="106"/>
      <c r="AS1053" s="106"/>
      <c r="AT1053" s="106"/>
      <c r="AU1053" s="106"/>
      <c r="AV1053" s="106"/>
      <c r="AW1053" s="106"/>
      <c r="AX1053" s="106"/>
      <c r="AY1053" s="106"/>
      <c r="AZ1053" s="106"/>
      <c r="BA1053" s="106"/>
      <c r="BB1053" s="106"/>
      <c r="BC1053" s="106"/>
      <c r="BD1053" s="106"/>
      <c r="BE1053" s="106"/>
      <c r="BF1053" s="106"/>
      <c r="BG1053" s="106"/>
      <c r="BH1053" s="106"/>
      <c r="BI1053" s="106"/>
      <c r="BJ1053" s="106"/>
      <c r="BK1053" s="106"/>
      <c r="BL1053" s="107"/>
      <c r="CA1053" s="111">
        <v>43409.305555555555</v>
      </c>
      <c r="CB1053" s="87">
        <v>225</v>
      </c>
      <c r="CC1053" s="111">
        <v>43409.305555555555</v>
      </c>
      <c r="CD1053" s="87">
        <v>34.94</v>
      </c>
      <c r="CE1053" s="111">
        <v>43409.305555555555</v>
      </c>
      <c r="CF1053" s="87">
        <v>52.5</v>
      </c>
      <c r="CG1053" s="111">
        <v>43409.305555555555</v>
      </c>
      <c r="CH1053" s="87">
        <v>0.28000000000000003</v>
      </c>
      <c r="CI1053" s="111">
        <v>43409.305555555555</v>
      </c>
      <c r="CJ1053" s="87">
        <v>82.75</v>
      </c>
    </row>
    <row r="1054" spans="2:88" x14ac:dyDescent="0.3">
      <c r="B1054" s="88"/>
      <c r="C1054" s="106"/>
      <c r="D1054" s="106"/>
      <c r="E1054" s="106"/>
      <c r="F1054" s="106"/>
      <c r="G1054" s="106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6"/>
      <c r="T1054" s="106"/>
      <c r="U1054" s="106"/>
      <c r="V1054" s="106"/>
      <c r="W1054" s="106"/>
      <c r="X1054" s="106"/>
      <c r="Y1054" s="106"/>
      <c r="Z1054" s="106"/>
      <c r="AA1054" s="106"/>
      <c r="AB1054" s="106"/>
      <c r="AC1054" s="106"/>
      <c r="AD1054" s="106"/>
      <c r="AE1054" s="106"/>
      <c r="AF1054" s="106"/>
      <c r="AG1054" s="106"/>
      <c r="AH1054" s="106"/>
      <c r="AI1054" s="106"/>
      <c r="AJ1054" s="106"/>
      <c r="AK1054" s="106"/>
      <c r="AL1054" s="106"/>
      <c r="AM1054" s="106"/>
      <c r="AN1054" s="106"/>
      <c r="AO1054" s="106"/>
      <c r="AP1054" s="106"/>
      <c r="AQ1054" s="106"/>
      <c r="AR1054" s="106"/>
      <c r="AS1054" s="106"/>
      <c r="AT1054" s="106"/>
      <c r="AU1054" s="106"/>
      <c r="AV1054" s="106"/>
      <c r="AW1054" s="106"/>
      <c r="AX1054" s="106"/>
      <c r="AY1054" s="106"/>
      <c r="AZ1054" s="106"/>
      <c r="BA1054" s="106"/>
      <c r="BB1054" s="106"/>
      <c r="BC1054" s="106"/>
      <c r="BD1054" s="106"/>
      <c r="BE1054" s="106"/>
      <c r="BF1054" s="106"/>
      <c r="BG1054" s="106"/>
      <c r="BH1054" s="106"/>
      <c r="BI1054" s="106"/>
      <c r="BJ1054" s="106"/>
      <c r="BK1054" s="106"/>
      <c r="BL1054" s="107"/>
      <c r="CA1054" s="111">
        <v>43409.3125</v>
      </c>
      <c r="CB1054" s="87">
        <v>226</v>
      </c>
      <c r="CC1054" s="111">
        <v>43409.3125</v>
      </c>
      <c r="CD1054" s="87">
        <v>34.64</v>
      </c>
      <c r="CE1054" s="111">
        <v>43409.3125</v>
      </c>
      <c r="CF1054" s="87">
        <v>73.89</v>
      </c>
      <c r="CG1054" s="111">
        <v>43409.3125</v>
      </c>
      <c r="CH1054" s="87">
        <v>0.28000000000000003</v>
      </c>
      <c r="CI1054" s="111">
        <v>43409.3125</v>
      </c>
      <c r="CJ1054" s="87">
        <v>95.97</v>
      </c>
    </row>
    <row r="1055" spans="2:88" x14ac:dyDescent="0.3">
      <c r="B1055" s="88"/>
      <c r="C1055" s="106"/>
      <c r="D1055" s="106"/>
      <c r="E1055" s="106"/>
      <c r="F1055" s="106"/>
      <c r="G1055" s="106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6"/>
      <c r="T1055" s="106"/>
      <c r="U1055" s="106"/>
      <c r="V1055" s="106"/>
      <c r="W1055" s="106"/>
      <c r="X1055" s="106"/>
      <c r="Y1055" s="106"/>
      <c r="Z1055" s="106"/>
      <c r="AA1055" s="106"/>
      <c r="AB1055" s="106"/>
      <c r="AC1055" s="106"/>
      <c r="AD1055" s="106"/>
      <c r="AE1055" s="106"/>
      <c r="AF1055" s="106"/>
      <c r="AG1055" s="106"/>
      <c r="AH1055" s="106"/>
      <c r="AI1055" s="106"/>
      <c r="AJ1055" s="106"/>
      <c r="AK1055" s="106"/>
      <c r="AL1055" s="106"/>
      <c r="AM1055" s="106"/>
      <c r="AN1055" s="106"/>
      <c r="AO1055" s="106"/>
      <c r="AP1055" s="106"/>
      <c r="AQ1055" s="106"/>
      <c r="AR1055" s="106"/>
      <c r="AS1055" s="106"/>
      <c r="AT1055" s="106"/>
      <c r="AU1055" s="106"/>
      <c r="AV1055" s="106"/>
      <c r="AW1055" s="106"/>
      <c r="AX1055" s="106"/>
      <c r="AY1055" s="106"/>
      <c r="AZ1055" s="106"/>
      <c r="BA1055" s="106"/>
      <c r="BB1055" s="106"/>
      <c r="BC1055" s="106"/>
      <c r="BD1055" s="106"/>
      <c r="BE1055" s="106"/>
      <c r="BF1055" s="106"/>
      <c r="BG1055" s="106"/>
      <c r="BH1055" s="106"/>
      <c r="BI1055" s="106"/>
      <c r="BJ1055" s="106"/>
      <c r="BK1055" s="106"/>
      <c r="BL1055" s="107"/>
      <c r="CA1055" s="111">
        <v>43409.319444444445</v>
      </c>
      <c r="CB1055" s="87">
        <v>225</v>
      </c>
      <c r="CC1055" s="111">
        <v>43409.319444444445</v>
      </c>
      <c r="CD1055" s="87">
        <v>35.64</v>
      </c>
      <c r="CE1055" s="111">
        <v>43409.319444444445</v>
      </c>
      <c r="CF1055" s="87">
        <v>81.67</v>
      </c>
      <c r="CG1055" s="111">
        <v>43409.319444444445</v>
      </c>
      <c r="CH1055" s="87">
        <v>0.28000000000000003</v>
      </c>
      <c r="CI1055" s="111">
        <v>43409.319444444445</v>
      </c>
      <c r="CJ1055" s="87">
        <v>96.61</v>
      </c>
    </row>
    <row r="1056" spans="2:88" x14ac:dyDescent="0.3">
      <c r="B1056" s="88"/>
      <c r="C1056" s="106"/>
      <c r="D1056" s="106"/>
      <c r="E1056" s="106"/>
      <c r="F1056" s="106"/>
      <c r="G1056" s="106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6"/>
      <c r="T1056" s="106"/>
      <c r="U1056" s="106"/>
      <c r="V1056" s="106"/>
      <c r="W1056" s="106"/>
      <c r="X1056" s="106"/>
      <c r="Y1056" s="106"/>
      <c r="Z1056" s="106"/>
      <c r="AA1056" s="106"/>
      <c r="AB1056" s="106"/>
      <c r="AC1056" s="106"/>
      <c r="AD1056" s="106"/>
      <c r="AE1056" s="106"/>
      <c r="AF1056" s="106"/>
      <c r="AG1056" s="106"/>
      <c r="AH1056" s="106"/>
      <c r="AI1056" s="106"/>
      <c r="AJ1056" s="106"/>
      <c r="AK1056" s="106"/>
      <c r="AL1056" s="106"/>
      <c r="AM1056" s="106"/>
      <c r="AN1056" s="106"/>
      <c r="AO1056" s="106"/>
      <c r="AP1056" s="106"/>
      <c r="AQ1056" s="106"/>
      <c r="AR1056" s="106"/>
      <c r="AS1056" s="106"/>
      <c r="AT1056" s="106"/>
      <c r="AU1056" s="106"/>
      <c r="AV1056" s="106"/>
      <c r="AW1056" s="106"/>
      <c r="AX1056" s="106"/>
      <c r="AY1056" s="106"/>
      <c r="AZ1056" s="106"/>
      <c r="BA1056" s="106"/>
      <c r="BB1056" s="106"/>
      <c r="BC1056" s="106"/>
      <c r="BD1056" s="106"/>
      <c r="BE1056" s="106"/>
      <c r="BF1056" s="106"/>
      <c r="BG1056" s="106"/>
      <c r="BH1056" s="106"/>
      <c r="BI1056" s="106"/>
      <c r="BJ1056" s="106"/>
      <c r="BK1056" s="106"/>
      <c r="BL1056" s="107"/>
      <c r="CA1056" s="111">
        <v>43409.326388888891</v>
      </c>
      <c r="CB1056" s="87">
        <v>226</v>
      </c>
      <c r="CC1056" s="111">
        <v>43409.326388888891</v>
      </c>
      <c r="CD1056" s="87">
        <v>34.81</v>
      </c>
      <c r="CE1056" s="111">
        <v>43409.326388888891</v>
      </c>
      <c r="CF1056" s="87">
        <v>78.33</v>
      </c>
      <c r="CG1056" s="111">
        <v>43409.326388888891</v>
      </c>
      <c r="CH1056" s="87">
        <v>0.28000000000000003</v>
      </c>
      <c r="CI1056" s="111">
        <v>43409.326388888891</v>
      </c>
      <c r="CJ1056" s="87">
        <v>77.28</v>
      </c>
    </row>
    <row r="1057" spans="2:88" x14ac:dyDescent="0.3">
      <c r="B1057" s="88"/>
      <c r="C1057" s="106"/>
      <c r="D1057" s="106"/>
      <c r="E1057" s="106"/>
      <c r="F1057" s="106"/>
      <c r="G1057" s="106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6"/>
      <c r="T1057" s="106"/>
      <c r="U1057" s="106"/>
      <c r="V1057" s="106"/>
      <c r="W1057" s="106"/>
      <c r="X1057" s="106"/>
      <c r="Y1057" s="106"/>
      <c r="Z1057" s="106"/>
      <c r="AA1057" s="106"/>
      <c r="AB1057" s="106"/>
      <c r="AC1057" s="106"/>
      <c r="AD1057" s="106"/>
      <c r="AE1057" s="106"/>
      <c r="AF1057" s="106"/>
      <c r="AG1057" s="106"/>
      <c r="AH1057" s="106"/>
      <c r="AI1057" s="106"/>
      <c r="AJ1057" s="106"/>
      <c r="AK1057" s="106"/>
      <c r="AL1057" s="106"/>
      <c r="AM1057" s="106"/>
      <c r="AN1057" s="106"/>
      <c r="AO1057" s="106"/>
      <c r="AP1057" s="106"/>
      <c r="AQ1057" s="106"/>
      <c r="AR1057" s="106"/>
      <c r="AS1057" s="106"/>
      <c r="AT1057" s="106"/>
      <c r="AU1057" s="106"/>
      <c r="AV1057" s="106"/>
      <c r="AW1057" s="106"/>
      <c r="AX1057" s="106"/>
      <c r="AY1057" s="106"/>
      <c r="AZ1057" s="106"/>
      <c r="BA1057" s="106"/>
      <c r="BB1057" s="106"/>
      <c r="BC1057" s="106"/>
      <c r="BD1057" s="106"/>
      <c r="BE1057" s="106"/>
      <c r="BF1057" s="106"/>
      <c r="BG1057" s="106"/>
      <c r="BH1057" s="106"/>
      <c r="BI1057" s="106"/>
      <c r="BJ1057" s="106"/>
      <c r="BK1057" s="106"/>
      <c r="BL1057" s="107"/>
      <c r="CA1057" s="111">
        <v>43409.333333333336</v>
      </c>
      <c r="CB1057" s="87">
        <v>224</v>
      </c>
      <c r="CC1057" s="111">
        <v>43409.333333333336</v>
      </c>
      <c r="CD1057" s="87">
        <v>35.31</v>
      </c>
      <c r="CE1057" s="111">
        <v>43409.333333333336</v>
      </c>
      <c r="CF1057" s="87">
        <v>79.72</v>
      </c>
      <c r="CG1057" s="111">
        <v>43409.333333333336</v>
      </c>
      <c r="CH1057" s="87">
        <v>0.28000000000000003</v>
      </c>
      <c r="CI1057" s="111">
        <v>43409.333333333336</v>
      </c>
      <c r="CJ1057" s="87">
        <v>98.72</v>
      </c>
    </row>
    <row r="1058" spans="2:88" x14ac:dyDescent="0.3">
      <c r="B1058" s="88"/>
      <c r="C1058" s="106"/>
      <c r="D1058" s="106"/>
      <c r="E1058" s="106"/>
      <c r="F1058" s="106"/>
      <c r="G1058" s="106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6"/>
      <c r="T1058" s="106"/>
      <c r="U1058" s="106"/>
      <c r="V1058" s="106"/>
      <c r="W1058" s="106"/>
      <c r="X1058" s="106"/>
      <c r="Y1058" s="106"/>
      <c r="Z1058" s="106"/>
      <c r="AA1058" s="106"/>
      <c r="AB1058" s="106"/>
      <c r="AC1058" s="106"/>
      <c r="AD1058" s="106"/>
      <c r="AE1058" s="106"/>
      <c r="AF1058" s="106"/>
      <c r="AG1058" s="106"/>
      <c r="AH1058" s="106"/>
      <c r="AI1058" s="106"/>
      <c r="AJ1058" s="106"/>
      <c r="AK1058" s="106"/>
      <c r="AL1058" s="106"/>
      <c r="AM1058" s="106"/>
      <c r="AN1058" s="106"/>
      <c r="AO1058" s="106"/>
      <c r="AP1058" s="106"/>
      <c r="AQ1058" s="106"/>
      <c r="AR1058" s="106"/>
      <c r="AS1058" s="106"/>
      <c r="AT1058" s="106"/>
      <c r="AU1058" s="106"/>
      <c r="AV1058" s="106"/>
      <c r="AW1058" s="106"/>
      <c r="AX1058" s="106"/>
      <c r="AY1058" s="106"/>
      <c r="AZ1058" s="106"/>
      <c r="BA1058" s="106"/>
      <c r="BB1058" s="106"/>
      <c r="BC1058" s="106"/>
      <c r="BD1058" s="106"/>
      <c r="BE1058" s="106"/>
      <c r="BF1058" s="106"/>
      <c r="BG1058" s="106"/>
      <c r="BH1058" s="106"/>
      <c r="BI1058" s="106"/>
      <c r="BJ1058" s="106"/>
      <c r="BK1058" s="106"/>
      <c r="BL1058" s="107"/>
      <c r="CA1058" s="111">
        <v>43409.340277777781</v>
      </c>
      <c r="CB1058" s="87">
        <v>225</v>
      </c>
      <c r="CC1058" s="111">
        <v>43409.340277777781</v>
      </c>
      <c r="CD1058" s="87">
        <v>35.25</v>
      </c>
      <c r="CE1058" s="111">
        <v>43409.340277777781</v>
      </c>
      <c r="CF1058" s="87">
        <v>68.06</v>
      </c>
      <c r="CG1058" s="111">
        <v>43409.340277777781</v>
      </c>
      <c r="CH1058" s="87">
        <v>0.28000000000000003</v>
      </c>
      <c r="CI1058" s="111">
        <v>43409.340277777781</v>
      </c>
      <c r="CJ1058" s="87">
        <v>71.97</v>
      </c>
    </row>
    <row r="1059" spans="2:88" x14ac:dyDescent="0.3">
      <c r="B1059" s="88"/>
      <c r="C1059" s="106"/>
      <c r="D1059" s="106"/>
      <c r="E1059" s="106"/>
      <c r="F1059" s="106"/>
      <c r="G1059" s="106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6"/>
      <c r="T1059" s="106"/>
      <c r="U1059" s="106"/>
      <c r="V1059" s="106"/>
      <c r="W1059" s="106"/>
      <c r="X1059" s="106"/>
      <c r="Y1059" s="106"/>
      <c r="Z1059" s="106"/>
      <c r="AA1059" s="106"/>
      <c r="AB1059" s="106"/>
      <c r="AC1059" s="106"/>
      <c r="AD1059" s="106"/>
      <c r="AE1059" s="106"/>
      <c r="AF1059" s="106"/>
      <c r="AG1059" s="106"/>
      <c r="AH1059" s="106"/>
      <c r="AI1059" s="106"/>
      <c r="AJ1059" s="106"/>
      <c r="AK1059" s="106"/>
      <c r="AL1059" s="106"/>
      <c r="AM1059" s="106"/>
      <c r="AN1059" s="106"/>
      <c r="AO1059" s="106"/>
      <c r="AP1059" s="106"/>
      <c r="AQ1059" s="106"/>
      <c r="AR1059" s="106"/>
      <c r="AS1059" s="106"/>
      <c r="AT1059" s="106"/>
      <c r="AU1059" s="106"/>
      <c r="AV1059" s="106"/>
      <c r="AW1059" s="106"/>
      <c r="AX1059" s="106"/>
      <c r="AY1059" s="106"/>
      <c r="AZ1059" s="106"/>
      <c r="BA1059" s="106"/>
      <c r="BB1059" s="106"/>
      <c r="BC1059" s="106"/>
      <c r="BD1059" s="106"/>
      <c r="BE1059" s="106"/>
      <c r="BF1059" s="106"/>
      <c r="BG1059" s="106"/>
      <c r="BH1059" s="106"/>
      <c r="BI1059" s="106"/>
      <c r="BJ1059" s="106"/>
      <c r="BK1059" s="106"/>
      <c r="BL1059" s="107"/>
      <c r="CA1059" s="111">
        <v>43409.347222222219</v>
      </c>
      <c r="CB1059" s="87">
        <v>225</v>
      </c>
      <c r="CC1059" s="111">
        <v>43409.347222222219</v>
      </c>
      <c r="CD1059" s="87">
        <v>35</v>
      </c>
      <c r="CE1059" s="111">
        <v>43409.347222222219</v>
      </c>
      <c r="CF1059" s="87">
        <v>58.61</v>
      </c>
      <c r="CG1059" s="111">
        <v>43409.347222222219</v>
      </c>
      <c r="CH1059" s="87">
        <v>0.28000000000000003</v>
      </c>
      <c r="CI1059" s="111">
        <v>43409.347222222219</v>
      </c>
      <c r="CJ1059" s="87">
        <v>74.75</v>
      </c>
    </row>
    <row r="1060" spans="2:88" x14ac:dyDescent="0.3">
      <c r="B1060" s="88"/>
      <c r="C1060" s="106"/>
      <c r="D1060" s="106"/>
      <c r="E1060" s="106"/>
      <c r="F1060" s="106"/>
      <c r="G1060" s="106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6"/>
      <c r="T1060" s="106"/>
      <c r="U1060" s="106"/>
      <c r="V1060" s="106"/>
      <c r="W1060" s="106"/>
      <c r="X1060" s="106"/>
      <c r="Y1060" s="106"/>
      <c r="Z1060" s="106"/>
      <c r="AA1060" s="106"/>
      <c r="AB1060" s="106"/>
      <c r="AC1060" s="106"/>
      <c r="AD1060" s="106"/>
      <c r="AE1060" s="106"/>
      <c r="AF1060" s="106"/>
      <c r="AG1060" s="106"/>
      <c r="AH1060" s="106"/>
      <c r="AI1060" s="106"/>
      <c r="AJ1060" s="106"/>
      <c r="AK1060" s="106"/>
      <c r="AL1060" s="106"/>
      <c r="AM1060" s="106"/>
      <c r="AN1060" s="106"/>
      <c r="AO1060" s="106"/>
      <c r="AP1060" s="106"/>
      <c r="AQ1060" s="106"/>
      <c r="AR1060" s="106"/>
      <c r="AS1060" s="106"/>
      <c r="AT1060" s="106"/>
      <c r="AU1060" s="106"/>
      <c r="AV1060" s="106"/>
      <c r="AW1060" s="106"/>
      <c r="AX1060" s="106"/>
      <c r="AY1060" s="106"/>
      <c r="AZ1060" s="106"/>
      <c r="BA1060" s="106"/>
      <c r="BB1060" s="106"/>
      <c r="BC1060" s="106"/>
      <c r="BD1060" s="106"/>
      <c r="BE1060" s="106"/>
      <c r="BF1060" s="106"/>
      <c r="BG1060" s="106"/>
      <c r="BH1060" s="106"/>
      <c r="BI1060" s="106"/>
      <c r="BJ1060" s="106"/>
      <c r="BK1060" s="106"/>
      <c r="BL1060" s="107"/>
      <c r="CA1060" s="111">
        <v>43409.354166666664</v>
      </c>
      <c r="CB1060" s="87">
        <v>224</v>
      </c>
      <c r="CC1060" s="111">
        <v>43409.354166666664</v>
      </c>
      <c r="CD1060" s="87">
        <v>34.83</v>
      </c>
      <c r="CE1060" s="111">
        <v>43409.354166666664</v>
      </c>
      <c r="CF1060" s="87">
        <v>46.39</v>
      </c>
      <c r="CG1060" s="111">
        <v>43409.354166666664</v>
      </c>
      <c r="CH1060" s="87">
        <v>0.28000000000000003</v>
      </c>
      <c r="CI1060" s="111">
        <v>43409.354166666664</v>
      </c>
      <c r="CJ1060" s="87">
        <v>93.56</v>
      </c>
    </row>
    <row r="1061" spans="2:88" x14ac:dyDescent="0.3">
      <c r="B1061" s="88"/>
      <c r="C1061" s="106"/>
      <c r="D1061" s="106"/>
      <c r="E1061" s="106"/>
      <c r="F1061" s="106"/>
      <c r="G1061" s="106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6"/>
      <c r="T1061" s="106"/>
      <c r="U1061" s="106"/>
      <c r="V1061" s="106"/>
      <c r="W1061" s="106"/>
      <c r="X1061" s="106"/>
      <c r="Y1061" s="106"/>
      <c r="Z1061" s="106"/>
      <c r="AA1061" s="106"/>
      <c r="AB1061" s="106"/>
      <c r="AC1061" s="106"/>
      <c r="AD1061" s="106"/>
      <c r="AE1061" s="106"/>
      <c r="AF1061" s="106"/>
      <c r="AG1061" s="106"/>
      <c r="AH1061" s="106"/>
      <c r="AI1061" s="106"/>
      <c r="AJ1061" s="106"/>
      <c r="AK1061" s="106"/>
      <c r="AL1061" s="106"/>
      <c r="AM1061" s="106"/>
      <c r="AN1061" s="106"/>
      <c r="AO1061" s="106"/>
      <c r="AP1061" s="106"/>
      <c r="AQ1061" s="106"/>
      <c r="AR1061" s="106"/>
      <c r="AS1061" s="106"/>
      <c r="AT1061" s="106"/>
      <c r="AU1061" s="106"/>
      <c r="AV1061" s="106"/>
      <c r="AW1061" s="106"/>
      <c r="AX1061" s="106"/>
      <c r="AY1061" s="106"/>
      <c r="AZ1061" s="106"/>
      <c r="BA1061" s="106"/>
      <c r="BB1061" s="106"/>
      <c r="BC1061" s="106"/>
      <c r="BD1061" s="106"/>
      <c r="BE1061" s="106"/>
      <c r="BF1061" s="106"/>
      <c r="BG1061" s="106"/>
      <c r="BH1061" s="106"/>
      <c r="BI1061" s="106"/>
      <c r="BJ1061" s="106"/>
      <c r="BK1061" s="106"/>
      <c r="BL1061" s="107"/>
      <c r="CA1061" s="111">
        <v>43409.361111111109</v>
      </c>
      <c r="CB1061" s="87">
        <v>229</v>
      </c>
      <c r="CC1061" s="111">
        <v>43409.361111111109</v>
      </c>
      <c r="CD1061" s="87">
        <v>34.64</v>
      </c>
      <c r="CE1061" s="111">
        <v>43409.361111111109</v>
      </c>
      <c r="CF1061" s="87">
        <v>48.06</v>
      </c>
      <c r="CG1061" s="111">
        <v>43409.361111111109</v>
      </c>
      <c r="CH1061" s="87">
        <v>0.28000000000000003</v>
      </c>
      <c r="CI1061" s="111">
        <v>43409.361111111109</v>
      </c>
      <c r="CJ1061" s="87">
        <v>68.75</v>
      </c>
    </row>
    <row r="1062" spans="2:88" x14ac:dyDescent="0.3">
      <c r="B1062" s="88"/>
      <c r="C1062" s="106"/>
      <c r="D1062" s="106"/>
      <c r="E1062" s="106"/>
      <c r="F1062" s="106"/>
      <c r="G1062" s="106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6"/>
      <c r="T1062" s="106"/>
      <c r="U1062" s="106"/>
      <c r="V1062" s="106"/>
      <c r="W1062" s="106"/>
      <c r="X1062" s="106"/>
      <c r="Y1062" s="106"/>
      <c r="Z1062" s="106"/>
      <c r="AA1062" s="106"/>
      <c r="AB1062" s="106"/>
      <c r="AC1062" s="106"/>
      <c r="AD1062" s="106"/>
      <c r="AE1062" s="106"/>
      <c r="AF1062" s="106"/>
      <c r="AG1062" s="106"/>
      <c r="AH1062" s="106"/>
      <c r="AI1062" s="106"/>
      <c r="AJ1062" s="106"/>
      <c r="AK1062" s="106"/>
      <c r="AL1062" s="106"/>
      <c r="AM1062" s="106"/>
      <c r="AN1062" s="106"/>
      <c r="AO1062" s="106"/>
      <c r="AP1062" s="106"/>
      <c r="AQ1062" s="106"/>
      <c r="AR1062" s="106"/>
      <c r="AS1062" s="106"/>
      <c r="AT1062" s="106"/>
      <c r="AU1062" s="106"/>
      <c r="AV1062" s="106"/>
      <c r="AW1062" s="106"/>
      <c r="AX1062" s="106"/>
      <c r="AY1062" s="106"/>
      <c r="AZ1062" s="106"/>
      <c r="BA1062" s="106"/>
      <c r="BB1062" s="106"/>
      <c r="BC1062" s="106"/>
      <c r="BD1062" s="106"/>
      <c r="BE1062" s="106"/>
      <c r="BF1062" s="106"/>
      <c r="BG1062" s="106"/>
      <c r="BH1062" s="106"/>
      <c r="BI1062" s="106"/>
      <c r="BJ1062" s="106"/>
      <c r="BK1062" s="106"/>
      <c r="BL1062" s="107"/>
      <c r="CA1062" s="111">
        <v>43409.368055555555</v>
      </c>
      <c r="CB1062" s="87">
        <v>228</v>
      </c>
      <c r="CC1062" s="111">
        <v>43409.368055555555</v>
      </c>
      <c r="CD1062" s="87">
        <v>35.36</v>
      </c>
      <c r="CE1062" s="111">
        <v>43409.368055555555</v>
      </c>
      <c r="CF1062" s="87">
        <v>41.94</v>
      </c>
      <c r="CG1062" s="111">
        <v>43409.368055555555</v>
      </c>
      <c r="CH1062" s="87">
        <v>0.28000000000000003</v>
      </c>
      <c r="CI1062" s="111">
        <v>43409.368055555555</v>
      </c>
      <c r="CJ1062" s="87">
        <v>75.75</v>
      </c>
    </row>
    <row r="1063" spans="2:88" x14ac:dyDescent="0.3">
      <c r="B1063" s="88"/>
      <c r="C1063" s="106"/>
      <c r="D1063" s="106"/>
      <c r="E1063" s="106"/>
      <c r="F1063" s="106"/>
      <c r="G1063" s="106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6"/>
      <c r="T1063" s="106"/>
      <c r="U1063" s="106"/>
      <c r="V1063" s="106"/>
      <c r="W1063" s="106"/>
      <c r="X1063" s="106"/>
      <c r="Y1063" s="106"/>
      <c r="Z1063" s="106"/>
      <c r="AA1063" s="106"/>
      <c r="AB1063" s="106"/>
      <c r="AC1063" s="106"/>
      <c r="AD1063" s="106"/>
      <c r="AE1063" s="106"/>
      <c r="AF1063" s="106"/>
      <c r="AG1063" s="106"/>
      <c r="AH1063" s="106"/>
      <c r="AI1063" s="106"/>
      <c r="AJ1063" s="106"/>
      <c r="AK1063" s="106"/>
      <c r="AL1063" s="106"/>
      <c r="AM1063" s="106"/>
      <c r="AN1063" s="106"/>
      <c r="AO1063" s="106"/>
      <c r="AP1063" s="106"/>
      <c r="AQ1063" s="106"/>
      <c r="AR1063" s="106"/>
      <c r="AS1063" s="106"/>
      <c r="AT1063" s="106"/>
      <c r="AU1063" s="106"/>
      <c r="AV1063" s="106"/>
      <c r="AW1063" s="106"/>
      <c r="AX1063" s="106"/>
      <c r="AY1063" s="106"/>
      <c r="AZ1063" s="106"/>
      <c r="BA1063" s="106"/>
      <c r="BB1063" s="106"/>
      <c r="BC1063" s="106"/>
      <c r="BD1063" s="106"/>
      <c r="BE1063" s="106"/>
      <c r="BF1063" s="106"/>
      <c r="BG1063" s="106"/>
      <c r="BH1063" s="106"/>
      <c r="BI1063" s="106"/>
      <c r="BJ1063" s="106"/>
      <c r="BK1063" s="106"/>
      <c r="BL1063" s="107"/>
      <c r="CA1063" s="111">
        <v>43409.375</v>
      </c>
      <c r="CB1063" s="87">
        <v>224</v>
      </c>
      <c r="CC1063" s="111">
        <v>43409.375</v>
      </c>
      <c r="CD1063" s="87">
        <v>35.14</v>
      </c>
      <c r="CE1063" s="111">
        <v>43409.375</v>
      </c>
      <c r="CF1063" s="87">
        <v>28.89</v>
      </c>
      <c r="CG1063" s="111">
        <v>43409.375</v>
      </c>
      <c r="CH1063" s="87">
        <v>0.28000000000000003</v>
      </c>
      <c r="CI1063" s="111">
        <v>43409.375</v>
      </c>
      <c r="CJ1063" s="87">
        <v>61.56</v>
      </c>
    </row>
    <row r="1064" spans="2:88" x14ac:dyDescent="0.3">
      <c r="B1064" s="88"/>
      <c r="C1064" s="106"/>
      <c r="D1064" s="106"/>
      <c r="E1064" s="106"/>
      <c r="F1064" s="106"/>
      <c r="G1064" s="106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6"/>
      <c r="T1064" s="106"/>
      <c r="U1064" s="106"/>
      <c r="V1064" s="106"/>
      <c r="W1064" s="106"/>
      <c r="X1064" s="106"/>
      <c r="Y1064" s="106"/>
      <c r="Z1064" s="106"/>
      <c r="AA1064" s="106"/>
      <c r="AB1064" s="106"/>
      <c r="AC1064" s="106"/>
      <c r="AD1064" s="106"/>
      <c r="AE1064" s="106"/>
      <c r="AF1064" s="106"/>
      <c r="AG1064" s="106"/>
      <c r="AH1064" s="106"/>
      <c r="AI1064" s="106"/>
      <c r="AJ1064" s="106"/>
      <c r="AK1064" s="106"/>
      <c r="AL1064" s="106"/>
      <c r="AM1064" s="106"/>
      <c r="AN1064" s="106"/>
      <c r="AO1064" s="106"/>
      <c r="AP1064" s="106"/>
      <c r="AQ1064" s="106"/>
      <c r="AR1064" s="106"/>
      <c r="AS1064" s="106"/>
      <c r="AT1064" s="106"/>
      <c r="AU1064" s="106"/>
      <c r="AV1064" s="106"/>
      <c r="AW1064" s="106"/>
      <c r="AX1064" s="106"/>
      <c r="AY1064" s="106"/>
      <c r="AZ1064" s="106"/>
      <c r="BA1064" s="106"/>
      <c r="BB1064" s="106"/>
      <c r="BC1064" s="106"/>
      <c r="BD1064" s="106"/>
      <c r="BE1064" s="106"/>
      <c r="BF1064" s="106"/>
      <c r="BG1064" s="106"/>
      <c r="BH1064" s="106"/>
      <c r="BI1064" s="106"/>
      <c r="BJ1064" s="106"/>
      <c r="BK1064" s="106"/>
      <c r="BL1064" s="107"/>
      <c r="CA1064" s="111">
        <v>43409.381944444445</v>
      </c>
      <c r="CB1064" s="87">
        <v>221</v>
      </c>
      <c r="CC1064" s="111">
        <v>43409.381944444445</v>
      </c>
      <c r="CD1064" s="87">
        <v>35.39</v>
      </c>
      <c r="CE1064" s="111">
        <v>43409.381944444445</v>
      </c>
      <c r="CF1064" s="87">
        <v>28.06</v>
      </c>
      <c r="CG1064" s="111">
        <v>43409.381944444445</v>
      </c>
      <c r="CH1064" s="87">
        <v>0.28000000000000003</v>
      </c>
      <c r="CI1064" s="111">
        <v>43409.381944444445</v>
      </c>
      <c r="CJ1064" s="87">
        <v>75.89</v>
      </c>
    </row>
    <row r="1065" spans="2:88" x14ac:dyDescent="0.3">
      <c r="B1065" s="88"/>
      <c r="C1065" s="106"/>
      <c r="D1065" s="106"/>
      <c r="E1065" s="106"/>
      <c r="F1065" s="106"/>
      <c r="G1065" s="106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6"/>
      <c r="T1065" s="106"/>
      <c r="U1065" s="106"/>
      <c r="V1065" s="106"/>
      <c r="W1065" s="106"/>
      <c r="X1065" s="106"/>
      <c r="Y1065" s="106"/>
      <c r="Z1065" s="106"/>
      <c r="AA1065" s="106"/>
      <c r="AB1065" s="106"/>
      <c r="AC1065" s="106"/>
      <c r="AD1065" s="106"/>
      <c r="AE1065" s="106"/>
      <c r="AF1065" s="106"/>
      <c r="AG1065" s="106"/>
      <c r="AH1065" s="106"/>
      <c r="AI1065" s="106"/>
      <c r="AJ1065" s="106"/>
      <c r="AK1065" s="106"/>
      <c r="AL1065" s="106"/>
      <c r="AM1065" s="106"/>
      <c r="AN1065" s="106"/>
      <c r="AO1065" s="106"/>
      <c r="AP1065" s="106"/>
      <c r="AQ1065" s="106"/>
      <c r="AR1065" s="106"/>
      <c r="AS1065" s="106"/>
      <c r="AT1065" s="106"/>
      <c r="AU1065" s="106"/>
      <c r="AV1065" s="106"/>
      <c r="AW1065" s="106"/>
      <c r="AX1065" s="106"/>
      <c r="AY1065" s="106"/>
      <c r="AZ1065" s="106"/>
      <c r="BA1065" s="106"/>
      <c r="BB1065" s="106"/>
      <c r="BC1065" s="106"/>
      <c r="BD1065" s="106"/>
      <c r="BE1065" s="106"/>
      <c r="BF1065" s="106"/>
      <c r="BG1065" s="106"/>
      <c r="BH1065" s="106"/>
      <c r="BI1065" s="106"/>
      <c r="BJ1065" s="106"/>
      <c r="BK1065" s="106"/>
      <c r="BL1065" s="107"/>
      <c r="CA1065" s="111">
        <v>43409.388888888891</v>
      </c>
      <c r="CB1065" s="87">
        <v>228</v>
      </c>
      <c r="CC1065" s="111">
        <v>43409.388888888891</v>
      </c>
      <c r="CD1065" s="87">
        <v>35.06</v>
      </c>
      <c r="CE1065" s="111">
        <v>43409.388888888891</v>
      </c>
      <c r="CF1065" s="87">
        <v>29.17</v>
      </c>
      <c r="CG1065" s="111">
        <v>43409.388888888891</v>
      </c>
      <c r="CH1065" s="87">
        <v>0.28000000000000003</v>
      </c>
      <c r="CI1065" s="111">
        <v>43409.388888888891</v>
      </c>
      <c r="CJ1065" s="87">
        <v>83.17</v>
      </c>
    </row>
    <row r="1066" spans="2:88" x14ac:dyDescent="0.3">
      <c r="B1066" s="88"/>
      <c r="C1066" s="106"/>
      <c r="D1066" s="106"/>
      <c r="E1066" s="106"/>
      <c r="F1066" s="106"/>
      <c r="G1066" s="106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6"/>
      <c r="T1066" s="106"/>
      <c r="U1066" s="106"/>
      <c r="V1066" s="106"/>
      <c r="W1066" s="106"/>
      <c r="X1066" s="106"/>
      <c r="Y1066" s="106"/>
      <c r="Z1066" s="106"/>
      <c r="AA1066" s="106"/>
      <c r="AB1066" s="106"/>
      <c r="AC1066" s="106"/>
      <c r="AD1066" s="106"/>
      <c r="AE1066" s="106"/>
      <c r="AF1066" s="106"/>
      <c r="AG1066" s="106"/>
      <c r="AH1066" s="106"/>
      <c r="AI1066" s="106"/>
      <c r="AJ1066" s="106"/>
      <c r="AK1066" s="106"/>
      <c r="AL1066" s="106"/>
      <c r="AM1066" s="106"/>
      <c r="AN1066" s="106"/>
      <c r="AO1066" s="106"/>
      <c r="AP1066" s="106"/>
      <c r="AQ1066" s="106"/>
      <c r="AR1066" s="106"/>
      <c r="AS1066" s="106"/>
      <c r="AT1066" s="106"/>
      <c r="AU1066" s="106"/>
      <c r="AV1066" s="106"/>
      <c r="AW1066" s="106"/>
      <c r="AX1066" s="106"/>
      <c r="AY1066" s="106"/>
      <c r="AZ1066" s="106"/>
      <c r="BA1066" s="106"/>
      <c r="BB1066" s="106"/>
      <c r="BC1066" s="106"/>
      <c r="BD1066" s="106"/>
      <c r="BE1066" s="106"/>
      <c r="BF1066" s="106"/>
      <c r="BG1066" s="106"/>
      <c r="BH1066" s="106"/>
      <c r="BI1066" s="106"/>
      <c r="BJ1066" s="106"/>
      <c r="BK1066" s="106"/>
      <c r="BL1066" s="107"/>
      <c r="CA1066" s="111">
        <v>43409.395833333336</v>
      </c>
      <c r="CB1066" s="87">
        <v>227</v>
      </c>
      <c r="CC1066" s="111">
        <v>43409.395833333336</v>
      </c>
      <c r="CD1066" s="87">
        <v>35.39</v>
      </c>
      <c r="CE1066" s="111">
        <v>43409.395833333336</v>
      </c>
      <c r="CF1066" s="87">
        <v>30.28</v>
      </c>
      <c r="CG1066" s="111">
        <v>43409.395833333336</v>
      </c>
      <c r="CH1066" s="87">
        <v>0.28000000000000003</v>
      </c>
      <c r="CI1066" s="111">
        <v>43409.395833333336</v>
      </c>
      <c r="CJ1066" s="87">
        <v>59.53</v>
      </c>
    </row>
    <row r="1067" spans="2:88" x14ac:dyDescent="0.3">
      <c r="B1067" s="88"/>
      <c r="C1067" s="106"/>
      <c r="D1067" s="106"/>
      <c r="E1067" s="106"/>
      <c r="F1067" s="106"/>
      <c r="G1067" s="106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6"/>
      <c r="T1067" s="106"/>
      <c r="U1067" s="106"/>
      <c r="V1067" s="106"/>
      <c r="W1067" s="106"/>
      <c r="X1067" s="106"/>
      <c r="Y1067" s="106"/>
      <c r="Z1067" s="106"/>
      <c r="AA1067" s="106"/>
      <c r="AB1067" s="106"/>
      <c r="AC1067" s="106"/>
      <c r="AD1067" s="106"/>
      <c r="AE1067" s="106"/>
      <c r="AF1067" s="106"/>
      <c r="AG1067" s="106"/>
      <c r="AH1067" s="106"/>
      <c r="AI1067" s="106"/>
      <c r="AJ1067" s="106"/>
      <c r="AK1067" s="106"/>
      <c r="AL1067" s="106"/>
      <c r="AM1067" s="106"/>
      <c r="AN1067" s="106"/>
      <c r="AO1067" s="106"/>
      <c r="AP1067" s="106"/>
      <c r="AQ1067" s="106"/>
      <c r="AR1067" s="106"/>
      <c r="AS1067" s="106"/>
      <c r="AT1067" s="106"/>
      <c r="AU1067" s="106"/>
      <c r="AV1067" s="106"/>
      <c r="AW1067" s="106"/>
      <c r="AX1067" s="106"/>
      <c r="AY1067" s="106"/>
      <c r="AZ1067" s="106"/>
      <c r="BA1067" s="106"/>
      <c r="BB1067" s="106"/>
      <c r="BC1067" s="106"/>
      <c r="BD1067" s="106"/>
      <c r="BE1067" s="106"/>
      <c r="BF1067" s="106"/>
      <c r="BG1067" s="106"/>
      <c r="BH1067" s="106"/>
      <c r="BI1067" s="106"/>
      <c r="BJ1067" s="106"/>
      <c r="BK1067" s="106"/>
      <c r="BL1067" s="107"/>
      <c r="CA1067" s="111">
        <v>43409.402777777781</v>
      </c>
      <c r="CB1067" s="87">
        <v>227</v>
      </c>
      <c r="CC1067" s="111">
        <v>43409.402777777781</v>
      </c>
      <c r="CD1067" s="87">
        <v>35.22</v>
      </c>
      <c r="CE1067" s="111">
        <v>43409.402777777781</v>
      </c>
      <c r="CF1067" s="87">
        <v>28.61</v>
      </c>
      <c r="CG1067" s="111">
        <v>43409.402777777781</v>
      </c>
      <c r="CH1067" s="87">
        <v>0.28000000000000003</v>
      </c>
      <c r="CI1067" s="111">
        <v>43409.402777777781</v>
      </c>
      <c r="CJ1067" s="87">
        <v>70.28</v>
      </c>
    </row>
    <row r="1068" spans="2:88" x14ac:dyDescent="0.3">
      <c r="B1068" s="88"/>
      <c r="C1068" s="106"/>
      <c r="D1068" s="106"/>
      <c r="E1068" s="106"/>
      <c r="F1068" s="106"/>
      <c r="G1068" s="106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6"/>
      <c r="T1068" s="106"/>
      <c r="U1068" s="106"/>
      <c r="V1068" s="106"/>
      <c r="W1068" s="106"/>
      <c r="X1068" s="106"/>
      <c r="Y1068" s="106"/>
      <c r="Z1068" s="106"/>
      <c r="AA1068" s="106"/>
      <c r="AB1068" s="106"/>
      <c r="AC1068" s="106"/>
      <c r="AD1068" s="106"/>
      <c r="AE1068" s="106"/>
      <c r="AF1068" s="106"/>
      <c r="AG1068" s="106"/>
      <c r="AH1068" s="106"/>
      <c r="AI1068" s="106"/>
      <c r="AJ1068" s="106"/>
      <c r="AK1068" s="106"/>
      <c r="AL1068" s="106"/>
      <c r="AM1068" s="106"/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  <c r="AX1068" s="106"/>
      <c r="AY1068" s="106"/>
      <c r="AZ1068" s="106"/>
      <c r="BA1068" s="106"/>
      <c r="BB1068" s="106"/>
      <c r="BC1068" s="106"/>
      <c r="BD1068" s="106"/>
      <c r="BE1068" s="106"/>
      <c r="BF1068" s="106"/>
      <c r="BG1068" s="106"/>
      <c r="BH1068" s="106"/>
      <c r="BI1068" s="106"/>
      <c r="BJ1068" s="106"/>
      <c r="BK1068" s="106"/>
      <c r="BL1068" s="107"/>
      <c r="CA1068" s="111">
        <v>43409.409722222219</v>
      </c>
      <c r="CB1068" s="87">
        <v>226</v>
      </c>
      <c r="CC1068" s="111">
        <v>43409.409722222219</v>
      </c>
      <c r="CD1068" s="87">
        <v>34.58</v>
      </c>
      <c r="CE1068" s="111">
        <v>43409.409722222219</v>
      </c>
      <c r="CF1068" s="87">
        <v>28.33</v>
      </c>
      <c r="CG1068" s="111">
        <v>43409.409722222219</v>
      </c>
      <c r="CH1068" s="87">
        <v>0.28000000000000003</v>
      </c>
      <c r="CI1068" s="111">
        <v>43409.409722222219</v>
      </c>
      <c r="CJ1068" s="87">
        <v>92.72</v>
      </c>
    </row>
    <row r="1069" spans="2:88" x14ac:dyDescent="0.3">
      <c r="B1069" s="88"/>
      <c r="C1069" s="106"/>
      <c r="D1069" s="106"/>
      <c r="E1069" s="106"/>
      <c r="F1069" s="106"/>
      <c r="G1069" s="106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6"/>
      <c r="T1069" s="106"/>
      <c r="U1069" s="106"/>
      <c r="V1069" s="106"/>
      <c r="W1069" s="106"/>
      <c r="X1069" s="106"/>
      <c r="Y1069" s="106"/>
      <c r="Z1069" s="106"/>
      <c r="AA1069" s="106"/>
      <c r="AB1069" s="106"/>
      <c r="AC1069" s="106"/>
      <c r="AD1069" s="106"/>
      <c r="AE1069" s="106"/>
      <c r="AF1069" s="106"/>
      <c r="AG1069" s="106"/>
      <c r="AH1069" s="106"/>
      <c r="AI1069" s="106"/>
      <c r="AJ1069" s="106"/>
      <c r="AK1069" s="106"/>
      <c r="AL1069" s="106"/>
      <c r="AM1069" s="106"/>
      <c r="AN1069" s="106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7"/>
      <c r="CA1069" s="111">
        <v>43409.416666666664</v>
      </c>
      <c r="CB1069" s="87">
        <v>228</v>
      </c>
      <c r="CC1069" s="111">
        <v>43409.416666666664</v>
      </c>
      <c r="CD1069" s="87">
        <v>35.19</v>
      </c>
      <c r="CE1069" s="111">
        <v>43409.416666666664</v>
      </c>
      <c r="CF1069" s="87">
        <v>0</v>
      </c>
      <c r="CG1069" s="111">
        <v>43409.416666666664</v>
      </c>
      <c r="CH1069" s="87">
        <v>0.28000000000000003</v>
      </c>
      <c r="CI1069" s="111">
        <v>43409.416666666664</v>
      </c>
      <c r="CJ1069" s="87">
        <v>56.78</v>
      </c>
    </row>
    <row r="1070" spans="2:88" x14ac:dyDescent="0.3">
      <c r="B1070" s="88"/>
      <c r="C1070" s="106"/>
      <c r="D1070" s="106"/>
      <c r="E1070" s="106"/>
      <c r="F1070" s="106"/>
      <c r="G1070" s="106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6"/>
      <c r="T1070" s="106"/>
      <c r="U1070" s="106"/>
      <c r="V1070" s="106"/>
      <c r="W1070" s="106"/>
      <c r="X1070" s="106"/>
      <c r="Y1070" s="106"/>
      <c r="Z1070" s="106"/>
      <c r="AA1070" s="106"/>
      <c r="AB1070" s="106"/>
      <c r="AC1070" s="106"/>
      <c r="AD1070" s="106"/>
      <c r="AE1070" s="106"/>
      <c r="AF1070" s="106"/>
      <c r="AG1070" s="106"/>
      <c r="AH1070" s="106"/>
      <c r="AI1070" s="106"/>
      <c r="AJ1070" s="106"/>
      <c r="AK1070" s="106"/>
      <c r="AL1070" s="106"/>
      <c r="AM1070" s="106"/>
      <c r="AN1070" s="106"/>
      <c r="AO1070" s="106"/>
      <c r="AP1070" s="106"/>
      <c r="AQ1070" s="106"/>
      <c r="AR1070" s="106"/>
      <c r="AS1070" s="106"/>
      <c r="AT1070" s="106"/>
      <c r="AU1070" s="106"/>
      <c r="AV1070" s="106"/>
      <c r="AW1070" s="106"/>
      <c r="AX1070" s="106"/>
      <c r="AY1070" s="106"/>
      <c r="AZ1070" s="106"/>
      <c r="BA1070" s="106"/>
      <c r="BB1070" s="106"/>
      <c r="BC1070" s="106"/>
      <c r="BD1070" s="106"/>
      <c r="BE1070" s="106"/>
      <c r="BF1070" s="106"/>
      <c r="BG1070" s="106"/>
      <c r="BH1070" s="106"/>
      <c r="BI1070" s="106"/>
      <c r="BJ1070" s="106"/>
      <c r="BK1070" s="106"/>
      <c r="BL1070" s="107"/>
      <c r="CA1070" s="111">
        <v>43409.423611111109</v>
      </c>
      <c r="CB1070" s="87">
        <v>38</v>
      </c>
      <c r="CC1070" s="111">
        <v>43409.423611111109</v>
      </c>
      <c r="CD1070" s="87">
        <v>35.64</v>
      </c>
      <c r="CE1070" s="111">
        <v>43409.423611111109</v>
      </c>
      <c r="CF1070" s="87">
        <v>0</v>
      </c>
      <c r="CG1070" s="111">
        <v>43409.423611111109</v>
      </c>
      <c r="CH1070" s="87">
        <v>0.28000000000000003</v>
      </c>
      <c r="CI1070" s="111">
        <v>43409.423611111109</v>
      </c>
      <c r="CJ1070" s="87">
        <v>76.78</v>
      </c>
    </row>
    <row r="1071" spans="2:88" x14ac:dyDescent="0.3">
      <c r="B1071" s="88"/>
      <c r="C1071" s="106"/>
      <c r="D1071" s="106"/>
      <c r="E1071" s="106"/>
      <c r="F1071" s="106"/>
      <c r="G1071" s="106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6"/>
      <c r="T1071" s="106"/>
      <c r="U1071" s="106"/>
      <c r="V1071" s="106"/>
      <c r="W1071" s="106"/>
      <c r="X1071" s="106"/>
      <c r="Y1071" s="106"/>
      <c r="Z1071" s="106"/>
      <c r="AA1071" s="106"/>
      <c r="AB1071" s="106"/>
      <c r="AC1071" s="106"/>
      <c r="AD1071" s="106"/>
      <c r="AE1071" s="106"/>
      <c r="AF1071" s="106"/>
      <c r="AG1071" s="106"/>
      <c r="AH1071" s="106"/>
      <c r="AI1071" s="106"/>
      <c r="AJ1071" s="106"/>
      <c r="AK1071" s="106"/>
      <c r="AL1071" s="106"/>
      <c r="AM1071" s="106"/>
      <c r="AN1071" s="106"/>
      <c r="AO1071" s="106"/>
      <c r="AP1071" s="106"/>
      <c r="AQ1071" s="106"/>
      <c r="AR1071" s="106"/>
      <c r="AS1071" s="106"/>
      <c r="AT1071" s="106"/>
      <c r="AU1071" s="106"/>
      <c r="AV1071" s="106"/>
      <c r="AW1071" s="106"/>
      <c r="AX1071" s="106"/>
      <c r="AY1071" s="106"/>
      <c r="AZ1071" s="106"/>
      <c r="BA1071" s="106"/>
      <c r="BB1071" s="106"/>
      <c r="BC1071" s="106"/>
      <c r="BD1071" s="106"/>
      <c r="BE1071" s="106"/>
      <c r="BF1071" s="106"/>
      <c r="BG1071" s="106"/>
      <c r="BH1071" s="106"/>
      <c r="BI1071" s="106"/>
      <c r="BJ1071" s="106"/>
      <c r="BK1071" s="106"/>
      <c r="BL1071" s="107"/>
      <c r="CA1071" s="111">
        <v>43409.430555555555</v>
      </c>
      <c r="CB1071" s="87">
        <v>225</v>
      </c>
      <c r="CC1071" s="111">
        <v>43409.430555555555</v>
      </c>
      <c r="CD1071" s="87">
        <v>34.97</v>
      </c>
      <c r="CE1071" s="111">
        <v>43409.430555555555</v>
      </c>
      <c r="CF1071" s="87">
        <v>0</v>
      </c>
      <c r="CG1071" s="111">
        <v>43409.430555555555</v>
      </c>
      <c r="CH1071" s="87">
        <v>0.28000000000000003</v>
      </c>
      <c r="CI1071" s="111">
        <v>43409.430555555555</v>
      </c>
      <c r="CJ1071" s="87">
        <v>75.44</v>
      </c>
    </row>
    <row r="1072" spans="2:88" x14ac:dyDescent="0.3">
      <c r="B1072" s="88"/>
      <c r="C1072" s="106"/>
      <c r="D1072" s="106"/>
      <c r="E1072" s="106"/>
      <c r="F1072" s="106"/>
      <c r="G1072" s="106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6"/>
      <c r="T1072" s="106"/>
      <c r="U1072" s="106"/>
      <c r="V1072" s="106"/>
      <c r="W1072" s="106"/>
      <c r="X1072" s="106"/>
      <c r="Y1072" s="106"/>
      <c r="Z1072" s="106"/>
      <c r="AA1072" s="106"/>
      <c r="AB1072" s="106"/>
      <c r="AC1072" s="106"/>
      <c r="AD1072" s="106"/>
      <c r="AE1072" s="106"/>
      <c r="AF1072" s="106"/>
      <c r="AG1072" s="106"/>
      <c r="AH1072" s="106"/>
      <c r="AI1072" s="106"/>
      <c r="AJ1072" s="106"/>
      <c r="AK1072" s="106"/>
      <c r="AL1072" s="106"/>
      <c r="AM1072" s="106"/>
      <c r="AN1072" s="106"/>
      <c r="AO1072" s="106"/>
      <c r="AP1072" s="106"/>
      <c r="AQ1072" s="106"/>
      <c r="AR1072" s="106"/>
      <c r="AS1072" s="106"/>
      <c r="AT1072" s="106"/>
      <c r="AU1072" s="106"/>
      <c r="AV1072" s="106"/>
      <c r="AW1072" s="106"/>
      <c r="AX1072" s="106"/>
      <c r="AY1072" s="106"/>
      <c r="AZ1072" s="106"/>
      <c r="BA1072" s="106"/>
      <c r="BB1072" s="106"/>
      <c r="BC1072" s="106"/>
      <c r="BD1072" s="106"/>
      <c r="BE1072" s="106"/>
      <c r="BF1072" s="106"/>
      <c r="BG1072" s="106"/>
      <c r="BH1072" s="106"/>
      <c r="BI1072" s="106"/>
      <c r="BJ1072" s="106"/>
      <c r="BK1072" s="106"/>
      <c r="BL1072" s="107"/>
      <c r="CA1072" s="111">
        <v>43409.4375</v>
      </c>
      <c r="CB1072" s="87">
        <v>228</v>
      </c>
      <c r="CC1072" s="111">
        <v>43409.4375</v>
      </c>
      <c r="CD1072" s="87">
        <v>35.39</v>
      </c>
      <c r="CE1072" s="111">
        <v>43409.4375</v>
      </c>
      <c r="CF1072" s="87">
        <v>0</v>
      </c>
      <c r="CG1072" s="111">
        <v>43409.4375</v>
      </c>
      <c r="CH1072" s="87">
        <v>0.28000000000000003</v>
      </c>
      <c r="CI1072" s="111">
        <v>43409.4375</v>
      </c>
      <c r="CJ1072" s="87">
        <v>55.19</v>
      </c>
    </row>
    <row r="1073" spans="2:88" x14ac:dyDescent="0.3">
      <c r="B1073" s="88"/>
      <c r="C1073" s="106"/>
      <c r="D1073" s="106"/>
      <c r="E1073" s="106"/>
      <c r="F1073" s="106"/>
      <c r="G1073" s="106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6"/>
      <c r="T1073" s="106"/>
      <c r="U1073" s="106"/>
      <c r="V1073" s="106"/>
      <c r="W1073" s="106"/>
      <c r="X1073" s="106"/>
      <c r="Y1073" s="106"/>
      <c r="Z1073" s="106"/>
      <c r="AA1073" s="106"/>
      <c r="AB1073" s="106"/>
      <c r="AC1073" s="106"/>
      <c r="AD1073" s="106"/>
      <c r="AE1073" s="106"/>
      <c r="AF1073" s="106"/>
      <c r="AG1073" s="106"/>
      <c r="AH1073" s="106"/>
      <c r="AI1073" s="106"/>
      <c r="AJ1073" s="106"/>
      <c r="AK1073" s="106"/>
      <c r="AL1073" s="106"/>
      <c r="AM1073" s="106"/>
      <c r="AN1073" s="106"/>
      <c r="AO1073" s="106"/>
      <c r="AP1073" s="106"/>
      <c r="AQ1073" s="106"/>
      <c r="AR1073" s="106"/>
      <c r="AS1073" s="106"/>
      <c r="AT1073" s="106"/>
      <c r="AU1073" s="106"/>
      <c r="AV1073" s="106"/>
      <c r="AW1073" s="106"/>
      <c r="AX1073" s="106"/>
      <c r="AY1073" s="106"/>
      <c r="AZ1073" s="106"/>
      <c r="BA1073" s="106"/>
      <c r="BB1073" s="106"/>
      <c r="BC1073" s="106"/>
      <c r="BD1073" s="106"/>
      <c r="BE1073" s="106"/>
      <c r="BF1073" s="106"/>
      <c r="BG1073" s="106"/>
      <c r="BH1073" s="106"/>
      <c r="BI1073" s="106"/>
      <c r="BJ1073" s="106"/>
      <c r="BK1073" s="106"/>
      <c r="BL1073" s="107"/>
      <c r="CA1073" s="111">
        <v>43409.444444444445</v>
      </c>
      <c r="CB1073" s="87">
        <v>223</v>
      </c>
      <c r="CC1073" s="111">
        <v>43409.444444444445</v>
      </c>
      <c r="CD1073" s="87">
        <v>35.08</v>
      </c>
      <c r="CE1073" s="111">
        <v>43409.444444444445</v>
      </c>
      <c r="CF1073" s="87">
        <v>0</v>
      </c>
      <c r="CG1073" s="111">
        <v>43409.444444444445</v>
      </c>
      <c r="CH1073" s="87">
        <v>0.28000000000000003</v>
      </c>
      <c r="CI1073" s="111">
        <v>43409.444444444445</v>
      </c>
      <c r="CJ1073" s="87">
        <v>70.69</v>
      </c>
    </row>
    <row r="1074" spans="2:88" x14ac:dyDescent="0.3">
      <c r="B1074" s="88"/>
      <c r="C1074" s="106"/>
      <c r="D1074" s="106"/>
      <c r="E1074" s="106"/>
      <c r="F1074" s="106"/>
      <c r="G1074" s="106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6"/>
      <c r="T1074" s="106"/>
      <c r="U1074" s="106"/>
      <c r="V1074" s="106"/>
      <c r="W1074" s="106"/>
      <c r="X1074" s="106"/>
      <c r="Y1074" s="106"/>
      <c r="Z1074" s="106"/>
      <c r="AA1074" s="106"/>
      <c r="AB1074" s="106"/>
      <c r="AC1074" s="106"/>
      <c r="AD1074" s="106"/>
      <c r="AE1074" s="106"/>
      <c r="AF1074" s="106"/>
      <c r="AG1074" s="106"/>
      <c r="AH1074" s="106"/>
      <c r="AI1074" s="106"/>
      <c r="AJ1074" s="106"/>
      <c r="AK1074" s="106"/>
      <c r="AL1074" s="106"/>
      <c r="AM1074" s="106"/>
      <c r="AN1074" s="106"/>
      <c r="AO1074" s="106"/>
      <c r="AP1074" s="106"/>
      <c r="AQ1074" s="106"/>
      <c r="AR1074" s="106"/>
      <c r="AS1074" s="106"/>
      <c r="AT1074" s="106"/>
      <c r="AU1074" s="106"/>
      <c r="AV1074" s="106"/>
      <c r="AW1074" s="106"/>
      <c r="AX1074" s="106"/>
      <c r="AY1074" s="106"/>
      <c r="AZ1074" s="106"/>
      <c r="BA1074" s="106"/>
      <c r="BB1074" s="106"/>
      <c r="BC1074" s="106"/>
      <c r="BD1074" s="106"/>
      <c r="BE1074" s="106"/>
      <c r="BF1074" s="106"/>
      <c r="BG1074" s="106"/>
      <c r="BH1074" s="106"/>
      <c r="BI1074" s="106"/>
      <c r="BJ1074" s="106"/>
      <c r="BK1074" s="106"/>
      <c r="BL1074" s="107"/>
      <c r="CA1074" s="111">
        <v>43409.451388888891</v>
      </c>
      <c r="CB1074" s="87">
        <v>224</v>
      </c>
      <c r="CC1074" s="111">
        <v>43409.451388888891</v>
      </c>
      <c r="CD1074" s="87">
        <v>35.33</v>
      </c>
      <c r="CE1074" s="111">
        <v>43409.451388888891</v>
      </c>
      <c r="CF1074" s="87">
        <v>0</v>
      </c>
      <c r="CG1074" s="111">
        <v>43409.451388888891</v>
      </c>
      <c r="CH1074" s="87">
        <v>0.28000000000000003</v>
      </c>
      <c r="CI1074" s="111">
        <v>43409.451388888891</v>
      </c>
      <c r="CJ1074" s="87">
        <v>77.22</v>
      </c>
    </row>
    <row r="1075" spans="2:88" x14ac:dyDescent="0.3">
      <c r="B1075" s="88"/>
      <c r="C1075" s="106"/>
      <c r="D1075" s="106"/>
      <c r="E1075" s="106"/>
      <c r="F1075" s="106"/>
      <c r="G1075" s="106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6"/>
      <c r="T1075" s="106"/>
      <c r="U1075" s="106"/>
      <c r="V1075" s="106"/>
      <c r="W1075" s="106"/>
      <c r="X1075" s="106"/>
      <c r="Y1075" s="106"/>
      <c r="Z1075" s="106"/>
      <c r="AA1075" s="106"/>
      <c r="AB1075" s="106"/>
      <c r="AC1075" s="106"/>
      <c r="AD1075" s="106"/>
      <c r="AE1075" s="106"/>
      <c r="AF1075" s="106"/>
      <c r="AG1075" s="106"/>
      <c r="AH1075" s="106"/>
      <c r="AI1075" s="106"/>
      <c r="AJ1075" s="106"/>
      <c r="AK1075" s="106"/>
      <c r="AL1075" s="106"/>
      <c r="AM1075" s="106"/>
      <c r="AN1075" s="106"/>
      <c r="AO1075" s="106"/>
      <c r="AP1075" s="106"/>
      <c r="AQ1075" s="106"/>
      <c r="AR1075" s="106"/>
      <c r="AS1075" s="106"/>
      <c r="AT1075" s="106"/>
      <c r="AU1075" s="106"/>
      <c r="AV1075" s="106"/>
      <c r="AW1075" s="106"/>
      <c r="AX1075" s="106"/>
      <c r="AY1075" s="106"/>
      <c r="AZ1075" s="106"/>
      <c r="BA1075" s="106"/>
      <c r="BB1075" s="106"/>
      <c r="BC1075" s="106"/>
      <c r="BD1075" s="106"/>
      <c r="BE1075" s="106"/>
      <c r="BF1075" s="106"/>
      <c r="BG1075" s="106"/>
      <c r="BH1075" s="106"/>
      <c r="BI1075" s="106"/>
      <c r="BJ1075" s="106"/>
      <c r="BK1075" s="106"/>
      <c r="BL1075" s="107"/>
      <c r="CA1075" s="111">
        <v>43409.458333333336</v>
      </c>
      <c r="CB1075" s="87">
        <v>22</v>
      </c>
      <c r="CC1075" s="111">
        <v>43409.458333333336</v>
      </c>
      <c r="CD1075" s="87">
        <v>35.19</v>
      </c>
      <c r="CE1075" s="111">
        <v>43409.458333333336</v>
      </c>
      <c r="CF1075" s="87">
        <v>0</v>
      </c>
      <c r="CG1075" s="111">
        <v>43409.458333333336</v>
      </c>
      <c r="CH1075" s="87">
        <v>0.28000000000000003</v>
      </c>
      <c r="CI1075" s="111">
        <v>43409.458333333336</v>
      </c>
      <c r="CJ1075" s="87">
        <v>74.17</v>
      </c>
    </row>
    <row r="1076" spans="2:88" x14ac:dyDescent="0.3">
      <c r="B1076" s="88"/>
      <c r="C1076" s="106"/>
      <c r="D1076" s="106"/>
      <c r="E1076" s="106"/>
      <c r="F1076" s="106"/>
      <c r="G1076" s="106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6"/>
      <c r="T1076" s="106"/>
      <c r="U1076" s="106"/>
      <c r="V1076" s="106"/>
      <c r="W1076" s="106"/>
      <c r="X1076" s="106"/>
      <c r="Y1076" s="106"/>
      <c r="Z1076" s="106"/>
      <c r="AA1076" s="106"/>
      <c r="AB1076" s="106"/>
      <c r="AC1076" s="106"/>
      <c r="AD1076" s="106"/>
      <c r="AE1076" s="106"/>
      <c r="AF1076" s="106"/>
      <c r="AG1076" s="106"/>
      <c r="AH1076" s="106"/>
      <c r="AI1076" s="106"/>
      <c r="AJ1076" s="106"/>
      <c r="AK1076" s="106"/>
      <c r="AL1076" s="106"/>
      <c r="AM1076" s="106"/>
      <c r="AN1076" s="106"/>
      <c r="AO1076" s="106"/>
      <c r="AP1076" s="106"/>
      <c r="AQ1076" s="106"/>
      <c r="AR1076" s="106"/>
      <c r="AS1076" s="106"/>
      <c r="AT1076" s="106"/>
      <c r="AU1076" s="106"/>
      <c r="AV1076" s="106"/>
      <c r="AW1076" s="106"/>
      <c r="AX1076" s="106"/>
      <c r="AY1076" s="106"/>
      <c r="AZ1076" s="106"/>
      <c r="BA1076" s="106"/>
      <c r="BB1076" s="106"/>
      <c r="BC1076" s="106"/>
      <c r="BD1076" s="106"/>
      <c r="BE1076" s="106"/>
      <c r="BF1076" s="106"/>
      <c r="BG1076" s="106"/>
      <c r="BH1076" s="106"/>
      <c r="BI1076" s="106"/>
      <c r="BJ1076" s="106"/>
      <c r="BK1076" s="106"/>
      <c r="BL1076" s="107"/>
      <c r="CA1076" s="111">
        <v>43409.465277777781</v>
      </c>
      <c r="CB1076" s="87">
        <v>228</v>
      </c>
      <c r="CC1076" s="111">
        <v>43409.465277777781</v>
      </c>
      <c r="CD1076" s="87">
        <v>34.86</v>
      </c>
      <c r="CE1076" s="111">
        <v>43409.465277777781</v>
      </c>
      <c r="CF1076" s="87">
        <v>0</v>
      </c>
      <c r="CG1076" s="111">
        <v>43409.465277777781</v>
      </c>
      <c r="CH1076" s="87">
        <v>0.28000000000000003</v>
      </c>
      <c r="CI1076" s="111">
        <v>43409.465277777781</v>
      </c>
      <c r="CJ1076" s="87">
        <v>80.25</v>
      </c>
    </row>
    <row r="1077" spans="2:88" x14ac:dyDescent="0.3">
      <c r="B1077" s="88"/>
      <c r="C1077" s="106"/>
      <c r="D1077" s="106"/>
      <c r="E1077" s="106"/>
      <c r="F1077" s="106"/>
      <c r="G1077" s="106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6"/>
      <c r="T1077" s="106"/>
      <c r="U1077" s="106"/>
      <c r="V1077" s="106"/>
      <c r="W1077" s="106"/>
      <c r="X1077" s="106"/>
      <c r="Y1077" s="106"/>
      <c r="Z1077" s="106"/>
      <c r="AA1077" s="106"/>
      <c r="AB1077" s="106"/>
      <c r="AC1077" s="106"/>
      <c r="AD1077" s="106"/>
      <c r="AE1077" s="106"/>
      <c r="AF1077" s="106"/>
      <c r="AG1077" s="106"/>
      <c r="AH1077" s="106"/>
      <c r="AI1077" s="106"/>
      <c r="AJ1077" s="106"/>
      <c r="AK1077" s="106"/>
      <c r="AL1077" s="106"/>
      <c r="AM1077" s="106"/>
      <c r="AN1077" s="106"/>
      <c r="AO1077" s="106"/>
      <c r="AP1077" s="106"/>
      <c r="AQ1077" s="106"/>
      <c r="AR1077" s="106"/>
      <c r="AS1077" s="106"/>
      <c r="AT1077" s="106"/>
      <c r="AU1077" s="106"/>
      <c r="AV1077" s="106"/>
      <c r="AW1077" s="106"/>
      <c r="AX1077" s="106"/>
      <c r="AY1077" s="106"/>
      <c r="AZ1077" s="106"/>
      <c r="BA1077" s="106"/>
      <c r="BB1077" s="106"/>
      <c r="BC1077" s="106"/>
      <c r="BD1077" s="106"/>
      <c r="BE1077" s="106"/>
      <c r="BF1077" s="106"/>
      <c r="BG1077" s="106"/>
      <c r="BH1077" s="106"/>
      <c r="BI1077" s="106"/>
      <c r="BJ1077" s="106"/>
      <c r="BK1077" s="106"/>
      <c r="BL1077" s="107"/>
      <c r="CA1077" s="111">
        <v>43409.472222222219</v>
      </c>
      <c r="CB1077" s="87">
        <v>229</v>
      </c>
      <c r="CC1077" s="111">
        <v>43409.472222222219</v>
      </c>
      <c r="CD1077" s="87">
        <v>34.69</v>
      </c>
      <c r="CE1077" s="111">
        <v>43409.472222222219</v>
      </c>
      <c r="CF1077" s="87">
        <v>0</v>
      </c>
      <c r="CG1077" s="111">
        <v>43409.472222222219</v>
      </c>
      <c r="CH1077" s="87">
        <v>0.28000000000000003</v>
      </c>
      <c r="CI1077" s="111">
        <v>43409.472222222219</v>
      </c>
      <c r="CJ1077" s="87">
        <v>53.11</v>
      </c>
    </row>
    <row r="1078" spans="2:88" x14ac:dyDescent="0.3">
      <c r="B1078" s="88"/>
      <c r="C1078" s="106"/>
      <c r="D1078" s="106"/>
      <c r="E1078" s="106"/>
      <c r="F1078" s="106"/>
      <c r="G1078" s="106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6"/>
      <c r="T1078" s="106"/>
      <c r="U1078" s="106"/>
      <c r="V1078" s="106"/>
      <c r="W1078" s="106"/>
      <c r="X1078" s="106"/>
      <c r="Y1078" s="106"/>
      <c r="Z1078" s="106"/>
      <c r="AA1078" s="106"/>
      <c r="AB1078" s="106"/>
      <c r="AC1078" s="106"/>
      <c r="AD1078" s="106"/>
      <c r="AE1078" s="106"/>
      <c r="AF1078" s="106"/>
      <c r="AG1078" s="106"/>
      <c r="AH1078" s="106"/>
      <c r="AI1078" s="106"/>
      <c r="AJ1078" s="106"/>
      <c r="AK1078" s="106"/>
      <c r="AL1078" s="106"/>
      <c r="AM1078" s="106"/>
      <c r="AN1078" s="106"/>
      <c r="AO1078" s="106"/>
      <c r="AP1078" s="106"/>
      <c r="AQ1078" s="106"/>
      <c r="AR1078" s="106"/>
      <c r="AS1078" s="106"/>
      <c r="AT1078" s="106"/>
      <c r="AU1078" s="106"/>
      <c r="AV1078" s="106"/>
      <c r="AW1078" s="106"/>
      <c r="AX1078" s="106"/>
      <c r="AY1078" s="106"/>
      <c r="AZ1078" s="106"/>
      <c r="BA1078" s="106"/>
      <c r="BB1078" s="106"/>
      <c r="BC1078" s="106"/>
      <c r="BD1078" s="106"/>
      <c r="BE1078" s="106"/>
      <c r="BF1078" s="106"/>
      <c r="BG1078" s="106"/>
      <c r="BH1078" s="106"/>
      <c r="BI1078" s="106"/>
      <c r="BJ1078" s="106"/>
      <c r="BK1078" s="106"/>
      <c r="BL1078" s="107"/>
      <c r="CA1078" s="111">
        <v>43409.479166666664</v>
      </c>
      <c r="CB1078" s="87">
        <v>228</v>
      </c>
      <c r="CC1078" s="111">
        <v>43409.479166666664</v>
      </c>
      <c r="CD1078" s="87">
        <v>35.5</v>
      </c>
      <c r="CE1078" s="111">
        <v>43409.479166666664</v>
      </c>
      <c r="CF1078" s="87">
        <v>0</v>
      </c>
      <c r="CG1078" s="111">
        <v>43409.479166666664</v>
      </c>
      <c r="CH1078" s="87">
        <v>0.28000000000000003</v>
      </c>
      <c r="CI1078" s="111">
        <v>43409.479166666664</v>
      </c>
      <c r="CJ1078" s="87">
        <v>83.64</v>
      </c>
    </row>
    <row r="1079" spans="2:88" x14ac:dyDescent="0.3">
      <c r="B1079" s="88"/>
      <c r="C1079" s="106"/>
      <c r="D1079" s="106"/>
      <c r="E1079" s="106"/>
      <c r="F1079" s="106"/>
      <c r="G1079" s="106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6"/>
      <c r="T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  <c r="AR1079" s="106"/>
      <c r="AS1079" s="106"/>
      <c r="AT1079" s="106"/>
      <c r="AU1079" s="106"/>
      <c r="AV1079" s="106"/>
      <c r="AW1079" s="106"/>
      <c r="AX1079" s="106"/>
      <c r="AY1079" s="106"/>
      <c r="AZ1079" s="106"/>
      <c r="BA1079" s="106"/>
      <c r="BB1079" s="106"/>
      <c r="BC1079" s="106"/>
      <c r="BD1079" s="106"/>
      <c r="BE1079" s="106"/>
      <c r="BF1079" s="106"/>
      <c r="BG1079" s="106"/>
      <c r="BH1079" s="106"/>
      <c r="BI1079" s="106"/>
      <c r="BJ1079" s="106"/>
      <c r="BK1079" s="106"/>
      <c r="BL1079" s="107"/>
      <c r="CA1079" s="111">
        <v>43409.486111111109</v>
      </c>
      <c r="CB1079" s="87">
        <v>224</v>
      </c>
      <c r="CC1079" s="111">
        <v>43409.486111111109</v>
      </c>
      <c r="CD1079" s="87">
        <v>35.31</v>
      </c>
      <c r="CE1079" s="111">
        <v>43409.486111111109</v>
      </c>
      <c r="CF1079" s="87">
        <v>0</v>
      </c>
      <c r="CG1079" s="111">
        <v>43409.486111111109</v>
      </c>
      <c r="CH1079" s="87">
        <v>0.28000000000000003</v>
      </c>
      <c r="CI1079" s="111">
        <v>43409.486111111109</v>
      </c>
      <c r="CJ1079" s="87">
        <v>64.31</v>
      </c>
    </row>
    <row r="1080" spans="2:88" x14ac:dyDescent="0.3">
      <c r="B1080" s="88"/>
      <c r="C1080" s="106"/>
      <c r="D1080" s="106"/>
      <c r="E1080" s="106"/>
      <c r="F1080" s="106"/>
      <c r="G1080" s="106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6"/>
      <c r="T1080" s="106"/>
      <c r="U1080" s="106"/>
      <c r="V1080" s="106"/>
      <c r="W1080" s="106"/>
      <c r="X1080" s="106"/>
      <c r="Y1080" s="106"/>
      <c r="Z1080" s="106"/>
      <c r="AA1080" s="106"/>
      <c r="AB1080" s="106"/>
      <c r="AC1080" s="106"/>
      <c r="AD1080" s="106"/>
      <c r="AE1080" s="106"/>
      <c r="AF1080" s="106"/>
      <c r="AG1080" s="106"/>
      <c r="AH1080" s="106"/>
      <c r="AI1080" s="106"/>
      <c r="AJ1080" s="106"/>
      <c r="AK1080" s="106"/>
      <c r="AL1080" s="106"/>
      <c r="AM1080" s="106"/>
      <c r="AN1080" s="106"/>
      <c r="AO1080" s="106"/>
      <c r="AP1080" s="106"/>
      <c r="AQ1080" s="106"/>
      <c r="AR1080" s="106"/>
      <c r="AS1080" s="106"/>
      <c r="AT1080" s="106"/>
      <c r="AU1080" s="106"/>
      <c r="AV1080" s="106"/>
      <c r="AW1080" s="106"/>
      <c r="AX1080" s="106"/>
      <c r="AY1080" s="106"/>
      <c r="AZ1080" s="106"/>
      <c r="BA1080" s="106"/>
      <c r="BB1080" s="106"/>
      <c r="BC1080" s="106"/>
      <c r="BD1080" s="106"/>
      <c r="BE1080" s="106"/>
      <c r="BF1080" s="106"/>
      <c r="BG1080" s="106"/>
      <c r="BH1080" s="106"/>
      <c r="BI1080" s="106"/>
      <c r="BJ1080" s="106"/>
      <c r="BK1080" s="106"/>
      <c r="BL1080" s="107"/>
      <c r="CA1080" s="111">
        <v>43409.493055555555</v>
      </c>
      <c r="CB1080" s="87">
        <v>224</v>
      </c>
      <c r="CC1080" s="111">
        <v>43409.493055555555</v>
      </c>
      <c r="CD1080" s="87">
        <v>35.14</v>
      </c>
      <c r="CE1080" s="111">
        <v>43409.493055555555</v>
      </c>
      <c r="CF1080" s="87">
        <v>0</v>
      </c>
      <c r="CG1080" s="111">
        <v>43409.493055555555</v>
      </c>
      <c r="CH1080" s="87">
        <v>0.28000000000000003</v>
      </c>
      <c r="CI1080" s="111">
        <v>43409.493055555555</v>
      </c>
      <c r="CJ1080" s="87">
        <v>38.47</v>
      </c>
    </row>
    <row r="1081" spans="2:88" x14ac:dyDescent="0.3">
      <c r="B1081" s="88"/>
      <c r="C1081" s="106"/>
      <c r="D1081" s="106"/>
      <c r="E1081" s="106"/>
      <c r="F1081" s="106"/>
      <c r="G1081" s="106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6"/>
      <c r="T1081" s="106"/>
      <c r="U1081" s="106"/>
      <c r="V1081" s="106"/>
      <c r="W1081" s="106"/>
      <c r="X1081" s="106"/>
      <c r="Y1081" s="106"/>
      <c r="Z1081" s="106"/>
      <c r="AA1081" s="106"/>
      <c r="AB1081" s="106"/>
      <c r="AC1081" s="106"/>
      <c r="AD1081" s="106"/>
      <c r="AE1081" s="106"/>
      <c r="AF1081" s="106"/>
      <c r="AG1081" s="106"/>
      <c r="AH1081" s="106"/>
      <c r="AI1081" s="106"/>
      <c r="AJ1081" s="106"/>
      <c r="AK1081" s="106"/>
      <c r="AL1081" s="106"/>
      <c r="AM1081" s="106"/>
      <c r="AN1081" s="106"/>
      <c r="AO1081" s="106"/>
      <c r="AP1081" s="106"/>
      <c r="AQ1081" s="106"/>
      <c r="AR1081" s="106"/>
      <c r="AS1081" s="106"/>
      <c r="AT1081" s="106"/>
      <c r="AU1081" s="106"/>
      <c r="AV1081" s="106"/>
      <c r="AW1081" s="106"/>
      <c r="AX1081" s="106"/>
      <c r="AY1081" s="106"/>
      <c r="AZ1081" s="106"/>
      <c r="BA1081" s="106"/>
      <c r="BB1081" s="106"/>
      <c r="BC1081" s="106"/>
      <c r="BD1081" s="106"/>
      <c r="BE1081" s="106"/>
      <c r="BF1081" s="106"/>
      <c r="BG1081" s="106"/>
      <c r="BH1081" s="106"/>
      <c r="BI1081" s="106"/>
      <c r="BJ1081" s="106"/>
      <c r="BK1081" s="106"/>
      <c r="BL1081" s="107"/>
      <c r="CA1081" s="111">
        <v>43409.5</v>
      </c>
      <c r="CB1081" s="87">
        <v>225</v>
      </c>
      <c r="CC1081" s="111">
        <v>43409.5</v>
      </c>
      <c r="CD1081" s="87">
        <v>34.86</v>
      </c>
      <c r="CE1081" s="111">
        <v>43409.5</v>
      </c>
      <c r="CF1081" s="87">
        <v>0</v>
      </c>
      <c r="CG1081" s="111">
        <v>43409.5</v>
      </c>
      <c r="CH1081" s="87">
        <v>0.28000000000000003</v>
      </c>
      <c r="CI1081" s="111">
        <v>43409.5</v>
      </c>
      <c r="CJ1081" s="87">
        <v>54.5</v>
      </c>
    </row>
    <row r="1082" spans="2:88" x14ac:dyDescent="0.3">
      <c r="B1082" s="88"/>
      <c r="C1082" s="106"/>
      <c r="D1082" s="106"/>
      <c r="E1082" s="106"/>
      <c r="F1082" s="106"/>
      <c r="G1082" s="106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6"/>
      <c r="T1082" s="106"/>
      <c r="U1082" s="106"/>
      <c r="V1082" s="106"/>
      <c r="W1082" s="106"/>
      <c r="X1082" s="106"/>
      <c r="Y1082" s="106"/>
      <c r="Z1082" s="106"/>
      <c r="AA1082" s="106"/>
      <c r="AB1082" s="106"/>
      <c r="AC1082" s="106"/>
      <c r="AD1082" s="106"/>
      <c r="AE1082" s="106"/>
      <c r="AF1082" s="106"/>
      <c r="AG1082" s="106"/>
      <c r="AH1082" s="106"/>
      <c r="AI1082" s="106"/>
      <c r="AJ1082" s="106"/>
      <c r="AK1082" s="106"/>
      <c r="AL1082" s="106"/>
      <c r="AM1082" s="106"/>
      <c r="AN1082" s="106"/>
      <c r="AO1082" s="106"/>
      <c r="AP1082" s="106"/>
      <c r="AQ1082" s="106"/>
      <c r="AR1082" s="106"/>
      <c r="AS1082" s="106"/>
      <c r="AT1082" s="106"/>
      <c r="AU1082" s="106"/>
      <c r="AV1082" s="106"/>
      <c r="AW1082" s="106"/>
      <c r="AX1082" s="106"/>
      <c r="AY1082" s="106"/>
      <c r="AZ1082" s="106"/>
      <c r="BA1082" s="106"/>
      <c r="BB1082" s="106"/>
      <c r="BC1082" s="106"/>
      <c r="BD1082" s="106"/>
      <c r="BE1082" s="106"/>
      <c r="BF1082" s="106"/>
      <c r="BG1082" s="106"/>
      <c r="BH1082" s="106"/>
      <c r="BI1082" s="106"/>
      <c r="BJ1082" s="106"/>
      <c r="BK1082" s="106"/>
      <c r="BL1082" s="107"/>
      <c r="CA1082" s="111">
        <v>43409.506944444445</v>
      </c>
      <c r="CB1082" s="87">
        <v>258</v>
      </c>
      <c r="CC1082" s="111">
        <v>43409.506944444445</v>
      </c>
      <c r="CD1082" s="87">
        <v>35.33</v>
      </c>
      <c r="CE1082" s="111">
        <v>43409.506944444445</v>
      </c>
      <c r="CF1082" s="87">
        <v>0</v>
      </c>
      <c r="CG1082" s="111">
        <v>43409.506944444445</v>
      </c>
      <c r="CH1082" s="87">
        <v>0.28000000000000003</v>
      </c>
      <c r="CI1082" s="111">
        <v>43409.506944444445</v>
      </c>
      <c r="CJ1082" s="87">
        <v>74.89</v>
      </c>
    </row>
    <row r="1083" spans="2:88" x14ac:dyDescent="0.3">
      <c r="B1083" s="88"/>
      <c r="C1083" s="106"/>
      <c r="D1083" s="106"/>
      <c r="E1083" s="106"/>
      <c r="F1083" s="106"/>
      <c r="G1083" s="106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6"/>
      <c r="T1083" s="106"/>
      <c r="U1083" s="106"/>
      <c r="V1083" s="106"/>
      <c r="W1083" s="106"/>
      <c r="X1083" s="106"/>
      <c r="Y1083" s="106"/>
      <c r="Z1083" s="106"/>
      <c r="AA1083" s="106"/>
      <c r="AB1083" s="106"/>
      <c r="AC1083" s="106"/>
      <c r="AD1083" s="106"/>
      <c r="AE1083" s="106"/>
      <c r="AF1083" s="106"/>
      <c r="AG1083" s="106"/>
      <c r="AH1083" s="106"/>
      <c r="AI1083" s="106"/>
      <c r="AJ1083" s="106"/>
      <c r="AK1083" s="106"/>
      <c r="AL1083" s="106"/>
      <c r="AM1083" s="106"/>
      <c r="AN1083" s="106"/>
      <c r="AO1083" s="106"/>
      <c r="AP1083" s="106"/>
      <c r="AQ1083" s="106"/>
      <c r="AR1083" s="106"/>
      <c r="AS1083" s="106"/>
      <c r="AT1083" s="106"/>
      <c r="AU1083" s="106"/>
      <c r="AV1083" s="106"/>
      <c r="AW1083" s="106"/>
      <c r="AX1083" s="106"/>
      <c r="AY1083" s="106"/>
      <c r="AZ1083" s="106"/>
      <c r="BA1083" s="106"/>
      <c r="BB1083" s="106"/>
      <c r="BC1083" s="106"/>
      <c r="BD1083" s="106"/>
      <c r="BE1083" s="106"/>
      <c r="BF1083" s="106"/>
      <c r="BG1083" s="106"/>
      <c r="BH1083" s="106"/>
      <c r="BI1083" s="106"/>
      <c r="BJ1083" s="106"/>
      <c r="BK1083" s="106"/>
      <c r="BL1083" s="107"/>
      <c r="CA1083" s="111">
        <v>43409.513888888891</v>
      </c>
      <c r="CB1083" s="87">
        <v>4</v>
      </c>
      <c r="CC1083" s="111">
        <v>43409.513888888891</v>
      </c>
      <c r="CD1083" s="87">
        <v>34.22</v>
      </c>
      <c r="CE1083" s="111">
        <v>43409.513888888891</v>
      </c>
      <c r="CF1083" s="87">
        <v>0</v>
      </c>
      <c r="CG1083" s="111">
        <v>43409.513888888891</v>
      </c>
      <c r="CH1083" s="87">
        <v>0.28000000000000003</v>
      </c>
      <c r="CI1083" s="111">
        <v>43409.513888888891</v>
      </c>
      <c r="CJ1083" s="87">
        <v>37.44</v>
      </c>
    </row>
    <row r="1084" spans="2:88" x14ac:dyDescent="0.3">
      <c r="B1084" s="88"/>
      <c r="C1084" s="106"/>
      <c r="D1084" s="106"/>
      <c r="E1084" s="106"/>
      <c r="F1084" s="106"/>
      <c r="G1084" s="106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6"/>
      <c r="T1084" s="106"/>
      <c r="U1084" s="106"/>
      <c r="V1084" s="106"/>
      <c r="W1084" s="106"/>
      <c r="X1084" s="106"/>
      <c r="Y1084" s="106"/>
      <c r="Z1084" s="106"/>
      <c r="AA1084" s="106"/>
      <c r="AB1084" s="106"/>
      <c r="AC1084" s="106"/>
      <c r="AD1084" s="106"/>
      <c r="AE1084" s="106"/>
      <c r="AF1084" s="106"/>
      <c r="AG1084" s="106"/>
      <c r="AH1084" s="106"/>
      <c r="AI1084" s="106"/>
      <c r="AJ1084" s="106"/>
      <c r="AK1084" s="106"/>
      <c r="AL1084" s="106"/>
      <c r="AM1084" s="106"/>
      <c r="AN1084" s="106"/>
      <c r="AO1084" s="106"/>
      <c r="AP1084" s="106"/>
      <c r="AQ1084" s="106"/>
      <c r="AR1084" s="106"/>
      <c r="AS1084" s="106"/>
      <c r="AT1084" s="106"/>
      <c r="AU1084" s="106"/>
      <c r="AV1084" s="106"/>
      <c r="AW1084" s="106"/>
      <c r="AX1084" s="106"/>
      <c r="AY1084" s="106"/>
      <c r="AZ1084" s="106"/>
      <c r="BA1084" s="106"/>
      <c r="BB1084" s="106"/>
      <c r="BC1084" s="106"/>
      <c r="BD1084" s="106"/>
      <c r="BE1084" s="106"/>
      <c r="BF1084" s="106"/>
      <c r="BG1084" s="106"/>
      <c r="BH1084" s="106"/>
      <c r="BI1084" s="106"/>
      <c r="BJ1084" s="106"/>
      <c r="BK1084" s="106"/>
      <c r="BL1084" s="107"/>
      <c r="CA1084" s="111">
        <v>43409.520833333336</v>
      </c>
      <c r="CB1084" s="87">
        <v>213</v>
      </c>
      <c r="CC1084" s="111">
        <v>43409.520833333336</v>
      </c>
      <c r="CD1084" s="87">
        <v>34.06</v>
      </c>
      <c r="CE1084" s="111">
        <v>43409.520833333336</v>
      </c>
      <c r="CF1084" s="87">
        <v>0</v>
      </c>
      <c r="CG1084" s="111">
        <v>43409.520833333336</v>
      </c>
      <c r="CH1084" s="87">
        <v>0.28000000000000003</v>
      </c>
      <c r="CI1084" s="111">
        <v>43409.520833333336</v>
      </c>
      <c r="CJ1084" s="87">
        <v>53.06</v>
      </c>
    </row>
    <row r="1085" spans="2:88" x14ac:dyDescent="0.3">
      <c r="B1085" s="88"/>
      <c r="C1085" s="106"/>
      <c r="D1085" s="106"/>
      <c r="E1085" s="106"/>
      <c r="F1085" s="106"/>
      <c r="G1085" s="106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6"/>
      <c r="T1085" s="106"/>
      <c r="U1085" s="106"/>
      <c r="V1085" s="106"/>
      <c r="W1085" s="106"/>
      <c r="X1085" s="106"/>
      <c r="Y1085" s="106"/>
      <c r="Z1085" s="106"/>
      <c r="AA1085" s="106"/>
      <c r="AB1085" s="106"/>
      <c r="AC1085" s="106"/>
      <c r="AD1085" s="106"/>
      <c r="AE1085" s="106"/>
      <c r="AF1085" s="106"/>
      <c r="AG1085" s="106"/>
      <c r="AH1085" s="106"/>
      <c r="AI1085" s="106"/>
      <c r="AJ1085" s="106"/>
      <c r="AK1085" s="106"/>
      <c r="AL1085" s="106"/>
      <c r="AM1085" s="106"/>
      <c r="AN1085" s="106"/>
      <c r="AO1085" s="106"/>
      <c r="AP1085" s="106"/>
      <c r="AQ1085" s="106"/>
      <c r="AR1085" s="106"/>
      <c r="AS1085" s="106"/>
      <c r="AT1085" s="106"/>
      <c r="AU1085" s="106"/>
      <c r="AV1085" s="106"/>
      <c r="AW1085" s="106"/>
      <c r="AX1085" s="106"/>
      <c r="AY1085" s="106"/>
      <c r="AZ1085" s="106"/>
      <c r="BA1085" s="106"/>
      <c r="BB1085" s="106"/>
      <c r="BC1085" s="106"/>
      <c r="BD1085" s="106"/>
      <c r="BE1085" s="106"/>
      <c r="BF1085" s="106"/>
      <c r="BG1085" s="106"/>
      <c r="BH1085" s="106"/>
      <c r="BI1085" s="106"/>
      <c r="BJ1085" s="106"/>
      <c r="BK1085" s="106"/>
      <c r="BL1085" s="107"/>
      <c r="CA1085" s="111">
        <v>43409.527777777781</v>
      </c>
      <c r="CB1085" s="87">
        <v>222</v>
      </c>
      <c r="CC1085" s="111">
        <v>43409.527777777781</v>
      </c>
      <c r="CD1085" s="87">
        <v>32.83</v>
      </c>
      <c r="CE1085" s="111">
        <v>43409.527777777781</v>
      </c>
      <c r="CF1085" s="87">
        <v>0</v>
      </c>
      <c r="CG1085" s="111">
        <v>43409.527777777781</v>
      </c>
      <c r="CH1085" s="87">
        <v>0</v>
      </c>
      <c r="CI1085" s="111">
        <v>43409.527777777781</v>
      </c>
      <c r="CJ1085" s="87">
        <v>69.58</v>
      </c>
    </row>
    <row r="1086" spans="2:88" x14ac:dyDescent="0.3">
      <c r="B1086" s="88"/>
      <c r="C1086" s="106"/>
      <c r="D1086" s="106"/>
      <c r="E1086" s="106"/>
      <c r="F1086" s="106"/>
      <c r="G1086" s="106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6"/>
      <c r="T1086" s="106"/>
      <c r="U1086" s="106"/>
      <c r="V1086" s="106"/>
      <c r="W1086" s="106"/>
      <c r="X1086" s="106"/>
      <c r="Y1086" s="106"/>
      <c r="Z1086" s="106"/>
      <c r="AA1086" s="106"/>
      <c r="AB1086" s="106"/>
      <c r="AC1086" s="106"/>
      <c r="AD1086" s="106"/>
      <c r="AE1086" s="106"/>
      <c r="AF1086" s="106"/>
      <c r="AG1086" s="106"/>
      <c r="AH1086" s="106"/>
      <c r="AI1086" s="106"/>
      <c r="AJ1086" s="106"/>
      <c r="AK1086" s="106"/>
      <c r="AL1086" s="106"/>
      <c r="AM1086" s="106"/>
      <c r="AN1086" s="106"/>
      <c r="AO1086" s="106"/>
      <c r="AP1086" s="106"/>
      <c r="AQ1086" s="106"/>
      <c r="AR1086" s="106"/>
      <c r="AS1086" s="106"/>
      <c r="AT1086" s="106"/>
      <c r="AU1086" s="106"/>
      <c r="AV1086" s="106"/>
      <c r="AW1086" s="106"/>
      <c r="AX1086" s="106"/>
      <c r="AY1086" s="106"/>
      <c r="AZ1086" s="106"/>
      <c r="BA1086" s="106"/>
      <c r="BB1086" s="106"/>
      <c r="BC1086" s="106"/>
      <c r="BD1086" s="106"/>
      <c r="BE1086" s="106"/>
      <c r="BF1086" s="106"/>
      <c r="BG1086" s="106"/>
      <c r="BH1086" s="106"/>
      <c r="BI1086" s="106"/>
      <c r="BJ1086" s="106"/>
      <c r="BK1086" s="106"/>
      <c r="BL1086" s="107"/>
      <c r="CA1086" s="111">
        <v>43409.534722222219</v>
      </c>
      <c r="CB1086" s="87">
        <v>226</v>
      </c>
      <c r="CC1086" s="111">
        <v>43409.534722222219</v>
      </c>
      <c r="CD1086" s="87">
        <v>31.42</v>
      </c>
      <c r="CE1086" s="111">
        <v>43409.534722222219</v>
      </c>
      <c r="CF1086" s="87">
        <v>0</v>
      </c>
      <c r="CG1086" s="111">
        <v>43409.534722222219</v>
      </c>
      <c r="CH1086" s="87">
        <v>0.28000000000000003</v>
      </c>
      <c r="CI1086" s="111">
        <v>43409.534722222219</v>
      </c>
      <c r="CJ1086" s="87">
        <v>53.97</v>
      </c>
    </row>
    <row r="1087" spans="2:88" x14ac:dyDescent="0.3">
      <c r="B1087" s="88"/>
      <c r="C1087" s="106"/>
      <c r="D1087" s="106"/>
      <c r="E1087" s="106"/>
      <c r="F1087" s="106"/>
      <c r="G1087" s="106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6"/>
      <c r="T1087" s="106"/>
      <c r="U1087" s="106"/>
      <c r="V1087" s="106"/>
      <c r="W1087" s="106"/>
      <c r="X1087" s="106"/>
      <c r="Y1087" s="106"/>
      <c r="Z1087" s="106"/>
      <c r="AA1087" s="106"/>
      <c r="AB1087" s="106"/>
      <c r="AC1087" s="106"/>
      <c r="AD1087" s="106"/>
      <c r="AE1087" s="106"/>
      <c r="AF1087" s="106"/>
      <c r="AG1087" s="106"/>
      <c r="AH1087" s="106"/>
      <c r="AI1087" s="106"/>
      <c r="AJ1087" s="106"/>
      <c r="AK1087" s="106"/>
      <c r="AL1087" s="106"/>
      <c r="AM1087" s="106"/>
      <c r="AN1087" s="106"/>
      <c r="AO1087" s="106"/>
      <c r="AP1087" s="106"/>
      <c r="AQ1087" s="106"/>
      <c r="AR1087" s="106"/>
      <c r="AS1087" s="106"/>
      <c r="AT1087" s="106"/>
      <c r="AU1087" s="106"/>
      <c r="AV1087" s="106"/>
      <c r="AW1087" s="106"/>
      <c r="AX1087" s="106"/>
      <c r="AY1087" s="106"/>
      <c r="AZ1087" s="106"/>
      <c r="BA1087" s="106"/>
      <c r="BB1087" s="106"/>
      <c r="BC1087" s="106"/>
      <c r="BD1087" s="106"/>
      <c r="BE1087" s="106"/>
      <c r="BF1087" s="106"/>
      <c r="BG1087" s="106"/>
      <c r="BH1087" s="106"/>
      <c r="BI1087" s="106"/>
      <c r="BJ1087" s="106"/>
      <c r="BK1087" s="106"/>
      <c r="BL1087" s="107"/>
      <c r="CA1087" s="111">
        <v>43409.541666666664</v>
      </c>
      <c r="CB1087" s="87">
        <v>223</v>
      </c>
      <c r="CC1087" s="111">
        <v>43409.541666666664</v>
      </c>
      <c r="CD1087" s="87">
        <v>35.08</v>
      </c>
      <c r="CE1087" s="111">
        <v>43409.541666666664</v>
      </c>
      <c r="CF1087" s="87">
        <v>0</v>
      </c>
      <c r="CG1087" s="111">
        <v>43409.541666666664</v>
      </c>
      <c r="CH1087" s="87">
        <v>0.28000000000000003</v>
      </c>
      <c r="CI1087" s="111">
        <v>43409.541666666664</v>
      </c>
      <c r="CJ1087" s="87">
        <v>63.17</v>
      </c>
    </row>
    <row r="1088" spans="2:88" x14ac:dyDescent="0.3">
      <c r="B1088" s="88"/>
      <c r="C1088" s="106"/>
      <c r="D1088" s="106"/>
      <c r="E1088" s="106"/>
      <c r="F1088" s="106"/>
      <c r="G1088" s="106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6"/>
      <c r="T1088" s="106"/>
      <c r="U1088" s="106"/>
      <c r="V1088" s="106"/>
      <c r="W1088" s="106"/>
      <c r="X1088" s="106"/>
      <c r="Y1088" s="106"/>
      <c r="Z1088" s="106"/>
      <c r="AA1088" s="106"/>
      <c r="AB1088" s="106"/>
      <c r="AC1088" s="106"/>
      <c r="AD1088" s="106"/>
      <c r="AE1088" s="106"/>
      <c r="AF1088" s="106"/>
      <c r="AG1088" s="106"/>
      <c r="AH1088" s="106"/>
      <c r="AI1088" s="106"/>
      <c r="AJ1088" s="106"/>
      <c r="AK1088" s="106"/>
      <c r="AL1088" s="106"/>
      <c r="AM1088" s="106"/>
      <c r="AN1088" s="106"/>
      <c r="AO1088" s="106"/>
      <c r="AP1088" s="106"/>
      <c r="AQ1088" s="106"/>
      <c r="AR1088" s="106"/>
      <c r="AS1088" s="106"/>
      <c r="AT1088" s="106"/>
      <c r="AU1088" s="106"/>
      <c r="AV1088" s="106"/>
      <c r="AW1088" s="106"/>
      <c r="AX1088" s="106"/>
      <c r="AY1088" s="106"/>
      <c r="AZ1088" s="106"/>
      <c r="BA1088" s="106"/>
      <c r="BB1088" s="106"/>
      <c r="BC1088" s="106"/>
      <c r="BD1088" s="106"/>
      <c r="BE1088" s="106"/>
      <c r="BF1088" s="106"/>
      <c r="BG1088" s="106"/>
      <c r="BH1088" s="106"/>
      <c r="BI1088" s="106"/>
      <c r="BJ1088" s="106"/>
      <c r="BK1088" s="106"/>
      <c r="BL1088" s="107"/>
      <c r="CA1088" s="111">
        <v>43409.548611111109</v>
      </c>
      <c r="CB1088" s="87">
        <v>227</v>
      </c>
      <c r="CC1088" s="111">
        <v>43409.548611111109</v>
      </c>
      <c r="CD1088" s="87">
        <v>34.56</v>
      </c>
      <c r="CE1088" s="111">
        <v>43409.548611111109</v>
      </c>
      <c r="CF1088" s="87">
        <v>0</v>
      </c>
      <c r="CG1088" s="111">
        <v>43409.548611111109</v>
      </c>
      <c r="CH1088" s="87">
        <v>0.28000000000000003</v>
      </c>
      <c r="CI1088" s="111">
        <v>43409.548611111109</v>
      </c>
      <c r="CJ1088" s="87">
        <v>43.19</v>
      </c>
    </row>
    <row r="1089" spans="2:88" x14ac:dyDescent="0.3">
      <c r="B1089" s="88"/>
      <c r="C1089" s="106"/>
      <c r="D1089" s="106"/>
      <c r="E1089" s="106"/>
      <c r="F1089" s="106"/>
      <c r="G1089" s="106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6"/>
      <c r="T1089" s="106"/>
      <c r="U1089" s="106"/>
      <c r="V1089" s="106"/>
      <c r="W1089" s="106"/>
      <c r="X1089" s="106"/>
      <c r="Y1089" s="106"/>
      <c r="Z1089" s="106"/>
      <c r="AA1089" s="106"/>
      <c r="AB1089" s="106"/>
      <c r="AC1089" s="106"/>
      <c r="AD1089" s="106"/>
      <c r="AE1089" s="106"/>
      <c r="AF1089" s="106"/>
      <c r="AG1089" s="106"/>
      <c r="AH1089" s="106"/>
      <c r="AI1089" s="106"/>
      <c r="AJ1089" s="106"/>
      <c r="AK1089" s="106"/>
      <c r="AL1089" s="106"/>
      <c r="AM1089" s="106"/>
      <c r="AN1089" s="106"/>
      <c r="AO1089" s="106"/>
      <c r="AP1089" s="106"/>
      <c r="AQ1089" s="106"/>
      <c r="AR1089" s="106"/>
      <c r="AS1089" s="106"/>
      <c r="AT1089" s="106"/>
      <c r="AU1089" s="106"/>
      <c r="AV1089" s="106"/>
      <c r="AW1089" s="106"/>
      <c r="AX1089" s="106"/>
      <c r="AY1089" s="106"/>
      <c r="AZ1089" s="106"/>
      <c r="BA1089" s="106"/>
      <c r="BB1089" s="106"/>
      <c r="BC1089" s="106"/>
      <c r="BD1089" s="106"/>
      <c r="BE1089" s="106"/>
      <c r="BF1089" s="106"/>
      <c r="BG1089" s="106"/>
      <c r="BH1089" s="106"/>
      <c r="BI1089" s="106"/>
      <c r="BJ1089" s="106"/>
      <c r="BK1089" s="106"/>
      <c r="BL1089" s="107"/>
      <c r="CA1089" s="111">
        <v>43409.555555555555</v>
      </c>
      <c r="CB1089" s="87">
        <v>225</v>
      </c>
      <c r="CC1089" s="111">
        <v>43409.555555555555</v>
      </c>
      <c r="CD1089" s="87">
        <v>34.31</v>
      </c>
      <c r="CE1089" s="111">
        <v>43409.555555555555</v>
      </c>
      <c r="CF1089" s="87">
        <v>0</v>
      </c>
      <c r="CG1089" s="111">
        <v>43409.555555555555</v>
      </c>
      <c r="CH1089" s="87">
        <v>0.28000000000000003</v>
      </c>
      <c r="CI1089" s="111">
        <v>43409.555555555555</v>
      </c>
      <c r="CJ1089" s="87">
        <v>37.72</v>
      </c>
    </row>
    <row r="1090" spans="2:88" x14ac:dyDescent="0.3">
      <c r="B1090" s="88"/>
      <c r="C1090" s="106"/>
      <c r="D1090" s="106"/>
      <c r="E1090" s="106"/>
      <c r="F1090" s="106"/>
      <c r="G1090" s="106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6"/>
      <c r="T1090" s="106"/>
      <c r="U1090" s="106"/>
      <c r="V1090" s="106"/>
      <c r="W1090" s="106"/>
      <c r="X1090" s="106"/>
      <c r="Y1090" s="106"/>
      <c r="Z1090" s="106"/>
      <c r="AA1090" s="106"/>
      <c r="AB1090" s="106"/>
      <c r="AC1090" s="106"/>
      <c r="AD1090" s="106"/>
      <c r="AE1090" s="106"/>
      <c r="AF1090" s="106"/>
      <c r="AG1090" s="106"/>
      <c r="AH1090" s="106"/>
      <c r="AI1090" s="106"/>
      <c r="AJ1090" s="106"/>
      <c r="AK1090" s="106"/>
      <c r="AL1090" s="106"/>
      <c r="AM1090" s="106"/>
      <c r="AN1090" s="106"/>
      <c r="AO1090" s="106"/>
      <c r="AP1090" s="106"/>
      <c r="AQ1090" s="106"/>
      <c r="AR1090" s="106"/>
      <c r="AS1090" s="106"/>
      <c r="AT1090" s="106"/>
      <c r="AU1090" s="106"/>
      <c r="AV1090" s="106"/>
      <c r="AW1090" s="106"/>
      <c r="AX1090" s="106"/>
      <c r="AY1090" s="106"/>
      <c r="AZ1090" s="106"/>
      <c r="BA1090" s="106"/>
      <c r="BB1090" s="106"/>
      <c r="BC1090" s="106"/>
      <c r="BD1090" s="106"/>
      <c r="BE1090" s="106"/>
      <c r="BF1090" s="106"/>
      <c r="BG1090" s="106"/>
      <c r="BH1090" s="106"/>
      <c r="BI1090" s="106"/>
      <c r="BJ1090" s="106"/>
      <c r="BK1090" s="106"/>
      <c r="BL1090" s="107"/>
      <c r="CA1090" s="111">
        <v>43409.5625</v>
      </c>
      <c r="CB1090" s="87">
        <v>223</v>
      </c>
      <c r="CC1090" s="111">
        <v>43409.5625</v>
      </c>
      <c r="CD1090" s="87">
        <v>35</v>
      </c>
      <c r="CE1090" s="111">
        <v>43409.5625</v>
      </c>
      <c r="CF1090" s="87">
        <v>0</v>
      </c>
      <c r="CG1090" s="111">
        <v>43409.5625</v>
      </c>
      <c r="CH1090" s="87">
        <v>0</v>
      </c>
      <c r="CI1090" s="111">
        <v>43409.5625</v>
      </c>
      <c r="CJ1090" s="87">
        <v>60.92</v>
      </c>
    </row>
    <row r="1091" spans="2:88" x14ac:dyDescent="0.3">
      <c r="B1091" s="88"/>
      <c r="C1091" s="106"/>
      <c r="D1091" s="106"/>
      <c r="E1091" s="106"/>
      <c r="F1091" s="106"/>
      <c r="G1091" s="106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6"/>
      <c r="T1091" s="106"/>
      <c r="U1091" s="106"/>
      <c r="V1091" s="106"/>
      <c r="W1091" s="106"/>
      <c r="X1091" s="106"/>
      <c r="Y1091" s="106"/>
      <c r="Z1091" s="106"/>
      <c r="AA1091" s="106"/>
      <c r="AB1091" s="106"/>
      <c r="AC1091" s="106"/>
      <c r="AD1091" s="106"/>
      <c r="AE1091" s="106"/>
      <c r="AF1091" s="106"/>
      <c r="AG1091" s="106"/>
      <c r="AH1091" s="106"/>
      <c r="AI1091" s="106"/>
      <c r="AJ1091" s="106"/>
      <c r="AK1091" s="106"/>
      <c r="AL1091" s="106"/>
      <c r="AM1091" s="106"/>
      <c r="AN1091" s="106"/>
      <c r="AO1091" s="106"/>
      <c r="AP1091" s="106"/>
      <c r="AQ1091" s="106"/>
      <c r="AR1091" s="106"/>
      <c r="AS1091" s="106"/>
      <c r="AT1091" s="106"/>
      <c r="AU1091" s="106"/>
      <c r="AV1091" s="106"/>
      <c r="AW1091" s="106"/>
      <c r="AX1091" s="106"/>
      <c r="AY1091" s="106"/>
      <c r="AZ1091" s="106"/>
      <c r="BA1091" s="106"/>
      <c r="BB1091" s="106"/>
      <c r="BC1091" s="106"/>
      <c r="BD1091" s="106"/>
      <c r="BE1091" s="106"/>
      <c r="BF1091" s="106"/>
      <c r="BG1091" s="106"/>
      <c r="BH1091" s="106"/>
      <c r="BI1091" s="106"/>
      <c r="BJ1091" s="106"/>
      <c r="BK1091" s="106"/>
      <c r="BL1091" s="107"/>
      <c r="CA1091" s="111">
        <v>43409.569444444445</v>
      </c>
      <c r="CB1091" s="87">
        <v>222</v>
      </c>
      <c r="CC1091" s="111">
        <v>43409.569444444445</v>
      </c>
      <c r="CD1091" s="87">
        <v>34.64</v>
      </c>
      <c r="CE1091" s="111">
        <v>43409.569444444445</v>
      </c>
      <c r="CF1091" s="87">
        <v>0</v>
      </c>
      <c r="CG1091" s="111">
        <v>43409.569444444445</v>
      </c>
      <c r="CH1091" s="87">
        <v>0.28000000000000003</v>
      </c>
      <c r="CI1091" s="111">
        <v>43409.569444444445</v>
      </c>
      <c r="CJ1091" s="87">
        <v>64.39</v>
      </c>
    </row>
    <row r="1092" spans="2:88" x14ac:dyDescent="0.3">
      <c r="B1092" s="88"/>
      <c r="C1092" s="106"/>
      <c r="D1092" s="106"/>
      <c r="E1092" s="106"/>
      <c r="F1092" s="106"/>
      <c r="G1092" s="106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6"/>
      <c r="T1092" s="106"/>
      <c r="U1092" s="106"/>
      <c r="V1092" s="106"/>
      <c r="W1092" s="106"/>
      <c r="X1092" s="106"/>
      <c r="Y1092" s="106"/>
      <c r="Z1092" s="106"/>
      <c r="AA1092" s="106"/>
      <c r="AB1092" s="106"/>
      <c r="AC1092" s="106"/>
      <c r="AD1092" s="106"/>
      <c r="AE1092" s="106"/>
      <c r="AF1092" s="106"/>
      <c r="AG1092" s="106"/>
      <c r="AH1092" s="106"/>
      <c r="AI1092" s="106"/>
      <c r="AJ1092" s="106"/>
      <c r="AK1092" s="106"/>
      <c r="AL1092" s="106"/>
      <c r="AM1092" s="106"/>
      <c r="AN1092" s="106"/>
      <c r="AO1092" s="106"/>
      <c r="AP1092" s="106"/>
      <c r="AQ1092" s="106"/>
      <c r="AR1092" s="106"/>
      <c r="AS1092" s="106"/>
      <c r="AT1092" s="106"/>
      <c r="AU1092" s="106"/>
      <c r="AV1092" s="106"/>
      <c r="AW1092" s="106"/>
      <c r="AX1092" s="106"/>
      <c r="AY1092" s="106"/>
      <c r="AZ1092" s="106"/>
      <c r="BA1092" s="106"/>
      <c r="BB1092" s="106"/>
      <c r="BC1092" s="106"/>
      <c r="BD1092" s="106"/>
      <c r="BE1092" s="106"/>
      <c r="BF1092" s="106"/>
      <c r="BG1092" s="106"/>
      <c r="BH1092" s="106"/>
      <c r="BI1092" s="106"/>
      <c r="BJ1092" s="106"/>
      <c r="BK1092" s="106"/>
      <c r="BL1092" s="107"/>
      <c r="CA1092" s="111">
        <v>43409.576388888891</v>
      </c>
      <c r="CB1092" s="87">
        <v>223</v>
      </c>
      <c r="CC1092" s="111">
        <v>43409.576388888891</v>
      </c>
      <c r="CD1092" s="87">
        <v>34.69</v>
      </c>
      <c r="CE1092" s="111">
        <v>43409.576388888891</v>
      </c>
      <c r="CF1092" s="87">
        <v>0</v>
      </c>
      <c r="CG1092" s="111">
        <v>43409.576388888891</v>
      </c>
      <c r="CH1092" s="87">
        <v>0.28000000000000003</v>
      </c>
      <c r="CI1092" s="111">
        <v>43409.576388888891</v>
      </c>
      <c r="CJ1092" s="87">
        <v>81.81</v>
      </c>
    </row>
    <row r="1093" spans="2:88" x14ac:dyDescent="0.3">
      <c r="B1093" s="88"/>
      <c r="C1093" s="106"/>
      <c r="D1093" s="106"/>
      <c r="E1093" s="106"/>
      <c r="F1093" s="106"/>
      <c r="G1093" s="106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6"/>
      <c r="T1093" s="106"/>
      <c r="U1093" s="106"/>
      <c r="V1093" s="106"/>
      <c r="W1093" s="106"/>
      <c r="X1093" s="106"/>
      <c r="Y1093" s="106"/>
      <c r="Z1093" s="106"/>
      <c r="AA1093" s="106"/>
      <c r="AB1093" s="106"/>
      <c r="AC1093" s="106"/>
      <c r="AD1093" s="106"/>
      <c r="AE1093" s="106"/>
      <c r="AF1093" s="106"/>
      <c r="AG1093" s="106"/>
      <c r="AH1093" s="106"/>
      <c r="AI1093" s="106"/>
      <c r="AJ1093" s="106"/>
      <c r="AK1093" s="106"/>
      <c r="AL1093" s="106"/>
      <c r="AM1093" s="106"/>
      <c r="AN1093" s="106"/>
      <c r="AO1093" s="106"/>
      <c r="AP1093" s="106"/>
      <c r="AQ1093" s="106"/>
      <c r="AR1093" s="106"/>
      <c r="AS1093" s="106"/>
      <c r="AT1093" s="106"/>
      <c r="AU1093" s="106"/>
      <c r="AV1093" s="106"/>
      <c r="AW1093" s="106"/>
      <c r="AX1093" s="106"/>
      <c r="AY1093" s="106"/>
      <c r="AZ1093" s="106"/>
      <c r="BA1093" s="106"/>
      <c r="BB1093" s="106"/>
      <c r="BC1093" s="106"/>
      <c r="BD1093" s="106"/>
      <c r="BE1093" s="106"/>
      <c r="BF1093" s="106"/>
      <c r="BG1093" s="106"/>
      <c r="BH1093" s="106"/>
      <c r="BI1093" s="106"/>
      <c r="BJ1093" s="106"/>
      <c r="BK1093" s="106"/>
      <c r="BL1093" s="107"/>
      <c r="CA1093" s="111">
        <v>43409.583333333336</v>
      </c>
      <c r="CB1093" s="87">
        <v>243</v>
      </c>
      <c r="CC1093" s="111">
        <v>43409.583333333336</v>
      </c>
      <c r="CD1093" s="87">
        <v>34.44</v>
      </c>
      <c r="CE1093" s="111">
        <v>43409.583333333336</v>
      </c>
      <c r="CF1093" s="87">
        <v>0</v>
      </c>
      <c r="CG1093" s="111">
        <v>43409.583333333336</v>
      </c>
      <c r="CH1093" s="87">
        <v>0.28000000000000003</v>
      </c>
      <c r="CI1093" s="111">
        <v>43409.583333333336</v>
      </c>
      <c r="CJ1093" s="87">
        <v>54.14</v>
      </c>
    </row>
    <row r="1094" spans="2:88" x14ac:dyDescent="0.3">
      <c r="B1094" s="88"/>
      <c r="C1094" s="106"/>
      <c r="D1094" s="106"/>
      <c r="E1094" s="106"/>
      <c r="F1094" s="106"/>
      <c r="G1094" s="106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6"/>
      <c r="T1094" s="106"/>
      <c r="U1094" s="106"/>
      <c r="V1094" s="106"/>
      <c r="W1094" s="106"/>
      <c r="X1094" s="106"/>
      <c r="Y1094" s="106"/>
      <c r="Z1094" s="106"/>
      <c r="AA1094" s="106"/>
      <c r="AB1094" s="106"/>
      <c r="AC1094" s="106"/>
      <c r="AD1094" s="106"/>
      <c r="AE1094" s="106"/>
      <c r="AF1094" s="106"/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  <c r="AS1094" s="106"/>
      <c r="AT1094" s="106"/>
      <c r="AU1094" s="106"/>
      <c r="AV1094" s="106"/>
      <c r="AW1094" s="106"/>
      <c r="AX1094" s="106"/>
      <c r="AY1094" s="106"/>
      <c r="AZ1094" s="106"/>
      <c r="BA1094" s="106"/>
      <c r="BB1094" s="106"/>
      <c r="BC1094" s="106"/>
      <c r="BD1094" s="106"/>
      <c r="BE1094" s="106"/>
      <c r="BF1094" s="106"/>
      <c r="BG1094" s="106"/>
      <c r="BH1094" s="106"/>
      <c r="BI1094" s="106"/>
      <c r="BJ1094" s="106"/>
      <c r="BK1094" s="106"/>
      <c r="BL1094" s="107"/>
      <c r="CA1094" s="111">
        <v>43409.590277777781</v>
      </c>
      <c r="CB1094" s="87">
        <v>159</v>
      </c>
      <c r="CC1094" s="111">
        <v>43409.590277777781</v>
      </c>
      <c r="CD1094" s="87">
        <v>35.22</v>
      </c>
      <c r="CE1094" s="111">
        <v>43409.590277777781</v>
      </c>
      <c r="CF1094" s="87">
        <v>0</v>
      </c>
      <c r="CG1094" s="111">
        <v>43409.590277777781</v>
      </c>
      <c r="CH1094" s="87">
        <v>0.28000000000000003</v>
      </c>
      <c r="CI1094" s="111">
        <v>43409.590277777781</v>
      </c>
      <c r="CJ1094" s="87">
        <v>68.64</v>
      </c>
    </row>
    <row r="1095" spans="2:88" x14ac:dyDescent="0.3">
      <c r="B1095" s="88"/>
      <c r="C1095" s="106"/>
      <c r="D1095" s="106"/>
      <c r="E1095" s="106"/>
      <c r="F1095" s="106"/>
      <c r="G1095" s="106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6"/>
      <c r="T1095" s="106"/>
      <c r="U1095" s="106"/>
      <c r="V1095" s="106"/>
      <c r="W1095" s="106"/>
      <c r="X1095" s="106"/>
      <c r="Y1095" s="106"/>
      <c r="Z1095" s="106"/>
      <c r="AA1095" s="106"/>
      <c r="AB1095" s="106"/>
      <c r="AC1095" s="106"/>
      <c r="AD1095" s="106"/>
      <c r="AE1095" s="106"/>
      <c r="AF1095" s="106"/>
      <c r="AG1095" s="106"/>
      <c r="AH1095" s="106"/>
      <c r="AI1095" s="106"/>
      <c r="AJ1095" s="106"/>
      <c r="AK1095" s="106"/>
      <c r="AL1095" s="106"/>
      <c r="AM1095" s="106"/>
      <c r="AN1095" s="106"/>
      <c r="AO1095" s="106"/>
      <c r="AP1095" s="106"/>
      <c r="AQ1095" s="106"/>
      <c r="AR1095" s="106"/>
      <c r="AS1095" s="106"/>
      <c r="AT1095" s="106"/>
      <c r="AU1095" s="106"/>
      <c r="AV1095" s="106"/>
      <c r="AW1095" s="106"/>
      <c r="AX1095" s="106"/>
      <c r="AY1095" s="106"/>
      <c r="AZ1095" s="106"/>
      <c r="BA1095" s="106"/>
      <c r="BB1095" s="106"/>
      <c r="BC1095" s="106"/>
      <c r="BD1095" s="106"/>
      <c r="BE1095" s="106"/>
      <c r="BF1095" s="106"/>
      <c r="BG1095" s="106"/>
      <c r="BH1095" s="106"/>
      <c r="BI1095" s="106"/>
      <c r="BJ1095" s="106"/>
      <c r="BK1095" s="106"/>
      <c r="BL1095" s="107"/>
      <c r="CA1095" s="111">
        <v>43409.597222222219</v>
      </c>
      <c r="CB1095" s="87">
        <v>216</v>
      </c>
      <c r="CC1095" s="111">
        <v>43409.597222222219</v>
      </c>
      <c r="CD1095" s="87">
        <v>34.33</v>
      </c>
      <c r="CE1095" s="111">
        <v>43409.597222222219</v>
      </c>
      <c r="CF1095" s="87">
        <v>0</v>
      </c>
      <c r="CG1095" s="111">
        <v>43409.597222222219</v>
      </c>
      <c r="CH1095" s="87">
        <v>0.28000000000000003</v>
      </c>
      <c r="CI1095" s="111">
        <v>43409.597222222219</v>
      </c>
      <c r="CJ1095" s="87">
        <v>55.69</v>
      </c>
    </row>
    <row r="1096" spans="2:88" x14ac:dyDescent="0.3">
      <c r="B1096" s="88"/>
      <c r="C1096" s="106"/>
      <c r="D1096" s="106"/>
      <c r="E1096" s="106"/>
      <c r="F1096" s="106"/>
      <c r="G1096" s="106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6"/>
      <c r="T1096" s="106"/>
      <c r="U1096" s="106"/>
      <c r="V1096" s="106"/>
      <c r="W1096" s="106"/>
      <c r="X1096" s="106"/>
      <c r="Y1096" s="106"/>
      <c r="Z1096" s="106"/>
      <c r="AA1096" s="106"/>
      <c r="AB1096" s="106"/>
      <c r="AC1096" s="106"/>
      <c r="AD1096" s="106"/>
      <c r="AE1096" s="106"/>
      <c r="AF1096" s="106"/>
      <c r="AG1096" s="106"/>
      <c r="AH1096" s="106"/>
      <c r="AI1096" s="106"/>
      <c r="AJ1096" s="106"/>
      <c r="AK1096" s="106"/>
      <c r="AL1096" s="106"/>
      <c r="AM1096" s="106"/>
      <c r="AN1096" s="106"/>
      <c r="AO1096" s="106"/>
      <c r="AP1096" s="106"/>
      <c r="AQ1096" s="106"/>
      <c r="AR1096" s="106"/>
      <c r="AS1096" s="106"/>
      <c r="AT1096" s="106"/>
      <c r="AU1096" s="106"/>
      <c r="AV1096" s="106"/>
      <c r="AW1096" s="106"/>
      <c r="AX1096" s="106"/>
      <c r="AY1096" s="106"/>
      <c r="AZ1096" s="106"/>
      <c r="BA1096" s="106"/>
      <c r="BB1096" s="106"/>
      <c r="BC1096" s="106"/>
      <c r="BD1096" s="106"/>
      <c r="BE1096" s="106"/>
      <c r="BF1096" s="106"/>
      <c r="BG1096" s="106"/>
      <c r="BH1096" s="106"/>
      <c r="BI1096" s="106"/>
      <c r="BJ1096" s="106"/>
      <c r="BK1096" s="106"/>
      <c r="BL1096" s="107"/>
      <c r="CA1096" s="111">
        <v>43409.604166666664</v>
      </c>
      <c r="CB1096" s="87">
        <v>203</v>
      </c>
      <c r="CC1096" s="111">
        <v>43409.604166666664</v>
      </c>
      <c r="CD1096" s="87">
        <v>33.69</v>
      </c>
      <c r="CE1096" s="111">
        <v>43409.604166666664</v>
      </c>
      <c r="CF1096" s="87">
        <v>0</v>
      </c>
      <c r="CG1096" s="111">
        <v>43409.604166666664</v>
      </c>
      <c r="CH1096" s="87">
        <v>0.28000000000000003</v>
      </c>
      <c r="CI1096" s="111">
        <v>43409.604166666664</v>
      </c>
      <c r="CJ1096" s="87">
        <v>50.83</v>
      </c>
    </row>
    <row r="1097" spans="2:88" x14ac:dyDescent="0.3">
      <c r="B1097" s="88"/>
      <c r="C1097" s="106"/>
      <c r="D1097" s="106"/>
      <c r="E1097" s="106"/>
      <c r="F1097" s="106"/>
      <c r="G1097" s="106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6"/>
      <c r="T1097" s="106"/>
      <c r="U1097" s="106"/>
      <c r="V1097" s="106"/>
      <c r="W1097" s="106"/>
      <c r="X1097" s="106"/>
      <c r="Y1097" s="106"/>
      <c r="Z1097" s="106"/>
      <c r="AA1097" s="106"/>
      <c r="AB1097" s="106"/>
      <c r="AC1097" s="106"/>
      <c r="AD1097" s="106"/>
      <c r="AE1097" s="106"/>
      <c r="AF1097" s="106"/>
      <c r="AG1097" s="106"/>
      <c r="AH1097" s="106"/>
      <c r="AI1097" s="106"/>
      <c r="AJ1097" s="106"/>
      <c r="AK1097" s="106"/>
      <c r="AL1097" s="106"/>
      <c r="AM1097" s="106"/>
      <c r="AN1097" s="106"/>
      <c r="AO1097" s="106"/>
      <c r="AP1097" s="106"/>
      <c r="AQ1097" s="106"/>
      <c r="AR1097" s="106"/>
      <c r="AS1097" s="106"/>
      <c r="AT1097" s="106"/>
      <c r="AU1097" s="106"/>
      <c r="AV1097" s="106"/>
      <c r="AW1097" s="106"/>
      <c r="AX1097" s="106"/>
      <c r="AY1097" s="106"/>
      <c r="AZ1097" s="106"/>
      <c r="BA1097" s="106"/>
      <c r="BB1097" s="106"/>
      <c r="BC1097" s="106"/>
      <c r="BD1097" s="106"/>
      <c r="BE1097" s="106"/>
      <c r="BF1097" s="106"/>
      <c r="BG1097" s="106"/>
      <c r="BH1097" s="106"/>
      <c r="BI1097" s="106"/>
      <c r="BJ1097" s="106"/>
      <c r="BK1097" s="106"/>
      <c r="BL1097" s="107"/>
      <c r="CA1097" s="111">
        <v>43409.611111111109</v>
      </c>
      <c r="CB1097" s="87">
        <v>213</v>
      </c>
      <c r="CC1097" s="111">
        <v>43409.611111111109</v>
      </c>
      <c r="CD1097" s="87">
        <v>32.06</v>
      </c>
      <c r="CE1097" s="111">
        <v>43409.611111111109</v>
      </c>
      <c r="CF1097" s="87">
        <v>0</v>
      </c>
      <c r="CG1097" s="111">
        <v>43409.611111111109</v>
      </c>
      <c r="CH1097" s="87">
        <v>0.28000000000000003</v>
      </c>
      <c r="CI1097" s="111">
        <v>43409.611111111109</v>
      </c>
      <c r="CJ1097" s="87">
        <v>72.19</v>
      </c>
    </row>
    <row r="1098" spans="2:88" x14ac:dyDescent="0.3">
      <c r="B1098" s="88"/>
      <c r="C1098" s="106"/>
      <c r="D1098" s="106"/>
      <c r="E1098" s="106"/>
      <c r="F1098" s="106"/>
      <c r="G1098" s="106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6"/>
      <c r="T1098" s="106"/>
      <c r="U1098" s="106"/>
      <c r="V1098" s="106"/>
      <c r="W1098" s="106"/>
      <c r="X1098" s="106"/>
      <c r="Y1098" s="106"/>
      <c r="Z1098" s="106"/>
      <c r="AA1098" s="106"/>
      <c r="AB1098" s="106"/>
      <c r="AC1098" s="106"/>
      <c r="AD1098" s="106"/>
      <c r="AE1098" s="106"/>
      <c r="AF1098" s="106"/>
      <c r="AG1098" s="106"/>
      <c r="AH1098" s="106"/>
      <c r="AI1098" s="106"/>
      <c r="AJ1098" s="106"/>
      <c r="AK1098" s="106"/>
      <c r="AL1098" s="106"/>
      <c r="AM1098" s="106"/>
      <c r="AN1098" s="106"/>
      <c r="AO1098" s="106"/>
      <c r="AP1098" s="106"/>
      <c r="AQ1098" s="106"/>
      <c r="AR1098" s="106"/>
      <c r="AS1098" s="106"/>
      <c r="AT1098" s="106"/>
      <c r="AU1098" s="106"/>
      <c r="AV1098" s="106"/>
      <c r="AW1098" s="106"/>
      <c r="AX1098" s="106"/>
      <c r="AY1098" s="106"/>
      <c r="AZ1098" s="106"/>
      <c r="BA1098" s="106"/>
      <c r="BB1098" s="106"/>
      <c r="BC1098" s="106"/>
      <c r="BD1098" s="106"/>
      <c r="BE1098" s="106"/>
      <c r="BF1098" s="106"/>
      <c r="BG1098" s="106"/>
      <c r="BH1098" s="106"/>
      <c r="BI1098" s="106"/>
      <c r="BJ1098" s="106"/>
      <c r="BK1098" s="106"/>
      <c r="BL1098" s="107"/>
      <c r="CA1098" s="111">
        <v>43409.618055555555</v>
      </c>
      <c r="CB1098" s="87">
        <v>223</v>
      </c>
      <c r="CC1098" s="111">
        <v>43409.618055555555</v>
      </c>
      <c r="CD1098" s="87">
        <v>30.97</v>
      </c>
      <c r="CE1098" s="111">
        <v>43409.618055555555</v>
      </c>
      <c r="CF1098" s="87">
        <v>0</v>
      </c>
      <c r="CG1098" s="111">
        <v>43409.618055555555</v>
      </c>
      <c r="CH1098" s="87">
        <v>0.28000000000000003</v>
      </c>
      <c r="CI1098" s="111">
        <v>43409.618055555555</v>
      </c>
      <c r="CJ1098" s="87">
        <v>41.94</v>
      </c>
    </row>
    <row r="1099" spans="2:88" x14ac:dyDescent="0.3">
      <c r="B1099" s="88"/>
      <c r="C1099" s="106"/>
      <c r="D1099" s="106"/>
      <c r="E1099" s="106"/>
      <c r="F1099" s="106"/>
      <c r="G1099" s="106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6"/>
      <c r="T1099" s="106"/>
      <c r="U1099" s="106"/>
      <c r="V1099" s="106"/>
      <c r="W1099" s="106"/>
      <c r="X1099" s="106"/>
      <c r="Y1099" s="106"/>
      <c r="Z1099" s="106"/>
      <c r="AA1099" s="106"/>
      <c r="AB1099" s="106"/>
      <c r="AC1099" s="106"/>
      <c r="AD1099" s="106"/>
      <c r="AE1099" s="106"/>
      <c r="AF1099" s="106"/>
      <c r="AG1099" s="106"/>
      <c r="AH1099" s="106"/>
      <c r="AI1099" s="106"/>
      <c r="AJ1099" s="106"/>
      <c r="AK1099" s="106"/>
      <c r="AL1099" s="106"/>
      <c r="AM1099" s="106"/>
      <c r="AN1099" s="106"/>
      <c r="AO1099" s="106"/>
      <c r="AP1099" s="106"/>
      <c r="AQ1099" s="106"/>
      <c r="AR1099" s="106"/>
      <c r="AS1099" s="106"/>
      <c r="AT1099" s="106"/>
      <c r="AU1099" s="106"/>
      <c r="AV1099" s="106"/>
      <c r="AW1099" s="106"/>
      <c r="AX1099" s="106"/>
      <c r="AY1099" s="106"/>
      <c r="AZ1099" s="106"/>
      <c r="BA1099" s="106"/>
      <c r="BB1099" s="106"/>
      <c r="BC1099" s="106"/>
      <c r="BD1099" s="106"/>
      <c r="BE1099" s="106"/>
      <c r="BF1099" s="106"/>
      <c r="BG1099" s="106"/>
      <c r="BH1099" s="106"/>
      <c r="BI1099" s="106"/>
      <c r="BJ1099" s="106"/>
      <c r="BK1099" s="106"/>
      <c r="BL1099" s="107"/>
      <c r="CA1099" s="111">
        <v>43409.625</v>
      </c>
      <c r="CB1099" s="87">
        <v>224</v>
      </c>
      <c r="CC1099" s="111">
        <v>43409.625</v>
      </c>
      <c r="CD1099" s="87">
        <v>28.69</v>
      </c>
      <c r="CE1099" s="111">
        <v>43409.625</v>
      </c>
      <c r="CF1099" s="87">
        <v>0</v>
      </c>
      <c r="CG1099" s="111">
        <v>43409.625</v>
      </c>
      <c r="CH1099" s="87">
        <v>0.28000000000000003</v>
      </c>
      <c r="CI1099" s="111">
        <v>43409.625</v>
      </c>
      <c r="CJ1099" s="87">
        <v>63</v>
      </c>
    </row>
    <row r="1100" spans="2:88" x14ac:dyDescent="0.3">
      <c r="B1100" s="88"/>
      <c r="C1100" s="106"/>
      <c r="D1100" s="106"/>
      <c r="E1100" s="106"/>
      <c r="F1100" s="106"/>
      <c r="G1100" s="106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6"/>
      <c r="T1100" s="106"/>
      <c r="U1100" s="106"/>
      <c r="V1100" s="106"/>
      <c r="W1100" s="106"/>
      <c r="X1100" s="106"/>
      <c r="Y1100" s="106"/>
      <c r="Z1100" s="106"/>
      <c r="AA1100" s="106"/>
      <c r="AB1100" s="106"/>
      <c r="AC1100" s="106"/>
      <c r="AD1100" s="106"/>
      <c r="AE1100" s="106"/>
      <c r="AF1100" s="106"/>
      <c r="AG1100" s="106"/>
      <c r="AH1100" s="106"/>
      <c r="AI1100" s="106"/>
      <c r="AJ1100" s="106"/>
      <c r="AK1100" s="106"/>
      <c r="AL1100" s="106"/>
      <c r="AM1100" s="106"/>
      <c r="AN1100" s="106"/>
      <c r="AO1100" s="106"/>
      <c r="AP1100" s="106"/>
      <c r="AQ1100" s="106"/>
      <c r="AR1100" s="106"/>
      <c r="AS1100" s="106"/>
      <c r="AT1100" s="106"/>
      <c r="AU1100" s="106"/>
      <c r="AV1100" s="106"/>
      <c r="AW1100" s="106"/>
      <c r="AX1100" s="106"/>
      <c r="AY1100" s="106"/>
      <c r="AZ1100" s="106"/>
      <c r="BA1100" s="106"/>
      <c r="BB1100" s="106"/>
      <c r="BC1100" s="106"/>
      <c r="BD1100" s="106"/>
      <c r="BE1100" s="106"/>
      <c r="BF1100" s="106"/>
      <c r="BG1100" s="106"/>
      <c r="BH1100" s="106"/>
      <c r="BI1100" s="106"/>
      <c r="BJ1100" s="106"/>
      <c r="BK1100" s="106"/>
      <c r="BL1100" s="107"/>
      <c r="CA1100" s="111">
        <v>43409.631944444445</v>
      </c>
      <c r="CB1100" s="87">
        <v>224</v>
      </c>
      <c r="CC1100" s="111">
        <v>43409.631944444445</v>
      </c>
      <c r="CD1100" s="87">
        <v>27.44</v>
      </c>
      <c r="CE1100" s="111">
        <v>43409.631944444445</v>
      </c>
      <c r="CF1100" s="87">
        <v>0</v>
      </c>
      <c r="CG1100" s="111">
        <v>43409.631944444445</v>
      </c>
      <c r="CH1100" s="87">
        <v>0.28000000000000003</v>
      </c>
      <c r="CI1100" s="111">
        <v>43409.631944444445</v>
      </c>
      <c r="CJ1100" s="87">
        <v>46.97</v>
      </c>
    </row>
    <row r="1101" spans="2:88" x14ac:dyDescent="0.3">
      <c r="B1101" s="88"/>
      <c r="C1101" s="106"/>
      <c r="D1101" s="106"/>
      <c r="E1101" s="106"/>
      <c r="F1101" s="106"/>
      <c r="G1101" s="106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6"/>
      <c r="T1101" s="106"/>
      <c r="U1101" s="106"/>
      <c r="V1101" s="106"/>
      <c r="W1101" s="106"/>
      <c r="X1101" s="106"/>
      <c r="Y1101" s="106"/>
      <c r="Z1101" s="106"/>
      <c r="AA1101" s="106"/>
      <c r="AB1101" s="106"/>
      <c r="AC1101" s="106"/>
      <c r="AD1101" s="106"/>
      <c r="AE1101" s="106"/>
      <c r="AF1101" s="106"/>
      <c r="AG1101" s="106"/>
      <c r="AH1101" s="106"/>
      <c r="AI1101" s="106"/>
      <c r="AJ1101" s="106"/>
      <c r="AK1101" s="106"/>
      <c r="AL1101" s="106"/>
      <c r="AM1101" s="106"/>
      <c r="AN1101" s="106"/>
      <c r="AO1101" s="106"/>
      <c r="AP1101" s="106"/>
      <c r="AQ1101" s="106"/>
      <c r="AR1101" s="106"/>
      <c r="AS1101" s="106"/>
      <c r="AT1101" s="106"/>
      <c r="AU1101" s="106"/>
      <c r="AV1101" s="106"/>
      <c r="AW1101" s="106"/>
      <c r="AX1101" s="106"/>
      <c r="AY1101" s="106"/>
      <c r="AZ1101" s="106"/>
      <c r="BA1101" s="106"/>
      <c r="BB1101" s="106"/>
      <c r="BC1101" s="106"/>
      <c r="BD1101" s="106"/>
      <c r="BE1101" s="106"/>
      <c r="BF1101" s="106"/>
      <c r="BG1101" s="106"/>
      <c r="BH1101" s="106"/>
      <c r="BI1101" s="106"/>
      <c r="BJ1101" s="106"/>
      <c r="BK1101" s="106"/>
      <c r="BL1101" s="107"/>
      <c r="CA1101" s="111">
        <v>43409.638888888891</v>
      </c>
      <c r="CB1101" s="87">
        <v>223</v>
      </c>
      <c r="CC1101" s="111">
        <v>43409.638888888891</v>
      </c>
      <c r="CD1101" s="87">
        <v>24.97</v>
      </c>
      <c r="CE1101" s="111">
        <v>43409.638888888891</v>
      </c>
      <c r="CF1101" s="87">
        <v>0</v>
      </c>
      <c r="CG1101" s="111">
        <v>43409.638888888891</v>
      </c>
      <c r="CH1101" s="87">
        <v>0.28000000000000003</v>
      </c>
      <c r="CI1101" s="111">
        <v>43409.638888888891</v>
      </c>
      <c r="CJ1101" s="87">
        <v>46.33</v>
      </c>
    </row>
    <row r="1102" spans="2:88" x14ac:dyDescent="0.3">
      <c r="B1102" s="88"/>
      <c r="C1102" s="106"/>
      <c r="D1102" s="106"/>
      <c r="E1102" s="106"/>
      <c r="F1102" s="106"/>
      <c r="G1102" s="106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6"/>
      <c r="T1102" s="106"/>
      <c r="U1102" s="106"/>
      <c r="V1102" s="106"/>
      <c r="W1102" s="106"/>
      <c r="X1102" s="106"/>
      <c r="Y1102" s="106"/>
      <c r="Z1102" s="106"/>
      <c r="AA1102" s="106"/>
      <c r="AB1102" s="106"/>
      <c r="AC1102" s="106"/>
      <c r="AD1102" s="106"/>
      <c r="AE1102" s="106"/>
      <c r="AF1102" s="106"/>
      <c r="AG1102" s="106"/>
      <c r="AH1102" s="106"/>
      <c r="AI1102" s="106"/>
      <c r="AJ1102" s="106"/>
      <c r="AK1102" s="106"/>
      <c r="AL1102" s="106"/>
      <c r="AM1102" s="106"/>
      <c r="AN1102" s="106"/>
      <c r="AO1102" s="106"/>
      <c r="AP1102" s="106"/>
      <c r="AQ1102" s="106"/>
      <c r="AR1102" s="106"/>
      <c r="AS1102" s="106"/>
      <c r="AT1102" s="106"/>
      <c r="AU1102" s="106"/>
      <c r="AV1102" s="106"/>
      <c r="AW1102" s="106"/>
      <c r="AX1102" s="106"/>
      <c r="AY1102" s="106"/>
      <c r="AZ1102" s="106"/>
      <c r="BA1102" s="106"/>
      <c r="BB1102" s="106"/>
      <c r="BC1102" s="106"/>
      <c r="BD1102" s="106"/>
      <c r="BE1102" s="106"/>
      <c r="BF1102" s="106"/>
      <c r="BG1102" s="106"/>
      <c r="BH1102" s="106"/>
      <c r="BI1102" s="106"/>
      <c r="BJ1102" s="106"/>
      <c r="BK1102" s="106"/>
      <c r="BL1102" s="107"/>
      <c r="CA1102" s="111">
        <v>43409.645833333336</v>
      </c>
      <c r="CB1102" s="87">
        <v>222</v>
      </c>
      <c r="CC1102" s="111">
        <v>43409.645833333336</v>
      </c>
      <c r="CD1102" s="87">
        <v>34.83</v>
      </c>
      <c r="CE1102" s="111">
        <v>43409.645833333336</v>
      </c>
      <c r="CF1102" s="87">
        <v>0</v>
      </c>
      <c r="CG1102" s="111">
        <v>43409.645833333336</v>
      </c>
      <c r="CH1102" s="87">
        <v>0.28000000000000003</v>
      </c>
      <c r="CI1102" s="111">
        <v>43409.645833333336</v>
      </c>
      <c r="CJ1102" s="87">
        <v>47.33</v>
      </c>
    </row>
    <row r="1103" spans="2:88" x14ac:dyDescent="0.3">
      <c r="B1103" s="88"/>
      <c r="C1103" s="106"/>
      <c r="D1103" s="106"/>
      <c r="E1103" s="106"/>
      <c r="F1103" s="106"/>
      <c r="G1103" s="106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6"/>
      <c r="T1103" s="106"/>
      <c r="U1103" s="106"/>
      <c r="V1103" s="106"/>
      <c r="W1103" s="106"/>
      <c r="X1103" s="106"/>
      <c r="Y1103" s="106"/>
      <c r="Z1103" s="106"/>
      <c r="AA1103" s="106"/>
      <c r="AB1103" s="106"/>
      <c r="AC1103" s="106"/>
      <c r="AD1103" s="106"/>
      <c r="AE1103" s="106"/>
      <c r="AF1103" s="106"/>
      <c r="AG1103" s="106"/>
      <c r="AH1103" s="106"/>
      <c r="AI1103" s="106"/>
      <c r="AJ1103" s="106"/>
      <c r="AK1103" s="106"/>
      <c r="AL1103" s="106"/>
      <c r="AM1103" s="106"/>
      <c r="AN1103" s="106"/>
      <c r="AO1103" s="106"/>
      <c r="AP1103" s="106"/>
      <c r="AQ1103" s="106"/>
      <c r="AR1103" s="106"/>
      <c r="AS1103" s="106"/>
      <c r="AT1103" s="106"/>
      <c r="AU1103" s="106"/>
      <c r="AV1103" s="106"/>
      <c r="AW1103" s="106"/>
      <c r="AX1103" s="106"/>
      <c r="AY1103" s="106"/>
      <c r="AZ1103" s="106"/>
      <c r="BA1103" s="106"/>
      <c r="BB1103" s="106"/>
      <c r="BC1103" s="106"/>
      <c r="BD1103" s="106"/>
      <c r="BE1103" s="106"/>
      <c r="BF1103" s="106"/>
      <c r="BG1103" s="106"/>
      <c r="BH1103" s="106"/>
      <c r="BI1103" s="106"/>
      <c r="BJ1103" s="106"/>
      <c r="BK1103" s="106"/>
      <c r="BL1103" s="107"/>
      <c r="CA1103" s="111">
        <v>43409.652777777781</v>
      </c>
      <c r="CB1103" s="87">
        <v>242</v>
      </c>
      <c r="CC1103" s="111">
        <v>43409.652777777781</v>
      </c>
      <c r="CD1103" s="87">
        <v>34.47</v>
      </c>
      <c r="CE1103" s="111">
        <v>43409.652777777781</v>
      </c>
      <c r="CF1103" s="87">
        <v>0</v>
      </c>
      <c r="CG1103" s="111">
        <v>43409.652777777781</v>
      </c>
      <c r="CH1103" s="87">
        <v>0.28000000000000003</v>
      </c>
      <c r="CI1103" s="111">
        <v>43409.652777777781</v>
      </c>
      <c r="CJ1103" s="87">
        <v>47.36</v>
      </c>
    </row>
    <row r="1104" spans="2:88" x14ac:dyDescent="0.3">
      <c r="B1104" s="88"/>
      <c r="C1104" s="106"/>
      <c r="D1104" s="106"/>
      <c r="E1104" s="106"/>
      <c r="F1104" s="106"/>
      <c r="G1104" s="106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6"/>
      <c r="T1104" s="106"/>
      <c r="U1104" s="106"/>
      <c r="V1104" s="106"/>
      <c r="W1104" s="106"/>
      <c r="X1104" s="106"/>
      <c r="Y1104" s="106"/>
      <c r="Z1104" s="106"/>
      <c r="AA1104" s="106"/>
      <c r="AB1104" s="106"/>
      <c r="AC1104" s="106"/>
      <c r="AD1104" s="106"/>
      <c r="AE1104" s="106"/>
      <c r="AF1104" s="106"/>
      <c r="AG1104" s="106"/>
      <c r="AH1104" s="106"/>
      <c r="AI1104" s="106"/>
      <c r="AJ1104" s="106"/>
      <c r="AK1104" s="106"/>
      <c r="AL1104" s="106"/>
      <c r="AM1104" s="106"/>
      <c r="AN1104" s="106"/>
      <c r="AO1104" s="106"/>
      <c r="AP1104" s="106"/>
      <c r="AQ1104" s="106"/>
      <c r="AR1104" s="106"/>
      <c r="AS1104" s="106"/>
      <c r="AT1104" s="106"/>
      <c r="AU1104" s="106"/>
      <c r="AV1104" s="106"/>
      <c r="AW1104" s="106"/>
      <c r="AX1104" s="106"/>
      <c r="AY1104" s="106"/>
      <c r="AZ1104" s="106"/>
      <c r="BA1104" s="106"/>
      <c r="BB1104" s="106"/>
      <c r="BC1104" s="106"/>
      <c r="BD1104" s="106"/>
      <c r="BE1104" s="106"/>
      <c r="BF1104" s="106"/>
      <c r="BG1104" s="106"/>
      <c r="BH1104" s="106"/>
      <c r="BI1104" s="106"/>
      <c r="BJ1104" s="106"/>
      <c r="BK1104" s="106"/>
      <c r="BL1104" s="107"/>
      <c r="CA1104" s="111">
        <v>43409.659722222219</v>
      </c>
      <c r="CB1104" s="87">
        <v>132</v>
      </c>
      <c r="CC1104" s="111">
        <v>43409.659722222219</v>
      </c>
      <c r="CD1104" s="87">
        <v>33.83</v>
      </c>
      <c r="CE1104" s="111">
        <v>43409.659722222219</v>
      </c>
      <c r="CF1104" s="87">
        <v>0</v>
      </c>
      <c r="CG1104" s="111">
        <v>43409.659722222219</v>
      </c>
      <c r="CH1104" s="87">
        <v>0</v>
      </c>
      <c r="CI1104" s="111">
        <v>43409.659722222219</v>
      </c>
      <c r="CJ1104" s="87">
        <v>54.89</v>
      </c>
    </row>
    <row r="1105" spans="2:88" x14ac:dyDescent="0.3">
      <c r="B1105" s="88"/>
      <c r="C1105" s="106"/>
      <c r="D1105" s="106"/>
      <c r="E1105" s="106"/>
      <c r="F1105" s="106"/>
      <c r="G1105" s="106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6"/>
      <c r="T1105" s="106"/>
      <c r="U1105" s="106"/>
      <c r="V1105" s="106"/>
      <c r="W1105" s="106"/>
      <c r="X1105" s="106"/>
      <c r="Y1105" s="106"/>
      <c r="Z1105" s="106"/>
      <c r="AA1105" s="106"/>
      <c r="AB1105" s="106"/>
      <c r="AC1105" s="106"/>
      <c r="AD1105" s="106"/>
      <c r="AE1105" s="106"/>
      <c r="AF1105" s="106"/>
      <c r="AG1105" s="106"/>
      <c r="AH1105" s="106"/>
      <c r="AI1105" s="106"/>
      <c r="AJ1105" s="106"/>
      <c r="AK1105" s="106"/>
      <c r="AL1105" s="106"/>
      <c r="AM1105" s="106"/>
      <c r="AN1105" s="106"/>
      <c r="AO1105" s="106"/>
      <c r="AP1105" s="106"/>
      <c r="AQ1105" s="106"/>
      <c r="AR1105" s="106"/>
      <c r="AS1105" s="106"/>
      <c r="AT1105" s="106"/>
      <c r="AU1105" s="106"/>
      <c r="AV1105" s="106"/>
      <c r="AW1105" s="106"/>
      <c r="AX1105" s="106"/>
      <c r="AY1105" s="106"/>
      <c r="AZ1105" s="106"/>
      <c r="BA1105" s="106"/>
      <c r="BB1105" s="106"/>
      <c r="BC1105" s="106"/>
      <c r="BD1105" s="106"/>
      <c r="BE1105" s="106"/>
      <c r="BF1105" s="106"/>
      <c r="BG1105" s="106"/>
      <c r="BH1105" s="106"/>
      <c r="BI1105" s="106"/>
      <c r="BJ1105" s="106"/>
      <c r="BK1105" s="106"/>
      <c r="BL1105" s="107"/>
      <c r="CA1105" s="111">
        <v>43409.666666666664</v>
      </c>
      <c r="CB1105" s="87">
        <v>217</v>
      </c>
      <c r="CC1105" s="111">
        <v>43409.666666666664</v>
      </c>
      <c r="CD1105" s="87">
        <v>35.5</v>
      </c>
      <c r="CE1105" s="111">
        <v>43409.666666666664</v>
      </c>
      <c r="CF1105" s="87">
        <v>0</v>
      </c>
      <c r="CG1105" s="111">
        <v>43409.666666666664</v>
      </c>
      <c r="CH1105" s="87">
        <v>0.28000000000000003</v>
      </c>
      <c r="CI1105" s="111">
        <v>43409.666666666664</v>
      </c>
      <c r="CJ1105" s="87">
        <v>56.83</v>
      </c>
    </row>
    <row r="1106" spans="2:88" x14ac:dyDescent="0.3">
      <c r="B1106" s="88"/>
      <c r="C1106" s="106"/>
      <c r="D1106" s="106"/>
      <c r="E1106" s="106"/>
      <c r="F1106" s="106"/>
      <c r="G1106" s="106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6"/>
      <c r="T1106" s="106"/>
      <c r="U1106" s="106"/>
      <c r="V1106" s="106"/>
      <c r="W1106" s="106"/>
      <c r="X1106" s="106"/>
      <c r="Y1106" s="106"/>
      <c r="Z1106" s="106"/>
      <c r="AA1106" s="106"/>
      <c r="AB1106" s="106"/>
      <c r="AC1106" s="106"/>
      <c r="AD1106" s="106"/>
      <c r="AE1106" s="106"/>
      <c r="AF1106" s="106"/>
      <c r="AG1106" s="106"/>
      <c r="AH1106" s="106"/>
      <c r="AI1106" s="106"/>
      <c r="AJ1106" s="106"/>
      <c r="AK1106" s="106"/>
      <c r="AL1106" s="106"/>
      <c r="AM1106" s="106"/>
      <c r="AN1106" s="106"/>
      <c r="AO1106" s="106"/>
      <c r="AP1106" s="106"/>
      <c r="AQ1106" s="106"/>
      <c r="AR1106" s="106"/>
      <c r="AS1106" s="106"/>
      <c r="AT1106" s="106"/>
      <c r="AU1106" s="106"/>
      <c r="AV1106" s="106"/>
      <c r="AW1106" s="106"/>
      <c r="AX1106" s="106"/>
      <c r="AY1106" s="106"/>
      <c r="AZ1106" s="106"/>
      <c r="BA1106" s="106"/>
      <c r="BB1106" s="106"/>
      <c r="BC1106" s="106"/>
      <c r="BD1106" s="106"/>
      <c r="BE1106" s="106"/>
      <c r="BF1106" s="106"/>
      <c r="BG1106" s="106"/>
      <c r="BH1106" s="106"/>
      <c r="BI1106" s="106"/>
      <c r="BJ1106" s="106"/>
      <c r="BK1106" s="106"/>
      <c r="BL1106" s="107"/>
      <c r="CA1106" s="111">
        <v>43409.673611111109</v>
      </c>
      <c r="CB1106" s="87">
        <v>211</v>
      </c>
      <c r="CC1106" s="111">
        <v>43409.673611111109</v>
      </c>
      <c r="CD1106" s="87">
        <v>34.75</v>
      </c>
      <c r="CE1106" s="111">
        <v>43409.673611111109</v>
      </c>
      <c r="CF1106" s="87">
        <v>0</v>
      </c>
      <c r="CG1106" s="111">
        <v>43409.673611111109</v>
      </c>
      <c r="CH1106" s="87">
        <v>0.28000000000000003</v>
      </c>
      <c r="CI1106" s="111">
        <v>43409.673611111109</v>
      </c>
      <c r="CJ1106" s="87">
        <v>54.72</v>
      </c>
    </row>
    <row r="1107" spans="2:88" x14ac:dyDescent="0.3">
      <c r="B1107" s="88"/>
      <c r="C1107" s="106"/>
      <c r="D1107" s="106"/>
      <c r="E1107" s="106"/>
      <c r="F1107" s="106"/>
      <c r="G1107" s="106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6"/>
      <c r="T1107" s="106"/>
      <c r="U1107" s="106"/>
      <c r="V1107" s="106"/>
      <c r="W1107" s="106"/>
      <c r="X1107" s="106"/>
      <c r="Y1107" s="106"/>
      <c r="Z1107" s="106"/>
      <c r="AA1107" s="106"/>
      <c r="AB1107" s="106"/>
      <c r="AC1107" s="106"/>
      <c r="AD1107" s="106"/>
      <c r="AE1107" s="106"/>
      <c r="AF1107" s="106"/>
      <c r="AG1107" s="106"/>
      <c r="AH1107" s="106"/>
      <c r="AI1107" s="106"/>
      <c r="AJ1107" s="106"/>
      <c r="AK1107" s="106"/>
      <c r="AL1107" s="106"/>
      <c r="AM1107" s="106"/>
      <c r="AN1107" s="106"/>
      <c r="AO1107" s="106"/>
      <c r="AP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AZ1107" s="106"/>
      <c r="BA1107" s="106"/>
      <c r="BB1107" s="106"/>
      <c r="BC1107" s="106"/>
      <c r="BD1107" s="106"/>
      <c r="BE1107" s="106"/>
      <c r="BF1107" s="106"/>
      <c r="BG1107" s="106"/>
      <c r="BH1107" s="106"/>
      <c r="BI1107" s="106"/>
      <c r="BJ1107" s="106"/>
      <c r="BK1107" s="106"/>
      <c r="BL1107" s="107"/>
      <c r="CA1107" s="111">
        <v>43409.680555555555</v>
      </c>
      <c r="CB1107" s="87">
        <v>222</v>
      </c>
      <c r="CC1107" s="111">
        <v>43409.680555555555</v>
      </c>
      <c r="CD1107" s="87">
        <v>35.06</v>
      </c>
      <c r="CE1107" s="111">
        <v>43409.680555555555</v>
      </c>
      <c r="CF1107" s="87">
        <v>0</v>
      </c>
      <c r="CG1107" s="111">
        <v>43409.680555555555</v>
      </c>
      <c r="CH1107" s="87">
        <v>0.28000000000000003</v>
      </c>
      <c r="CI1107" s="111">
        <v>43409.680555555555</v>
      </c>
      <c r="CJ1107" s="87">
        <v>45.61</v>
      </c>
    </row>
    <row r="1108" spans="2:88" x14ac:dyDescent="0.3">
      <c r="B1108" s="88"/>
      <c r="C1108" s="106"/>
      <c r="D1108" s="106"/>
      <c r="E1108" s="106"/>
      <c r="F1108" s="106"/>
      <c r="G1108" s="106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6"/>
      <c r="T1108" s="106"/>
      <c r="U1108" s="106"/>
      <c r="V1108" s="106"/>
      <c r="W1108" s="106"/>
      <c r="X1108" s="106"/>
      <c r="Y1108" s="106"/>
      <c r="Z1108" s="106"/>
      <c r="AA1108" s="106"/>
      <c r="AB1108" s="106"/>
      <c r="AC1108" s="106"/>
      <c r="AD1108" s="106"/>
      <c r="AE1108" s="106"/>
      <c r="AF1108" s="106"/>
      <c r="AG1108" s="106"/>
      <c r="AH1108" s="106"/>
      <c r="AI1108" s="106"/>
      <c r="AJ1108" s="106"/>
      <c r="AK1108" s="106"/>
      <c r="AL1108" s="106"/>
      <c r="AM1108" s="106"/>
      <c r="AN1108" s="106"/>
      <c r="AO1108" s="106"/>
      <c r="AP1108" s="106"/>
      <c r="AQ1108" s="106"/>
      <c r="AR1108" s="106"/>
      <c r="AS1108" s="106"/>
      <c r="AT1108" s="106"/>
      <c r="AU1108" s="106"/>
      <c r="AV1108" s="106"/>
      <c r="AW1108" s="106"/>
      <c r="AX1108" s="106"/>
      <c r="AY1108" s="106"/>
      <c r="AZ1108" s="106"/>
      <c r="BA1108" s="106"/>
      <c r="BB1108" s="106"/>
      <c r="BC1108" s="106"/>
      <c r="BD1108" s="106"/>
      <c r="BE1108" s="106"/>
      <c r="BF1108" s="106"/>
      <c r="BG1108" s="106"/>
      <c r="BH1108" s="106"/>
      <c r="BI1108" s="106"/>
      <c r="BJ1108" s="106"/>
      <c r="BK1108" s="106"/>
      <c r="BL1108" s="107"/>
      <c r="CA1108" s="111">
        <v>43409.6875</v>
      </c>
      <c r="CB1108" s="87">
        <v>222</v>
      </c>
      <c r="CC1108" s="111">
        <v>43409.6875</v>
      </c>
      <c r="CD1108" s="87">
        <v>35.31</v>
      </c>
      <c r="CE1108" s="111">
        <v>43409.6875</v>
      </c>
      <c r="CF1108" s="87">
        <v>0</v>
      </c>
      <c r="CG1108" s="111">
        <v>43409.6875</v>
      </c>
      <c r="CH1108" s="87">
        <v>0.28000000000000003</v>
      </c>
      <c r="CI1108" s="111">
        <v>43409.6875</v>
      </c>
      <c r="CJ1108" s="87">
        <v>63.28</v>
      </c>
    </row>
    <row r="1109" spans="2:88" x14ac:dyDescent="0.3">
      <c r="B1109" s="88"/>
      <c r="C1109" s="106"/>
      <c r="D1109" s="106"/>
      <c r="E1109" s="106"/>
      <c r="F1109" s="106"/>
      <c r="G1109" s="106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6"/>
      <c r="T1109" s="106"/>
      <c r="U1109" s="106"/>
      <c r="V1109" s="106"/>
      <c r="W1109" s="106"/>
      <c r="X1109" s="106"/>
      <c r="Y1109" s="106"/>
      <c r="Z1109" s="106"/>
      <c r="AA1109" s="106"/>
      <c r="AB1109" s="106"/>
      <c r="AC1109" s="106"/>
      <c r="AD1109" s="106"/>
      <c r="AE1109" s="106"/>
      <c r="AF1109" s="106"/>
      <c r="AG1109" s="106"/>
      <c r="AH1109" s="106"/>
      <c r="AI1109" s="106"/>
      <c r="AJ1109" s="106"/>
      <c r="AK1109" s="106"/>
      <c r="AL1109" s="106"/>
      <c r="AM1109" s="106"/>
      <c r="AN1109" s="106"/>
      <c r="AO1109" s="106"/>
      <c r="AP1109" s="106"/>
      <c r="AQ1109" s="106"/>
      <c r="AR1109" s="106"/>
      <c r="AS1109" s="106"/>
      <c r="AT1109" s="106"/>
      <c r="AU1109" s="106"/>
      <c r="AV1109" s="106"/>
      <c r="AW1109" s="106"/>
      <c r="AX1109" s="106"/>
      <c r="AY1109" s="106"/>
      <c r="AZ1109" s="106"/>
      <c r="BA1109" s="106"/>
      <c r="BB1109" s="106"/>
      <c r="BC1109" s="106"/>
      <c r="BD1109" s="106"/>
      <c r="BE1109" s="106"/>
      <c r="BF1109" s="106"/>
      <c r="BG1109" s="106"/>
      <c r="BH1109" s="106"/>
      <c r="BI1109" s="106"/>
      <c r="BJ1109" s="106"/>
      <c r="BK1109" s="106"/>
      <c r="BL1109" s="107"/>
      <c r="CA1109" s="111">
        <v>43409.694444444445</v>
      </c>
      <c r="CB1109" s="87">
        <v>226</v>
      </c>
      <c r="CC1109" s="111">
        <v>43409.694444444445</v>
      </c>
      <c r="CD1109" s="87">
        <v>35.08</v>
      </c>
      <c r="CE1109" s="111">
        <v>43409.694444444445</v>
      </c>
      <c r="CF1109" s="87">
        <v>0</v>
      </c>
      <c r="CG1109" s="111">
        <v>43409.694444444445</v>
      </c>
      <c r="CH1109" s="87">
        <v>0.28000000000000003</v>
      </c>
      <c r="CI1109" s="111">
        <v>43409.694444444445</v>
      </c>
      <c r="CJ1109" s="87">
        <v>55.72</v>
      </c>
    </row>
    <row r="1110" spans="2:88" x14ac:dyDescent="0.3">
      <c r="B1110" s="88"/>
      <c r="C1110" s="106"/>
      <c r="D1110" s="106"/>
      <c r="E1110" s="106"/>
      <c r="F1110" s="106"/>
      <c r="G1110" s="106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6"/>
      <c r="T1110" s="106"/>
      <c r="U1110" s="106"/>
      <c r="V1110" s="106"/>
      <c r="W1110" s="106"/>
      <c r="X1110" s="106"/>
      <c r="Y1110" s="106"/>
      <c r="Z1110" s="106"/>
      <c r="AA1110" s="106"/>
      <c r="AB1110" s="106"/>
      <c r="AC1110" s="106"/>
      <c r="AD1110" s="106"/>
      <c r="AE1110" s="106"/>
      <c r="AF1110" s="106"/>
      <c r="AG1110" s="106"/>
      <c r="AH1110" s="106"/>
      <c r="AI1110" s="106"/>
      <c r="AJ1110" s="106"/>
      <c r="AK1110" s="106"/>
      <c r="AL1110" s="106"/>
      <c r="AM1110" s="106"/>
      <c r="AN1110" s="106"/>
      <c r="AO1110" s="106"/>
      <c r="AP1110" s="106"/>
      <c r="AQ1110" s="106"/>
      <c r="AR1110" s="106"/>
      <c r="AS1110" s="106"/>
      <c r="AT1110" s="106"/>
      <c r="AU1110" s="106"/>
      <c r="AV1110" s="106"/>
      <c r="AW1110" s="106"/>
      <c r="AX1110" s="106"/>
      <c r="AY1110" s="106"/>
      <c r="AZ1110" s="106"/>
      <c r="BA1110" s="106"/>
      <c r="BB1110" s="106"/>
      <c r="BC1110" s="106"/>
      <c r="BD1110" s="106"/>
      <c r="BE1110" s="106"/>
      <c r="BF1110" s="106"/>
      <c r="BG1110" s="106"/>
      <c r="BH1110" s="106"/>
      <c r="BI1110" s="106"/>
      <c r="BJ1110" s="106"/>
      <c r="BK1110" s="106"/>
      <c r="BL1110" s="107"/>
      <c r="CA1110" s="111">
        <v>43409.701388888891</v>
      </c>
      <c r="CB1110" s="87">
        <v>224</v>
      </c>
      <c r="CC1110" s="111">
        <v>43409.701388888891</v>
      </c>
      <c r="CD1110" s="87">
        <v>35</v>
      </c>
      <c r="CE1110" s="111">
        <v>43409.701388888891</v>
      </c>
      <c r="CF1110" s="87">
        <v>0</v>
      </c>
      <c r="CG1110" s="111">
        <v>43409.701388888891</v>
      </c>
      <c r="CH1110" s="87">
        <v>0.28000000000000003</v>
      </c>
      <c r="CI1110" s="111">
        <v>43409.701388888891</v>
      </c>
      <c r="CJ1110" s="87">
        <v>50.17</v>
      </c>
    </row>
    <row r="1111" spans="2:88" x14ac:dyDescent="0.3">
      <c r="B1111" s="88"/>
      <c r="C1111" s="106"/>
      <c r="D1111" s="106"/>
      <c r="E1111" s="106"/>
      <c r="F1111" s="106"/>
      <c r="G1111" s="106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6"/>
      <c r="T1111" s="106"/>
      <c r="U1111" s="106"/>
      <c r="V1111" s="106"/>
      <c r="W1111" s="106"/>
      <c r="X1111" s="106"/>
      <c r="Y1111" s="106"/>
      <c r="Z1111" s="106"/>
      <c r="AA1111" s="106"/>
      <c r="AB1111" s="106"/>
      <c r="AC1111" s="106"/>
      <c r="AD1111" s="106"/>
      <c r="AE1111" s="106"/>
      <c r="AF1111" s="106"/>
      <c r="AG1111" s="106"/>
      <c r="AH1111" s="106"/>
      <c r="AI1111" s="106"/>
      <c r="AJ1111" s="106"/>
      <c r="AK1111" s="106"/>
      <c r="AL1111" s="106"/>
      <c r="AM1111" s="106"/>
      <c r="AN1111" s="106"/>
      <c r="AO1111" s="106"/>
      <c r="AP1111" s="106"/>
      <c r="AQ1111" s="106"/>
      <c r="AR1111" s="106"/>
      <c r="AS1111" s="106"/>
      <c r="AT1111" s="106"/>
      <c r="AU1111" s="106"/>
      <c r="AV1111" s="106"/>
      <c r="AW1111" s="106"/>
      <c r="AX1111" s="106"/>
      <c r="AY1111" s="106"/>
      <c r="AZ1111" s="106"/>
      <c r="BA1111" s="106"/>
      <c r="BB1111" s="106"/>
      <c r="BC1111" s="106"/>
      <c r="BD1111" s="106"/>
      <c r="BE1111" s="106"/>
      <c r="BF1111" s="106"/>
      <c r="BG1111" s="106"/>
      <c r="BH1111" s="106"/>
      <c r="BI1111" s="106"/>
      <c r="BJ1111" s="106"/>
      <c r="BK1111" s="106"/>
      <c r="BL1111" s="107"/>
      <c r="CA1111" s="111">
        <v>43409.708333333336</v>
      </c>
      <c r="CB1111" s="87">
        <v>224</v>
      </c>
      <c r="CC1111" s="111">
        <v>43409.708333333336</v>
      </c>
      <c r="CD1111" s="87">
        <v>35.08</v>
      </c>
      <c r="CE1111" s="111">
        <v>43409.708333333336</v>
      </c>
      <c r="CF1111" s="87">
        <v>0</v>
      </c>
      <c r="CG1111" s="111">
        <v>43409.708333333336</v>
      </c>
      <c r="CH1111" s="87">
        <v>0.28000000000000003</v>
      </c>
      <c r="CI1111" s="111">
        <v>43409.708333333336</v>
      </c>
      <c r="CJ1111" s="87">
        <v>61.69</v>
      </c>
    </row>
    <row r="1112" spans="2:88" x14ac:dyDescent="0.3">
      <c r="B1112" s="88"/>
      <c r="C1112" s="106"/>
      <c r="D1112" s="106"/>
      <c r="E1112" s="106"/>
      <c r="F1112" s="106"/>
      <c r="G1112" s="106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6"/>
      <c r="T1112" s="106"/>
      <c r="U1112" s="106"/>
      <c r="V1112" s="106"/>
      <c r="W1112" s="106"/>
      <c r="X1112" s="106"/>
      <c r="Y1112" s="106"/>
      <c r="Z1112" s="106"/>
      <c r="AA1112" s="106"/>
      <c r="AB1112" s="106"/>
      <c r="AC1112" s="106"/>
      <c r="AD1112" s="106"/>
      <c r="AE1112" s="106"/>
      <c r="AF1112" s="106"/>
      <c r="AG1112" s="106"/>
      <c r="AH1112" s="106"/>
      <c r="AI1112" s="106"/>
      <c r="AJ1112" s="106"/>
      <c r="AK1112" s="106"/>
      <c r="AL1112" s="106"/>
      <c r="AM1112" s="106"/>
      <c r="AN1112" s="106"/>
      <c r="AO1112" s="106"/>
      <c r="AP1112" s="106"/>
      <c r="AQ1112" s="106"/>
      <c r="AR1112" s="106"/>
      <c r="AS1112" s="106"/>
      <c r="AT1112" s="106"/>
      <c r="AU1112" s="106"/>
      <c r="AV1112" s="106"/>
      <c r="AW1112" s="106"/>
      <c r="AX1112" s="106"/>
      <c r="AY1112" s="106"/>
      <c r="AZ1112" s="106"/>
      <c r="BA1112" s="106"/>
      <c r="BB1112" s="106"/>
      <c r="BC1112" s="106"/>
      <c r="BD1112" s="106"/>
      <c r="BE1112" s="106"/>
      <c r="BF1112" s="106"/>
      <c r="BG1112" s="106"/>
      <c r="BH1112" s="106"/>
      <c r="BI1112" s="106"/>
      <c r="BJ1112" s="106"/>
      <c r="BK1112" s="106"/>
      <c r="BL1112" s="107"/>
      <c r="CA1112" s="111">
        <v>43409.715277777781</v>
      </c>
      <c r="CB1112" s="87">
        <v>226</v>
      </c>
      <c r="CC1112" s="111">
        <v>43409.715277777781</v>
      </c>
      <c r="CD1112" s="87">
        <v>35.25</v>
      </c>
      <c r="CE1112" s="111">
        <v>43409.715277777781</v>
      </c>
      <c r="CF1112" s="87">
        <v>0</v>
      </c>
      <c r="CG1112" s="111">
        <v>43409.715277777781</v>
      </c>
      <c r="CH1112" s="87">
        <v>0.28000000000000003</v>
      </c>
      <c r="CI1112" s="111">
        <v>43409.715277777781</v>
      </c>
      <c r="CJ1112" s="87">
        <v>59.36</v>
      </c>
    </row>
    <row r="1113" spans="2:88" x14ac:dyDescent="0.3">
      <c r="B1113" s="88"/>
      <c r="C1113" s="106"/>
      <c r="D1113" s="106"/>
      <c r="E1113" s="106"/>
      <c r="F1113" s="106"/>
      <c r="G1113" s="106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6"/>
      <c r="T1113" s="106"/>
      <c r="U1113" s="106"/>
      <c r="V1113" s="106"/>
      <c r="W1113" s="106"/>
      <c r="X1113" s="106"/>
      <c r="Y1113" s="106"/>
      <c r="Z1113" s="106"/>
      <c r="AA1113" s="106"/>
      <c r="AB1113" s="106"/>
      <c r="AC1113" s="106"/>
      <c r="AD1113" s="106"/>
      <c r="AE1113" s="106"/>
      <c r="AF1113" s="106"/>
      <c r="AG1113" s="106"/>
      <c r="AH1113" s="106"/>
      <c r="AI1113" s="106"/>
      <c r="AJ1113" s="106"/>
      <c r="AK1113" s="106"/>
      <c r="AL1113" s="106"/>
      <c r="AM1113" s="106"/>
      <c r="AN1113" s="106"/>
      <c r="AO1113" s="106"/>
      <c r="AP1113" s="106"/>
      <c r="AQ1113" s="106"/>
      <c r="AR1113" s="106"/>
      <c r="AS1113" s="106"/>
      <c r="AT1113" s="106"/>
      <c r="AU1113" s="106"/>
      <c r="AV1113" s="106"/>
      <c r="AW1113" s="106"/>
      <c r="AX1113" s="106"/>
      <c r="AY1113" s="106"/>
      <c r="AZ1113" s="106"/>
      <c r="BA1113" s="106"/>
      <c r="BB1113" s="106"/>
      <c r="BC1113" s="106"/>
      <c r="BD1113" s="106"/>
      <c r="BE1113" s="106"/>
      <c r="BF1113" s="106"/>
      <c r="BG1113" s="106"/>
      <c r="BH1113" s="106"/>
      <c r="BI1113" s="106"/>
      <c r="BJ1113" s="106"/>
      <c r="BK1113" s="106"/>
      <c r="BL1113" s="107"/>
      <c r="CA1113" s="111">
        <v>43409.722222222219</v>
      </c>
      <c r="CB1113" s="87">
        <v>224</v>
      </c>
      <c r="CC1113" s="111">
        <v>43409.722222222219</v>
      </c>
      <c r="CD1113" s="87">
        <v>35.36</v>
      </c>
      <c r="CE1113" s="111">
        <v>43409.722222222219</v>
      </c>
      <c r="CF1113" s="87">
        <v>0</v>
      </c>
      <c r="CG1113" s="111">
        <v>43409.722222222219</v>
      </c>
      <c r="CH1113" s="87">
        <v>0.28000000000000003</v>
      </c>
      <c r="CI1113" s="111">
        <v>43409.722222222219</v>
      </c>
      <c r="CJ1113" s="87">
        <v>59.06</v>
      </c>
    </row>
    <row r="1114" spans="2:88" x14ac:dyDescent="0.3">
      <c r="B1114" s="88"/>
      <c r="C1114" s="106"/>
      <c r="D1114" s="106"/>
      <c r="E1114" s="106"/>
      <c r="F1114" s="106"/>
      <c r="G1114" s="106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6"/>
      <c r="T1114" s="106"/>
      <c r="U1114" s="106"/>
      <c r="V1114" s="106"/>
      <c r="W1114" s="106"/>
      <c r="X1114" s="106"/>
      <c r="Y1114" s="106"/>
      <c r="Z1114" s="106"/>
      <c r="AA1114" s="106"/>
      <c r="AB1114" s="106"/>
      <c r="AC1114" s="106"/>
      <c r="AD1114" s="106"/>
      <c r="AE1114" s="106"/>
      <c r="AF1114" s="106"/>
      <c r="AG1114" s="106"/>
      <c r="AH1114" s="106"/>
      <c r="AI1114" s="106"/>
      <c r="AJ1114" s="106"/>
      <c r="AK1114" s="106"/>
      <c r="AL1114" s="106"/>
      <c r="AM1114" s="106"/>
      <c r="AN1114" s="106"/>
      <c r="AO1114" s="106"/>
      <c r="AP1114" s="106"/>
      <c r="AQ1114" s="106"/>
      <c r="AR1114" s="106"/>
      <c r="AS1114" s="106"/>
      <c r="AT1114" s="106"/>
      <c r="AU1114" s="106"/>
      <c r="AV1114" s="106"/>
      <c r="AW1114" s="106"/>
      <c r="AX1114" s="106"/>
      <c r="AY1114" s="106"/>
      <c r="AZ1114" s="106"/>
      <c r="BA1114" s="106"/>
      <c r="BB1114" s="106"/>
      <c r="BC1114" s="106"/>
      <c r="BD1114" s="106"/>
      <c r="BE1114" s="106"/>
      <c r="BF1114" s="106"/>
      <c r="BG1114" s="106"/>
      <c r="BH1114" s="106"/>
      <c r="BI1114" s="106"/>
      <c r="BJ1114" s="106"/>
      <c r="BK1114" s="106"/>
      <c r="BL1114" s="107"/>
      <c r="CA1114" s="111">
        <v>43409.729166666664</v>
      </c>
      <c r="CB1114" s="87">
        <v>225</v>
      </c>
      <c r="CC1114" s="111">
        <v>43409.729166666664</v>
      </c>
      <c r="CD1114" s="87">
        <v>35.11</v>
      </c>
      <c r="CE1114" s="111">
        <v>43409.729166666664</v>
      </c>
      <c r="CF1114" s="87">
        <v>0</v>
      </c>
      <c r="CG1114" s="111">
        <v>43409.729166666664</v>
      </c>
      <c r="CH1114" s="87">
        <v>0.28000000000000003</v>
      </c>
      <c r="CI1114" s="111">
        <v>43409.729166666664</v>
      </c>
      <c r="CJ1114" s="87">
        <v>53.08</v>
      </c>
    </row>
    <row r="1115" spans="2:88" x14ac:dyDescent="0.3">
      <c r="B1115" s="88"/>
      <c r="C1115" s="106"/>
      <c r="D1115" s="106"/>
      <c r="E1115" s="106"/>
      <c r="F1115" s="106"/>
      <c r="G1115" s="106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6"/>
      <c r="T1115" s="106"/>
      <c r="U1115" s="106"/>
      <c r="V1115" s="106"/>
      <c r="W1115" s="106"/>
      <c r="X1115" s="106"/>
      <c r="Y1115" s="106"/>
      <c r="Z1115" s="106"/>
      <c r="AA1115" s="106"/>
      <c r="AB1115" s="106"/>
      <c r="AC1115" s="106"/>
      <c r="AD1115" s="106"/>
      <c r="AE1115" s="106"/>
      <c r="AF1115" s="106"/>
      <c r="AG1115" s="106"/>
      <c r="AH1115" s="106"/>
      <c r="AI1115" s="106"/>
      <c r="AJ1115" s="106"/>
      <c r="AK1115" s="106"/>
      <c r="AL1115" s="106"/>
      <c r="AM1115" s="106"/>
      <c r="AN1115" s="106"/>
      <c r="AO1115" s="106"/>
      <c r="AP1115" s="106"/>
      <c r="AQ1115" s="106"/>
      <c r="AR1115" s="106"/>
      <c r="AS1115" s="106"/>
      <c r="AT1115" s="106"/>
      <c r="AU1115" s="106"/>
      <c r="AV1115" s="106"/>
      <c r="AW1115" s="106"/>
      <c r="AX1115" s="106"/>
      <c r="AY1115" s="106"/>
      <c r="AZ1115" s="106"/>
      <c r="BA1115" s="106"/>
      <c r="BB1115" s="106"/>
      <c r="BC1115" s="106"/>
      <c r="BD1115" s="106"/>
      <c r="BE1115" s="106"/>
      <c r="BF1115" s="106"/>
      <c r="BG1115" s="106"/>
      <c r="BH1115" s="106"/>
      <c r="BI1115" s="106"/>
      <c r="BJ1115" s="106"/>
      <c r="BK1115" s="106"/>
      <c r="BL1115" s="107"/>
      <c r="CA1115" s="111">
        <v>43409.736111111109</v>
      </c>
      <c r="CB1115" s="87">
        <v>225</v>
      </c>
      <c r="CC1115" s="111">
        <v>43409.736111111109</v>
      </c>
      <c r="CD1115" s="87">
        <v>34.58</v>
      </c>
      <c r="CE1115" s="111">
        <v>43409.736111111109</v>
      </c>
      <c r="CF1115" s="87">
        <v>0</v>
      </c>
      <c r="CG1115" s="111">
        <v>43409.736111111109</v>
      </c>
      <c r="CH1115" s="87">
        <v>0.28000000000000003</v>
      </c>
      <c r="CI1115" s="111">
        <v>43409.736111111109</v>
      </c>
      <c r="CJ1115" s="87">
        <v>54.64</v>
      </c>
    </row>
    <row r="1116" spans="2:88" x14ac:dyDescent="0.3">
      <c r="B1116" s="88"/>
      <c r="C1116" s="106"/>
      <c r="D1116" s="106"/>
      <c r="E1116" s="106"/>
      <c r="F1116" s="106"/>
      <c r="G1116" s="106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6"/>
      <c r="T1116" s="106"/>
      <c r="U1116" s="106"/>
      <c r="V1116" s="106"/>
      <c r="W1116" s="106"/>
      <c r="X1116" s="106"/>
      <c r="Y1116" s="106"/>
      <c r="Z1116" s="106"/>
      <c r="AA1116" s="106"/>
      <c r="AB1116" s="106"/>
      <c r="AC1116" s="106"/>
      <c r="AD1116" s="106"/>
      <c r="AE1116" s="106"/>
      <c r="AF1116" s="106"/>
      <c r="AG1116" s="106"/>
      <c r="AH1116" s="106"/>
      <c r="AI1116" s="106"/>
      <c r="AJ1116" s="106"/>
      <c r="AK1116" s="106"/>
      <c r="AL1116" s="106"/>
      <c r="AM1116" s="106"/>
      <c r="AN1116" s="106"/>
      <c r="AO1116" s="106"/>
      <c r="AP1116" s="106"/>
      <c r="AQ1116" s="106"/>
      <c r="AR1116" s="106"/>
      <c r="AS1116" s="106"/>
      <c r="AT1116" s="106"/>
      <c r="AU1116" s="106"/>
      <c r="AV1116" s="106"/>
      <c r="AW1116" s="106"/>
      <c r="AX1116" s="106"/>
      <c r="AY1116" s="106"/>
      <c r="AZ1116" s="106"/>
      <c r="BA1116" s="106"/>
      <c r="BB1116" s="106"/>
      <c r="BC1116" s="106"/>
      <c r="BD1116" s="106"/>
      <c r="BE1116" s="106"/>
      <c r="BF1116" s="106"/>
      <c r="BG1116" s="106"/>
      <c r="BH1116" s="106"/>
      <c r="BI1116" s="106"/>
      <c r="BJ1116" s="106"/>
      <c r="BK1116" s="106"/>
      <c r="BL1116" s="107"/>
      <c r="CA1116" s="111">
        <v>43409.743055555555</v>
      </c>
      <c r="CB1116" s="87">
        <v>248</v>
      </c>
      <c r="CC1116" s="111">
        <v>43409.743055555555</v>
      </c>
      <c r="CD1116" s="87">
        <v>35.83</v>
      </c>
      <c r="CE1116" s="111">
        <v>43409.743055555555</v>
      </c>
      <c r="CF1116" s="87">
        <v>0</v>
      </c>
      <c r="CG1116" s="111">
        <v>43409.743055555555</v>
      </c>
      <c r="CH1116" s="87">
        <v>0.28000000000000003</v>
      </c>
      <c r="CI1116" s="111">
        <v>43409.743055555555</v>
      </c>
      <c r="CJ1116" s="87">
        <v>64.81</v>
      </c>
    </row>
    <row r="1117" spans="2:88" x14ac:dyDescent="0.3">
      <c r="B1117" s="88"/>
      <c r="C1117" s="106"/>
      <c r="D1117" s="106"/>
      <c r="E1117" s="106"/>
      <c r="F1117" s="106"/>
      <c r="G1117" s="106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6"/>
      <c r="T1117" s="106"/>
      <c r="U1117" s="106"/>
      <c r="V1117" s="106"/>
      <c r="W1117" s="106"/>
      <c r="X1117" s="106"/>
      <c r="Y1117" s="106"/>
      <c r="Z1117" s="106"/>
      <c r="AA1117" s="106"/>
      <c r="AB1117" s="106"/>
      <c r="AC1117" s="106"/>
      <c r="AD1117" s="106"/>
      <c r="AE1117" s="106"/>
      <c r="AF1117" s="106"/>
      <c r="AG1117" s="106"/>
      <c r="AH1117" s="106"/>
      <c r="AI1117" s="106"/>
      <c r="AJ1117" s="106"/>
      <c r="AK1117" s="106"/>
      <c r="AL1117" s="106"/>
      <c r="AM1117" s="106"/>
      <c r="AN1117" s="106"/>
      <c r="AO1117" s="106"/>
      <c r="AP1117" s="106"/>
      <c r="AQ1117" s="106"/>
      <c r="AR1117" s="106"/>
      <c r="AS1117" s="106"/>
      <c r="AT1117" s="106"/>
      <c r="AU1117" s="106"/>
      <c r="AV1117" s="106"/>
      <c r="AW1117" s="106"/>
      <c r="AX1117" s="106"/>
      <c r="AY1117" s="106"/>
      <c r="AZ1117" s="106"/>
      <c r="BA1117" s="106"/>
      <c r="BB1117" s="106"/>
      <c r="BC1117" s="106"/>
      <c r="BD1117" s="106"/>
      <c r="BE1117" s="106"/>
      <c r="BF1117" s="106"/>
      <c r="BG1117" s="106"/>
      <c r="BH1117" s="106"/>
      <c r="BI1117" s="106"/>
      <c r="BJ1117" s="106"/>
      <c r="BK1117" s="106"/>
      <c r="BL1117" s="107"/>
      <c r="CA1117" s="111">
        <v>43409.75</v>
      </c>
      <c r="CB1117" s="87">
        <v>236</v>
      </c>
      <c r="CC1117" s="111">
        <v>43409.75</v>
      </c>
      <c r="CD1117" s="87">
        <v>34.81</v>
      </c>
      <c r="CE1117" s="111">
        <v>43409.75</v>
      </c>
      <c r="CF1117" s="87">
        <v>0</v>
      </c>
      <c r="CG1117" s="111">
        <v>43409.75</v>
      </c>
      <c r="CH1117" s="87">
        <v>0.28000000000000003</v>
      </c>
      <c r="CI1117" s="111">
        <v>43409.75</v>
      </c>
      <c r="CJ1117" s="87">
        <v>51.83</v>
      </c>
    </row>
    <row r="1118" spans="2:88" x14ac:dyDescent="0.3">
      <c r="B1118" s="88"/>
      <c r="C1118" s="106"/>
      <c r="D1118" s="106"/>
      <c r="E1118" s="106"/>
      <c r="F1118" s="106"/>
      <c r="G1118" s="106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6"/>
      <c r="T1118" s="106"/>
      <c r="U1118" s="106"/>
      <c r="V1118" s="106"/>
      <c r="W1118" s="106"/>
      <c r="X1118" s="106"/>
      <c r="Y1118" s="106"/>
      <c r="Z1118" s="106"/>
      <c r="AA1118" s="106"/>
      <c r="AB1118" s="106"/>
      <c r="AC1118" s="106"/>
      <c r="AD1118" s="106"/>
      <c r="AE1118" s="106"/>
      <c r="AF1118" s="106"/>
      <c r="AG1118" s="106"/>
      <c r="AH1118" s="106"/>
      <c r="AI1118" s="106"/>
      <c r="AJ1118" s="106"/>
      <c r="AK1118" s="106"/>
      <c r="AL1118" s="106"/>
      <c r="AM1118" s="106"/>
      <c r="AN1118" s="106"/>
      <c r="AO1118" s="106"/>
      <c r="AP1118" s="106"/>
      <c r="AQ1118" s="106"/>
      <c r="AR1118" s="106"/>
      <c r="AS1118" s="106"/>
      <c r="AT1118" s="106"/>
      <c r="AU1118" s="106"/>
      <c r="AV1118" s="106"/>
      <c r="AW1118" s="106"/>
      <c r="AX1118" s="106"/>
      <c r="AY1118" s="106"/>
      <c r="AZ1118" s="106"/>
      <c r="BA1118" s="106"/>
      <c r="BB1118" s="106"/>
      <c r="BC1118" s="106"/>
      <c r="BD1118" s="106"/>
      <c r="BE1118" s="106"/>
      <c r="BF1118" s="106"/>
      <c r="BG1118" s="106"/>
      <c r="BH1118" s="106"/>
      <c r="BI1118" s="106"/>
      <c r="BJ1118" s="106"/>
      <c r="BK1118" s="106"/>
      <c r="BL1118" s="107"/>
      <c r="CA1118" s="111">
        <v>43409.756944444445</v>
      </c>
      <c r="CB1118" s="87">
        <v>15</v>
      </c>
      <c r="CC1118" s="111">
        <v>43409.756944444445</v>
      </c>
      <c r="CD1118" s="87">
        <v>35.06</v>
      </c>
      <c r="CE1118" s="111">
        <v>43409.756944444445</v>
      </c>
      <c r="CF1118" s="87">
        <v>0</v>
      </c>
      <c r="CG1118" s="111">
        <v>43409.756944444445</v>
      </c>
      <c r="CH1118" s="87">
        <v>0.28000000000000003</v>
      </c>
      <c r="CI1118" s="111">
        <v>43409.756944444445</v>
      </c>
      <c r="CJ1118" s="87">
        <v>51.81</v>
      </c>
    </row>
    <row r="1119" spans="2:88" x14ac:dyDescent="0.3">
      <c r="B1119" s="88"/>
      <c r="C1119" s="106"/>
      <c r="D1119" s="106"/>
      <c r="E1119" s="106"/>
      <c r="F1119" s="106"/>
      <c r="G1119" s="106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6"/>
      <c r="T1119" s="106"/>
      <c r="U1119" s="106"/>
      <c r="V1119" s="106"/>
      <c r="W1119" s="106"/>
      <c r="X1119" s="106"/>
      <c r="Y1119" s="106"/>
      <c r="Z1119" s="106"/>
      <c r="AA1119" s="106"/>
      <c r="AB1119" s="106"/>
      <c r="AC1119" s="106"/>
      <c r="AD1119" s="106"/>
      <c r="AE1119" s="106"/>
      <c r="AF1119" s="106"/>
      <c r="AG1119" s="106"/>
      <c r="AH1119" s="106"/>
      <c r="AI1119" s="106"/>
      <c r="AJ1119" s="106"/>
      <c r="AK1119" s="106"/>
      <c r="AL1119" s="106"/>
      <c r="AM1119" s="106"/>
      <c r="AN1119" s="106"/>
      <c r="AO1119" s="106"/>
      <c r="AP1119" s="106"/>
      <c r="AQ1119" s="106"/>
      <c r="AR1119" s="106"/>
      <c r="AS1119" s="106"/>
      <c r="AT1119" s="106"/>
      <c r="AU1119" s="106"/>
      <c r="AV1119" s="106"/>
      <c r="AW1119" s="106"/>
      <c r="AX1119" s="106"/>
      <c r="AY1119" s="106"/>
      <c r="AZ1119" s="106"/>
      <c r="BA1119" s="106"/>
      <c r="BB1119" s="106"/>
      <c r="BC1119" s="106"/>
      <c r="BD1119" s="106"/>
      <c r="BE1119" s="106"/>
      <c r="BF1119" s="106"/>
      <c r="BG1119" s="106"/>
      <c r="BH1119" s="106"/>
      <c r="BI1119" s="106"/>
      <c r="BJ1119" s="106"/>
      <c r="BK1119" s="106"/>
      <c r="BL1119" s="107"/>
      <c r="CA1119" s="111">
        <v>43409.763888888891</v>
      </c>
      <c r="CB1119" s="87">
        <v>207</v>
      </c>
      <c r="CC1119" s="111">
        <v>43409.763888888891</v>
      </c>
      <c r="CD1119" s="87">
        <v>35.14</v>
      </c>
      <c r="CE1119" s="111">
        <v>43409.763888888891</v>
      </c>
      <c r="CF1119" s="87">
        <v>0</v>
      </c>
      <c r="CG1119" s="111">
        <v>43409.763888888891</v>
      </c>
      <c r="CH1119" s="87">
        <v>0</v>
      </c>
      <c r="CI1119" s="111">
        <v>43409.763888888891</v>
      </c>
      <c r="CJ1119" s="87">
        <v>51.61</v>
      </c>
    </row>
    <row r="1120" spans="2:88" x14ac:dyDescent="0.3">
      <c r="B1120" s="88"/>
      <c r="C1120" s="106"/>
      <c r="D1120" s="106"/>
      <c r="E1120" s="106"/>
      <c r="F1120" s="106"/>
      <c r="G1120" s="106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6"/>
      <c r="T1120" s="106"/>
      <c r="U1120" s="106"/>
      <c r="V1120" s="106"/>
      <c r="W1120" s="106"/>
      <c r="X1120" s="106"/>
      <c r="Y1120" s="106"/>
      <c r="Z1120" s="106"/>
      <c r="AA1120" s="106"/>
      <c r="AB1120" s="106"/>
      <c r="AC1120" s="106"/>
      <c r="AD1120" s="106"/>
      <c r="AE1120" s="106"/>
      <c r="AF1120" s="106"/>
      <c r="AG1120" s="106"/>
      <c r="AH1120" s="106"/>
      <c r="AI1120" s="106"/>
      <c r="AJ1120" s="106"/>
      <c r="AK1120" s="106"/>
      <c r="AL1120" s="106"/>
      <c r="AM1120" s="106"/>
      <c r="AN1120" s="106"/>
      <c r="AO1120" s="106"/>
      <c r="AP1120" s="106"/>
      <c r="AQ1120" s="106"/>
      <c r="AR1120" s="106"/>
      <c r="AS1120" s="106"/>
      <c r="AT1120" s="106"/>
      <c r="AU1120" s="106"/>
      <c r="AV1120" s="106"/>
      <c r="AW1120" s="106"/>
      <c r="AX1120" s="106"/>
      <c r="AY1120" s="106"/>
      <c r="AZ1120" s="106"/>
      <c r="BA1120" s="106"/>
      <c r="BB1120" s="106"/>
      <c r="BC1120" s="106"/>
      <c r="BD1120" s="106"/>
      <c r="BE1120" s="106"/>
      <c r="BF1120" s="106"/>
      <c r="BG1120" s="106"/>
      <c r="BH1120" s="106"/>
      <c r="BI1120" s="106"/>
      <c r="BJ1120" s="106"/>
      <c r="BK1120" s="106"/>
      <c r="BL1120" s="107"/>
      <c r="CA1120" s="111">
        <v>43409.770833333336</v>
      </c>
      <c r="CB1120" s="87">
        <v>221</v>
      </c>
      <c r="CC1120" s="111">
        <v>43409.770833333336</v>
      </c>
      <c r="CD1120" s="87">
        <v>35</v>
      </c>
      <c r="CE1120" s="111">
        <v>43409.770833333336</v>
      </c>
      <c r="CF1120" s="87">
        <v>0</v>
      </c>
      <c r="CG1120" s="111">
        <v>43409.770833333336</v>
      </c>
      <c r="CH1120" s="87">
        <v>0.28000000000000003</v>
      </c>
      <c r="CI1120" s="111">
        <v>43409.770833333336</v>
      </c>
      <c r="CJ1120" s="87">
        <v>59.14</v>
      </c>
    </row>
    <row r="1121" spans="2:88" x14ac:dyDescent="0.3">
      <c r="B1121" s="88"/>
      <c r="C1121" s="106"/>
      <c r="D1121" s="106"/>
      <c r="E1121" s="106"/>
      <c r="F1121" s="106"/>
      <c r="G1121" s="106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6"/>
      <c r="T1121" s="106"/>
      <c r="U1121" s="106"/>
      <c r="V1121" s="106"/>
      <c r="W1121" s="106"/>
      <c r="X1121" s="106"/>
      <c r="Y1121" s="106"/>
      <c r="Z1121" s="106"/>
      <c r="AA1121" s="106"/>
      <c r="AB1121" s="106"/>
      <c r="AC1121" s="106"/>
      <c r="AD1121" s="106"/>
      <c r="AE1121" s="106"/>
      <c r="AF1121" s="106"/>
      <c r="AG1121" s="106"/>
      <c r="AH1121" s="106"/>
      <c r="AI1121" s="106"/>
      <c r="AJ1121" s="106"/>
      <c r="AK1121" s="106"/>
      <c r="AL1121" s="106"/>
      <c r="AM1121" s="106"/>
      <c r="AN1121" s="106"/>
      <c r="AO1121" s="106"/>
      <c r="AP1121" s="106"/>
      <c r="AQ1121" s="106"/>
      <c r="AR1121" s="106"/>
      <c r="AS1121" s="106"/>
      <c r="AT1121" s="106"/>
      <c r="AU1121" s="106"/>
      <c r="AV1121" s="106"/>
      <c r="AW1121" s="106"/>
      <c r="AX1121" s="106"/>
      <c r="AY1121" s="106"/>
      <c r="AZ1121" s="106"/>
      <c r="BA1121" s="106"/>
      <c r="BB1121" s="106"/>
      <c r="BC1121" s="106"/>
      <c r="BD1121" s="106"/>
      <c r="BE1121" s="106"/>
      <c r="BF1121" s="106"/>
      <c r="BG1121" s="106"/>
      <c r="BH1121" s="106"/>
      <c r="BI1121" s="106"/>
      <c r="BJ1121" s="106"/>
      <c r="BK1121" s="106"/>
      <c r="BL1121" s="107"/>
      <c r="CA1121" s="111">
        <v>43409.777777777781</v>
      </c>
      <c r="CB1121" s="87">
        <v>222</v>
      </c>
      <c r="CC1121" s="111">
        <v>43409.777777777781</v>
      </c>
      <c r="CD1121" s="87">
        <v>35.11</v>
      </c>
      <c r="CE1121" s="111">
        <v>43409.777777777781</v>
      </c>
      <c r="CF1121" s="87">
        <v>0</v>
      </c>
      <c r="CG1121" s="111">
        <v>43409.777777777781</v>
      </c>
      <c r="CH1121" s="87">
        <v>0.28000000000000003</v>
      </c>
      <c r="CI1121" s="111">
        <v>43409.777777777781</v>
      </c>
      <c r="CJ1121" s="87">
        <v>55.61</v>
      </c>
    </row>
    <row r="1122" spans="2:88" x14ac:dyDescent="0.3">
      <c r="B1122" s="88"/>
      <c r="C1122" s="106"/>
      <c r="D1122" s="106"/>
      <c r="E1122" s="106"/>
      <c r="F1122" s="106"/>
      <c r="G1122" s="106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6"/>
      <c r="T1122" s="106"/>
      <c r="U1122" s="106"/>
      <c r="V1122" s="106"/>
      <c r="W1122" s="106"/>
      <c r="X1122" s="106"/>
      <c r="Y1122" s="106"/>
      <c r="Z1122" s="106"/>
      <c r="AA1122" s="106"/>
      <c r="AB1122" s="106"/>
      <c r="AC1122" s="106"/>
      <c r="AD1122" s="106"/>
      <c r="AE1122" s="106"/>
      <c r="AF1122" s="106"/>
      <c r="AG1122" s="106"/>
      <c r="AH1122" s="106"/>
      <c r="AI1122" s="106"/>
      <c r="AJ1122" s="106"/>
      <c r="AK1122" s="106"/>
      <c r="AL1122" s="106"/>
      <c r="AM1122" s="106"/>
      <c r="AN1122" s="106"/>
      <c r="AO1122" s="106"/>
      <c r="AP1122" s="106"/>
      <c r="AQ1122" s="106"/>
      <c r="AR1122" s="106"/>
      <c r="AS1122" s="106"/>
      <c r="AT1122" s="106"/>
      <c r="AU1122" s="106"/>
      <c r="AV1122" s="106"/>
      <c r="AW1122" s="106"/>
      <c r="AX1122" s="106"/>
      <c r="AY1122" s="106"/>
      <c r="AZ1122" s="106"/>
      <c r="BA1122" s="106"/>
      <c r="BB1122" s="106"/>
      <c r="BC1122" s="106"/>
      <c r="BD1122" s="106"/>
      <c r="BE1122" s="106"/>
      <c r="BF1122" s="106"/>
      <c r="BG1122" s="106"/>
      <c r="BH1122" s="106"/>
      <c r="BI1122" s="106"/>
      <c r="BJ1122" s="106"/>
      <c r="BK1122" s="106"/>
      <c r="BL1122" s="107"/>
      <c r="CA1122" s="111">
        <v>43409.784722222219</v>
      </c>
      <c r="CB1122" s="87">
        <v>227</v>
      </c>
      <c r="CC1122" s="111">
        <v>43409.784722222219</v>
      </c>
      <c r="CD1122" s="87">
        <v>35.31</v>
      </c>
      <c r="CE1122" s="111">
        <v>43409.784722222219</v>
      </c>
      <c r="CF1122" s="87">
        <v>0</v>
      </c>
      <c r="CG1122" s="111">
        <v>43409.784722222219</v>
      </c>
      <c r="CH1122" s="87">
        <v>0.28000000000000003</v>
      </c>
      <c r="CI1122" s="111">
        <v>43409.784722222219</v>
      </c>
      <c r="CJ1122" s="87">
        <v>53.72</v>
      </c>
    </row>
    <row r="1123" spans="2:88" x14ac:dyDescent="0.3">
      <c r="B1123" s="88"/>
      <c r="C1123" s="106"/>
      <c r="D1123" s="106"/>
      <c r="E1123" s="106"/>
      <c r="F1123" s="106"/>
      <c r="G1123" s="106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6"/>
      <c r="T1123" s="106"/>
      <c r="U1123" s="106"/>
      <c r="V1123" s="106"/>
      <c r="W1123" s="106"/>
      <c r="X1123" s="106"/>
      <c r="Y1123" s="106"/>
      <c r="Z1123" s="106"/>
      <c r="AA1123" s="106"/>
      <c r="AB1123" s="106"/>
      <c r="AC1123" s="106"/>
      <c r="AD1123" s="106"/>
      <c r="AE1123" s="106"/>
      <c r="AF1123" s="106"/>
      <c r="AG1123" s="106"/>
      <c r="AH1123" s="106"/>
      <c r="AI1123" s="106"/>
      <c r="AJ1123" s="106"/>
      <c r="AK1123" s="106"/>
      <c r="AL1123" s="106"/>
      <c r="AM1123" s="106"/>
      <c r="AN1123" s="106"/>
      <c r="AO1123" s="106"/>
      <c r="AP1123" s="106"/>
      <c r="AQ1123" s="106"/>
      <c r="AR1123" s="106"/>
      <c r="AS1123" s="106"/>
      <c r="AT1123" s="106"/>
      <c r="AU1123" s="106"/>
      <c r="AV1123" s="106"/>
      <c r="AW1123" s="106"/>
      <c r="AX1123" s="106"/>
      <c r="AY1123" s="106"/>
      <c r="AZ1123" s="106"/>
      <c r="BA1123" s="106"/>
      <c r="BB1123" s="106"/>
      <c r="BC1123" s="106"/>
      <c r="BD1123" s="106"/>
      <c r="BE1123" s="106"/>
      <c r="BF1123" s="106"/>
      <c r="BG1123" s="106"/>
      <c r="BH1123" s="106"/>
      <c r="BI1123" s="106"/>
      <c r="BJ1123" s="106"/>
      <c r="BK1123" s="106"/>
      <c r="BL1123" s="107"/>
      <c r="CA1123" s="111">
        <v>43409.791666666664</v>
      </c>
      <c r="CB1123" s="87">
        <v>225</v>
      </c>
      <c r="CC1123" s="111">
        <v>43409.791666666664</v>
      </c>
      <c r="CD1123" s="87">
        <v>35.5</v>
      </c>
      <c r="CE1123" s="111">
        <v>43409.791666666664</v>
      </c>
      <c r="CF1123" s="87">
        <v>0</v>
      </c>
      <c r="CG1123" s="111">
        <v>43409.791666666664</v>
      </c>
      <c r="CH1123" s="87">
        <v>0.28000000000000003</v>
      </c>
      <c r="CI1123" s="111">
        <v>43409.791666666664</v>
      </c>
      <c r="CJ1123" s="87">
        <v>55.36</v>
      </c>
    </row>
    <row r="1124" spans="2:88" x14ac:dyDescent="0.3">
      <c r="B1124" s="88"/>
      <c r="C1124" s="106"/>
      <c r="D1124" s="106"/>
      <c r="E1124" s="106"/>
      <c r="F1124" s="106"/>
      <c r="G1124" s="106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6"/>
      <c r="T1124" s="106"/>
      <c r="U1124" s="106"/>
      <c r="V1124" s="106"/>
      <c r="W1124" s="106"/>
      <c r="X1124" s="106"/>
      <c r="Y1124" s="106"/>
      <c r="Z1124" s="106"/>
      <c r="AA1124" s="106"/>
      <c r="AB1124" s="106"/>
      <c r="AC1124" s="106"/>
      <c r="AD1124" s="106"/>
      <c r="AE1124" s="106"/>
      <c r="AF1124" s="106"/>
      <c r="AG1124" s="106"/>
      <c r="AH1124" s="106"/>
      <c r="AI1124" s="106"/>
      <c r="AJ1124" s="106"/>
      <c r="AK1124" s="106"/>
      <c r="AL1124" s="106"/>
      <c r="AM1124" s="106"/>
      <c r="AN1124" s="106"/>
      <c r="AO1124" s="106"/>
      <c r="AP1124" s="106"/>
      <c r="AQ1124" s="106"/>
      <c r="AR1124" s="106"/>
      <c r="AS1124" s="106"/>
      <c r="AT1124" s="106"/>
      <c r="AU1124" s="106"/>
      <c r="AV1124" s="106"/>
      <c r="AW1124" s="106"/>
      <c r="AX1124" s="106"/>
      <c r="AY1124" s="106"/>
      <c r="AZ1124" s="106"/>
      <c r="BA1124" s="106"/>
      <c r="BB1124" s="106"/>
      <c r="BC1124" s="106"/>
      <c r="BD1124" s="106"/>
      <c r="BE1124" s="106"/>
      <c r="BF1124" s="106"/>
      <c r="BG1124" s="106"/>
      <c r="BH1124" s="106"/>
      <c r="BI1124" s="106"/>
      <c r="BJ1124" s="106"/>
      <c r="BK1124" s="106"/>
      <c r="BL1124" s="107"/>
      <c r="CA1124" s="111">
        <v>43409.798611111109</v>
      </c>
      <c r="CB1124" s="87">
        <v>224</v>
      </c>
      <c r="CC1124" s="111">
        <v>43409.798611111109</v>
      </c>
      <c r="CD1124" s="87">
        <v>35.11</v>
      </c>
      <c r="CE1124" s="111">
        <v>43409.798611111109</v>
      </c>
      <c r="CF1124" s="87">
        <v>0</v>
      </c>
      <c r="CG1124" s="111">
        <v>43409.798611111109</v>
      </c>
      <c r="CH1124" s="87">
        <v>0.28000000000000003</v>
      </c>
      <c r="CI1124" s="111">
        <v>43409.798611111109</v>
      </c>
      <c r="CJ1124" s="87">
        <v>56.72</v>
      </c>
    </row>
    <row r="1125" spans="2:88" x14ac:dyDescent="0.3">
      <c r="B1125" s="88"/>
      <c r="C1125" s="106"/>
      <c r="D1125" s="106"/>
      <c r="E1125" s="106"/>
      <c r="F1125" s="106"/>
      <c r="G1125" s="106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6"/>
      <c r="T1125" s="106"/>
      <c r="U1125" s="106"/>
      <c r="V1125" s="106"/>
      <c r="W1125" s="106"/>
      <c r="X1125" s="106"/>
      <c r="Y1125" s="106"/>
      <c r="Z1125" s="106"/>
      <c r="AA1125" s="106"/>
      <c r="AB1125" s="106"/>
      <c r="AC1125" s="106"/>
      <c r="AD1125" s="106"/>
      <c r="AE1125" s="106"/>
      <c r="AF1125" s="106"/>
      <c r="AG1125" s="106"/>
      <c r="AH1125" s="106"/>
      <c r="AI1125" s="106"/>
      <c r="AJ1125" s="106"/>
      <c r="AK1125" s="106"/>
      <c r="AL1125" s="106"/>
      <c r="AM1125" s="106"/>
      <c r="AN1125" s="106"/>
      <c r="AO1125" s="106"/>
      <c r="AP1125" s="106"/>
      <c r="AQ1125" s="106"/>
      <c r="AR1125" s="106"/>
      <c r="AS1125" s="106"/>
      <c r="AT1125" s="106"/>
      <c r="AU1125" s="106"/>
      <c r="AV1125" s="106"/>
      <c r="AW1125" s="106"/>
      <c r="AX1125" s="106"/>
      <c r="AY1125" s="106"/>
      <c r="AZ1125" s="106"/>
      <c r="BA1125" s="106"/>
      <c r="BB1125" s="106"/>
      <c r="BC1125" s="106"/>
      <c r="BD1125" s="106"/>
      <c r="BE1125" s="106"/>
      <c r="BF1125" s="106"/>
      <c r="BG1125" s="106"/>
      <c r="BH1125" s="106"/>
      <c r="BI1125" s="106"/>
      <c r="BJ1125" s="106"/>
      <c r="BK1125" s="106"/>
      <c r="BL1125" s="107"/>
      <c r="CA1125" s="111">
        <v>43409.805555555555</v>
      </c>
      <c r="CB1125" s="87">
        <v>224</v>
      </c>
      <c r="CC1125" s="111">
        <v>43409.805555555555</v>
      </c>
      <c r="CD1125" s="87">
        <v>35.22</v>
      </c>
      <c r="CE1125" s="111">
        <v>43409.805555555555</v>
      </c>
      <c r="CF1125" s="87">
        <v>0</v>
      </c>
      <c r="CG1125" s="111">
        <v>43409.805555555555</v>
      </c>
      <c r="CH1125" s="87">
        <v>0.28000000000000003</v>
      </c>
      <c r="CI1125" s="111">
        <v>43409.805555555555</v>
      </c>
      <c r="CJ1125" s="87">
        <v>46.75</v>
      </c>
    </row>
    <row r="1126" spans="2:88" x14ac:dyDescent="0.3">
      <c r="B1126" s="88"/>
      <c r="C1126" s="106"/>
      <c r="D1126" s="106"/>
      <c r="E1126" s="106"/>
      <c r="F1126" s="106"/>
      <c r="G1126" s="106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6"/>
      <c r="T1126" s="106"/>
      <c r="U1126" s="106"/>
      <c r="V1126" s="106"/>
      <c r="W1126" s="106"/>
      <c r="X1126" s="106"/>
      <c r="Y1126" s="106"/>
      <c r="Z1126" s="106"/>
      <c r="AA1126" s="106"/>
      <c r="AB1126" s="106"/>
      <c r="AC1126" s="106"/>
      <c r="AD1126" s="106"/>
      <c r="AE1126" s="106"/>
      <c r="AF1126" s="106"/>
      <c r="AG1126" s="106"/>
      <c r="AH1126" s="106"/>
      <c r="AI1126" s="106"/>
      <c r="AJ1126" s="106"/>
      <c r="AK1126" s="106"/>
      <c r="AL1126" s="106"/>
      <c r="AM1126" s="106"/>
      <c r="AN1126" s="106"/>
      <c r="AO1126" s="106"/>
      <c r="AP1126" s="106"/>
      <c r="AQ1126" s="106"/>
      <c r="AR1126" s="106"/>
      <c r="AS1126" s="106"/>
      <c r="AT1126" s="106"/>
      <c r="AU1126" s="106"/>
      <c r="AV1126" s="106"/>
      <c r="AW1126" s="106"/>
      <c r="AX1126" s="106"/>
      <c r="AY1126" s="106"/>
      <c r="AZ1126" s="106"/>
      <c r="BA1126" s="106"/>
      <c r="BB1126" s="106"/>
      <c r="BC1126" s="106"/>
      <c r="BD1126" s="106"/>
      <c r="BE1126" s="106"/>
      <c r="BF1126" s="106"/>
      <c r="BG1126" s="106"/>
      <c r="BH1126" s="106"/>
      <c r="BI1126" s="106"/>
      <c r="BJ1126" s="106"/>
      <c r="BK1126" s="106"/>
      <c r="BL1126" s="107"/>
      <c r="CA1126" s="111">
        <v>43409.8125</v>
      </c>
      <c r="CB1126" s="87">
        <v>221</v>
      </c>
      <c r="CC1126" s="111">
        <v>43409.8125</v>
      </c>
      <c r="CD1126" s="87">
        <v>34.56</v>
      </c>
      <c r="CE1126" s="111">
        <v>43409.8125</v>
      </c>
      <c r="CF1126" s="87">
        <v>0</v>
      </c>
      <c r="CG1126" s="111">
        <v>43409.8125</v>
      </c>
      <c r="CH1126" s="87">
        <v>0.28000000000000003</v>
      </c>
      <c r="CI1126" s="111">
        <v>43409.8125</v>
      </c>
      <c r="CJ1126" s="87">
        <v>44.31</v>
      </c>
    </row>
    <row r="1127" spans="2:88" x14ac:dyDescent="0.3">
      <c r="B1127" s="88"/>
      <c r="C1127" s="106"/>
      <c r="D1127" s="106"/>
      <c r="E1127" s="106"/>
      <c r="F1127" s="106"/>
      <c r="G1127" s="106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6"/>
      <c r="T1127" s="106"/>
      <c r="U1127" s="106"/>
      <c r="V1127" s="106"/>
      <c r="W1127" s="106"/>
      <c r="X1127" s="106"/>
      <c r="Y1127" s="106"/>
      <c r="Z1127" s="106"/>
      <c r="AA1127" s="106"/>
      <c r="AB1127" s="106"/>
      <c r="AC1127" s="106"/>
      <c r="AD1127" s="106"/>
      <c r="AE1127" s="106"/>
      <c r="AF1127" s="106"/>
      <c r="AG1127" s="106"/>
      <c r="AH1127" s="106"/>
      <c r="AI1127" s="106"/>
      <c r="AJ1127" s="106"/>
      <c r="AK1127" s="106"/>
      <c r="AL1127" s="106"/>
      <c r="AM1127" s="106"/>
      <c r="AN1127" s="106"/>
      <c r="AO1127" s="106"/>
      <c r="AP1127" s="106"/>
      <c r="AQ1127" s="106"/>
      <c r="AR1127" s="106"/>
      <c r="AS1127" s="106"/>
      <c r="AT1127" s="106"/>
      <c r="AU1127" s="106"/>
      <c r="AV1127" s="106"/>
      <c r="AW1127" s="106"/>
      <c r="AX1127" s="106"/>
      <c r="AY1127" s="106"/>
      <c r="AZ1127" s="106"/>
      <c r="BA1127" s="106"/>
      <c r="BB1127" s="106"/>
      <c r="BC1127" s="106"/>
      <c r="BD1127" s="106"/>
      <c r="BE1127" s="106"/>
      <c r="BF1127" s="106"/>
      <c r="BG1127" s="106"/>
      <c r="BH1127" s="106"/>
      <c r="BI1127" s="106"/>
      <c r="BJ1127" s="106"/>
      <c r="BK1127" s="106"/>
      <c r="BL1127" s="107"/>
      <c r="CA1127" s="111">
        <v>43409.819444444445</v>
      </c>
      <c r="CB1127" s="87">
        <v>223</v>
      </c>
      <c r="CC1127" s="111">
        <v>43409.819444444445</v>
      </c>
      <c r="CD1127" s="87">
        <v>34.69</v>
      </c>
      <c r="CE1127" s="111">
        <v>43409.819444444445</v>
      </c>
      <c r="CF1127" s="87">
        <v>0</v>
      </c>
      <c r="CG1127" s="111">
        <v>43409.819444444445</v>
      </c>
      <c r="CH1127" s="87">
        <v>0.28000000000000003</v>
      </c>
      <c r="CI1127" s="111">
        <v>43409.819444444445</v>
      </c>
      <c r="CJ1127" s="87">
        <v>46.53</v>
      </c>
    </row>
    <row r="1128" spans="2:88" x14ac:dyDescent="0.3">
      <c r="B1128" s="88"/>
      <c r="C1128" s="106"/>
      <c r="D1128" s="106"/>
      <c r="E1128" s="106"/>
      <c r="F1128" s="106"/>
      <c r="G1128" s="106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6"/>
      <c r="T1128" s="106"/>
      <c r="U1128" s="106"/>
      <c r="V1128" s="106"/>
      <c r="W1128" s="106"/>
      <c r="X1128" s="106"/>
      <c r="Y1128" s="106"/>
      <c r="Z1128" s="106"/>
      <c r="AA1128" s="106"/>
      <c r="AB1128" s="106"/>
      <c r="AC1128" s="106"/>
      <c r="AD1128" s="106"/>
      <c r="AE1128" s="106"/>
      <c r="AF1128" s="106"/>
      <c r="AG1128" s="106"/>
      <c r="AH1128" s="106"/>
      <c r="AI1128" s="106"/>
      <c r="AJ1128" s="106"/>
      <c r="AK1128" s="106"/>
      <c r="AL1128" s="106"/>
      <c r="AM1128" s="106"/>
      <c r="AN1128" s="106"/>
      <c r="AO1128" s="106"/>
      <c r="AP1128" s="106"/>
      <c r="AQ1128" s="106"/>
      <c r="AR1128" s="106"/>
      <c r="AS1128" s="106"/>
      <c r="AT1128" s="106"/>
      <c r="AU1128" s="106"/>
      <c r="AV1128" s="106"/>
      <c r="AW1128" s="106"/>
      <c r="AX1128" s="106"/>
      <c r="AY1128" s="106"/>
      <c r="AZ1128" s="106"/>
      <c r="BA1128" s="106"/>
      <c r="BB1128" s="106"/>
      <c r="BC1128" s="106"/>
      <c r="BD1128" s="106"/>
      <c r="BE1128" s="106"/>
      <c r="BF1128" s="106"/>
      <c r="BG1128" s="106"/>
      <c r="BH1128" s="106"/>
      <c r="BI1128" s="106"/>
      <c r="BJ1128" s="106"/>
      <c r="BK1128" s="106"/>
      <c r="BL1128" s="107"/>
      <c r="CA1128" s="111">
        <v>43409.826388888891</v>
      </c>
      <c r="CB1128" s="87">
        <v>223</v>
      </c>
      <c r="CC1128" s="111">
        <v>43409.826388888891</v>
      </c>
      <c r="CD1128" s="87">
        <v>35.08</v>
      </c>
      <c r="CE1128" s="111">
        <v>43409.826388888891</v>
      </c>
      <c r="CF1128" s="87">
        <v>0</v>
      </c>
      <c r="CG1128" s="111">
        <v>43409.826388888891</v>
      </c>
      <c r="CH1128" s="87">
        <v>0.28000000000000003</v>
      </c>
      <c r="CI1128" s="111">
        <v>43409.826388888891</v>
      </c>
      <c r="CJ1128" s="87">
        <v>40.19</v>
      </c>
    </row>
    <row r="1129" spans="2:88" x14ac:dyDescent="0.3">
      <c r="B1129" s="88"/>
      <c r="C1129" s="106"/>
      <c r="D1129" s="106"/>
      <c r="E1129" s="106"/>
      <c r="F1129" s="106"/>
      <c r="G1129" s="106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6"/>
      <c r="T1129" s="106"/>
      <c r="U1129" s="106"/>
      <c r="V1129" s="106"/>
      <c r="W1129" s="106"/>
      <c r="X1129" s="106"/>
      <c r="Y1129" s="106"/>
      <c r="Z1129" s="106"/>
      <c r="AA1129" s="106"/>
      <c r="AB1129" s="106"/>
      <c r="AC1129" s="106"/>
      <c r="AD1129" s="106"/>
      <c r="AE1129" s="106"/>
      <c r="AF1129" s="106"/>
      <c r="AG1129" s="106"/>
      <c r="AH1129" s="106"/>
      <c r="AI1129" s="106"/>
      <c r="AJ1129" s="106"/>
      <c r="AK1129" s="106"/>
      <c r="AL1129" s="106"/>
      <c r="AM1129" s="106"/>
      <c r="AN1129" s="106"/>
      <c r="AO1129" s="106"/>
      <c r="AP1129" s="106"/>
      <c r="AQ1129" s="106"/>
      <c r="AR1129" s="106"/>
      <c r="AS1129" s="106"/>
      <c r="AT1129" s="106"/>
      <c r="AU1129" s="106"/>
      <c r="AV1129" s="106"/>
      <c r="AW1129" s="106"/>
      <c r="AX1129" s="106"/>
      <c r="AY1129" s="106"/>
      <c r="AZ1129" s="106"/>
      <c r="BA1129" s="106"/>
      <c r="BB1129" s="106"/>
      <c r="BC1129" s="106"/>
      <c r="BD1129" s="106"/>
      <c r="BE1129" s="106"/>
      <c r="BF1129" s="106"/>
      <c r="BG1129" s="106"/>
      <c r="BH1129" s="106"/>
      <c r="BI1129" s="106"/>
      <c r="BJ1129" s="106"/>
      <c r="BK1129" s="106"/>
      <c r="BL1129" s="107"/>
      <c r="CA1129" s="111">
        <v>43409.833333333336</v>
      </c>
      <c r="CB1129" s="87">
        <v>229</v>
      </c>
      <c r="CC1129" s="111">
        <v>43409.833333333336</v>
      </c>
      <c r="CD1129" s="87">
        <v>30.72</v>
      </c>
      <c r="CE1129" s="111">
        <v>43409.833333333336</v>
      </c>
      <c r="CF1129" s="87">
        <v>0</v>
      </c>
      <c r="CG1129" s="111">
        <v>43409.833333333336</v>
      </c>
      <c r="CH1129" s="87">
        <v>0</v>
      </c>
      <c r="CI1129" s="111">
        <v>43409.833333333336</v>
      </c>
      <c r="CJ1129" s="87">
        <v>42.75</v>
      </c>
    </row>
    <row r="1130" spans="2:88" x14ac:dyDescent="0.3">
      <c r="B1130" s="88"/>
      <c r="C1130" s="106"/>
      <c r="D1130" s="106"/>
      <c r="E1130" s="106"/>
      <c r="F1130" s="106"/>
      <c r="G1130" s="106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6"/>
      <c r="T1130" s="106"/>
      <c r="U1130" s="106"/>
      <c r="V1130" s="106"/>
      <c r="W1130" s="106"/>
      <c r="X1130" s="106"/>
      <c r="Y1130" s="106"/>
      <c r="Z1130" s="106"/>
      <c r="AA1130" s="106"/>
      <c r="AB1130" s="106"/>
      <c r="AC1130" s="106"/>
      <c r="AD1130" s="106"/>
      <c r="AE1130" s="106"/>
      <c r="AF1130" s="106"/>
      <c r="AG1130" s="106"/>
      <c r="AH1130" s="106"/>
      <c r="AI1130" s="106"/>
      <c r="AJ1130" s="106"/>
      <c r="AK1130" s="106"/>
      <c r="AL1130" s="106"/>
      <c r="AM1130" s="106"/>
      <c r="AN1130" s="106"/>
      <c r="AO1130" s="106"/>
      <c r="AP1130" s="106"/>
      <c r="AQ1130" s="106"/>
      <c r="AR1130" s="106"/>
      <c r="AS1130" s="106"/>
      <c r="AT1130" s="106"/>
      <c r="AU1130" s="106"/>
      <c r="AV1130" s="106"/>
      <c r="AW1130" s="106"/>
      <c r="AX1130" s="106"/>
      <c r="AY1130" s="106"/>
      <c r="AZ1130" s="106"/>
      <c r="BA1130" s="106"/>
      <c r="BB1130" s="106"/>
      <c r="BC1130" s="106"/>
      <c r="BD1130" s="106"/>
      <c r="BE1130" s="106"/>
      <c r="BF1130" s="106"/>
      <c r="BG1130" s="106"/>
      <c r="BH1130" s="106"/>
      <c r="BI1130" s="106"/>
      <c r="BJ1130" s="106"/>
      <c r="BK1130" s="106"/>
      <c r="BL1130" s="107"/>
      <c r="CA1130" s="111">
        <v>43409.840277777781</v>
      </c>
      <c r="CB1130" s="87">
        <v>257</v>
      </c>
      <c r="CC1130" s="111">
        <v>43409.840277777781</v>
      </c>
      <c r="CD1130" s="87">
        <v>29.75</v>
      </c>
      <c r="CE1130" s="111">
        <v>43409.840277777781</v>
      </c>
      <c r="CF1130" s="87">
        <v>0</v>
      </c>
      <c r="CG1130" s="111">
        <v>43409.840277777781</v>
      </c>
      <c r="CH1130" s="87">
        <v>0</v>
      </c>
      <c r="CI1130" s="111">
        <v>43409.840277777781</v>
      </c>
      <c r="CJ1130" s="87">
        <v>44.08</v>
      </c>
    </row>
    <row r="1131" spans="2:88" x14ac:dyDescent="0.3">
      <c r="B1131" s="88"/>
      <c r="C1131" s="106"/>
      <c r="D1131" s="106"/>
      <c r="E1131" s="106"/>
      <c r="F1131" s="106"/>
      <c r="G1131" s="106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6"/>
      <c r="T1131" s="106"/>
      <c r="U1131" s="106"/>
      <c r="V1131" s="106"/>
      <c r="W1131" s="106"/>
      <c r="X1131" s="106"/>
      <c r="Y1131" s="106"/>
      <c r="Z1131" s="106"/>
      <c r="AA1131" s="106"/>
      <c r="AB1131" s="106"/>
      <c r="AC1131" s="106"/>
      <c r="AD1131" s="106"/>
      <c r="AE1131" s="106"/>
      <c r="AF1131" s="106"/>
      <c r="AG1131" s="106"/>
      <c r="AH1131" s="106"/>
      <c r="AI1131" s="106"/>
      <c r="AJ1131" s="106"/>
      <c r="AK1131" s="106"/>
      <c r="AL1131" s="106"/>
      <c r="AM1131" s="106"/>
      <c r="AN1131" s="106"/>
      <c r="AO1131" s="106"/>
      <c r="AP1131" s="106"/>
      <c r="AQ1131" s="106"/>
      <c r="AR1131" s="106"/>
      <c r="AS1131" s="106"/>
      <c r="AT1131" s="106"/>
      <c r="AU1131" s="106"/>
      <c r="AV1131" s="106"/>
      <c r="AW1131" s="106"/>
      <c r="AX1131" s="106"/>
      <c r="AY1131" s="106"/>
      <c r="AZ1131" s="106"/>
      <c r="BA1131" s="106"/>
      <c r="BB1131" s="106"/>
      <c r="BC1131" s="106"/>
      <c r="BD1131" s="106"/>
      <c r="BE1131" s="106"/>
      <c r="BF1131" s="106"/>
      <c r="BG1131" s="106"/>
      <c r="BH1131" s="106"/>
      <c r="BI1131" s="106"/>
      <c r="BJ1131" s="106"/>
      <c r="BK1131" s="106"/>
      <c r="BL1131" s="107"/>
      <c r="CA1131" s="111">
        <v>43409.847222222219</v>
      </c>
      <c r="CB1131" s="87">
        <v>232</v>
      </c>
      <c r="CC1131" s="111">
        <v>43409.847222222219</v>
      </c>
      <c r="CD1131" s="87">
        <v>28.56</v>
      </c>
      <c r="CE1131" s="111">
        <v>43409.847222222219</v>
      </c>
      <c r="CF1131" s="87">
        <v>0</v>
      </c>
      <c r="CG1131" s="111">
        <v>43409.847222222219</v>
      </c>
      <c r="CH1131" s="87">
        <v>0.28000000000000003</v>
      </c>
      <c r="CI1131" s="111">
        <v>43409.847222222219</v>
      </c>
      <c r="CJ1131" s="87">
        <v>45.19</v>
      </c>
    </row>
    <row r="1132" spans="2:88" x14ac:dyDescent="0.3">
      <c r="B1132" s="88"/>
      <c r="C1132" s="106"/>
      <c r="D1132" s="106"/>
      <c r="E1132" s="106"/>
      <c r="F1132" s="106"/>
      <c r="G1132" s="106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6"/>
      <c r="T1132" s="106"/>
      <c r="U1132" s="106"/>
      <c r="V1132" s="106"/>
      <c r="W1132" s="106"/>
      <c r="X1132" s="106"/>
      <c r="Y1132" s="106"/>
      <c r="Z1132" s="106"/>
      <c r="AA1132" s="106"/>
      <c r="AB1132" s="106"/>
      <c r="AC1132" s="106"/>
      <c r="AD1132" s="106"/>
      <c r="AE1132" s="106"/>
      <c r="AF1132" s="106"/>
      <c r="AG1132" s="106"/>
      <c r="AH1132" s="106"/>
      <c r="AI1132" s="106"/>
      <c r="AJ1132" s="106"/>
      <c r="AK1132" s="106"/>
      <c r="AL1132" s="106"/>
      <c r="AM1132" s="106"/>
      <c r="AN1132" s="106"/>
      <c r="AO1132" s="106"/>
      <c r="AP1132" s="106"/>
      <c r="AQ1132" s="106"/>
      <c r="AR1132" s="106"/>
      <c r="AS1132" s="106"/>
      <c r="AT1132" s="106"/>
      <c r="AU1132" s="106"/>
      <c r="AV1132" s="106"/>
      <c r="AW1132" s="106"/>
      <c r="AX1132" s="106"/>
      <c r="AY1132" s="106"/>
      <c r="AZ1132" s="106"/>
      <c r="BA1132" s="106"/>
      <c r="BB1132" s="106"/>
      <c r="BC1132" s="106"/>
      <c r="BD1132" s="106"/>
      <c r="BE1132" s="106"/>
      <c r="BF1132" s="106"/>
      <c r="BG1132" s="106"/>
      <c r="BH1132" s="106"/>
      <c r="BI1132" s="106"/>
      <c r="BJ1132" s="106"/>
      <c r="BK1132" s="106"/>
      <c r="BL1132" s="107"/>
      <c r="CA1132" s="111">
        <v>43409.854166666664</v>
      </c>
      <c r="CB1132" s="87">
        <v>215</v>
      </c>
      <c r="CC1132" s="111">
        <v>43409.854166666664</v>
      </c>
      <c r="CD1132" s="87">
        <v>30.03</v>
      </c>
      <c r="CE1132" s="111">
        <v>43409.854166666664</v>
      </c>
      <c r="CF1132" s="87">
        <v>0</v>
      </c>
      <c r="CG1132" s="111">
        <v>43409.854166666664</v>
      </c>
      <c r="CH1132" s="87">
        <v>0.28000000000000003</v>
      </c>
      <c r="CI1132" s="111">
        <v>43409.854166666664</v>
      </c>
      <c r="CJ1132" s="87">
        <v>48.83</v>
      </c>
    </row>
    <row r="1133" spans="2:88" x14ac:dyDescent="0.3">
      <c r="B1133" s="88"/>
      <c r="C1133" s="106"/>
      <c r="D1133" s="106"/>
      <c r="E1133" s="106"/>
      <c r="F1133" s="106"/>
      <c r="G1133" s="106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6"/>
      <c r="T1133" s="106"/>
      <c r="U1133" s="106"/>
      <c r="V1133" s="106"/>
      <c r="W1133" s="106"/>
      <c r="X1133" s="106"/>
      <c r="Y1133" s="106"/>
      <c r="Z1133" s="106"/>
      <c r="AA1133" s="106"/>
      <c r="AB1133" s="106"/>
      <c r="AC1133" s="106"/>
      <c r="AD1133" s="106"/>
      <c r="AE1133" s="106"/>
      <c r="AF1133" s="106"/>
      <c r="AG1133" s="106"/>
      <c r="AH1133" s="106"/>
      <c r="AI1133" s="106"/>
      <c r="AJ1133" s="106"/>
      <c r="AK1133" s="106"/>
      <c r="AL1133" s="106"/>
      <c r="AM1133" s="106"/>
      <c r="AN1133" s="106"/>
      <c r="AO1133" s="106"/>
      <c r="AP1133" s="106"/>
      <c r="AQ1133" s="106"/>
      <c r="AR1133" s="106"/>
      <c r="AS1133" s="106"/>
      <c r="AT1133" s="106"/>
      <c r="AU1133" s="106"/>
      <c r="AV1133" s="106"/>
      <c r="AW1133" s="106"/>
      <c r="AX1133" s="106"/>
      <c r="AY1133" s="106"/>
      <c r="AZ1133" s="106"/>
      <c r="BA1133" s="106"/>
      <c r="BB1133" s="106"/>
      <c r="BC1133" s="106"/>
      <c r="BD1133" s="106"/>
      <c r="BE1133" s="106"/>
      <c r="BF1133" s="106"/>
      <c r="BG1133" s="106"/>
      <c r="BH1133" s="106"/>
      <c r="BI1133" s="106"/>
      <c r="BJ1133" s="106"/>
      <c r="BK1133" s="106"/>
      <c r="BL1133" s="107"/>
      <c r="CA1133" s="111">
        <v>43409.861111111109</v>
      </c>
      <c r="CB1133" s="87">
        <v>200</v>
      </c>
      <c r="CC1133" s="111">
        <v>43409.861111111109</v>
      </c>
      <c r="CD1133" s="87">
        <v>28.06</v>
      </c>
      <c r="CE1133" s="111">
        <v>43409.861111111109</v>
      </c>
      <c r="CF1133" s="87">
        <v>0</v>
      </c>
      <c r="CG1133" s="111">
        <v>43409.861111111109</v>
      </c>
      <c r="CH1133" s="87">
        <v>0.28000000000000003</v>
      </c>
      <c r="CI1133" s="111">
        <v>43409.861111111109</v>
      </c>
      <c r="CJ1133" s="87">
        <v>38.36</v>
      </c>
    </row>
    <row r="1134" spans="2:88" x14ac:dyDescent="0.3">
      <c r="B1134" s="88"/>
      <c r="C1134" s="106"/>
      <c r="D1134" s="106"/>
      <c r="E1134" s="106"/>
      <c r="F1134" s="106"/>
      <c r="G1134" s="106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6"/>
      <c r="T1134" s="106"/>
      <c r="U1134" s="106"/>
      <c r="V1134" s="106"/>
      <c r="W1134" s="106"/>
      <c r="X1134" s="106"/>
      <c r="Y1134" s="106"/>
      <c r="Z1134" s="106"/>
      <c r="AA1134" s="106"/>
      <c r="AB1134" s="106"/>
      <c r="AC1134" s="106"/>
      <c r="AD1134" s="106"/>
      <c r="AE1134" s="106"/>
      <c r="AF1134" s="106"/>
      <c r="AG1134" s="106"/>
      <c r="AH1134" s="106"/>
      <c r="AI1134" s="106"/>
      <c r="AJ1134" s="106"/>
      <c r="AK1134" s="106"/>
      <c r="AL1134" s="106"/>
      <c r="AM1134" s="106"/>
      <c r="AN1134" s="106"/>
      <c r="AO1134" s="106"/>
      <c r="AP1134" s="106"/>
      <c r="AQ1134" s="106"/>
      <c r="AR1134" s="106"/>
      <c r="AS1134" s="106"/>
      <c r="AT1134" s="106"/>
      <c r="AU1134" s="106"/>
      <c r="AV1134" s="106"/>
      <c r="AW1134" s="106"/>
      <c r="AX1134" s="106"/>
      <c r="AY1134" s="106"/>
      <c r="AZ1134" s="106"/>
      <c r="BA1134" s="106"/>
      <c r="BB1134" s="106"/>
      <c r="BC1134" s="106"/>
      <c r="BD1134" s="106"/>
      <c r="BE1134" s="106"/>
      <c r="BF1134" s="106"/>
      <c r="BG1134" s="106"/>
      <c r="BH1134" s="106"/>
      <c r="BI1134" s="106"/>
      <c r="BJ1134" s="106"/>
      <c r="BK1134" s="106"/>
      <c r="BL1134" s="107"/>
      <c r="CA1134" s="111">
        <v>43409.868055555555</v>
      </c>
      <c r="CB1134" s="87">
        <v>221</v>
      </c>
      <c r="CC1134" s="111">
        <v>43409.868055555555</v>
      </c>
      <c r="CD1134" s="87">
        <v>24.11</v>
      </c>
      <c r="CE1134" s="111">
        <v>43409.868055555555</v>
      </c>
      <c r="CF1134" s="87">
        <v>0</v>
      </c>
      <c r="CG1134" s="111">
        <v>43409.868055555555</v>
      </c>
      <c r="CH1134" s="87">
        <v>0.28000000000000003</v>
      </c>
      <c r="CI1134" s="111">
        <v>43409.868055555555</v>
      </c>
      <c r="CJ1134" s="87">
        <v>38.14</v>
      </c>
    </row>
    <row r="1135" spans="2:88" x14ac:dyDescent="0.3">
      <c r="B1135" s="88"/>
      <c r="C1135" s="106"/>
      <c r="D1135" s="106"/>
      <c r="E1135" s="106"/>
      <c r="F1135" s="106"/>
      <c r="G1135" s="106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6"/>
      <c r="T1135" s="106"/>
      <c r="U1135" s="106"/>
      <c r="V1135" s="106"/>
      <c r="W1135" s="106"/>
      <c r="X1135" s="106"/>
      <c r="Y1135" s="106"/>
      <c r="Z1135" s="106"/>
      <c r="AA1135" s="106"/>
      <c r="AB1135" s="106"/>
      <c r="AC1135" s="106"/>
      <c r="AD1135" s="106"/>
      <c r="AE1135" s="106"/>
      <c r="AF1135" s="106"/>
      <c r="AG1135" s="106"/>
      <c r="AH1135" s="106"/>
      <c r="AI1135" s="106"/>
      <c r="AJ1135" s="106"/>
      <c r="AK1135" s="106"/>
      <c r="AL1135" s="106"/>
      <c r="AM1135" s="106"/>
      <c r="AN1135" s="106"/>
      <c r="AO1135" s="106"/>
      <c r="AP1135" s="106"/>
      <c r="AQ1135" s="106"/>
      <c r="AR1135" s="106"/>
      <c r="AS1135" s="106"/>
      <c r="AT1135" s="106"/>
      <c r="AU1135" s="106"/>
      <c r="AV1135" s="106"/>
      <c r="AW1135" s="106"/>
      <c r="AX1135" s="106"/>
      <c r="AY1135" s="106"/>
      <c r="AZ1135" s="106"/>
      <c r="BA1135" s="106"/>
      <c r="BB1135" s="106"/>
      <c r="BC1135" s="106"/>
      <c r="BD1135" s="106"/>
      <c r="BE1135" s="106"/>
      <c r="BF1135" s="106"/>
      <c r="BG1135" s="106"/>
      <c r="BH1135" s="106"/>
      <c r="BI1135" s="106"/>
      <c r="BJ1135" s="106"/>
      <c r="BK1135" s="106"/>
      <c r="BL1135" s="107"/>
      <c r="CA1135" s="111">
        <v>43409.875</v>
      </c>
      <c r="CB1135" s="87">
        <v>224</v>
      </c>
      <c r="CC1135" s="111">
        <v>43409.875</v>
      </c>
      <c r="CD1135" s="87">
        <v>22.22</v>
      </c>
      <c r="CE1135" s="111">
        <v>43409.875</v>
      </c>
      <c r="CF1135" s="87">
        <v>0</v>
      </c>
      <c r="CG1135" s="111">
        <v>43409.875</v>
      </c>
      <c r="CH1135" s="87">
        <v>0.28000000000000003</v>
      </c>
      <c r="CI1135" s="111">
        <v>43409.875</v>
      </c>
      <c r="CJ1135" s="87">
        <v>35.42</v>
      </c>
    </row>
    <row r="1136" spans="2:88" x14ac:dyDescent="0.3">
      <c r="B1136" s="88"/>
      <c r="C1136" s="106"/>
      <c r="D1136" s="106"/>
      <c r="E1136" s="106"/>
      <c r="F1136" s="106"/>
      <c r="G1136" s="106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6"/>
      <c r="T1136" s="106"/>
      <c r="U1136" s="106"/>
      <c r="V1136" s="106"/>
      <c r="W1136" s="106"/>
      <c r="X1136" s="106"/>
      <c r="Y1136" s="106"/>
      <c r="Z1136" s="106"/>
      <c r="AA1136" s="106"/>
      <c r="AB1136" s="106"/>
      <c r="AC1136" s="106"/>
      <c r="AD1136" s="106"/>
      <c r="AE1136" s="106"/>
      <c r="AF1136" s="106"/>
      <c r="AG1136" s="106"/>
      <c r="AH1136" s="106"/>
      <c r="AI1136" s="106"/>
      <c r="AJ1136" s="106"/>
      <c r="AK1136" s="106"/>
      <c r="AL1136" s="106"/>
      <c r="AM1136" s="106"/>
      <c r="AN1136" s="106"/>
      <c r="AO1136" s="106"/>
      <c r="AP1136" s="106"/>
      <c r="AQ1136" s="106"/>
      <c r="AR1136" s="106"/>
      <c r="AS1136" s="106"/>
      <c r="AT1136" s="106"/>
      <c r="AU1136" s="106"/>
      <c r="AV1136" s="106"/>
      <c r="AW1136" s="106"/>
      <c r="AX1136" s="106"/>
      <c r="AY1136" s="106"/>
      <c r="AZ1136" s="106"/>
      <c r="BA1136" s="106"/>
      <c r="BB1136" s="106"/>
      <c r="BC1136" s="106"/>
      <c r="BD1136" s="106"/>
      <c r="BE1136" s="106"/>
      <c r="BF1136" s="106"/>
      <c r="BG1136" s="106"/>
      <c r="BH1136" s="106"/>
      <c r="BI1136" s="106"/>
      <c r="BJ1136" s="106"/>
      <c r="BK1136" s="106"/>
      <c r="BL1136" s="107"/>
      <c r="CA1136" s="111">
        <v>43409.881944444445</v>
      </c>
      <c r="CB1136" s="87">
        <v>222</v>
      </c>
      <c r="CC1136" s="111">
        <v>43409.881944444445</v>
      </c>
      <c r="CD1136" s="87">
        <v>0</v>
      </c>
      <c r="CE1136" s="111">
        <v>43409.881944444445</v>
      </c>
      <c r="CF1136" s="87">
        <v>0</v>
      </c>
      <c r="CG1136" s="111">
        <v>43409.881944444445</v>
      </c>
      <c r="CH1136" s="87">
        <v>47.5</v>
      </c>
      <c r="CI1136" s="111">
        <v>43409.881944444445</v>
      </c>
      <c r="CJ1136" s="87">
        <v>0</v>
      </c>
    </row>
    <row r="1137" spans="2:88" x14ac:dyDescent="0.3">
      <c r="B1137" s="88"/>
      <c r="C1137" s="106"/>
      <c r="D1137" s="106"/>
      <c r="E1137" s="106"/>
      <c r="F1137" s="106"/>
      <c r="G1137" s="106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6"/>
      <c r="T1137" s="106"/>
      <c r="U1137" s="106"/>
      <c r="V1137" s="106"/>
      <c r="W1137" s="106"/>
      <c r="X1137" s="106"/>
      <c r="Y1137" s="106"/>
      <c r="Z1137" s="106"/>
      <c r="AA1137" s="106"/>
      <c r="AB1137" s="106"/>
      <c r="AC1137" s="106"/>
      <c r="AD1137" s="106"/>
      <c r="AE1137" s="106"/>
      <c r="AF1137" s="106"/>
      <c r="AG1137" s="106"/>
      <c r="AH1137" s="106"/>
      <c r="AI1137" s="106"/>
      <c r="AJ1137" s="106"/>
      <c r="AK1137" s="106"/>
      <c r="AL1137" s="106"/>
      <c r="AM1137" s="106"/>
      <c r="AN1137" s="106"/>
      <c r="AO1137" s="106"/>
      <c r="AP1137" s="106"/>
      <c r="AQ1137" s="106"/>
      <c r="AR1137" s="106"/>
      <c r="AS1137" s="106"/>
      <c r="AT1137" s="106"/>
      <c r="AU1137" s="106"/>
      <c r="AV1137" s="106"/>
      <c r="AW1137" s="106"/>
      <c r="AX1137" s="106"/>
      <c r="AY1137" s="106"/>
      <c r="AZ1137" s="106"/>
      <c r="BA1137" s="106"/>
      <c r="BB1137" s="106"/>
      <c r="BC1137" s="106"/>
      <c r="BD1137" s="106"/>
      <c r="BE1137" s="106"/>
      <c r="BF1137" s="106"/>
      <c r="BG1137" s="106"/>
      <c r="BH1137" s="106"/>
      <c r="BI1137" s="106"/>
      <c r="BJ1137" s="106"/>
      <c r="BK1137" s="106"/>
      <c r="BL1137" s="107"/>
      <c r="CA1137" s="111">
        <v>43409.888888888891</v>
      </c>
      <c r="CB1137" s="87">
        <v>223</v>
      </c>
      <c r="CC1137" s="111">
        <v>43409.888888888891</v>
      </c>
      <c r="CD1137" s="87">
        <v>0</v>
      </c>
      <c r="CE1137" s="111">
        <v>43409.888888888891</v>
      </c>
      <c r="CF1137" s="87">
        <v>0</v>
      </c>
      <c r="CG1137" s="111">
        <v>43409.888888888891</v>
      </c>
      <c r="CH1137" s="87">
        <v>53.33</v>
      </c>
      <c r="CI1137" s="111">
        <v>43409.888888888891</v>
      </c>
      <c r="CJ1137" s="87">
        <v>0</v>
      </c>
    </row>
    <row r="1138" spans="2:88" x14ac:dyDescent="0.3">
      <c r="B1138" s="88"/>
      <c r="C1138" s="106"/>
      <c r="D1138" s="106"/>
      <c r="E1138" s="106"/>
      <c r="F1138" s="106"/>
      <c r="G1138" s="106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6"/>
      <c r="T1138" s="106"/>
      <c r="U1138" s="106"/>
      <c r="V1138" s="106"/>
      <c r="W1138" s="106"/>
      <c r="X1138" s="106"/>
      <c r="Y1138" s="106"/>
      <c r="Z1138" s="106"/>
      <c r="AA1138" s="106"/>
      <c r="AB1138" s="106"/>
      <c r="AC1138" s="106"/>
      <c r="AD1138" s="106"/>
      <c r="AE1138" s="106"/>
      <c r="AF1138" s="106"/>
      <c r="AG1138" s="106"/>
      <c r="AH1138" s="106"/>
      <c r="AI1138" s="106"/>
      <c r="AJ1138" s="106"/>
      <c r="AK1138" s="106"/>
      <c r="AL1138" s="106"/>
      <c r="AM1138" s="106"/>
      <c r="AN1138" s="106"/>
      <c r="AO1138" s="106"/>
      <c r="AP1138" s="106"/>
      <c r="AQ1138" s="106"/>
      <c r="AR1138" s="106"/>
      <c r="AS1138" s="106"/>
      <c r="AT1138" s="106"/>
      <c r="AU1138" s="106"/>
      <c r="AV1138" s="106"/>
      <c r="AW1138" s="106"/>
      <c r="AX1138" s="106"/>
      <c r="AY1138" s="106"/>
      <c r="AZ1138" s="106"/>
      <c r="BA1138" s="106"/>
      <c r="BB1138" s="106"/>
      <c r="BC1138" s="106"/>
      <c r="BD1138" s="106"/>
      <c r="BE1138" s="106"/>
      <c r="BF1138" s="106"/>
      <c r="BG1138" s="106"/>
      <c r="BH1138" s="106"/>
      <c r="BI1138" s="106"/>
      <c r="BJ1138" s="106"/>
      <c r="BK1138" s="106"/>
      <c r="BL1138" s="107"/>
      <c r="CA1138" s="111">
        <v>43409.895833333336</v>
      </c>
      <c r="CB1138" s="87">
        <v>223</v>
      </c>
      <c r="CC1138" s="111">
        <v>43409.895833333336</v>
      </c>
      <c r="CD1138" s="87">
        <v>0</v>
      </c>
      <c r="CE1138" s="111">
        <v>43409.895833333336</v>
      </c>
      <c r="CF1138" s="87">
        <v>0</v>
      </c>
      <c r="CG1138" s="111">
        <v>43409.895833333336</v>
      </c>
      <c r="CH1138" s="87">
        <v>39.17</v>
      </c>
      <c r="CI1138" s="111">
        <v>43409.895833333336</v>
      </c>
      <c r="CJ1138" s="87">
        <v>0</v>
      </c>
    </row>
    <row r="1139" spans="2:88" x14ac:dyDescent="0.3">
      <c r="B1139" s="88"/>
      <c r="C1139" s="106"/>
      <c r="D1139" s="106"/>
      <c r="E1139" s="106"/>
      <c r="F1139" s="106"/>
      <c r="G1139" s="106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6"/>
      <c r="T1139" s="106"/>
      <c r="U1139" s="106"/>
      <c r="V1139" s="106"/>
      <c r="W1139" s="106"/>
      <c r="X1139" s="106"/>
      <c r="Y1139" s="106"/>
      <c r="Z1139" s="106"/>
      <c r="AA1139" s="106"/>
      <c r="AB1139" s="106"/>
      <c r="AC1139" s="106"/>
      <c r="AD1139" s="106"/>
      <c r="AE1139" s="106"/>
      <c r="AF1139" s="106"/>
      <c r="AG1139" s="106"/>
      <c r="AH1139" s="106"/>
      <c r="AI1139" s="106"/>
      <c r="AJ1139" s="106"/>
      <c r="AK1139" s="106"/>
      <c r="AL1139" s="106"/>
      <c r="AM1139" s="106"/>
      <c r="AN1139" s="106"/>
      <c r="AO1139" s="106"/>
      <c r="AP1139" s="106"/>
      <c r="AQ1139" s="106"/>
      <c r="AR1139" s="106"/>
      <c r="AS1139" s="106"/>
      <c r="AT1139" s="106"/>
      <c r="AU1139" s="106"/>
      <c r="AV1139" s="106"/>
      <c r="AW1139" s="106"/>
      <c r="AX1139" s="106"/>
      <c r="AY1139" s="106"/>
      <c r="AZ1139" s="106"/>
      <c r="BA1139" s="106"/>
      <c r="BB1139" s="106"/>
      <c r="BC1139" s="106"/>
      <c r="BD1139" s="106"/>
      <c r="BE1139" s="106"/>
      <c r="BF1139" s="106"/>
      <c r="BG1139" s="106"/>
      <c r="BH1139" s="106"/>
      <c r="BI1139" s="106"/>
      <c r="BJ1139" s="106"/>
      <c r="BK1139" s="106"/>
      <c r="BL1139" s="107"/>
      <c r="CA1139" s="111">
        <v>43409.902777777781</v>
      </c>
      <c r="CB1139" s="87">
        <v>228</v>
      </c>
      <c r="CC1139" s="111">
        <v>43409.902777777781</v>
      </c>
      <c r="CD1139" s="87">
        <v>0</v>
      </c>
      <c r="CE1139" s="111">
        <v>43409.902777777781</v>
      </c>
      <c r="CF1139" s="87">
        <v>0</v>
      </c>
      <c r="CG1139" s="111">
        <v>43409.902777777781</v>
      </c>
      <c r="CH1139" s="87">
        <v>37.78</v>
      </c>
      <c r="CI1139" s="111">
        <v>43409.902777777781</v>
      </c>
      <c r="CJ1139" s="87">
        <v>0</v>
      </c>
    </row>
    <row r="1140" spans="2:88" x14ac:dyDescent="0.3">
      <c r="B1140" s="88"/>
      <c r="C1140" s="106"/>
      <c r="D1140" s="106"/>
      <c r="E1140" s="106"/>
      <c r="F1140" s="106"/>
      <c r="G1140" s="106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6"/>
      <c r="T1140" s="106"/>
      <c r="U1140" s="106"/>
      <c r="V1140" s="106"/>
      <c r="W1140" s="106"/>
      <c r="X1140" s="106"/>
      <c r="Y1140" s="106"/>
      <c r="Z1140" s="106"/>
      <c r="AA1140" s="106"/>
      <c r="AB1140" s="106"/>
      <c r="AC1140" s="106"/>
      <c r="AD1140" s="106"/>
      <c r="AE1140" s="106"/>
      <c r="AF1140" s="106"/>
      <c r="AG1140" s="106"/>
      <c r="AH1140" s="106"/>
      <c r="AI1140" s="106"/>
      <c r="AJ1140" s="106"/>
      <c r="AK1140" s="106"/>
      <c r="AL1140" s="106"/>
      <c r="AM1140" s="106"/>
      <c r="AN1140" s="106"/>
      <c r="AO1140" s="106"/>
      <c r="AP1140" s="106"/>
      <c r="AQ1140" s="106"/>
      <c r="AR1140" s="106"/>
      <c r="AS1140" s="106"/>
      <c r="AT1140" s="106"/>
      <c r="AU1140" s="106"/>
      <c r="AV1140" s="106"/>
      <c r="AW1140" s="106"/>
      <c r="AX1140" s="106"/>
      <c r="AY1140" s="106"/>
      <c r="AZ1140" s="106"/>
      <c r="BA1140" s="106"/>
      <c r="BB1140" s="106"/>
      <c r="BC1140" s="106"/>
      <c r="BD1140" s="106"/>
      <c r="BE1140" s="106"/>
      <c r="BF1140" s="106"/>
      <c r="BG1140" s="106"/>
      <c r="BH1140" s="106"/>
      <c r="BI1140" s="106"/>
      <c r="BJ1140" s="106"/>
      <c r="BK1140" s="106"/>
      <c r="BL1140" s="107"/>
      <c r="CA1140" s="111">
        <v>43409.909722222219</v>
      </c>
      <c r="CB1140" s="87">
        <v>229</v>
      </c>
      <c r="CC1140" s="111">
        <v>43409.909722222219</v>
      </c>
      <c r="CD1140" s="87">
        <v>0</v>
      </c>
      <c r="CE1140" s="111">
        <v>43409.909722222219</v>
      </c>
      <c r="CF1140" s="87">
        <v>0</v>
      </c>
      <c r="CG1140" s="111">
        <v>43409.909722222219</v>
      </c>
      <c r="CH1140" s="87">
        <v>37.78</v>
      </c>
      <c r="CI1140" s="111">
        <v>43409.909722222219</v>
      </c>
      <c r="CJ1140" s="87">
        <v>0</v>
      </c>
    </row>
    <row r="1141" spans="2:88" x14ac:dyDescent="0.3">
      <c r="B1141" s="88"/>
      <c r="C1141" s="106"/>
      <c r="D1141" s="106"/>
      <c r="E1141" s="106"/>
      <c r="F1141" s="106"/>
      <c r="G1141" s="106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6"/>
      <c r="T1141" s="106"/>
      <c r="U1141" s="106"/>
      <c r="V1141" s="106"/>
      <c r="W1141" s="106"/>
      <c r="X1141" s="106"/>
      <c r="Y1141" s="106"/>
      <c r="Z1141" s="106"/>
      <c r="AA1141" s="106"/>
      <c r="AB1141" s="106"/>
      <c r="AC1141" s="106"/>
      <c r="AD1141" s="106"/>
      <c r="AE1141" s="106"/>
      <c r="AF1141" s="106"/>
      <c r="AG1141" s="106"/>
      <c r="AH1141" s="106"/>
      <c r="AI1141" s="106"/>
      <c r="AJ1141" s="106"/>
      <c r="AK1141" s="106"/>
      <c r="AL1141" s="106"/>
      <c r="AM1141" s="106"/>
      <c r="AN1141" s="106"/>
      <c r="AO1141" s="106"/>
      <c r="AP1141" s="106"/>
      <c r="AQ1141" s="106"/>
      <c r="AR1141" s="106"/>
      <c r="AS1141" s="106"/>
      <c r="AT1141" s="106"/>
      <c r="AU1141" s="106"/>
      <c r="AV1141" s="106"/>
      <c r="AW1141" s="106"/>
      <c r="AX1141" s="106"/>
      <c r="AY1141" s="106"/>
      <c r="AZ1141" s="106"/>
      <c r="BA1141" s="106"/>
      <c r="BB1141" s="106"/>
      <c r="BC1141" s="106"/>
      <c r="BD1141" s="106"/>
      <c r="BE1141" s="106"/>
      <c r="BF1141" s="106"/>
      <c r="BG1141" s="106"/>
      <c r="BH1141" s="106"/>
      <c r="BI1141" s="106"/>
      <c r="BJ1141" s="106"/>
      <c r="BK1141" s="106"/>
      <c r="BL1141" s="107"/>
      <c r="CA1141" s="111">
        <v>43409.916666666664</v>
      </c>
      <c r="CB1141" s="87">
        <v>227</v>
      </c>
      <c r="CC1141" s="111">
        <v>43409.916666666664</v>
      </c>
      <c r="CD1141" s="87">
        <v>0</v>
      </c>
      <c r="CE1141" s="111">
        <v>43409.916666666664</v>
      </c>
      <c r="CF1141" s="87">
        <v>0</v>
      </c>
      <c r="CG1141" s="111">
        <v>43409.916666666664</v>
      </c>
      <c r="CH1141" s="87">
        <v>36.11</v>
      </c>
      <c r="CI1141" s="111">
        <v>43409.916666666664</v>
      </c>
      <c r="CJ1141" s="87">
        <v>0</v>
      </c>
    </row>
    <row r="1142" spans="2:88" x14ac:dyDescent="0.3">
      <c r="B1142" s="88"/>
      <c r="C1142" s="106"/>
      <c r="D1142" s="106"/>
      <c r="E1142" s="106"/>
      <c r="F1142" s="106"/>
      <c r="G1142" s="106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6"/>
      <c r="T1142" s="106"/>
      <c r="U1142" s="106"/>
      <c r="V1142" s="106"/>
      <c r="W1142" s="106"/>
      <c r="X1142" s="106"/>
      <c r="Y1142" s="106"/>
      <c r="Z1142" s="106"/>
      <c r="AA1142" s="106"/>
      <c r="AB1142" s="106"/>
      <c r="AC1142" s="106"/>
      <c r="AD1142" s="106"/>
      <c r="AE1142" s="106"/>
      <c r="AF1142" s="106"/>
      <c r="AG1142" s="106"/>
      <c r="AH1142" s="106"/>
      <c r="AI1142" s="106"/>
      <c r="AJ1142" s="106"/>
      <c r="AK1142" s="106"/>
      <c r="AL1142" s="106"/>
      <c r="AM1142" s="106"/>
      <c r="AN1142" s="106"/>
      <c r="AO1142" s="106"/>
      <c r="AP1142" s="106"/>
      <c r="AQ1142" s="106"/>
      <c r="AR1142" s="106"/>
      <c r="AS1142" s="106"/>
      <c r="AT1142" s="106"/>
      <c r="AU1142" s="106"/>
      <c r="AV1142" s="106"/>
      <c r="AW1142" s="106"/>
      <c r="AX1142" s="106"/>
      <c r="AY1142" s="106"/>
      <c r="AZ1142" s="106"/>
      <c r="BA1142" s="106"/>
      <c r="BB1142" s="106"/>
      <c r="BC1142" s="106"/>
      <c r="BD1142" s="106"/>
      <c r="BE1142" s="106"/>
      <c r="BF1142" s="106"/>
      <c r="BG1142" s="106"/>
      <c r="BH1142" s="106"/>
      <c r="BI1142" s="106"/>
      <c r="BJ1142" s="106"/>
      <c r="BK1142" s="106"/>
      <c r="BL1142" s="107"/>
      <c r="CA1142" s="111">
        <v>43409.923611111109</v>
      </c>
      <c r="CB1142" s="87">
        <v>226</v>
      </c>
      <c r="CC1142" s="111">
        <v>43409.923611111109</v>
      </c>
      <c r="CD1142" s="87">
        <v>0</v>
      </c>
      <c r="CE1142" s="111">
        <v>43409.923611111109</v>
      </c>
      <c r="CF1142" s="87">
        <v>0</v>
      </c>
      <c r="CG1142" s="111">
        <v>43409.923611111109</v>
      </c>
      <c r="CH1142" s="87">
        <v>36.67</v>
      </c>
      <c r="CI1142" s="111">
        <v>43409.923611111109</v>
      </c>
      <c r="CJ1142" s="87">
        <v>0</v>
      </c>
    </row>
    <row r="1143" spans="2:88" x14ac:dyDescent="0.3">
      <c r="B1143" s="88"/>
      <c r="C1143" s="106"/>
      <c r="D1143" s="106"/>
      <c r="E1143" s="106"/>
      <c r="F1143" s="106"/>
      <c r="G1143" s="106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6"/>
      <c r="T1143" s="106"/>
      <c r="U1143" s="106"/>
      <c r="V1143" s="106"/>
      <c r="W1143" s="106"/>
      <c r="X1143" s="106"/>
      <c r="Y1143" s="106"/>
      <c r="Z1143" s="106"/>
      <c r="AA1143" s="106"/>
      <c r="AB1143" s="106"/>
      <c r="AC1143" s="106"/>
      <c r="AD1143" s="106"/>
      <c r="AE1143" s="106"/>
      <c r="AF1143" s="106"/>
      <c r="AG1143" s="106"/>
      <c r="AH1143" s="106"/>
      <c r="AI1143" s="106"/>
      <c r="AJ1143" s="106"/>
      <c r="AK1143" s="106"/>
      <c r="AL1143" s="106"/>
      <c r="AM1143" s="106"/>
      <c r="AN1143" s="106"/>
      <c r="AO1143" s="106"/>
      <c r="AP1143" s="106"/>
      <c r="AQ1143" s="106"/>
      <c r="AR1143" s="106"/>
      <c r="AS1143" s="106"/>
      <c r="AT1143" s="106"/>
      <c r="AU1143" s="106"/>
      <c r="AV1143" s="106"/>
      <c r="AW1143" s="106"/>
      <c r="AX1143" s="106"/>
      <c r="AY1143" s="106"/>
      <c r="AZ1143" s="106"/>
      <c r="BA1143" s="106"/>
      <c r="BB1143" s="106"/>
      <c r="BC1143" s="106"/>
      <c r="BD1143" s="106"/>
      <c r="BE1143" s="106"/>
      <c r="BF1143" s="106"/>
      <c r="BG1143" s="106"/>
      <c r="BH1143" s="106"/>
      <c r="BI1143" s="106"/>
      <c r="BJ1143" s="106"/>
      <c r="BK1143" s="106"/>
      <c r="BL1143" s="107"/>
      <c r="CA1143" s="111">
        <v>43409.930555555555</v>
      </c>
      <c r="CB1143" s="87">
        <v>229</v>
      </c>
      <c r="CC1143" s="111">
        <v>43409.930555555555</v>
      </c>
      <c r="CD1143" s="87">
        <v>0</v>
      </c>
      <c r="CE1143" s="111">
        <v>43409.930555555555</v>
      </c>
      <c r="CF1143" s="87">
        <v>0</v>
      </c>
      <c r="CG1143" s="111">
        <v>43409.930555555555</v>
      </c>
      <c r="CH1143" s="87">
        <v>33.06</v>
      </c>
      <c r="CI1143" s="111">
        <v>43409.930555555555</v>
      </c>
      <c r="CJ1143" s="87">
        <v>0</v>
      </c>
    </row>
    <row r="1144" spans="2:88" x14ac:dyDescent="0.3">
      <c r="B1144" s="88"/>
      <c r="C1144" s="106"/>
      <c r="D1144" s="106"/>
      <c r="E1144" s="106"/>
      <c r="F1144" s="106"/>
      <c r="G1144" s="106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6"/>
      <c r="T1144" s="106"/>
      <c r="U1144" s="106"/>
      <c r="V1144" s="106"/>
      <c r="W1144" s="106"/>
      <c r="X1144" s="106"/>
      <c r="Y1144" s="106"/>
      <c r="Z1144" s="106"/>
      <c r="AA1144" s="106"/>
      <c r="AB1144" s="106"/>
      <c r="AC1144" s="106"/>
      <c r="AD1144" s="106"/>
      <c r="AE1144" s="106"/>
      <c r="AF1144" s="106"/>
      <c r="AG1144" s="106"/>
      <c r="AH1144" s="106"/>
      <c r="AI1144" s="106"/>
      <c r="AJ1144" s="106"/>
      <c r="AK1144" s="106"/>
      <c r="AL1144" s="106"/>
      <c r="AM1144" s="106"/>
      <c r="AN1144" s="106"/>
      <c r="AO1144" s="106"/>
      <c r="AP1144" s="106"/>
      <c r="AQ1144" s="106"/>
      <c r="AR1144" s="106"/>
      <c r="AS1144" s="106"/>
      <c r="AT1144" s="106"/>
      <c r="AU1144" s="106"/>
      <c r="AV1144" s="106"/>
      <c r="AW1144" s="106"/>
      <c r="AX1144" s="106"/>
      <c r="AY1144" s="106"/>
      <c r="AZ1144" s="106"/>
      <c r="BA1144" s="106"/>
      <c r="BB1144" s="106"/>
      <c r="BC1144" s="106"/>
      <c r="BD1144" s="106"/>
      <c r="BE1144" s="106"/>
      <c r="BF1144" s="106"/>
      <c r="BG1144" s="106"/>
      <c r="BH1144" s="106"/>
      <c r="BI1144" s="106"/>
      <c r="BJ1144" s="106"/>
      <c r="BK1144" s="106"/>
      <c r="BL1144" s="107"/>
      <c r="CA1144" s="111">
        <v>43409.9375</v>
      </c>
      <c r="CB1144" s="87">
        <v>224</v>
      </c>
      <c r="CC1144" s="111">
        <v>43409.9375</v>
      </c>
      <c r="CD1144" s="87">
        <v>0</v>
      </c>
      <c r="CE1144" s="111">
        <v>43409.9375</v>
      </c>
      <c r="CF1144" s="87">
        <v>0</v>
      </c>
      <c r="CG1144" s="111">
        <v>43409.9375</v>
      </c>
      <c r="CH1144" s="87">
        <v>38.61</v>
      </c>
      <c r="CI1144" s="111">
        <v>43409.9375</v>
      </c>
      <c r="CJ1144" s="87">
        <v>0</v>
      </c>
    </row>
    <row r="1145" spans="2:88" x14ac:dyDescent="0.3">
      <c r="B1145" s="88"/>
      <c r="C1145" s="106"/>
      <c r="D1145" s="106"/>
      <c r="E1145" s="106"/>
      <c r="F1145" s="106"/>
      <c r="G1145" s="106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6"/>
      <c r="T1145" s="106"/>
      <c r="U1145" s="106"/>
      <c r="V1145" s="106"/>
      <c r="W1145" s="106"/>
      <c r="X1145" s="106"/>
      <c r="Y1145" s="106"/>
      <c r="Z1145" s="106"/>
      <c r="AA1145" s="106"/>
      <c r="AB1145" s="106"/>
      <c r="AC1145" s="106"/>
      <c r="AD1145" s="106"/>
      <c r="AE1145" s="106"/>
      <c r="AF1145" s="106"/>
      <c r="AG1145" s="106"/>
      <c r="AH1145" s="106"/>
      <c r="AI1145" s="106"/>
      <c r="AJ1145" s="106"/>
      <c r="AK1145" s="106"/>
      <c r="AL1145" s="106"/>
      <c r="AM1145" s="106"/>
      <c r="AN1145" s="106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7"/>
      <c r="CA1145" s="111">
        <v>43409.944444444445</v>
      </c>
      <c r="CB1145" s="87">
        <v>246</v>
      </c>
      <c r="CC1145" s="111">
        <v>43409.944444444445</v>
      </c>
      <c r="CD1145" s="87">
        <v>0</v>
      </c>
      <c r="CE1145" s="111">
        <v>43409.944444444445</v>
      </c>
      <c r="CF1145" s="87">
        <v>0</v>
      </c>
      <c r="CG1145" s="111">
        <v>43409.944444444445</v>
      </c>
      <c r="CH1145" s="87">
        <v>42.22</v>
      </c>
      <c r="CI1145" s="111">
        <v>43409.944444444445</v>
      </c>
      <c r="CJ1145" s="87">
        <v>0</v>
      </c>
    </row>
    <row r="1146" spans="2:88" x14ac:dyDescent="0.3">
      <c r="B1146" s="88"/>
      <c r="C1146" s="106"/>
      <c r="D1146" s="106"/>
      <c r="E1146" s="106"/>
      <c r="F1146" s="106"/>
      <c r="G1146" s="106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6"/>
      <c r="T1146" s="106"/>
      <c r="U1146" s="106"/>
      <c r="V1146" s="106"/>
      <c r="W1146" s="106"/>
      <c r="X1146" s="106"/>
      <c r="Y1146" s="106"/>
      <c r="Z1146" s="106"/>
      <c r="AA1146" s="106"/>
      <c r="AB1146" s="106"/>
      <c r="AC1146" s="106"/>
      <c r="AD1146" s="106"/>
      <c r="AE1146" s="106"/>
      <c r="AF1146" s="106"/>
      <c r="AG1146" s="106"/>
      <c r="AH1146" s="106"/>
      <c r="AI1146" s="106"/>
      <c r="AJ1146" s="106"/>
      <c r="AK1146" s="106"/>
      <c r="AL1146" s="106"/>
      <c r="AM1146" s="106"/>
      <c r="AN1146" s="106"/>
      <c r="AO1146" s="106"/>
      <c r="AP1146" s="106"/>
      <c r="AQ1146" s="106"/>
      <c r="AR1146" s="106"/>
      <c r="AS1146" s="106"/>
      <c r="AT1146" s="106"/>
      <c r="AU1146" s="106"/>
      <c r="AV1146" s="106"/>
      <c r="AW1146" s="106"/>
      <c r="AX1146" s="106"/>
      <c r="AY1146" s="106"/>
      <c r="AZ1146" s="106"/>
      <c r="BA1146" s="106"/>
      <c r="BB1146" s="106"/>
      <c r="BC1146" s="106"/>
      <c r="BD1146" s="106"/>
      <c r="BE1146" s="106"/>
      <c r="BF1146" s="106"/>
      <c r="BG1146" s="106"/>
      <c r="BH1146" s="106"/>
      <c r="BI1146" s="106"/>
      <c r="BJ1146" s="106"/>
      <c r="BK1146" s="106"/>
      <c r="BL1146" s="107"/>
      <c r="CA1146" s="111">
        <v>43409.951388888891</v>
      </c>
      <c r="CB1146" s="87">
        <v>234</v>
      </c>
      <c r="CC1146" s="111">
        <v>43409.951388888891</v>
      </c>
      <c r="CD1146" s="87">
        <v>0</v>
      </c>
      <c r="CE1146" s="111">
        <v>43409.951388888891</v>
      </c>
      <c r="CF1146" s="87">
        <v>0</v>
      </c>
      <c r="CG1146" s="111">
        <v>43409.951388888891</v>
      </c>
      <c r="CH1146" s="87">
        <v>33.89</v>
      </c>
      <c r="CI1146" s="111">
        <v>43409.951388888891</v>
      </c>
      <c r="CJ1146" s="87">
        <v>0</v>
      </c>
    </row>
    <row r="1147" spans="2:88" x14ac:dyDescent="0.3">
      <c r="B1147" s="88"/>
      <c r="C1147" s="106"/>
      <c r="D1147" s="106"/>
      <c r="E1147" s="106"/>
      <c r="F1147" s="106"/>
      <c r="G1147" s="106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6"/>
      <c r="T1147" s="106"/>
      <c r="U1147" s="106"/>
      <c r="V1147" s="106"/>
      <c r="W1147" s="106"/>
      <c r="X1147" s="106"/>
      <c r="Y1147" s="106"/>
      <c r="Z1147" s="106"/>
      <c r="AA1147" s="106"/>
      <c r="AB1147" s="106"/>
      <c r="AC1147" s="106"/>
      <c r="AD1147" s="106"/>
      <c r="AE1147" s="106"/>
      <c r="AF1147" s="106"/>
      <c r="AG1147" s="106"/>
      <c r="AH1147" s="106"/>
      <c r="AI1147" s="106"/>
      <c r="AJ1147" s="106"/>
      <c r="AK1147" s="106"/>
      <c r="AL1147" s="106"/>
      <c r="AM1147" s="106"/>
      <c r="AN1147" s="106"/>
      <c r="AO1147" s="106"/>
      <c r="AP1147" s="106"/>
      <c r="AQ1147" s="106"/>
      <c r="AR1147" s="106"/>
      <c r="AS1147" s="106"/>
      <c r="AT1147" s="106"/>
      <c r="AU1147" s="106"/>
      <c r="AV1147" s="106"/>
      <c r="AW1147" s="106"/>
      <c r="AX1147" s="106"/>
      <c r="AY1147" s="106"/>
      <c r="AZ1147" s="106"/>
      <c r="BA1147" s="106"/>
      <c r="BB1147" s="106"/>
      <c r="BC1147" s="106"/>
      <c r="BD1147" s="106"/>
      <c r="BE1147" s="106"/>
      <c r="BF1147" s="106"/>
      <c r="BG1147" s="106"/>
      <c r="BH1147" s="106"/>
      <c r="BI1147" s="106"/>
      <c r="BJ1147" s="106"/>
      <c r="BK1147" s="106"/>
      <c r="BL1147" s="107"/>
      <c r="CA1147" s="111">
        <v>43409.958333333336</v>
      </c>
      <c r="CB1147" s="87">
        <v>214</v>
      </c>
      <c r="CC1147" s="111">
        <v>43409.958333333336</v>
      </c>
      <c r="CD1147" s="87">
        <v>0</v>
      </c>
      <c r="CE1147" s="111">
        <v>43409.958333333336</v>
      </c>
      <c r="CF1147" s="87">
        <v>0</v>
      </c>
      <c r="CG1147" s="111">
        <v>43409.958333333336</v>
      </c>
      <c r="CH1147" s="87">
        <v>31.94</v>
      </c>
      <c r="CI1147" s="111">
        <v>43409.958333333336</v>
      </c>
      <c r="CJ1147" s="87">
        <v>0</v>
      </c>
    </row>
    <row r="1148" spans="2:88" x14ac:dyDescent="0.3">
      <c r="B1148" s="88"/>
      <c r="C1148" s="106"/>
      <c r="D1148" s="106"/>
      <c r="E1148" s="106"/>
      <c r="F1148" s="106"/>
      <c r="G1148" s="106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6"/>
      <c r="T1148" s="106"/>
      <c r="U1148" s="106"/>
      <c r="V1148" s="106"/>
      <c r="W1148" s="106"/>
      <c r="X1148" s="106"/>
      <c r="Y1148" s="106"/>
      <c r="Z1148" s="106"/>
      <c r="AA1148" s="106"/>
      <c r="AB1148" s="106"/>
      <c r="AC1148" s="106"/>
      <c r="AD1148" s="106"/>
      <c r="AE1148" s="106"/>
      <c r="AF1148" s="106"/>
      <c r="AG1148" s="106"/>
      <c r="AH1148" s="106"/>
      <c r="AI1148" s="106"/>
      <c r="AJ1148" s="106"/>
      <c r="AK1148" s="106"/>
      <c r="AL1148" s="106"/>
      <c r="AM1148" s="106"/>
      <c r="AN1148" s="106"/>
      <c r="AO1148" s="106"/>
      <c r="AP1148" s="106"/>
      <c r="AQ1148" s="106"/>
      <c r="AR1148" s="106"/>
      <c r="AS1148" s="106"/>
      <c r="AT1148" s="106"/>
      <c r="AU1148" s="106"/>
      <c r="AV1148" s="106"/>
      <c r="AW1148" s="106"/>
      <c r="AX1148" s="106"/>
      <c r="AY1148" s="106"/>
      <c r="AZ1148" s="106"/>
      <c r="BA1148" s="106"/>
      <c r="BB1148" s="106"/>
      <c r="BC1148" s="106"/>
      <c r="BD1148" s="106"/>
      <c r="BE1148" s="106"/>
      <c r="BF1148" s="106"/>
      <c r="BG1148" s="106"/>
      <c r="BH1148" s="106"/>
      <c r="BI1148" s="106"/>
      <c r="BJ1148" s="106"/>
      <c r="BK1148" s="106"/>
      <c r="BL1148" s="107"/>
      <c r="CA1148" s="111">
        <v>43409.965277777781</v>
      </c>
      <c r="CB1148" s="87">
        <v>202</v>
      </c>
      <c r="CC1148" s="111">
        <v>43409.965277777781</v>
      </c>
      <c r="CD1148" s="87">
        <v>0</v>
      </c>
      <c r="CE1148" s="111">
        <v>43409.965277777781</v>
      </c>
      <c r="CF1148" s="87">
        <v>0</v>
      </c>
      <c r="CG1148" s="111">
        <v>43409.965277777781</v>
      </c>
      <c r="CH1148" s="87">
        <v>29.44</v>
      </c>
      <c r="CI1148" s="111">
        <v>43409.965277777781</v>
      </c>
      <c r="CJ1148" s="87">
        <v>0</v>
      </c>
    </row>
    <row r="1149" spans="2:88" x14ac:dyDescent="0.3">
      <c r="B1149" s="88"/>
      <c r="C1149" s="106"/>
      <c r="D1149" s="106"/>
      <c r="E1149" s="106"/>
      <c r="F1149" s="106"/>
      <c r="G1149" s="106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6"/>
      <c r="T1149" s="106"/>
      <c r="U1149" s="106"/>
      <c r="V1149" s="106"/>
      <c r="W1149" s="106"/>
      <c r="X1149" s="106"/>
      <c r="Y1149" s="106"/>
      <c r="Z1149" s="106"/>
      <c r="AA1149" s="106"/>
      <c r="AB1149" s="106"/>
      <c r="AC1149" s="106"/>
      <c r="AD1149" s="106"/>
      <c r="AE1149" s="106"/>
      <c r="AF1149" s="106"/>
      <c r="AG1149" s="106"/>
      <c r="AH1149" s="106"/>
      <c r="AI1149" s="106"/>
      <c r="AJ1149" s="106"/>
      <c r="AK1149" s="106"/>
      <c r="AL1149" s="106"/>
      <c r="AM1149" s="106"/>
      <c r="AN1149" s="106"/>
      <c r="AO1149" s="106"/>
      <c r="AP1149" s="106"/>
      <c r="AQ1149" s="106"/>
      <c r="AR1149" s="106"/>
      <c r="AS1149" s="106"/>
      <c r="AT1149" s="106"/>
      <c r="AU1149" s="106"/>
      <c r="AV1149" s="106"/>
      <c r="AW1149" s="106"/>
      <c r="AX1149" s="106"/>
      <c r="AY1149" s="106"/>
      <c r="AZ1149" s="106"/>
      <c r="BA1149" s="106"/>
      <c r="BB1149" s="106"/>
      <c r="BC1149" s="106"/>
      <c r="BD1149" s="106"/>
      <c r="BE1149" s="106"/>
      <c r="BF1149" s="106"/>
      <c r="BG1149" s="106"/>
      <c r="BH1149" s="106"/>
      <c r="BI1149" s="106"/>
      <c r="BJ1149" s="106"/>
      <c r="BK1149" s="106"/>
      <c r="BL1149" s="107"/>
      <c r="CA1149" s="111">
        <v>43409.972222222219</v>
      </c>
      <c r="CB1149" s="87">
        <v>223</v>
      </c>
      <c r="CC1149" s="111">
        <v>43409.972222222219</v>
      </c>
      <c r="CD1149" s="87">
        <v>0</v>
      </c>
      <c r="CE1149" s="111">
        <v>43409.972222222219</v>
      </c>
      <c r="CF1149" s="87">
        <v>0</v>
      </c>
      <c r="CG1149" s="111">
        <v>43409.972222222219</v>
      </c>
      <c r="CH1149" s="87">
        <v>28.33</v>
      </c>
      <c r="CI1149" s="111">
        <v>43409.972222222219</v>
      </c>
      <c r="CJ1149" s="87">
        <v>0</v>
      </c>
    </row>
    <row r="1150" spans="2:88" x14ac:dyDescent="0.3">
      <c r="B1150" s="88"/>
      <c r="C1150" s="106"/>
      <c r="D1150" s="106"/>
      <c r="E1150" s="106"/>
      <c r="F1150" s="106"/>
      <c r="G1150" s="106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6"/>
      <c r="T1150" s="106"/>
      <c r="U1150" s="106"/>
      <c r="V1150" s="106"/>
      <c r="W1150" s="106"/>
      <c r="X1150" s="106"/>
      <c r="Y1150" s="106"/>
      <c r="Z1150" s="106"/>
      <c r="AA1150" s="106"/>
      <c r="AB1150" s="106"/>
      <c r="AC1150" s="106"/>
      <c r="AD1150" s="106"/>
      <c r="AE1150" s="106"/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AS1150" s="106"/>
      <c r="AT1150" s="106"/>
      <c r="AU1150" s="106"/>
      <c r="AV1150" s="106"/>
      <c r="AW1150" s="106"/>
      <c r="AX1150" s="106"/>
      <c r="AY1150" s="106"/>
      <c r="AZ1150" s="106"/>
      <c r="BA1150" s="106"/>
      <c r="BB1150" s="106"/>
      <c r="BC1150" s="106"/>
      <c r="BD1150" s="106"/>
      <c r="BE1150" s="106"/>
      <c r="BF1150" s="106"/>
      <c r="BG1150" s="106"/>
      <c r="BH1150" s="106"/>
      <c r="BI1150" s="106"/>
      <c r="BJ1150" s="106"/>
      <c r="BK1150" s="106"/>
      <c r="BL1150" s="107"/>
      <c r="CA1150" s="111">
        <v>43409.979166666664</v>
      </c>
      <c r="CB1150" s="87">
        <v>225</v>
      </c>
      <c r="CC1150" s="111">
        <v>43409.979166666664</v>
      </c>
      <c r="CD1150" s="87">
        <v>0</v>
      </c>
      <c r="CE1150" s="111">
        <v>43409.979166666664</v>
      </c>
      <c r="CF1150" s="87">
        <v>0</v>
      </c>
      <c r="CG1150" s="111">
        <v>43409.979166666664</v>
      </c>
      <c r="CH1150" s="87">
        <v>24.17</v>
      </c>
      <c r="CI1150" s="111">
        <v>43409.979166666664</v>
      </c>
      <c r="CJ1150" s="87">
        <v>0</v>
      </c>
    </row>
    <row r="1151" spans="2:88" x14ac:dyDescent="0.3">
      <c r="B1151" s="88"/>
      <c r="C1151" s="106"/>
      <c r="D1151" s="106"/>
      <c r="E1151" s="106"/>
      <c r="F1151" s="106"/>
      <c r="G1151" s="106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6"/>
      <c r="T1151" s="106"/>
      <c r="U1151" s="106"/>
      <c r="V1151" s="106"/>
      <c r="W1151" s="106"/>
      <c r="X1151" s="106"/>
      <c r="Y1151" s="106"/>
      <c r="Z1151" s="106"/>
      <c r="AA1151" s="106"/>
      <c r="AB1151" s="106"/>
      <c r="AC1151" s="106"/>
      <c r="AD1151" s="106"/>
      <c r="AE1151" s="106"/>
      <c r="AF1151" s="106"/>
      <c r="AG1151" s="106"/>
      <c r="AH1151" s="106"/>
      <c r="AI1151" s="106"/>
      <c r="AJ1151" s="106"/>
      <c r="AK1151" s="106"/>
      <c r="AL1151" s="106"/>
      <c r="AM1151" s="106"/>
      <c r="AN1151" s="106"/>
      <c r="AO1151" s="106"/>
      <c r="AP1151" s="106"/>
      <c r="AQ1151" s="106"/>
      <c r="AR1151" s="106"/>
      <c r="AS1151" s="106"/>
      <c r="AT1151" s="106"/>
      <c r="AU1151" s="106"/>
      <c r="AV1151" s="106"/>
      <c r="AW1151" s="106"/>
      <c r="AX1151" s="106"/>
      <c r="AY1151" s="106"/>
      <c r="AZ1151" s="106"/>
      <c r="BA1151" s="106"/>
      <c r="BB1151" s="106"/>
      <c r="BC1151" s="106"/>
      <c r="BD1151" s="106"/>
      <c r="BE1151" s="106"/>
      <c r="BF1151" s="106"/>
      <c r="BG1151" s="106"/>
      <c r="BH1151" s="106"/>
      <c r="BI1151" s="106"/>
      <c r="BJ1151" s="106"/>
      <c r="BK1151" s="106"/>
      <c r="BL1151" s="107"/>
      <c r="CA1151" s="111">
        <v>43409.986111111109</v>
      </c>
      <c r="CB1151" s="87">
        <v>227</v>
      </c>
      <c r="CC1151" s="111">
        <v>43409.986111111109</v>
      </c>
      <c r="CD1151" s="87">
        <v>0</v>
      </c>
      <c r="CE1151" s="111">
        <v>43409.986111111109</v>
      </c>
      <c r="CF1151" s="87">
        <v>0</v>
      </c>
      <c r="CG1151" s="111">
        <v>43409.986111111109</v>
      </c>
      <c r="CH1151" s="87">
        <v>24.72</v>
      </c>
      <c r="CI1151" s="111">
        <v>43409.986111111109</v>
      </c>
      <c r="CJ1151" s="87">
        <v>0</v>
      </c>
    </row>
    <row r="1152" spans="2:88" x14ac:dyDescent="0.3">
      <c r="B1152" s="88"/>
      <c r="C1152" s="106"/>
      <c r="D1152" s="106"/>
      <c r="E1152" s="106"/>
      <c r="F1152" s="106"/>
      <c r="G1152" s="106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6"/>
      <c r="T1152" s="106"/>
      <c r="U1152" s="106"/>
      <c r="V1152" s="106"/>
      <c r="W1152" s="106"/>
      <c r="X1152" s="106"/>
      <c r="Y1152" s="106"/>
      <c r="Z1152" s="106"/>
      <c r="AA1152" s="106"/>
      <c r="AB1152" s="106"/>
      <c r="AC1152" s="106"/>
      <c r="AD1152" s="106"/>
      <c r="AE1152" s="106"/>
      <c r="AF1152" s="106"/>
      <c r="AG1152" s="106"/>
      <c r="AH1152" s="106"/>
      <c r="AI1152" s="106"/>
      <c r="AJ1152" s="106"/>
      <c r="AK1152" s="106"/>
      <c r="AL1152" s="106"/>
      <c r="AM1152" s="106"/>
      <c r="AN1152" s="106"/>
      <c r="AO1152" s="106"/>
      <c r="AP1152" s="106"/>
      <c r="AQ1152" s="106"/>
      <c r="AR1152" s="106"/>
      <c r="AS1152" s="106"/>
      <c r="AT1152" s="106"/>
      <c r="AU1152" s="106"/>
      <c r="AV1152" s="106"/>
      <c r="AW1152" s="106"/>
      <c r="AX1152" s="106"/>
      <c r="AY1152" s="106"/>
      <c r="AZ1152" s="106"/>
      <c r="BA1152" s="106"/>
      <c r="BB1152" s="106"/>
      <c r="BC1152" s="106"/>
      <c r="BD1152" s="106"/>
      <c r="BE1152" s="106"/>
      <c r="BF1152" s="106"/>
      <c r="BG1152" s="106"/>
      <c r="BH1152" s="106"/>
      <c r="BI1152" s="106"/>
      <c r="BJ1152" s="106"/>
      <c r="BK1152" s="106"/>
      <c r="BL1152" s="107"/>
      <c r="CA1152" s="111">
        <v>43409.993055555555</v>
      </c>
      <c r="CB1152" s="87">
        <v>225</v>
      </c>
      <c r="CC1152" s="111">
        <v>43409.993055555555</v>
      </c>
      <c r="CD1152" s="87">
        <v>0</v>
      </c>
      <c r="CE1152" s="111">
        <v>43409.993055555555</v>
      </c>
      <c r="CF1152" s="87">
        <v>0</v>
      </c>
      <c r="CG1152" s="111">
        <v>43409.993055555555</v>
      </c>
      <c r="CH1152" s="87">
        <v>23.61</v>
      </c>
      <c r="CI1152" s="111">
        <v>43409.993055555555</v>
      </c>
      <c r="CJ1152" s="87">
        <v>0</v>
      </c>
    </row>
    <row r="1153" spans="2:88" x14ac:dyDescent="0.3">
      <c r="B1153" s="88"/>
      <c r="C1153" s="106"/>
      <c r="D1153" s="106"/>
      <c r="E1153" s="106"/>
      <c r="F1153" s="106"/>
      <c r="G1153" s="106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6"/>
      <c r="T1153" s="106"/>
      <c r="U1153" s="106"/>
      <c r="V1153" s="106"/>
      <c r="W1153" s="106"/>
      <c r="X1153" s="106"/>
      <c r="Y1153" s="106"/>
      <c r="Z1153" s="106"/>
      <c r="AA1153" s="106"/>
      <c r="AB1153" s="106"/>
      <c r="AC1153" s="106"/>
      <c r="AD1153" s="106"/>
      <c r="AE1153" s="106"/>
      <c r="AF1153" s="106"/>
      <c r="AG1153" s="106"/>
      <c r="AH1153" s="106"/>
      <c r="AI1153" s="106"/>
      <c r="AJ1153" s="106"/>
      <c r="AK1153" s="106"/>
      <c r="AL1153" s="106"/>
      <c r="AM1153" s="106"/>
      <c r="AN1153" s="106"/>
      <c r="AO1153" s="106"/>
      <c r="AP1153" s="106"/>
      <c r="AQ1153" s="106"/>
      <c r="AR1153" s="106"/>
      <c r="AS1153" s="106"/>
      <c r="AT1153" s="106"/>
      <c r="AU1153" s="106"/>
      <c r="AV1153" s="106"/>
      <c r="AW1153" s="106"/>
      <c r="AX1153" s="106"/>
      <c r="AY1153" s="106"/>
      <c r="AZ1153" s="106"/>
      <c r="BA1153" s="106"/>
      <c r="BB1153" s="106"/>
      <c r="BC1153" s="106"/>
      <c r="BD1153" s="106"/>
      <c r="BE1153" s="106"/>
      <c r="BF1153" s="106"/>
      <c r="BG1153" s="106"/>
      <c r="BH1153" s="106"/>
      <c r="BI1153" s="106"/>
      <c r="BJ1153" s="106"/>
      <c r="BK1153" s="106"/>
      <c r="BL1153" s="107"/>
      <c r="CA1153" s="111">
        <v>43439</v>
      </c>
      <c r="CB1153" s="87">
        <v>223</v>
      </c>
      <c r="CC1153" s="111">
        <v>43439</v>
      </c>
      <c r="CD1153" s="87">
        <v>0</v>
      </c>
      <c r="CE1153" s="111">
        <v>43439</v>
      </c>
      <c r="CF1153" s="87">
        <v>0</v>
      </c>
      <c r="CG1153" s="111">
        <v>43439</v>
      </c>
      <c r="CH1153" s="87">
        <v>22.5</v>
      </c>
      <c r="CI1153" s="111">
        <v>43439</v>
      </c>
      <c r="CJ1153" s="87">
        <v>0</v>
      </c>
    </row>
    <row r="1154" spans="2:88" x14ac:dyDescent="0.3">
      <c r="B1154" s="88"/>
      <c r="C1154" s="106"/>
      <c r="D1154" s="106"/>
      <c r="E1154" s="106"/>
      <c r="F1154" s="106"/>
      <c r="G1154" s="106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6"/>
      <c r="T1154" s="106"/>
      <c r="U1154" s="106"/>
      <c r="V1154" s="106"/>
      <c r="W1154" s="106"/>
      <c r="X1154" s="106"/>
      <c r="Y1154" s="106"/>
      <c r="Z1154" s="106"/>
      <c r="AA1154" s="106"/>
      <c r="AB1154" s="106"/>
      <c r="AC1154" s="106"/>
      <c r="AD1154" s="106"/>
      <c r="AE1154" s="106"/>
      <c r="AF1154" s="106"/>
      <c r="AG1154" s="106"/>
      <c r="AH1154" s="106"/>
      <c r="AI1154" s="106"/>
      <c r="AJ1154" s="106"/>
      <c r="AK1154" s="106"/>
      <c r="AL1154" s="106"/>
      <c r="AM1154" s="106"/>
      <c r="AN1154" s="106"/>
      <c r="AO1154" s="106"/>
      <c r="AP1154" s="106"/>
      <c r="AQ1154" s="106"/>
      <c r="AR1154" s="106"/>
      <c r="AS1154" s="106"/>
      <c r="AT1154" s="106"/>
      <c r="AU1154" s="106"/>
      <c r="AV1154" s="106"/>
      <c r="AW1154" s="106"/>
      <c r="AX1154" s="106"/>
      <c r="AY1154" s="106"/>
      <c r="AZ1154" s="106"/>
      <c r="BA1154" s="106"/>
      <c r="BB1154" s="106"/>
      <c r="BC1154" s="106"/>
      <c r="BD1154" s="106"/>
      <c r="BE1154" s="106"/>
      <c r="BF1154" s="106"/>
      <c r="BG1154" s="106"/>
      <c r="BH1154" s="106"/>
      <c r="BI1154" s="106"/>
      <c r="BJ1154" s="106"/>
      <c r="BK1154" s="106"/>
      <c r="BL1154" s="107"/>
      <c r="CA1154" s="111">
        <v>43439.006944444445</v>
      </c>
      <c r="CB1154" s="87">
        <v>224</v>
      </c>
      <c r="CC1154" s="111">
        <v>43439.006944444445</v>
      </c>
      <c r="CD1154" s="87">
        <v>0</v>
      </c>
      <c r="CE1154" s="111">
        <v>43439.006944444445</v>
      </c>
      <c r="CF1154" s="87">
        <v>0</v>
      </c>
      <c r="CG1154" s="111">
        <v>43439.006944444445</v>
      </c>
      <c r="CH1154" s="87">
        <v>33.61</v>
      </c>
      <c r="CI1154" s="111">
        <v>43439.006944444445</v>
      </c>
      <c r="CJ1154" s="87">
        <v>0</v>
      </c>
    </row>
    <row r="1155" spans="2:88" x14ac:dyDescent="0.3">
      <c r="B1155" s="88"/>
      <c r="C1155" s="106"/>
      <c r="D1155" s="106"/>
      <c r="E1155" s="106"/>
      <c r="F1155" s="106"/>
      <c r="G1155" s="106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6"/>
      <c r="T1155" s="106"/>
      <c r="U1155" s="106"/>
      <c r="V1155" s="106"/>
      <c r="W1155" s="106"/>
      <c r="X1155" s="106"/>
      <c r="Y1155" s="106"/>
      <c r="Z1155" s="106"/>
      <c r="AA1155" s="106"/>
      <c r="AB1155" s="106"/>
      <c r="AC1155" s="106"/>
      <c r="AD1155" s="106"/>
      <c r="AE1155" s="106"/>
      <c r="AF1155" s="106"/>
      <c r="AG1155" s="106"/>
      <c r="AH1155" s="106"/>
      <c r="AI1155" s="106"/>
      <c r="AJ1155" s="106"/>
      <c r="AK1155" s="106"/>
      <c r="AL1155" s="106"/>
      <c r="AM1155" s="106"/>
      <c r="AN1155" s="106"/>
      <c r="AO1155" s="106"/>
      <c r="AP1155" s="106"/>
      <c r="AQ1155" s="106"/>
      <c r="AR1155" s="106"/>
      <c r="AS1155" s="106"/>
      <c r="AT1155" s="106"/>
      <c r="AU1155" s="106"/>
      <c r="AV1155" s="106"/>
      <c r="AW1155" s="106"/>
      <c r="AX1155" s="106"/>
      <c r="AY1155" s="106"/>
      <c r="AZ1155" s="106"/>
      <c r="BA1155" s="106"/>
      <c r="BB1155" s="106"/>
      <c r="BC1155" s="106"/>
      <c r="BD1155" s="106"/>
      <c r="BE1155" s="106"/>
      <c r="BF1155" s="106"/>
      <c r="BG1155" s="106"/>
      <c r="BH1155" s="106"/>
      <c r="BI1155" s="106"/>
      <c r="BJ1155" s="106"/>
      <c r="BK1155" s="106"/>
      <c r="BL1155" s="107"/>
      <c r="CA1155" s="111">
        <v>43439.013888888891</v>
      </c>
      <c r="CB1155" s="87">
        <v>224</v>
      </c>
      <c r="CC1155" s="111">
        <v>43439.013888888891</v>
      </c>
      <c r="CD1155" s="87">
        <v>0</v>
      </c>
      <c r="CE1155" s="111">
        <v>43439.013888888891</v>
      </c>
      <c r="CF1155" s="87">
        <v>0</v>
      </c>
      <c r="CG1155" s="111">
        <v>43439.013888888891</v>
      </c>
      <c r="CH1155" s="87">
        <v>22.22</v>
      </c>
      <c r="CI1155" s="111">
        <v>43439.013888888891</v>
      </c>
      <c r="CJ1155" s="87">
        <v>0</v>
      </c>
    </row>
    <row r="1156" spans="2:88" x14ac:dyDescent="0.3">
      <c r="B1156" s="88"/>
      <c r="C1156" s="106"/>
      <c r="D1156" s="106"/>
      <c r="E1156" s="106"/>
      <c r="F1156" s="106"/>
      <c r="G1156" s="106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6"/>
      <c r="T1156" s="106"/>
      <c r="U1156" s="106"/>
      <c r="V1156" s="106"/>
      <c r="W1156" s="106"/>
      <c r="X1156" s="106"/>
      <c r="Y1156" s="106"/>
      <c r="Z1156" s="106"/>
      <c r="AA1156" s="106"/>
      <c r="AB1156" s="106"/>
      <c r="AC1156" s="106"/>
      <c r="AD1156" s="106"/>
      <c r="AE1156" s="106"/>
      <c r="AF1156" s="106"/>
      <c r="AG1156" s="106"/>
      <c r="AH1156" s="106"/>
      <c r="AI1156" s="106"/>
      <c r="AJ1156" s="106"/>
      <c r="AK1156" s="106"/>
      <c r="AL1156" s="106"/>
      <c r="AM1156" s="106"/>
      <c r="AN1156" s="106"/>
      <c r="AO1156" s="106"/>
      <c r="AP1156" s="106"/>
      <c r="AQ1156" s="106"/>
      <c r="AR1156" s="106"/>
      <c r="AS1156" s="106"/>
      <c r="AT1156" s="106"/>
      <c r="AU1156" s="106"/>
      <c r="AV1156" s="106"/>
      <c r="AW1156" s="106"/>
      <c r="AX1156" s="106"/>
      <c r="AY1156" s="106"/>
      <c r="AZ1156" s="106"/>
      <c r="BA1156" s="106"/>
      <c r="BB1156" s="106"/>
      <c r="BC1156" s="106"/>
      <c r="BD1156" s="106"/>
      <c r="BE1156" s="106"/>
      <c r="BF1156" s="106"/>
      <c r="BG1156" s="106"/>
      <c r="BH1156" s="106"/>
      <c r="BI1156" s="106"/>
      <c r="BJ1156" s="106"/>
      <c r="BK1156" s="106"/>
      <c r="BL1156" s="107"/>
      <c r="CA1156" s="111">
        <v>43439.020833333336</v>
      </c>
      <c r="CB1156" s="87">
        <v>225</v>
      </c>
      <c r="CC1156" s="111">
        <v>43439.020833333336</v>
      </c>
      <c r="CD1156" s="87">
        <v>0</v>
      </c>
      <c r="CE1156" s="111">
        <v>43439.020833333336</v>
      </c>
      <c r="CF1156" s="87">
        <v>0</v>
      </c>
      <c r="CG1156" s="111">
        <v>43439.020833333336</v>
      </c>
      <c r="CH1156" s="87">
        <v>22.5</v>
      </c>
      <c r="CI1156" s="111">
        <v>43439.020833333336</v>
      </c>
      <c r="CJ1156" s="87">
        <v>0</v>
      </c>
    </row>
    <row r="1157" spans="2:88" x14ac:dyDescent="0.3">
      <c r="B1157" s="88"/>
      <c r="C1157" s="106"/>
      <c r="D1157" s="106"/>
      <c r="E1157" s="106"/>
      <c r="F1157" s="106"/>
      <c r="G1157" s="106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6"/>
      <c r="T1157" s="106"/>
      <c r="U1157" s="106"/>
      <c r="V1157" s="106"/>
      <c r="W1157" s="106"/>
      <c r="X1157" s="106"/>
      <c r="Y1157" s="106"/>
      <c r="Z1157" s="106"/>
      <c r="AA1157" s="106"/>
      <c r="AB1157" s="106"/>
      <c r="AC1157" s="106"/>
      <c r="AD1157" s="106"/>
      <c r="AE1157" s="106"/>
      <c r="AF1157" s="106"/>
      <c r="AG1157" s="106"/>
      <c r="AH1157" s="106"/>
      <c r="AI1157" s="106"/>
      <c r="AJ1157" s="106"/>
      <c r="AK1157" s="106"/>
      <c r="AL1157" s="106"/>
      <c r="AM1157" s="106"/>
      <c r="AN1157" s="106"/>
      <c r="AO1157" s="106"/>
      <c r="AP1157" s="106"/>
      <c r="AQ1157" s="106"/>
      <c r="AR1157" s="106"/>
      <c r="AS1157" s="106"/>
      <c r="AT1157" s="106"/>
      <c r="AU1157" s="106"/>
      <c r="AV1157" s="106"/>
      <c r="AW1157" s="106"/>
      <c r="AX1157" s="106"/>
      <c r="AY1157" s="106"/>
      <c r="AZ1157" s="106"/>
      <c r="BA1157" s="106"/>
      <c r="BB1157" s="106"/>
      <c r="BC1157" s="106"/>
      <c r="BD1157" s="106"/>
      <c r="BE1157" s="106"/>
      <c r="BF1157" s="106"/>
      <c r="BG1157" s="106"/>
      <c r="BH1157" s="106"/>
      <c r="BI1157" s="106"/>
      <c r="BJ1157" s="106"/>
      <c r="BK1157" s="106"/>
      <c r="BL1157" s="107"/>
      <c r="CA1157" s="111">
        <v>43439.027777777781</v>
      </c>
      <c r="CB1157" s="87">
        <v>222</v>
      </c>
      <c r="CC1157" s="111">
        <v>43439.027777777781</v>
      </c>
      <c r="CD1157" s="87">
        <v>0</v>
      </c>
      <c r="CE1157" s="111">
        <v>43439.027777777781</v>
      </c>
      <c r="CF1157" s="87">
        <v>0</v>
      </c>
      <c r="CG1157" s="111">
        <v>43439.027777777781</v>
      </c>
      <c r="CH1157" s="87">
        <v>20.28</v>
      </c>
      <c r="CI1157" s="111">
        <v>43439.027777777781</v>
      </c>
      <c r="CJ1157" s="87">
        <v>0</v>
      </c>
    </row>
    <row r="1158" spans="2:88" x14ac:dyDescent="0.3">
      <c r="B1158" s="88"/>
      <c r="C1158" s="106"/>
      <c r="D1158" s="106"/>
      <c r="E1158" s="106"/>
      <c r="F1158" s="106"/>
      <c r="G1158" s="106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6"/>
      <c r="T1158" s="106"/>
      <c r="U1158" s="106"/>
      <c r="V1158" s="106"/>
      <c r="W1158" s="106"/>
      <c r="X1158" s="106"/>
      <c r="Y1158" s="106"/>
      <c r="Z1158" s="106"/>
      <c r="AA1158" s="106"/>
      <c r="AB1158" s="106"/>
      <c r="AC1158" s="106"/>
      <c r="AD1158" s="106"/>
      <c r="AE1158" s="106"/>
      <c r="AF1158" s="106"/>
      <c r="AG1158" s="106"/>
      <c r="AH1158" s="106"/>
      <c r="AI1158" s="106"/>
      <c r="AJ1158" s="106"/>
      <c r="AK1158" s="106"/>
      <c r="AL1158" s="106"/>
      <c r="AM1158" s="106"/>
      <c r="AN1158" s="106"/>
      <c r="AO1158" s="106"/>
      <c r="AP1158" s="106"/>
      <c r="AQ1158" s="106"/>
      <c r="AR1158" s="106"/>
      <c r="AS1158" s="106"/>
      <c r="AT1158" s="106"/>
      <c r="AU1158" s="106"/>
      <c r="AV1158" s="106"/>
      <c r="AW1158" s="106"/>
      <c r="AX1158" s="106"/>
      <c r="AY1158" s="106"/>
      <c r="AZ1158" s="106"/>
      <c r="BA1158" s="106"/>
      <c r="BB1158" s="106"/>
      <c r="BC1158" s="106"/>
      <c r="BD1158" s="106"/>
      <c r="BE1158" s="106"/>
      <c r="BF1158" s="106"/>
      <c r="BG1158" s="106"/>
      <c r="BH1158" s="106"/>
      <c r="BI1158" s="106"/>
      <c r="BJ1158" s="106"/>
      <c r="BK1158" s="106"/>
      <c r="BL1158" s="107"/>
      <c r="CA1158" s="111">
        <v>43439.034722222219</v>
      </c>
      <c r="CB1158" s="87">
        <v>254</v>
      </c>
      <c r="CC1158" s="111">
        <v>43439.034722222219</v>
      </c>
      <c r="CD1158" s="87">
        <v>0</v>
      </c>
      <c r="CE1158" s="111">
        <v>43439.034722222219</v>
      </c>
      <c r="CF1158" s="87">
        <v>0</v>
      </c>
      <c r="CG1158" s="111">
        <v>43439.034722222219</v>
      </c>
      <c r="CH1158" s="87">
        <v>18.89</v>
      </c>
      <c r="CI1158" s="111">
        <v>43439.034722222219</v>
      </c>
      <c r="CJ1158" s="87">
        <v>0</v>
      </c>
    </row>
    <row r="1159" spans="2:88" x14ac:dyDescent="0.3">
      <c r="B1159" s="88"/>
      <c r="C1159" s="106"/>
      <c r="D1159" s="106"/>
      <c r="E1159" s="106"/>
      <c r="F1159" s="106"/>
      <c r="G1159" s="106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6"/>
      <c r="T1159" s="106"/>
      <c r="U1159" s="106"/>
      <c r="V1159" s="106"/>
      <c r="W1159" s="106"/>
      <c r="X1159" s="106"/>
      <c r="Y1159" s="106"/>
      <c r="Z1159" s="106"/>
      <c r="AA1159" s="106"/>
      <c r="AB1159" s="106"/>
      <c r="AC1159" s="106"/>
      <c r="AD1159" s="106"/>
      <c r="AE1159" s="106"/>
      <c r="AF1159" s="106"/>
      <c r="AG1159" s="106"/>
      <c r="AH1159" s="106"/>
      <c r="AI1159" s="106"/>
      <c r="AJ1159" s="106"/>
      <c r="AK1159" s="106"/>
      <c r="AL1159" s="106"/>
      <c r="AM1159" s="106"/>
      <c r="AN1159" s="106"/>
      <c r="AO1159" s="106"/>
      <c r="AP1159" s="106"/>
      <c r="AQ1159" s="106"/>
      <c r="AR1159" s="106"/>
      <c r="AS1159" s="106"/>
      <c r="AT1159" s="106"/>
      <c r="AU1159" s="106"/>
      <c r="AV1159" s="106"/>
      <c r="AW1159" s="106"/>
      <c r="AX1159" s="106"/>
      <c r="AY1159" s="106"/>
      <c r="AZ1159" s="106"/>
      <c r="BA1159" s="106"/>
      <c r="BB1159" s="106"/>
      <c r="BC1159" s="106"/>
      <c r="BD1159" s="106"/>
      <c r="BE1159" s="106"/>
      <c r="BF1159" s="106"/>
      <c r="BG1159" s="106"/>
      <c r="BH1159" s="106"/>
      <c r="BI1159" s="106"/>
      <c r="BJ1159" s="106"/>
      <c r="BK1159" s="106"/>
      <c r="BL1159" s="107"/>
      <c r="CA1159" s="111">
        <v>43439.041666666664</v>
      </c>
      <c r="CB1159" s="87">
        <v>129</v>
      </c>
      <c r="CC1159" s="111">
        <v>43439.041666666664</v>
      </c>
      <c r="CD1159" s="87">
        <v>0</v>
      </c>
      <c r="CE1159" s="111">
        <v>43439.041666666664</v>
      </c>
      <c r="CF1159" s="87">
        <v>0</v>
      </c>
      <c r="CG1159" s="111">
        <v>43439.041666666664</v>
      </c>
      <c r="CH1159" s="87">
        <v>27.78</v>
      </c>
      <c r="CI1159" s="111">
        <v>43439.041666666664</v>
      </c>
      <c r="CJ1159" s="87">
        <v>0</v>
      </c>
    </row>
    <row r="1160" spans="2:88" x14ac:dyDescent="0.3">
      <c r="B1160" s="88"/>
      <c r="C1160" s="106"/>
      <c r="D1160" s="106"/>
      <c r="E1160" s="106"/>
      <c r="F1160" s="106"/>
      <c r="G1160" s="106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6"/>
      <c r="T1160" s="106"/>
      <c r="U1160" s="106"/>
      <c r="V1160" s="106"/>
      <c r="W1160" s="106"/>
      <c r="X1160" s="106"/>
      <c r="Y1160" s="106"/>
      <c r="Z1160" s="106"/>
      <c r="AA1160" s="106"/>
      <c r="AB1160" s="106"/>
      <c r="AC1160" s="106"/>
      <c r="AD1160" s="106"/>
      <c r="AE1160" s="106"/>
      <c r="AF1160" s="106"/>
      <c r="AG1160" s="106"/>
      <c r="AH1160" s="106"/>
      <c r="AI1160" s="106"/>
      <c r="AJ1160" s="106"/>
      <c r="AK1160" s="106"/>
      <c r="AL1160" s="106"/>
      <c r="AM1160" s="106"/>
      <c r="AN1160" s="106"/>
      <c r="AO1160" s="106"/>
      <c r="AP1160" s="106"/>
      <c r="AQ1160" s="106"/>
      <c r="AR1160" s="106"/>
      <c r="AS1160" s="106"/>
      <c r="AT1160" s="106"/>
      <c r="AU1160" s="106"/>
      <c r="AV1160" s="106"/>
      <c r="AW1160" s="106"/>
      <c r="AX1160" s="106"/>
      <c r="AY1160" s="106"/>
      <c r="AZ1160" s="106"/>
      <c r="BA1160" s="106"/>
      <c r="BB1160" s="106"/>
      <c r="BC1160" s="106"/>
      <c r="BD1160" s="106"/>
      <c r="BE1160" s="106"/>
      <c r="BF1160" s="106"/>
      <c r="BG1160" s="106"/>
      <c r="BH1160" s="106"/>
      <c r="BI1160" s="106"/>
      <c r="BJ1160" s="106"/>
      <c r="BK1160" s="106"/>
      <c r="BL1160" s="107"/>
      <c r="CA1160" s="111">
        <v>43439.048611111109</v>
      </c>
      <c r="CB1160" s="87">
        <v>214</v>
      </c>
      <c r="CC1160" s="111">
        <v>43439.048611111109</v>
      </c>
      <c r="CD1160" s="87">
        <v>0</v>
      </c>
      <c r="CE1160" s="111">
        <v>43439.048611111109</v>
      </c>
      <c r="CF1160" s="87">
        <v>0</v>
      </c>
      <c r="CG1160" s="111">
        <v>43439.048611111109</v>
      </c>
      <c r="CH1160" s="87">
        <v>26.67</v>
      </c>
      <c r="CI1160" s="111">
        <v>43439.048611111109</v>
      </c>
      <c r="CJ1160" s="87">
        <v>0</v>
      </c>
    </row>
    <row r="1161" spans="2:88" x14ac:dyDescent="0.3">
      <c r="B1161" s="88"/>
      <c r="C1161" s="106"/>
      <c r="D1161" s="106"/>
      <c r="E1161" s="106"/>
      <c r="F1161" s="106"/>
      <c r="G1161" s="106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6"/>
      <c r="T1161" s="106"/>
      <c r="U1161" s="106"/>
      <c r="V1161" s="106"/>
      <c r="W1161" s="106"/>
      <c r="X1161" s="106"/>
      <c r="Y1161" s="106"/>
      <c r="Z1161" s="106"/>
      <c r="AA1161" s="106"/>
      <c r="AB1161" s="106"/>
      <c r="AC1161" s="106"/>
      <c r="AD1161" s="106"/>
      <c r="AE1161" s="106"/>
      <c r="AF1161" s="106"/>
      <c r="AG1161" s="106"/>
      <c r="AH1161" s="106"/>
      <c r="AI1161" s="106"/>
      <c r="AJ1161" s="106"/>
      <c r="AK1161" s="106"/>
      <c r="AL1161" s="106"/>
      <c r="AM1161" s="106"/>
      <c r="AN1161" s="106"/>
      <c r="AO1161" s="106"/>
      <c r="AP1161" s="106"/>
      <c r="AQ1161" s="106"/>
      <c r="AR1161" s="106"/>
      <c r="AS1161" s="106"/>
      <c r="AT1161" s="106"/>
      <c r="AU1161" s="106"/>
      <c r="AV1161" s="106"/>
      <c r="AW1161" s="106"/>
      <c r="AX1161" s="106"/>
      <c r="AY1161" s="106"/>
      <c r="AZ1161" s="106"/>
      <c r="BA1161" s="106"/>
      <c r="BB1161" s="106"/>
      <c r="BC1161" s="106"/>
      <c r="BD1161" s="106"/>
      <c r="BE1161" s="106"/>
      <c r="BF1161" s="106"/>
      <c r="BG1161" s="106"/>
      <c r="BH1161" s="106"/>
      <c r="BI1161" s="106"/>
      <c r="BJ1161" s="106"/>
      <c r="BK1161" s="106"/>
      <c r="BL1161" s="107"/>
      <c r="CA1161" s="111">
        <v>43439.055555555555</v>
      </c>
      <c r="CB1161" s="87">
        <v>215</v>
      </c>
      <c r="CC1161" s="111">
        <v>43439.055555555555</v>
      </c>
      <c r="CD1161" s="87">
        <v>0</v>
      </c>
      <c r="CE1161" s="111">
        <v>43439.055555555555</v>
      </c>
      <c r="CF1161" s="87">
        <v>0</v>
      </c>
      <c r="CG1161" s="111">
        <v>43439.055555555555</v>
      </c>
      <c r="CH1161" s="87">
        <v>20</v>
      </c>
      <c r="CI1161" s="111">
        <v>43439.055555555555</v>
      </c>
      <c r="CJ1161" s="87">
        <v>0</v>
      </c>
    </row>
    <row r="1162" spans="2:88" x14ac:dyDescent="0.3">
      <c r="B1162" s="88"/>
      <c r="C1162" s="106"/>
      <c r="D1162" s="106"/>
      <c r="E1162" s="106"/>
      <c r="F1162" s="106"/>
      <c r="G1162" s="106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6"/>
      <c r="T1162" s="106"/>
      <c r="U1162" s="106"/>
      <c r="V1162" s="106"/>
      <c r="W1162" s="106"/>
      <c r="X1162" s="106"/>
      <c r="Y1162" s="106"/>
      <c r="Z1162" s="106"/>
      <c r="AA1162" s="106"/>
      <c r="AB1162" s="106"/>
      <c r="AC1162" s="106"/>
      <c r="AD1162" s="106"/>
      <c r="AE1162" s="106"/>
      <c r="AF1162" s="106"/>
      <c r="AG1162" s="106"/>
      <c r="AH1162" s="106"/>
      <c r="AI1162" s="106"/>
      <c r="AJ1162" s="106"/>
      <c r="AK1162" s="106"/>
      <c r="AL1162" s="106"/>
      <c r="AM1162" s="106"/>
      <c r="AN1162" s="106"/>
      <c r="AO1162" s="106"/>
      <c r="AP1162" s="106"/>
      <c r="AQ1162" s="106"/>
      <c r="AR1162" s="106"/>
      <c r="AS1162" s="106"/>
      <c r="AT1162" s="106"/>
      <c r="AU1162" s="106"/>
      <c r="AV1162" s="106"/>
      <c r="AW1162" s="106"/>
      <c r="AX1162" s="106"/>
      <c r="AY1162" s="106"/>
      <c r="AZ1162" s="106"/>
      <c r="BA1162" s="106"/>
      <c r="BB1162" s="106"/>
      <c r="BC1162" s="106"/>
      <c r="BD1162" s="106"/>
      <c r="BE1162" s="106"/>
      <c r="BF1162" s="106"/>
      <c r="BG1162" s="106"/>
      <c r="BH1162" s="106"/>
      <c r="BI1162" s="106"/>
      <c r="BJ1162" s="106"/>
      <c r="BK1162" s="106"/>
      <c r="BL1162" s="107"/>
      <c r="CA1162" s="111">
        <v>43439.0625</v>
      </c>
      <c r="CB1162" s="87">
        <v>225</v>
      </c>
      <c r="CC1162" s="111">
        <v>43439.0625</v>
      </c>
      <c r="CD1162" s="87">
        <v>0</v>
      </c>
      <c r="CE1162" s="111">
        <v>43439.0625</v>
      </c>
      <c r="CF1162" s="87">
        <v>0</v>
      </c>
      <c r="CG1162" s="111">
        <v>43439.0625</v>
      </c>
      <c r="CH1162" s="87">
        <v>17.78</v>
      </c>
      <c r="CI1162" s="111">
        <v>43439.0625</v>
      </c>
      <c r="CJ1162" s="87">
        <v>0</v>
      </c>
    </row>
    <row r="1163" spans="2:88" x14ac:dyDescent="0.3">
      <c r="B1163" s="88"/>
      <c r="C1163" s="106"/>
      <c r="D1163" s="106"/>
      <c r="E1163" s="106"/>
      <c r="F1163" s="106"/>
      <c r="G1163" s="106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6"/>
      <c r="T1163" s="106"/>
      <c r="U1163" s="106"/>
      <c r="V1163" s="106"/>
      <c r="W1163" s="106"/>
      <c r="X1163" s="106"/>
      <c r="Y1163" s="106"/>
      <c r="Z1163" s="106"/>
      <c r="AA1163" s="106"/>
      <c r="AB1163" s="106"/>
      <c r="AC1163" s="106"/>
      <c r="AD1163" s="106"/>
      <c r="AE1163" s="106"/>
      <c r="AF1163" s="106"/>
      <c r="AG1163" s="106"/>
      <c r="AH1163" s="106"/>
      <c r="AI1163" s="106"/>
      <c r="AJ1163" s="106"/>
      <c r="AK1163" s="106"/>
      <c r="AL1163" s="106"/>
      <c r="AM1163" s="106"/>
      <c r="AN1163" s="106"/>
      <c r="AO1163" s="106"/>
      <c r="AP1163" s="106"/>
      <c r="AQ1163" s="106"/>
      <c r="AR1163" s="106"/>
      <c r="AS1163" s="106"/>
      <c r="AT1163" s="106"/>
      <c r="AU1163" s="106"/>
      <c r="AV1163" s="106"/>
      <c r="AW1163" s="106"/>
      <c r="AX1163" s="106"/>
      <c r="AY1163" s="106"/>
      <c r="AZ1163" s="106"/>
      <c r="BA1163" s="106"/>
      <c r="BB1163" s="106"/>
      <c r="BC1163" s="106"/>
      <c r="BD1163" s="106"/>
      <c r="BE1163" s="106"/>
      <c r="BF1163" s="106"/>
      <c r="BG1163" s="106"/>
      <c r="BH1163" s="106"/>
      <c r="BI1163" s="106"/>
      <c r="BJ1163" s="106"/>
      <c r="BK1163" s="106"/>
      <c r="BL1163" s="107"/>
      <c r="CA1163" s="111">
        <v>43439.069444444445</v>
      </c>
      <c r="CB1163" s="87">
        <v>227</v>
      </c>
      <c r="CC1163" s="111">
        <v>43439.069444444445</v>
      </c>
      <c r="CD1163" s="87">
        <v>0</v>
      </c>
      <c r="CE1163" s="111">
        <v>43439.069444444445</v>
      </c>
      <c r="CF1163" s="87">
        <v>0</v>
      </c>
      <c r="CG1163" s="111">
        <v>43439.069444444445</v>
      </c>
      <c r="CH1163" s="87">
        <v>18.61</v>
      </c>
      <c r="CI1163" s="111">
        <v>43439.069444444445</v>
      </c>
      <c r="CJ1163" s="87">
        <v>0</v>
      </c>
    </row>
    <row r="1164" spans="2:88" x14ac:dyDescent="0.3">
      <c r="B1164" s="88"/>
      <c r="C1164" s="106"/>
      <c r="D1164" s="106"/>
      <c r="E1164" s="106"/>
      <c r="F1164" s="106"/>
      <c r="G1164" s="106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6"/>
      <c r="T1164" s="106"/>
      <c r="U1164" s="106"/>
      <c r="V1164" s="106"/>
      <c r="W1164" s="106"/>
      <c r="X1164" s="106"/>
      <c r="Y1164" s="106"/>
      <c r="Z1164" s="106"/>
      <c r="AA1164" s="106"/>
      <c r="AB1164" s="106"/>
      <c r="AC1164" s="106"/>
      <c r="AD1164" s="106"/>
      <c r="AE1164" s="106"/>
      <c r="AF1164" s="106"/>
      <c r="AG1164" s="106"/>
      <c r="AH1164" s="106"/>
      <c r="AI1164" s="106"/>
      <c r="AJ1164" s="106"/>
      <c r="AK1164" s="106"/>
      <c r="AL1164" s="106"/>
      <c r="AM1164" s="106"/>
      <c r="AN1164" s="106"/>
      <c r="AO1164" s="106"/>
      <c r="AP1164" s="106"/>
      <c r="AQ1164" s="106"/>
      <c r="AR1164" s="106"/>
      <c r="AS1164" s="106"/>
      <c r="AT1164" s="106"/>
      <c r="AU1164" s="106"/>
      <c r="AV1164" s="106"/>
      <c r="AW1164" s="106"/>
      <c r="AX1164" s="106"/>
      <c r="AY1164" s="106"/>
      <c r="AZ1164" s="106"/>
      <c r="BA1164" s="106"/>
      <c r="BB1164" s="106"/>
      <c r="BC1164" s="106"/>
      <c r="BD1164" s="106"/>
      <c r="BE1164" s="106"/>
      <c r="BF1164" s="106"/>
      <c r="BG1164" s="106"/>
      <c r="BH1164" s="106"/>
      <c r="BI1164" s="106"/>
      <c r="BJ1164" s="106"/>
      <c r="BK1164" s="106"/>
      <c r="BL1164" s="107"/>
      <c r="CA1164" s="111">
        <v>43439.076388888891</v>
      </c>
      <c r="CB1164" s="87">
        <v>225</v>
      </c>
      <c r="CC1164" s="111">
        <v>43439.076388888891</v>
      </c>
      <c r="CD1164" s="87">
        <v>0</v>
      </c>
      <c r="CE1164" s="111">
        <v>43439.076388888891</v>
      </c>
      <c r="CF1164" s="87">
        <v>0</v>
      </c>
      <c r="CG1164" s="111">
        <v>43439.076388888891</v>
      </c>
      <c r="CH1164" s="87">
        <v>26.11</v>
      </c>
      <c r="CI1164" s="111">
        <v>43439.076388888891</v>
      </c>
      <c r="CJ1164" s="87">
        <v>0</v>
      </c>
    </row>
    <row r="1165" spans="2:88" x14ac:dyDescent="0.3">
      <c r="B1165" s="88"/>
      <c r="C1165" s="106"/>
      <c r="D1165" s="106"/>
      <c r="E1165" s="106"/>
      <c r="F1165" s="106"/>
      <c r="G1165" s="106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6"/>
      <c r="T1165" s="106"/>
      <c r="U1165" s="106"/>
      <c r="V1165" s="106"/>
      <c r="W1165" s="106"/>
      <c r="X1165" s="106"/>
      <c r="Y1165" s="106"/>
      <c r="Z1165" s="106"/>
      <c r="AA1165" s="106"/>
      <c r="AB1165" s="106"/>
      <c r="AC1165" s="106"/>
      <c r="AD1165" s="106"/>
      <c r="AE1165" s="106"/>
      <c r="AF1165" s="106"/>
      <c r="AG1165" s="106"/>
      <c r="AH1165" s="106"/>
      <c r="AI1165" s="106"/>
      <c r="AJ1165" s="106"/>
      <c r="AK1165" s="106"/>
      <c r="AL1165" s="106"/>
      <c r="AM1165" s="106"/>
      <c r="AN1165" s="106"/>
      <c r="AO1165" s="106"/>
      <c r="AP1165" s="106"/>
      <c r="AQ1165" s="106"/>
      <c r="AR1165" s="106"/>
      <c r="AS1165" s="106"/>
      <c r="AT1165" s="106"/>
      <c r="AU1165" s="106"/>
      <c r="AV1165" s="106"/>
      <c r="AW1165" s="106"/>
      <c r="AX1165" s="106"/>
      <c r="AY1165" s="106"/>
      <c r="AZ1165" s="106"/>
      <c r="BA1165" s="106"/>
      <c r="BB1165" s="106"/>
      <c r="BC1165" s="106"/>
      <c r="BD1165" s="106"/>
      <c r="BE1165" s="106"/>
      <c r="BF1165" s="106"/>
      <c r="BG1165" s="106"/>
      <c r="BH1165" s="106"/>
      <c r="BI1165" s="106"/>
      <c r="BJ1165" s="106"/>
      <c r="BK1165" s="106"/>
      <c r="BL1165" s="107"/>
      <c r="CA1165" s="111">
        <v>43439.083333333336</v>
      </c>
      <c r="CB1165" s="87">
        <v>224</v>
      </c>
      <c r="CC1165" s="111">
        <v>43439.083333333336</v>
      </c>
      <c r="CD1165" s="87">
        <v>0</v>
      </c>
      <c r="CE1165" s="111">
        <v>43439.083333333336</v>
      </c>
      <c r="CF1165" s="87">
        <v>0</v>
      </c>
      <c r="CG1165" s="111">
        <v>43439.083333333336</v>
      </c>
      <c r="CH1165" s="87">
        <v>25.56</v>
      </c>
      <c r="CI1165" s="111">
        <v>43439.083333333336</v>
      </c>
      <c r="CJ1165" s="87">
        <v>0</v>
      </c>
    </row>
    <row r="1166" spans="2:88" x14ac:dyDescent="0.3">
      <c r="B1166" s="88"/>
      <c r="C1166" s="106"/>
      <c r="D1166" s="106"/>
      <c r="E1166" s="106"/>
      <c r="F1166" s="106"/>
      <c r="G1166" s="106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6"/>
      <c r="T1166" s="106"/>
      <c r="U1166" s="106"/>
      <c r="V1166" s="106"/>
      <c r="W1166" s="106"/>
      <c r="X1166" s="106"/>
      <c r="Y1166" s="106"/>
      <c r="Z1166" s="106"/>
      <c r="AA1166" s="106"/>
      <c r="AB1166" s="106"/>
      <c r="AC1166" s="106"/>
      <c r="AD1166" s="106"/>
      <c r="AE1166" s="106"/>
      <c r="AF1166" s="106"/>
      <c r="AG1166" s="106"/>
      <c r="AH1166" s="106"/>
      <c r="AI1166" s="106"/>
      <c r="AJ1166" s="106"/>
      <c r="AK1166" s="106"/>
      <c r="AL1166" s="106"/>
      <c r="AM1166" s="106"/>
      <c r="AN1166" s="106"/>
      <c r="AO1166" s="106"/>
      <c r="AP1166" s="106"/>
      <c r="AQ1166" s="106"/>
      <c r="AR1166" s="106"/>
      <c r="AS1166" s="106"/>
      <c r="AT1166" s="106"/>
      <c r="AU1166" s="106"/>
      <c r="AV1166" s="106"/>
      <c r="AW1166" s="106"/>
      <c r="AX1166" s="106"/>
      <c r="AY1166" s="106"/>
      <c r="AZ1166" s="106"/>
      <c r="BA1166" s="106"/>
      <c r="BB1166" s="106"/>
      <c r="BC1166" s="106"/>
      <c r="BD1166" s="106"/>
      <c r="BE1166" s="106"/>
      <c r="BF1166" s="106"/>
      <c r="BG1166" s="106"/>
      <c r="BH1166" s="106"/>
      <c r="BI1166" s="106"/>
      <c r="BJ1166" s="106"/>
      <c r="BK1166" s="106"/>
      <c r="BL1166" s="107"/>
      <c r="CA1166" s="111">
        <v>43439.090277777781</v>
      </c>
      <c r="CB1166" s="87">
        <v>223</v>
      </c>
      <c r="CC1166" s="111">
        <v>43439.090277777781</v>
      </c>
      <c r="CD1166" s="87">
        <v>0</v>
      </c>
      <c r="CE1166" s="111">
        <v>43439.090277777781</v>
      </c>
      <c r="CF1166" s="87">
        <v>0</v>
      </c>
      <c r="CG1166" s="111">
        <v>43439.090277777781</v>
      </c>
      <c r="CH1166" s="87">
        <v>16.670000000000002</v>
      </c>
      <c r="CI1166" s="111">
        <v>43439.090277777781</v>
      </c>
      <c r="CJ1166" s="87">
        <v>0</v>
      </c>
    </row>
    <row r="1167" spans="2:88" x14ac:dyDescent="0.3">
      <c r="B1167" s="88"/>
      <c r="C1167" s="106"/>
      <c r="D1167" s="106"/>
      <c r="E1167" s="106"/>
      <c r="F1167" s="106"/>
      <c r="G1167" s="106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6"/>
      <c r="T1167" s="106"/>
      <c r="U1167" s="106"/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AH1167" s="106"/>
      <c r="AI1167" s="106"/>
      <c r="AJ1167" s="106"/>
      <c r="AK1167" s="106"/>
      <c r="AL1167" s="106"/>
      <c r="AM1167" s="106"/>
      <c r="AN1167" s="106"/>
      <c r="AO1167" s="106"/>
      <c r="AP1167" s="106"/>
      <c r="AQ1167" s="106"/>
      <c r="AR1167" s="106"/>
      <c r="AS1167" s="106"/>
      <c r="AT1167" s="106"/>
      <c r="AU1167" s="106"/>
      <c r="AV1167" s="106"/>
      <c r="AW1167" s="106"/>
      <c r="AX1167" s="106"/>
      <c r="AY1167" s="106"/>
      <c r="AZ1167" s="106"/>
      <c r="BA1167" s="106"/>
      <c r="BB1167" s="106"/>
      <c r="BC1167" s="106"/>
      <c r="BD1167" s="106"/>
      <c r="BE1167" s="106"/>
      <c r="BF1167" s="106"/>
      <c r="BG1167" s="106"/>
      <c r="BH1167" s="106"/>
      <c r="BI1167" s="106"/>
      <c r="BJ1167" s="106"/>
      <c r="BK1167" s="106"/>
      <c r="BL1167" s="107"/>
      <c r="CA1167" s="111">
        <v>43439.097222222219</v>
      </c>
      <c r="CB1167" s="87">
        <v>227</v>
      </c>
      <c r="CC1167" s="111">
        <v>43439.097222222219</v>
      </c>
      <c r="CD1167" s="87">
        <v>0</v>
      </c>
      <c r="CE1167" s="111">
        <v>43439.097222222219</v>
      </c>
      <c r="CF1167" s="87">
        <v>0</v>
      </c>
      <c r="CG1167" s="111">
        <v>43439.097222222219</v>
      </c>
      <c r="CH1167" s="87">
        <v>17.78</v>
      </c>
      <c r="CI1167" s="111">
        <v>43439.097222222219</v>
      </c>
      <c r="CJ1167" s="87">
        <v>0</v>
      </c>
    </row>
    <row r="1168" spans="2:88" x14ac:dyDescent="0.3">
      <c r="B1168" s="88"/>
      <c r="C1168" s="106"/>
      <c r="D1168" s="106"/>
      <c r="E1168" s="106"/>
      <c r="F1168" s="106"/>
      <c r="G1168" s="106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6"/>
      <c r="T1168" s="106"/>
      <c r="U1168" s="106"/>
      <c r="V1168" s="106"/>
      <c r="W1168" s="106"/>
      <c r="X1168" s="106"/>
      <c r="Y1168" s="106"/>
      <c r="Z1168" s="106"/>
      <c r="AA1168" s="106"/>
      <c r="AB1168" s="106"/>
      <c r="AC1168" s="106"/>
      <c r="AD1168" s="106"/>
      <c r="AE1168" s="106"/>
      <c r="AF1168" s="106"/>
      <c r="AG1168" s="106"/>
      <c r="AH1168" s="106"/>
      <c r="AI1168" s="106"/>
      <c r="AJ1168" s="106"/>
      <c r="AK1168" s="106"/>
      <c r="AL1168" s="106"/>
      <c r="AM1168" s="106"/>
      <c r="AN1168" s="106"/>
      <c r="AO1168" s="106"/>
      <c r="AP1168" s="106"/>
      <c r="AQ1168" s="106"/>
      <c r="AR1168" s="106"/>
      <c r="AS1168" s="106"/>
      <c r="AT1168" s="106"/>
      <c r="AU1168" s="106"/>
      <c r="AV1168" s="106"/>
      <c r="AW1168" s="106"/>
      <c r="AX1168" s="106"/>
      <c r="AY1168" s="106"/>
      <c r="AZ1168" s="106"/>
      <c r="BA1168" s="106"/>
      <c r="BB1168" s="106"/>
      <c r="BC1168" s="106"/>
      <c r="BD1168" s="106"/>
      <c r="BE1168" s="106"/>
      <c r="BF1168" s="106"/>
      <c r="BG1168" s="106"/>
      <c r="BH1168" s="106"/>
      <c r="BI1168" s="106"/>
      <c r="BJ1168" s="106"/>
      <c r="BK1168" s="106"/>
      <c r="BL1168" s="107"/>
      <c r="CA1168" s="111">
        <v>43439.104166666664</v>
      </c>
      <c r="CB1168" s="87">
        <v>227</v>
      </c>
      <c r="CC1168" s="111">
        <v>43439.104166666664</v>
      </c>
      <c r="CD1168" s="87">
        <v>0</v>
      </c>
      <c r="CE1168" s="111">
        <v>43439.104166666664</v>
      </c>
      <c r="CF1168" s="87">
        <v>0</v>
      </c>
      <c r="CG1168" s="111">
        <v>43439.104166666664</v>
      </c>
      <c r="CH1168" s="87">
        <v>26.11</v>
      </c>
      <c r="CI1168" s="111">
        <v>43439.104166666664</v>
      </c>
      <c r="CJ1168" s="87">
        <v>0</v>
      </c>
    </row>
    <row r="1169" spans="2:88" x14ac:dyDescent="0.3">
      <c r="B1169" s="88"/>
      <c r="C1169" s="106"/>
      <c r="D1169" s="106"/>
      <c r="E1169" s="106"/>
      <c r="F1169" s="106"/>
      <c r="G1169" s="106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6"/>
      <c r="T1169" s="106"/>
      <c r="U1169" s="106"/>
      <c r="V1169" s="106"/>
      <c r="W1169" s="106"/>
      <c r="X1169" s="106"/>
      <c r="Y1169" s="106"/>
      <c r="Z1169" s="106"/>
      <c r="AA1169" s="106"/>
      <c r="AB1169" s="106"/>
      <c r="AC1169" s="106"/>
      <c r="AD1169" s="106"/>
      <c r="AE1169" s="106"/>
      <c r="AF1169" s="106"/>
      <c r="AG1169" s="106"/>
      <c r="AH1169" s="106"/>
      <c r="AI1169" s="106"/>
      <c r="AJ1169" s="106"/>
      <c r="AK1169" s="106"/>
      <c r="AL1169" s="106"/>
      <c r="AM1169" s="106"/>
      <c r="AN1169" s="106"/>
      <c r="AO1169" s="106"/>
      <c r="AP1169" s="106"/>
      <c r="AQ1169" s="106"/>
      <c r="AR1169" s="106"/>
      <c r="AS1169" s="106"/>
      <c r="AT1169" s="106"/>
      <c r="AU1169" s="106"/>
      <c r="AV1169" s="106"/>
      <c r="AW1169" s="106"/>
      <c r="AX1169" s="106"/>
      <c r="AY1169" s="106"/>
      <c r="AZ1169" s="106"/>
      <c r="BA1169" s="106"/>
      <c r="BB1169" s="106"/>
      <c r="BC1169" s="106"/>
      <c r="BD1169" s="106"/>
      <c r="BE1169" s="106"/>
      <c r="BF1169" s="106"/>
      <c r="BG1169" s="106"/>
      <c r="BH1169" s="106"/>
      <c r="BI1169" s="106"/>
      <c r="BJ1169" s="106"/>
      <c r="BK1169" s="106"/>
      <c r="BL1169" s="107"/>
      <c r="CA1169" s="111">
        <v>43439.111111111109</v>
      </c>
      <c r="CB1169" s="87">
        <v>228</v>
      </c>
      <c r="CC1169" s="111">
        <v>43439.111111111109</v>
      </c>
      <c r="CD1169" s="87">
        <v>0</v>
      </c>
      <c r="CE1169" s="111">
        <v>43439.111111111109</v>
      </c>
      <c r="CF1169" s="87">
        <v>0</v>
      </c>
      <c r="CG1169" s="111">
        <v>43439.111111111109</v>
      </c>
      <c r="CH1169" s="87">
        <v>16.11</v>
      </c>
      <c r="CI1169" s="111">
        <v>43439.111111111109</v>
      </c>
      <c r="CJ1169" s="87">
        <v>0</v>
      </c>
    </row>
    <row r="1170" spans="2:88" x14ac:dyDescent="0.3">
      <c r="B1170" s="88"/>
      <c r="C1170" s="106"/>
      <c r="D1170" s="106"/>
      <c r="E1170" s="106"/>
      <c r="F1170" s="106"/>
      <c r="G1170" s="106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6"/>
      <c r="T1170" s="106"/>
      <c r="U1170" s="106"/>
      <c r="V1170" s="106"/>
      <c r="W1170" s="106"/>
      <c r="X1170" s="106"/>
      <c r="Y1170" s="106"/>
      <c r="Z1170" s="106"/>
      <c r="AA1170" s="106"/>
      <c r="AB1170" s="106"/>
      <c r="AC1170" s="106"/>
      <c r="AD1170" s="106"/>
      <c r="AE1170" s="106"/>
      <c r="AF1170" s="106"/>
      <c r="AG1170" s="106"/>
      <c r="AH1170" s="106"/>
      <c r="AI1170" s="106"/>
      <c r="AJ1170" s="106"/>
      <c r="AK1170" s="106"/>
      <c r="AL1170" s="106"/>
      <c r="AM1170" s="106"/>
      <c r="AN1170" s="106"/>
      <c r="AO1170" s="106"/>
      <c r="AP1170" s="106"/>
      <c r="AQ1170" s="106"/>
      <c r="AR1170" s="106"/>
      <c r="AS1170" s="106"/>
      <c r="AT1170" s="106"/>
      <c r="AU1170" s="106"/>
      <c r="AV1170" s="106"/>
      <c r="AW1170" s="106"/>
      <c r="AX1170" s="106"/>
      <c r="AY1170" s="106"/>
      <c r="AZ1170" s="106"/>
      <c r="BA1170" s="106"/>
      <c r="BB1170" s="106"/>
      <c r="BC1170" s="106"/>
      <c r="BD1170" s="106"/>
      <c r="BE1170" s="106"/>
      <c r="BF1170" s="106"/>
      <c r="BG1170" s="106"/>
      <c r="BH1170" s="106"/>
      <c r="BI1170" s="106"/>
      <c r="BJ1170" s="106"/>
      <c r="BK1170" s="106"/>
      <c r="BL1170" s="107"/>
      <c r="CA1170" s="111">
        <v>43439.118055555555</v>
      </c>
      <c r="CB1170" s="87">
        <v>226</v>
      </c>
      <c r="CC1170" s="111">
        <v>43439.118055555555</v>
      </c>
      <c r="CD1170" s="87">
        <v>0</v>
      </c>
      <c r="CE1170" s="111">
        <v>43439.118055555555</v>
      </c>
      <c r="CF1170" s="87">
        <v>0</v>
      </c>
      <c r="CG1170" s="111">
        <v>43439.118055555555</v>
      </c>
      <c r="CH1170" s="87">
        <v>19.170000000000002</v>
      </c>
      <c r="CI1170" s="111">
        <v>43439.118055555555</v>
      </c>
      <c r="CJ1170" s="87">
        <v>0</v>
      </c>
    </row>
    <row r="1171" spans="2:88" x14ac:dyDescent="0.3">
      <c r="B1171" s="88"/>
      <c r="C1171" s="106"/>
      <c r="D1171" s="106"/>
      <c r="E1171" s="106"/>
      <c r="F1171" s="106"/>
      <c r="G1171" s="106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6"/>
      <c r="T1171" s="106"/>
      <c r="U1171" s="106"/>
      <c r="V1171" s="106"/>
      <c r="W1171" s="106"/>
      <c r="X1171" s="106"/>
      <c r="Y1171" s="106"/>
      <c r="Z1171" s="106"/>
      <c r="AA1171" s="106"/>
      <c r="AB1171" s="106"/>
      <c r="AC1171" s="106"/>
      <c r="AD1171" s="106"/>
      <c r="AE1171" s="106"/>
      <c r="AF1171" s="106"/>
      <c r="AG1171" s="106"/>
      <c r="AH1171" s="106"/>
      <c r="AI1171" s="106"/>
      <c r="AJ1171" s="106"/>
      <c r="AK1171" s="106"/>
      <c r="AL1171" s="106"/>
      <c r="AM1171" s="106"/>
      <c r="AN1171" s="106"/>
      <c r="AO1171" s="106"/>
      <c r="AP1171" s="106"/>
      <c r="AQ1171" s="106"/>
      <c r="AR1171" s="106"/>
      <c r="AS1171" s="106"/>
      <c r="AT1171" s="106"/>
      <c r="AU1171" s="106"/>
      <c r="AV1171" s="106"/>
      <c r="AW1171" s="106"/>
      <c r="AX1171" s="106"/>
      <c r="AY1171" s="106"/>
      <c r="AZ1171" s="106"/>
      <c r="BA1171" s="106"/>
      <c r="BB1171" s="106"/>
      <c r="BC1171" s="106"/>
      <c r="BD1171" s="106"/>
      <c r="BE1171" s="106"/>
      <c r="BF1171" s="106"/>
      <c r="BG1171" s="106"/>
      <c r="BH1171" s="106"/>
      <c r="BI1171" s="106"/>
      <c r="BJ1171" s="106"/>
      <c r="BK1171" s="106"/>
      <c r="BL1171" s="107"/>
      <c r="CA1171" s="111">
        <v>43439.125</v>
      </c>
      <c r="CB1171" s="87">
        <v>227</v>
      </c>
      <c r="CC1171" s="111">
        <v>43439.125</v>
      </c>
      <c r="CD1171" s="87">
        <v>0</v>
      </c>
      <c r="CE1171" s="111">
        <v>43439.125</v>
      </c>
      <c r="CF1171" s="87">
        <v>0</v>
      </c>
      <c r="CG1171" s="111">
        <v>43439.125</v>
      </c>
      <c r="CH1171" s="87">
        <v>17.5</v>
      </c>
      <c r="CI1171" s="111">
        <v>43439.125</v>
      </c>
      <c r="CJ1171" s="87">
        <v>0</v>
      </c>
    </row>
    <row r="1172" spans="2:88" x14ac:dyDescent="0.3">
      <c r="B1172" s="88"/>
      <c r="C1172" s="106"/>
      <c r="D1172" s="106"/>
      <c r="E1172" s="106"/>
      <c r="F1172" s="106"/>
      <c r="G1172" s="106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6"/>
      <c r="T1172" s="106"/>
      <c r="U1172" s="106"/>
      <c r="V1172" s="106"/>
      <c r="W1172" s="106"/>
      <c r="X1172" s="106"/>
      <c r="Y1172" s="106"/>
      <c r="Z1172" s="106"/>
      <c r="AA1172" s="106"/>
      <c r="AB1172" s="106"/>
      <c r="AC1172" s="106"/>
      <c r="AD1172" s="106"/>
      <c r="AE1172" s="106"/>
      <c r="AF1172" s="106"/>
      <c r="AG1172" s="106"/>
      <c r="AH1172" s="106"/>
      <c r="AI1172" s="106"/>
      <c r="AJ1172" s="106"/>
      <c r="AK1172" s="106"/>
      <c r="AL1172" s="106"/>
      <c r="AM1172" s="106"/>
      <c r="AN1172" s="106"/>
      <c r="AO1172" s="106"/>
      <c r="AP1172" s="106"/>
      <c r="AQ1172" s="106"/>
      <c r="AR1172" s="106"/>
      <c r="AS1172" s="106"/>
      <c r="AT1172" s="106"/>
      <c r="AU1172" s="106"/>
      <c r="AV1172" s="106"/>
      <c r="AW1172" s="106"/>
      <c r="AX1172" s="106"/>
      <c r="AY1172" s="106"/>
      <c r="AZ1172" s="106"/>
      <c r="BA1172" s="106"/>
      <c r="BB1172" s="106"/>
      <c r="BC1172" s="106"/>
      <c r="BD1172" s="106"/>
      <c r="BE1172" s="106"/>
      <c r="BF1172" s="106"/>
      <c r="BG1172" s="106"/>
      <c r="BH1172" s="106"/>
      <c r="BI1172" s="106"/>
      <c r="BJ1172" s="106"/>
      <c r="BK1172" s="106"/>
      <c r="BL1172" s="107"/>
      <c r="CA1172" s="111">
        <v>43439.131944444445</v>
      </c>
      <c r="CB1172" s="87">
        <v>227</v>
      </c>
      <c r="CC1172" s="111">
        <v>43439.131944444445</v>
      </c>
      <c r="CD1172" s="87">
        <v>0</v>
      </c>
      <c r="CE1172" s="111">
        <v>43439.131944444445</v>
      </c>
      <c r="CF1172" s="87">
        <v>0</v>
      </c>
      <c r="CG1172" s="111">
        <v>43439.131944444445</v>
      </c>
      <c r="CH1172" s="87">
        <v>17.5</v>
      </c>
      <c r="CI1172" s="111">
        <v>43439.131944444445</v>
      </c>
      <c r="CJ1172" s="87">
        <v>0</v>
      </c>
    </row>
    <row r="1173" spans="2:88" x14ac:dyDescent="0.3">
      <c r="B1173" s="88"/>
      <c r="C1173" s="106"/>
      <c r="D1173" s="106"/>
      <c r="E1173" s="106"/>
      <c r="F1173" s="106"/>
      <c r="G1173" s="106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6"/>
      <c r="T1173" s="106"/>
      <c r="U1173" s="106"/>
      <c r="V1173" s="106"/>
      <c r="W1173" s="106"/>
      <c r="X1173" s="106"/>
      <c r="Y1173" s="106"/>
      <c r="Z1173" s="106"/>
      <c r="AA1173" s="106"/>
      <c r="AB1173" s="106"/>
      <c r="AC1173" s="106"/>
      <c r="AD1173" s="106"/>
      <c r="AE1173" s="106"/>
      <c r="AF1173" s="106"/>
      <c r="AG1173" s="106"/>
      <c r="AH1173" s="106"/>
      <c r="AI1173" s="106"/>
      <c r="AJ1173" s="106"/>
      <c r="AK1173" s="106"/>
      <c r="AL1173" s="106"/>
      <c r="AM1173" s="106"/>
      <c r="AN1173" s="106"/>
      <c r="AO1173" s="106"/>
      <c r="AP1173" s="106"/>
      <c r="AQ1173" s="106"/>
      <c r="AR1173" s="106"/>
      <c r="AS1173" s="106"/>
      <c r="AT1173" s="106"/>
      <c r="AU1173" s="106"/>
      <c r="AV1173" s="106"/>
      <c r="AW1173" s="106"/>
      <c r="AX1173" s="106"/>
      <c r="AY1173" s="106"/>
      <c r="AZ1173" s="106"/>
      <c r="BA1173" s="106"/>
      <c r="BB1173" s="106"/>
      <c r="BC1173" s="106"/>
      <c r="BD1173" s="106"/>
      <c r="BE1173" s="106"/>
      <c r="BF1173" s="106"/>
      <c r="BG1173" s="106"/>
      <c r="BH1173" s="106"/>
      <c r="BI1173" s="106"/>
      <c r="BJ1173" s="106"/>
      <c r="BK1173" s="106"/>
      <c r="BL1173" s="107"/>
      <c r="CA1173" s="111">
        <v>43439.138888888891</v>
      </c>
      <c r="CB1173" s="87">
        <v>223</v>
      </c>
      <c r="CC1173" s="111">
        <v>43439.138888888891</v>
      </c>
      <c r="CD1173" s="87">
        <v>0</v>
      </c>
      <c r="CE1173" s="111">
        <v>43439.138888888891</v>
      </c>
      <c r="CF1173" s="87">
        <v>0</v>
      </c>
      <c r="CG1173" s="111">
        <v>43439.138888888891</v>
      </c>
      <c r="CH1173" s="87">
        <v>17.78</v>
      </c>
      <c r="CI1173" s="111">
        <v>43439.138888888891</v>
      </c>
      <c r="CJ1173" s="87">
        <v>0</v>
      </c>
    </row>
    <row r="1174" spans="2:88" x14ac:dyDescent="0.3">
      <c r="B1174" s="88"/>
      <c r="C1174" s="106"/>
      <c r="D1174" s="106"/>
      <c r="E1174" s="106"/>
      <c r="F1174" s="106"/>
      <c r="G1174" s="106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6"/>
      <c r="T1174" s="106"/>
      <c r="U1174" s="106"/>
      <c r="V1174" s="106"/>
      <c r="W1174" s="106"/>
      <c r="X1174" s="106"/>
      <c r="Y1174" s="106"/>
      <c r="Z1174" s="106"/>
      <c r="AA1174" s="106"/>
      <c r="AB1174" s="106"/>
      <c r="AC1174" s="106"/>
      <c r="AD1174" s="106"/>
      <c r="AE1174" s="106"/>
      <c r="AF1174" s="106"/>
      <c r="AG1174" s="106"/>
      <c r="AH1174" s="106"/>
      <c r="AI1174" s="106"/>
      <c r="AJ1174" s="106"/>
      <c r="AK1174" s="106"/>
      <c r="AL1174" s="106"/>
      <c r="AM1174" s="106"/>
      <c r="AN1174" s="106"/>
      <c r="AO1174" s="106"/>
      <c r="AP1174" s="106"/>
      <c r="AQ1174" s="106"/>
      <c r="AR1174" s="106"/>
      <c r="AS1174" s="106"/>
      <c r="AT1174" s="106"/>
      <c r="AU1174" s="106"/>
      <c r="AV1174" s="106"/>
      <c r="AW1174" s="106"/>
      <c r="AX1174" s="106"/>
      <c r="AY1174" s="106"/>
      <c r="AZ1174" s="106"/>
      <c r="BA1174" s="106"/>
      <c r="BB1174" s="106"/>
      <c r="BC1174" s="106"/>
      <c r="BD1174" s="106"/>
      <c r="BE1174" s="106"/>
      <c r="BF1174" s="106"/>
      <c r="BG1174" s="106"/>
      <c r="BH1174" s="106"/>
      <c r="BI1174" s="106"/>
      <c r="BJ1174" s="106"/>
      <c r="BK1174" s="106"/>
      <c r="BL1174" s="107"/>
      <c r="CA1174" s="111">
        <v>43439.145833333336</v>
      </c>
      <c r="CB1174" s="87">
        <v>228</v>
      </c>
      <c r="CC1174" s="111">
        <v>43439.145833333336</v>
      </c>
      <c r="CD1174" s="87">
        <v>0</v>
      </c>
      <c r="CE1174" s="111">
        <v>43439.145833333336</v>
      </c>
      <c r="CF1174" s="87">
        <v>0</v>
      </c>
      <c r="CG1174" s="111">
        <v>43439.145833333336</v>
      </c>
      <c r="CH1174" s="87">
        <v>25.28</v>
      </c>
      <c r="CI1174" s="111">
        <v>43439.145833333336</v>
      </c>
      <c r="CJ1174" s="87">
        <v>0</v>
      </c>
    </row>
    <row r="1175" spans="2:88" x14ac:dyDescent="0.3">
      <c r="B1175" s="88"/>
      <c r="C1175" s="106"/>
      <c r="D1175" s="106"/>
      <c r="E1175" s="106"/>
      <c r="F1175" s="106"/>
      <c r="G1175" s="106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6"/>
      <c r="T1175" s="106"/>
      <c r="U1175" s="106"/>
      <c r="V1175" s="106"/>
      <c r="W1175" s="106"/>
      <c r="X1175" s="106"/>
      <c r="Y1175" s="106"/>
      <c r="Z1175" s="106"/>
      <c r="AA1175" s="106"/>
      <c r="AB1175" s="106"/>
      <c r="AC1175" s="106"/>
      <c r="AD1175" s="106"/>
      <c r="AE1175" s="106"/>
      <c r="AF1175" s="106"/>
      <c r="AG1175" s="106"/>
      <c r="AH1175" s="106"/>
      <c r="AI1175" s="106"/>
      <c r="AJ1175" s="106"/>
      <c r="AK1175" s="106"/>
      <c r="AL1175" s="106"/>
      <c r="AM1175" s="106"/>
      <c r="AN1175" s="106"/>
      <c r="AO1175" s="106"/>
      <c r="AP1175" s="106"/>
      <c r="AQ1175" s="106"/>
      <c r="AR1175" s="106"/>
      <c r="AS1175" s="106"/>
      <c r="AT1175" s="106"/>
      <c r="AU1175" s="106"/>
      <c r="AV1175" s="106"/>
      <c r="AW1175" s="106"/>
      <c r="AX1175" s="106"/>
      <c r="AY1175" s="106"/>
      <c r="AZ1175" s="106"/>
      <c r="BA1175" s="106"/>
      <c r="BB1175" s="106"/>
      <c r="BC1175" s="106"/>
      <c r="BD1175" s="106"/>
      <c r="BE1175" s="106"/>
      <c r="BF1175" s="106"/>
      <c r="BG1175" s="106"/>
      <c r="BH1175" s="106"/>
      <c r="BI1175" s="106"/>
      <c r="BJ1175" s="106"/>
      <c r="BK1175" s="106"/>
      <c r="BL1175" s="107"/>
      <c r="CA1175" s="111">
        <v>43439.152777777781</v>
      </c>
      <c r="CB1175" s="87">
        <v>228</v>
      </c>
      <c r="CC1175" s="111">
        <v>43439.152777777781</v>
      </c>
      <c r="CD1175" s="87">
        <v>0</v>
      </c>
      <c r="CE1175" s="111">
        <v>43439.152777777781</v>
      </c>
      <c r="CF1175" s="87">
        <v>0</v>
      </c>
      <c r="CG1175" s="111">
        <v>43439.152777777781</v>
      </c>
      <c r="CH1175" s="87">
        <v>26.94</v>
      </c>
      <c r="CI1175" s="111">
        <v>43439.152777777781</v>
      </c>
      <c r="CJ1175" s="87">
        <v>0</v>
      </c>
    </row>
    <row r="1176" spans="2:88" x14ac:dyDescent="0.3">
      <c r="B1176" s="88"/>
      <c r="C1176" s="106"/>
      <c r="D1176" s="106"/>
      <c r="E1176" s="106"/>
      <c r="F1176" s="106"/>
      <c r="G1176" s="106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6"/>
      <c r="T1176" s="106"/>
      <c r="U1176" s="106"/>
      <c r="V1176" s="106"/>
      <c r="W1176" s="106"/>
      <c r="X1176" s="106"/>
      <c r="Y1176" s="106"/>
      <c r="Z1176" s="106"/>
      <c r="AA1176" s="106"/>
      <c r="AB1176" s="106"/>
      <c r="AC1176" s="106"/>
      <c r="AD1176" s="106"/>
      <c r="AE1176" s="106"/>
      <c r="AF1176" s="106"/>
      <c r="AG1176" s="106"/>
      <c r="AH1176" s="106"/>
      <c r="AI1176" s="106"/>
      <c r="AJ1176" s="106"/>
      <c r="AK1176" s="106"/>
      <c r="AL1176" s="106"/>
      <c r="AM1176" s="106"/>
      <c r="AN1176" s="106"/>
      <c r="AO1176" s="106"/>
      <c r="AP1176" s="106"/>
      <c r="AQ1176" s="106"/>
      <c r="AR1176" s="106"/>
      <c r="AS1176" s="106"/>
      <c r="AT1176" s="106"/>
      <c r="AU1176" s="106"/>
      <c r="AV1176" s="106"/>
      <c r="AW1176" s="106"/>
      <c r="AX1176" s="106"/>
      <c r="AY1176" s="106"/>
      <c r="AZ1176" s="106"/>
      <c r="BA1176" s="106"/>
      <c r="BB1176" s="106"/>
      <c r="BC1176" s="106"/>
      <c r="BD1176" s="106"/>
      <c r="BE1176" s="106"/>
      <c r="BF1176" s="106"/>
      <c r="BG1176" s="106"/>
      <c r="BH1176" s="106"/>
      <c r="BI1176" s="106"/>
      <c r="BJ1176" s="106"/>
      <c r="BK1176" s="106"/>
      <c r="BL1176" s="107"/>
      <c r="CA1176" s="111">
        <v>43439.159722222219</v>
      </c>
      <c r="CB1176" s="87">
        <v>229</v>
      </c>
      <c r="CC1176" s="111">
        <v>43439.159722222219</v>
      </c>
      <c r="CD1176" s="87">
        <v>0</v>
      </c>
      <c r="CE1176" s="111">
        <v>43439.159722222219</v>
      </c>
      <c r="CF1176" s="87">
        <v>0</v>
      </c>
      <c r="CG1176" s="111">
        <v>43439.159722222219</v>
      </c>
      <c r="CH1176" s="87">
        <v>26.11</v>
      </c>
      <c r="CI1176" s="111">
        <v>43439.159722222219</v>
      </c>
      <c r="CJ1176" s="87">
        <v>0</v>
      </c>
    </row>
    <row r="1177" spans="2:88" x14ac:dyDescent="0.3">
      <c r="B1177" s="88"/>
      <c r="C1177" s="106"/>
      <c r="D1177" s="106"/>
      <c r="E1177" s="106"/>
      <c r="F1177" s="106"/>
      <c r="G1177" s="106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6"/>
      <c r="T1177" s="106"/>
      <c r="U1177" s="106"/>
      <c r="V1177" s="106"/>
      <c r="W1177" s="106"/>
      <c r="X1177" s="106"/>
      <c r="Y1177" s="106"/>
      <c r="Z1177" s="106"/>
      <c r="AA1177" s="106"/>
      <c r="AB1177" s="106"/>
      <c r="AC1177" s="106"/>
      <c r="AD1177" s="106"/>
      <c r="AE1177" s="106"/>
      <c r="AF1177" s="106"/>
      <c r="AG1177" s="106"/>
      <c r="AH1177" s="106"/>
      <c r="AI1177" s="106"/>
      <c r="AJ1177" s="106"/>
      <c r="AK1177" s="106"/>
      <c r="AL1177" s="106"/>
      <c r="AM1177" s="106"/>
      <c r="AN1177" s="106"/>
      <c r="AO1177" s="106"/>
      <c r="AP1177" s="106"/>
      <c r="AQ1177" s="106"/>
      <c r="AR1177" s="106"/>
      <c r="AS1177" s="106"/>
      <c r="AT1177" s="106"/>
      <c r="AU1177" s="106"/>
      <c r="AV1177" s="106"/>
      <c r="AW1177" s="106"/>
      <c r="AX1177" s="106"/>
      <c r="AY1177" s="106"/>
      <c r="AZ1177" s="106"/>
      <c r="BA1177" s="106"/>
      <c r="BB1177" s="106"/>
      <c r="BC1177" s="106"/>
      <c r="BD1177" s="106"/>
      <c r="BE1177" s="106"/>
      <c r="BF1177" s="106"/>
      <c r="BG1177" s="106"/>
      <c r="BH1177" s="106"/>
      <c r="BI1177" s="106"/>
      <c r="BJ1177" s="106"/>
      <c r="BK1177" s="106"/>
      <c r="BL1177" s="107"/>
      <c r="CA1177" s="111">
        <v>43439.166666666664</v>
      </c>
      <c r="CB1177" s="87">
        <v>227</v>
      </c>
      <c r="CC1177" s="111">
        <v>43439.166666666664</v>
      </c>
      <c r="CD1177" s="87">
        <v>0</v>
      </c>
      <c r="CE1177" s="111">
        <v>43439.166666666664</v>
      </c>
      <c r="CF1177" s="87">
        <v>0</v>
      </c>
      <c r="CG1177" s="111">
        <v>43439.166666666664</v>
      </c>
      <c r="CH1177" s="87">
        <v>17.78</v>
      </c>
      <c r="CI1177" s="111">
        <v>43439.166666666664</v>
      </c>
      <c r="CJ1177" s="87">
        <v>0</v>
      </c>
    </row>
    <row r="1178" spans="2:88" x14ac:dyDescent="0.3">
      <c r="B1178" s="88"/>
      <c r="C1178" s="106"/>
      <c r="D1178" s="106"/>
      <c r="E1178" s="106"/>
      <c r="F1178" s="106"/>
      <c r="G1178" s="106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6"/>
      <c r="T1178" s="106"/>
      <c r="U1178" s="106"/>
      <c r="V1178" s="106"/>
      <c r="W1178" s="106"/>
      <c r="X1178" s="106"/>
      <c r="Y1178" s="106"/>
      <c r="Z1178" s="106"/>
      <c r="AA1178" s="106"/>
      <c r="AB1178" s="106"/>
      <c r="AC1178" s="106"/>
      <c r="AD1178" s="106"/>
      <c r="AE1178" s="106"/>
      <c r="AF1178" s="106"/>
      <c r="AG1178" s="106"/>
      <c r="AH1178" s="106"/>
      <c r="AI1178" s="106"/>
      <c r="AJ1178" s="106"/>
      <c r="AK1178" s="106"/>
      <c r="AL1178" s="106"/>
      <c r="AM1178" s="106"/>
      <c r="AN1178" s="106"/>
      <c r="AO1178" s="106"/>
      <c r="AP1178" s="106"/>
      <c r="AQ1178" s="106"/>
      <c r="AR1178" s="106"/>
      <c r="AS1178" s="106"/>
      <c r="AT1178" s="106"/>
      <c r="AU1178" s="106"/>
      <c r="AV1178" s="106"/>
      <c r="AW1178" s="106"/>
      <c r="AX1178" s="106"/>
      <c r="AY1178" s="106"/>
      <c r="AZ1178" s="106"/>
      <c r="BA1178" s="106"/>
      <c r="BB1178" s="106"/>
      <c r="BC1178" s="106"/>
      <c r="BD1178" s="106"/>
      <c r="BE1178" s="106"/>
      <c r="BF1178" s="106"/>
      <c r="BG1178" s="106"/>
      <c r="BH1178" s="106"/>
      <c r="BI1178" s="106"/>
      <c r="BJ1178" s="106"/>
      <c r="BK1178" s="106"/>
      <c r="BL1178" s="107"/>
      <c r="CA1178" s="111">
        <v>43439.173611111109</v>
      </c>
      <c r="CB1178" s="87">
        <v>228</v>
      </c>
      <c r="CC1178" s="111">
        <v>43439.173611111109</v>
      </c>
      <c r="CD1178" s="87">
        <v>0</v>
      </c>
      <c r="CE1178" s="111">
        <v>43439.173611111109</v>
      </c>
      <c r="CF1178" s="87">
        <v>0</v>
      </c>
      <c r="CG1178" s="111">
        <v>43439.173611111109</v>
      </c>
      <c r="CH1178" s="87">
        <v>19.440000000000001</v>
      </c>
      <c r="CI1178" s="111">
        <v>43439.173611111109</v>
      </c>
      <c r="CJ1178" s="87">
        <v>0</v>
      </c>
    </row>
    <row r="1179" spans="2:88" x14ac:dyDescent="0.3">
      <c r="B1179" s="88"/>
      <c r="C1179" s="106"/>
      <c r="D1179" s="106"/>
      <c r="E1179" s="106"/>
      <c r="F1179" s="106"/>
      <c r="G1179" s="106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6"/>
      <c r="T1179" s="106"/>
      <c r="U1179" s="106"/>
      <c r="V1179" s="106"/>
      <c r="W1179" s="106"/>
      <c r="X1179" s="106"/>
      <c r="Y1179" s="106"/>
      <c r="Z1179" s="106"/>
      <c r="AA1179" s="106"/>
      <c r="AB1179" s="106"/>
      <c r="AC1179" s="106"/>
      <c r="AD1179" s="106"/>
      <c r="AE1179" s="106"/>
      <c r="AF1179" s="106"/>
      <c r="AG1179" s="106"/>
      <c r="AH1179" s="106"/>
      <c r="AI1179" s="106"/>
      <c r="AJ1179" s="106"/>
      <c r="AK1179" s="106"/>
      <c r="AL1179" s="106"/>
      <c r="AM1179" s="106"/>
      <c r="AN1179" s="106"/>
      <c r="AO1179" s="106"/>
      <c r="AP1179" s="106"/>
      <c r="AQ1179" s="106"/>
      <c r="AR1179" s="106"/>
      <c r="AS1179" s="106"/>
      <c r="AT1179" s="106"/>
      <c r="AU1179" s="106"/>
      <c r="AV1179" s="106"/>
      <c r="AW1179" s="106"/>
      <c r="AX1179" s="106"/>
      <c r="AY1179" s="106"/>
      <c r="AZ1179" s="106"/>
      <c r="BA1179" s="106"/>
      <c r="BB1179" s="106"/>
      <c r="BC1179" s="106"/>
      <c r="BD1179" s="106"/>
      <c r="BE1179" s="106"/>
      <c r="BF1179" s="106"/>
      <c r="BG1179" s="106"/>
      <c r="BH1179" s="106"/>
      <c r="BI1179" s="106"/>
      <c r="BJ1179" s="106"/>
      <c r="BK1179" s="106"/>
      <c r="BL1179" s="107"/>
      <c r="CA1179" s="111">
        <v>43439.180555555555</v>
      </c>
      <c r="CB1179" s="87">
        <v>228</v>
      </c>
      <c r="CC1179" s="111">
        <v>43439.180555555555</v>
      </c>
      <c r="CD1179" s="87">
        <v>0</v>
      </c>
      <c r="CE1179" s="111">
        <v>43439.180555555555</v>
      </c>
      <c r="CF1179" s="87">
        <v>0</v>
      </c>
      <c r="CG1179" s="111">
        <v>43439.180555555555</v>
      </c>
      <c r="CH1179" s="87">
        <v>19.72</v>
      </c>
      <c r="CI1179" s="111">
        <v>43439.180555555555</v>
      </c>
      <c r="CJ1179" s="87">
        <v>0</v>
      </c>
    </row>
    <row r="1180" spans="2:88" x14ac:dyDescent="0.3">
      <c r="B1180" s="88"/>
      <c r="C1180" s="106"/>
      <c r="D1180" s="106"/>
      <c r="E1180" s="106"/>
      <c r="F1180" s="106"/>
      <c r="G1180" s="106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6"/>
      <c r="T1180" s="106"/>
      <c r="U1180" s="106"/>
      <c r="V1180" s="106"/>
      <c r="W1180" s="106"/>
      <c r="X1180" s="106"/>
      <c r="Y1180" s="106"/>
      <c r="Z1180" s="106"/>
      <c r="AA1180" s="106"/>
      <c r="AB1180" s="106"/>
      <c r="AC1180" s="106"/>
      <c r="AD1180" s="106"/>
      <c r="AE1180" s="106"/>
      <c r="AF1180" s="106"/>
      <c r="AG1180" s="106"/>
      <c r="AH1180" s="106"/>
      <c r="AI1180" s="106"/>
      <c r="AJ1180" s="106"/>
      <c r="AK1180" s="106"/>
      <c r="AL1180" s="106"/>
      <c r="AM1180" s="106"/>
      <c r="AN1180" s="106"/>
      <c r="AO1180" s="106"/>
      <c r="AP1180" s="106"/>
      <c r="AQ1180" s="106"/>
      <c r="AR1180" s="106"/>
      <c r="AS1180" s="106"/>
      <c r="AT1180" s="106"/>
      <c r="AU1180" s="106"/>
      <c r="AV1180" s="106"/>
      <c r="AW1180" s="106"/>
      <c r="AX1180" s="106"/>
      <c r="AY1180" s="106"/>
      <c r="AZ1180" s="106"/>
      <c r="BA1180" s="106"/>
      <c r="BB1180" s="106"/>
      <c r="BC1180" s="106"/>
      <c r="BD1180" s="106"/>
      <c r="BE1180" s="106"/>
      <c r="BF1180" s="106"/>
      <c r="BG1180" s="106"/>
      <c r="BH1180" s="106"/>
      <c r="BI1180" s="106"/>
      <c r="BJ1180" s="106"/>
      <c r="BK1180" s="106"/>
      <c r="BL1180" s="107"/>
      <c r="CA1180" s="111">
        <v>43439.1875</v>
      </c>
      <c r="CB1180" s="87">
        <v>225</v>
      </c>
      <c r="CC1180" s="111">
        <v>43439.1875</v>
      </c>
      <c r="CD1180" s="87">
        <v>0</v>
      </c>
      <c r="CE1180" s="111">
        <v>43439.1875</v>
      </c>
      <c r="CF1180" s="87">
        <v>0</v>
      </c>
      <c r="CG1180" s="111">
        <v>43439.1875</v>
      </c>
      <c r="CH1180" s="87">
        <v>17.78</v>
      </c>
      <c r="CI1180" s="111">
        <v>43439.1875</v>
      </c>
      <c r="CJ1180" s="87">
        <v>0</v>
      </c>
    </row>
    <row r="1181" spans="2:88" x14ac:dyDescent="0.3">
      <c r="B1181" s="88"/>
      <c r="C1181" s="106"/>
      <c r="D1181" s="106"/>
      <c r="E1181" s="106"/>
      <c r="F1181" s="106"/>
      <c r="G1181" s="106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6"/>
      <c r="T1181" s="106"/>
      <c r="U1181" s="106"/>
      <c r="V1181" s="106"/>
      <c r="W1181" s="106"/>
      <c r="X1181" s="106"/>
      <c r="Y1181" s="106"/>
      <c r="Z1181" s="106"/>
      <c r="AA1181" s="106"/>
      <c r="AB1181" s="106"/>
      <c r="AC1181" s="106"/>
      <c r="AD1181" s="106"/>
      <c r="AE1181" s="106"/>
      <c r="AF1181" s="106"/>
      <c r="AG1181" s="106"/>
      <c r="AH1181" s="106"/>
      <c r="AI1181" s="106"/>
      <c r="AJ1181" s="106"/>
      <c r="AK1181" s="106"/>
      <c r="AL1181" s="106"/>
      <c r="AM1181" s="106"/>
      <c r="AN1181" s="106"/>
      <c r="AO1181" s="106"/>
      <c r="AP1181" s="106"/>
      <c r="AQ1181" s="106"/>
      <c r="AR1181" s="106"/>
      <c r="AS1181" s="106"/>
      <c r="AT1181" s="106"/>
      <c r="AU1181" s="106"/>
      <c r="AV1181" s="106"/>
      <c r="AW1181" s="106"/>
      <c r="AX1181" s="106"/>
      <c r="AY1181" s="106"/>
      <c r="AZ1181" s="106"/>
      <c r="BA1181" s="106"/>
      <c r="BB1181" s="106"/>
      <c r="BC1181" s="106"/>
      <c r="BD1181" s="106"/>
      <c r="BE1181" s="106"/>
      <c r="BF1181" s="106"/>
      <c r="BG1181" s="106"/>
      <c r="BH1181" s="106"/>
      <c r="BI1181" s="106"/>
      <c r="BJ1181" s="106"/>
      <c r="BK1181" s="106"/>
      <c r="BL1181" s="107"/>
      <c r="CA1181" s="111">
        <v>43439.194444444445</v>
      </c>
      <c r="CB1181" s="87">
        <v>227</v>
      </c>
      <c r="CC1181" s="111">
        <v>43439.194444444445</v>
      </c>
      <c r="CD1181" s="87">
        <v>0</v>
      </c>
      <c r="CE1181" s="111">
        <v>43439.194444444445</v>
      </c>
      <c r="CF1181" s="87">
        <v>0</v>
      </c>
      <c r="CG1181" s="111">
        <v>43439.194444444445</v>
      </c>
      <c r="CH1181" s="87">
        <v>24.72</v>
      </c>
      <c r="CI1181" s="111">
        <v>43439.194444444445</v>
      </c>
      <c r="CJ1181" s="87">
        <v>0</v>
      </c>
    </row>
    <row r="1182" spans="2:88" x14ac:dyDescent="0.3">
      <c r="B1182" s="88"/>
      <c r="C1182" s="106"/>
      <c r="D1182" s="106"/>
      <c r="E1182" s="106"/>
      <c r="F1182" s="106"/>
      <c r="G1182" s="106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6"/>
      <c r="T1182" s="106"/>
      <c r="U1182" s="106"/>
      <c r="V1182" s="106"/>
      <c r="W1182" s="106"/>
      <c r="X1182" s="106"/>
      <c r="Y1182" s="106"/>
      <c r="Z1182" s="106"/>
      <c r="AA1182" s="106"/>
      <c r="AB1182" s="106"/>
      <c r="AC1182" s="106"/>
      <c r="AD1182" s="106"/>
      <c r="AE1182" s="106"/>
      <c r="AF1182" s="106"/>
      <c r="AG1182" s="106"/>
      <c r="AH1182" s="106"/>
      <c r="AI1182" s="106"/>
      <c r="AJ1182" s="106"/>
      <c r="AK1182" s="106"/>
      <c r="AL1182" s="106"/>
      <c r="AM1182" s="106"/>
      <c r="AN1182" s="106"/>
      <c r="AO1182" s="106"/>
      <c r="AP1182" s="106"/>
      <c r="AQ1182" s="106"/>
      <c r="AR1182" s="106"/>
      <c r="AS1182" s="106"/>
      <c r="AT1182" s="106"/>
      <c r="AU1182" s="106"/>
      <c r="AV1182" s="106"/>
      <c r="AW1182" s="106"/>
      <c r="AX1182" s="106"/>
      <c r="AY1182" s="106"/>
      <c r="AZ1182" s="106"/>
      <c r="BA1182" s="106"/>
      <c r="BB1182" s="106"/>
      <c r="BC1182" s="106"/>
      <c r="BD1182" s="106"/>
      <c r="BE1182" s="106"/>
      <c r="BF1182" s="106"/>
      <c r="BG1182" s="106"/>
      <c r="BH1182" s="106"/>
      <c r="BI1182" s="106"/>
      <c r="BJ1182" s="106"/>
      <c r="BK1182" s="106"/>
      <c r="BL1182" s="107"/>
      <c r="CA1182" s="111">
        <v>43439.201388888891</v>
      </c>
      <c r="CB1182" s="87">
        <v>228</v>
      </c>
      <c r="CC1182" s="111">
        <v>43439.201388888891</v>
      </c>
      <c r="CD1182" s="87">
        <v>0</v>
      </c>
      <c r="CE1182" s="111">
        <v>43439.201388888891</v>
      </c>
      <c r="CF1182" s="87">
        <v>0</v>
      </c>
      <c r="CG1182" s="111">
        <v>43439.201388888891</v>
      </c>
      <c r="CH1182" s="87">
        <v>25.56</v>
      </c>
      <c r="CI1182" s="111">
        <v>43439.201388888891</v>
      </c>
      <c r="CJ1182" s="87">
        <v>0</v>
      </c>
    </row>
    <row r="1183" spans="2:88" x14ac:dyDescent="0.3">
      <c r="B1183" s="88"/>
      <c r="C1183" s="106"/>
      <c r="D1183" s="106"/>
      <c r="E1183" s="106"/>
      <c r="F1183" s="106"/>
      <c r="G1183" s="106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6"/>
      <c r="T1183" s="106"/>
      <c r="U1183" s="106"/>
      <c r="V1183" s="106"/>
      <c r="W1183" s="106"/>
      <c r="X1183" s="106"/>
      <c r="Y1183" s="106"/>
      <c r="Z1183" s="106"/>
      <c r="AA1183" s="106"/>
      <c r="AB1183" s="106"/>
      <c r="AC1183" s="106"/>
      <c r="AD1183" s="106"/>
      <c r="AE1183" s="106"/>
      <c r="AF1183" s="106"/>
      <c r="AG1183" s="106"/>
      <c r="AH1183" s="106"/>
      <c r="AI1183" s="106"/>
      <c r="AJ1183" s="106"/>
      <c r="AK1183" s="106"/>
      <c r="AL1183" s="106"/>
      <c r="AM1183" s="106"/>
      <c r="AN1183" s="106"/>
      <c r="AO1183" s="106"/>
      <c r="AP1183" s="106"/>
      <c r="AQ1183" s="106"/>
      <c r="AR1183" s="106"/>
      <c r="AS1183" s="106"/>
      <c r="AT1183" s="106"/>
      <c r="AU1183" s="106"/>
      <c r="AV1183" s="106"/>
      <c r="AW1183" s="106"/>
      <c r="AX1183" s="106"/>
      <c r="AY1183" s="106"/>
      <c r="AZ1183" s="106"/>
      <c r="BA1183" s="106"/>
      <c r="BB1183" s="106"/>
      <c r="BC1183" s="106"/>
      <c r="BD1183" s="106"/>
      <c r="BE1183" s="106"/>
      <c r="BF1183" s="106"/>
      <c r="BG1183" s="106"/>
      <c r="BH1183" s="106"/>
      <c r="BI1183" s="106"/>
      <c r="BJ1183" s="106"/>
      <c r="BK1183" s="106"/>
      <c r="BL1183" s="107"/>
      <c r="CA1183" s="111">
        <v>43439.208333333336</v>
      </c>
      <c r="CB1183" s="87">
        <v>223</v>
      </c>
      <c r="CC1183" s="111">
        <v>43439.208333333336</v>
      </c>
      <c r="CD1183" s="87">
        <v>0</v>
      </c>
      <c r="CE1183" s="111">
        <v>43439.208333333336</v>
      </c>
      <c r="CF1183" s="87">
        <v>0</v>
      </c>
      <c r="CG1183" s="111">
        <v>43439.208333333336</v>
      </c>
      <c r="CH1183" s="87">
        <v>12.5</v>
      </c>
      <c r="CI1183" s="111">
        <v>43439.208333333336</v>
      </c>
      <c r="CJ1183" s="87">
        <v>0</v>
      </c>
    </row>
    <row r="1184" spans="2:88" x14ac:dyDescent="0.3">
      <c r="B1184" s="88"/>
      <c r="C1184" s="106"/>
      <c r="D1184" s="106"/>
      <c r="E1184" s="106"/>
      <c r="F1184" s="106"/>
      <c r="G1184" s="106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6"/>
      <c r="T1184" s="106"/>
      <c r="U1184" s="106"/>
      <c r="V1184" s="106"/>
      <c r="W1184" s="106"/>
      <c r="X1184" s="106"/>
      <c r="Y1184" s="106"/>
      <c r="Z1184" s="106"/>
      <c r="AA1184" s="106"/>
      <c r="AB1184" s="106"/>
      <c r="AC1184" s="106"/>
      <c r="AD1184" s="106"/>
      <c r="AE1184" s="106"/>
      <c r="AF1184" s="106"/>
      <c r="AG1184" s="106"/>
      <c r="AH1184" s="106"/>
      <c r="AI1184" s="106"/>
      <c r="AJ1184" s="106"/>
      <c r="AK1184" s="106"/>
      <c r="AL1184" s="106"/>
      <c r="AM1184" s="106"/>
      <c r="AN1184" s="106"/>
      <c r="AO1184" s="106"/>
      <c r="AP1184" s="106"/>
      <c r="AQ1184" s="106"/>
      <c r="AR1184" s="106"/>
      <c r="AS1184" s="106"/>
      <c r="AT1184" s="106"/>
      <c r="AU1184" s="106"/>
      <c r="AV1184" s="106"/>
      <c r="AW1184" s="106"/>
      <c r="AX1184" s="106"/>
      <c r="AY1184" s="106"/>
      <c r="AZ1184" s="106"/>
      <c r="BA1184" s="106"/>
      <c r="BB1184" s="106"/>
      <c r="BC1184" s="106"/>
      <c r="BD1184" s="106"/>
      <c r="BE1184" s="106"/>
      <c r="BF1184" s="106"/>
      <c r="BG1184" s="106"/>
      <c r="BH1184" s="106"/>
      <c r="BI1184" s="106"/>
      <c r="BJ1184" s="106"/>
      <c r="BK1184" s="106"/>
      <c r="BL1184" s="107"/>
      <c r="CA1184" s="111">
        <v>43439.215277777781</v>
      </c>
      <c r="CB1184" s="87">
        <v>226</v>
      </c>
      <c r="CC1184" s="111">
        <v>43439.215277777781</v>
      </c>
      <c r="CD1184" s="87">
        <v>0</v>
      </c>
      <c r="CE1184" s="111">
        <v>43439.215277777781</v>
      </c>
      <c r="CF1184" s="87">
        <v>0</v>
      </c>
      <c r="CG1184" s="111">
        <v>43439.215277777781</v>
      </c>
      <c r="CH1184" s="87">
        <v>17.5</v>
      </c>
      <c r="CI1184" s="111">
        <v>43439.215277777781</v>
      </c>
      <c r="CJ1184" s="87">
        <v>0</v>
      </c>
    </row>
    <row r="1185" spans="2:88" x14ac:dyDescent="0.3">
      <c r="B1185" s="88"/>
      <c r="C1185" s="106"/>
      <c r="D1185" s="106"/>
      <c r="E1185" s="106"/>
      <c r="F1185" s="106"/>
      <c r="G1185" s="106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6"/>
      <c r="T1185" s="106"/>
      <c r="U1185" s="106"/>
      <c r="V1185" s="106"/>
      <c r="W1185" s="106"/>
      <c r="X1185" s="106"/>
      <c r="Y1185" s="106"/>
      <c r="Z1185" s="106"/>
      <c r="AA1185" s="106"/>
      <c r="AB1185" s="106"/>
      <c r="AC1185" s="106"/>
      <c r="AD1185" s="106"/>
      <c r="AE1185" s="106"/>
      <c r="AF1185" s="106"/>
      <c r="AG1185" s="106"/>
      <c r="AH1185" s="106"/>
      <c r="AI1185" s="106"/>
      <c r="AJ1185" s="106"/>
      <c r="AK1185" s="106"/>
      <c r="AL1185" s="106"/>
      <c r="AM1185" s="106"/>
      <c r="AN1185" s="106"/>
      <c r="AO1185" s="106"/>
      <c r="AP1185" s="106"/>
      <c r="AQ1185" s="106"/>
      <c r="AR1185" s="106"/>
      <c r="AS1185" s="106"/>
      <c r="AT1185" s="106"/>
      <c r="AU1185" s="106"/>
      <c r="AV1185" s="106"/>
      <c r="AW1185" s="106"/>
      <c r="AX1185" s="106"/>
      <c r="AY1185" s="106"/>
      <c r="AZ1185" s="106"/>
      <c r="BA1185" s="106"/>
      <c r="BB1185" s="106"/>
      <c r="BC1185" s="106"/>
      <c r="BD1185" s="106"/>
      <c r="BE1185" s="106"/>
      <c r="BF1185" s="106"/>
      <c r="BG1185" s="106"/>
      <c r="BH1185" s="106"/>
      <c r="BI1185" s="106"/>
      <c r="BJ1185" s="106"/>
      <c r="BK1185" s="106"/>
      <c r="BL1185" s="107"/>
      <c r="CA1185" s="111">
        <v>43439.222222222219</v>
      </c>
      <c r="CB1185" s="87">
        <v>225</v>
      </c>
      <c r="CC1185" s="111">
        <v>43439.222222222219</v>
      </c>
      <c r="CD1185" s="87">
        <v>0</v>
      </c>
      <c r="CE1185" s="111">
        <v>43439.222222222219</v>
      </c>
      <c r="CF1185" s="87">
        <v>0</v>
      </c>
      <c r="CG1185" s="111">
        <v>43439.222222222219</v>
      </c>
      <c r="CH1185" s="87">
        <v>20.56</v>
      </c>
      <c r="CI1185" s="111">
        <v>43439.222222222219</v>
      </c>
      <c r="CJ1185" s="87">
        <v>0</v>
      </c>
    </row>
    <row r="1186" spans="2:88" x14ac:dyDescent="0.3">
      <c r="B1186" s="88"/>
      <c r="C1186" s="106"/>
      <c r="D1186" s="106"/>
      <c r="E1186" s="106"/>
      <c r="F1186" s="106"/>
      <c r="G1186" s="106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6"/>
      <c r="T1186" s="106"/>
      <c r="U1186" s="106"/>
      <c r="V1186" s="106"/>
      <c r="W1186" s="106"/>
      <c r="X1186" s="106"/>
      <c r="Y1186" s="106"/>
      <c r="Z1186" s="106"/>
      <c r="AA1186" s="106"/>
      <c r="AB1186" s="106"/>
      <c r="AC1186" s="106"/>
      <c r="AD1186" s="106"/>
      <c r="AE1186" s="106"/>
      <c r="AF1186" s="106"/>
      <c r="AG1186" s="106"/>
      <c r="AH1186" s="106"/>
      <c r="AI1186" s="106"/>
      <c r="AJ1186" s="106"/>
      <c r="AK1186" s="106"/>
      <c r="AL1186" s="106"/>
      <c r="AM1186" s="106"/>
      <c r="AN1186" s="106"/>
      <c r="AO1186" s="106"/>
      <c r="AP1186" s="106"/>
      <c r="AQ1186" s="106"/>
      <c r="AR1186" s="106"/>
      <c r="AS1186" s="106"/>
      <c r="AT1186" s="106"/>
      <c r="AU1186" s="106"/>
      <c r="AV1186" s="106"/>
      <c r="AW1186" s="106"/>
      <c r="AX1186" s="106"/>
      <c r="AY1186" s="106"/>
      <c r="AZ1186" s="106"/>
      <c r="BA1186" s="106"/>
      <c r="BB1186" s="106"/>
      <c r="BC1186" s="106"/>
      <c r="BD1186" s="106"/>
      <c r="BE1186" s="106"/>
      <c r="BF1186" s="106"/>
      <c r="BG1186" s="106"/>
      <c r="BH1186" s="106"/>
      <c r="BI1186" s="106"/>
      <c r="BJ1186" s="106"/>
      <c r="BK1186" s="106"/>
      <c r="BL1186" s="107"/>
      <c r="CA1186" s="111">
        <v>43439.229166666664</v>
      </c>
      <c r="CB1186" s="87">
        <v>225</v>
      </c>
      <c r="CC1186" s="111">
        <v>43439.229166666664</v>
      </c>
      <c r="CD1186" s="87">
        <v>0</v>
      </c>
      <c r="CE1186" s="111">
        <v>43439.229166666664</v>
      </c>
      <c r="CF1186" s="87">
        <v>0</v>
      </c>
      <c r="CG1186" s="111">
        <v>43439.229166666664</v>
      </c>
      <c r="CH1186" s="87">
        <v>27.5</v>
      </c>
      <c r="CI1186" s="111">
        <v>43439.229166666664</v>
      </c>
      <c r="CJ1186" s="87">
        <v>0</v>
      </c>
    </row>
    <row r="1187" spans="2:88" x14ac:dyDescent="0.3">
      <c r="B1187" s="88"/>
      <c r="C1187" s="106"/>
      <c r="D1187" s="106"/>
      <c r="E1187" s="106"/>
      <c r="F1187" s="106"/>
      <c r="G1187" s="106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6"/>
      <c r="T1187" s="106"/>
      <c r="U1187" s="106"/>
      <c r="V1187" s="106"/>
      <c r="W1187" s="106"/>
      <c r="X1187" s="106"/>
      <c r="Y1187" s="106"/>
      <c r="Z1187" s="106"/>
      <c r="AA1187" s="106"/>
      <c r="AB1187" s="106"/>
      <c r="AC1187" s="106"/>
      <c r="AD1187" s="106"/>
      <c r="AE1187" s="106"/>
      <c r="AF1187" s="106"/>
      <c r="AG1187" s="106"/>
      <c r="AH1187" s="106"/>
      <c r="AI1187" s="106"/>
      <c r="AJ1187" s="106"/>
      <c r="AK1187" s="106"/>
      <c r="AL1187" s="106"/>
      <c r="AM1187" s="106"/>
      <c r="AN1187" s="106"/>
      <c r="AO1187" s="106"/>
      <c r="AP1187" s="106"/>
      <c r="AQ1187" s="106"/>
      <c r="AR1187" s="106"/>
      <c r="AS1187" s="106"/>
      <c r="AT1187" s="106"/>
      <c r="AU1187" s="106"/>
      <c r="AV1187" s="106"/>
      <c r="AW1187" s="106"/>
      <c r="AX1187" s="106"/>
      <c r="AY1187" s="106"/>
      <c r="AZ1187" s="106"/>
      <c r="BA1187" s="106"/>
      <c r="BB1187" s="106"/>
      <c r="BC1187" s="106"/>
      <c r="BD1187" s="106"/>
      <c r="BE1187" s="106"/>
      <c r="BF1187" s="106"/>
      <c r="BG1187" s="106"/>
      <c r="BH1187" s="106"/>
      <c r="BI1187" s="106"/>
      <c r="BJ1187" s="106"/>
      <c r="BK1187" s="106"/>
      <c r="BL1187" s="107"/>
      <c r="CA1187" s="111">
        <v>43439.236111111109</v>
      </c>
      <c r="CB1187" s="87">
        <v>228</v>
      </c>
      <c r="CC1187" s="111">
        <v>43439.236111111109</v>
      </c>
      <c r="CD1187" s="87">
        <v>0</v>
      </c>
      <c r="CE1187" s="111">
        <v>43439.236111111109</v>
      </c>
      <c r="CF1187" s="87">
        <v>0</v>
      </c>
      <c r="CG1187" s="111">
        <v>43439.236111111109</v>
      </c>
      <c r="CH1187" s="87">
        <v>19.72</v>
      </c>
      <c r="CI1187" s="111">
        <v>43439.236111111109</v>
      </c>
      <c r="CJ1187" s="87">
        <v>0</v>
      </c>
    </row>
    <row r="1188" spans="2:88" x14ac:dyDescent="0.3">
      <c r="B1188" s="88"/>
      <c r="C1188" s="106"/>
      <c r="D1188" s="106"/>
      <c r="E1188" s="106"/>
      <c r="F1188" s="106"/>
      <c r="G1188" s="106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6"/>
      <c r="T1188" s="106"/>
      <c r="U1188" s="106"/>
      <c r="V1188" s="106"/>
      <c r="W1188" s="106"/>
      <c r="X1188" s="106"/>
      <c r="Y1188" s="106"/>
      <c r="Z1188" s="106"/>
      <c r="AA1188" s="106"/>
      <c r="AB1188" s="106"/>
      <c r="AC1188" s="106"/>
      <c r="AD1188" s="106"/>
      <c r="AE1188" s="106"/>
      <c r="AF1188" s="106"/>
      <c r="AG1188" s="106"/>
      <c r="AH1188" s="106"/>
      <c r="AI1188" s="106"/>
      <c r="AJ1188" s="106"/>
      <c r="AK1188" s="106"/>
      <c r="AL1188" s="106"/>
      <c r="AM1188" s="106"/>
      <c r="AN1188" s="106"/>
      <c r="AO1188" s="106"/>
      <c r="AP1188" s="106"/>
      <c r="AQ1188" s="106"/>
      <c r="AR1188" s="106"/>
      <c r="AS1188" s="106"/>
      <c r="AT1188" s="106"/>
      <c r="AU1188" s="106"/>
      <c r="AV1188" s="106"/>
      <c r="AW1188" s="106"/>
      <c r="AX1188" s="106"/>
      <c r="AY1188" s="106"/>
      <c r="AZ1188" s="106"/>
      <c r="BA1188" s="106"/>
      <c r="BB1188" s="106"/>
      <c r="BC1188" s="106"/>
      <c r="BD1188" s="106"/>
      <c r="BE1188" s="106"/>
      <c r="BF1188" s="106"/>
      <c r="BG1188" s="106"/>
      <c r="BH1188" s="106"/>
      <c r="BI1188" s="106"/>
      <c r="BJ1188" s="106"/>
      <c r="BK1188" s="106"/>
      <c r="BL1188" s="107"/>
      <c r="CA1188" s="111">
        <v>43439.243055555555</v>
      </c>
      <c r="CB1188" s="87">
        <v>227</v>
      </c>
      <c r="CC1188" s="111">
        <v>43439.243055555555</v>
      </c>
      <c r="CD1188" s="87">
        <v>0</v>
      </c>
      <c r="CE1188" s="111">
        <v>43439.243055555555</v>
      </c>
      <c r="CF1188" s="87">
        <v>0</v>
      </c>
      <c r="CG1188" s="111">
        <v>43439.243055555555</v>
      </c>
      <c r="CH1188" s="87">
        <v>20.56</v>
      </c>
      <c r="CI1188" s="111">
        <v>43439.243055555555</v>
      </c>
      <c r="CJ1188" s="87">
        <v>0</v>
      </c>
    </row>
    <row r="1189" spans="2:88" x14ac:dyDescent="0.3">
      <c r="B1189" s="88"/>
      <c r="C1189" s="106"/>
      <c r="D1189" s="106"/>
      <c r="E1189" s="106"/>
      <c r="F1189" s="106"/>
      <c r="G1189" s="106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6"/>
      <c r="T1189" s="106"/>
      <c r="U1189" s="106"/>
      <c r="V1189" s="106"/>
      <c r="W1189" s="106"/>
      <c r="X1189" s="106"/>
      <c r="Y1189" s="106"/>
      <c r="Z1189" s="106"/>
      <c r="AA1189" s="106"/>
      <c r="AB1189" s="106"/>
      <c r="AC1189" s="106"/>
      <c r="AD1189" s="106"/>
      <c r="AE1189" s="106"/>
      <c r="AF1189" s="106"/>
      <c r="AG1189" s="106"/>
      <c r="AH1189" s="106"/>
      <c r="AI1189" s="106"/>
      <c r="AJ1189" s="106"/>
      <c r="AK1189" s="106"/>
      <c r="AL1189" s="106"/>
      <c r="AM1189" s="106"/>
      <c r="AN1189" s="106"/>
      <c r="AO1189" s="106"/>
      <c r="AP1189" s="106"/>
      <c r="AQ1189" s="106"/>
      <c r="AR1189" s="106"/>
      <c r="AS1189" s="106"/>
      <c r="AT1189" s="106"/>
      <c r="AU1189" s="106"/>
      <c r="AV1189" s="106"/>
      <c r="AW1189" s="106"/>
      <c r="AX1189" s="106"/>
      <c r="AY1189" s="106"/>
      <c r="AZ1189" s="106"/>
      <c r="BA1189" s="106"/>
      <c r="BB1189" s="106"/>
      <c r="BC1189" s="106"/>
      <c r="BD1189" s="106"/>
      <c r="BE1189" s="106"/>
      <c r="BF1189" s="106"/>
      <c r="BG1189" s="106"/>
      <c r="BH1189" s="106"/>
      <c r="BI1189" s="106"/>
      <c r="BJ1189" s="106"/>
      <c r="BK1189" s="106"/>
      <c r="BL1189" s="107"/>
      <c r="CA1189" s="111">
        <v>43439.25</v>
      </c>
      <c r="CB1189" s="87">
        <v>227</v>
      </c>
      <c r="CC1189" s="111">
        <v>43439.25</v>
      </c>
      <c r="CD1189" s="87">
        <v>0</v>
      </c>
      <c r="CE1189" s="111">
        <v>43439.25</v>
      </c>
      <c r="CF1189" s="87">
        <v>0</v>
      </c>
      <c r="CG1189" s="111">
        <v>43439.25</v>
      </c>
      <c r="CH1189" s="87">
        <v>25.28</v>
      </c>
      <c r="CI1189" s="111">
        <v>43439.25</v>
      </c>
      <c r="CJ1189" s="87">
        <v>0</v>
      </c>
    </row>
    <row r="1190" spans="2:88" x14ac:dyDescent="0.3">
      <c r="B1190" s="88"/>
      <c r="C1190" s="106"/>
      <c r="D1190" s="106"/>
      <c r="E1190" s="106"/>
      <c r="F1190" s="106"/>
      <c r="G1190" s="106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6"/>
      <c r="T1190" s="106"/>
      <c r="U1190" s="106"/>
      <c r="V1190" s="106"/>
      <c r="W1190" s="106"/>
      <c r="X1190" s="106"/>
      <c r="Y1190" s="106"/>
      <c r="Z1190" s="106"/>
      <c r="AA1190" s="106"/>
      <c r="AB1190" s="106"/>
      <c r="AC1190" s="106"/>
      <c r="AD1190" s="106"/>
      <c r="AE1190" s="106"/>
      <c r="AF1190" s="106"/>
      <c r="AG1190" s="106"/>
      <c r="AH1190" s="106"/>
      <c r="AI1190" s="106"/>
      <c r="AJ1190" s="106"/>
      <c r="AK1190" s="106"/>
      <c r="AL1190" s="106"/>
      <c r="AM1190" s="106"/>
      <c r="AN1190" s="106"/>
      <c r="AO1190" s="106"/>
      <c r="AP1190" s="106"/>
      <c r="AQ1190" s="106"/>
      <c r="AR1190" s="106"/>
      <c r="AS1190" s="106"/>
      <c r="AT1190" s="106"/>
      <c r="AU1190" s="106"/>
      <c r="AV1190" s="106"/>
      <c r="AW1190" s="106"/>
      <c r="AX1190" s="106"/>
      <c r="AY1190" s="106"/>
      <c r="AZ1190" s="106"/>
      <c r="BA1190" s="106"/>
      <c r="BB1190" s="106"/>
      <c r="BC1190" s="106"/>
      <c r="BD1190" s="106"/>
      <c r="BE1190" s="106"/>
      <c r="BF1190" s="106"/>
      <c r="BG1190" s="106"/>
      <c r="BH1190" s="106"/>
      <c r="BI1190" s="106"/>
      <c r="BJ1190" s="106"/>
      <c r="BK1190" s="106"/>
      <c r="BL1190" s="107"/>
      <c r="CA1190" s="111">
        <v>43439.256944444445</v>
      </c>
      <c r="CB1190" s="87">
        <v>224</v>
      </c>
      <c r="CC1190" s="111">
        <v>43439.256944444445</v>
      </c>
      <c r="CD1190" s="87">
        <v>0</v>
      </c>
      <c r="CE1190" s="111">
        <v>43439.256944444445</v>
      </c>
      <c r="CF1190" s="87">
        <v>0</v>
      </c>
      <c r="CG1190" s="111">
        <v>43439.256944444445</v>
      </c>
      <c r="CH1190" s="87">
        <v>30.56</v>
      </c>
      <c r="CI1190" s="111">
        <v>43439.256944444445</v>
      </c>
      <c r="CJ1190" s="87">
        <v>0</v>
      </c>
    </row>
    <row r="1191" spans="2:88" x14ac:dyDescent="0.3">
      <c r="B1191" s="88"/>
      <c r="C1191" s="106"/>
      <c r="D1191" s="106"/>
      <c r="E1191" s="106"/>
      <c r="F1191" s="106"/>
      <c r="G1191" s="106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6"/>
      <c r="T1191" s="106"/>
      <c r="U1191" s="106"/>
      <c r="V1191" s="106"/>
      <c r="W1191" s="106"/>
      <c r="X1191" s="106"/>
      <c r="Y1191" s="106"/>
      <c r="Z1191" s="106"/>
      <c r="AA1191" s="106"/>
      <c r="AB1191" s="106"/>
      <c r="AC1191" s="106"/>
      <c r="AD1191" s="106"/>
      <c r="AE1191" s="106"/>
      <c r="AF1191" s="106"/>
      <c r="AG1191" s="106"/>
      <c r="AH1191" s="106"/>
      <c r="AI1191" s="106"/>
      <c r="AJ1191" s="106"/>
      <c r="AK1191" s="106"/>
      <c r="AL1191" s="106"/>
      <c r="AM1191" s="106"/>
      <c r="AN1191" s="106"/>
      <c r="AO1191" s="106"/>
      <c r="AP1191" s="106"/>
      <c r="AQ1191" s="106"/>
      <c r="AR1191" s="106"/>
      <c r="AS1191" s="106"/>
      <c r="AT1191" s="106"/>
      <c r="AU1191" s="106"/>
      <c r="AV1191" s="106"/>
      <c r="AW1191" s="106"/>
      <c r="AX1191" s="106"/>
      <c r="AY1191" s="106"/>
      <c r="AZ1191" s="106"/>
      <c r="BA1191" s="106"/>
      <c r="BB1191" s="106"/>
      <c r="BC1191" s="106"/>
      <c r="BD1191" s="106"/>
      <c r="BE1191" s="106"/>
      <c r="BF1191" s="106"/>
      <c r="BG1191" s="106"/>
      <c r="BH1191" s="106"/>
      <c r="BI1191" s="106"/>
      <c r="BJ1191" s="106"/>
      <c r="BK1191" s="106"/>
      <c r="BL1191" s="107"/>
      <c r="CA1191" s="111">
        <v>43439.263888888891</v>
      </c>
      <c r="CB1191" s="87">
        <v>227</v>
      </c>
      <c r="CC1191" s="111">
        <v>43439.263888888891</v>
      </c>
      <c r="CD1191" s="87">
        <v>14.56</v>
      </c>
      <c r="CE1191" s="111">
        <v>43439.263888888891</v>
      </c>
      <c r="CF1191" s="87">
        <v>0</v>
      </c>
      <c r="CG1191" s="111">
        <v>43439.263888888891</v>
      </c>
      <c r="CH1191" s="87">
        <v>18.61</v>
      </c>
      <c r="CI1191" s="111">
        <v>43439.263888888891</v>
      </c>
      <c r="CJ1191" s="87">
        <v>0</v>
      </c>
    </row>
    <row r="1192" spans="2:88" x14ac:dyDescent="0.3">
      <c r="B1192" s="88"/>
      <c r="C1192" s="106"/>
      <c r="D1192" s="106"/>
      <c r="E1192" s="106"/>
      <c r="F1192" s="106"/>
      <c r="G1192" s="106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6"/>
      <c r="T1192" s="106"/>
      <c r="U1192" s="106"/>
      <c r="V1192" s="106"/>
      <c r="W1192" s="106"/>
      <c r="X1192" s="106"/>
      <c r="Y1192" s="106"/>
      <c r="Z1192" s="106"/>
      <c r="AA1192" s="106"/>
      <c r="AB1192" s="106"/>
      <c r="AC1192" s="106"/>
      <c r="AD1192" s="106"/>
      <c r="AE1192" s="106"/>
      <c r="AF1192" s="106"/>
      <c r="AG1192" s="106"/>
      <c r="AH1192" s="106"/>
      <c r="AI1192" s="106"/>
      <c r="AJ1192" s="106"/>
      <c r="AK1192" s="106"/>
      <c r="AL1192" s="106"/>
      <c r="AM1192" s="106"/>
      <c r="AN1192" s="106"/>
      <c r="AO1192" s="106"/>
      <c r="AP1192" s="106"/>
      <c r="AQ1192" s="106"/>
      <c r="AR1192" s="106"/>
      <c r="AS1192" s="106"/>
      <c r="AT1192" s="106"/>
      <c r="AU1192" s="106"/>
      <c r="AV1192" s="106"/>
      <c r="AW1192" s="106"/>
      <c r="AX1192" s="106"/>
      <c r="AY1192" s="106"/>
      <c r="AZ1192" s="106"/>
      <c r="BA1192" s="106"/>
      <c r="BB1192" s="106"/>
      <c r="BC1192" s="106"/>
      <c r="BD1192" s="106"/>
      <c r="BE1192" s="106"/>
      <c r="BF1192" s="106"/>
      <c r="BG1192" s="106"/>
      <c r="BH1192" s="106"/>
      <c r="BI1192" s="106"/>
      <c r="BJ1192" s="106"/>
      <c r="BK1192" s="106"/>
      <c r="BL1192" s="107"/>
      <c r="CA1192" s="111">
        <v>43439.270833333336</v>
      </c>
      <c r="CB1192" s="87">
        <v>225</v>
      </c>
      <c r="CC1192" s="111">
        <v>43439.270833333336</v>
      </c>
      <c r="CD1192" s="87">
        <v>21.08</v>
      </c>
      <c r="CE1192" s="111">
        <v>43439.270833333336</v>
      </c>
      <c r="CF1192" s="87">
        <v>0</v>
      </c>
      <c r="CG1192" s="111">
        <v>43439.270833333336</v>
      </c>
      <c r="CH1192" s="87">
        <v>21.11</v>
      </c>
      <c r="CI1192" s="111">
        <v>43439.270833333336</v>
      </c>
      <c r="CJ1192" s="87">
        <v>0</v>
      </c>
    </row>
    <row r="1193" spans="2:88" x14ac:dyDescent="0.3">
      <c r="B1193" s="88"/>
      <c r="C1193" s="106"/>
      <c r="D1193" s="106"/>
      <c r="E1193" s="106"/>
      <c r="F1193" s="106"/>
      <c r="G1193" s="106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6"/>
      <c r="T1193" s="106"/>
      <c r="U1193" s="106"/>
      <c r="V1193" s="106"/>
      <c r="W1193" s="106"/>
      <c r="X1193" s="106"/>
      <c r="Y1193" s="106"/>
      <c r="Z1193" s="106"/>
      <c r="AA1193" s="106"/>
      <c r="AB1193" s="106"/>
      <c r="AC1193" s="106"/>
      <c r="AD1193" s="106"/>
      <c r="AE1193" s="106"/>
      <c r="AF1193" s="106"/>
      <c r="AG1193" s="106"/>
      <c r="AH1193" s="106"/>
      <c r="AI1193" s="106"/>
      <c r="AJ1193" s="106"/>
      <c r="AK1193" s="106"/>
      <c r="AL1193" s="106"/>
      <c r="AM1193" s="106"/>
      <c r="AN1193" s="106"/>
      <c r="AO1193" s="106"/>
      <c r="AP1193" s="106"/>
      <c r="AQ1193" s="106"/>
      <c r="AR1193" s="106"/>
      <c r="AS1193" s="106"/>
      <c r="AT1193" s="106"/>
      <c r="AU1193" s="106"/>
      <c r="AV1193" s="106"/>
      <c r="AW1193" s="106"/>
      <c r="AX1193" s="106"/>
      <c r="AY1193" s="106"/>
      <c r="AZ1193" s="106"/>
      <c r="BA1193" s="106"/>
      <c r="BB1193" s="106"/>
      <c r="BC1193" s="106"/>
      <c r="BD1193" s="106"/>
      <c r="BE1193" s="106"/>
      <c r="BF1193" s="106"/>
      <c r="BG1193" s="106"/>
      <c r="BH1193" s="106"/>
      <c r="BI1193" s="106"/>
      <c r="BJ1193" s="106"/>
      <c r="BK1193" s="106"/>
      <c r="BL1193" s="107"/>
      <c r="CA1193" s="111">
        <v>43439.277777777781</v>
      </c>
      <c r="CB1193" s="87">
        <v>225</v>
      </c>
      <c r="CC1193" s="111">
        <v>43439.277777777781</v>
      </c>
      <c r="CD1193" s="87">
        <v>21.33</v>
      </c>
      <c r="CE1193" s="111">
        <v>43439.277777777781</v>
      </c>
      <c r="CF1193" s="87">
        <v>0</v>
      </c>
      <c r="CG1193" s="111">
        <v>43439.277777777781</v>
      </c>
      <c r="CH1193" s="87">
        <v>20.83</v>
      </c>
      <c r="CI1193" s="111">
        <v>43439.277777777781</v>
      </c>
      <c r="CJ1193" s="87">
        <v>0</v>
      </c>
    </row>
    <row r="1194" spans="2:88" x14ac:dyDescent="0.3">
      <c r="B1194" s="88"/>
      <c r="C1194" s="106"/>
      <c r="D1194" s="106"/>
      <c r="E1194" s="106"/>
      <c r="F1194" s="106"/>
      <c r="G1194" s="106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6"/>
      <c r="T1194" s="106"/>
      <c r="U1194" s="106"/>
      <c r="V1194" s="106"/>
      <c r="W1194" s="106"/>
      <c r="X1194" s="106"/>
      <c r="Y1194" s="106"/>
      <c r="Z1194" s="106"/>
      <c r="AA1194" s="106"/>
      <c r="AB1194" s="106"/>
      <c r="AC1194" s="106"/>
      <c r="AD1194" s="106"/>
      <c r="AE1194" s="106"/>
      <c r="AF1194" s="106"/>
      <c r="AG1194" s="106"/>
      <c r="AH1194" s="106"/>
      <c r="AI1194" s="106"/>
      <c r="AJ1194" s="106"/>
      <c r="AK1194" s="106"/>
      <c r="AL1194" s="106"/>
      <c r="AM1194" s="106"/>
      <c r="AN1194" s="106"/>
      <c r="AO1194" s="106"/>
      <c r="AP1194" s="106"/>
      <c r="AQ1194" s="106"/>
      <c r="AR1194" s="106"/>
      <c r="AS1194" s="106"/>
      <c r="AT1194" s="106"/>
      <c r="AU1194" s="106"/>
      <c r="AV1194" s="106"/>
      <c r="AW1194" s="106"/>
      <c r="AX1194" s="106"/>
      <c r="AY1194" s="106"/>
      <c r="AZ1194" s="106"/>
      <c r="BA1194" s="106"/>
      <c r="BB1194" s="106"/>
      <c r="BC1194" s="106"/>
      <c r="BD1194" s="106"/>
      <c r="BE1194" s="106"/>
      <c r="BF1194" s="106"/>
      <c r="BG1194" s="106"/>
      <c r="BH1194" s="106"/>
      <c r="BI1194" s="106"/>
      <c r="BJ1194" s="106"/>
      <c r="BK1194" s="106"/>
      <c r="BL1194" s="107"/>
      <c r="CA1194" s="111">
        <v>43439.284722222219</v>
      </c>
      <c r="CB1194" s="87">
        <v>226</v>
      </c>
      <c r="CC1194" s="111">
        <v>43439.284722222219</v>
      </c>
      <c r="CD1194" s="87">
        <v>21.36</v>
      </c>
      <c r="CE1194" s="111">
        <v>43439.284722222219</v>
      </c>
      <c r="CF1194" s="87">
        <v>0</v>
      </c>
      <c r="CG1194" s="111">
        <v>43439.284722222219</v>
      </c>
      <c r="CH1194" s="87">
        <v>20</v>
      </c>
      <c r="CI1194" s="111">
        <v>43439.284722222219</v>
      </c>
      <c r="CJ1194" s="87">
        <v>0</v>
      </c>
    </row>
    <row r="1195" spans="2:88" x14ac:dyDescent="0.3">
      <c r="B1195" s="88"/>
      <c r="C1195" s="106"/>
      <c r="D1195" s="106"/>
      <c r="E1195" s="106"/>
      <c r="F1195" s="106"/>
      <c r="G1195" s="106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6"/>
      <c r="T1195" s="106"/>
      <c r="U1195" s="106"/>
      <c r="V1195" s="106"/>
      <c r="W1195" s="106"/>
      <c r="X1195" s="106"/>
      <c r="Y1195" s="106"/>
      <c r="Z1195" s="106"/>
      <c r="AA1195" s="106"/>
      <c r="AB1195" s="106"/>
      <c r="AC1195" s="106"/>
      <c r="AD1195" s="106"/>
      <c r="AE1195" s="106"/>
      <c r="AF1195" s="106"/>
      <c r="AG1195" s="106"/>
      <c r="AH1195" s="106"/>
      <c r="AI1195" s="106"/>
      <c r="AJ1195" s="106"/>
      <c r="AK1195" s="106"/>
      <c r="AL1195" s="106"/>
      <c r="AM1195" s="106"/>
      <c r="AN1195" s="106"/>
      <c r="AO1195" s="106"/>
      <c r="AP1195" s="106"/>
      <c r="AQ1195" s="106"/>
      <c r="AR1195" s="106"/>
      <c r="AS1195" s="106"/>
      <c r="AT1195" s="106"/>
      <c r="AU1195" s="106"/>
      <c r="AV1195" s="106"/>
      <c r="AW1195" s="106"/>
      <c r="AX1195" s="106"/>
      <c r="AY1195" s="106"/>
      <c r="AZ1195" s="106"/>
      <c r="BA1195" s="106"/>
      <c r="BB1195" s="106"/>
      <c r="BC1195" s="106"/>
      <c r="BD1195" s="106"/>
      <c r="BE1195" s="106"/>
      <c r="BF1195" s="106"/>
      <c r="BG1195" s="106"/>
      <c r="BH1195" s="106"/>
      <c r="BI1195" s="106"/>
      <c r="BJ1195" s="106"/>
      <c r="BK1195" s="106"/>
      <c r="BL1195" s="107"/>
      <c r="CA1195" s="111">
        <v>43439.291666666664</v>
      </c>
      <c r="CB1195" s="87">
        <v>223</v>
      </c>
      <c r="CC1195" s="111">
        <v>43439.291666666664</v>
      </c>
      <c r="CD1195" s="87">
        <v>21.58</v>
      </c>
      <c r="CE1195" s="111">
        <v>43439.291666666664</v>
      </c>
      <c r="CF1195" s="87">
        <v>0</v>
      </c>
      <c r="CG1195" s="111">
        <v>43439.291666666664</v>
      </c>
      <c r="CH1195" s="87">
        <v>16.11</v>
      </c>
      <c r="CI1195" s="111">
        <v>43439.291666666664</v>
      </c>
      <c r="CJ1195" s="87">
        <v>27.58</v>
      </c>
    </row>
    <row r="1196" spans="2:88" x14ac:dyDescent="0.3">
      <c r="B1196" s="88"/>
      <c r="C1196" s="106"/>
      <c r="D1196" s="106"/>
      <c r="E1196" s="106"/>
      <c r="F1196" s="106"/>
      <c r="G1196" s="106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6"/>
      <c r="T1196" s="106"/>
      <c r="U1196" s="106"/>
      <c r="V1196" s="106"/>
      <c r="W1196" s="106"/>
      <c r="X1196" s="106"/>
      <c r="Y1196" s="106"/>
      <c r="Z1196" s="106"/>
      <c r="AA1196" s="106"/>
      <c r="AB1196" s="106"/>
      <c r="AC1196" s="106"/>
      <c r="AD1196" s="106"/>
      <c r="AE1196" s="106"/>
      <c r="AF1196" s="106"/>
      <c r="AG1196" s="106"/>
      <c r="AH1196" s="106"/>
      <c r="AI1196" s="106"/>
      <c r="AJ1196" s="106"/>
      <c r="AK1196" s="106"/>
      <c r="AL1196" s="106"/>
      <c r="AM1196" s="106"/>
      <c r="AN1196" s="106"/>
      <c r="AO1196" s="106"/>
      <c r="AP1196" s="106"/>
      <c r="AQ1196" s="106"/>
      <c r="AR1196" s="106"/>
      <c r="AS1196" s="106"/>
      <c r="AT1196" s="106"/>
      <c r="AU1196" s="106"/>
      <c r="AV1196" s="106"/>
      <c r="AW1196" s="106"/>
      <c r="AX1196" s="106"/>
      <c r="AY1196" s="106"/>
      <c r="AZ1196" s="106"/>
      <c r="BA1196" s="106"/>
      <c r="BB1196" s="106"/>
      <c r="BC1196" s="106"/>
      <c r="BD1196" s="106"/>
      <c r="BE1196" s="106"/>
      <c r="BF1196" s="106"/>
      <c r="BG1196" s="106"/>
      <c r="BH1196" s="106"/>
      <c r="BI1196" s="106"/>
      <c r="BJ1196" s="106"/>
      <c r="BK1196" s="106"/>
      <c r="BL1196" s="107"/>
      <c r="CA1196" s="111">
        <v>43439.298611111109</v>
      </c>
      <c r="CB1196" s="87">
        <v>225</v>
      </c>
      <c r="CC1196" s="111">
        <v>43439.298611111109</v>
      </c>
      <c r="CD1196" s="87">
        <v>21.25</v>
      </c>
      <c r="CE1196" s="111">
        <v>43439.298611111109</v>
      </c>
      <c r="CF1196" s="87">
        <v>0</v>
      </c>
      <c r="CG1196" s="111">
        <v>43439.298611111109</v>
      </c>
      <c r="CH1196" s="87">
        <v>39.17</v>
      </c>
      <c r="CI1196" s="111">
        <v>43439.298611111109</v>
      </c>
      <c r="CJ1196" s="87">
        <v>27.56</v>
      </c>
    </row>
    <row r="1197" spans="2:88" x14ac:dyDescent="0.3">
      <c r="B1197" s="88"/>
      <c r="C1197" s="106"/>
      <c r="D1197" s="106"/>
      <c r="E1197" s="106"/>
      <c r="F1197" s="106"/>
      <c r="G1197" s="106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6"/>
      <c r="T1197" s="106"/>
      <c r="U1197" s="106"/>
      <c r="V1197" s="106"/>
      <c r="W1197" s="106"/>
      <c r="X1197" s="106"/>
      <c r="Y1197" s="106"/>
      <c r="Z1197" s="106"/>
      <c r="AA1197" s="106"/>
      <c r="AB1197" s="106"/>
      <c r="AC1197" s="106"/>
      <c r="AD1197" s="106"/>
      <c r="AE1197" s="106"/>
      <c r="AF1197" s="106"/>
      <c r="AG1197" s="106"/>
      <c r="AH1197" s="106"/>
      <c r="AI1197" s="106"/>
      <c r="AJ1197" s="106"/>
      <c r="AK1197" s="106"/>
      <c r="AL1197" s="106"/>
      <c r="AM1197" s="106"/>
      <c r="AN1197" s="106"/>
      <c r="AO1197" s="106"/>
      <c r="AP1197" s="106"/>
      <c r="AQ1197" s="106"/>
      <c r="AR1197" s="106"/>
      <c r="AS1197" s="106"/>
      <c r="AT1197" s="106"/>
      <c r="AU1197" s="106"/>
      <c r="AV1197" s="106"/>
      <c r="AW1197" s="106"/>
      <c r="AX1197" s="106"/>
      <c r="AY1197" s="106"/>
      <c r="AZ1197" s="106"/>
      <c r="BA1197" s="106"/>
      <c r="BB1197" s="106"/>
      <c r="BC1197" s="106"/>
      <c r="BD1197" s="106"/>
      <c r="BE1197" s="106"/>
      <c r="BF1197" s="106"/>
      <c r="BG1197" s="106"/>
      <c r="BH1197" s="106"/>
      <c r="BI1197" s="106"/>
      <c r="BJ1197" s="106"/>
      <c r="BK1197" s="106"/>
      <c r="BL1197" s="107"/>
      <c r="CA1197" s="111">
        <v>43439.305555555555</v>
      </c>
      <c r="CB1197" s="87">
        <v>226</v>
      </c>
      <c r="CC1197" s="111">
        <v>43439.305555555555</v>
      </c>
      <c r="CD1197" s="87">
        <v>21.42</v>
      </c>
      <c r="CE1197" s="111">
        <v>43439.305555555555</v>
      </c>
      <c r="CF1197" s="87">
        <v>0</v>
      </c>
      <c r="CG1197" s="111">
        <v>43439.305555555555</v>
      </c>
      <c r="CH1197" s="87">
        <v>0.28000000000000003</v>
      </c>
      <c r="CI1197" s="111">
        <v>43439.305555555555</v>
      </c>
      <c r="CJ1197" s="87">
        <v>28.83</v>
      </c>
    </row>
    <row r="1198" spans="2:88" x14ac:dyDescent="0.3">
      <c r="B1198" s="88"/>
      <c r="C1198" s="106"/>
      <c r="D1198" s="106"/>
      <c r="E1198" s="106"/>
      <c r="F1198" s="106"/>
      <c r="G1198" s="106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6"/>
      <c r="T1198" s="106"/>
      <c r="U1198" s="106"/>
      <c r="V1198" s="106"/>
      <c r="W1198" s="106"/>
      <c r="X1198" s="106"/>
      <c r="Y1198" s="106"/>
      <c r="Z1198" s="106"/>
      <c r="AA1198" s="106"/>
      <c r="AB1198" s="106"/>
      <c r="AC1198" s="106"/>
      <c r="AD1198" s="106"/>
      <c r="AE1198" s="106"/>
      <c r="AF1198" s="106"/>
      <c r="AG1198" s="106"/>
      <c r="AH1198" s="106"/>
      <c r="AI1198" s="106"/>
      <c r="AJ1198" s="106"/>
      <c r="AK1198" s="106"/>
      <c r="AL1198" s="106"/>
      <c r="AM1198" s="106"/>
      <c r="AN1198" s="106"/>
      <c r="AO1198" s="106"/>
      <c r="AP1198" s="106"/>
      <c r="AQ1198" s="106"/>
      <c r="AR1198" s="106"/>
      <c r="AS1198" s="106"/>
      <c r="AT1198" s="106"/>
      <c r="AU1198" s="106"/>
      <c r="AV1198" s="106"/>
      <c r="AW1198" s="106"/>
      <c r="AX1198" s="106"/>
      <c r="AY1198" s="106"/>
      <c r="AZ1198" s="106"/>
      <c r="BA1198" s="106"/>
      <c r="BB1198" s="106"/>
      <c r="BC1198" s="106"/>
      <c r="BD1198" s="106"/>
      <c r="BE1198" s="106"/>
      <c r="BF1198" s="106"/>
      <c r="BG1198" s="106"/>
      <c r="BH1198" s="106"/>
      <c r="BI1198" s="106"/>
      <c r="BJ1198" s="106"/>
      <c r="BK1198" s="106"/>
      <c r="BL1198" s="107"/>
      <c r="CA1198" s="111">
        <v>43439.3125</v>
      </c>
      <c r="CB1198" s="87">
        <v>228</v>
      </c>
      <c r="CC1198" s="111">
        <v>43439.3125</v>
      </c>
      <c r="CD1198" s="87">
        <v>21.19</v>
      </c>
      <c r="CE1198" s="111">
        <v>43439.3125</v>
      </c>
      <c r="CF1198" s="87">
        <v>0</v>
      </c>
      <c r="CG1198" s="111">
        <v>43439.3125</v>
      </c>
      <c r="CH1198" s="87">
        <v>0.28000000000000003</v>
      </c>
      <c r="CI1198" s="111">
        <v>43439.3125</v>
      </c>
      <c r="CJ1198" s="87">
        <v>46.19</v>
      </c>
    </row>
    <row r="1199" spans="2:88" x14ac:dyDescent="0.3">
      <c r="B1199" s="88"/>
      <c r="C1199" s="106"/>
      <c r="D1199" s="106"/>
      <c r="E1199" s="106"/>
      <c r="F1199" s="106"/>
      <c r="G1199" s="106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6"/>
      <c r="T1199" s="106"/>
      <c r="U1199" s="106"/>
      <c r="V1199" s="106"/>
      <c r="W1199" s="106"/>
      <c r="X1199" s="106"/>
      <c r="Y1199" s="106"/>
      <c r="Z1199" s="106"/>
      <c r="AA1199" s="106"/>
      <c r="AB1199" s="106"/>
      <c r="AC1199" s="106"/>
      <c r="AD1199" s="106"/>
      <c r="AE1199" s="106"/>
      <c r="AF1199" s="106"/>
      <c r="AG1199" s="106"/>
      <c r="AH1199" s="106"/>
      <c r="AI1199" s="106"/>
      <c r="AJ1199" s="106"/>
      <c r="AK1199" s="106"/>
      <c r="AL1199" s="106"/>
      <c r="AM1199" s="106"/>
      <c r="AN1199" s="106"/>
      <c r="AO1199" s="106"/>
      <c r="AP1199" s="106"/>
      <c r="AQ1199" s="106"/>
      <c r="AR1199" s="106"/>
      <c r="AS1199" s="106"/>
      <c r="AT1199" s="106"/>
      <c r="AU1199" s="106"/>
      <c r="AV1199" s="106"/>
      <c r="AW1199" s="106"/>
      <c r="AX1199" s="106"/>
      <c r="AY1199" s="106"/>
      <c r="AZ1199" s="106"/>
      <c r="BA1199" s="106"/>
      <c r="BB1199" s="106"/>
      <c r="BC1199" s="106"/>
      <c r="BD1199" s="106"/>
      <c r="BE1199" s="106"/>
      <c r="BF1199" s="106"/>
      <c r="BG1199" s="106"/>
      <c r="BH1199" s="106"/>
      <c r="BI1199" s="106"/>
      <c r="BJ1199" s="106"/>
      <c r="BK1199" s="106"/>
      <c r="BL1199" s="107"/>
      <c r="CA1199" s="111">
        <v>43439.319444444445</v>
      </c>
      <c r="CB1199" s="87">
        <v>224</v>
      </c>
      <c r="CC1199" s="111">
        <v>43439.319444444445</v>
      </c>
      <c r="CD1199" s="87">
        <v>20.92</v>
      </c>
      <c r="CE1199" s="111">
        <v>43439.319444444445</v>
      </c>
      <c r="CF1199" s="87">
        <v>0</v>
      </c>
      <c r="CG1199" s="111">
        <v>43439.319444444445</v>
      </c>
      <c r="CH1199" s="87">
        <v>0.28000000000000003</v>
      </c>
      <c r="CI1199" s="111">
        <v>43439.319444444445</v>
      </c>
      <c r="CJ1199" s="87">
        <v>58.22</v>
      </c>
    </row>
    <row r="1200" spans="2:88" x14ac:dyDescent="0.3">
      <c r="B1200" s="88"/>
      <c r="C1200" s="106"/>
      <c r="D1200" s="106"/>
      <c r="E1200" s="106"/>
      <c r="F1200" s="106"/>
      <c r="G1200" s="106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6"/>
      <c r="T1200" s="106"/>
      <c r="U1200" s="106"/>
      <c r="V1200" s="106"/>
      <c r="W1200" s="106"/>
      <c r="X1200" s="106"/>
      <c r="Y1200" s="106"/>
      <c r="Z1200" s="106"/>
      <c r="AA1200" s="106"/>
      <c r="AB1200" s="106"/>
      <c r="AC1200" s="106"/>
      <c r="AD1200" s="106"/>
      <c r="AE1200" s="106"/>
      <c r="AF1200" s="106"/>
      <c r="AG1200" s="106"/>
      <c r="AH1200" s="106"/>
      <c r="AI1200" s="106"/>
      <c r="AJ1200" s="106"/>
      <c r="AK1200" s="106"/>
      <c r="AL1200" s="106"/>
      <c r="AM1200" s="106"/>
      <c r="AN1200" s="106"/>
      <c r="AO1200" s="106"/>
      <c r="AP1200" s="106"/>
      <c r="AQ1200" s="106"/>
      <c r="AR1200" s="106"/>
      <c r="AS1200" s="106"/>
      <c r="AT1200" s="106"/>
      <c r="AU1200" s="106"/>
      <c r="AV1200" s="106"/>
      <c r="AW1200" s="106"/>
      <c r="AX1200" s="106"/>
      <c r="AY1200" s="106"/>
      <c r="AZ1200" s="106"/>
      <c r="BA1200" s="106"/>
      <c r="BB1200" s="106"/>
      <c r="BC1200" s="106"/>
      <c r="BD1200" s="106"/>
      <c r="BE1200" s="106"/>
      <c r="BF1200" s="106"/>
      <c r="BG1200" s="106"/>
      <c r="BH1200" s="106"/>
      <c r="BI1200" s="106"/>
      <c r="BJ1200" s="106"/>
      <c r="BK1200" s="106"/>
      <c r="BL1200" s="107"/>
      <c r="CA1200" s="111">
        <v>43439.326388888891</v>
      </c>
      <c r="CB1200" s="87">
        <v>225</v>
      </c>
      <c r="CC1200" s="111">
        <v>43439.326388888891</v>
      </c>
      <c r="CD1200" s="87">
        <v>34.97</v>
      </c>
      <c r="CE1200" s="111">
        <v>43439.326388888891</v>
      </c>
      <c r="CF1200" s="87">
        <v>0</v>
      </c>
      <c r="CG1200" s="111">
        <v>43439.326388888891</v>
      </c>
      <c r="CH1200" s="87">
        <v>0.28000000000000003</v>
      </c>
      <c r="CI1200" s="111">
        <v>43439.326388888891</v>
      </c>
      <c r="CJ1200" s="87">
        <v>60.28</v>
      </c>
    </row>
    <row r="1201" spans="2:88" x14ac:dyDescent="0.3">
      <c r="B1201" s="88"/>
      <c r="C1201" s="106"/>
      <c r="D1201" s="106"/>
      <c r="E1201" s="106"/>
      <c r="F1201" s="106"/>
      <c r="G1201" s="106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6"/>
      <c r="T1201" s="106"/>
      <c r="U1201" s="106"/>
      <c r="V1201" s="106"/>
      <c r="W1201" s="106"/>
      <c r="X1201" s="106"/>
      <c r="Y1201" s="106"/>
      <c r="Z1201" s="106"/>
      <c r="AA1201" s="106"/>
      <c r="AB1201" s="106"/>
      <c r="AC1201" s="106"/>
      <c r="AD1201" s="106"/>
      <c r="AE1201" s="106"/>
      <c r="AF1201" s="106"/>
      <c r="AG1201" s="106"/>
      <c r="AH1201" s="106"/>
      <c r="AI1201" s="106"/>
      <c r="AJ1201" s="106"/>
      <c r="AK1201" s="106"/>
      <c r="AL1201" s="106"/>
      <c r="AM1201" s="106"/>
      <c r="AN1201" s="106"/>
      <c r="AO1201" s="106"/>
      <c r="AP1201" s="106"/>
      <c r="AQ1201" s="106"/>
      <c r="AR1201" s="106"/>
      <c r="AS1201" s="106"/>
      <c r="AT1201" s="106"/>
      <c r="AU1201" s="106"/>
      <c r="AV1201" s="106"/>
      <c r="AW1201" s="106"/>
      <c r="AX1201" s="106"/>
      <c r="AY1201" s="106"/>
      <c r="AZ1201" s="106"/>
      <c r="BA1201" s="106"/>
      <c r="BB1201" s="106"/>
      <c r="BC1201" s="106"/>
      <c r="BD1201" s="106"/>
      <c r="BE1201" s="106"/>
      <c r="BF1201" s="106"/>
      <c r="BG1201" s="106"/>
      <c r="BH1201" s="106"/>
      <c r="BI1201" s="106"/>
      <c r="BJ1201" s="106"/>
      <c r="BK1201" s="106"/>
      <c r="BL1201" s="107"/>
      <c r="CA1201" s="111">
        <v>43439.333333333336</v>
      </c>
      <c r="CB1201" s="87">
        <v>226</v>
      </c>
      <c r="CC1201" s="111">
        <v>43439.333333333336</v>
      </c>
      <c r="CD1201" s="87">
        <v>35.72</v>
      </c>
      <c r="CE1201" s="111">
        <v>43439.333333333336</v>
      </c>
      <c r="CF1201" s="87">
        <v>0</v>
      </c>
      <c r="CG1201" s="111">
        <v>43439.333333333336</v>
      </c>
      <c r="CH1201" s="87">
        <v>0.28000000000000003</v>
      </c>
      <c r="CI1201" s="111">
        <v>43439.333333333336</v>
      </c>
      <c r="CJ1201" s="87">
        <v>56.03</v>
      </c>
    </row>
    <row r="1202" spans="2:88" x14ac:dyDescent="0.3">
      <c r="B1202" s="88"/>
      <c r="C1202" s="106"/>
      <c r="D1202" s="106"/>
      <c r="E1202" s="106"/>
      <c r="F1202" s="106"/>
      <c r="G1202" s="106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6"/>
      <c r="T1202" s="106"/>
      <c r="U1202" s="106"/>
      <c r="V1202" s="106"/>
      <c r="W1202" s="106"/>
      <c r="X1202" s="106"/>
      <c r="Y1202" s="106"/>
      <c r="Z1202" s="106"/>
      <c r="AA1202" s="106"/>
      <c r="AB1202" s="106"/>
      <c r="AC1202" s="106"/>
      <c r="AD1202" s="106"/>
      <c r="AE1202" s="106"/>
      <c r="AF1202" s="106"/>
      <c r="AG1202" s="106"/>
      <c r="AH1202" s="106"/>
      <c r="AI1202" s="106"/>
      <c r="AJ1202" s="106"/>
      <c r="AK1202" s="106"/>
      <c r="AL1202" s="106"/>
      <c r="AM1202" s="106"/>
      <c r="AN1202" s="106"/>
      <c r="AO1202" s="106"/>
      <c r="AP1202" s="106"/>
      <c r="AQ1202" s="106"/>
      <c r="AR1202" s="106"/>
      <c r="AS1202" s="106"/>
      <c r="AT1202" s="106"/>
      <c r="AU1202" s="106"/>
      <c r="AV1202" s="106"/>
      <c r="AW1202" s="106"/>
      <c r="AX1202" s="106"/>
      <c r="AY1202" s="106"/>
      <c r="AZ1202" s="106"/>
      <c r="BA1202" s="106"/>
      <c r="BB1202" s="106"/>
      <c r="BC1202" s="106"/>
      <c r="BD1202" s="106"/>
      <c r="BE1202" s="106"/>
      <c r="BF1202" s="106"/>
      <c r="BG1202" s="106"/>
      <c r="BH1202" s="106"/>
      <c r="BI1202" s="106"/>
      <c r="BJ1202" s="106"/>
      <c r="BK1202" s="106"/>
      <c r="BL1202" s="107"/>
      <c r="CA1202" s="111">
        <v>43439.340277777781</v>
      </c>
      <c r="CB1202" s="87">
        <v>227</v>
      </c>
      <c r="CC1202" s="111">
        <v>43439.340277777781</v>
      </c>
      <c r="CD1202" s="87">
        <v>35.08</v>
      </c>
      <c r="CE1202" s="111">
        <v>43439.340277777781</v>
      </c>
      <c r="CF1202" s="87">
        <v>0</v>
      </c>
      <c r="CG1202" s="111">
        <v>43439.340277777781</v>
      </c>
      <c r="CH1202" s="87">
        <v>0.28000000000000003</v>
      </c>
      <c r="CI1202" s="111">
        <v>43439.340277777781</v>
      </c>
      <c r="CJ1202" s="87">
        <v>55.19</v>
      </c>
    </row>
    <row r="1203" spans="2:88" x14ac:dyDescent="0.3">
      <c r="B1203" s="88"/>
      <c r="C1203" s="106"/>
      <c r="D1203" s="106"/>
      <c r="E1203" s="106"/>
      <c r="F1203" s="106"/>
      <c r="G1203" s="106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6"/>
      <c r="T1203" s="106"/>
      <c r="U1203" s="106"/>
      <c r="V1203" s="106"/>
      <c r="W1203" s="106"/>
      <c r="X1203" s="106"/>
      <c r="Y1203" s="106"/>
      <c r="Z1203" s="106"/>
      <c r="AA1203" s="106"/>
      <c r="AB1203" s="106"/>
      <c r="AC1203" s="106"/>
      <c r="AD1203" s="106"/>
      <c r="AE1203" s="106"/>
      <c r="AF1203" s="106"/>
      <c r="AG1203" s="106"/>
      <c r="AH1203" s="106"/>
      <c r="AI1203" s="106"/>
      <c r="AJ1203" s="106"/>
      <c r="AK1203" s="106"/>
      <c r="AL1203" s="106"/>
      <c r="AM1203" s="106"/>
      <c r="AN1203" s="106"/>
      <c r="AO1203" s="106"/>
      <c r="AP1203" s="106"/>
      <c r="AQ1203" s="106"/>
      <c r="AR1203" s="106"/>
      <c r="AS1203" s="106"/>
      <c r="AT1203" s="106"/>
      <c r="AU1203" s="106"/>
      <c r="AV1203" s="106"/>
      <c r="AW1203" s="106"/>
      <c r="AX1203" s="106"/>
      <c r="AY1203" s="106"/>
      <c r="AZ1203" s="106"/>
      <c r="BA1203" s="106"/>
      <c r="BB1203" s="106"/>
      <c r="BC1203" s="106"/>
      <c r="BD1203" s="106"/>
      <c r="BE1203" s="106"/>
      <c r="BF1203" s="106"/>
      <c r="BG1203" s="106"/>
      <c r="BH1203" s="106"/>
      <c r="BI1203" s="106"/>
      <c r="BJ1203" s="106"/>
      <c r="BK1203" s="106"/>
      <c r="BL1203" s="107"/>
      <c r="CA1203" s="111">
        <v>43439.347222222219</v>
      </c>
      <c r="CB1203" s="87">
        <v>227</v>
      </c>
      <c r="CC1203" s="111">
        <v>43439.347222222219</v>
      </c>
      <c r="CD1203" s="87">
        <v>35.14</v>
      </c>
      <c r="CE1203" s="111">
        <v>43439.347222222219</v>
      </c>
      <c r="CF1203" s="87">
        <v>0</v>
      </c>
      <c r="CG1203" s="111">
        <v>43439.347222222219</v>
      </c>
      <c r="CH1203" s="87">
        <v>0.28000000000000003</v>
      </c>
      <c r="CI1203" s="111">
        <v>43439.347222222219</v>
      </c>
      <c r="CJ1203" s="87">
        <v>60.81</v>
      </c>
    </row>
    <row r="1204" spans="2:88" x14ac:dyDescent="0.3">
      <c r="B1204" s="88"/>
      <c r="C1204" s="106"/>
      <c r="D1204" s="106"/>
      <c r="E1204" s="106"/>
      <c r="F1204" s="106"/>
      <c r="G1204" s="106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6"/>
      <c r="T1204" s="106"/>
      <c r="U1204" s="106"/>
      <c r="V1204" s="106"/>
      <c r="W1204" s="106"/>
      <c r="X1204" s="106"/>
      <c r="Y1204" s="106"/>
      <c r="Z1204" s="106"/>
      <c r="AA1204" s="106"/>
      <c r="AB1204" s="106"/>
      <c r="AC1204" s="106"/>
      <c r="AD1204" s="106"/>
      <c r="AE1204" s="106"/>
      <c r="AF1204" s="106"/>
      <c r="AG1204" s="106"/>
      <c r="AH1204" s="106"/>
      <c r="AI1204" s="106"/>
      <c r="AJ1204" s="106"/>
      <c r="AK1204" s="106"/>
      <c r="AL1204" s="106"/>
      <c r="AM1204" s="106"/>
      <c r="AN1204" s="106"/>
      <c r="AO1204" s="106"/>
      <c r="AP1204" s="106"/>
      <c r="AQ1204" s="106"/>
      <c r="AR1204" s="106"/>
      <c r="AS1204" s="106"/>
      <c r="AT1204" s="106"/>
      <c r="AU1204" s="106"/>
      <c r="AV1204" s="106"/>
      <c r="AW1204" s="106"/>
      <c r="AX1204" s="106"/>
      <c r="AY1204" s="106"/>
      <c r="AZ1204" s="106"/>
      <c r="BA1204" s="106"/>
      <c r="BB1204" s="106"/>
      <c r="BC1204" s="106"/>
      <c r="BD1204" s="106"/>
      <c r="BE1204" s="106"/>
      <c r="BF1204" s="106"/>
      <c r="BG1204" s="106"/>
      <c r="BH1204" s="106"/>
      <c r="BI1204" s="106"/>
      <c r="BJ1204" s="106"/>
      <c r="BK1204" s="106"/>
      <c r="BL1204" s="107"/>
      <c r="CA1204" s="111">
        <v>43439.354166666664</v>
      </c>
      <c r="CB1204" s="87">
        <v>226</v>
      </c>
      <c r="CC1204" s="111">
        <v>43439.354166666664</v>
      </c>
      <c r="CD1204" s="87">
        <v>35</v>
      </c>
      <c r="CE1204" s="111">
        <v>43439.354166666664</v>
      </c>
      <c r="CF1204" s="87">
        <v>0</v>
      </c>
      <c r="CG1204" s="111">
        <v>43439.354166666664</v>
      </c>
      <c r="CH1204" s="87">
        <v>0.28000000000000003</v>
      </c>
      <c r="CI1204" s="111">
        <v>43439.354166666664</v>
      </c>
      <c r="CJ1204" s="87">
        <v>66.81</v>
      </c>
    </row>
    <row r="1205" spans="2:88" x14ac:dyDescent="0.3">
      <c r="B1205" s="88"/>
      <c r="C1205" s="106"/>
      <c r="D1205" s="106"/>
      <c r="E1205" s="106"/>
      <c r="F1205" s="106"/>
      <c r="G1205" s="106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6"/>
      <c r="T1205" s="106"/>
      <c r="U1205" s="106"/>
      <c r="V1205" s="106"/>
      <c r="W1205" s="106"/>
      <c r="X1205" s="106"/>
      <c r="Y1205" s="106"/>
      <c r="Z1205" s="106"/>
      <c r="AA1205" s="106"/>
      <c r="AB1205" s="106"/>
      <c r="AC1205" s="106"/>
      <c r="AD1205" s="106"/>
      <c r="AE1205" s="106"/>
      <c r="AF1205" s="106"/>
      <c r="AG1205" s="106"/>
      <c r="AH1205" s="106"/>
      <c r="AI1205" s="106"/>
      <c r="AJ1205" s="106"/>
      <c r="AK1205" s="106"/>
      <c r="AL1205" s="106"/>
      <c r="AM1205" s="106"/>
      <c r="AN1205" s="106"/>
      <c r="AO1205" s="106"/>
      <c r="AP1205" s="106"/>
      <c r="AQ1205" s="106"/>
      <c r="AR1205" s="106"/>
      <c r="AS1205" s="106"/>
      <c r="AT1205" s="106"/>
      <c r="AU1205" s="106"/>
      <c r="AV1205" s="106"/>
      <c r="AW1205" s="106"/>
      <c r="AX1205" s="106"/>
      <c r="AY1205" s="106"/>
      <c r="AZ1205" s="106"/>
      <c r="BA1205" s="106"/>
      <c r="BB1205" s="106"/>
      <c r="BC1205" s="106"/>
      <c r="BD1205" s="106"/>
      <c r="BE1205" s="106"/>
      <c r="BF1205" s="106"/>
      <c r="BG1205" s="106"/>
      <c r="BH1205" s="106"/>
      <c r="BI1205" s="106"/>
      <c r="BJ1205" s="106"/>
      <c r="BK1205" s="106"/>
      <c r="BL1205" s="107"/>
      <c r="CA1205" s="111">
        <v>43439.361111111109</v>
      </c>
      <c r="CB1205" s="87">
        <v>226</v>
      </c>
      <c r="CC1205" s="111">
        <v>43439.361111111109</v>
      </c>
      <c r="CD1205" s="87">
        <v>35.14</v>
      </c>
      <c r="CE1205" s="111">
        <v>43439.361111111109</v>
      </c>
      <c r="CF1205" s="87">
        <v>0</v>
      </c>
      <c r="CG1205" s="111">
        <v>43439.361111111109</v>
      </c>
      <c r="CH1205" s="87">
        <v>0.28000000000000003</v>
      </c>
      <c r="CI1205" s="111">
        <v>43439.361111111109</v>
      </c>
      <c r="CJ1205" s="87">
        <v>42.94</v>
      </c>
    </row>
    <row r="1206" spans="2:88" x14ac:dyDescent="0.3">
      <c r="B1206" s="88"/>
      <c r="C1206" s="106"/>
      <c r="D1206" s="106"/>
      <c r="E1206" s="106"/>
      <c r="F1206" s="106"/>
      <c r="G1206" s="106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6"/>
      <c r="T1206" s="106"/>
      <c r="U1206" s="106"/>
      <c r="V1206" s="106"/>
      <c r="W1206" s="106"/>
      <c r="X1206" s="106"/>
      <c r="Y1206" s="106"/>
      <c r="Z1206" s="106"/>
      <c r="AA1206" s="106"/>
      <c r="AB1206" s="106"/>
      <c r="AC1206" s="106"/>
      <c r="AD1206" s="106"/>
      <c r="AE1206" s="106"/>
      <c r="AF1206" s="106"/>
      <c r="AG1206" s="106"/>
      <c r="AH1206" s="106"/>
      <c r="AI1206" s="106"/>
      <c r="AJ1206" s="106"/>
      <c r="AK1206" s="106"/>
      <c r="AL1206" s="106"/>
      <c r="AM1206" s="106"/>
      <c r="AN1206" s="106"/>
      <c r="AO1206" s="106"/>
      <c r="AP1206" s="106"/>
      <c r="AQ1206" s="106"/>
      <c r="AR1206" s="106"/>
      <c r="AS1206" s="106"/>
      <c r="AT1206" s="106"/>
      <c r="AU1206" s="106"/>
      <c r="AV1206" s="106"/>
      <c r="AW1206" s="106"/>
      <c r="AX1206" s="106"/>
      <c r="AY1206" s="106"/>
      <c r="AZ1206" s="106"/>
      <c r="BA1206" s="106"/>
      <c r="BB1206" s="106"/>
      <c r="BC1206" s="106"/>
      <c r="BD1206" s="106"/>
      <c r="BE1206" s="106"/>
      <c r="BF1206" s="106"/>
      <c r="BG1206" s="106"/>
      <c r="BH1206" s="106"/>
      <c r="BI1206" s="106"/>
      <c r="BJ1206" s="106"/>
      <c r="BK1206" s="106"/>
      <c r="BL1206" s="107"/>
      <c r="CA1206" s="111">
        <v>43439.368055555555</v>
      </c>
      <c r="CB1206" s="87">
        <v>225</v>
      </c>
      <c r="CC1206" s="111">
        <v>43439.368055555555</v>
      </c>
      <c r="CD1206" s="87">
        <v>35</v>
      </c>
      <c r="CE1206" s="111">
        <v>43439.368055555555</v>
      </c>
      <c r="CF1206" s="87">
        <v>0</v>
      </c>
      <c r="CG1206" s="111">
        <v>43439.368055555555</v>
      </c>
      <c r="CH1206" s="87">
        <v>0.28000000000000003</v>
      </c>
      <c r="CI1206" s="111">
        <v>43439.368055555555</v>
      </c>
      <c r="CJ1206" s="87">
        <v>67.53</v>
      </c>
    </row>
    <row r="1207" spans="2:88" x14ac:dyDescent="0.3">
      <c r="B1207" s="88"/>
      <c r="C1207" s="106"/>
      <c r="D1207" s="106"/>
      <c r="E1207" s="106"/>
      <c r="F1207" s="106"/>
      <c r="G1207" s="106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6"/>
      <c r="T1207" s="106"/>
      <c r="U1207" s="106"/>
      <c r="V1207" s="106"/>
      <c r="W1207" s="106"/>
      <c r="X1207" s="106"/>
      <c r="Y1207" s="106"/>
      <c r="Z1207" s="106"/>
      <c r="AA1207" s="106"/>
      <c r="AB1207" s="106"/>
      <c r="AC1207" s="106"/>
      <c r="AD1207" s="106"/>
      <c r="AE1207" s="106"/>
      <c r="AF1207" s="106"/>
      <c r="AG1207" s="106"/>
      <c r="AH1207" s="106"/>
      <c r="AI1207" s="106"/>
      <c r="AJ1207" s="106"/>
      <c r="AK1207" s="106"/>
      <c r="AL1207" s="106"/>
      <c r="AM1207" s="106"/>
      <c r="AN1207" s="106"/>
      <c r="AO1207" s="106"/>
      <c r="AP1207" s="106"/>
      <c r="AQ1207" s="106"/>
      <c r="AR1207" s="106"/>
      <c r="AS1207" s="106"/>
      <c r="AT1207" s="106"/>
      <c r="AU1207" s="106"/>
      <c r="AV1207" s="106"/>
      <c r="AW1207" s="106"/>
      <c r="AX1207" s="106"/>
      <c r="AY1207" s="106"/>
      <c r="AZ1207" s="106"/>
      <c r="BA1207" s="106"/>
      <c r="BB1207" s="106"/>
      <c r="BC1207" s="106"/>
      <c r="BD1207" s="106"/>
      <c r="BE1207" s="106"/>
      <c r="BF1207" s="106"/>
      <c r="BG1207" s="106"/>
      <c r="BH1207" s="106"/>
      <c r="BI1207" s="106"/>
      <c r="BJ1207" s="106"/>
      <c r="BK1207" s="106"/>
      <c r="BL1207" s="107"/>
      <c r="CA1207" s="111">
        <v>43439.375</v>
      </c>
      <c r="CB1207" s="87">
        <v>223</v>
      </c>
      <c r="CC1207" s="111">
        <v>43439.375</v>
      </c>
      <c r="CD1207" s="87">
        <v>35.06</v>
      </c>
      <c r="CE1207" s="111">
        <v>43439.375</v>
      </c>
      <c r="CF1207" s="87">
        <v>0</v>
      </c>
      <c r="CG1207" s="111">
        <v>43439.375</v>
      </c>
      <c r="CH1207" s="87">
        <v>0.28000000000000003</v>
      </c>
      <c r="CI1207" s="111">
        <v>43439.375</v>
      </c>
      <c r="CJ1207" s="87">
        <v>67.28</v>
      </c>
    </row>
    <row r="1208" spans="2:88" x14ac:dyDescent="0.3">
      <c r="B1208" s="88"/>
      <c r="C1208" s="106"/>
      <c r="D1208" s="106"/>
      <c r="E1208" s="106"/>
      <c r="F1208" s="106"/>
      <c r="G1208" s="106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6"/>
      <c r="T1208" s="106"/>
      <c r="U1208" s="106"/>
      <c r="V1208" s="106"/>
      <c r="W1208" s="106"/>
      <c r="X1208" s="106"/>
      <c r="Y1208" s="106"/>
      <c r="Z1208" s="106"/>
      <c r="AA1208" s="106"/>
      <c r="AB1208" s="106"/>
      <c r="AC1208" s="106"/>
      <c r="AD1208" s="106"/>
      <c r="AE1208" s="106"/>
      <c r="AF1208" s="106"/>
      <c r="AG1208" s="106"/>
      <c r="AH1208" s="106"/>
      <c r="AI1208" s="106"/>
      <c r="AJ1208" s="106"/>
      <c r="AK1208" s="106"/>
      <c r="AL1208" s="106"/>
      <c r="AM1208" s="106"/>
      <c r="AN1208" s="106"/>
      <c r="AO1208" s="106"/>
      <c r="AP1208" s="106"/>
      <c r="AQ1208" s="106"/>
      <c r="AR1208" s="106"/>
      <c r="AS1208" s="106"/>
      <c r="AT1208" s="106"/>
      <c r="AU1208" s="106"/>
      <c r="AV1208" s="106"/>
      <c r="AW1208" s="106"/>
      <c r="AX1208" s="106"/>
      <c r="AY1208" s="106"/>
      <c r="AZ1208" s="106"/>
      <c r="BA1208" s="106"/>
      <c r="BB1208" s="106"/>
      <c r="BC1208" s="106"/>
      <c r="BD1208" s="106"/>
      <c r="BE1208" s="106"/>
      <c r="BF1208" s="106"/>
      <c r="BG1208" s="106"/>
      <c r="BH1208" s="106"/>
      <c r="BI1208" s="106"/>
      <c r="BJ1208" s="106"/>
      <c r="BK1208" s="106"/>
      <c r="BL1208" s="107"/>
      <c r="CA1208" s="111">
        <v>43439.381944444445</v>
      </c>
      <c r="CB1208" s="87">
        <v>225</v>
      </c>
      <c r="CC1208" s="111">
        <v>43439.381944444445</v>
      </c>
      <c r="CD1208" s="87">
        <v>34.72</v>
      </c>
      <c r="CE1208" s="111">
        <v>43439.381944444445</v>
      </c>
      <c r="CF1208" s="87">
        <v>0</v>
      </c>
      <c r="CG1208" s="111">
        <v>43439.381944444445</v>
      </c>
      <c r="CH1208" s="87">
        <v>0</v>
      </c>
      <c r="CI1208" s="111">
        <v>43439.381944444445</v>
      </c>
      <c r="CJ1208" s="87">
        <v>82.14</v>
      </c>
    </row>
    <row r="1209" spans="2:88" x14ac:dyDescent="0.3">
      <c r="B1209" s="88"/>
      <c r="C1209" s="106"/>
      <c r="D1209" s="106"/>
      <c r="E1209" s="106"/>
      <c r="F1209" s="106"/>
      <c r="G1209" s="106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6"/>
      <c r="T1209" s="106"/>
      <c r="U1209" s="106"/>
      <c r="V1209" s="106"/>
      <c r="W1209" s="106"/>
      <c r="X1209" s="106"/>
      <c r="Y1209" s="106"/>
      <c r="Z1209" s="106"/>
      <c r="AA1209" s="106"/>
      <c r="AB1209" s="106"/>
      <c r="AC1209" s="106"/>
      <c r="AD1209" s="106"/>
      <c r="AE1209" s="106"/>
      <c r="AF1209" s="106"/>
      <c r="AG1209" s="106"/>
      <c r="AH1209" s="106"/>
      <c r="AI1209" s="106"/>
      <c r="AJ1209" s="106"/>
      <c r="AK1209" s="106"/>
      <c r="AL1209" s="106"/>
      <c r="AM1209" s="106"/>
      <c r="AN1209" s="106"/>
      <c r="AO1209" s="106"/>
      <c r="AP1209" s="106"/>
      <c r="AQ1209" s="106"/>
      <c r="AR1209" s="106"/>
      <c r="AS1209" s="106"/>
      <c r="AT1209" s="106"/>
      <c r="AU1209" s="106"/>
      <c r="AV1209" s="106"/>
      <c r="AW1209" s="106"/>
      <c r="AX1209" s="106"/>
      <c r="AY1209" s="106"/>
      <c r="AZ1209" s="106"/>
      <c r="BA1209" s="106"/>
      <c r="BB1209" s="106"/>
      <c r="BC1209" s="106"/>
      <c r="BD1209" s="106"/>
      <c r="BE1209" s="106"/>
      <c r="BF1209" s="106"/>
      <c r="BG1209" s="106"/>
      <c r="BH1209" s="106"/>
      <c r="BI1209" s="106"/>
      <c r="BJ1209" s="106"/>
      <c r="BK1209" s="106"/>
      <c r="BL1209" s="107"/>
      <c r="CA1209" s="111">
        <v>43439.388888888891</v>
      </c>
      <c r="CB1209" s="87">
        <v>227</v>
      </c>
      <c r="CC1209" s="111">
        <v>43439.388888888891</v>
      </c>
      <c r="CD1209" s="87">
        <v>35.44</v>
      </c>
      <c r="CE1209" s="111">
        <v>43439.388888888891</v>
      </c>
      <c r="CF1209" s="87">
        <v>0</v>
      </c>
      <c r="CG1209" s="111">
        <v>43439.388888888891</v>
      </c>
      <c r="CH1209" s="87">
        <v>0.28000000000000003</v>
      </c>
      <c r="CI1209" s="111">
        <v>43439.388888888891</v>
      </c>
      <c r="CJ1209" s="87">
        <v>67.28</v>
      </c>
    </row>
    <row r="1210" spans="2:88" x14ac:dyDescent="0.3">
      <c r="B1210" s="88"/>
      <c r="C1210" s="106"/>
      <c r="D1210" s="106"/>
      <c r="E1210" s="106"/>
      <c r="F1210" s="106"/>
      <c r="G1210" s="106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6"/>
      <c r="T1210" s="106"/>
      <c r="U1210" s="106"/>
      <c r="V1210" s="106"/>
      <c r="W1210" s="106"/>
      <c r="X1210" s="106"/>
      <c r="Y1210" s="106"/>
      <c r="Z1210" s="106"/>
      <c r="AA1210" s="106"/>
      <c r="AB1210" s="106"/>
      <c r="AC1210" s="106"/>
      <c r="AD1210" s="106"/>
      <c r="AE1210" s="106"/>
      <c r="AF1210" s="106"/>
      <c r="AG1210" s="106"/>
      <c r="AH1210" s="106"/>
      <c r="AI1210" s="106"/>
      <c r="AJ1210" s="106"/>
      <c r="AK1210" s="106"/>
      <c r="AL1210" s="106"/>
      <c r="AM1210" s="106"/>
      <c r="AN1210" s="106"/>
      <c r="AO1210" s="106"/>
      <c r="AP1210" s="106"/>
      <c r="AQ1210" s="106"/>
      <c r="AR1210" s="106"/>
      <c r="AS1210" s="106"/>
      <c r="AT1210" s="106"/>
      <c r="AU1210" s="106"/>
      <c r="AV1210" s="106"/>
      <c r="AW1210" s="106"/>
      <c r="AX1210" s="106"/>
      <c r="AY1210" s="106"/>
      <c r="AZ1210" s="106"/>
      <c r="BA1210" s="106"/>
      <c r="BB1210" s="106"/>
      <c r="BC1210" s="106"/>
      <c r="BD1210" s="106"/>
      <c r="BE1210" s="106"/>
      <c r="BF1210" s="106"/>
      <c r="BG1210" s="106"/>
      <c r="BH1210" s="106"/>
      <c r="BI1210" s="106"/>
      <c r="BJ1210" s="106"/>
      <c r="BK1210" s="106"/>
      <c r="BL1210" s="107"/>
      <c r="CA1210" s="111">
        <v>43439.395833333336</v>
      </c>
      <c r="CB1210" s="87">
        <v>227</v>
      </c>
      <c r="CC1210" s="111">
        <v>43439.395833333336</v>
      </c>
      <c r="CD1210" s="87">
        <v>35.39</v>
      </c>
      <c r="CE1210" s="111">
        <v>43439.395833333336</v>
      </c>
      <c r="CF1210" s="87">
        <v>53.89</v>
      </c>
      <c r="CG1210" s="111">
        <v>43439.395833333336</v>
      </c>
      <c r="CH1210" s="87">
        <v>0.28000000000000003</v>
      </c>
      <c r="CI1210" s="111">
        <v>43439.395833333336</v>
      </c>
      <c r="CJ1210" s="87">
        <v>77.36</v>
      </c>
    </row>
    <row r="1211" spans="2:88" x14ac:dyDescent="0.3">
      <c r="B1211" s="88"/>
      <c r="C1211" s="106"/>
      <c r="D1211" s="106"/>
      <c r="E1211" s="106"/>
      <c r="F1211" s="106"/>
      <c r="G1211" s="106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6"/>
      <c r="T1211" s="106"/>
      <c r="U1211" s="106"/>
      <c r="V1211" s="106"/>
      <c r="W1211" s="106"/>
      <c r="X1211" s="106"/>
      <c r="Y1211" s="106"/>
      <c r="Z1211" s="106"/>
      <c r="AA1211" s="106"/>
      <c r="AB1211" s="106"/>
      <c r="AC1211" s="106"/>
      <c r="AD1211" s="106"/>
      <c r="AE1211" s="106"/>
      <c r="AF1211" s="106"/>
      <c r="AG1211" s="106"/>
      <c r="AH1211" s="106"/>
      <c r="AI1211" s="106"/>
      <c r="AJ1211" s="106"/>
      <c r="AK1211" s="106"/>
      <c r="AL1211" s="106"/>
      <c r="AM1211" s="106"/>
      <c r="AN1211" s="106"/>
      <c r="AO1211" s="106"/>
      <c r="AP1211" s="106"/>
      <c r="AQ1211" s="106"/>
      <c r="AR1211" s="106"/>
      <c r="AS1211" s="106"/>
      <c r="AT1211" s="106"/>
      <c r="AU1211" s="106"/>
      <c r="AV1211" s="106"/>
      <c r="AW1211" s="106"/>
      <c r="AX1211" s="106"/>
      <c r="AY1211" s="106"/>
      <c r="AZ1211" s="106"/>
      <c r="BA1211" s="106"/>
      <c r="BB1211" s="106"/>
      <c r="BC1211" s="106"/>
      <c r="BD1211" s="106"/>
      <c r="BE1211" s="106"/>
      <c r="BF1211" s="106"/>
      <c r="BG1211" s="106"/>
      <c r="BH1211" s="106"/>
      <c r="BI1211" s="106"/>
      <c r="BJ1211" s="106"/>
      <c r="BK1211" s="106"/>
      <c r="BL1211" s="107"/>
      <c r="CA1211" s="111">
        <v>43439.402777777781</v>
      </c>
      <c r="CB1211" s="87">
        <v>226</v>
      </c>
      <c r="CC1211" s="111">
        <v>43439.402777777781</v>
      </c>
      <c r="CD1211" s="87">
        <v>34.81</v>
      </c>
      <c r="CE1211" s="111">
        <v>43439.402777777781</v>
      </c>
      <c r="CF1211" s="87">
        <v>51.39</v>
      </c>
      <c r="CG1211" s="111">
        <v>43439.402777777781</v>
      </c>
      <c r="CH1211" s="87">
        <v>0.28000000000000003</v>
      </c>
      <c r="CI1211" s="111">
        <v>43439.402777777781</v>
      </c>
      <c r="CJ1211" s="87">
        <v>71.39</v>
      </c>
    </row>
    <row r="1212" spans="2:88" x14ac:dyDescent="0.3">
      <c r="B1212" s="88"/>
      <c r="C1212" s="106"/>
      <c r="D1212" s="106"/>
      <c r="E1212" s="106"/>
      <c r="F1212" s="106"/>
      <c r="G1212" s="106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6"/>
      <c r="T1212" s="106"/>
      <c r="U1212" s="106"/>
      <c r="V1212" s="106"/>
      <c r="W1212" s="106"/>
      <c r="X1212" s="106"/>
      <c r="Y1212" s="106"/>
      <c r="Z1212" s="106"/>
      <c r="AA1212" s="106"/>
      <c r="AB1212" s="106"/>
      <c r="AC1212" s="106"/>
      <c r="AD1212" s="106"/>
      <c r="AE1212" s="106"/>
      <c r="AF1212" s="106"/>
      <c r="AG1212" s="106"/>
      <c r="AH1212" s="106"/>
      <c r="AI1212" s="106"/>
      <c r="AJ1212" s="106"/>
      <c r="AK1212" s="106"/>
      <c r="AL1212" s="106"/>
      <c r="AM1212" s="106"/>
      <c r="AN1212" s="106"/>
      <c r="AO1212" s="106"/>
      <c r="AP1212" s="106"/>
      <c r="AQ1212" s="106"/>
      <c r="AR1212" s="106"/>
      <c r="AS1212" s="106"/>
      <c r="AT1212" s="106"/>
      <c r="AU1212" s="106"/>
      <c r="AV1212" s="106"/>
      <c r="AW1212" s="106"/>
      <c r="AX1212" s="106"/>
      <c r="AY1212" s="106"/>
      <c r="AZ1212" s="106"/>
      <c r="BA1212" s="106"/>
      <c r="BB1212" s="106"/>
      <c r="BC1212" s="106"/>
      <c r="BD1212" s="106"/>
      <c r="BE1212" s="106"/>
      <c r="BF1212" s="106"/>
      <c r="BG1212" s="106"/>
      <c r="BH1212" s="106"/>
      <c r="BI1212" s="106"/>
      <c r="BJ1212" s="106"/>
      <c r="BK1212" s="106"/>
      <c r="BL1212" s="107"/>
      <c r="CA1212" s="111">
        <v>43439.409722222219</v>
      </c>
      <c r="CB1212" s="87">
        <v>229</v>
      </c>
      <c r="CC1212" s="111">
        <v>43439.409722222219</v>
      </c>
      <c r="CD1212" s="87">
        <v>35.19</v>
      </c>
      <c r="CE1212" s="111">
        <v>43439.409722222219</v>
      </c>
      <c r="CF1212" s="87">
        <v>57.22</v>
      </c>
      <c r="CG1212" s="111">
        <v>43439.409722222219</v>
      </c>
      <c r="CH1212" s="87">
        <v>0.28000000000000003</v>
      </c>
      <c r="CI1212" s="111">
        <v>43439.409722222219</v>
      </c>
      <c r="CJ1212" s="87">
        <v>70.14</v>
      </c>
    </row>
    <row r="1213" spans="2:88" x14ac:dyDescent="0.3">
      <c r="B1213" s="88"/>
      <c r="C1213" s="106"/>
      <c r="D1213" s="106"/>
      <c r="E1213" s="106"/>
      <c r="F1213" s="106"/>
      <c r="G1213" s="106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6"/>
      <c r="T1213" s="106"/>
      <c r="U1213" s="106"/>
      <c r="V1213" s="106"/>
      <c r="W1213" s="106"/>
      <c r="X1213" s="106"/>
      <c r="Y1213" s="106"/>
      <c r="Z1213" s="106"/>
      <c r="AA1213" s="106"/>
      <c r="AB1213" s="106"/>
      <c r="AC1213" s="106"/>
      <c r="AD1213" s="106"/>
      <c r="AE1213" s="106"/>
      <c r="AF1213" s="106"/>
      <c r="AG1213" s="106"/>
      <c r="AH1213" s="106"/>
      <c r="AI1213" s="106"/>
      <c r="AJ1213" s="106"/>
      <c r="AK1213" s="106"/>
      <c r="AL1213" s="106"/>
      <c r="AM1213" s="106"/>
      <c r="AN1213" s="106"/>
      <c r="AO1213" s="106"/>
      <c r="AP1213" s="106"/>
      <c r="AQ1213" s="106"/>
      <c r="AR1213" s="106"/>
      <c r="AS1213" s="106"/>
      <c r="AT1213" s="106"/>
      <c r="AU1213" s="106"/>
      <c r="AV1213" s="106"/>
      <c r="AW1213" s="106"/>
      <c r="AX1213" s="106"/>
      <c r="AY1213" s="106"/>
      <c r="AZ1213" s="106"/>
      <c r="BA1213" s="106"/>
      <c r="BB1213" s="106"/>
      <c r="BC1213" s="106"/>
      <c r="BD1213" s="106"/>
      <c r="BE1213" s="106"/>
      <c r="BF1213" s="106"/>
      <c r="BG1213" s="106"/>
      <c r="BH1213" s="106"/>
      <c r="BI1213" s="106"/>
      <c r="BJ1213" s="106"/>
      <c r="BK1213" s="106"/>
      <c r="BL1213" s="107"/>
      <c r="CA1213" s="111">
        <v>43439.416666666664</v>
      </c>
      <c r="CB1213" s="87">
        <v>227</v>
      </c>
      <c r="CC1213" s="111">
        <v>43439.416666666664</v>
      </c>
      <c r="CD1213" s="87">
        <v>35.86</v>
      </c>
      <c r="CE1213" s="111">
        <v>43439.416666666664</v>
      </c>
      <c r="CF1213" s="87">
        <v>51.67</v>
      </c>
      <c r="CG1213" s="111">
        <v>43439.416666666664</v>
      </c>
      <c r="CH1213" s="87">
        <v>0.28000000000000003</v>
      </c>
      <c r="CI1213" s="111">
        <v>43439.416666666664</v>
      </c>
      <c r="CJ1213" s="87">
        <v>76.53</v>
      </c>
    </row>
    <row r="1214" spans="2:88" x14ac:dyDescent="0.3">
      <c r="B1214" s="88"/>
      <c r="C1214" s="106"/>
      <c r="D1214" s="106"/>
      <c r="E1214" s="106"/>
      <c r="F1214" s="106"/>
      <c r="G1214" s="106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6"/>
      <c r="T1214" s="106"/>
      <c r="U1214" s="106"/>
      <c r="V1214" s="106"/>
      <c r="W1214" s="106"/>
      <c r="X1214" s="106"/>
      <c r="Y1214" s="106"/>
      <c r="Z1214" s="106"/>
      <c r="AA1214" s="106"/>
      <c r="AB1214" s="106"/>
      <c r="AC1214" s="106"/>
      <c r="AD1214" s="106"/>
      <c r="AE1214" s="106"/>
      <c r="AF1214" s="106"/>
      <c r="AG1214" s="106"/>
      <c r="AH1214" s="106"/>
      <c r="AI1214" s="106"/>
      <c r="AJ1214" s="106"/>
      <c r="AK1214" s="106"/>
      <c r="AL1214" s="106"/>
      <c r="AM1214" s="106"/>
      <c r="AN1214" s="106"/>
      <c r="AO1214" s="106"/>
      <c r="AP1214" s="106"/>
      <c r="AQ1214" s="106"/>
      <c r="AR1214" s="106"/>
      <c r="AS1214" s="106"/>
      <c r="AT1214" s="106"/>
      <c r="AU1214" s="106"/>
      <c r="AV1214" s="106"/>
      <c r="AW1214" s="106"/>
      <c r="AX1214" s="106"/>
      <c r="AY1214" s="106"/>
      <c r="AZ1214" s="106"/>
      <c r="BA1214" s="106"/>
      <c r="BB1214" s="106"/>
      <c r="BC1214" s="106"/>
      <c r="BD1214" s="106"/>
      <c r="BE1214" s="106"/>
      <c r="BF1214" s="106"/>
      <c r="BG1214" s="106"/>
      <c r="BH1214" s="106"/>
      <c r="BI1214" s="106"/>
      <c r="BJ1214" s="106"/>
      <c r="BK1214" s="106"/>
      <c r="BL1214" s="107"/>
      <c r="CA1214" s="111">
        <v>43439.423611111109</v>
      </c>
      <c r="CB1214" s="87">
        <v>224</v>
      </c>
      <c r="CC1214" s="111">
        <v>43439.423611111109</v>
      </c>
      <c r="CD1214" s="87">
        <v>34.97</v>
      </c>
      <c r="CE1214" s="111">
        <v>43439.423611111109</v>
      </c>
      <c r="CF1214" s="87">
        <v>49.44</v>
      </c>
      <c r="CG1214" s="111">
        <v>43439.423611111109</v>
      </c>
      <c r="CH1214" s="87">
        <v>0.28000000000000003</v>
      </c>
      <c r="CI1214" s="111">
        <v>43439.423611111109</v>
      </c>
      <c r="CJ1214" s="87">
        <v>77.06</v>
      </c>
    </row>
    <row r="1215" spans="2:88" x14ac:dyDescent="0.3">
      <c r="B1215" s="88"/>
      <c r="C1215" s="106"/>
      <c r="D1215" s="106"/>
      <c r="E1215" s="106"/>
      <c r="F1215" s="106"/>
      <c r="G1215" s="106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6"/>
      <c r="T1215" s="106"/>
      <c r="U1215" s="106"/>
      <c r="V1215" s="106"/>
      <c r="W1215" s="106"/>
      <c r="X1215" s="106"/>
      <c r="Y1215" s="106"/>
      <c r="Z1215" s="106"/>
      <c r="AA1215" s="106"/>
      <c r="AB1215" s="106"/>
      <c r="AC1215" s="106"/>
      <c r="AD1215" s="106"/>
      <c r="AE1215" s="106"/>
      <c r="AF1215" s="106"/>
      <c r="AG1215" s="106"/>
      <c r="AH1215" s="106"/>
      <c r="AI1215" s="106"/>
      <c r="AJ1215" s="106"/>
      <c r="AK1215" s="106"/>
      <c r="AL1215" s="106"/>
      <c r="AM1215" s="106"/>
      <c r="AN1215" s="106"/>
      <c r="AO1215" s="106"/>
      <c r="AP1215" s="106"/>
      <c r="AQ1215" s="106"/>
      <c r="AR1215" s="106"/>
      <c r="AS1215" s="106"/>
      <c r="AT1215" s="106"/>
      <c r="AU1215" s="106"/>
      <c r="AV1215" s="106"/>
      <c r="AW1215" s="106"/>
      <c r="AX1215" s="106"/>
      <c r="AY1215" s="106"/>
      <c r="AZ1215" s="106"/>
      <c r="BA1215" s="106"/>
      <c r="BB1215" s="106"/>
      <c r="BC1215" s="106"/>
      <c r="BD1215" s="106"/>
      <c r="BE1215" s="106"/>
      <c r="BF1215" s="106"/>
      <c r="BG1215" s="106"/>
      <c r="BH1215" s="106"/>
      <c r="BI1215" s="106"/>
      <c r="BJ1215" s="106"/>
      <c r="BK1215" s="106"/>
      <c r="BL1215" s="107"/>
      <c r="CA1215" s="111">
        <v>43439.430555555555</v>
      </c>
      <c r="CB1215" s="87">
        <v>225</v>
      </c>
      <c r="CC1215" s="111">
        <v>43439.430555555555</v>
      </c>
      <c r="CD1215" s="87">
        <v>35.53</v>
      </c>
      <c r="CE1215" s="111">
        <v>43439.430555555555</v>
      </c>
      <c r="CF1215" s="87">
        <v>52.22</v>
      </c>
      <c r="CG1215" s="111">
        <v>43439.430555555555</v>
      </c>
      <c r="CH1215" s="87">
        <v>0.28000000000000003</v>
      </c>
      <c r="CI1215" s="111">
        <v>43439.430555555555</v>
      </c>
      <c r="CJ1215" s="87">
        <v>78.11</v>
      </c>
    </row>
    <row r="1216" spans="2:88" x14ac:dyDescent="0.3">
      <c r="B1216" s="88"/>
      <c r="C1216" s="106"/>
      <c r="D1216" s="106"/>
      <c r="E1216" s="106"/>
      <c r="F1216" s="106"/>
      <c r="G1216" s="106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6"/>
      <c r="T1216" s="106"/>
      <c r="U1216" s="106"/>
      <c r="V1216" s="106"/>
      <c r="W1216" s="106"/>
      <c r="X1216" s="106"/>
      <c r="Y1216" s="106"/>
      <c r="Z1216" s="106"/>
      <c r="AA1216" s="106"/>
      <c r="AB1216" s="106"/>
      <c r="AC1216" s="106"/>
      <c r="AD1216" s="106"/>
      <c r="AE1216" s="106"/>
      <c r="AF1216" s="106"/>
      <c r="AG1216" s="106"/>
      <c r="AH1216" s="106"/>
      <c r="AI1216" s="106"/>
      <c r="AJ1216" s="106"/>
      <c r="AK1216" s="106"/>
      <c r="AL1216" s="106"/>
      <c r="AM1216" s="106"/>
      <c r="AN1216" s="106"/>
      <c r="AO1216" s="106"/>
      <c r="AP1216" s="106"/>
      <c r="AQ1216" s="106"/>
      <c r="AR1216" s="106"/>
      <c r="AS1216" s="106"/>
      <c r="AT1216" s="106"/>
      <c r="AU1216" s="106"/>
      <c r="AV1216" s="106"/>
      <c r="AW1216" s="106"/>
      <c r="AX1216" s="106"/>
      <c r="AY1216" s="106"/>
      <c r="AZ1216" s="106"/>
      <c r="BA1216" s="106"/>
      <c r="BB1216" s="106"/>
      <c r="BC1216" s="106"/>
      <c r="BD1216" s="106"/>
      <c r="BE1216" s="106"/>
      <c r="BF1216" s="106"/>
      <c r="BG1216" s="106"/>
      <c r="BH1216" s="106"/>
      <c r="BI1216" s="106"/>
      <c r="BJ1216" s="106"/>
      <c r="BK1216" s="106"/>
      <c r="BL1216" s="107"/>
      <c r="CA1216" s="111">
        <v>43439.4375</v>
      </c>
      <c r="CB1216" s="87">
        <v>224</v>
      </c>
      <c r="CC1216" s="111">
        <v>43439.4375</v>
      </c>
      <c r="CD1216" s="87">
        <v>34.83</v>
      </c>
      <c r="CE1216" s="111">
        <v>43439.4375</v>
      </c>
      <c r="CF1216" s="87">
        <v>55.56</v>
      </c>
      <c r="CG1216" s="111">
        <v>43439.4375</v>
      </c>
      <c r="CH1216" s="87">
        <v>0.28000000000000003</v>
      </c>
      <c r="CI1216" s="111">
        <v>43439.4375</v>
      </c>
      <c r="CJ1216" s="87">
        <v>81.33</v>
      </c>
    </row>
    <row r="1217" spans="2:88" x14ac:dyDescent="0.3">
      <c r="B1217" s="88"/>
      <c r="C1217" s="106"/>
      <c r="D1217" s="106"/>
      <c r="E1217" s="106"/>
      <c r="F1217" s="106"/>
      <c r="G1217" s="106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6"/>
      <c r="T1217" s="106"/>
      <c r="U1217" s="106"/>
      <c r="V1217" s="106"/>
      <c r="W1217" s="106"/>
      <c r="X1217" s="106"/>
      <c r="Y1217" s="106"/>
      <c r="Z1217" s="106"/>
      <c r="AA1217" s="106"/>
      <c r="AB1217" s="106"/>
      <c r="AC1217" s="106"/>
      <c r="AD1217" s="106"/>
      <c r="AE1217" s="106"/>
      <c r="AF1217" s="106"/>
      <c r="AG1217" s="106"/>
      <c r="AH1217" s="106"/>
      <c r="AI1217" s="106"/>
      <c r="AJ1217" s="106"/>
      <c r="AK1217" s="106"/>
      <c r="AL1217" s="106"/>
      <c r="AM1217" s="106"/>
      <c r="AN1217" s="106"/>
      <c r="AO1217" s="106"/>
      <c r="AP1217" s="106"/>
      <c r="AQ1217" s="106"/>
      <c r="AR1217" s="106"/>
      <c r="AS1217" s="106"/>
      <c r="AT1217" s="106"/>
      <c r="AU1217" s="106"/>
      <c r="AV1217" s="106"/>
      <c r="AW1217" s="106"/>
      <c r="AX1217" s="106"/>
      <c r="AY1217" s="106"/>
      <c r="AZ1217" s="106"/>
      <c r="BA1217" s="106"/>
      <c r="BB1217" s="106"/>
      <c r="BC1217" s="106"/>
      <c r="BD1217" s="106"/>
      <c r="BE1217" s="106"/>
      <c r="BF1217" s="106"/>
      <c r="BG1217" s="106"/>
      <c r="BH1217" s="106"/>
      <c r="BI1217" s="106"/>
      <c r="BJ1217" s="106"/>
      <c r="BK1217" s="106"/>
      <c r="BL1217" s="107"/>
      <c r="CA1217" s="111">
        <v>43439.444444444445</v>
      </c>
      <c r="CB1217" s="87">
        <v>223</v>
      </c>
      <c r="CC1217" s="111">
        <v>43439.444444444445</v>
      </c>
      <c r="CD1217" s="87">
        <v>35.08</v>
      </c>
      <c r="CE1217" s="111">
        <v>43439.444444444445</v>
      </c>
      <c r="CF1217" s="87">
        <v>58.06</v>
      </c>
      <c r="CG1217" s="111">
        <v>43439.444444444445</v>
      </c>
      <c r="CH1217" s="87">
        <v>0.28000000000000003</v>
      </c>
      <c r="CI1217" s="111">
        <v>43439.444444444445</v>
      </c>
      <c r="CJ1217" s="87">
        <v>79.75</v>
      </c>
    </row>
    <row r="1218" spans="2:88" x14ac:dyDescent="0.3">
      <c r="B1218" s="88"/>
      <c r="C1218" s="106"/>
      <c r="D1218" s="106"/>
      <c r="E1218" s="106"/>
      <c r="F1218" s="106"/>
      <c r="G1218" s="106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6"/>
      <c r="T1218" s="106"/>
      <c r="U1218" s="106"/>
      <c r="V1218" s="106"/>
      <c r="W1218" s="106"/>
      <c r="X1218" s="106"/>
      <c r="Y1218" s="106"/>
      <c r="Z1218" s="106"/>
      <c r="AA1218" s="106"/>
      <c r="AB1218" s="106"/>
      <c r="AC1218" s="106"/>
      <c r="AD1218" s="106"/>
      <c r="AE1218" s="106"/>
      <c r="AF1218" s="106"/>
      <c r="AG1218" s="106"/>
      <c r="AH1218" s="106"/>
      <c r="AI1218" s="106"/>
      <c r="AJ1218" s="106"/>
      <c r="AK1218" s="106"/>
      <c r="AL1218" s="106"/>
      <c r="AM1218" s="106"/>
      <c r="AN1218" s="106"/>
      <c r="AO1218" s="106"/>
      <c r="AP1218" s="106"/>
      <c r="AQ1218" s="106"/>
      <c r="AR1218" s="106"/>
      <c r="AS1218" s="106"/>
      <c r="AT1218" s="106"/>
      <c r="AU1218" s="106"/>
      <c r="AV1218" s="106"/>
      <c r="AW1218" s="106"/>
      <c r="AX1218" s="106"/>
      <c r="AY1218" s="106"/>
      <c r="AZ1218" s="106"/>
      <c r="BA1218" s="106"/>
      <c r="BB1218" s="106"/>
      <c r="BC1218" s="106"/>
      <c r="BD1218" s="106"/>
      <c r="BE1218" s="106"/>
      <c r="BF1218" s="106"/>
      <c r="BG1218" s="106"/>
      <c r="BH1218" s="106"/>
      <c r="BI1218" s="106"/>
      <c r="BJ1218" s="106"/>
      <c r="BK1218" s="106"/>
      <c r="BL1218" s="107"/>
      <c r="CA1218" s="111">
        <v>43439.451388888891</v>
      </c>
      <c r="CB1218" s="87">
        <v>224</v>
      </c>
      <c r="CC1218" s="111">
        <v>43439.451388888891</v>
      </c>
      <c r="CD1218" s="87">
        <v>35.19</v>
      </c>
      <c r="CE1218" s="111">
        <v>43439.451388888891</v>
      </c>
      <c r="CF1218" s="87">
        <v>65.56</v>
      </c>
      <c r="CG1218" s="111">
        <v>43439.451388888891</v>
      </c>
      <c r="CH1218" s="87">
        <v>0.28000000000000003</v>
      </c>
      <c r="CI1218" s="111">
        <v>43439.451388888891</v>
      </c>
      <c r="CJ1218" s="87">
        <v>79.94</v>
      </c>
    </row>
    <row r="1219" spans="2:88" x14ac:dyDescent="0.3">
      <c r="B1219" s="88"/>
      <c r="C1219" s="106"/>
      <c r="D1219" s="106"/>
      <c r="E1219" s="106"/>
      <c r="F1219" s="106"/>
      <c r="G1219" s="106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6"/>
      <c r="T1219" s="106"/>
      <c r="U1219" s="106"/>
      <c r="V1219" s="106"/>
      <c r="W1219" s="106"/>
      <c r="X1219" s="106"/>
      <c r="Y1219" s="106"/>
      <c r="Z1219" s="106"/>
      <c r="AA1219" s="106"/>
      <c r="AB1219" s="106"/>
      <c r="AC1219" s="106"/>
      <c r="AD1219" s="106"/>
      <c r="AE1219" s="106"/>
      <c r="AF1219" s="106"/>
      <c r="AG1219" s="106"/>
      <c r="AH1219" s="106"/>
      <c r="AI1219" s="106"/>
      <c r="AJ1219" s="106"/>
      <c r="AK1219" s="106"/>
      <c r="AL1219" s="106"/>
      <c r="AM1219" s="106"/>
      <c r="AN1219" s="106"/>
      <c r="AO1219" s="106"/>
      <c r="AP1219" s="106"/>
      <c r="AQ1219" s="106"/>
      <c r="AR1219" s="106"/>
      <c r="AS1219" s="106"/>
      <c r="AT1219" s="106"/>
      <c r="AU1219" s="106"/>
      <c r="AV1219" s="106"/>
      <c r="AW1219" s="106"/>
      <c r="AX1219" s="106"/>
      <c r="AY1219" s="106"/>
      <c r="AZ1219" s="106"/>
      <c r="BA1219" s="106"/>
      <c r="BB1219" s="106"/>
      <c r="BC1219" s="106"/>
      <c r="BD1219" s="106"/>
      <c r="BE1219" s="106"/>
      <c r="BF1219" s="106"/>
      <c r="BG1219" s="106"/>
      <c r="BH1219" s="106"/>
      <c r="BI1219" s="106"/>
      <c r="BJ1219" s="106"/>
      <c r="BK1219" s="106"/>
      <c r="BL1219" s="107"/>
      <c r="CA1219" s="111">
        <v>43439.458333333336</v>
      </c>
      <c r="CB1219" s="87">
        <v>223</v>
      </c>
      <c r="CC1219" s="111">
        <v>43439.458333333336</v>
      </c>
      <c r="CD1219" s="87">
        <v>35.22</v>
      </c>
      <c r="CE1219" s="111">
        <v>43439.458333333336</v>
      </c>
      <c r="CF1219" s="87">
        <v>52.78</v>
      </c>
      <c r="CG1219" s="111">
        <v>43439.458333333336</v>
      </c>
      <c r="CH1219" s="87">
        <v>0.28000000000000003</v>
      </c>
      <c r="CI1219" s="111">
        <v>43439.458333333336</v>
      </c>
      <c r="CJ1219" s="87">
        <v>76.72</v>
      </c>
    </row>
    <row r="1220" spans="2:88" x14ac:dyDescent="0.3">
      <c r="B1220" s="88"/>
      <c r="C1220" s="106"/>
      <c r="D1220" s="106"/>
      <c r="E1220" s="106"/>
      <c r="F1220" s="106"/>
      <c r="G1220" s="106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6"/>
      <c r="T1220" s="106"/>
      <c r="U1220" s="106"/>
      <c r="V1220" s="106"/>
      <c r="W1220" s="106"/>
      <c r="X1220" s="106"/>
      <c r="Y1220" s="106"/>
      <c r="Z1220" s="106"/>
      <c r="AA1220" s="106"/>
      <c r="AB1220" s="106"/>
      <c r="AC1220" s="106"/>
      <c r="AD1220" s="106"/>
      <c r="AE1220" s="106"/>
      <c r="AF1220" s="106"/>
      <c r="AG1220" s="106"/>
      <c r="AH1220" s="106"/>
      <c r="AI1220" s="106"/>
      <c r="AJ1220" s="106"/>
      <c r="AK1220" s="106"/>
      <c r="AL1220" s="106"/>
      <c r="AM1220" s="106"/>
      <c r="AN1220" s="106"/>
      <c r="AO1220" s="106"/>
      <c r="AP1220" s="106"/>
      <c r="AQ1220" s="106"/>
      <c r="AR1220" s="106"/>
      <c r="AS1220" s="106"/>
      <c r="AT1220" s="106"/>
      <c r="AU1220" s="106"/>
      <c r="AV1220" s="106"/>
      <c r="AW1220" s="106"/>
      <c r="AX1220" s="106"/>
      <c r="AY1220" s="106"/>
      <c r="AZ1220" s="106"/>
      <c r="BA1220" s="106"/>
      <c r="BB1220" s="106"/>
      <c r="BC1220" s="106"/>
      <c r="BD1220" s="106"/>
      <c r="BE1220" s="106"/>
      <c r="BF1220" s="106"/>
      <c r="BG1220" s="106"/>
      <c r="BH1220" s="106"/>
      <c r="BI1220" s="106"/>
      <c r="BJ1220" s="106"/>
      <c r="BK1220" s="106"/>
      <c r="BL1220" s="107"/>
      <c r="CA1220" s="111">
        <v>43439.465277777781</v>
      </c>
      <c r="CB1220" s="87">
        <v>225</v>
      </c>
      <c r="CC1220" s="111">
        <v>43439.465277777781</v>
      </c>
      <c r="CD1220" s="87">
        <v>35</v>
      </c>
      <c r="CE1220" s="111">
        <v>43439.465277777781</v>
      </c>
      <c r="CF1220" s="87">
        <v>45</v>
      </c>
      <c r="CG1220" s="111">
        <v>43439.465277777781</v>
      </c>
      <c r="CH1220" s="87">
        <v>0.28000000000000003</v>
      </c>
      <c r="CI1220" s="111">
        <v>43439.465277777781</v>
      </c>
      <c r="CJ1220" s="87">
        <v>68.58</v>
      </c>
    </row>
    <row r="1221" spans="2:88" x14ac:dyDescent="0.3">
      <c r="B1221" s="88"/>
      <c r="C1221" s="106"/>
      <c r="D1221" s="106"/>
      <c r="E1221" s="106"/>
      <c r="F1221" s="106"/>
      <c r="G1221" s="106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6"/>
      <c r="T1221" s="106"/>
      <c r="U1221" s="106"/>
      <c r="V1221" s="106"/>
      <c r="W1221" s="106"/>
      <c r="X1221" s="106"/>
      <c r="Y1221" s="106"/>
      <c r="Z1221" s="106"/>
      <c r="AA1221" s="106"/>
      <c r="AB1221" s="106"/>
      <c r="AC1221" s="106"/>
      <c r="AD1221" s="106"/>
      <c r="AE1221" s="106"/>
      <c r="AF1221" s="106"/>
      <c r="AG1221" s="106"/>
      <c r="AH1221" s="106"/>
      <c r="AI1221" s="106"/>
      <c r="AJ1221" s="106"/>
      <c r="AK1221" s="106"/>
      <c r="AL1221" s="106"/>
      <c r="AM1221" s="106"/>
      <c r="AN1221" s="106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7"/>
      <c r="CA1221" s="111">
        <v>43439.472222222219</v>
      </c>
      <c r="CB1221" s="87">
        <v>225</v>
      </c>
      <c r="CC1221" s="111">
        <v>43439.472222222219</v>
      </c>
      <c r="CD1221" s="87">
        <v>35.61</v>
      </c>
      <c r="CE1221" s="111">
        <v>43439.472222222219</v>
      </c>
      <c r="CF1221" s="87">
        <v>36.39</v>
      </c>
      <c r="CG1221" s="111">
        <v>43439.472222222219</v>
      </c>
      <c r="CH1221" s="87">
        <v>0.28000000000000003</v>
      </c>
      <c r="CI1221" s="111">
        <v>43439.472222222219</v>
      </c>
      <c r="CJ1221" s="87">
        <v>78.92</v>
      </c>
    </row>
    <row r="1222" spans="2:88" x14ac:dyDescent="0.3">
      <c r="B1222" s="88"/>
      <c r="C1222" s="106"/>
      <c r="D1222" s="106"/>
      <c r="E1222" s="106"/>
      <c r="F1222" s="106"/>
      <c r="G1222" s="106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6"/>
      <c r="T1222" s="106"/>
      <c r="U1222" s="106"/>
      <c r="V1222" s="106"/>
      <c r="W1222" s="106"/>
      <c r="X1222" s="106"/>
      <c r="Y1222" s="106"/>
      <c r="Z1222" s="106"/>
      <c r="AA1222" s="106"/>
      <c r="AB1222" s="106"/>
      <c r="AC1222" s="106"/>
      <c r="AD1222" s="106"/>
      <c r="AE1222" s="106"/>
      <c r="AF1222" s="106"/>
      <c r="AG1222" s="106"/>
      <c r="AH1222" s="106"/>
      <c r="AI1222" s="106"/>
      <c r="AJ1222" s="106"/>
      <c r="AK1222" s="106"/>
      <c r="AL1222" s="106"/>
      <c r="AM1222" s="106"/>
      <c r="AN1222" s="106"/>
      <c r="AO1222" s="106"/>
      <c r="AP1222" s="106"/>
      <c r="AQ1222" s="106"/>
      <c r="AR1222" s="106"/>
      <c r="AS1222" s="106"/>
      <c r="AT1222" s="106"/>
      <c r="AU1222" s="106"/>
      <c r="AV1222" s="106"/>
      <c r="AW1222" s="106"/>
      <c r="AX1222" s="106"/>
      <c r="AY1222" s="106"/>
      <c r="AZ1222" s="106"/>
      <c r="BA1222" s="106"/>
      <c r="BB1222" s="106"/>
      <c r="BC1222" s="106"/>
      <c r="BD1222" s="106"/>
      <c r="BE1222" s="106"/>
      <c r="BF1222" s="106"/>
      <c r="BG1222" s="106"/>
      <c r="BH1222" s="106"/>
      <c r="BI1222" s="106"/>
      <c r="BJ1222" s="106"/>
      <c r="BK1222" s="106"/>
      <c r="BL1222" s="107"/>
      <c r="CA1222" s="111">
        <v>43439.479166666664</v>
      </c>
      <c r="CB1222" s="87">
        <v>225</v>
      </c>
      <c r="CC1222" s="111">
        <v>43439.479166666664</v>
      </c>
      <c r="CD1222" s="87">
        <v>35.25</v>
      </c>
      <c r="CE1222" s="111">
        <v>43439.479166666664</v>
      </c>
      <c r="CF1222" s="87">
        <v>35.56</v>
      </c>
      <c r="CG1222" s="111">
        <v>43439.479166666664</v>
      </c>
      <c r="CH1222" s="87">
        <v>0.28000000000000003</v>
      </c>
      <c r="CI1222" s="111">
        <v>43439.479166666664</v>
      </c>
      <c r="CJ1222" s="87">
        <v>79</v>
      </c>
    </row>
    <row r="1223" spans="2:88" x14ac:dyDescent="0.3">
      <c r="B1223" s="88"/>
      <c r="C1223" s="106"/>
      <c r="D1223" s="106"/>
      <c r="E1223" s="106"/>
      <c r="F1223" s="106"/>
      <c r="G1223" s="106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6"/>
      <c r="T1223" s="106"/>
      <c r="U1223" s="106"/>
      <c r="V1223" s="106"/>
      <c r="W1223" s="106"/>
      <c r="X1223" s="106"/>
      <c r="Y1223" s="106"/>
      <c r="Z1223" s="106"/>
      <c r="AA1223" s="106"/>
      <c r="AB1223" s="106"/>
      <c r="AC1223" s="106"/>
      <c r="AD1223" s="106"/>
      <c r="AE1223" s="106"/>
      <c r="AF1223" s="106"/>
      <c r="AG1223" s="106"/>
      <c r="AH1223" s="106"/>
      <c r="AI1223" s="106"/>
      <c r="AJ1223" s="106"/>
      <c r="AK1223" s="106"/>
      <c r="AL1223" s="106"/>
      <c r="AM1223" s="106"/>
      <c r="AN1223" s="106"/>
      <c r="AO1223" s="106"/>
      <c r="AP1223" s="106"/>
      <c r="AQ1223" s="106"/>
      <c r="AR1223" s="106"/>
      <c r="AS1223" s="106"/>
      <c r="AT1223" s="106"/>
      <c r="AU1223" s="106"/>
      <c r="AV1223" s="106"/>
      <c r="AW1223" s="106"/>
      <c r="AX1223" s="106"/>
      <c r="AY1223" s="106"/>
      <c r="AZ1223" s="106"/>
      <c r="BA1223" s="106"/>
      <c r="BB1223" s="106"/>
      <c r="BC1223" s="106"/>
      <c r="BD1223" s="106"/>
      <c r="BE1223" s="106"/>
      <c r="BF1223" s="106"/>
      <c r="BG1223" s="106"/>
      <c r="BH1223" s="106"/>
      <c r="BI1223" s="106"/>
      <c r="BJ1223" s="106"/>
      <c r="BK1223" s="106"/>
      <c r="BL1223" s="107"/>
      <c r="CA1223" s="111">
        <v>43439.486111111109</v>
      </c>
      <c r="CB1223" s="87">
        <v>226</v>
      </c>
      <c r="CC1223" s="111">
        <v>43439.486111111109</v>
      </c>
      <c r="CD1223" s="87">
        <v>35.08</v>
      </c>
      <c r="CE1223" s="111">
        <v>43439.486111111109</v>
      </c>
      <c r="CF1223" s="87">
        <v>26.39</v>
      </c>
      <c r="CG1223" s="111">
        <v>43439.486111111109</v>
      </c>
      <c r="CH1223" s="87">
        <v>0.28000000000000003</v>
      </c>
      <c r="CI1223" s="111">
        <v>43439.486111111109</v>
      </c>
      <c r="CJ1223" s="87">
        <v>68.92</v>
      </c>
    </row>
    <row r="1224" spans="2:88" x14ac:dyDescent="0.3">
      <c r="B1224" s="88"/>
      <c r="C1224" s="106"/>
      <c r="D1224" s="106"/>
      <c r="E1224" s="106"/>
      <c r="F1224" s="106"/>
      <c r="G1224" s="106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6"/>
      <c r="T1224" s="106"/>
      <c r="U1224" s="106"/>
      <c r="V1224" s="106"/>
      <c r="W1224" s="106"/>
      <c r="X1224" s="106"/>
      <c r="Y1224" s="106"/>
      <c r="Z1224" s="106"/>
      <c r="AA1224" s="106"/>
      <c r="AB1224" s="106"/>
      <c r="AC1224" s="106"/>
      <c r="AD1224" s="106"/>
      <c r="AE1224" s="106"/>
      <c r="AF1224" s="106"/>
      <c r="AG1224" s="106"/>
      <c r="AH1224" s="106"/>
      <c r="AI1224" s="106"/>
      <c r="AJ1224" s="106"/>
      <c r="AK1224" s="106"/>
      <c r="AL1224" s="106"/>
      <c r="AM1224" s="106"/>
      <c r="AN1224" s="106"/>
      <c r="AO1224" s="106"/>
      <c r="AP1224" s="106"/>
      <c r="AQ1224" s="106"/>
      <c r="AR1224" s="106"/>
      <c r="AS1224" s="106"/>
      <c r="AT1224" s="106"/>
      <c r="AU1224" s="106"/>
      <c r="AV1224" s="106"/>
      <c r="AW1224" s="106"/>
      <c r="AX1224" s="106"/>
      <c r="AY1224" s="106"/>
      <c r="AZ1224" s="106"/>
      <c r="BA1224" s="106"/>
      <c r="BB1224" s="106"/>
      <c r="BC1224" s="106"/>
      <c r="BD1224" s="106"/>
      <c r="BE1224" s="106"/>
      <c r="BF1224" s="106"/>
      <c r="BG1224" s="106"/>
      <c r="BH1224" s="106"/>
      <c r="BI1224" s="106"/>
      <c r="BJ1224" s="106"/>
      <c r="BK1224" s="106"/>
      <c r="BL1224" s="107"/>
      <c r="CA1224" s="111">
        <v>43439.493055555555</v>
      </c>
      <c r="CB1224" s="87">
        <v>223</v>
      </c>
      <c r="CC1224" s="111">
        <v>43439.493055555555</v>
      </c>
      <c r="CD1224" s="87">
        <v>35.25</v>
      </c>
      <c r="CE1224" s="111">
        <v>43439.493055555555</v>
      </c>
      <c r="CF1224" s="87">
        <v>27.5</v>
      </c>
      <c r="CG1224" s="111">
        <v>43439.493055555555</v>
      </c>
      <c r="CH1224" s="87">
        <v>0.28000000000000003</v>
      </c>
      <c r="CI1224" s="111">
        <v>43439.493055555555</v>
      </c>
      <c r="CJ1224" s="87">
        <v>62.61</v>
      </c>
    </row>
    <row r="1225" spans="2:88" x14ac:dyDescent="0.3">
      <c r="B1225" s="88"/>
      <c r="C1225" s="106"/>
      <c r="D1225" s="106"/>
      <c r="E1225" s="106"/>
      <c r="F1225" s="106"/>
      <c r="G1225" s="106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6"/>
      <c r="T1225" s="106"/>
      <c r="U1225" s="106"/>
      <c r="V1225" s="106"/>
      <c r="W1225" s="106"/>
      <c r="X1225" s="106"/>
      <c r="Y1225" s="106"/>
      <c r="Z1225" s="106"/>
      <c r="AA1225" s="106"/>
      <c r="AB1225" s="106"/>
      <c r="AC1225" s="106"/>
      <c r="AD1225" s="106"/>
      <c r="AE1225" s="106"/>
      <c r="AF1225" s="106"/>
      <c r="AG1225" s="106"/>
      <c r="AH1225" s="106"/>
      <c r="AI1225" s="106"/>
      <c r="AJ1225" s="106"/>
      <c r="AK1225" s="106"/>
      <c r="AL1225" s="106"/>
      <c r="AM1225" s="106"/>
      <c r="AN1225" s="106"/>
      <c r="AO1225" s="106"/>
      <c r="AP1225" s="106"/>
      <c r="AQ1225" s="106"/>
      <c r="AR1225" s="106"/>
      <c r="AS1225" s="106"/>
      <c r="AT1225" s="106"/>
      <c r="AU1225" s="106"/>
      <c r="AV1225" s="106"/>
      <c r="AW1225" s="106"/>
      <c r="AX1225" s="106"/>
      <c r="AY1225" s="106"/>
      <c r="AZ1225" s="106"/>
      <c r="BA1225" s="106"/>
      <c r="BB1225" s="106"/>
      <c r="BC1225" s="106"/>
      <c r="BD1225" s="106"/>
      <c r="BE1225" s="106"/>
      <c r="BF1225" s="106"/>
      <c r="BG1225" s="106"/>
      <c r="BH1225" s="106"/>
      <c r="BI1225" s="106"/>
      <c r="BJ1225" s="106"/>
      <c r="BK1225" s="106"/>
      <c r="BL1225" s="107"/>
      <c r="CA1225" s="111">
        <v>43439.5</v>
      </c>
      <c r="CB1225" s="87">
        <v>223</v>
      </c>
      <c r="CC1225" s="111">
        <v>43439.5</v>
      </c>
      <c r="CD1225" s="87">
        <v>35.08</v>
      </c>
      <c r="CE1225" s="111">
        <v>43439.5</v>
      </c>
      <c r="CF1225" s="87">
        <v>27.22</v>
      </c>
      <c r="CG1225" s="111">
        <v>43439.5</v>
      </c>
      <c r="CH1225" s="87">
        <v>0.28000000000000003</v>
      </c>
      <c r="CI1225" s="111">
        <v>43439.5</v>
      </c>
      <c r="CJ1225" s="87">
        <v>59.94</v>
      </c>
    </row>
    <row r="1226" spans="2:88" x14ac:dyDescent="0.3">
      <c r="B1226" s="88"/>
      <c r="C1226" s="106"/>
      <c r="D1226" s="106"/>
      <c r="E1226" s="106"/>
      <c r="F1226" s="106"/>
      <c r="G1226" s="106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6"/>
      <c r="T1226" s="106"/>
      <c r="U1226" s="106"/>
      <c r="V1226" s="106"/>
      <c r="W1226" s="106"/>
      <c r="X1226" s="106"/>
      <c r="Y1226" s="106"/>
      <c r="Z1226" s="106"/>
      <c r="AA1226" s="106"/>
      <c r="AB1226" s="106"/>
      <c r="AC1226" s="106"/>
      <c r="AD1226" s="106"/>
      <c r="AE1226" s="106"/>
      <c r="AF1226" s="106"/>
      <c r="AG1226" s="106"/>
      <c r="AH1226" s="106"/>
      <c r="AI1226" s="106"/>
      <c r="AJ1226" s="106"/>
      <c r="AK1226" s="106"/>
      <c r="AL1226" s="106"/>
      <c r="AM1226" s="106"/>
      <c r="AN1226" s="106"/>
      <c r="AO1226" s="106"/>
      <c r="AP1226" s="106"/>
      <c r="AQ1226" s="106"/>
      <c r="AR1226" s="106"/>
      <c r="AS1226" s="106"/>
      <c r="AT1226" s="106"/>
      <c r="AU1226" s="106"/>
      <c r="AV1226" s="106"/>
      <c r="AW1226" s="106"/>
      <c r="AX1226" s="106"/>
      <c r="AY1226" s="106"/>
      <c r="AZ1226" s="106"/>
      <c r="BA1226" s="106"/>
      <c r="BB1226" s="106"/>
      <c r="BC1226" s="106"/>
      <c r="BD1226" s="106"/>
      <c r="BE1226" s="106"/>
      <c r="BF1226" s="106"/>
      <c r="BG1226" s="106"/>
      <c r="BH1226" s="106"/>
      <c r="BI1226" s="106"/>
      <c r="BJ1226" s="106"/>
      <c r="BK1226" s="106"/>
      <c r="BL1226" s="107"/>
      <c r="CA1226" s="111">
        <v>43439.506944444445</v>
      </c>
      <c r="CB1226" s="87">
        <v>224</v>
      </c>
      <c r="CC1226" s="111">
        <v>43439.506944444445</v>
      </c>
      <c r="CD1226" s="87">
        <v>34.97</v>
      </c>
      <c r="CE1226" s="111">
        <v>43439.506944444445</v>
      </c>
      <c r="CF1226" s="87">
        <v>0</v>
      </c>
      <c r="CG1226" s="111">
        <v>43439.506944444445</v>
      </c>
      <c r="CH1226" s="87">
        <v>0.28000000000000003</v>
      </c>
      <c r="CI1226" s="111">
        <v>43439.506944444445</v>
      </c>
      <c r="CJ1226" s="87">
        <v>58.42</v>
      </c>
    </row>
    <row r="1227" spans="2:88" x14ac:dyDescent="0.3">
      <c r="B1227" s="88"/>
      <c r="C1227" s="106"/>
      <c r="D1227" s="106"/>
      <c r="E1227" s="106"/>
      <c r="F1227" s="106"/>
      <c r="G1227" s="106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6"/>
      <c r="T1227" s="106"/>
      <c r="U1227" s="106"/>
      <c r="V1227" s="106"/>
      <c r="W1227" s="106"/>
      <c r="X1227" s="106"/>
      <c r="Y1227" s="106"/>
      <c r="Z1227" s="106"/>
      <c r="AA1227" s="106"/>
      <c r="AB1227" s="106"/>
      <c r="AC1227" s="106"/>
      <c r="AD1227" s="106"/>
      <c r="AE1227" s="106"/>
      <c r="AF1227" s="106"/>
      <c r="AG1227" s="106"/>
      <c r="AH1227" s="106"/>
      <c r="AI1227" s="106"/>
      <c r="AJ1227" s="106"/>
      <c r="AK1227" s="106"/>
      <c r="AL1227" s="106"/>
      <c r="AM1227" s="106"/>
      <c r="AN1227" s="106"/>
      <c r="AO1227" s="106"/>
      <c r="AP1227" s="106"/>
      <c r="AQ1227" s="106"/>
      <c r="AR1227" s="106"/>
      <c r="AS1227" s="106"/>
      <c r="AT1227" s="106"/>
      <c r="AU1227" s="106"/>
      <c r="AV1227" s="106"/>
      <c r="AW1227" s="106"/>
      <c r="AX1227" s="106"/>
      <c r="AY1227" s="106"/>
      <c r="AZ1227" s="106"/>
      <c r="BA1227" s="106"/>
      <c r="BB1227" s="106"/>
      <c r="BC1227" s="106"/>
      <c r="BD1227" s="106"/>
      <c r="BE1227" s="106"/>
      <c r="BF1227" s="106"/>
      <c r="BG1227" s="106"/>
      <c r="BH1227" s="106"/>
      <c r="BI1227" s="106"/>
      <c r="BJ1227" s="106"/>
      <c r="BK1227" s="106"/>
      <c r="BL1227" s="107"/>
      <c r="CA1227" s="111">
        <v>43439.513888888891</v>
      </c>
      <c r="CB1227" s="87">
        <v>225</v>
      </c>
      <c r="CC1227" s="111">
        <v>43439.513888888891</v>
      </c>
      <c r="CD1227" s="87">
        <v>35.06</v>
      </c>
      <c r="CE1227" s="111">
        <v>43439.513888888891</v>
      </c>
      <c r="CF1227" s="87">
        <v>0</v>
      </c>
      <c r="CG1227" s="111">
        <v>43439.513888888891</v>
      </c>
      <c r="CH1227" s="87">
        <v>0.28000000000000003</v>
      </c>
      <c r="CI1227" s="111">
        <v>43439.513888888891</v>
      </c>
      <c r="CJ1227" s="87">
        <v>66.69</v>
      </c>
    </row>
    <row r="1228" spans="2:88" x14ac:dyDescent="0.3">
      <c r="B1228" s="88"/>
      <c r="C1228" s="106"/>
      <c r="D1228" s="106"/>
      <c r="E1228" s="106"/>
      <c r="F1228" s="106"/>
      <c r="G1228" s="106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6"/>
      <c r="T1228" s="106"/>
      <c r="U1228" s="106"/>
      <c r="V1228" s="106"/>
      <c r="W1228" s="106"/>
      <c r="X1228" s="106"/>
      <c r="Y1228" s="106"/>
      <c r="Z1228" s="106"/>
      <c r="AA1228" s="106"/>
      <c r="AB1228" s="106"/>
      <c r="AC1228" s="106"/>
      <c r="AD1228" s="106"/>
      <c r="AE1228" s="106"/>
      <c r="AF1228" s="106"/>
      <c r="AG1228" s="106"/>
      <c r="AH1228" s="106"/>
      <c r="AI1228" s="106"/>
      <c r="AJ1228" s="106"/>
      <c r="AK1228" s="106"/>
      <c r="AL1228" s="106"/>
      <c r="AM1228" s="106"/>
      <c r="AN1228" s="106"/>
      <c r="AO1228" s="106"/>
      <c r="AP1228" s="106"/>
      <c r="AQ1228" s="106"/>
      <c r="AR1228" s="106"/>
      <c r="AS1228" s="106"/>
      <c r="AT1228" s="106"/>
      <c r="AU1228" s="106"/>
      <c r="AV1228" s="106"/>
      <c r="AW1228" s="106"/>
      <c r="AX1228" s="106"/>
      <c r="AY1228" s="106"/>
      <c r="AZ1228" s="106"/>
      <c r="BA1228" s="106"/>
      <c r="BB1228" s="106"/>
      <c r="BC1228" s="106"/>
      <c r="BD1228" s="106"/>
      <c r="BE1228" s="106"/>
      <c r="BF1228" s="106"/>
      <c r="BG1228" s="106"/>
      <c r="BH1228" s="106"/>
      <c r="BI1228" s="106"/>
      <c r="BJ1228" s="106"/>
      <c r="BK1228" s="106"/>
      <c r="BL1228" s="107"/>
      <c r="CA1228" s="111">
        <v>43439.520833333336</v>
      </c>
      <c r="CB1228" s="87">
        <v>221</v>
      </c>
      <c r="CC1228" s="111">
        <v>43439.520833333336</v>
      </c>
      <c r="CD1228" s="87">
        <v>35.25</v>
      </c>
      <c r="CE1228" s="111">
        <v>43439.520833333336</v>
      </c>
      <c r="CF1228" s="87">
        <v>0</v>
      </c>
      <c r="CG1228" s="111">
        <v>43439.520833333336</v>
      </c>
      <c r="CH1228" s="87">
        <v>0.28000000000000003</v>
      </c>
      <c r="CI1228" s="111">
        <v>43439.520833333336</v>
      </c>
      <c r="CJ1228" s="87">
        <v>61.97</v>
      </c>
    </row>
    <row r="1229" spans="2:88" x14ac:dyDescent="0.3">
      <c r="B1229" s="88"/>
      <c r="C1229" s="106"/>
      <c r="D1229" s="106"/>
      <c r="E1229" s="106"/>
      <c r="F1229" s="106"/>
      <c r="G1229" s="106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6"/>
      <c r="T1229" s="106"/>
      <c r="U1229" s="106"/>
      <c r="V1229" s="106"/>
      <c r="W1229" s="106"/>
      <c r="X1229" s="106"/>
      <c r="Y1229" s="106"/>
      <c r="Z1229" s="106"/>
      <c r="AA1229" s="106"/>
      <c r="AB1229" s="106"/>
      <c r="AC1229" s="106"/>
      <c r="AD1229" s="106"/>
      <c r="AE1229" s="106"/>
      <c r="AF1229" s="106"/>
      <c r="AG1229" s="106"/>
      <c r="AH1229" s="106"/>
      <c r="AI1229" s="106"/>
      <c r="AJ1229" s="106"/>
      <c r="AK1229" s="106"/>
      <c r="AL1229" s="106"/>
      <c r="AM1229" s="106"/>
      <c r="AN1229" s="106"/>
      <c r="AO1229" s="106"/>
      <c r="AP1229" s="106"/>
      <c r="AQ1229" s="106"/>
      <c r="AR1229" s="106"/>
      <c r="AS1229" s="106"/>
      <c r="AT1229" s="106"/>
      <c r="AU1229" s="106"/>
      <c r="AV1229" s="106"/>
      <c r="AW1229" s="106"/>
      <c r="AX1229" s="106"/>
      <c r="AY1229" s="106"/>
      <c r="AZ1229" s="106"/>
      <c r="BA1229" s="106"/>
      <c r="BB1229" s="106"/>
      <c r="BC1229" s="106"/>
      <c r="BD1229" s="106"/>
      <c r="BE1229" s="106"/>
      <c r="BF1229" s="106"/>
      <c r="BG1229" s="106"/>
      <c r="BH1229" s="106"/>
      <c r="BI1229" s="106"/>
      <c r="BJ1229" s="106"/>
      <c r="BK1229" s="106"/>
      <c r="BL1229" s="107"/>
      <c r="CA1229" s="111">
        <v>43439.527777777781</v>
      </c>
      <c r="CB1229" s="87">
        <v>198</v>
      </c>
      <c r="CC1229" s="111">
        <v>43439.527777777781</v>
      </c>
      <c r="CD1229" s="87">
        <v>35.06</v>
      </c>
      <c r="CE1229" s="111">
        <v>43439.527777777781</v>
      </c>
      <c r="CF1229" s="87">
        <v>0</v>
      </c>
      <c r="CG1229" s="111">
        <v>43439.527777777781</v>
      </c>
      <c r="CH1229" s="87">
        <v>0.28000000000000003</v>
      </c>
      <c r="CI1229" s="111">
        <v>43439.527777777781</v>
      </c>
      <c r="CJ1229" s="87">
        <v>55.28</v>
      </c>
    </row>
    <row r="1230" spans="2:88" x14ac:dyDescent="0.3">
      <c r="B1230" s="88"/>
      <c r="C1230" s="106"/>
      <c r="D1230" s="106"/>
      <c r="E1230" s="106"/>
      <c r="F1230" s="106"/>
      <c r="G1230" s="106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6"/>
      <c r="T1230" s="106"/>
      <c r="U1230" s="106"/>
      <c r="V1230" s="106"/>
      <c r="W1230" s="106"/>
      <c r="X1230" s="106"/>
      <c r="Y1230" s="106"/>
      <c r="Z1230" s="106"/>
      <c r="AA1230" s="106"/>
      <c r="AB1230" s="106"/>
      <c r="AC1230" s="106"/>
      <c r="AD1230" s="106"/>
      <c r="AE1230" s="106"/>
      <c r="AF1230" s="106"/>
      <c r="AG1230" s="106"/>
      <c r="AH1230" s="106"/>
      <c r="AI1230" s="106"/>
      <c r="AJ1230" s="106"/>
      <c r="AK1230" s="106"/>
      <c r="AL1230" s="106"/>
      <c r="AM1230" s="106"/>
      <c r="AN1230" s="106"/>
      <c r="AO1230" s="106"/>
      <c r="AP1230" s="106"/>
      <c r="AQ1230" s="106"/>
      <c r="AR1230" s="106"/>
      <c r="AS1230" s="106"/>
      <c r="AT1230" s="106"/>
      <c r="AU1230" s="106"/>
      <c r="AV1230" s="106"/>
      <c r="AW1230" s="106"/>
      <c r="AX1230" s="106"/>
      <c r="AY1230" s="106"/>
      <c r="AZ1230" s="106"/>
      <c r="BA1230" s="106"/>
      <c r="BB1230" s="106"/>
      <c r="BC1230" s="106"/>
      <c r="BD1230" s="106"/>
      <c r="BE1230" s="106"/>
      <c r="BF1230" s="106"/>
      <c r="BG1230" s="106"/>
      <c r="BH1230" s="106"/>
      <c r="BI1230" s="106"/>
      <c r="BJ1230" s="106"/>
      <c r="BK1230" s="106"/>
      <c r="BL1230" s="107"/>
      <c r="CA1230" s="111">
        <v>43439.534722222219</v>
      </c>
      <c r="CB1230" s="87">
        <v>219</v>
      </c>
      <c r="CC1230" s="111">
        <v>43439.534722222219</v>
      </c>
      <c r="CD1230" s="87">
        <v>34.97</v>
      </c>
      <c r="CE1230" s="111">
        <v>43439.534722222219</v>
      </c>
      <c r="CF1230" s="87">
        <v>0</v>
      </c>
      <c r="CG1230" s="111">
        <v>43439.534722222219</v>
      </c>
      <c r="CH1230" s="87">
        <v>0.28000000000000003</v>
      </c>
      <c r="CI1230" s="111">
        <v>43439.534722222219</v>
      </c>
      <c r="CJ1230" s="87">
        <v>65.39</v>
      </c>
    </row>
    <row r="1231" spans="2:88" x14ac:dyDescent="0.3">
      <c r="B1231" s="88"/>
      <c r="C1231" s="106"/>
      <c r="D1231" s="106"/>
      <c r="E1231" s="106"/>
      <c r="F1231" s="106"/>
      <c r="G1231" s="106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6"/>
      <c r="T1231" s="106"/>
      <c r="U1231" s="106"/>
      <c r="V1231" s="106"/>
      <c r="W1231" s="106"/>
      <c r="X1231" s="106"/>
      <c r="Y1231" s="106"/>
      <c r="Z1231" s="106"/>
      <c r="AA1231" s="106"/>
      <c r="AB1231" s="106"/>
      <c r="AC1231" s="106"/>
      <c r="AD1231" s="106"/>
      <c r="AE1231" s="106"/>
      <c r="AF1231" s="106"/>
      <c r="AG1231" s="106"/>
      <c r="AH1231" s="106"/>
      <c r="AI1231" s="106"/>
      <c r="AJ1231" s="106"/>
      <c r="AK1231" s="106"/>
      <c r="AL1231" s="106"/>
      <c r="AM1231" s="106"/>
      <c r="AN1231" s="106"/>
      <c r="AO1231" s="106"/>
      <c r="AP1231" s="106"/>
      <c r="AQ1231" s="106"/>
      <c r="AR1231" s="106"/>
      <c r="AS1231" s="106"/>
      <c r="AT1231" s="106"/>
      <c r="AU1231" s="106"/>
      <c r="AV1231" s="106"/>
      <c r="AW1231" s="106"/>
      <c r="AX1231" s="106"/>
      <c r="AY1231" s="106"/>
      <c r="AZ1231" s="106"/>
      <c r="BA1231" s="106"/>
      <c r="BB1231" s="106"/>
      <c r="BC1231" s="106"/>
      <c r="BD1231" s="106"/>
      <c r="BE1231" s="106"/>
      <c r="BF1231" s="106"/>
      <c r="BG1231" s="106"/>
      <c r="BH1231" s="106"/>
      <c r="BI1231" s="106"/>
      <c r="BJ1231" s="106"/>
      <c r="BK1231" s="106"/>
      <c r="BL1231" s="107"/>
      <c r="CA1231" s="111">
        <v>43439.541666666664</v>
      </c>
      <c r="CB1231" s="87">
        <v>216</v>
      </c>
      <c r="CC1231" s="111">
        <v>43439.541666666664</v>
      </c>
      <c r="CD1231" s="87">
        <v>35.14</v>
      </c>
      <c r="CE1231" s="111">
        <v>43439.541666666664</v>
      </c>
      <c r="CF1231" s="87">
        <v>0</v>
      </c>
      <c r="CG1231" s="111">
        <v>43439.541666666664</v>
      </c>
      <c r="CH1231" s="87">
        <v>0</v>
      </c>
      <c r="CI1231" s="111">
        <v>43439.541666666664</v>
      </c>
      <c r="CJ1231" s="87">
        <v>56.11</v>
      </c>
    </row>
    <row r="1232" spans="2:88" x14ac:dyDescent="0.3">
      <c r="B1232" s="88"/>
      <c r="C1232" s="106"/>
      <c r="D1232" s="106"/>
      <c r="E1232" s="106"/>
      <c r="F1232" s="106"/>
      <c r="G1232" s="106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6"/>
      <c r="T1232" s="106"/>
      <c r="U1232" s="106"/>
      <c r="V1232" s="106"/>
      <c r="W1232" s="106"/>
      <c r="X1232" s="106"/>
      <c r="Y1232" s="106"/>
      <c r="Z1232" s="106"/>
      <c r="AA1232" s="106"/>
      <c r="AB1232" s="106"/>
      <c r="AC1232" s="106"/>
      <c r="AD1232" s="106"/>
      <c r="AE1232" s="106"/>
      <c r="AF1232" s="106"/>
      <c r="AG1232" s="106"/>
      <c r="AH1232" s="106"/>
      <c r="AI1232" s="106"/>
      <c r="AJ1232" s="106"/>
      <c r="AK1232" s="106"/>
      <c r="AL1232" s="106"/>
      <c r="AM1232" s="106"/>
      <c r="AN1232" s="106"/>
      <c r="AO1232" s="106"/>
      <c r="AP1232" s="106"/>
      <c r="AQ1232" s="106"/>
      <c r="AR1232" s="106"/>
      <c r="AS1232" s="106"/>
      <c r="AT1232" s="106"/>
      <c r="AU1232" s="106"/>
      <c r="AV1232" s="106"/>
      <c r="AW1232" s="106"/>
      <c r="AX1232" s="106"/>
      <c r="AY1232" s="106"/>
      <c r="AZ1232" s="106"/>
      <c r="BA1232" s="106"/>
      <c r="BB1232" s="106"/>
      <c r="BC1232" s="106"/>
      <c r="BD1232" s="106"/>
      <c r="BE1232" s="106"/>
      <c r="BF1232" s="106"/>
      <c r="BG1232" s="106"/>
      <c r="BH1232" s="106"/>
      <c r="BI1232" s="106"/>
      <c r="BJ1232" s="106"/>
      <c r="BK1232" s="106"/>
      <c r="BL1232" s="107"/>
      <c r="CA1232" s="111">
        <v>43439.548611111109</v>
      </c>
      <c r="CB1232" s="87">
        <v>226</v>
      </c>
      <c r="CC1232" s="111">
        <v>43439.548611111109</v>
      </c>
      <c r="CD1232" s="87">
        <v>35.31</v>
      </c>
      <c r="CE1232" s="111">
        <v>43439.548611111109</v>
      </c>
      <c r="CF1232" s="87">
        <v>0</v>
      </c>
      <c r="CG1232" s="111">
        <v>43439.548611111109</v>
      </c>
      <c r="CH1232" s="87">
        <v>0.28000000000000003</v>
      </c>
      <c r="CI1232" s="111">
        <v>43439.548611111109</v>
      </c>
      <c r="CJ1232" s="87">
        <v>54.36</v>
      </c>
    </row>
    <row r="1233" spans="2:88" x14ac:dyDescent="0.3">
      <c r="B1233" s="88"/>
      <c r="C1233" s="106"/>
      <c r="D1233" s="106"/>
      <c r="E1233" s="106"/>
      <c r="F1233" s="106"/>
      <c r="G1233" s="106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6"/>
      <c r="T1233" s="106"/>
      <c r="U1233" s="106"/>
      <c r="V1233" s="106"/>
      <c r="W1233" s="106"/>
      <c r="X1233" s="106"/>
      <c r="Y1233" s="106"/>
      <c r="Z1233" s="106"/>
      <c r="AA1233" s="106"/>
      <c r="AB1233" s="106"/>
      <c r="AC1233" s="106"/>
      <c r="AD1233" s="106"/>
      <c r="AE1233" s="106"/>
      <c r="AF1233" s="106"/>
      <c r="AG1233" s="106"/>
      <c r="AH1233" s="106"/>
      <c r="AI1233" s="106"/>
      <c r="AJ1233" s="106"/>
      <c r="AK1233" s="106"/>
      <c r="AL1233" s="106"/>
      <c r="AM1233" s="106"/>
      <c r="AN1233" s="106"/>
      <c r="AO1233" s="106"/>
      <c r="AP1233" s="106"/>
      <c r="AQ1233" s="106"/>
      <c r="AR1233" s="106"/>
      <c r="AS1233" s="106"/>
      <c r="AT1233" s="106"/>
      <c r="AU1233" s="106"/>
      <c r="AV1233" s="106"/>
      <c r="AW1233" s="106"/>
      <c r="AX1233" s="106"/>
      <c r="AY1233" s="106"/>
      <c r="AZ1233" s="106"/>
      <c r="BA1233" s="106"/>
      <c r="BB1233" s="106"/>
      <c r="BC1233" s="106"/>
      <c r="BD1233" s="106"/>
      <c r="BE1233" s="106"/>
      <c r="BF1233" s="106"/>
      <c r="BG1233" s="106"/>
      <c r="BH1233" s="106"/>
      <c r="BI1233" s="106"/>
      <c r="BJ1233" s="106"/>
      <c r="BK1233" s="106"/>
      <c r="BL1233" s="107"/>
      <c r="CA1233" s="111">
        <v>43439.555555555555</v>
      </c>
      <c r="CB1233" s="87">
        <v>225</v>
      </c>
      <c r="CC1233" s="111">
        <v>43439.555555555555</v>
      </c>
      <c r="CD1233" s="87">
        <v>34.44</v>
      </c>
      <c r="CE1233" s="111">
        <v>43439.555555555555</v>
      </c>
      <c r="CF1233" s="87">
        <v>0</v>
      </c>
      <c r="CG1233" s="111">
        <v>43439.555555555555</v>
      </c>
      <c r="CH1233" s="87">
        <v>0.28000000000000003</v>
      </c>
      <c r="CI1233" s="111">
        <v>43439.555555555555</v>
      </c>
      <c r="CJ1233" s="87">
        <v>55.11</v>
      </c>
    </row>
    <row r="1234" spans="2:88" x14ac:dyDescent="0.3">
      <c r="B1234" s="88"/>
      <c r="C1234" s="106"/>
      <c r="D1234" s="106"/>
      <c r="E1234" s="106"/>
      <c r="F1234" s="106"/>
      <c r="G1234" s="106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6"/>
      <c r="T1234" s="106"/>
      <c r="U1234" s="106"/>
      <c r="V1234" s="106"/>
      <c r="W1234" s="106"/>
      <c r="X1234" s="106"/>
      <c r="Y1234" s="106"/>
      <c r="Z1234" s="106"/>
      <c r="AA1234" s="106"/>
      <c r="AB1234" s="106"/>
      <c r="AC1234" s="106"/>
      <c r="AD1234" s="106"/>
      <c r="AE1234" s="106"/>
      <c r="AF1234" s="106"/>
      <c r="AG1234" s="106"/>
      <c r="AH1234" s="106"/>
      <c r="AI1234" s="106"/>
      <c r="AJ1234" s="106"/>
      <c r="AK1234" s="106"/>
      <c r="AL1234" s="106"/>
      <c r="AM1234" s="106"/>
      <c r="AN1234" s="106"/>
      <c r="AO1234" s="106"/>
      <c r="AP1234" s="106"/>
      <c r="AQ1234" s="106"/>
      <c r="AR1234" s="106"/>
      <c r="AS1234" s="106"/>
      <c r="AT1234" s="106"/>
      <c r="AU1234" s="106"/>
      <c r="AV1234" s="106"/>
      <c r="AW1234" s="106"/>
      <c r="AX1234" s="106"/>
      <c r="AY1234" s="106"/>
      <c r="AZ1234" s="106"/>
      <c r="BA1234" s="106"/>
      <c r="BB1234" s="106"/>
      <c r="BC1234" s="106"/>
      <c r="BD1234" s="106"/>
      <c r="BE1234" s="106"/>
      <c r="BF1234" s="106"/>
      <c r="BG1234" s="106"/>
      <c r="BH1234" s="106"/>
      <c r="BI1234" s="106"/>
      <c r="BJ1234" s="106"/>
      <c r="BK1234" s="106"/>
      <c r="BL1234" s="107"/>
      <c r="CA1234" s="111">
        <v>43439.5625</v>
      </c>
      <c r="CB1234" s="87">
        <v>227</v>
      </c>
      <c r="CC1234" s="111">
        <v>43439.5625</v>
      </c>
      <c r="CD1234" s="87">
        <v>34.89</v>
      </c>
      <c r="CE1234" s="111">
        <v>43439.5625</v>
      </c>
      <c r="CF1234" s="87">
        <v>0</v>
      </c>
      <c r="CG1234" s="111">
        <v>43439.5625</v>
      </c>
      <c r="CH1234" s="87">
        <v>0.28000000000000003</v>
      </c>
      <c r="CI1234" s="111">
        <v>43439.5625</v>
      </c>
      <c r="CJ1234" s="87">
        <v>57.14</v>
      </c>
    </row>
    <row r="1235" spans="2:88" x14ac:dyDescent="0.3">
      <c r="B1235" s="88"/>
      <c r="C1235" s="106"/>
      <c r="D1235" s="106"/>
      <c r="E1235" s="106"/>
      <c r="F1235" s="106"/>
      <c r="G1235" s="106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6"/>
      <c r="T1235" s="106"/>
      <c r="U1235" s="106"/>
      <c r="V1235" s="106"/>
      <c r="W1235" s="106"/>
      <c r="X1235" s="106"/>
      <c r="Y1235" s="106"/>
      <c r="Z1235" s="106"/>
      <c r="AA1235" s="106"/>
      <c r="AB1235" s="106"/>
      <c r="AC1235" s="106"/>
      <c r="AD1235" s="106"/>
      <c r="AE1235" s="106"/>
      <c r="AF1235" s="106"/>
      <c r="AG1235" s="106"/>
      <c r="AH1235" s="106"/>
      <c r="AI1235" s="106"/>
      <c r="AJ1235" s="106"/>
      <c r="AK1235" s="106"/>
      <c r="AL1235" s="106"/>
      <c r="AM1235" s="106"/>
      <c r="AN1235" s="106"/>
      <c r="AO1235" s="106"/>
      <c r="AP1235" s="106"/>
      <c r="AQ1235" s="106"/>
      <c r="AR1235" s="106"/>
      <c r="AS1235" s="106"/>
      <c r="AT1235" s="106"/>
      <c r="AU1235" s="106"/>
      <c r="AV1235" s="106"/>
      <c r="AW1235" s="106"/>
      <c r="AX1235" s="106"/>
      <c r="AY1235" s="106"/>
      <c r="AZ1235" s="106"/>
      <c r="BA1235" s="106"/>
      <c r="BB1235" s="106"/>
      <c r="BC1235" s="106"/>
      <c r="BD1235" s="106"/>
      <c r="BE1235" s="106"/>
      <c r="BF1235" s="106"/>
      <c r="BG1235" s="106"/>
      <c r="BH1235" s="106"/>
      <c r="BI1235" s="106"/>
      <c r="BJ1235" s="106"/>
      <c r="BK1235" s="106"/>
      <c r="BL1235" s="107"/>
      <c r="CA1235" s="111">
        <v>43439.569444444445</v>
      </c>
      <c r="CB1235" s="87">
        <v>220</v>
      </c>
      <c r="CC1235" s="111">
        <v>43439.569444444445</v>
      </c>
      <c r="CD1235" s="87">
        <v>34.97</v>
      </c>
      <c r="CE1235" s="111">
        <v>43439.569444444445</v>
      </c>
      <c r="CF1235" s="87">
        <v>0</v>
      </c>
      <c r="CG1235" s="111">
        <v>43439.569444444445</v>
      </c>
      <c r="CH1235" s="87">
        <v>0.28000000000000003</v>
      </c>
      <c r="CI1235" s="111">
        <v>43439.569444444445</v>
      </c>
      <c r="CJ1235" s="87">
        <v>59.64</v>
      </c>
    </row>
    <row r="1236" spans="2:88" x14ac:dyDescent="0.3">
      <c r="B1236" s="88"/>
      <c r="C1236" s="106"/>
      <c r="D1236" s="106"/>
      <c r="E1236" s="106"/>
      <c r="F1236" s="106"/>
      <c r="G1236" s="106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6"/>
      <c r="T1236" s="106"/>
      <c r="U1236" s="106"/>
      <c r="V1236" s="106"/>
      <c r="W1236" s="106"/>
      <c r="X1236" s="106"/>
      <c r="Y1236" s="106"/>
      <c r="Z1236" s="106"/>
      <c r="AA1236" s="106"/>
      <c r="AB1236" s="106"/>
      <c r="AC1236" s="106"/>
      <c r="AD1236" s="106"/>
      <c r="AE1236" s="106"/>
      <c r="AF1236" s="106"/>
      <c r="AG1236" s="106"/>
      <c r="AH1236" s="106"/>
      <c r="AI1236" s="106"/>
      <c r="AJ1236" s="106"/>
      <c r="AK1236" s="106"/>
      <c r="AL1236" s="106"/>
      <c r="AM1236" s="106"/>
      <c r="AN1236" s="106"/>
      <c r="AO1236" s="106"/>
      <c r="AP1236" s="106"/>
      <c r="AQ1236" s="106"/>
      <c r="AR1236" s="106"/>
      <c r="AS1236" s="106"/>
      <c r="AT1236" s="106"/>
      <c r="AU1236" s="106"/>
      <c r="AV1236" s="106"/>
      <c r="AW1236" s="106"/>
      <c r="AX1236" s="106"/>
      <c r="AY1236" s="106"/>
      <c r="AZ1236" s="106"/>
      <c r="BA1236" s="106"/>
      <c r="BB1236" s="106"/>
      <c r="BC1236" s="106"/>
      <c r="BD1236" s="106"/>
      <c r="BE1236" s="106"/>
      <c r="BF1236" s="106"/>
      <c r="BG1236" s="106"/>
      <c r="BH1236" s="106"/>
      <c r="BI1236" s="106"/>
      <c r="BJ1236" s="106"/>
      <c r="BK1236" s="106"/>
      <c r="BL1236" s="107"/>
      <c r="CA1236" s="111">
        <v>43439.576388888891</v>
      </c>
      <c r="CB1236" s="87">
        <v>222</v>
      </c>
      <c r="CC1236" s="111">
        <v>43439.576388888891</v>
      </c>
      <c r="CD1236" s="87">
        <v>35</v>
      </c>
      <c r="CE1236" s="111">
        <v>43439.576388888891</v>
      </c>
      <c r="CF1236" s="87">
        <v>0</v>
      </c>
      <c r="CG1236" s="111">
        <v>43439.576388888891</v>
      </c>
      <c r="CH1236" s="87">
        <v>0.28000000000000003</v>
      </c>
      <c r="CI1236" s="111">
        <v>43439.576388888891</v>
      </c>
      <c r="CJ1236" s="87">
        <v>49.83</v>
      </c>
    </row>
    <row r="1237" spans="2:88" x14ac:dyDescent="0.3">
      <c r="B1237" s="88"/>
      <c r="C1237" s="106"/>
      <c r="D1237" s="106"/>
      <c r="E1237" s="106"/>
      <c r="F1237" s="106"/>
      <c r="G1237" s="106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6"/>
      <c r="T1237" s="106"/>
      <c r="U1237" s="106"/>
      <c r="V1237" s="106"/>
      <c r="W1237" s="106"/>
      <c r="X1237" s="106"/>
      <c r="Y1237" s="106"/>
      <c r="Z1237" s="106"/>
      <c r="AA1237" s="106"/>
      <c r="AB1237" s="106"/>
      <c r="AC1237" s="106"/>
      <c r="AD1237" s="106"/>
      <c r="AE1237" s="106"/>
      <c r="AF1237" s="106"/>
      <c r="AG1237" s="106"/>
      <c r="AH1237" s="106"/>
      <c r="AI1237" s="106"/>
      <c r="AJ1237" s="106"/>
      <c r="AK1237" s="106"/>
      <c r="AL1237" s="106"/>
      <c r="AM1237" s="106"/>
      <c r="AN1237" s="106"/>
      <c r="AO1237" s="106"/>
      <c r="AP1237" s="106"/>
      <c r="AQ1237" s="106"/>
      <c r="AR1237" s="106"/>
      <c r="AS1237" s="106"/>
      <c r="AT1237" s="106"/>
      <c r="AU1237" s="106"/>
      <c r="AV1237" s="106"/>
      <c r="AW1237" s="106"/>
      <c r="AX1237" s="106"/>
      <c r="AY1237" s="106"/>
      <c r="AZ1237" s="106"/>
      <c r="BA1237" s="106"/>
      <c r="BB1237" s="106"/>
      <c r="BC1237" s="106"/>
      <c r="BD1237" s="106"/>
      <c r="BE1237" s="106"/>
      <c r="BF1237" s="106"/>
      <c r="BG1237" s="106"/>
      <c r="BH1237" s="106"/>
      <c r="BI1237" s="106"/>
      <c r="BJ1237" s="106"/>
      <c r="BK1237" s="106"/>
      <c r="BL1237" s="107"/>
      <c r="CA1237" s="111">
        <v>43439.583333333336</v>
      </c>
      <c r="CB1237" s="87">
        <v>225</v>
      </c>
      <c r="CC1237" s="111">
        <v>43439.583333333336</v>
      </c>
      <c r="CD1237" s="87">
        <v>34.94</v>
      </c>
      <c r="CE1237" s="111">
        <v>43439.583333333336</v>
      </c>
      <c r="CF1237" s="87">
        <v>0</v>
      </c>
      <c r="CG1237" s="111">
        <v>43439.583333333336</v>
      </c>
      <c r="CH1237" s="87">
        <v>0.28000000000000003</v>
      </c>
      <c r="CI1237" s="111">
        <v>43439.583333333336</v>
      </c>
      <c r="CJ1237" s="87">
        <v>49.75</v>
      </c>
    </row>
    <row r="1238" spans="2:88" x14ac:dyDescent="0.3">
      <c r="B1238" s="88"/>
      <c r="C1238" s="106"/>
      <c r="D1238" s="106"/>
      <c r="E1238" s="106"/>
      <c r="F1238" s="106"/>
      <c r="G1238" s="106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6"/>
      <c r="T1238" s="106"/>
      <c r="U1238" s="106"/>
      <c r="V1238" s="106"/>
      <c r="W1238" s="106"/>
      <c r="X1238" s="106"/>
      <c r="Y1238" s="106"/>
      <c r="Z1238" s="106"/>
      <c r="AA1238" s="106"/>
      <c r="AB1238" s="106"/>
      <c r="AC1238" s="106"/>
      <c r="AD1238" s="106"/>
      <c r="AE1238" s="106"/>
      <c r="AF1238" s="106"/>
      <c r="AG1238" s="106"/>
      <c r="AH1238" s="106"/>
      <c r="AI1238" s="106"/>
      <c r="AJ1238" s="106"/>
      <c r="AK1238" s="106"/>
      <c r="AL1238" s="106"/>
      <c r="AM1238" s="106"/>
      <c r="AN1238" s="106"/>
      <c r="AO1238" s="106"/>
      <c r="AP1238" s="106"/>
      <c r="AQ1238" s="106"/>
      <c r="AR1238" s="106"/>
      <c r="AS1238" s="106"/>
      <c r="AT1238" s="106"/>
      <c r="AU1238" s="106"/>
      <c r="AV1238" s="106"/>
      <c r="AW1238" s="106"/>
      <c r="AX1238" s="106"/>
      <c r="AY1238" s="106"/>
      <c r="AZ1238" s="106"/>
      <c r="BA1238" s="106"/>
      <c r="BB1238" s="106"/>
      <c r="BC1238" s="106"/>
      <c r="BD1238" s="106"/>
      <c r="BE1238" s="106"/>
      <c r="BF1238" s="106"/>
      <c r="BG1238" s="106"/>
      <c r="BH1238" s="106"/>
      <c r="BI1238" s="106"/>
      <c r="BJ1238" s="106"/>
      <c r="BK1238" s="106"/>
      <c r="BL1238" s="107"/>
      <c r="CA1238" s="111">
        <v>43439.590277777781</v>
      </c>
      <c r="CB1238" s="87">
        <v>227</v>
      </c>
      <c r="CC1238" s="111">
        <v>43439.590277777781</v>
      </c>
      <c r="CD1238" s="87">
        <v>34.86</v>
      </c>
      <c r="CE1238" s="111">
        <v>43439.590277777781</v>
      </c>
      <c r="CF1238" s="87">
        <v>0</v>
      </c>
      <c r="CG1238" s="111">
        <v>43439.590277777781</v>
      </c>
      <c r="CH1238" s="87">
        <v>0.28000000000000003</v>
      </c>
      <c r="CI1238" s="111">
        <v>43439.590277777781</v>
      </c>
      <c r="CJ1238" s="87">
        <v>57.11</v>
      </c>
    </row>
    <row r="1239" spans="2:88" x14ac:dyDescent="0.3">
      <c r="B1239" s="88"/>
      <c r="C1239" s="106"/>
      <c r="D1239" s="106"/>
      <c r="E1239" s="106"/>
      <c r="F1239" s="106"/>
      <c r="G1239" s="106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6"/>
      <c r="T1239" s="106"/>
      <c r="U1239" s="106"/>
      <c r="V1239" s="106"/>
      <c r="W1239" s="106"/>
      <c r="X1239" s="106"/>
      <c r="Y1239" s="106"/>
      <c r="Z1239" s="106"/>
      <c r="AA1239" s="106"/>
      <c r="AB1239" s="106"/>
      <c r="AC1239" s="106"/>
      <c r="AD1239" s="106"/>
      <c r="AE1239" s="106"/>
      <c r="AF1239" s="106"/>
      <c r="AG1239" s="106"/>
      <c r="AH1239" s="106"/>
      <c r="AI1239" s="106"/>
      <c r="AJ1239" s="106"/>
      <c r="AK1239" s="106"/>
      <c r="AL1239" s="106"/>
      <c r="AM1239" s="106"/>
      <c r="AN1239" s="106"/>
      <c r="AO1239" s="106"/>
      <c r="AP1239" s="106"/>
      <c r="AQ1239" s="106"/>
      <c r="AR1239" s="106"/>
      <c r="AS1239" s="106"/>
      <c r="AT1239" s="106"/>
      <c r="AU1239" s="106"/>
      <c r="AV1239" s="106"/>
      <c r="AW1239" s="106"/>
      <c r="AX1239" s="106"/>
      <c r="AY1239" s="106"/>
      <c r="AZ1239" s="106"/>
      <c r="BA1239" s="106"/>
      <c r="BB1239" s="106"/>
      <c r="BC1239" s="106"/>
      <c r="BD1239" s="106"/>
      <c r="BE1239" s="106"/>
      <c r="BF1239" s="106"/>
      <c r="BG1239" s="106"/>
      <c r="BH1239" s="106"/>
      <c r="BI1239" s="106"/>
      <c r="BJ1239" s="106"/>
      <c r="BK1239" s="106"/>
      <c r="BL1239" s="107"/>
      <c r="CA1239" s="111">
        <v>43439.597222222219</v>
      </c>
      <c r="CB1239" s="87">
        <v>226</v>
      </c>
      <c r="CC1239" s="111">
        <v>43439.597222222219</v>
      </c>
      <c r="CD1239" s="87">
        <v>34.5</v>
      </c>
      <c r="CE1239" s="111">
        <v>43439.597222222219</v>
      </c>
      <c r="CF1239" s="87">
        <v>0</v>
      </c>
      <c r="CG1239" s="111">
        <v>43439.597222222219</v>
      </c>
      <c r="CH1239" s="87">
        <v>0.28000000000000003</v>
      </c>
      <c r="CI1239" s="111">
        <v>43439.597222222219</v>
      </c>
      <c r="CJ1239" s="87">
        <v>58.25</v>
      </c>
    </row>
    <row r="1240" spans="2:88" x14ac:dyDescent="0.3">
      <c r="B1240" s="88"/>
      <c r="C1240" s="106"/>
      <c r="D1240" s="106"/>
      <c r="E1240" s="106"/>
      <c r="F1240" s="106"/>
      <c r="G1240" s="106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6"/>
      <c r="T1240" s="106"/>
      <c r="U1240" s="106"/>
      <c r="V1240" s="106"/>
      <c r="W1240" s="106"/>
      <c r="X1240" s="106"/>
      <c r="Y1240" s="106"/>
      <c r="Z1240" s="106"/>
      <c r="AA1240" s="106"/>
      <c r="AB1240" s="106"/>
      <c r="AC1240" s="106"/>
      <c r="AD1240" s="106"/>
      <c r="AE1240" s="106"/>
      <c r="AF1240" s="106"/>
      <c r="AG1240" s="106"/>
      <c r="AH1240" s="106"/>
      <c r="AI1240" s="106"/>
      <c r="AJ1240" s="106"/>
      <c r="AK1240" s="106"/>
      <c r="AL1240" s="106"/>
      <c r="AM1240" s="106"/>
      <c r="AN1240" s="106"/>
      <c r="AO1240" s="106"/>
      <c r="AP1240" s="106"/>
      <c r="AQ1240" s="106"/>
      <c r="AR1240" s="106"/>
      <c r="AS1240" s="106"/>
      <c r="AT1240" s="106"/>
      <c r="AU1240" s="106"/>
      <c r="AV1240" s="106"/>
      <c r="AW1240" s="106"/>
      <c r="AX1240" s="106"/>
      <c r="AY1240" s="106"/>
      <c r="AZ1240" s="106"/>
      <c r="BA1240" s="106"/>
      <c r="BB1240" s="106"/>
      <c r="BC1240" s="106"/>
      <c r="BD1240" s="106"/>
      <c r="BE1240" s="106"/>
      <c r="BF1240" s="106"/>
      <c r="BG1240" s="106"/>
      <c r="BH1240" s="106"/>
      <c r="BI1240" s="106"/>
      <c r="BJ1240" s="106"/>
      <c r="BK1240" s="106"/>
      <c r="BL1240" s="107"/>
      <c r="CA1240" s="111">
        <v>43439.604166666664</v>
      </c>
      <c r="CB1240" s="87">
        <v>226</v>
      </c>
      <c r="CC1240" s="111">
        <v>43439.604166666664</v>
      </c>
      <c r="CD1240" s="87">
        <v>34.14</v>
      </c>
      <c r="CE1240" s="111">
        <v>43439.604166666664</v>
      </c>
      <c r="CF1240" s="87">
        <v>0</v>
      </c>
      <c r="CG1240" s="111">
        <v>43439.604166666664</v>
      </c>
      <c r="CH1240" s="87">
        <v>0</v>
      </c>
      <c r="CI1240" s="111">
        <v>43439.604166666664</v>
      </c>
      <c r="CJ1240" s="87">
        <v>48.92</v>
      </c>
    </row>
    <row r="1241" spans="2:88" x14ac:dyDescent="0.3">
      <c r="B1241" s="88"/>
      <c r="C1241" s="106"/>
      <c r="D1241" s="106"/>
      <c r="E1241" s="106"/>
      <c r="F1241" s="106"/>
      <c r="G1241" s="106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6"/>
      <c r="T1241" s="106"/>
      <c r="U1241" s="106"/>
      <c r="V1241" s="106"/>
      <c r="W1241" s="106"/>
      <c r="X1241" s="106"/>
      <c r="Y1241" s="106"/>
      <c r="Z1241" s="106"/>
      <c r="AA1241" s="106"/>
      <c r="AB1241" s="106"/>
      <c r="AC1241" s="106"/>
      <c r="AD1241" s="106"/>
      <c r="AE1241" s="106"/>
      <c r="AF1241" s="106"/>
      <c r="AG1241" s="106"/>
      <c r="AH1241" s="106"/>
      <c r="AI1241" s="106"/>
      <c r="AJ1241" s="106"/>
      <c r="AK1241" s="106"/>
      <c r="AL1241" s="106"/>
      <c r="AM1241" s="106"/>
      <c r="AN1241" s="106"/>
      <c r="AO1241" s="106"/>
      <c r="AP1241" s="106"/>
      <c r="AQ1241" s="106"/>
      <c r="AR1241" s="106"/>
      <c r="AS1241" s="106"/>
      <c r="AT1241" s="106"/>
      <c r="AU1241" s="106"/>
      <c r="AV1241" s="106"/>
      <c r="AW1241" s="106"/>
      <c r="AX1241" s="106"/>
      <c r="AY1241" s="106"/>
      <c r="AZ1241" s="106"/>
      <c r="BA1241" s="106"/>
      <c r="BB1241" s="106"/>
      <c r="BC1241" s="106"/>
      <c r="BD1241" s="106"/>
      <c r="BE1241" s="106"/>
      <c r="BF1241" s="106"/>
      <c r="BG1241" s="106"/>
      <c r="BH1241" s="106"/>
      <c r="BI1241" s="106"/>
      <c r="BJ1241" s="106"/>
      <c r="BK1241" s="106"/>
      <c r="BL1241" s="107"/>
      <c r="CA1241" s="111">
        <v>43439.611111111109</v>
      </c>
      <c r="CB1241" s="87">
        <v>222</v>
      </c>
      <c r="CC1241" s="111">
        <v>43439.611111111109</v>
      </c>
      <c r="CD1241" s="87">
        <v>34.72</v>
      </c>
      <c r="CE1241" s="111">
        <v>43439.611111111109</v>
      </c>
      <c r="CF1241" s="87">
        <v>0</v>
      </c>
      <c r="CG1241" s="111">
        <v>43439.611111111109</v>
      </c>
      <c r="CH1241" s="87">
        <v>0.28000000000000003</v>
      </c>
      <c r="CI1241" s="111">
        <v>43439.611111111109</v>
      </c>
      <c r="CJ1241" s="87">
        <v>45.11</v>
      </c>
    </row>
    <row r="1242" spans="2:88" x14ac:dyDescent="0.3">
      <c r="B1242" s="88"/>
      <c r="C1242" s="106"/>
      <c r="D1242" s="106"/>
      <c r="E1242" s="106"/>
      <c r="F1242" s="106"/>
      <c r="G1242" s="106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6"/>
      <c r="T1242" s="106"/>
      <c r="U1242" s="106"/>
      <c r="V1242" s="106"/>
      <c r="W1242" s="106"/>
      <c r="X1242" s="106"/>
      <c r="Y1242" s="106"/>
      <c r="Z1242" s="106"/>
      <c r="AA1242" s="106"/>
      <c r="AB1242" s="106"/>
      <c r="AC1242" s="106"/>
      <c r="AD1242" s="106"/>
      <c r="AE1242" s="106"/>
      <c r="AF1242" s="106"/>
      <c r="AG1242" s="106"/>
      <c r="AH1242" s="106"/>
      <c r="AI1242" s="106"/>
      <c r="AJ1242" s="106"/>
      <c r="AK1242" s="106"/>
      <c r="AL1242" s="106"/>
      <c r="AM1242" s="106"/>
      <c r="AN1242" s="106"/>
      <c r="AO1242" s="106"/>
      <c r="AP1242" s="106"/>
      <c r="AQ1242" s="106"/>
      <c r="AR1242" s="106"/>
      <c r="AS1242" s="106"/>
      <c r="AT1242" s="106"/>
      <c r="AU1242" s="106"/>
      <c r="AV1242" s="106"/>
      <c r="AW1242" s="106"/>
      <c r="AX1242" s="106"/>
      <c r="AY1242" s="106"/>
      <c r="AZ1242" s="106"/>
      <c r="BA1242" s="106"/>
      <c r="BB1242" s="106"/>
      <c r="BC1242" s="106"/>
      <c r="BD1242" s="106"/>
      <c r="BE1242" s="106"/>
      <c r="BF1242" s="106"/>
      <c r="BG1242" s="106"/>
      <c r="BH1242" s="106"/>
      <c r="BI1242" s="106"/>
      <c r="BJ1242" s="106"/>
      <c r="BK1242" s="106"/>
      <c r="BL1242" s="107"/>
      <c r="CA1242" s="111">
        <v>43439.618055555555</v>
      </c>
      <c r="CB1242" s="87">
        <v>223</v>
      </c>
      <c r="CC1242" s="111">
        <v>43439.618055555555</v>
      </c>
      <c r="CD1242" s="87">
        <v>34.61</v>
      </c>
      <c r="CE1242" s="111">
        <v>43439.618055555555</v>
      </c>
      <c r="CF1242" s="87">
        <v>0</v>
      </c>
      <c r="CG1242" s="111">
        <v>43439.618055555555</v>
      </c>
      <c r="CH1242" s="87">
        <v>0.28000000000000003</v>
      </c>
      <c r="CI1242" s="111">
        <v>43439.618055555555</v>
      </c>
      <c r="CJ1242" s="87">
        <v>57.11</v>
      </c>
    </row>
    <row r="1243" spans="2:88" x14ac:dyDescent="0.3">
      <c r="B1243" s="88"/>
      <c r="C1243" s="106"/>
      <c r="D1243" s="106"/>
      <c r="E1243" s="106"/>
      <c r="F1243" s="106"/>
      <c r="G1243" s="106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6"/>
      <c r="T1243" s="106"/>
      <c r="U1243" s="106"/>
      <c r="V1243" s="106"/>
      <c r="W1243" s="106"/>
      <c r="X1243" s="106"/>
      <c r="Y1243" s="106"/>
      <c r="Z1243" s="106"/>
      <c r="AA1243" s="106"/>
      <c r="AB1243" s="106"/>
      <c r="AC1243" s="106"/>
      <c r="AD1243" s="106"/>
      <c r="AE1243" s="106"/>
      <c r="AF1243" s="106"/>
      <c r="AG1243" s="106"/>
      <c r="AH1243" s="106"/>
      <c r="AI1243" s="106"/>
      <c r="AJ1243" s="106"/>
      <c r="AK1243" s="106"/>
      <c r="AL1243" s="106"/>
      <c r="AM1243" s="106"/>
      <c r="AN1243" s="106"/>
      <c r="AO1243" s="106"/>
      <c r="AP1243" s="106"/>
      <c r="AQ1243" s="106"/>
      <c r="AR1243" s="106"/>
      <c r="AS1243" s="106"/>
      <c r="AT1243" s="106"/>
      <c r="AU1243" s="106"/>
      <c r="AV1243" s="106"/>
      <c r="AW1243" s="106"/>
      <c r="AX1243" s="106"/>
      <c r="AY1243" s="106"/>
      <c r="AZ1243" s="106"/>
      <c r="BA1243" s="106"/>
      <c r="BB1243" s="106"/>
      <c r="BC1243" s="106"/>
      <c r="BD1243" s="106"/>
      <c r="BE1243" s="106"/>
      <c r="BF1243" s="106"/>
      <c r="BG1243" s="106"/>
      <c r="BH1243" s="106"/>
      <c r="BI1243" s="106"/>
      <c r="BJ1243" s="106"/>
      <c r="BK1243" s="106"/>
      <c r="BL1243" s="107"/>
      <c r="CA1243" s="111">
        <v>43439.625</v>
      </c>
      <c r="CB1243" s="87">
        <v>225</v>
      </c>
      <c r="CC1243" s="111">
        <v>43439.625</v>
      </c>
      <c r="CD1243" s="87">
        <v>34.47</v>
      </c>
      <c r="CE1243" s="111">
        <v>43439.625</v>
      </c>
      <c r="CF1243" s="87">
        <v>0</v>
      </c>
      <c r="CG1243" s="111">
        <v>43439.625</v>
      </c>
      <c r="CH1243" s="87">
        <v>0.28000000000000003</v>
      </c>
      <c r="CI1243" s="111">
        <v>43439.625</v>
      </c>
      <c r="CJ1243" s="87">
        <v>49.44</v>
      </c>
    </row>
    <row r="1244" spans="2:88" x14ac:dyDescent="0.3">
      <c r="B1244" s="88"/>
      <c r="C1244" s="106"/>
      <c r="D1244" s="106"/>
      <c r="E1244" s="106"/>
      <c r="F1244" s="106"/>
      <c r="G1244" s="106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6"/>
      <c r="T1244" s="106"/>
      <c r="U1244" s="106"/>
      <c r="V1244" s="106"/>
      <c r="W1244" s="106"/>
      <c r="X1244" s="106"/>
      <c r="Y1244" s="106"/>
      <c r="Z1244" s="106"/>
      <c r="AA1244" s="106"/>
      <c r="AB1244" s="106"/>
      <c r="AC1244" s="106"/>
      <c r="AD1244" s="106"/>
      <c r="AE1244" s="106"/>
      <c r="AF1244" s="106"/>
      <c r="AG1244" s="106"/>
      <c r="AH1244" s="106"/>
      <c r="AI1244" s="106"/>
      <c r="AJ1244" s="106"/>
      <c r="AK1244" s="106"/>
      <c r="AL1244" s="106"/>
      <c r="AM1244" s="106"/>
      <c r="AN1244" s="106"/>
      <c r="AO1244" s="106"/>
      <c r="AP1244" s="106"/>
      <c r="AQ1244" s="106"/>
      <c r="AR1244" s="106"/>
      <c r="AS1244" s="106"/>
      <c r="AT1244" s="106"/>
      <c r="AU1244" s="106"/>
      <c r="AV1244" s="106"/>
      <c r="AW1244" s="106"/>
      <c r="AX1244" s="106"/>
      <c r="AY1244" s="106"/>
      <c r="AZ1244" s="106"/>
      <c r="BA1244" s="106"/>
      <c r="BB1244" s="106"/>
      <c r="BC1244" s="106"/>
      <c r="BD1244" s="106"/>
      <c r="BE1244" s="106"/>
      <c r="BF1244" s="106"/>
      <c r="BG1244" s="106"/>
      <c r="BH1244" s="106"/>
      <c r="BI1244" s="106"/>
      <c r="BJ1244" s="106"/>
      <c r="BK1244" s="106"/>
      <c r="BL1244" s="107"/>
      <c r="CA1244" s="111">
        <v>43439.631944444445</v>
      </c>
      <c r="CB1244" s="87">
        <v>224</v>
      </c>
      <c r="CC1244" s="111">
        <v>43439.631944444445</v>
      </c>
      <c r="CD1244" s="87">
        <v>33.97</v>
      </c>
      <c r="CE1244" s="111">
        <v>43439.631944444445</v>
      </c>
      <c r="CF1244" s="87">
        <v>0</v>
      </c>
      <c r="CG1244" s="111">
        <v>43439.631944444445</v>
      </c>
      <c r="CH1244" s="87">
        <v>0.28000000000000003</v>
      </c>
      <c r="CI1244" s="111">
        <v>43439.631944444445</v>
      </c>
      <c r="CJ1244" s="87">
        <v>49.08</v>
      </c>
    </row>
    <row r="1245" spans="2:88" x14ac:dyDescent="0.3">
      <c r="B1245" s="88"/>
      <c r="C1245" s="106"/>
      <c r="D1245" s="106"/>
      <c r="E1245" s="106"/>
      <c r="F1245" s="106"/>
      <c r="G1245" s="106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6"/>
      <c r="T1245" s="106"/>
      <c r="U1245" s="106"/>
      <c r="V1245" s="106"/>
      <c r="W1245" s="106"/>
      <c r="X1245" s="106"/>
      <c r="Y1245" s="106"/>
      <c r="Z1245" s="106"/>
      <c r="AA1245" s="106"/>
      <c r="AB1245" s="106"/>
      <c r="AC1245" s="106"/>
      <c r="AD1245" s="106"/>
      <c r="AE1245" s="106"/>
      <c r="AF1245" s="106"/>
      <c r="AG1245" s="106"/>
      <c r="AH1245" s="106"/>
      <c r="AI1245" s="106"/>
      <c r="AJ1245" s="106"/>
      <c r="AK1245" s="106"/>
      <c r="AL1245" s="106"/>
      <c r="AM1245" s="106"/>
      <c r="AN1245" s="106"/>
      <c r="AO1245" s="106"/>
      <c r="AP1245" s="106"/>
      <c r="AQ1245" s="106"/>
      <c r="AR1245" s="106"/>
      <c r="AS1245" s="106"/>
      <c r="AT1245" s="106"/>
      <c r="AU1245" s="106"/>
      <c r="AV1245" s="106"/>
      <c r="AW1245" s="106"/>
      <c r="AX1245" s="106"/>
      <c r="AY1245" s="106"/>
      <c r="AZ1245" s="106"/>
      <c r="BA1245" s="106"/>
      <c r="BB1245" s="106"/>
      <c r="BC1245" s="106"/>
      <c r="BD1245" s="106"/>
      <c r="BE1245" s="106"/>
      <c r="BF1245" s="106"/>
      <c r="BG1245" s="106"/>
      <c r="BH1245" s="106"/>
      <c r="BI1245" s="106"/>
      <c r="BJ1245" s="106"/>
      <c r="BK1245" s="106"/>
      <c r="BL1245" s="107"/>
      <c r="CA1245" s="111">
        <v>43439.638888888891</v>
      </c>
      <c r="CB1245" s="87">
        <v>226</v>
      </c>
      <c r="CC1245" s="111">
        <v>43439.638888888891</v>
      </c>
      <c r="CD1245" s="87">
        <v>34.58</v>
      </c>
      <c r="CE1245" s="111">
        <v>43439.638888888891</v>
      </c>
      <c r="CF1245" s="87">
        <v>0</v>
      </c>
      <c r="CG1245" s="111">
        <v>43439.638888888891</v>
      </c>
      <c r="CH1245" s="87">
        <v>0.28000000000000003</v>
      </c>
      <c r="CI1245" s="111">
        <v>43439.638888888891</v>
      </c>
      <c r="CJ1245" s="87">
        <v>43.83</v>
      </c>
    </row>
    <row r="1246" spans="2:88" x14ac:dyDescent="0.3">
      <c r="B1246" s="88"/>
      <c r="C1246" s="106"/>
      <c r="D1246" s="106"/>
      <c r="E1246" s="106"/>
      <c r="F1246" s="106"/>
      <c r="G1246" s="106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6"/>
      <c r="T1246" s="106"/>
      <c r="U1246" s="106"/>
      <c r="V1246" s="106"/>
      <c r="W1246" s="106"/>
      <c r="X1246" s="106"/>
      <c r="Y1246" s="106"/>
      <c r="Z1246" s="106"/>
      <c r="AA1246" s="106"/>
      <c r="AB1246" s="106"/>
      <c r="AC1246" s="106"/>
      <c r="AD1246" s="106"/>
      <c r="AE1246" s="106"/>
      <c r="AF1246" s="106"/>
      <c r="AG1246" s="106"/>
      <c r="AH1246" s="106"/>
      <c r="AI1246" s="106"/>
      <c r="AJ1246" s="106"/>
      <c r="AK1246" s="106"/>
      <c r="AL1246" s="106"/>
      <c r="AM1246" s="106"/>
      <c r="AN1246" s="106"/>
      <c r="AO1246" s="106"/>
      <c r="AP1246" s="106"/>
      <c r="AQ1246" s="106"/>
      <c r="AR1246" s="106"/>
      <c r="AS1246" s="106"/>
      <c r="AT1246" s="106"/>
      <c r="AU1246" s="106"/>
      <c r="AV1246" s="106"/>
      <c r="AW1246" s="106"/>
      <c r="AX1246" s="106"/>
      <c r="AY1246" s="106"/>
      <c r="AZ1246" s="106"/>
      <c r="BA1246" s="106"/>
      <c r="BB1246" s="106"/>
      <c r="BC1246" s="106"/>
      <c r="BD1246" s="106"/>
      <c r="BE1246" s="106"/>
      <c r="BF1246" s="106"/>
      <c r="BG1246" s="106"/>
      <c r="BH1246" s="106"/>
      <c r="BI1246" s="106"/>
      <c r="BJ1246" s="106"/>
      <c r="BK1246" s="106"/>
      <c r="BL1246" s="107"/>
      <c r="CA1246" s="111">
        <v>43439.645833333336</v>
      </c>
      <c r="CB1246" s="87">
        <v>223</v>
      </c>
      <c r="CC1246" s="111">
        <v>43439.645833333336</v>
      </c>
      <c r="CD1246" s="87">
        <v>33.5</v>
      </c>
      <c r="CE1246" s="111">
        <v>43439.645833333336</v>
      </c>
      <c r="CF1246" s="87">
        <v>0</v>
      </c>
      <c r="CG1246" s="111">
        <v>43439.645833333336</v>
      </c>
      <c r="CH1246" s="87">
        <v>0.28000000000000003</v>
      </c>
      <c r="CI1246" s="111">
        <v>43439.645833333336</v>
      </c>
      <c r="CJ1246" s="87">
        <v>54.39</v>
      </c>
    </row>
    <row r="1247" spans="2:88" x14ac:dyDescent="0.3">
      <c r="B1247" s="88"/>
      <c r="C1247" s="106"/>
      <c r="D1247" s="106"/>
      <c r="E1247" s="106"/>
      <c r="F1247" s="106"/>
      <c r="G1247" s="106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6"/>
      <c r="T1247" s="106"/>
      <c r="U1247" s="106"/>
      <c r="V1247" s="106"/>
      <c r="W1247" s="106"/>
      <c r="X1247" s="106"/>
      <c r="Y1247" s="106"/>
      <c r="Z1247" s="106"/>
      <c r="AA1247" s="106"/>
      <c r="AB1247" s="106"/>
      <c r="AC1247" s="106"/>
      <c r="AD1247" s="106"/>
      <c r="AE1247" s="106"/>
      <c r="AF1247" s="106"/>
      <c r="AG1247" s="106"/>
      <c r="AH1247" s="106"/>
      <c r="AI1247" s="106"/>
      <c r="AJ1247" s="106"/>
      <c r="AK1247" s="106"/>
      <c r="AL1247" s="106"/>
      <c r="AM1247" s="106"/>
      <c r="AN1247" s="106"/>
      <c r="AO1247" s="106"/>
      <c r="AP1247" s="106"/>
      <c r="AQ1247" s="106"/>
      <c r="AR1247" s="106"/>
      <c r="AS1247" s="106"/>
      <c r="AT1247" s="106"/>
      <c r="AU1247" s="106"/>
      <c r="AV1247" s="106"/>
      <c r="AW1247" s="106"/>
      <c r="AX1247" s="106"/>
      <c r="AY1247" s="106"/>
      <c r="AZ1247" s="106"/>
      <c r="BA1247" s="106"/>
      <c r="BB1247" s="106"/>
      <c r="BC1247" s="106"/>
      <c r="BD1247" s="106"/>
      <c r="BE1247" s="106"/>
      <c r="BF1247" s="106"/>
      <c r="BG1247" s="106"/>
      <c r="BH1247" s="106"/>
      <c r="BI1247" s="106"/>
      <c r="BJ1247" s="106"/>
      <c r="BK1247" s="106"/>
      <c r="BL1247" s="107"/>
      <c r="CA1247" s="111">
        <v>43439.652777777781</v>
      </c>
      <c r="CB1247" s="87">
        <v>226</v>
      </c>
      <c r="CC1247" s="111">
        <v>43439.652777777781</v>
      </c>
      <c r="CD1247" s="87">
        <v>34.56</v>
      </c>
      <c r="CE1247" s="111">
        <v>43439.652777777781</v>
      </c>
      <c r="CF1247" s="87">
        <v>0</v>
      </c>
      <c r="CG1247" s="111">
        <v>43439.652777777781</v>
      </c>
      <c r="CH1247" s="87">
        <v>0.28000000000000003</v>
      </c>
      <c r="CI1247" s="111">
        <v>43439.652777777781</v>
      </c>
      <c r="CJ1247" s="87">
        <v>45.17</v>
      </c>
    </row>
    <row r="1248" spans="2:88" x14ac:dyDescent="0.3">
      <c r="B1248" s="88"/>
      <c r="C1248" s="106"/>
      <c r="D1248" s="106"/>
      <c r="E1248" s="106"/>
      <c r="F1248" s="106"/>
      <c r="G1248" s="106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6"/>
      <c r="T1248" s="106"/>
      <c r="U1248" s="106"/>
      <c r="V1248" s="106"/>
      <c r="W1248" s="106"/>
      <c r="X1248" s="106"/>
      <c r="Y1248" s="106"/>
      <c r="Z1248" s="106"/>
      <c r="AA1248" s="106"/>
      <c r="AB1248" s="106"/>
      <c r="AC1248" s="106"/>
      <c r="AD1248" s="106"/>
      <c r="AE1248" s="106"/>
      <c r="AF1248" s="106"/>
      <c r="AG1248" s="106"/>
      <c r="AH1248" s="106"/>
      <c r="AI1248" s="106"/>
      <c r="AJ1248" s="106"/>
      <c r="AK1248" s="106"/>
      <c r="AL1248" s="106"/>
      <c r="AM1248" s="106"/>
      <c r="AN1248" s="106"/>
      <c r="AO1248" s="106"/>
      <c r="AP1248" s="106"/>
      <c r="AQ1248" s="106"/>
      <c r="AR1248" s="106"/>
      <c r="AS1248" s="106"/>
      <c r="AT1248" s="106"/>
      <c r="AU1248" s="106"/>
      <c r="AV1248" s="106"/>
      <c r="AW1248" s="106"/>
      <c r="AX1248" s="106"/>
      <c r="AY1248" s="106"/>
      <c r="AZ1248" s="106"/>
      <c r="BA1248" s="106"/>
      <c r="BB1248" s="106"/>
      <c r="BC1248" s="106"/>
      <c r="BD1248" s="106"/>
      <c r="BE1248" s="106"/>
      <c r="BF1248" s="106"/>
      <c r="BG1248" s="106"/>
      <c r="BH1248" s="106"/>
      <c r="BI1248" s="106"/>
      <c r="BJ1248" s="106"/>
      <c r="BK1248" s="106"/>
      <c r="BL1248" s="107"/>
      <c r="CA1248" s="111">
        <v>43439.659722222219</v>
      </c>
      <c r="CB1248" s="87">
        <v>226</v>
      </c>
      <c r="CC1248" s="111">
        <v>43439.659722222219</v>
      </c>
      <c r="CD1248" s="87">
        <v>33.97</v>
      </c>
      <c r="CE1248" s="111">
        <v>43439.659722222219</v>
      </c>
      <c r="CF1248" s="87">
        <v>0</v>
      </c>
      <c r="CG1248" s="111">
        <v>43439.659722222219</v>
      </c>
      <c r="CH1248" s="87">
        <v>0.28000000000000003</v>
      </c>
      <c r="CI1248" s="111">
        <v>43439.659722222219</v>
      </c>
      <c r="CJ1248" s="87">
        <v>45.75</v>
      </c>
    </row>
    <row r="1249" spans="2:88" x14ac:dyDescent="0.3">
      <c r="B1249" s="88"/>
      <c r="C1249" s="106"/>
      <c r="D1249" s="106"/>
      <c r="E1249" s="106"/>
      <c r="F1249" s="106"/>
      <c r="G1249" s="106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6"/>
      <c r="T1249" s="106"/>
      <c r="U1249" s="106"/>
      <c r="V1249" s="106"/>
      <c r="W1249" s="106"/>
      <c r="X1249" s="106"/>
      <c r="Y1249" s="106"/>
      <c r="Z1249" s="106"/>
      <c r="AA1249" s="106"/>
      <c r="AB1249" s="106"/>
      <c r="AC1249" s="106"/>
      <c r="AD1249" s="106"/>
      <c r="AE1249" s="106"/>
      <c r="AF1249" s="106"/>
      <c r="AG1249" s="106"/>
      <c r="AH1249" s="106"/>
      <c r="AI1249" s="106"/>
      <c r="AJ1249" s="106"/>
      <c r="AK1249" s="106"/>
      <c r="AL1249" s="106"/>
      <c r="AM1249" s="106"/>
      <c r="AN1249" s="106"/>
      <c r="AO1249" s="106"/>
      <c r="AP1249" s="106"/>
      <c r="AQ1249" s="106"/>
      <c r="AR1249" s="106"/>
      <c r="AS1249" s="106"/>
      <c r="AT1249" s="106"/>
      <c r="AU1249" s="106"/>
      <c r="AV1249" s="106"/>
      <c r="AW1249" s="106"/>
      <c r="AX1249" s="106"/>
      <c r="AY1249" s="106"/>
      <c r="AZ1249" s="106"/>
      <c r="BA1249" s="106"/>
      <c r="BB1249" s="106"/>
      <c r="BC1249" s="106"/>
      <c r="BD1249" s="106"/>
      <c r="BE1249" s="106"/>
      <c r="BF1249" s="106"/>
      <c r="BG1249" s="106"/>
      <c r="BH1249" s="106"/>
      <c r="BI1249" s="106"/>
      <c r="BJ1249" s="106"/>
      <c r="BK1249" s="106"/>
      <c r="BL1249" s="107"/>
      <c r="CA1249" s="111">
        <v>43439.666666666664</v>
      </c>
      <c r="CB1249" s="87">
        <v>225</v>
      </c>
      <c r="CC1249" s="111">
        <v>43439.666666666664</v>
      </c>
      <c r="CD1249" s="87">
        <v>33.69</v>
      </c>
      <c r="CE1249" s="111">
        <v>43439.666666666664</v>
      </c>
      <c r="CF1249" s="87">
        <v>0</v>
      </c>
      <c r="CG1249" s="111">
        <v>43439.666666666664</v>
      </c>
      <c r="CH1249" s="87">
        <v>0.28000000000000003</v>
      </c>
      <c r="CI1249" s="111">
        <v>43439.666666666664</v>
      </c>
      <c r="CJ1249" s="87">
        <v>54.86</v>
      </c>
    </row>
    <row r="1250" spans="2:88" x14ac:dyDescent="0.3">
      <c r="B1250" s="88"/>
      <c r="C1250" s="106"/>
      <c r="D1250" s="106"/>
      <c r="E1250" s="106"/>
      <c r="F1250" s="106"/>
      <c r="G1250" s="106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6"/>
      <c r="T1250" s="106"/>
      <c r="U1250" s="106"/>
      <c r="V1250" s="106"/>
      <c r="W1250" s="106"/>
      <c r="X1250" s="106"/>
      <c r="Y1250" s="106"/>
      <c r="Z1250" s="106"/>
      <c r="AA1250" s="106"/>
      <c r="AB1250" s="106"/>
      <c r="AC1250" s="106"/>
      <c r="AD1250" s="106"/>
      <c r="AE1250" s="106"/>
      <c r="AF1250" s="106"/>
      <c r="AG1250" s="106"/>
      <c r="AH1250" s="106"/>
      <c r="AI1250" s="106"/>
      <c r="AJ1250" s="106"/>
      <c r="AK1250" s="106"/>
      <c r="AL1250" s="106"/>
      <c r="AM1250" s="106"/>
      <c r="AN1250" s="106"/>
      <c r="AO1250" s="106"/>
      <c r="AP1250" s="106"/>
      <c r="AQ1250" s="106"/>
      <c r="AR1250" s="106"/>
      <c r="AS1250" s="106"/>
      <c r="AT1250" s="106"/>
      <c r="AU1250" s="106"/>
      <c r="AV1250" s="106"/>
      <c r="AW1250" s="106"/>
      <c r="AX1250" s="106"/>
      <c r="AY1250" s="106"/>
      <c r="AZ1250" s="106"/>
      <c r="BA1250" s="106"/>
      <c r="BB1250" s="106"/>
      <c r="BC1250" s="106"/>
      <c r="BD1250" s="106"/>
      <c r="BE1250" s="106"/>
      <c r="BF1250" s="106"/>
      <c r="BG1250" s="106"/>
      <c r="BH1250" s="106"/>
      <c r="BI1250" s="106"/>
      <c r="BJ1250" s="106"/>
      <c r="BK1250" s="106"/>
      <c r="BL1250" s="107"/>
      <c r="CA1250" s="111">
        <v>43439.673611111109</v>
      </c>
      <c r="CB1250" s="87">
        <v>224</v>
      </c>
      <c r="CC1250" s="111">
        <v>43439.673611111109</v>
      </c>
      <c r="CD1250" s="87">
        <v>33.36</v>
      </c>
      <c r="CE1250" s="111">
        <v>43439.673611111109</v>
      </c>
      <c r="CF1250" s="87">
        <v>0</v>
      </c>
      <c r="CG1250" s="111">
        <v>43439.673611111109</v>
      </c>
      <c r="CH1250" s="87">
        <v>0.28000000000000003</v>
      </c>
      <c r="CI1250" s="111">
        <v>43439.673611111109</v>
      </c>
      <c r="CJ1250" s="87">
        <v>55.36</v>
      </c>
    </row>
    <row r="1251" spans="2:88" x14ac:dyDescent="0.3">
      <c r="B1251" s="88"/>
      <c r="C1251" s="106"/>
      <c r="D1251" s="106"/>
      <c r="E1251" s="106"/>
      <c r="F1251" s="106"/>
      <c r="G1251" s="106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6"/>
      <c r="T1251" s="106"/>
      <c r="U1251" s="106"/>
      <c r="V1251" s="106"/>
      <c r="W1251" s="106"/>
      <c r="X1251" s="106"/>
      <c r="Y1251" s="106"/>
      <c r="Z1251" s="106"/>
      <c r="AA1251" s="106"/>
      <c r="AB1251" s="106"/>
      <c r="AC1251" s="106"/>
      <c r="AD1251" s="106"/>
      <c r="AE1251" s="106"/>
      <c r="AF1251" s="106"/>
      <c r="AG1251" s="106"/>
      <c r="AH1251" s="106"/>
      <c r="AI1251" s="106"/>
      <c r="AJ1251" s="106"/>
      <c r="AK1251" s="106"/>
      <c r="AL1251" s="106"/>
      <c r="AM1251" s="106"/>
      <c r="AN1251" s="106"/>
      <c r="AO1251" s="106"/>
      <c r="AP1251" s="106"/>
      <c r="AQ1251" s="106"/>
      <c r="AR1251" s="106"/>
      <c r="AS1251" s="106"/>
      <c r="AT1251" s="106"/>
      <c r="AU1251" s="106"/>
      <c r="AV1251" s="106"/>
      <c r="AW1251" s="106"/>
      <c r="AX1251" s="106"/>
      <c r="AY1251" s="106"/>
      <c r="AZ1251" s="106"/>
      <c r="BA1251" s="106"/>
      <c r="BB1251" s="106"/>
      <c r="BC1251" s="106"/>
      <c r="BD1251" s="106"/>
      <c r="BE1251" s="106"/>
      <c r="BF1251" s="106"/>
      <c r="BG1251" s="106"/>
      <c r="BH1251" s="106"/>
      <c r="BI1251" s="106"/>
      <c r="BJ1251" s="106"/>
      <c r="BK1251" s="106"/>
      <c r="BL1251" s="107"/>
      <c r="CA1251" s="111">
        <v>43439.680555555555</v>
      </c>
      <c r="CB1251" s="87">
        <v>223</v>
      </c>
      <c r="CC1251" s="111">
        <v>43439.680555555555</v>
      </c>
      <c r="CD1251" s="87">
        <v>33.58</v>
      </c>
      <c r="CE1251" s="111">
        <v>43439.680555555555</v>
      </c>
      <c r="CF1251" s="87">
        <v>0</v>
      </c>
      <c r="CG1251" s="111">
        <v>43439.680555555555</v>
      </c>
      <c r="CH1251" s="87">
        <v>0</v>
      </c>
      <c r="CI1251" s="111">
        <v>43439.680555555555</v>
      </c>
      <c r="CJ1251" s="87">
        <v>42.08</v>
      </c>
    </row>
    <row r="1252" spans="2:88" x14ac:dyDescent="0.3">
      <c r="B1252" s="88"/>
      <c r="C1252" s="106"/>
      <c r="D1252" s="106"/>
      <c r="E1252" s="106"/>
      <c r="F1252" s="106"/>
      <c r="G1252" s="106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6"/>
      <c r="T1252" s="106"/>
      <c r="U1252" s="106"/>
      <c r="V1252" s="106"/>
      <c r="W1252" s="106"/>
      <c r="X1252" s="106"/>
      <c r="Y1252" s="106"/>
      <c r="Z1252" s="106"/>
      <c r="AA1252" s="106"/>
      <c r="AB1252" s="106"/>
      <c r="AC1252" s="106"/>
      <c r="AD1252" s="106"/>
      <c r="AE1252" s="106"/>
      <c r="AF1252" s="106"/>
      <c r="AG1252" s="106"/>
      <c r="AH1252" s="106"/>
      <c r="AI1252" s="106"/>
      <c r="AJ1252" s="106"/>
      <c r="AK1252" s="106"/>
      <c r="AL1252" s="106"/>
      <c r="AM1252" s="106"/>
      <c r="AN1252" s="106"/>
      <c r="AO1252" s="106"/>
      <c r="AP1252" s="106"/>
      <c r="AQ1252" s="106"/>
      <c r="AR1252" s="106"/>
      <c r="AS1252" s="106"/>
      <c r="AT1252" s="106"/>
      <c r="AU1252" s="106"/>
      <c r="AV1252" s="106"/>
      <c r="AW1252" s="106"/>
      <c r="AX1252" s="106"/>
      <c r="AY1252" s="106"/>
      <c r="AZ1252" s="106"/>
      <c r="BA1252" s="106"/>
      <c r="BB1252" s="106"/>
      <c r="BC1252" s="106"/>
      <c r="BD1252" s="106"/>
      <c r="BE1252" s="106"/>
      <c r="BF1252" s="106"/>
      <c r="BG1252" s="106"/>
      <c r="BH1252" s="106"/>
      <c r="BI1252" s="106"/>
      <c r="BJ1252" s="106"/>
      <c r="BK1252" s="106"/>
      <c r="BL1252" s="107"/>
      <c r="CA1252" s="111">
        <v>43439.6875</v>
      </c>
      <c r="CB1252" s="87">
        <v>223</v>
      </c>
      <c r="CC1252" s="111">
        <v>43439.6875</v>
      </c>
      <c r="CD1252" s="87">
        <v>33.36</v>
      </c>
      <c r="CE1252" s="111">
        <v>43439.6875</v>
      </c>
      <c r="CF1252" s="87">
        <v>0</v>
      </c>
      <c r="CG1252" s="111">
        <v>43439.6875</v>
      </c>
      <c r="CH1252" s="87">
        <v>0.28000000000000003</v>
      </c>
      <c r="CI1252" s="111">
        <v>43439.6875</v>
      </c>
      <c r="CJ1252" s="87">
        <v>43.78</v>
      </c>
    </row>
    <row r="1253" spans="2:88" x14ac:dyDescent="0.3">
      <c r="B1253" s="88"/>
      <c r="C1253" s="106"/>
      <c r="D1253" s="106"/>
      <c r="E1253" s="106"/>
      <c r="F1253" s="106"/>
      <c r="G1253" s="106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6"/>
      <c r="T1253" s="106"/>
      <c r="U1253" s="106"/>
      <c r="V1253" s="106"/>
      <c r="W1253" s="106"/>
      <c r="X1253" s="106"/>
      <c r="Y1253" s="106"/>
      <c r="Z1253" s="106"/>
      <c r="AA1253" s="106"/>
      <c r="AB1253" s="106"/>
      <c r="AC1253" s="106"/>
      <c r="AD1253" s="106"/>
      <c r="AE1253" s="106"/>
      <c r="AF1253" s="106"/>
      <c r="AG1253" s="106"/>
      <c r="AH1253" s="106"/>
      <c r="AI1253" s="106"/>
      <c r="AJ1253" s="106"/>
      <c r="AK1253" s="106"/>
      <c r="AL1253" s="106"/>
      <c r="AM1253" s="106"/>
      <c r="AN1253" s="106"/>
      <c r="AO1253" s="106"/>
      <c r="AP1253" s="106"/>
      <c r="AQ1253" s="106"/>
      <c r="AR1253" s="106"/>
      <c r="AS1253" s="106"/>
      <c r="AT1253" s="106"/>
      <c r="AU1253" s="106"/>
      <c r="AV1253" s="106"/>
      <c r="AW1253" s="106"/>
      <c r="AX1253" s="106"/>
      <c r="AY1253" s="106"/>
      <c r="AZ1253" s="106"/>
      <c r="BA1253" s="106"/>
      <c r="BB1253" s="106"/>
      <c r="BC1253" s="106"/>
      <c r="BD1253" s="106"/>
      <c r="BE1253" s="106"/>
      <c r="BF1253" s="106"/>
      <c r="BG1253" s="106"/>
      <c r="BH1253" s="106"/>
      <c r="BI1253" s="106"/>
      <c r="BJ1253" s="106"/>
      <c r="BK1253" s="106"/>
      <c r="BL1253" s="107"/>
      <c r="CA1253" s="111">
        <v>43439.694444444445</v>
      </c>
      <c r="CB1253" s="87">
        <v>225</v>
      </c>
      <c r="CC1253" s="111">
        <v>43439.694444444445</v>
      </c>
      <c r="CD1253" s="87">
        <v>34.86</v>
      </c>
      <c r="CE1253" s="111">
        <v>43439.694444444445</v>
      </c>
      <c r="CF1253" s="87">
        <v>0</v>
      </c>
      <c r="CG1253" s="111">
        <v>43439.694444444445</v>
      </c>
      <c r="CH1253" s="87">
        <v>0.28000000000000003</v>
      </c>
      <c r="CI1253" s="111">
        <v>43439.694444444445</v>
      </c>
      <c r="CJ1253" s="87">
        <v>60.83</v>
      </c>
    </row>
    <row r="1254" spans="2:88" x14ac:dyDescent="0.3">
      <c r="B1254" s="88"/>
      <c r="C1254" s="106"/>
      <c r="D1254" s="106"/>
      <c r="E1254" s="106"/>
      <c r="F1254" s="106"/>
      <c r="G1254" s="106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6"/>
      <c r="T1254" s="106"/>
      <c r="U1254" s="106"/>
      <c r="V1254" s="106"/>
      <c r="W1254" s="106"/>
      <c r="X1254" s="106"/>
      <c r="Y1254" s="106"/>
      <c r="Z1254" s="106"/>
      <c r="AA1254" s="106"/>
      <c r="AB1254" s="106"/>
      <c r="AC1254" s="106"/>
      <c r="AD1254" s="106"/>
      <c r="AE1254" s="106"/>
      <c r="AF1254" s="106"/>
      <c r="AG1254" s="106"/>
      <c r="AH1254" s="106"/>
      <c r="AI1254" s="106"/>
      <c r="AJ1254" s="106"/>
      <c r="AK1254" s="106"/>
      <c r="AL1254" s="106"/>
      <c r="AM1254" s="106"/>
      <c r="AN1254" s="106"/>
      <c r="AO1254" s="106"/>
      <c r="AP1254" s="106"/>
      <c r="AQ1254" s="106"/>
      <c r="AR1254" s="106"/>
      <c r="AS1254" s="106"/>
      <c r="AT1254" s="106"/>
      <c r="AU1254" s="106"/>
      <c r="AV1254" s="106"/>
      <c r="AW1254" s="106"/>
      <c r="AX1254" s="106"/>
      <c r="AY1254" s="106"/>
      <c r="AZ1254" s="106"/>
      <c r="BA1254" s="106"/>
      <c r="BB1254" s="106"/>
      <c r="BC1254" s="106"/>
      <c r="BD1254" s="106"/>
      <c r="BE1254" s="106"/>
      <c r="BF1254" s="106"/>
      <c r="BG1254" s="106"/>
      <c r="BH1254" s="106"/>
      <c r="BI1254" s="106"/>
      <c r="BJ1254" s="106"/>
      <c r="BK1254" s="106"/>
      <c r="BL1254" s="107"/>
      <c r="CA1254" s="111">
        <v>43439.701388888891</v>
      </c>
      <c r="CB1254" s="87">
        <v>225</v>
      </c>
      <c r="CC1254" s="111">
        <v>43439.701388888891</v>
      </c>
      <c r="CD1254" s="87">
        <v>35.11</v>
      </c>
      <c r="CE1254" s="111">
        <v>43439.701388888891</v>
      </c>
      <c r="CF1254" s="87">
        <v>0</v>
      </c>
      <c r="CG1254" s="111">
        <v>43439.701388888891</v>
      </c>
      <c r="CH1254" s="87">
        <v>0.28000000000000003</v>
      </c>
      <c r="CI1254" s="111">
        <v>43439.701388888891</v>
      </c>
      <c r="CJ1254" s="87">
        <v>58.72</v>
      </c>
    </row>
    <row r="1255" spans="2:88" x14ac:dyDescent="0.3">
      <c r="B1255" s="88"/>
      <c r="C1255" s="106"/>
      <c r="D1255" s="106"/>
      <c r="E1255" s="106"/>
      <c r="F1255" s="106"/>
      <c r="G1255" s="106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6"/>
      <c r="T1255" s="106"/>
      <c r="U1255" s="106"/>
      <c r="V1255" s="106"/>
      <c r="W1255" s="106"/>
      <c r="X1255" s="106"/>
      <c r="Y1255" s="106"/>
      <c r="Z1255" s="106"/>
      <c r="AA1255" s="106"/>
      <c r="AB1255" s="106"/>
      <c r="AC1255" s="106"/>
      <c r="AD1255" s="106"/>
      <c r="AE1255" s="106"/>
      <c r="AF1255" s="106"/>
      <c r="AG1255" s="106"/>
      <c r="AH1255" s="106"/>
      <c r="AI1255" s="106"/>
      <c r="AJ1255" s="106"/>
      <c r="AK1255" s="106"/>
      <c r="AL1255" s="106"/>
      <c r="AM1255" s="106"/>
      <c r="AN1255" s="106"/>
      <c r="AO1255" s="106"/>
      <c r="AP1255" s="106"/>
      <c r="AQ1255" s="106"/>
      <c r="AR1255" s="106"/>
      <c r="AS1255" s="106"/>
      <c r="AT1255" s="106"/>
      <c r="AU1255" s="106"/>
      <c r="AV1255" s="106"/>
      <c r="AW1255" s="106"/>
      <c r="AX1255" s="106"/>
      <c r="AY1255" s="106"/>
      <c r="AZ1255" s="106"/>
      <c r="BA1255" s="106"/>
      <c r="BB1255" s="106"/>
      <c r="BC1255" s="106"/>
      <c r="BD1255" s="106"/>
      <c r="BE1255" s="106"/>
      <c r="BF1255" s="106"/>
      <c r="BG1255" s="106"/>
      <c r="BH1255" s="106"/>
      <c r="BI1255" s="106"/>
      <c r="BJ1255" s="106"/>
      <c r="BK1255" s="106"/>
      <c r="BL1255" s="107"/>
      <c r="CA1255" s="111">
        <v>43439.708333333336</v>
      </c>
      <c r="CB1255" s="87">
        <v>221</v>
      </c>
      <c r="CC1255" s="111">
        <v>43439.708333333336</v>
      </c>
      <c r="CD1255" s="87">
        <v>34.5</v>
      </c>
      <c r="CE1255" s="111">
        <v>43439.708333333336</v>
      </c>
      <c r="CF1255" s="87">
        <v>0</v>
      </c>
      <c r="CG1255" s="111">
        <v>43439.708333333336</v>
      </c>
      <c r="CH1255" s="87">
        <v>0.28000000000000003</v>
      </c>
      <c r="CI1255" s="111">
        <v>43439.708333333336</v>
      </c>
      <c r="CJ1255" s="87">
        <v>53.28</v>
      </c>
    </row>
    <row r="1256" spans="2:88" x14ac:dyDescent="0.3">
      <c r="B1256" s="88"/>
      <c r="C1256" s="106"/>
      <c r="D1256" s="106"/>
      <c r="E1256" s="106"/>
      <c r="F1256" s="106"/>
      <c r="G1256" s="106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6"/>
      <c r="T1256" s="106"/>
      <c r="U1256" s="106"/>
      <c r="V1256" s="106"/>
      <c r="W1256" s="106"/>
      <c r="X1256" s="106"/>
      <c r="Y1256" s="106"/>
      <c r="Z1256" s="106"/>
      <c r="AA1256" s="106"/>
      <c r="AB1256" s="106"/>
      <c r="AC1256" s="106"/>
      <c r="AD1256" s="106"/>
      <c r="AE1256" s="106"/>
      <c r="AF1256" s="106"/>
      <c r="AG1256" s="106"/>
      <c r="AH1256" s="106"/>
      <c r="AI1256" s="106"/>
      <c r="AJ1256" s="106"/>
      <c r="AK1256" s="106"/>
      <c r="AL1256" s="106"/>
      <c r="AM1256" s="106"/>
      <c r="AN1256" s="106"/>
      <c r="AO1256" s="106"/>
      <c r="AP1256" s="106"/>
      <c r="AQ1256" s="106"/>
      <c r="AR1256" s="106"/>
      <c r="AS1256" s="106"/>
      <c r="AT1256" s="106"/>
      <c r="AU1256" s="106"/>
      <c r="AV1256" s="106"/>
      <c r="AW1256" s="106"/>
      <c r="AX1256" s="106"/>
      <c r="AY1256" s="106"/>
      <c r="AZ1256" s="106"/>
      <c r="BA1256" s="106"/>
      <c r="BB1256" s="106"/>
      <c r="BC1256" s="106"/>
      <c r="BD1256" s="106"/>
      <c r="BE1256" s="106"/>
      <c r="BF1256" s="106"/>
      <c r="BG1256" s="106"/>
      <c r="BH1256" s="106"/>
      <c r="BI1256" s="106"/>
      <c r="BJ1256" s="106"/>
      <c r="BK1256" s="106"/>
      <c r="BL1256" s="107"/>
      <c r="CA1256" s="111">
        <v>43439.715277777781</v>
      </c>
      <c r="CB1256" s="87">
        <v>225</v>
      </c>
      <c r="CC1256" s="111">
        <v>43439.715277777781</v>
      </c>
      <c r="CD1256" s="87">
        <v>34.19</v>
      </c>
      <c r="CE1256" s="111">
        <v>43439.715277777781</v>
      </c>
      <c r="CF1256" s="87">
        <v>0</v>
      </c>
      <c r="CG1256" s="111">
        <v>43439.715277777781</v>
      </c>
      <c r="CH1256" s="87">
        <v>0.28000000000000003</v>
      </c>
      <c r="CI1256" s="111">
        <v>43439.715277777781</v>
      </c>
      <c r="CJ1256" s="87">
        <v>51.44</v>
      </c>
    </row>
    <row r="1257" spans="2:88" x14ac:dyDescent="0.3">
      <c r="B1257" s="88"/>
      <c r="C1257" s="106"/>
      <c r="D1257" s="106"/>
      <c r="E1257" s="106"/>
      <c r="F1257" s="106"/>
      <c r="G1257" s="106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6"/>
      <c r="T1257" s="106"/>
      <c r="U1257" s="106"/>
      <c r="V1257" s="106"/>
      <c r="W1257" s="106"/>
      <c r="X1257" s="106"/>
      <c r="Y1257" s="106"/>
      <c r="Z1257" s="106"/>
      <c r="AA1257" s="106"/>
      <c r="AB1257" s="106"/>
      <c r="AC1257" s="106"/>
      <c r="AD1257" s="106"/>
      <c r="AE1257" s="106"/>
      <c r="AF1257" s="106"/>
      <c r="AG1257" s="106"/>
      <c r="AH1257" s="106"/>
      <c r="AI1257" s="106"/>
      <c r="AJ1257" s="106"/>
      <c r="AK1257" s="106"/>
      <c r="AL1257" s="106"/>
      <c r="AM1257" s="106"/>
      <c r="AN1257" s="106"/>
      <c r="AO1257" s="106"/>
      <c r="AP1257" s="106"/>
      <c r="AQ1257" s="106"/>
      <c r="AR1257" s="106"/>
      <c r="AS1257" s="106"/>
      <c r="AT1257" s="106"/>
      <c r="AU1257" s="106"/>
      <c r="AV1257" s="106"/>
      <c r="AW1257" s="106"/>
      <c r="AX1257" s="106"/>
      <c r="AY1257" s="106"/>
      <c r="AZ1257" s="106"/>
      <c r="BA1257" s="106"/>
      <c r="BB1257" s="106"/>
      <c r="BC1257" s="106"/>
      <c r="BD1257" s="106"/>
      <c r="BE1257" s="106"/>
      <c r="BF1257" s="106"/>
      <c r="BG1257" s="106"/>
      <c r="BH1257" s="106"/>
      <c r="BI1257" s="106"/>
      <c r="BJ1257" s="106"/>
      <c r="BK1257" s="106"/>
      <c r="BL1257" s="107"/>
      <c r="CA1257" s="111">
        <v>43439.722222222219</v>
      </c>
      <c r="CB1257" s="87">
        <v>223</v>
      </c>
      <c r="CC1257" s="111">
        <v>43439.722222222219</v>
      </c>
      <c r="CD1257" s="87">
        <v>34.97</v>
      </c>
      <c r="CE1257" s="111">
        <v>43439.722222222219</v>
      </c>
      <c r="CF1257" s="87">
        <v>0</v>
      </c>
      <c r="CG1257" s="111">
        <v>43439.722222222219</v>
      </c>
      <c r="CH1257" s="87">
        <v>0.28000000000000003</v>
      </c>
      <c r="CI1257" s="111">
        <v>43439.722222222219</v>
      </c>
      <c r="CJ1257" s="87">
        <v>46.86</v>
      </c>
    </row>
    <row r="1258" spans="2:88" x14ac:dyDescent="0.3">
      <c r="B1258" s="88"/>
      <c r="C1258" s="106"/>
      <c r="D1258" s="106"/>
      <c r="E1258" s="106"/>
      <c r="F1258" s="106"/>
      <c r="G1258" s="106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6"/>
      <c r="T1258" s="106"/>
      <c r="U1258" s="106"/>
      <c r="V1258" s="106"/>
      <c r="W1258" s="106"/>
      <c r="X1258" s="106"/>
      <c r="Y1258" s="106"/>
      <c r="Z1258" s="106"/>
      <c r="AA1258" s="106"/>
      <c r="AB1258" s="106"/>
      <c r="AC1258" s="106"/>
      <c r="AD1258" s="106"/>
      <c r="AE1258" s="106"/>
      <c r="AF1258" s="106"/>
      <c r="AG1258" s="106"/>
      <c r="AH1258" s="106"/>
      <c r="AI1258" s="106"/>
      <c r="AJ1258" s="106"/>
      <c r="AK1258" s="106"/>
      <c r="AL1258" s="106"/>
      <c r="AM1258" s="106"/>
      <c r="AN1258" s="106"/>
      <c r="AO1258" s="106"/>
      <c r="AP1258" s="106"/>
      <c r="AQ1258" s="106"/>
      <c r="AR1258" s="106"/>
      <c r="AS1258" s="106"/>
      <c r="AT1258" s="106"/>
      <c r="AU1258" s="106"/>
      <c r="AV1258" s="106"/>
      <c r="AW1258" s="106"/>
      <c r="AX1258" s="106"/>
      <c r="AY1258" s="106"/>
      <c r="AZ1258" s="106"/>
      <c r="BA1258" s="106"/>
      <c r="BB1258" s="106"/>
      <c r="BC1258" s="106"/>
      <c r="BD1258" s="106"/>
      <c r="BE1258" s="106"/>
      <c r="BF1258" s="106"/>
      <c r="BG1258" s="106"/>
      <c r="BH1258" s="106"/>
      <c r="BI1258" s="106"/>
      <c r="BJ1258" s="106"/>
      <c r="BK1258" s="106"/>
      <c r="BL1258" s="107"/>
      <c r="CA1258" s="111">
        <v>43439.729166666664</v>
      </c>
      <c r="CB1258" s="87">
        <v>226</v>
      </c>
      <c r="CC1258" s="111">
        <v>43439.729166666664</v>
      </c>
      <c r="CD1258" s="87">
        <v>35.11</v>
      </c>
      <c r="CE1258" s="111">
        <v>43439.729166666664</v>
      </c>
      <c r="CF1258" s="87">
        <v>0</v>
      </c>
      <c r="CG1258" s="111">
        <v>43439.729166666664</v>
      </c>
      <c r="CH1258" s="87">
        <v>0.28000000000000003</v>
      </c>
      <c r="CI1258" s="111">
        <v>43439.729166666664</v>
      </c>
      <c r="CJ1258" s="87">
        <v>55.67</v>
      </c>
    </row>
    <row r="1259" spans="2:88" x14ac:dyDescent="0.3">
      <c r="B1259" s="88"/>
      <c r="C1259" s="106"/>
      <c r="D1259" s="106"/>
      <c r="E1259" s="106"/>
      <c r="F1259" s="106"/>
      <c r="G1259" s="106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6"/>
      <c r="T1259" s="106"/>
      <c r="U1259" s="106"/>
      <c r="V1259" s="106"/>
      <c r="W1259" s="106"/>
      <c r="X1259" s="106"/>
      <c r="Y1259" s="106"/>
      <c r="Z1259" s="106"/>
      <c r="AA1259" s="106"/>
      <c r="AB1259" s="106"/>
      <c r="AC1259" s="106"/>
      <c r="AD1259" s="106"/>
      <c r="AE1259" s="106"/>
      <c r="AF1259" s="106"/>
      <c r="AG1259" s="106"/>
      <c r="AH1259" s="106"/>
      <c r="AI1259" s="106"/>
      <c r="AJ1259" s="106"/>
      <c r="AK1259" s="106"/>
      <c r="AL1259" s="106"/>
      <c r="AM1259" s="106"/>
      <c r="AN1259" s="106"/>
      <c r="AO1259" s="106"/>
      <c r="AP1259" s="106"/>
      <c r="AQ1259" s="106"/>
      <c r="AR1259" s="106"/>
      <c r="AS1259" s="106"/>
      <c r="AT1259" s="106"/>
      <c r="AU1259" s="106"/>
      <c r="AV1259" s="106"/>
      <c r="AW1259" s="106"/>
      <c r="AX1259" s="106"/>
      <c r="AY1259" s="106"/>
      <c r="AZ1259" s="106"/>
      <c r="BA1259" s="106"/>
      <c r="BB1259" s="106"/>
      <c r="BC1259" s="106"/>
      <c r="BD1259" s="106"/>
      <c r="BE1259" s="106"/>
      <c r="BF1259" s="106"/>
      <c r="BG1259" s="106"/>
      <c r="BH1259" s="106"/>
      <c r="BI1259" s="106"/>
      <c r="BJ1259" s="106"/>
      <c r="BK1259" s="106"/>
      <c r="BL1259" s="107"/>
      <c r="CA1259" s="111">
        <v>43439.736111111109</v>
      </c>
      <c r="CB1259" s="87">
        <v>227</v>
      </c>
      <c r="CC1259" s="111">
        <v>43439.736111111109</v>
      </c>
      <c r="CD1259" s="87">
        <v>34.69</v>
      </c>
      <c r="CE1259" s="111">
        <v>43439.736111111109</v>
      </c>
      <c r="CF1259" s="87">
        <v>0</v>
      </c>
      <c r="CG1259" s="111">
        <v>43439.736111111109</v>
      </c>
      <c r="CH1259" s="87">
        <v>0.28000000000000003</v>
      </c>
      <c r="CI1259" s="111">
        <v>43439.736111111109</v>
      </c>
      <c r="CJ1259" s="87">
        <v>45.44</v>
      </c>
    </row>
    <row r="1260" spans="2:88" x14ac:dyDescent="0.3">
      <c r="B1260" s="88"/>
      <c r="C1260" s="106"/>
      <c r="D1260" s="106"/>
      <c r="E1260" s="106"/>
      <c r="F1260" s="106"/>
      <c r="G1260" s="106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6"/>
      <c r="T1260" s="106"/>
      <c r="U1260" s="106"/>
      <c r="V1260" s="106"/>
      <c r="W1260" s="106"/>
      <c r="X1260" s="106"/>
      <c r="Y1260" s="106"/>
      <c r="Z1260" s="106"/>
      <c r="AA1260" s="106"/>
      <c r="AB1260" s="106"/>
      <c r="AC1260" s="106"/>
      <c r="AD1260" s="106"/>
      <c r="AE1260" s="106"/>
      <c r="AF1260" s="106"/>
      <c r="AG1260" s="106"/>
      <c r="AH1260" s="106"/>
      <c r="AI1260" s="106"/>
      <c r="AJ1260" s="106"/>
      <c r="AK1260" s="106"/>
      <c r="AL1260" s="106"/>
      <c r="AM1260" s="106"/>
      <c r="AN1260" s="106"/>
      <c r="AO1260" s="106"/>
      <c r="AP1260" s="106"/>
      <c r="AQ1260" s="106"/>
      <c r="AR1260" s="106"/>
      <c r="AS1260" s="106"/>
      <c r="AT1260" s="106"/>
      <c r="AU1260" s="106"/>
      <c r="AV1260" s="106"/>
      <c r="AW1260" s="106"/>
      <c r="AX1260" s="106"/>
      <c r="AY1260" s="106"/>
      <c r="AZ1260" s="106"/>
      <c r="BA1260" s="106"/>
      <c r="BB1260" s="106"/>
      <c r="BC1260" s="106"/>
      <c r="BD1260" s="106"/>
      <c r="BE1260" s="106"/>
      <c r="BF1260" s="106"/>
      <c r="BG1260" s="106"/>
      <c r="BH1260" s="106"/>
      <c r="BI1260" s="106"/>
      <c r="BJ1260" s="106"/>
      <c r="BK1260" s="106"/>
      <c r="BL1260" s="107"/>
      <c r="CA1260" s="111">
        <v>43439.743055555555</v>
      </c>
      <c r="CB1260" s="87">
        <v>225</v>
      </c>
      <c r="CC1260" s="111">
        <v>43439.743055555555</v>
      </c>
      <c r="CD1260" s="87">
        <v>35.08</v>
      </c>
      <c r="CE1260" s="111">
        <v>43439.743055555555</v>
      </c>
      <c r="CF1260" s="87">
        <v>0</v>
      </c>
      <c r="CG1260" s="111">
        <v>43439.743055555555</v>
      </c>
      <c r="CH1260" s="87">
        <v>0.28000000000000003</v>
      </c>
      <c r="CI1260" s="111">
        <v>43439.743055555555</v>
      </c>
      <c r="CJ1260" s="87">
        <v>45.64</v>
      </c>
    </row>
    <row r="1261" spans="2:88" x14ac:dyDescent="0.3">
      <c r="B1261" s="88"/>
      <c r="C1261" s="106"/>
      <c r="D1261" s="106"/>
      <c r="E1261" s="106"/>
      <c r="F1261" s="106"/>
      <c r="G1261" s="106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6"/>
      <c r="T1261" s="106"/>
      <c r="U1261" s="106"/>
      <c r="V1261" s="106"/>
      <c r="W1261" s="106"/>
      <c r="X1261" s="106"/>
      <c r="Y1261" s="106"/>
      <c r="Z1261" s="106"/>
      <c r="AA1261" s="106"/>
      <c r="AB1261" s="106"/>
      <c r="AC1261" s="106"/>
      <c r="AD1261" s="106"/>
      <c r="AE1261" s="106"/>
      <c r="AF1261" s="106"/>
      <c r="AG1261" s="106"/>
      <c r="AH1261" s="106"/>
      <c r="AI1261" s="106"/>
      <c r="AJ1261" s="106"/>
      <c r="AK1261" s="106"/>
      <c r="AL1261" s="106"/>
      <c r="AM1261" s="106"/>
      <c r="AN1261" s="106"/>
      <c r="AO1261" s="106"/>
      <c r="AP1261" s="106"/>
      <c r="AQ1261" s="106"/>
      <c r="AR1261" s="106"/>
      <c r="AS1261" s="106"/>
      <c r="AT1261" s="106"/>
      <c r="AU1261" s="106"/>
      <c r="AV1261" s="106"/>
      <c r="AW1261" s="106"/>
      <c r="AX1261" s="106"/>
      <c r="AY1261" s="106"/>
      <c r="AZ1261" s="106"/>
      <c r="BA1261" s="106"/>
      <c r="BB1261" s="106"/>
      <c r="BC1261" s="106"/>
      <c r="BD1261" s="106"/>
      <c r="BE1261" s="106"/>
      <c r="BF1261" s="106"/>
      <c r="BG1261" s="106"/>
      <c r="BH1261" s="106"/>
      <c r="BI1261" s="106"/>
      <c r="BJ1261" s="106"/>
      <c r="BK1261" s="106"/>
      <c r="BL1261" s="107"/>
      <c r="CA1261" s="111">
        <v>43439.75</v>
      </c>
      <c r="CB1261" s="87">
        <v>227</v>
      </c>
      <c r="CC1261" s="111">
        <v>43439.75</v>
      </c>
      <c r="CD1261" s="87">
        <v>33.72</v>
      </c>
      <c r="CE1261" s="111">
        <v>43439.75</v>
      </c>
      <c r="CF1261" s="87">
        <v>0</v>
      </c>
      <c r="CG1261" s="111">
        <v>43439.75</v>
      </c>
      <c r="CH1261" s="87">
        <v>0.28000000000000003</v>
      </c>
      <c r="CI1261" s="111">
        <v>43439.75</v>
      </c>
      <c r="CJ1261" s="87">
        <v>53</v>
      </c>
    </row>
    <row r="1262" spans="2:88" x14ac:dyDescent="0.3">
      <c r="B1262" s="88"/>
      <c r="C1262" s="106"/>
      <c r="D1262" s="106"/>
      <c r="E1262" s="106"/>
      <c r="F1262" s="106"/>
      <c r="G1262" s="106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6"/>
      <c r="T1262" s="106"/>
      <c r="U1262" s="106"/>
      <c r="V1262" s="106"/>
      <c r="W1262" s="106"/>
      <c r="X1262" s="106"/>
      <c r="Y1262" s="106"/>
      <c r="Z1262" s="106"/>
      <c r="AA1262" s="106"/>
      <c r="AB1262" s="106"/>
      <c r="AC1262" s="106"/>
      <c r="AD1262" s="106"/>
      <c r="AE1262" s="106"/>
      <c r="AF1262" s="106"/>
      <c r="AG1262" s="106"/>
      <c r="AH1262" s="106"/>
      <c r="AI1262" s="106"/>
      <c r="AJ1262" s="106"/>
      <c r="AK1262" s="106"/>
      <c r="AL1262" s="106"/>
      <c r="AM1262" s="106"/>
      <c r="AN1262" s="106"/>
      <c r="AO1262" s="106"/>
      <c r="AP1262" s="106"/>
      <c r="AQ1262" s="106"/>
      <c r="AR1262" s="106"/>
      <c r="AS1262" s="106"/>
      <c r="AT1262" s="106"/>
      <c r="AU1262" s="106"/>
      <c r="AV1262" s="106"/>
      <c r="AW1262" s="106"/>
      <c r="AX1262" s="106"/>
      <c r="AY1262" s="106"/>
      <c r="AZ1262" s="106"/>
      <c r="BA1262" s="106"/>
      <c r="BB1262" s="106"/>
      <c r="BC1262" s="106"/>
      <c r="BD1262" s="106"/>
      <c r="BE1262" s="106"/>
      <c r="BF1262" s="106"/>
      <c r="BG1262" s="106"/>
      <c r="BH1262" s="106"/>
      <c r="BI1262" s="106"/>
      <c r="BJ1262" s="106"/>
      <c r="BK1262" s="106"/>
      <c r="BL1262" s="107"/>
      <c r="CA1262" s="111">
        <v>43439.756944444445</v>
      </c>
      <c r="CB1262" s="87">
        <v>224</v>
      </c>
      <c r="CC1262" s="111">
        <v>43439.756944444445</v>
      </c>
      <c r="CD1262" s="87">
        <v>34.31</v>
      </c>
      <c r="CE1262" s="111">
        <v>43439.756944444445</v>
      </c>
      <c r="CF1262" s="87">
        <v>0</v>
      </c>
      <c r="CG1262" s="111">
        <v>43439.756944444445</v>
      </c>
      <c r="CH1262" s="87">
        <v>0.28000000000000003</v>
      </c>
      <c r="CI1262" s="111">
        <v>43439.756944444445</v>
      </c>
      <c r="CJ1262" s="87">
        <v>51.25</v>
      </c>
    </row>
    <row r="1263" spans="2:88" x14ac:dyDescent="0.3">
      <c r="B1263" s="88"/>
      <c r="C1263" s="106"/>
      <c r="D1263" s="106"/>
      <c r="E1263" s="106"/>
      <c r="F1263" s="106"/>
      <c r="G1263" s="106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6"/>
      <c r="T1263" s="106"/>
      <c r="U1263" s="106"/>
      <c r="V1263" s="106"/>
      <c r="W1263" s="106"/>
      <c r="X1263" s="106"/>
      <c r="Y1263" s="106"/>
      <c r="Z1263" s="106"/>
      <c r="AA1263" s="106"/>
      <c r="AB1263" s="106"/>
      <c r="AC1263" s="106"/>
      <c r="AD1263" s="106"/>
      <c r="AE1263" s="106"/>
      <c r="AF1263" s="106"/>
      <c r="AG1263" s="106"/>
      <c r="AH1263" s="106"/>
      <c r="AI1263" s="106"/>
      <c r="AJ1263" s="106"/>
      <c r="AK1263" s="106"/>
      <c r="AL1263" s="106"/>
      <c r="AM1263" s="106"/>
      <c r="AN1263" s="106"/>
      <c r="AO1263" s="106"/>
      <c r="AP1263" s="106"/>
      <c r="AQ1263" s="106"/>
      <c r="AR1263" s="106"/>
      <c r="AS1263" s="106"/>
      <c r="AT1263" s="106"/>
      <c r="AU1263" s="106"/>
      <c r="AV1263" s="106"/>
      <c r="AW1263" s="106"/>
      <c r="AX1263" s="106"/>
      <c r="AY1263" s="106"/>
      <c r="AZ1263" s="106"/>
      <c r="BA1263" s="106"/>
      <c r="BB1263" s="106"/>
      <c r="BC1263" s="106"/>
      <c r="BD1263" s="106"/>
      <c r="BE1263" s="106"/>
      <c r="BF1263" s="106"/>
      <c r="BG1263" s="106"/>
      <c r="BH1263" s="106"/>
      <c r="BI1263" s="106"/>
      <c r="BJ1263" s="106"/>
      <c r="BK1263" s="106"/>
      <c r="BL1263" s="107"/>
      <c r="CA1263" s="111">
        <v>43439.763888888891</v>
      </c>
      <c r="CB1263" s="87">
        <v>224</v>
      </c>
      <c r="CC1263" s="111">
        <v>43439.763888888891</v>
      </c>
      <c r="CD1263" s="87">
        <v>33.97</v>
      </c>
      <c r="CE1263" s="111">
        <v>43439.763888888891</v>
      </c>
      <c r="CF1263" s="87">
        <v>0</v>
      </c>
      <c r="CG1263" s="111">
        <v>43439.763888888891</v>
      </c>
      <c r="CH1263" s="87">
        <v>0.28000000000000003</v>
      </c>
      <c r="CI1263" s="111">
        <v>43439.763888888891</v>
      </c>
      <c r="CJ1263" s="87">
        <v>55.61</v>
      </c>
    </row>
    <row r="1264" spans="2:88" x14ac:dyDescent="0.3">
      <c r="B1264" s="88"/>
      <c r="C1264" s="106"/>
      <c r="D1264" s="106"/>
      <c r="E1264" s="106"/>
      <c r="F1264" s="106"/>
      <c r="G1264" s="106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6"/>
      <c r="T1264" s="106"/>
      <c r="U1264" s="106"/>
      <c r="V1264" s="106"/>
      <c r="W1264" s="106"/>
      <c r="X1264" s="106"/>
      <c r="Y1264" s="106"/>
      <c r="Z1264" s="106"/>
      <c r="AA1264" s="106"/>
      <c r="AB1264" s="106"/>
      <c r="AC1264" s="106"/>
      <c r="AD1264" s="106"/>
      <c r="AE1264" s="106"/>
      <c r="AF1264" s="106"/>
      <c r="AG1264" s="106"/>
      <c r="AH1264" s="106"/>
      <c r="AI1264" s="106"/>
      <c r="AJ1264" s="106"/>
      <c r="AK1264" s="106"/>
      <c r="AL1264" s="106"/>
      <c r="AM1264" s="106"/>
      <c r="AN1264" s="106"/>
      <c r="AO1264" s="106"/>
      <c r="AP1264" s="106"/>
      <c r="AQ1264" s="106"/>
      <c r="AR1264" s="106"/>
      <c r="AS1264" s="106"/>
      <c r="AT1264" s="106"/>
      <c r="AU1264" s="106"/>
      <c r="AV1264" s="106"/>
      <c r="AW1264" s="106"/>
      <c r="AX1264" s="106"/>
      <c r="AY1264" s="106"/>
      <c r="AZ1264" s="106"/>
      <c r="BA1264" s="106"/>
      <c r="BB1264" s="106"/>
      <c r="BC1264" s="106"/>
      <c r="BD1264" s="106"/>
      <c r="BE1264" s="106"/>
      <c r="BF1264" s="106"/>
      <c r="BG1264" s="106"/>
      <c r="BH1264" s="106"/>
      <c r="BI1264" s="106"/>
      <c r="BJ1264" s="106"/>
      <c r="BK1264" s="106"/>
      <c r="BL1264" s="107"/>
      <c r="CA1264" s="111">
        <v>43439.770833333336</v>
      </c>
      <c r="CB1264" s="87">
        <v>226</v>
      </c>
      <c r="CC1264" s="111">
        <v>43439.770833333336</v>
      </c>
      <c r="CD1264" s="87">
        <v>33.25</v>
      </c>
      <c r="CE1264" s="111">
        <v>43439.770833333336</v>
      </c>
      <c r="CF1264" s="87">
        <v>0</v>
      </c>
      <c r="CG1264" s="111">
        <v>43439.770833333336</v>
      </c>
      <c r="CH1264" s="87">
        <v>0.28000000000000003</v>
      </c>
      <c r="CI1264" s="111">
        <v>43439.770833333336</v>
      </c>
      <c r="CJ1264" s="87">
        <v>52.67</v>
      </c>
    </row>
    <row r="1265" spans="2:88" x14ac:dyDescent="0.3">
      <c r="B1265" s="88"/>
      <c r="C1265" s="106"/>
      <c r="D1265" s="106"/>
      <c r="E1265" s="106"/>
      <c r="F1265" s="106"/>
      <c r="G1265" s="106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6"/>
      <c r="T1265" s="106"/>
      <c r="U1265" s="106"/>
      <c r="V1265" s="106"/>
      <c r="W1265" s="106"/>
      <c r="X1265" s="106"/>
      <c r="Y1265" s="106"/>
      <c r="Z1265" s="106"/>
      <c r="AA1265" s="106"/>
      <c r="AB1265" s="106"/>
      <c r="AC1265" s="106"/>
      <c r="AD1265" s="106"/>
      <c r="AE1265" s="106"/>
      <c r="AF1265" s="106"/>
      <c r="AG1265" s="106"/>
      <c r="AH1265" s="106"/>
      <c r="AI1265" s="106"/>
      <c r="AJ1265" s="106"/>
      <c r="AK1265" s="106"/>
      <c r="AL1265" s="106"/>
      <c r="AM1265" s="106"/>
      <c r="AN1265" s="106"/>
      <c r="AO1265" s="106"/>
      <c r="AP1265" s="106"/>
      <c r="AQ1265" s="106"/>
      <c r="AR1265" s="106"/>
      <c r="AS1265" s="106"/>
      <c r="AT1265" s="106"/>
      <c r="AU1265" s="106"/>
      <c r="AV1265" s="106"/>
      <c r="AW1265" s="106"/>
      <c r="AX1265" s="106"/>
      <c r="AY1265" s="106"/>
      <c r="AZ1265" s="106"/>
      <c r="BA1265" s="106"/>
      <c r="BB1265" s="106"/>
      <c r="BC1265" s="106"/>
      <c r="BD1265" s="106"/>
      <c r="BE1265" s="106"/>
      <c r="BF1265" s="106"/>
      <c r="BG1265" s="106"/>
      <c r="BH1265" s="106"/>
      <c r="BI1265" s="106"/>
      <c r="BJ1265" s="106"/>
      <c r="BK1265" s="106"/>
      <c r="BL1265" s="107"/>
      <c r="CA1265" s="111">
        <v>43439.777777777781</v>
      </c>
      <c r="CB1265" s="87">
        <v>224</v>
      </c>
      <c r="CC1265" s="111">
        <v>43439.777777777781</v>
      </c>
      <c r="CD1265" s="87">
        <v>33.97</v>
      </c>
      <c r="CE1265" s="111">
        <v>43439.777777777781</v>
      </c>
      <c r="CF1265" s="87">
        <v>0</v>
      </c>
      <c r="CG1265" s="111">
        <v>43439.777777777781</v>
      </c>
      <c r="CH1265" s="87">
        <v>0.28000000000000003</v>
      </c>
      <c r="CI1265" s="111">
        <v>43439.777777777781</v>
      </c>
      <c r="CJ1265" s="87">
        <v>50.47</v>
      </c>
    </row>
    <row r="1266" spans="2:88" x14ac:dyDescent="0.3">
      <c r="B1266" s="88"/>
      <c r="C1266" s="106"/>
      <c r="D1266" s="106"/>
      <c r="E1266" s="106"/>
      <c r="F1266" s="106"/>
      <c r="G1266" s="106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6"/>
      <c r="T1266" s="106"/>
      <c r="U1266" s="106"/>
      <c r="V1266" s="106"/>
      <c r="W1266" s="106"/>
      <c r="X1266" s="106"/>
      <c r="Y1266" s="106"/>
      <c r="Z1266" s="106"/>
      <c r="AA1266" s="106"/>
      <c r="AB1266" s="106"/>
      <c r="AC1266" s="106"/>
      <c r="AD1266" s="106"/>
      <c r="AE1266" s="106"/>
      <c r="AF1266" s="106"/>
      <c r="AG1266" s="106"/>
      <c r="AH1266" s="106"/>
      <c r="AI1266" s="106"/>
      <c r="AJ1266" s="106"/>
      <c r="AK1266" s="106"/>
      <c r="AL1266" s="106"/>
      <c r="AM1266" s="106"/>
      <c r="AN1266" s="106"/>
      <c r="AO1266" s="106"/>
      <c r="AP1266" s="106"/>
      <c r="AQ1266" s="106"/>
      <c r="AR1266" s="106"/>
      <c r="AS1266" s="106"/>
      <c r="AT1266" s="106"/>
      <c r="AU1266" s="106"/>
      <c r="AV1266" s="106"/>
      <c r="AW1266" s="106"/>
      <c r="AX1266" s="106"/>
      <c r="AY1266" s="106"/>
      <c r="AZ1266" s="106"/>
      <c r="BA1266" s="106"/>
      <c r="BB1266" s="106"/>
      <c r="BC1266" s="106"/>
      <c r="BD1266" s="106"/>
      <c r="BE1266" s="106"/>
      <c r="BF1266" s="106"/>
      <c r="BG1266" s="106"/>
      <c r="BH1266" s="106"/>
      <c r="BI1266" s="106"/>
      <c r="BJ1266" s="106"/>
      <c r="BK1266" s="106"/>
      <c r="BL1266" s="107"/>
      <c r="CA1266" s="111">
        <v>43439.784722222219</v>
      </c>
      <c r="CB1266" s="87">
        <v>224</v>
      </c>
      <c r="CC1266" s="111">
        <v>43439.784722222219</v>
      </c>
      <c r="CD1266" s="87">
        <v>33.61</v>
      </c>
      <c r="CE1266" s="111">
        <v>43439.784722222219</v>
      </c>
      <c r="CF1266" s="87">
        <v>0</v>
      </c>
      <c r="CG1266" s="111">
        <v>43439.784722222219</v>
      </c>
      <c r="CH1266" s="87">
        <v>0.28000000000000003</v>
      </c>
      <c r="CI1266" s="111">
        <v>43439.784722222219</v>
      </c>
      <c r="CJ1266" s="87">
        <v>47.36</v>
      </c>
    </row>
    <row r="1267" spans="2:88" x14ac:dyDescent="0.3">
      <c r="B1267" s="88"/>
      <c r="C1267" s="106"/>
      <c r="D1267" s="106"/>
      <c r="E1267" s="106"/>
      <c r="F1267" s="106"/>
      <c r="G1267" s="106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6"/>
      <c r="T1267" s="106"/>
      <c r="U1267" s="106"/>
      <c r="V1267" s="106"/>
      <c r="W1267" s="106"/>
      <c r="X1267" s="106"/>
      <c r="Y1267" s="106"/>
      <c r="Z1267" s="106"/>
      <c r="AA1267" s="106"/>
      <c r="AB1267" s="106"/>
      <c r="AC1267" s="106"/>
      <c r="AD1267" s="106"/>
      <c r="AE1267" s="106"/>
      <c r="AF1267" s="106"/>
      <c r="AG1267" s="106"/>
      <c r="AH1267" s="106"/>
      <c r="AI1267" s="106"/>
      <c r="AJ1267" s="106"/>
      <c r="AK1267" s="106"/>
      <c r="AL1267" s="106"/>
      <c r="AM1267" s="106"/>
      <c r="AN1267" s="106"/>
      <c r="AO1267" s="106"/>
      <c r="AP1267" s="106"/>
      <c r="AQ1267" s="106"/>
      <c r="AR1267" s="106"/>
      <c r="AS1267" s="106"/>
      <c r="AT1267" s="106"/>
      <c r="AU1267" s="106"/>
      <c r="AV1267" s="106"/>
      <c r="AW1267" s="106"/>
      <c r="AX1267" s="106"/>
      <c r="AY1267" s="106"/>
      <c r="AZ1267" s="106"/>
      <c r="BA1267" s="106"/>
      <c r="BB1267" s="106"/>
      <c r="BC1267" s="106"/>
      <c r="BD1267" s="106"/>
      <c r="BE1267" s="106"/>
      <c r="BF1267" s="106"/>
      <c r="BG1267" s="106"/>
      <c r="BH1267" s="106"/>
      <c r="BI1267" s="106"/>
      <c r="BJ1267" s="106"/>
      <c r="BK1267" s="106"/>
      <c r="BL1267" s="107"/>
      <c r="CA1267" s="111">
        <v>43439.791666666664</v>
      </c>
      <c r="CB1267" s="87">
        <v>226</v>
      </c>
      <c r="CC1267" s="111">
        <v>43439.791666666664</v>
      </c>
      <c r="CD1267" s="87">
        <v>34.58</v>
      </c>
      <c r="CE1267" s="111">
        <v>43439.791666666664</v>
      </c>
      <c r="CF1267" s="87">
        <v>0</v>
      </c>
      <c r="CG1267" s="111">
        <v>43439.791666666664</v>
      </c>
      <c r="CH1267" s="87">
        <v>0.28000000000000003</v>
      </c>
      <c r="CI1267" s="111">
        <v>43439.791666666664</v>
      </c>
      <c r="CJ1267" s="87">
        <v>52</v>
      </c>
    </row>
    <row r="1268" spans="2:88" x14ac:dyDescent="0.3">
      <c r="B1268" s="88"/>
      <c r="C1268" s="106"/>
      <c r="D1268" s="106"/>
      <c r="E1268" s="106"/>
      <c r="F1268" s="106"/>
      <c r="G1268" s="106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6"/>
      <c r="T1268" s="106"/>
      <c r="U1268" s="106"/>
      <c r="V1268" s="106"/>
      <c r="W1268" s="106"/>
      <c r="X1268" s="106"/>
      <c r="Y1268" s="106"/>
      <c r="Z1268" s="106"/>
      <c r="AA1268" s="106"/>
      <c r="AB1268" s="106"/>
      <c r="AC1268" s="106"/>
      <c r="AD1268" s="106"/>
      <c r="AE1268" s="106"/>
      <c r="AF1268" s="106"/>
      <c r="AG1268" s="106"/>
      <c r="AH1268" s="106"/>
      <c r="AI1268" s="106"/>
      <c r="AJ1268" s="106"/>
      <c r="AK1268" s="106"/>
      <c r="AL1268" s="106"/>
      <c r="AM1268" s="106"/>
      <c r="AN1268" s="106"/>
      <c r="AO1268" s="106"/>
      <c r="AP1268" s="106"/>
      <c r="AQ1268" s="106"/>
      <c r="AR1268" s="106"/>
      <c r="AS1268" s="106"/>
      <c r="AT1268" s="106"/>
      <c r="AU1268" s="106"/>
      <c r="AV1268" s="106"/>
      <c r="AW1268" s="106"/>
      <c r="AX1268" s="106"/>
      <c r="AY1268" s="106"/>
      <c r="AZ1268" s="106"/>
      <c r="BA1268" s="106"/>
      <c r="BB1268" s="106"/>
      <c r="BC1268" s="106"/>
      <c r="BD1268" s="106"/>
      <c r="BE1268" s="106"/>
      <c r="BF1268" s="106"/>
      <c r="BG1268" s="106"/>
      <c r="BH1268" s="106"/>
      <c r="BI1268" s="106"/>
      <c r="BJ1268" s="106"/>
      <c r="BK1268" s="106"/>
      <c r="BL1268" s="107"/>
      <c r="CA1268" s="111">
        <v>43439.798611111109</v>
      </c>
      <c r="CB1268" s="87">
        <v>226</v>
      </c>
      <c r="CC1268" s="111">
        <v>43439.798611111109</v>
      </c>
      <c r="CD1268" s="87">
        <v>33.61</v>
      </c>
      <c r="CE1268" s="111">
        <v>43439.798611111109</v>
      </c>
      <c r="CF1268" s="87">
        <v>0</v>
      </c>
      <c r="CG1268" s="111">
        <v>43439.798611111109</v>
      </c>
      <c r="CH1268" s="87">
        <v>0.28000000000000003</v>
      </c>
      <c r="CI1268" s="111">
        <v>43439.798611111109</v>
      </c>
      <c r="CJ1268" s="87">
        <v>46.36</v>
      </c>
    </row>
    <row r="1269" spans="2:88" x14ac:dyDescent="0.3">
      <c r="B1269" s="88"/>
      <c r="C1269" s="106"/>
      <c r="D1269" s="106"/>
      <c r="E1269" s="106"/>
      <c r="F1269" s="106"/>
      <c r="G1269" s="106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6"/>
      <c r="T1269" s="106"/>
      <c r="U1269" s="106"/>
      <c r="V1269" s="106"/>
      <c r="W1269" s="106"/>
      <c r="X1269" s="106"/>
      <c r="Y1269" s="106"/>
      <c r="Z1269" s="106"/>
      <c r="AA1269" s="106"/>
      <c r="AB1269" s="106"/>
      <c r="AC1269" s="106"/>
      <c r="AD1269" s="106"/>
      <c r="AE1269" s="106"/>
      <c r="AF1269" s="106"/>
      <c r="AG1269" s="106"/>
      <c r="AH1269" s="106"/>
      <c r="AI1269" s="106"/>
      <c r="AJ1269" s="106"/>
      <c r="AK1269" s="106"/>
      <c r="AL1269" s="106"/>
      <c r="AM1269" s="106"/>
      <c r="AN1269" s="106"/>
      <c r="AO1269" s="106"/>
      <c r="AP1269" s="106"/>
      <c r="AQ1269" s="106"/>
      <c r="AR1269" s="106"/>
      <c r="AS1269" s="106"/>
      <c r="AT1269" s="106"/>
      <c r="AU1269" s="106"/>
      <c r="AV1269" s="106"/>
      <c r="AW1269" s="106"/>
      <c r="AX1269" s="106"/>
      <c r="AY1269" s="106"/>
      <c r="AZ1269" s="106"/>
      <c r="BA1269" s="106"/>
      <c r="BB1269" s="106"/>
      <c r="BC1269" s="106"/>
      <c r="BD1269" s="106"/>
      <c r="BE1269" s="106"/>
      <c r="BF1269" s="106"/>
      <c r="BG1269" s="106"/>
      <c r="BH1269" s="106"/>
      <c r="BI1269" s="106"/>
      <c r="BJ1269" s="106"/>
      <c r="BK1269" s="106"/>
      <c r="BL1269" s="107"/>
      <c r="CA1269" s="111">
        <v>43439.805555555555</v>
      </c>
      <c r="CB1269" s="87">
        <v>225</v>
      </c>
      <c r="CC1269" s="111">
        <v>43439.805555555555</v>
      </c>
      <c r="CD1269" s="87">
        <v>31.97</v>
      </c>
      <c r="CE1269" s="111">
        <v>43439.805555555555</v>
      </c>
      <c r="CF1269" s="87">
        <v>0</v>
      </c>
      <c r="CG1269" s="111">
        <v>43439.805555555555</v>
      </c>
      <c r="CH1269" s="87">
        <v>0.28000000000000003</v>
      </c>
      <c r="CI1269" s="111">
        <v>43439.805555555555</v>
      </c>
      <c r="CJ1269" s="87">
        <v>43.14</v>
      </c>
    </row>
    <row r="1270" spans="2:88" x14ac:dyDescent="0.3">
      <c r="B1270" s="88"/>
      <c r="C1270" s="106"/>
      <c r="D1270" s="106"/>
      <c r="E1270" s="106"/>
      <c r="F1270" s="106"/>
      <c r="G1270" s="106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6"/>
      <c r="T1270" s="106"/>
      <c r="U1270" s="106"/>
      <c r="V1270" s="106"/>
      <c r="W1270" s="106"/>
      <c r="X1270" s="106"/>
      <c r="Y1270" s="106"/>
      <c r="Z1270" s="106"/>
      <c r="AA1270" s="106"/>
      <c r="AB1270" s="106"/>
      <c r="AC1270" s="106"/>
      <c r="AD1270" s="106"/>
      <c r="AE1270" s="106"/>
      <c r="AF1270" s="106"/>
      <c r="AG1270" s="106"/>
      <c r="AH1270" s="106"/>
      <c r="AI1270" s="106"/>
      <c r="AJ1270" s="106"/>
      <c r="AK1270" s="106"/>
      <c r="AL1270" s="106"/>
      <c r="AM1270" s="106"/>
      <c r="AN1270" s="106"/>
      <c r="AO1270" s="106"/>
      <c r="AP1270" s="106"/>
      <c r="AQ1270" s="106"/>
      <c r="AR1270" s="106"/>
      <c r="AS1270" s="106"/>
      <c r="AT1270" s="106"/>
      <c r="AU1270" s="106"/>
      <c r="AV1270" s="106"/>
      <c r="AW1270" s="106"/>
      <c r="AX1270" s="106"/>
      <c r="AY1270" s="106"/>
      <c r="AZ1270" s="106"/>
      <c r="BA1270" s="106"/>
      <c r="BB1270" s="106"/>
      <c r="BC1270" s="106"/>
      <c r="BD1270" s="106"/>
      <c r="BE1270" s="106"/>
      <c r="BF1270" s="106"/>
      <c r="BG1270" s="106"/>
      <c r="BH1270" s="106"/>
      <c r="BI1270" s="106"/>
      <c r="BJ1270" s="106"/>
      <c r="BK1270" s="106"/>
      <c r="BL1270" s="107"/>
      <c r="CA1270" s="111">
        <v>43439.8125</v>
      </c>
      <c r="CB1270" s="87">
        <v>227</v>
      </c>
      <c r="CC1270" s="111">
        <v>43439.8125</v>
      </c>
      <c r="CD1270" s="87">
        <v>27.64</v>
      </c>
      <c r="CE1270" s="111">
        <v>43439.8125</v>
      </c>
      <c r="CF1270" s="87">
        <v>0</v>
      </c>
      <c r="CG1270" s="111">
        <v>43439.8125</v>
      </c>
      <c r="CH1270" s="87">
        <v>0.28000000000000003</v>
      </c>
      <c r="CI1270" s="111">
        <v>43439.8125</v>
      </c>
      <c r="CJ1270" s="87">
        <v>39.97</v>
      </c>
    </row>
    <row r="1271" spans="2:88" x14ac:dyDescent="0.3">
      <c r="B1271" s="88"/>
      <c r="C1271" s="106"/>
      <c r="D1271" s="106"/>
      <c r="E1271" s="106"/>
      <c r="F1271" s="106"/>
      <c r="G1271" s="106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6"/>
      <c r="T1271" s="106"/>
      <c r="U1271" s="106"/>
      <c r="V1271" s="106"/>
      <c r="W1271" s="106"/>
      <c r="X1271" s="106"/>
      <c r="Y1271" s="106"/>
      <c r="Z1271" s="106"/>
      <c r="AA1271" s="106"/>
      <c r="AB1271" s="106"/>
      <c r="AC1271" s="106"/>
      <c r="AD1271" s="106"/>
      <c r="AE1271" s="106"/>
      <c r="AF1271" s="106"/>
      <c r="AG1271" s="106"/>
      <c r="AH1271" s="106"/>
      <c r="AI1271" s="106"/>
      <c r="AJ1271" s="106"/>
      <c r="AK1271" s="106"/>
      <c r="AL1271" s="106"/>
      <c r="AM1271" s="106"/>
      <c r="AN1271" s="106"/>
      <c r="AO1271" s="106"/>
      <c r="AP1271" s="106"/>
      <c r="AQ1271" s="106"/>
      <c r="AR1271" s="106"/>
      <c r="AS1271" s="106"/>
      <c r="AT1271" s="106"/>
      <c r="AU1271" s="106"/>
      <c r="AV1271" s="106"/>
      <c r="AW1271" s="106"/>
      <c r="AX1271" s="106"/>
      <c r="AY1271" s="106"/>
      <c r="AZ1271" s="106"/>
      <c r="BA1271" s="106"/>
      <c r="BB1271" s="106"/>
      <c r="BC1271" s="106"/>
      <c r="BD1271" s="106"/>
      <c r="BE1271" s="106"/>
      <c r="BF1271" s="106"/>
      <c r="BG1271" s="106"/>
      <c r="BH1271" s="106"/>
      <c r="BI1271" s="106"/>
      <c r="BJ1271" s="106"/>
      <c r="BK1271" s="106"/>
      <c r="BL1271" s="107"/>
      <c r="CA1271" s="111">
        <v>43439.819444444445</v>
      </c>
      <c r="CB1271" s="87">
        <v>225</v>
      </c>
      <c r="CC1271" s="111">
        <v>43439.819444444445</v>
      </c>
      <c r="CD1271" s="87">
        <v>25.25</v>
      </c>
      <c r="CE1271" s="111">
        <v>43439.819444444445</v>
      </c>
      <c r="CF1271" s="87">
        <v>0</v>
      </c>
      <c r="CG1271" s="111">
        <v>43439.819444444445</v>
      </c>
      <c r="CH1271" s="87">
        <v>0.28000000000000003</v>
      </c>
      <c r="CI1271" s="111">
        <v>43439.819444444445</v>
      </c>
      <c r="CJ1271" s="87">
        <v>50.61</v>
      </c>
    </row>
    <row r="1272" spans="2:88" x14ac:dyDescent="0.3">
      <c r="B1272" s="88"/>
      <c r="C1272" s="106"/>
      <c r="D1272" s="106"/>
      <c r="E1272" s="106"/>
      <c r="F1272" s="106"/>
      <c r="G1272" s="106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6"/>
      <c r="T1272" s="106"/>
      <c r="U1272" s="106"/>
      <c r="V1272" s="106"/>
      <c r="W1272" s="106"/>
      <c r="X1272" s="106"/>
      <c r="Y1272" s="106"/>
      <c r="Z1272" s="106"/>
      <c r="AA1272" s="106"/>
      <c r="AB1272" s="106"/>
      <c r="AC1272" s="106"/>
      <c r="AD1272" s="106"/>
      <c r="AE1272" s="106"/>
      <c r="AF1272" s="106"/>
      <c r="AG1272" s="106"/>
      <c r="AH1272" s="106"/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  <c r="AT1272" s="106"/>
      <c r="AU1272" s="106"/>
      <c r="AV1272" s="106"/>
      <c r="AW1272" s="106"/>
      <c r="AX1272" s="106"/>
      <c r="AY1272" s="106"/>
      <c r="AZ1272" s="106"/>
      <c r="BA1272" s="106"/>
      <c r="BB1272" s="106"/>
      <c r="BC1272" s="106"/>
      <c r="BD1272" s="106"/>
      <c r="BE1272" s="106"/>
      <c r="BF1272" s="106"/>
      <c r="BG1272" s="106"/>
      <c r="BH1272" s="106"/>
      <c r="BI1272" s="106"/>
      <c r="BJ1272" s="106"/>
      <c r="BK1272" s="106"/>
      <c r="BL1272" s="107"/>
      <c r="CA1272" s="111">
        <v>43439.826388888891</v>
      </c>
      <c r="CB1272" s="87">
        <v>224</v>
      </c>
      <c r="CC1272" s="111">
        <v>43439.826388888891</v>
      </c>
      <c r="CD1272" s="87">
        <v>23.47</v>
      </c>
      <c r="CE1272" s="111">
        <v>43439.826388888891</v>
      </c>
      <c r="CF1272" s="87">
        <v>0</v>
      </c>
      <c r="CG1272" s="111">
        <v>43439.826388888891</v>
      </c>
      <c r="CH1272" s="87">
        <v>0.28000000000000003</v>
      </c>
      <c r="CI1272" s="111">
        <v>43439.826388888891</v>
      </c>
      <c r="CJ1272" s="87">
        <v>45.14</v>
      </c>
    </row>
    <row r="1273" spans="2:88" x14ac:dyDescent="0.3">
      <c r="B1273" s="88"/>
      <c r="C1273" s="106"/>
      <c r="D1273" s="106"/>
      <c r="E1273" s="106"/>
      <c r="F1273" s="106"/>
      <c r="G1273" s="106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6"/>
      <c r="T1273" s="106"/>
      <c r="U1273" s="106"/>
      <c r="V1273" s="106"/>
      <c r="W1273" s="106"/>
      <c r="X1273" s="106"/>
      <c r="Y1273" s="106"/>
      <c r="Z1273" s="106"/>
      <c r="AA1273" s="106"/>
      <c r="AB1273" s="106"/>
      <c r="AC1273" s="106"/>
      <c r="AD1273" s="106"/>
      <c r="AE1273" s="106"/>
      <c r="AF1273" s="106"/>
      <c r="AG1273" s="106"/>
      <c r="AH1273" s="106"/>
      <c r="AI1273" s="106"/>
      <c r="AJ1273" s="106"/>
      <c r="AK1273" s="106"/>
      <c r="AL1273" s="106"/>
      <c r="AM1273" s="106"/>
      <c r="AN1273" s="106"/>
      <c r="AO1273" s="106"/>
      <c r="AP1273" s="106"/>
      <c r="AQ1273" s="106"/>
      <c r="AR1273" s="106"/>
      <c r="AS1273" s="106"/>
      <c r="AT1273" s="106"/>
      <c r="AU1273" s="106"/>
      <c r="AV1273" s="106"/>
      <c r="AW1273" s="106"/>
      <c r="AX1273" s="106"/>
      <c r="AY1273" s="106"/>
      <c r="AZ1273" s="106"/>
      <c r="BA1273" s="106"/>
      <c r="BB1273" s="106"/>
      <c r="BC1273" s="106"/>
      <c r="BD1273" s="106"/>
      <c r="BE1273" s="106"/>
      <c r="BF1273" s="106"/>
      <c r="BG1273" s="106"/>
      <c r="BH1273" s="106"/>
      <c r="BI1273" s="106"/>
      <c r="BJ1273" s="106"/>
      <c r="BK1273" s="106"/>
      <c r="BL1273" s="107"/>
      <c r="CA1273" s="111">
        <v>43439.833333333336</v>
      </c>
      <c r="CB1273" s="87">
        <v>226</v>
      </c>
      <c r="CC1273" s="111">
        <v>43439.833333333336</v>
      </c>
      <c r="CD1273" s="87">
        <v>21.31</v>
      </c>
      <c r="CE1273" s="111">
        <v>43439.833333333336</v>
      </c>
      <c r="CF1273" s="87">
        <v>0</v>
      </c>
      <c r="CG1273" s="111">
        <v>43439.833333333336</v>
      </c>
      <c r="CH1273" s="87">
        <v>0.28000000000000003</v>
      </c>
      <c r="CI1273" s="111">
        <v>43439.833333333336</v>
      </c>
      <c r="CJ1273" s="87">
        <v>38.61</v>
      </c>
    </row>
    <row r="1274" spans="2:88" x14ac:dyDescent="0.3">
      <c r="B1274" s="88"/>
      <c r="C1274" s="106"/>
      <c r="D1274" s="106"/>
      <c r="E1274" s="106"/>
      <c r="F1274" s="106"/>
      <c r="G1274" s="106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6"/>
      <c r="T1274" s="106"/>
      <c r="U1274" s="106"/>
      <c r="V1274" s="106"/>
      <c r="W1274" s="106"/>
      <c r="X1274" s="106"/>
      <c r="Y1274" s="106"/>
      <c r="Z1274" s="106"/>
      <c r="AA1274" s="106"/>
      <c r="AB1274" s="106"/>
      <c r="AC1274" s="106"/>
      <c r="AD1274" s="106"/>
      <c r="AE1274" s="106"/>
      <c r="AF1274" s="106"/>
      <c r="AG1274" s="106"/>
      <c r="AH1274" s="106"/>
      <c r="AI1274" s="106"/>
      <c r="AJ1274" s="106"/>
      <c r="AK1274" s="106"/>
      <c r="AL1274" s="106"/>
      <c r="AM1274" s="106"/>
      <c r="AN1274" s="106"/>
      <c r="AO1274" s="106"/>
      <c r="AP1274" s="106"/>
      <c r="AQ1274" s="106"/>
      <c r="AR1274" s="106"/>
      <c r="AS1274" s="106"/>
      <c r="AT1274" s="106"/>
      <c r="AU1274" s="106"/>
      <c r="AV1274" s="106"/>
      <c r="AW1274" s="106"/>
      <c r="AX1274" s="106"/>
      <c r="AY1274" s="106"/>
      <c r="AZ1274" s="106"/>
      <c r="BA1274" s="106"/>
      <c r="BB1274" s="106"/>
      <c r="BC1274" s="106"/>
      <c r="BD1274" s="106"/>
      <c r="BE1274" s="106"/>
      <c r="BF1274" s="106"/>
      <c r="BG1274" s="106"/>
      <c r="BH1274" s="106"/>
      <c r="BI1274" s="106"/>
      <c r="BJ1274" s="106"/>
      <c r="BK1274" s="106"/>
      <c r="BL1274" s="107"/>
      <c r="CA1274" s="111">
        <v>43439.840277777781</v>
      </c>
      <c r="CB1274" s="87">
        <v>226</v>
      </c>
      <c r="CC1274" s="111">
        <v>43439.840277777781</v>
      </c>
      <c r="CD1274" s="87">
        <v>21.61</v>
      </c>
      <c r="CE1274" s="111">
        <v>43439.840277777781</v>
      </c>
      <c r="CF1274" s="87">
        <v>0</v>
      </c>
      <c r="CG1274" s="111">
        <v>43439.840277777781</v>
      </c>
      <c r="CH1274" s="87">
        <v>0.28000000000000003</v>
      </c>
      <c r="CI1274" s="111">
        <v>43439.840277777781</v>
      </c>
      <c r="CJ1274" s="87">
        <v>38</v>
      </c>
    </row>
    <row r="1275" spans="2:88" x14ac:dyDescent="0.3">
      <c r="B1275" s="88"/>
      <c r="C1275" s="106"/>
      <c r="D1275" s="106"/>
      <c r="E1275" s="106"/>
      <c r="F1275" s="106"/>
      <c r="G1275" s="106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6"/>
      <c r="T1275" s="106"/>
      <c r="U1275" s="106"/>
      <c r="V1275" s="106"/>
      <c r="W1275" s="106"/>
      <c r="X1275" s="106"/>
      <c r="Y1275" s="106"/>
      <c r="Z1275" s="106"/>
      <c r="AA1275" s="106"/>
      <c r="AB1275" s="106"/>
      <c r="AC1275" s="106"/>
      <c r="AD1275" s="106"/>
      <c r="AE1275" s="106"/>
      <c r="AF1275" s="106"/>
      <c r="AG1275" s="106"/>
      <c r="AH1275" s="106"/>
      <c r="AI1275" s="106"/>
      <c r="AJ1275" s="106"/>
      <c r="AK1275" s="106"/>
      <c r="AL1275" s="106"/>
      <c r="AM1275" s="106"/>
      <c r="AN1275" s="106"/>
      <c r="AO1275" s="106"/>
      <c r="AP1275" s="106"/>
      <c r="AQ1275" s="106"/>
      <c r="AR1275" s="106"/>
      <c r="AS1275" s="106"/>
      <c r="AT1275" s="106"/>
      <c r="AU1275" s="106"/>
      <c r="AV1275" s="106"/>
      <c r="AW1275" s="106"/>
      <c r="AX1275" s="106"/>
      <c r="AY1275" s="106"/>
      <c r="AZ1275" s="106"/>
      <c r="BA1275" s="106"/>
      <c r="BB1275" s="106"/>
      <c r="BC1275" s="106"/>
      <c r="BD1275" s="106"/>
      <c r="BE1275" s="106"/>
      <c r="BF1275" s="106"/>
      <c r="BG1275" s="106"/>
      <c r="BH1275" s="106"/>
      <c r="BI1275" s="106"/>
      <c r="BJ1275" s="106"/>
      <c r="BK1275" s="106"/>
      <c r="BL1275" s="107"/>
      <c r="CA1275" s="111">
        <v>43439.847222222219</v>
      </c>
      <c r="CB1275" s="87">
        <v>198</v>
      </c>
      <c r="CC1275" s="111">
        <v>43439.847222222219</v>
      </c>
      <c r="CD1275" s="87">
        <v>21.36</v>
      </c>
      <c r="CE1275" s="111">
        <v>43439.847222222219</v>
      </c>
      <c r="CF1275" s="87">
        <v>0</v>
      </c>
      <c r="CG1275" s="111">
        <v>43439.847222222219</v>
      </c>
      <c r="CH1275" s="87">
        <v>0.28000000000000003</v>
      </c>
      <c r="CI1275" s="111">
        <v>43439.847222222219</v>
      </c>
      <c r="CJ1275" s="87">
        <v>45.03</v>
      </c>
    </row>
    <row r="1276" spans="2:88" x14ac:dyDescent="0.3">
      <c r="B1276" s="88"/>
      <c r="C1276" s="106"/>
      <c r="D1276" s="106"/>
      <c r="E1276" s="106"/>
      <c r="F1276" s="106"/>
      <c r="G1276" s="106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6"/>
      <c r="T1276" s="106"/>
      <c r="U1276" s="106"/>
      <c r="V1276" s="106"/>
      <c r="W1276" s="106"/>
      <c r="X1276" s="106"/>
      <c r="Y1276" s="106"/>
      <c r="Z1276" s="106"/>
      <c r="AA1276" s="106"/>
      <c r="AB1276" s="106"/>
      <c r="AC1276" s="106"/>
      <c r="AD1276" s="106"/>
      <c r="AE1276" s="106"/>
      <c r="AF1276" s="106"/>
      <c r="AG1276" s="106"/>
      <c r="AH1276" s="106"/>
      <c r="AI1276" s="106"/>
      <c r="AJ1276" s="106"/>
      <c r="AK1276" s="106"/>
      <c r="AL1276" s="106"/>
      <c r="AM1276" s="106"/>
      <c r="AN1276" s="106"/>
      <c r="AO1276" s="106"/>
      <c r="AP1276" s="106"/>
      <c r="AQ1276" s="106"/>
      <c r="AR1276" s="106"/>
      <c r="AS1276" s="106"/>
      <c r="AT1276" s="106"/>
      <c r="AU1276" s="106"/>
      <c r="AV1276" s="106"/>
      <c r="AW1276" s="106"/>
      <c r="AX1276" s="106"/>
      <c r="AY1276" s="106"/>
      <c r="AZ1276" s="106"/>
      <c r="BA1276" s="106"/>
      <c r="BB1276" s="106"/>
      <c r="BC1276" s="106"/>
      <c r="BD1276" s="106"/>
      <c r="BE1276" s="106"/>
      <c r="BF1276" s="106"/>
      <c r="BG1276" s="106"/>
      <c r="BH1276" s="106"/>
      <c r="BI1276" s="106"/>
      <c r="BJ1276" s="106"/>
      <c r="BK1276" s="106"/>
      <c r="BL1276" s="107"/>
      <c r="CA1276" s="111">
        <v>43439.854166666664</v>
      </c>
      <c r="CB1276" s="87">
        <v>222</v>
      </c>
      <c r="CC1276" s="111">
        <v>43439.854166666664</v>
      </c>
      <c r="CD1276" s="87">
        <v>21.56</v>
      </c>
      <c r="CE1276" s="111">
        <v>43439.854166666664</v>
      </c>
      <c r="CF1276" s="87">
        <v>0</v>
      </c>
      <c r="CG1276" s="111">
        <v>43439.854166666664</v>
      </c>
      <c r="CH1276" s="87">
        <v>0.28000000000000003</v>
      </c>
      <c r="CI1276" s="111">
        <v>43439.854166666664</v>
      </c>
      <c r="CJ1276" s="87">
        <v>48.36</v>
      </c>
    </row>
    <row r="1277" spans="2:88" x14ac:dyDescent="0.3">
      <c r="B1277" s="88"/>
      <c r="C1277" s="106"/>
      <c r="D1277" s="106"/>
      <c r="E1277" s="106"/>
      <c r="F1277" s="106"/>
      <c r="G1277" s="106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6"/>
      <c r="T1277" s="106"/>
      <c r="U1277" s="106"/>
      <c r="V1277" s="106"/>
      <c r="W1277" s="106"/>
      <c r="X1277" s="106"/>
      <c r="Y1277" s="106"/>
      <c r="Z1277" s="106"/>
      <c r="AA1277" s="106"/>
      <c r="AB1277" s="106"/>
      <c r="AC1277" s="106"/>
      <c r="AD1277" s="106"/>
      <c r="AE1277" s="106"/>
      <c r="AF1277" s="106"/>
      <c r="AG1277" s="106"/>
      <c r="AH1277" s="106"/>
      <c r="AI1277" s="106"/>
      <c r="AJ1277" s="106"/>
      <c r="AK1277" s="106"/>
      <c r="AL1277" s="106"/>
      <c r="AM1277" s="106"/>
      <c r="AN1277" s="106"/>
      <c r="AO1277" s="106"/>
      <c r="AP1277" s="106"/>
      <c r="AQ1277" s="106"/>
      <c r="AR1277" s="106"/>
      <c r="AS1277" s="106"/>
      <c r="AT1277" s="106"/>
      <c r="AU1277" s="106"/>
      <c r="AV1277" s="106"/>
      <c r="AW1277" s="106"/>
      <c r="AX1277" s="106"/>
      <c r="AY1277" s="106"/>
      <c r="AZ1277" s="106"/>
      <c r="BA1277" s="106"/>
      <c r="BB1277" s="106"/>
      <c r="BC1277" s="106"/>
      <c r="BD1277" s="106"/>
      <c r="BE1277" s="106"/>
      <c r="BF1277" s="106"/>
      <c r="BG1277" s="106"/>
      <c r="BH1277" s="106"/>
      <c r="BI1277" s="106"/>
      <c r="BJ1277" s="106"/>
      <c r="BK1277" s="106"/>
      <c r="BL1277" s="107"/>
      <c r="CA1277" s="111">
        <v>43439.861111111109</v>
      </c>
      <c r="CB1277" s="87">
        <v>224</v>
      </c>
      <c r="CC1277" s="111">
        <v>43439.861111111109</v>
      </c>
      <c r="CD1277" s="87">
        <v>21.94</v>
      </c>
      <c r="CE1277" s="111">
        <v>43439.861111111109</v>
      </c>
      <c r="CF1277" s="87">
        <v>0</v>
      </c>
      <c r="CG1277" s="111">
        <v>43439.861111111109</v>
      </c>
      <c r="CH1277" s="87">
        <v>0.28000000000000003</v>
      </c>
      <c r="CI1277" s="111">
        <v>43439.861111111109</v>
      </c>
      <c r="CJ1277" s="87">
        <v>38.39</v>
      </c>
    </row>
    <row r="1278" spans="2:88" x14ac:dyDescent="0.3">
      <c r="B1278" s="88"/>
      <c r="C1278" s="106"/>
      <c r="D1278" s="106"/>
      <c r="E1278" s="106"/>
      <c r="F1278" s="106"/>
      <c r="G1278" s="106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6"/>
      <c r="T1278" s="106"/>
      <c r="U1278" s="106"/>
      <c r="V1278" s="106"/>
      <c r="W1278" s="106"/>
      <c r="X1278" s="106"/>
      <c r="Y1278" s="106"/>
      <c r="Z1278" s="106"/>
      <c r="AA1278" s="106"/>
      <c r="AB1278" s="106"/>
      <c r="AC1278" s="106"/>
      <c r="AD1278" s="106"/>
      <c r="AE1278" s="106"/>
      <c r="AF1278" s="106"/>
      <c r="AG1278" s="106"/>
      <c r="AH1278" s="106"/>
      <c r="AI1278" s="106"/>
      <c r="AJ1278" s="106"/>
      <c r="AK1278" s="106"/>
      <c r="AL1278" s="106"/>
      <c r="AM1278" s="106"/>
      <c r="AN1278" s="106"/>
      <c r="AO1278" s="106"/>
      <c r="AP1278" s="106"/>
      <c r="AQ1278" s="106"/>
      <c r="AR1278" s="106"/>
      <c r="AS1278" s="106"/>
      <c r="AT1278" s="106"/>
      <c r="AU1278" s="106"/>
      <c r="AV1278" s="106"/>
      <c r="AW1278" s="106"/>
      <c r="AX1278" s="106"/>
      <c r="AY1278" s="106"/>
      <c r="AZ1278" s="106"/>
      <c r="BA1278" s="106"/>
      <c r="BB1278" s="106"/>
      <c r="BC1278" s="106"/>
      <c r="BD1278" s="106"/>
      <c r="BE1278" s="106"/>
      <c r="BF1278" s="106"/>
      <c r="BG1278" s="106"/>
      <c r="BH1278" s="106"/>
      <c r="BI1278" s="106"/>
      <c r="BJ1278" s="106"/>
      <c r="BK1278" s="106"/>
      <c r="BL1278" s="107"/>
      <c r="CA1278" s="111">
        <v>43439.868055555555</v>
      </c>
      <c r="CB1278" s="87">
        <v>229</v>
      </c>
      <c r="CC1278" s="111">
        <v>43439.868055555555</v>
      </c>
      <c r="CD1278" s="87">
        <v>21.47</v>
      </c>
      <c r="CE1278" s="111">
        <v>43439.868055555555</v>
      </c>
      <c r="CF1278" s="87">
        <v>0</v>
      </c>
      <c r="CG1278" s="111">
        <v>43439.868055555555</v>
      </c>
      <c r="CH1278" s="87">
        <v>0.28000000000000003</v>
      </c>
      <c r="CI1278" s="111">
        <v>43439.868055555555</v>
      </c>
      <c r="CJ1278" s="87">
        <v>36.64</v>
      </c>
    </row>
    <row r="1279" spans="2:88" x14ac:dyDescent="0.3">
      <c r="B1279" s="88"/>
      <c r="C1279" s="106"/>
      <c r="D1279" s="106"/>
      <c r="E1279" s="106"/>
      <c r="F1279" s="106"/>
      <c r="G1279" s="106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6"/>
      <c r="T1279" s="106"/>
      <c r="U1279" s="106"/>
      <c r="V1279" s="106"/>
      <c r="W1279" s="106"/>
      <c r="X1279" s="106"/>
      <c r="Y1279" s="106"/>
      <c r="Z1279" s="106"/>
      <c r="AA1279" s="106"/>
      <c r="AB1279" s="106"/>
      <c r="AC1279" s="106"/>
      <c r="AD1279" s="106"/>
      <c r="AE1279" s="106"/>
      <c r="AF1279" s="106"/>
      <c r="AG1279" s="106"/>
      <c r="AH1279" s="106"/>
      <c r="AI1279" s="106"/>
      <c r="AJ1279" s="106"/>
      <c r="AK1279" s="106"/>
      <c r="AL1279" s="106"/>
      <c r="AM1279" s="106"/>
      <c r="AN1279" s="106"/>
      <c r="AO1279" s="106"/>
      <c r="AP1279" s="106"/>
      <c r="AQ1279" s="106"/>
      <c r="AR1279" s="106"/>
      <c r="AS1279" s="106"/>
      <c r="AT1279" s="106"/>
      <c r="AU1279" s="106"/>
      <c r="AV1279" s="106"/>
      <c r="AW1279" s="106"/>
      <c r="AX1279" s="106"/>
      <c r="AY1279" s="106"/>
      <c r="AZ1279" s="106"/>
      <c r="BA1279" s="106"/>
      <c r="BB1279" s="106"/>
      <c r="BC1279" s="106"/>
      <c r="BD1279" s="106"/>
      <c r="BE1279" s="106"/>
      <c r="BF1279" s="106"/>
      <c r="BG1279" s="106"/>
      <c r="BH1279" s="106"/>
      <c r="BI1279" s="106"/>
      <c r="BJ1279" s="106"/>
      <c r="BK1279" s="106"/>
      <c r="BL1279" s="107"/>
      <c r="CA1279" s="111">
        <v>43439.875</v>
      </c>
      <c r="CB1279" s="87">
        <v>225</v>
      </c>
      <c r="CC1279" s="111">
        <v>43439.875</v>
      </c>
      <c r="CD1279" s="87">
        <v>21.44</v>
      </c>
      <c r="CE1279" s="111">
        <v>43439.875</v>
      </c>
      <c r="CF1279" s="87">
        <v>0</v>
      </c>
      <c r="CG1279" s="111">
        <v>43439.875</v>
      </c>
      <c r="CH1279" s="87">
        <v>0.28000000000000003</v>
      </c>
      <c r="CI1279" s="111">
        <v>43439.875</v>
      </c>
      <c r="CJ1279" s="87">
        <v>43.58</v>
      </c>
    </row>
    <row r="1280" spans="2:88" x14ac:dyDescent="0.3">
      <c r="B1280" s="88"/>
      <c r="C1280" s="106"/>
      <c r="D1280" s="106"/>
      <c r="E1280" s="106"/>
      <c r="F1280" s="106"/>
      <c r="G1280" s="106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6"/>
      <c r="T1280" s="106"/>
      <c r="U1280" s="106"/>
      <c r="V1280" s="106"/>
      <c r="W1280" s="106"/>
      <c r="X1280" s="106"/>
      <c r="Y1280" s="106"/>
      <c r="Z1280" s="106"/>
      <c r="AA1280" s="106"/>
      <c r="AB1280" s="106"/>
      <c r="AC1280" s="106"/>
      <c r="AD1280" s="106"/>
      <c r="AE1280" s="106"/>
      <c r="AF1280" s="106"/>
      <c r="AG1280" s="106"/>
      <c r="AH1280" s="106"/>
      <c r="AI1280" s="106"/>
      <c r="AJ1280" s="106"/>
      <c r="AK1280" s="106"/>
      <c r="AL1280" s="106"/>
      <c r="AM1280" s="106"/>
      <c r="AN1280" s="106"/>
      <c r="AO1280" s="106"/>
      <c r="AP1280" s="106"/>
      <c r="AQ1280" s="106"/>
      <c r="AR1280" s="106"/>
      <c r="AS1280" s="106"/>
      <c r="AT1280" s="106"/>
      <c r="AU1280" s="106"/>
      <c r="AV1280" s="106"/>
      <c r="AW1280" s="106"/>
      <c r="AX1280" s="106"/>
      <c r="AY1280" s="106"/>
      <c r="AZ1280" s="106"/>
      <c r="BA1280" s="106"/>
      <c r="BB1280" s="106"/>
      <c r="BC1280" s="106"/>
      <c r="BD1280" s="106"/>
      <c r="BE1280" s="106"/>
      <c r="BF1280" s="106"/>
      <c r="BG1280" s="106"/>
      <c r="BH1280" s="106"/>
      <c r="BI1280" s="106"/>
      <c r="BJ1280" s="106"/>
      <c r="BK1280" s="106"/>
      <c r="BL1280" s="107"/>
      <c r="CA1280" s="111">
        <v>43439.881944444445</v>
      </c>
      <c r="CB1280" s="87">
        <v>226</v>
      </c>
      <c r="CC1280" s="111">
        <v>43439.881944444445</v>
      </c>
      <c r="CD1280" s="87">
        <v>0</v>
      </c>
      <c r="CE1280" s="111">
        <v>43439.881944444445</v>
      </c>
      <c r="CF1280" s="87">
        <v>0</v>
      </c>
      <c r="CG1280" s="111">
        <v>43439.881944444445</v>
      </c>
      <c r="CH1280" s="87">
        <v>41.67</v>
      </c>
      <c r="CI1280" s="111">
        <v>43439.881944444445</v>
      </c>
      <c r="CJ1280" s="87">
        <v>0</v>
      </c>
    </row>
    <row r="1281" spans="2:88" x14ac:dyDescent="0.3">
      <c r="B1281" s="88"/>
      <c r="C1281" s="106"/>
      <c r="D1281" s="106"/>
      <c r="E1281" s="106"/>
      <c r="F1281" s="106"/>
      <c r="G1281" s="106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6"/>
      <c r="T1281" s="106"/>
      <c r="U1281" s="106"/>
      <c r="V1281" s="106"/>
      <c r="W1281" s="106"/>
      <c r="X1281" s="106"/>
      <c r="Y1281" s="106"/>
      <c r="Z1281" s="106"/>
      <c r="AA1281" s="106"/>
      <c r="AB1281" s="106"/>
      <c r="AC1281" s="106"/>
      <c r="AD1281" s="106"/>
      <c r="AE1281" s="106"/>
      <c r="AF1281" s="106"/>
      <c r="AG1281" s="106"/>
      <c r="AH1281" s="106"/>
      <c r="AI1281" s="106"/>
      <c r="AJ1281" s="106"/>
      <c r="AK1281" s="106"/>
      <c r="AL1281" s="106"/>
      <c r="AM1281" s="106"/>
      <c r="AN1281" s="106"/>
      <c r="AO1281" s="106"/>
      <c r="AP1281" s="106"/>
      <c r="AQ1281" s="106"/>
      <c r="AR1281" s="106"/>
      <c r="AS1281" s="106"/>
      <c r="AT1281" s="106"/>
      <c r="AU1281" s="106"/>
      <c r="AV1281" s="106"/>
      <c r="AW1281" s="106"/>
      <c r="AX1281" s="106"/>
      <c r="AY1281" s="106"/>
      <c r="AZ1281" s="106"/>
      <c r="BA1281" s="106"/>
      <c r="BB1281" s="106"/>
      <c r="BC1281" s="106"/>
      <c r="BD1281" s="106"/>
      <c r="BE1281" s="106"/>
      <c r="BF1281" s="106"/>
      <c r="BG1281" s="106"/>
      <c r="BH1281" s="106"/>
      <c r="BI1281" s="106"/>
      <c r="BJ1281" s="106"/>
      <c r="BK1281" s="106"/>
      <c r="BL1281" s="107"/>
      <c r="CA1281" s="111">
        <v>43439.888888888891</v>
      </c>
      <c r="CB1281" s="87">
        <v>225</v>
      </c>
      <c r="CC1281" s="111">
        <v>43439.888888888891</v>
      </c>
      <c r="CD1281" s="87">
        <v>0</v>
      </c>
      <c r="CE1281" s="111">
        <v>43439.888888888891</v>
      </c>
      <c r="CF1281" s="87">
        <v>0</v>
      </c>
      <c r="CG1281" s="111">
        <v>43439.888888888891</v>
      </c>
      <c r="CH1281" s="87">
        <v>35.28</v>
      </c>
      <c r="CI1281" s="111">
        <v>43439.888888888891</v>
      </c>
      <c r="CJ1281" s="87">
        <v>0</v>
      </c>
    </row>
    <row r="1282" spans="2:88" x14ac:dyDescent="0.3">
      <c r="B1282" s="88"/>
      <c r="C1282" s="106"/>
      <c r="D1282" s="106"/>
      <c r="E1282" s="106"/>
      <c r="F1282" s="106"/>
      <c r="G1282" s="106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6"/>
      <c r="T1282" s="106"/>
      <c r="U1282" s="106"/>
      <c r="V1282" s="106"/>
      <c r="W1282" s="106"/>
      <c r="X1282" s="106"/>
      <c r="Y1282" s="106"/>
      <c r="Z1282" s="106"/>
      <c r="AA1282" s="106"/>
      <c r="AB1282" s="106"/>
      <c r="AC1282" s="106"/>
      <c r="AD1282" s="106"/>
      <c r="AE1282" s="106"/>
      <c r="AF1282" s="106"/>
      <c r="AG1282" s="106"/>
      <c r="AH1282" s="106"/>
      <c r="AI1282" s="106"/>
      <c r="AJ1282" s="106"/>
      <c r="AK1282" s="106"/>
      <c r="AL1282" s="106"/>
      <c r="AM1282" s="106"/>
      <c r="AN1282" s="106"/>
      <c r="AO1282" s="106"/>
      <c r="AP1282" s="106"/>
      <c r="AQ1282" s="106"/>
      <c r="AR1282" s="106"/>
      <c r="AS1282" s="106"/>
      <c r="AT1282" s="106"/>
      <c r="AU1282" s="106"/>
      <c r="AV1282" s="106"/>
      <c r="AW1282" s="106"/>
      <c r="AX1282" s="106"/>
      <c r="AY1282" s="106"/>
      <c r="AZ1282" s="106"/>
      <c r="BA1282" s="106"/>
      <c r="BB1282" s="106"/>
      <c r="BC1282" s="106"/>
      <c r="BD1282" s="106"/>
      <c r="BE1282" s="106"/>
      <c r="BF1282" s="106"/>
      <c r="BG1282" s="106"/>
      <c r="BH1282" s="106"/>
      <c r="BI1282" s="106"/>
      <c r="BJ1282" s="106"/>
      <c r="BK1282" s="106"/>
      <c r="BL1282" s="107"/>
      <c r="CA1282" s="111">
        <v>43439.895833333336</v>
      </c>
      <c r="CB1282" s="87">
        <v>225</v>
      </c>
      <c r="CC1282" s="111">
        <v>43439.895833333336</v>
      </c>
      <c r="CD1282" s="87">
        <v>0</v>
      </c>
      <c r="CE1282" s="111">
        <v>43439.895833333336</v>
      </c>
      <c r="CF1282" s="87">
        <v>0</v>
      </c>
      <c r="CG1282" s="111">
        <v>43439.895833333336</v>
      </c>
      <c r="CH1282" s="87">
        <v>45.56</v>
      </c>
      <c r="CI1282" s="111">
        <v>43439.895833333336</v>
      </c>
      <c r="CJ1282" s="87">
        <v>0</v>
      </c>
    </row>
    <row r="1283" spans="2:88" x14ac:dyDescent="0.3">
      <c r="B1283" s="88"/>
      <c r="C1283" s="106"/>
      <c r="D1283" s="106"/>
      <c r="E1283" s="106"/>
      <c r="F1283" s="106"/>
      <c r="G1283" s="106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6"/>
      <c r="T1283" s="106"/>
      <c r="U1283" s="106"/>
      <c r="V1283" s="106"/>
      <c r="W1283" s="106"/>
      <c r="X1283" s="106"/>
      <c r="Y1283" s="106"/>
      <c r="Z1283" s="106"/>
      <c r="AA1283" s="106"/>
      <c r="AB1283" s="106"/>
      <c r="AC1283" s="106"/>
      <c r="AD1283" s="106"/>
      <c r="AE1283" s="106"/>
      <c r="AF1283" s="106"/>
      <c r="AG1283" s="106"/>
      <c r="AH1283" s="106"/>
      <c r="AI1283" s="106"/>
      <c r="AJ1283" s="106"/>
      <c r="AK1283" s="106"/>
      <c r="AL1283" s="106"/>
      <c r="AM1283" s="106"/>
      <c r="AN1283" s="106"/>
      <c r="AO1283" s="106"/>
      <c r="AP1283" s="106"/>
      <c r="AQ1283" s="106"/>
      <c r="AR1283" s="106"/>
      <c r="AS1283" s="106"/>
      <c r="AT1283" s="106"/>
      <c r="AU1283" s="106"/>
      <c r="AV1283" s="106"/>
      <c r="AW1283" s="106"/>
      <c r="AX1283" s="106"/>
      <c r="AY1283" s="106"/>
      <c r="AZ1283" s="106"/>
      <c r="BA1283" s="106"/>
      <c r="BB1283" s="106"/>
      <c r="BC1283" s="106"/>
      <c r="BD1283" s="106"/>
      <c r="BE1283" s="106"/>
      <c r="BF1283" s="106"/>
      <c r="BG1283" s="106"/>
      <c r="BH1283" s="106"/>
      <c r="BI1283" s="106"/>
      <c r="BJ1283" s="106"/>
      <c r="BK1283" s="106"/>
      <c r="BL1283" s="107"/>
      <c r="CA1283" s="111">
        <v>43439.902777777781</v>
      </c>
      <c r="CB1283" s="87">
        <v>225</v>
      </c>
      <c r="CC1283" s="111">
        <v>43439.902777777781</v>
      </c>
      <c r="CD1283" s="87">
        <v>0</v>
      </c>
      <c r="CE1283" s="111">
        <v>43439.902777777781</v>
      </c>
      <c r="CF1283" s="87">
        <v>0</v>
      </c>
      <c r="CG1283" s="111">
        <v>43439.902777777781</v>
      </c>
      <c r="CH1283" s="87">
        <v>41.11</v>
      </c>
      <c r="CI1283" s="111">
        <v>43439.902777777781</v>
      </c>
      <c r="CJ1283" s="87">
        <v>0</v>
      </c>
    </row>
    <row r="1284" spans="2:88" x14ac:dyDescent="0.3">
      <c r="B1284" s="88"/>
      <c r="C1284" s="106"/>
      <c r="D1284" s="106"/>
      <c r="E1284" s="106"/>
      <c r="F1284" s="106"/>
      <c r="G1284" s="106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6"/>
      <c r="T1284" s="106"/>
      <c r="U1284" s="106"/>
      <c r="V1284" s="106"/>
      <c r="W1284" s="106"/>
      <c r="X1284" s="106"/>
      <c r="Y1284" s="106"/>
      <c r="Z1284" s="106"/>
      <c r="AA1284" s="106"/>
      <c r="AB1284" s="106"/>
      <c r="AC1284" s="106"/>
      <c r="AD1284" s="106"/>
      <c r="AE1284" s="106"/>
      <c r="AF1284" s="106"/>
      <c r="AG1284" s="106"/>
      <c r="AH1284" s="106"/>
      <c r="AI1284" s="106"/>
      <c r="AJ1284" s="106"/>
      <c r="AK1284" s="106"/>
      <c r="AL1284" s="106"/>
      <c r="AM1284" s="106"/>
      <c r="AN1284" s="106"/>
      <c r="AO1284" s="106"/>
      <c r="AP1284" s="106"/>
      <c r="AQ1284" s="106"/>
      <c r="AR1284" s="106"/>
      <c r="AS1284" s="106"/>
      <c r="AT1284" s="106"/>
      <c r="AU1284" s="106"/>
      <c r="AV1284" s="106"/>
      <c r="AW1284" s="106"/>
      <c r="AX1284" s="106"/>
      <c r="AY1284" s="106"/>
      <c r="AZ1284" s="106"/>
      <c r="BA1284" s="106"/>
      <c r="BB1284" s="106"/>
      <c r="BC1284" s="106"/>
      <c r="BD1284" s="106"/>
      <c r="BE1284" s="106"/>
      <c r="BF1284" s="106"/>
      <c r="BG1284" s="106"/>
      <c r="BH1284" s="106"/>
      <c r="BI1284" s="106"/>
      <c r="BJ1284" s="106"/>
      <c r="BK1284" s="106"/>
      <c r="BL1284" s="107"/>
      <c r="CA1284" s="111">
        <v>43439.909722222219</v>
      </c>
      <c r="CB1284" s="87">
        <v>228</v>
      </c>
      <c r="CC1284" s="111">
        <v>43439.909722222219</v>
      </c>
      <c r="CD1284" s="87">
        <v>0</v>
      </c>
      <c r="CE1284" s="111">
        <v>43439.909722222219</v>
      </c>
      <c r="CF1284" s="87">
        <v>0</v>
      </c>
      <c r="CG1284" s="111">
        <v>43439.909722222219</v>
      </c>
      <c r="CH1284" s="87">
        <v>33.61</v>
      </c>
      <c r="CI1284" s="111">
        <v>43439.909722222219</v>
      </c>
      <c r="CJ1284" s="87">
        <v>0</v>
      </c>
    </row>
    <row r="1285" spans="2:88" x14ac:dyDescent="0.3">
      <c r="B1285" s="88"/>
      <c r="C1285" s="106"/>
      <c r="D1285" s="106"/>
      <c r="E1285" s="106"/>
      <c r="F1285" s="106"/>
      <c r="G1285" s="106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6"/>
      <c r="T1285" s="106"/>
      <c r="U1285" s="106"/>
      <c r="V1285" s="106"/>
      <c r="W1285" s="106"/>
      <c r="X1285" s="106"/>
      <c r="Y1285" s="106"/>
      <c r="Z1285" s="106"/>
      <c r="AA1285" s="106"/>
      <c r="AB1285" s="106"/>
      <c r="AC1285" s="106"/>
      <c r="AD1285" s="106"/>
      <c r="AE1285" s="106"/>
      <c r="AF1285" s="106"/>
      <c r="AG1285" s="106"/>
      <c r="AH1285" s="106"/>
      <c r="AI1285" s="106"/>
      <c r="AJ1285" s="106"/>
      <c r="AK1285" s="106"/>
      <c r="AL1285" s="106"/>
      <c r="AM1285" s="106"/>
      <c r="AN1285" s="106"/>
      <c r="AO1285" s="106"/>
      <c r="AP1285" s="106"/>
      <c r="AQ1285" s="106"/>
      <c r="AR1285" s="106"/>
      <c r="AS1285" s="106"/>
      <c r="AT1285" s="106"/>
      <c r="AU1285" s="106"/>
      <c r="AV1285" s="106"/>
      <c r="AW1285" s="106"/>
      <c r="AX1285" s="106"/>
      <c r="AY1285" s="106"/>
      <c r="AZ1285" s="106"/>
      <c r="BA1285" s="106"/>
      <c r="BB1285" s="106"/>
      <c r="BC1285" s="106"/>
      <c r="BD1285" s="106"/>
      <c r="BE1285" s="106"/>
      <c r="BF1285" s="106"/>
      <c r="BG1285" s="106"/>
      <c r="BH1285" s="106"/>
      <c r="BI1285" s="106"/>
      <c r="BJ1285" s="106"/>
      <c r="BK1285" s="106"/>
      <c r="BL1285" s="107"/>
      <c r="CA1285" s="111">
        <v>43439.916666666664</v>
      </c>
      <c r="CB1285" s="87">
        <v>226</v>
      </c>
      <c r="CC1285" s="111">
        <v>43439.916666666664</v>
      </c>
      <c r="CD1285" s="87">
        <v>0</v>
      </c>
      <c r="CE1285" s="111">
        <v>43439.916666666664</v>
      </c>
      <c r="CF1285" s="87">
        <v>0</v>
      </c>
      <c r="CG1285" s="111">
        <v>43439.916666666664</v>
      </c>
      <c r="CH1285" s="87">
        <v>33.89</v>
      </c>
      <c r="CI1285" s="111">
        <v>43439.916666666664</v>
      </c>
      <c r="CJ1285" s="87">
        <v>0</v>
      </c>
    </row>
    <row r="1286" spans="2:88" x14ac:dyDescent="0.3">
      <c r="B1286" s="88"/>
      <c r="C1286" s="106"/>
      <c r="D1286" s="106"/>
      <c r="E1286" s="106"/>
      <c r="F1286" s="106"/>
      <c r="G1286" s="106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6"/>
      <c r="T1286" s="106"/>
      <c r="U1286" s="106"/>
      <c r="V1286" s="106"/>
      <c r="W1286" s="106"/>
      <c r="X1286" s="106"/>
      <c r="Y1286" s="106"/>
      <c r="Z1286" s="106"/>
      <c r="AA1286" s="106"/>
      <c r="AB1286" s="106"/>
      <c r="AC1286" s="106"/>
      <c r="AD1286" s="106"/>
      <c r="AE1286" s="106"/>
      <c r="AF1286" s="106"/>
      <c r="AG1286" s="106"/>
      <c r="AH1286" s="106"/>
      <c r="AI1286" s="106"/>
      <c r="AJ1286" s="106"/>
      <c r="AK1286" s="106"/>
      <c r="AL1286" s="106"/>
      <c r="AM1286" s="106"/>
      <c r="AN1286" s="106"/>
      <c r="AO1286" s="106"/>
      <c r="AP1286" s="106"/>
      <c r="AQ1286" s="106"/>
      <c r="AR1286" s="106"/>
      <c r="AS1286" s="106"/>
      <c r="AT1286" s="106"/>
      <c r="AU1286" s="106"/>
      <c r="AV1286" s="106"/>
      <c r="AW1286" s="106"/>
      <c r="AX1286" s="106"/>
      <c r="AY1286" s="106"/>
      <c r="AZ1286" s="106"/>
      <c r="BA1286" s="106"/>
      <c r="BB1286" s="106"/>
      <c r="BC1286" s="106"/>
      <c r="BD1286" s="106"/>
      <c r="BE1286" s="106"/>
      <c r="BF1286" s="106"/>
      <c r="BG1286" s="106"/>
      <c r="BH1286" s="106"/>
      <c r="BI1286" s="106"/>
      <c r="BJ1286" s="106"/>
      <c r="BK1286" s="106"/>
      <c r="BL1286" s="107"/>
      <c r="CA1286" s="111">
        <v>43439.923611111109</v>
      </c>
      <c r="CB1286" s="87">
        <v>225</v>
      </c>
      <c r="CC1286" s="111">
        <v>43439.923611111109</v>
      </c>
      <c r="CD1286" s="87">
        <v>0</v>
      </c>
      <c r="CE1286" s="111">
        <v>43439.923611111109</v>
      </c>
      <c r="CF1286" s="87">
        <v>0</v>
      </c>
      <c r="CG1286" s="111">
        <v>43439.923611111109</v>
      </c>
      <c r="CH1286" s="87">
        <v>42.5</v>
      </c>
      <c r="CI1286" s="111">
        <v>43439.923611111109</v>
      </c>
      <c r="CJ1286" s="87">
        <v>0</v>
      </c>
    </row>
    <row r="1287" spans="2:88" x14ac:dyDescent="0.3">
      <c r="B1287" s="88"/>
      <c r="C1287" s="106"/>
      <c r="D1287" s="106"/>
      <c r="E1287" s="106"/>
      <c r="F1287" s="106"/>
      <c r="G1287" s="106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6"/>
      <c r="T1287" s="106"/>
      <c r="U1287" s="106"/>
      <c r="V1287" s="106"/>
      <c r="W1287" s="106"/>
      <c r="X1287" s="106"/>
      <c r="Y1287" s="106"/>
      <c r="Z1287" s="106"/>
      <c r="AA1287" s="106"/>
      <c r="AB1287" s="106"/>
      <c r="AC1287" s="106"/>
      <c r="AD1287" s="106"/>
      <c r="AE1287" s="106"/>
      <c r="AF1287" s="106"/>
      <c r="AG1287" s="106"/>
      <c r="AH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06"/>
      <c r="BB1287" s="106"/>
      <c r="BC1287" s="106"/>
      <c r="BD1287" s="106"/>
      <c r="BE1287" s="106"/>
      <c r="BF1287" s="106"/>
      <c r="BG1287" s="106"/>
      <c r="BH1287" s="106"/>
      <c r="BI1287" s="106"/>
      <c r="BJ1287" s="106"/>
      <c r="BK1287" s="106"/>
      <c r="BL1287" s="107"/>
      <c r="CA1287" s="111">
        <v>43439.930555555555</v>
      </c>
      <c r="CB1287" s="87">
        <v>228</v>
      </c>
      <c r="CC1287" s="111">
        <v>43439.930555555555</v>
      </c>
      <c r="CD1287" s="87">
        <v>0</v>
      </c>
      <c r="CE1287" s="111">
        <v>43439.930555555555</v>
      </c>
      <c r="CF1287" s="87">
        <v>0</v>
      </c>
      <c r="CG1287" s="111">
        <v>43439.930555555555</v>
      </c>
      <c r="CH1287" s="87">
        <v>39.44</v>
      </c>
      <c r="CI1287" s="111">
        <v>43439.930555555555</v>
      </c>
      <c r="CJ1287" s="87">
        <v>0</v>
      </c>
    </row>
    <row r="1288" spans="2:88" x14ac:dyDescent="0.3">
      <c r="B1288" s="88"/>
      <c r="C1288" s="106"/>
      <c r="D1288" s="106"/>
      <c r="E1288" s="106"/>
      <c r="F1288" s="106"/>
      <c r="G1288" s="106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6"/>
      <c r="T1288" s="106"/>
      <c r="U1288" s="106"/>
      <c r="V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  <c r="AG1288" s="106"/>
      <c r="AH1288" s="106"/>
      <c r="AI1288" s="106"/>
      <c r="AJ1288" s="106"/>
      <c r="AK1288" s="106"/>
      <c r="AL1288" s="106"/>
      <c r="AM1288" s="106"/>
      <c r="AN1288" s="106"/>
      <c r="AO1288" s="106"/>
      <c r="AP1288" s="106"/>
      <c r="AQ1288" s="106"/>
      <c r="AR1288" s="106"/>
      <c r="AS1288" s="106"/>
      <c r="AT1288" s="106"/>
      <c r="AU1288" s="106"/>
      <c r="AV1288" s="106"/>
      <c r="AW1288" s="106"/>
      <c r="AX1288" s="106"/>
      <c r="AY1288" s="106"/>
      <c r="AZ1288" s="106"/>
      <c r="BA1288" s="106"/>
      <c r="BB1288" s="106"/>
      <c r="BC1288" s="106"/>
      <c r="BD1288" s="106"/>
      <c r="BE1288" s="106"/>
      <c r="BF1288" s="106"/>
      <c r="BG1288" s="106"/>
      <c r="BH1288" s="106"/>
      <c r="BI1288" s="106"/>
      <c r="BJ1288" s="106"/>
      <c r="BK1288" s="106"/>
      <c r="BL1288" s="107"/>
      <c r="CA1288" s="111">
        <v>43439.9375</v>
      </c>
      <c r="CB1288" s="87">
        <v>224</v>
      </c>
      <c r="CC1288" s="111">
        <v>43439.9375</v>
      </c>
      <c r="CD1288" s="87">
        <v>0</v>
      </c>
      <c r="CE1288" s="111">
        <v>43439.9375</v>
      </c>
      <c r="CF1288" s="87">
        <v>0</v>
      </c>
      <c r="CG1288" s="111">
        <v>43439.9375</v>
      </c>
      <c r="CH1288" s="87">
        <v>42.22</v>
      </c>
      <c r="CI1288" s="111">
        <v>43439.9375</v>
      </c>
      <c r="CJ1288" s="87">
        <v>0</v>
      </c>
    </row>
    <row r="1289" spans="2:88" x14ac:dyDescent="0.3">
      <c r="B1289" s="88"/>
      <c r="C1289" s="106"/>
      <c r="D1289" s="106"/>
      <c r="E1289" s="106"/>
      <c r="F1289" s="106"/>
      <c r="G1289" s="106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6"/>
      <c r="T1289" s="106"/>
      <c r="U1289" s="106"/>
      <c r="V1289" s="106"/>
      <c r="W1289" s="106"/>
      <c r="X1289" s="106"/>
      <c r="Y1289" s="106"/>
      <c r="Z1289" s="106"/>
      <c r="AA1289" s="106"/>
      <c r="AB1289" s="106"/>
      <c r="AC1289" s="106"/>
      <c r="AD1289" s="106"/>
      <c r="AE1289" s="106"/>
      <c r="AF1289" s="106"/>
      <c r="AG1289" s="106"/>
      <c r="AH1289" s="106"/>
      <c r="AI1289" s="106"/>
      <c r="AJ1289" s="106"/>
      <c r="AK1289" s="106"/>
      <c r="AL1289" s="106"/>
      <c r="AM1289" s="106"/>
      <c r="AN1289" s="106"/>
      <c r="AO1289" s="106"/>
      <c r="AP1289" s="106"/>
      <c r="AQ1289" s="106"/>
      <c r="AR1289" s="106"/>
      <c r="AS1289" s="106"/>
      <c r="AT1289" s="106"/>
      <c r="AU1289" s="106"/>
      <c r="AV1289" s="106"/>
      <c r="AW1289" s="106"/>
      <c r="AX1289" s="106"/>
      <c r="AY1289" s="106"/>
      <c r="AZ1289" s="106"/>
      <c r="BA1289" s="106"/>
      <c r="BB1289" s="106"/>
      <c r="BC1289" s="106"/>
      <c r="BD1289" s="106"/>
      <c r="BE1289" s="106"/>
      <c r="BF1289" s="106"/>
      <c r="BG1289" s="106"/>
      <c r="BH1289" s="106"/>
      <c r="BI1289" s="106"/>
      <c r="BJ1289" s="106"/>
      <c r="BK1289" s="106"/>
      <c r="BL1289" s="107"/>
      <c r="CA1289" s="111">
        <v>43439.944444444445</v>
      </c>
      <c r="CB1289" s="87">
        <v>225</v>
      </c>
      <c r="CC1289" s="111">
        <v>43439.944444444445</v>
      </c>
      <c r="CD1289" s="87">
        <v>0</v>
      </c>
      <c r="CE1289" s="111">
        <v>43439.944444444445</v>
      </c>
      <c r="CF1289" s="87">
        <v>0</v>
      </c>
      <c r="CG1289" s="111">
        <v>43439.944444444445</v>
      </c>
      <c r="CH1289" s="87">
        <v>32.22</v>
      </c>
      <c r="CI1289" s="111">
        <v>43439.944444444445</v>
      </c>
      <c r="CJ1289" s="87">
        <v>0</v>
      </c>
    </row>
    <row r="1290" spans="2:88" x14ac:dyDescent="0.3">
      <c r="B1290" s="88"/>
      <c r="C1290" s="106"/>
      <c r="D1290" s="106"/>
      <c r="E1290" s="106"/>
      <c r="F1290" s="106"/>
      <c r="G1290" s="106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6"/>
      <c r="T1290" s="106"/>
      <c r="U1290" s="106"/>
      <c r="V1290" s="106"/>
      <c r="W1290" s="106"/>
      <c r="X1290" s="106"/>
      <c r="Y1290" s="106"/>
      <c r="Z1290" s="106"/>
      <c r="AA1290" s="106"/>
      <c r="AB1290" s="106"/>
      <c r="AC1290" s="106"/>
      <c r="AD1290" s="106"/>
      <c r="AE1290" s="106"/>
      <c r="AF1290" s="106"/>
      <c r="AG1290" s="106"/>
      <c r="AH1290" s="106"/>
      <c r="AI1290" s="106"/>
      <c r="AJ1290" s="106"/>
      <c r="AK1290" s="106"/>
      <c r="AL1290" s="106"/>
      <c r="AM1290" s="106"/>
      <c r="AN1290" s="106"/>
      <c r="AO1290" s="106"/>
      <c r="AP1290" s="106"/>
      <c r="AQ1290" s="106"/>
      <c r="AR1290" s="106"/>
      <c r="AS1290" s="106"/>
      <c r="AT1290" s="106"/>
      <c r="AU1290" s="106"/>
      <c r="AV1290" s="106"/>
      <c r="AW1290" s="106"/>
      <c r="AX1290" s="106"/>
      <c r="AY1290" s="106"/>
      <c r="AZ1290" s="106"/>
      <c r="BA1290" s="106"/>
      <c r="BB1290" s="106"/>
      <c r="BC1290" s="106"/>
      <c r="BD1290" s="106"/>
      <c r="BE1290" s="106"/>
      <c r="BF1290" s="106"/>
      <c r="BG1290" s="106"/>
      <c r="BH1290" s="106"/>
      <c r="BI1290" s="106"/>
      <c r="BJ1290" s="106"/>
      <c r="BK1290" s="106"/>
      <c r="BL1290" s="107"/>
      <c r="CA1290" s="111">
        <v>43439.951388888891</v>
      </c>
      <c r="CB1290" s="87">
        <v>227</v>
      </c>
      <c r="CC1290" s="111">
        <v>43439.951388888891</v>
      </c>
      <c r="CD1290" s="87">
        <v>0</v>
      </c>
      <c r="CE1290" s="111">
        <v>43439.951388888891</v>
      </c>
      <c r="CF1290" s="87">
        <v>0</v>
      </c>
      <c r="CG1290" s="111">
        <v>43439.951388888891</v>
      </c>
      <c r="CH1290" s="87">
        <v>33.33</v>
      </c>
      <c r="CI1290" s="111">
        <v>43439.951388888891</v>
      </c>
      <c r="CJ1290" s="87">
        <v>0</v>
      </c>
    </row>
    <row r="1291" spans="2:88" x14ac:dyDescent="0.3">
      <c r="B1291" s="88"/>
      <c r="C1291" s="106"/>
      <c r="D1291" s="106"/>
      <c r="E1291" s="106"/>
      <c r="F1291" s="106"/>
      <c r="G1291" s="106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6"/>
      <c r="T1291" s="106"/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  <c r="AI1291" s="106"/>
      <c r="AJ1291" s="106"/>
      <c r="AK1291" s="106"/>
      <c r="AL1291" s="106"/>
      <c r="AM1291" s="106"/>
      <c r="AN1291" s="106"/>
      <c r="AO1291" s="106"/>
      <c r="AP1291" s="106"/>
      <c r="AQ1291" s="106"/>
      <c r="AR1291" s="106"/>
      <c r="AS1291" s="106"/>
      <c r="AT1291" s="106"/>
      <c r="AU1291" s="106"/>
      <c r="AV1291" s="106"/>
      <c r="AW1291" s="106"/>
      <c r="AX1291" s="106"/>
      <c r="AY1291" s="106"/>
      <c r="AZ1291" s="106"/>
      <c r="BA1291" s="106"/>
      <c r="BB1291" s="106"/>
      <c r="BC1291" s="106"/>
      <c r="BD1291" s="106"/>
      <c r="BE1291" s="106"/>
      <c r="BF1291" s="106"/>
      <c r="BG1291" s="106"/>
      <c r="BH1291" s="106"/>
      <c r="BI1291" s="106"/>
      <c r="BJ1291" s="106"/>
      <c r="BK1291" s="106"/>
      <c r="BL1291" s="107"/>
      <c r="CA1291" s="111">
        <v>43439.958333333336</v>
      </c>
      <c r="CB1291" s="87">
        <v>226</v>
      </c>
      <c r="CC1291" s="111">
        <v>43439.958333333336</v>
      </c>
      <c r="CD1291" s="87">
        <v>0</v>
      </c>
      <c r="CE1291" s="111">
        <v>43439.958333333336</v>
      </c>
      <c r="CF1291" s="87">
        <v>0</v>
      </c>
      <c r="CG1291" s="111">
        <v>43439.958333333336</v>
      </c>
      <c r="CH1291" s="87">
        <v>30.83</v>
      </c>
      <c r="CI1291" s="111">
        <v>43439.958333333336</v>
      </c>
      <c r="CJ1291" s="87">
        <v>0</v>
      </c>
    </row>
    <row r="1292" spans="2:88" x14ac:dyDescent="0.3">
      <c r="B1292" s="88"/>
      <c r="C1292" s="106"/>
      <c r="D1292" s="106"/>
      <c r="E1292" s="106"/>
      <c r="F1292" s="106"/>
      <c r="G1292" s="106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6"/>
      <c r="T1292" s="106"/>
      <c r="U1292" s="106"/>
      <c r="V1292" s="106"/>
      <c r="W1292" s="106"/>
      <c r="X1292" s="106"/>
      <c r="Y1292" s="106"/>
      <c r="Z1292" s="106"/>
      <c r="AA1292" s="106"/>
      <c r="AB1292" s="106"/>
      <c r="AC1292" s="106"/>
      <c r="AD1292" s="106"/>
      <c r="AE1292" s="106"/>
      <c r="AF1292" s="106"/>
      <c r="AG1292" s="106"/>
      <c r="AH1292" s="106"/>
      <c r="AI1292" s="106"/>
      <c r="AJ1292" s="106"/>
      <c r="AK1292" s="106"/>
      <c r="AL1292" s="106"/>
      <c r="AM1292" s="106"/>
      <c r="AN1292" s="106"/>
      <c r="AO1292" s="106"/>
      <c r="AP1292" s="106"/>
      <c r="AQ1292" s="106"/>
      <c r="AR1292" s="106"/>
      <c r="AS1292" s="106"/>
      <c r="AT1292" s="106"/>
      <c r="AU1292" s="106"/>
      <c r="AV1292" s="106"/>
      <c r="AW1292" s="106"/>
      <c r="AX1292" s="106"/>
      <c r="AY1292" s="106"/>
      <c r="AZ1292" s="106"/>
      <c r="BA1292" s="106"/>
      <c r="BB1292" s="106"/>
      <c r="BC1292" s="106"/>
      <c r="BD1292" s="106"/>
      <c r="BE1292" s="106"/>
      <c r="BF1292" s="106"/>
      <c r="BG1292" s="106"/>
      <c r="BH1292" s="106"/>
      <c r="BI1292" s="106"/>
      <c r="BJ1292" s="106"/>
      <c r="BK1292" s="106"/>
      <c r="BL1292" s="107"/>
      <c r="CA1292" s="111">
        <v>43439.965277777781</v>
      </c>
      <c r="CB1292" s="87">
        <v>224</v>
      </c>
      <c r="CC1292" s="111">
        <v>43439.965277777781</v>
      </c>
      <c r="CD1292" s="87">
        <v>0</v>
      </c>
      <c r="CE1292" s="111">
        <v>43439.965277777781</v>
      </c>
      <c r="CF1292" s="87">
        <v>0</v>
      </c>
      <c r="CG1292" s="111">
        <v>43439.965277777781</v>
      </c>
      <c r="CH1292" s="87">
        <v>35.28</v>
      </c>
      <c r="CI1292" s="111">
        <v>43439.965277777781</v>
      </c>
      <c r="CJ1292" s="87">
        <v>0</v>
      </c>
    </row>
    <row r="1293" spans="2:88" x14ac:dyDescent="0.3">
      <c r="B1293" s="88"/>
      <c r="C1293" s="106"/>
      <c r="D1293" s="106"/>
      <c r="E1293" s="106"/>
      <c r="F1293" s="106"/>
      <c r="G1293" s="106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6"/>
      <c r="T1293" s="106"/>
      <c r="U1293" s="106"/>
      <c r="V1293" s="106"/>
      <c r="W1293" s="106"/>
      <c r="X1293" s="106"/>
      <c r="Y1293" s="106"/>
      <c r="Z1293" s="106"/>
      <c r="AA1293" s="106"/>
      <c r="AB1293" s="106"/>
      <c r="AC1293" s="106"/>
      <c r="AD1293" s="106"/>
      <c r="AE1293" s="106"/>
      <c r="AF1293" s="106"/>
      <c r="AG1293" s="106"/>
      <c r="AH1293" s="106"/>
      <c r="AI1293" s="106"/>
      <c r="AJ1293" s="106"/>
      <c r="AK1293" s="106"/>
      <c r="AL1293" s="106"/>
      <c r="AM1293" s="106"/>
      <c r="AN1293" s="106"/>
      <c r="AO1293" s="106"/>
      <c r="AP1293" s="106"/>
      <c r="AQ1293" s="106"/>
      <c r="AR1293" s="106"/>
      <c r="AS1293" s="106"/>
      <c r="AT1293" s="106"/>
      <c r="AU1293" s="106"/>
      <c r="AV1293" s="106"/>
      <c r="AW1293" s="106"/>
      <c r="AX1293" s="106"/>
      <c r="AY1293" s="106"/>
      <c r="AZ1293" s="106"/>
      <c r="BA1293" s="106"/>
      <c r="BB1293" s="106"/>
      <c r="BC1293" s="106"/>
      <c r="BD1293" s="106"/>
      <c r="BE1293" s="106"/>
      <c r="BF1293" s="106"/>
      <c r="BG1293" s="106"/>
      <c r="BH1293" s="106"/>
      <c r="BI1293" s="106"/>
      <c r="BJ1293" s="106"/>
      <c r="BK1293" s="106"/>
      <c r="BL1293" s="107"/>
      <c r="CA1293" s="111">
        <v>43439.972222222219</v>
      </c>
      <c r="CB1293" s="87">
        <v>222</v>
      </c>
      <c r="CC1293" s="111">
        <v>43439.972222222219</v>
      </c>
      <c r="CD1293" s="87">
        <v>0</v>
      </c>
      <c r="CE1293" s="111">
        <v>43439.972222222219</v>
      </c>
      <c r="CF1293" s="87">
        <v>0</v>
      </c>
      <c r="CG1293" s="111">
        <v>43439.972222222219</v>
      </c>
      <c r="CH1293" s="87">
        <v>28.33</v>
      </c>
      <c r="CI1293" s="111">
        <v>43439.972222222219</v>
      </c>
      <c r="CJ1293" s="87">
        <v>0</v>
      </c>
    </row>
    <row r="1294" spans="2:88" x14ac:dyDescent="0.3">
      <c r="B1294" s="88"/>
      <c r="C1294" s="106"/>
      <c r="D1294" s="106"/>
      <c r="E1294" s="106"/>
      <c r="F1294" s="106"/>
      <c r="G1294" s="106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6"/>
      <c r="T1294" s="106"/>
      <c r="U1294" s="106"/>
      <c r="V1294" s="106"/>
      <c r="W1294" s="106"/>
      <c r="X1294" s="106"/>
      <c r="Y1294" s="106"/>
      <c r="Z1294" s="106"/>
      <c r="AA1294" s="106"/>
      <c r="AB1294" s="106"/>
      <c r="AC1294" s="106"/>
      <c r="AD1294" s="106"/>
      <c r="AE1294" s="106"/>
      <c r="AF1294" s="106"/>
      <c r="AG1294" s="106"/>
      <c r="AH1294" s="106"/>
      <c r="AI1294" s="106"/>
      <c r="AJ1294" s="106"/>
      <c r="AK1294" s="106"/>
      <c r="AL1294" s="106"/>
      <c r="AM1294" s="106"/>
      <c r="AN1294" s="106"/>
      <c r="AO1294" s="106"/>
      <c r="AP1294" s="106"/>
      <c r="AQ1294" s="106"/>
      <c r="AR1294" s="106"/>
      <c r="AS1294" s="106"/>
      <c r="AT1294" s="106"/>
      <c r="AU1294" s="106"/>
      <c r="AV1294" s="106"/>
      <c r="AW1294" s="106"/>
      <c r="AX1294" s="106"/>
      <c r="AY1294" s="106"/>
      <c r="AZ1294" s="106"/>
      <c r="BA1294" s="106"/>
      <c r="BB1294" s="106"/>
      <c r="BC1294" s="106"/>
      <c r="BD1294" s="106"/>
      <c r="BE1294" s="106"/>
      <c r="BF1294" s="106"/>
      <c r="BG1294" s="106"/>
      <c r="BH1294" s="106"/>
      <c r="BI1294" s="106"/>
      <c r="BJ1294" s="106"/>
      <c r="BK1294" s="106"/>
      <c r="BL1294" s="107"/>
      <c r="CA1294" s="111">
        <v>43439.979166666664</v>
      </c>
      <c r="CB1294" s="87">
        <v>222</v>
      </c>
      <c r="CC1294" s="111">
        <v>43439.979166666664</v>
      </c>
      <c r="CD1294" s="87">
        <v>0</v>
      </c>
      <c r="CE1294" s="111">
        <v>43439.979166666664</v>
      </c>
      <c r="CF1294" s="87">
        <v>0</v>
      </c>
      <c r="CG1294" s="111">
        <v>43439.979166666664</v>
      </c>
      <c r="CH1294" s="87">
        <v>25.83</v>
      </c>
      <c r="CI1294" s="111">
        <v>43439.979166666664</v>
      </c>
      <c r="CJ1294" s="87">
        <v>0</v>
      </c>
    </row>
    <row r="1295" spans="2:88" x14ac:dyDescent="0.3">
      <c r="B1295" s="88"/>
      <c r="C1295" s="106"/>
      <c r="D1295" s="106"/>
      <c r="E1295" s="106"/>
      <c r="F1295" s="106"/>
      <c r="G1295" s="106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6"/>
      <c r="T1295" s="106"/>
      <c r="U1295" s="106"/>
      <c r="V1295" s="106"/>
      <c r="W1295" s="106"/>
      <c r="X1295" s="106"/>
      <c r="Y1295" s="106"/>
      <c r="Z1295" s="106"/>
      <c r="AA1295" s="106"/>
      <c r="AB1295" s="106"/>
      <c r="AC1295" s="106"/>
      <c r="AD1295" s="106"/>
      <c r="AE1295" s="106"/>
      <c r="AF1295" s="106"/>
      <c r="AG1295" s="106"/>
      <c r="AH1295" s="106"/>
      <c r="AI1295" s="106"/>
      <c r="AJ1295" s="106"/>
      <c r="AK1295" s="106"/>
      <c r="AL1295" s="106"/>
      <c r="AM1295" s="106"/>
      <c r="AN1295" s="106"/>
      <c r="AO1295" s="106"/>
      <c r="AP1295" s="106"/>
      <c r="AQ1295" s="106"/>
      <c r="AR1295" s="106"/>
      <c r="AS1295" s="106"/>
      <c r="AT1295" s="106"/>
      <c r="AU1295" s="106"/>
      <c r="AV1295" s="106"/>
      <c r="AW1295" s="106"/>
      <c r="AX1295" s="106"/>
      <c r="AY1295" s="106"/>
      <c r="AZ1295" s="106"/>
      <c r="BA1295" s="106"/>
      <c r="BB1295" s="106"/>
      <c r="BC1295" s="106"/>
      <c r="BD1295" s="106"/>
      <c r="BE1295" s="106"/>
      <c r="BF1295" s="106"/>
      <c r="BG1295" s="106"/>
      <c r="BH1295" s="106"/>
      <c r="BI1295" s="106"/>
      <c r="BJ1295" s="106"/>
      <c r="BK1295" s="106"/>
      <c r="BL1295" s="107"/>
      <c r="CA1295" s="111">
        <v>43439.986111111109</v>
      </c>
      <c r="CB1295" s="87">
        <v>225</v>
      </c>
      <c r="CC1295" s="111">
        <v>43439.986111111109</v>
      </c>
      <c r="CD1295" s="87">
        <v>0</v>
      </c>
      <c r="CE1295" s="111">
        <v>43439.986111111109</v>
      </c>
      <c r="CF1295" s="87">
        <v>0</v>
      </c>
      <c r="CG1295" s="111">
        <v>43439.986111111109</v>
      </c>
      <c r="CH1295" s="87">
        <v>23.33</v>
      </c>
      <c r="CI1295" s="111">
        <v>43439.986111111109</v>
      </c>
      <c r="CJ1295" s="87">
        <v>0</v>
      </c>
    </row>
    <row r="1296" spans="2:88" x14ac:dyDescent="0.3">
      <c r="B1296" s="88"/>
      <c r="C1296" s="106"/>
      <c r="D1296" s="106"/>
      <c r="E1296" s="106"/>
      <c r="F1296" s="106"/>
      <c r="G1296" s="106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6"/>
      <c r="T1296" s="106"/>
      <c r="U1296" s="106"/>
      <c r="V1296" s="106"/>
      <c r="W1296" s="106"/>
      <c r="X1296" s="106"/>
      <c r="Y1296" s="106"/>
      <c r="Z1296" s="106"/>
      <c r="AA1296" s="106"/>
      <c r="AB1296" s="106"/>
      <c r="AC1296" s="106"/>
      <c r="AD1296" s="106"/>
      <c r="AE1296" s="106"/>
      <c r="AF1296" s="106"/>
      <c r="AG1296" s="106"/>
      <c r="AH1296" s="106"/>
      <c r="AI1296" s="106"/>
      <c r="AJ1296" s="106"/>
      <c r="AK1296" s="106"/>
      <c r="AL1296" s="106"/>
      <c r="AM1296" s="106"/>
      <c r="AN1296" s="106"/>
      <c r="AO1296" s="106"/>
      <c r="AP1296" s="106"/>
      <c r="AQ1296" s="106"/>
      <c r="AR1296" s="106"/>
      <c r="AS1296" s="106"/>
      <c r="AT1296" s="106"/>
      <c r="AU1296" s="106"/>
      <c r="AV1296" s="106"/>
      <c r="AW1296" s="106"/>
      <c r="AX1296" s="106"/>
      <c r="AY1296" s="106"/>
      <c r="AZ1296" s="106"/>
      <c r="BA1296" s="106"/>
      <c r="BB1296" s="106"/>
      <c r="BC1296" s="106"/>
      <c r="BD1296" s="106"/>
      <c r="BE1296" s="106"/>
      <c r="BF1296" s="106"/>
      <c r="BG1296" s="106"/>
      <c r="BH1296" s="106"/>
      <c r="BI1296" s="106"/>
      <c r="BJ1296" s="106"/>
      <c r="BK1296" s="106"/>
      <c r="BL1296" s="107"/>
      <c r="CA1296" s="111">
        <v>43439.993055555555</v>
      </c>
      <c r="CB1296" s="87">
        <v>220</v>
      </c>
      <c r="CC1296" s="111">
        <v>43439.993055555555</v>
      </c>
      <c r="CD1296" s="87">
        <v>0</v>
      </c>
      <c r="CE1296" s="111">
        <v>43439.993055555555</v>
      </c>
      <c r="CF1296" s="87">
        <v>0</v>
      </c>
      <c r="CG1296" s="111">
        <v>43439.993055555555</v>
      </c>
      <c r="CH1296" s="87">
        <v>23.06</v>
      </c>
      <c r="CI1296" s="111">
        <v>43439.993055555555</v>
      </c>
      <c r="CJ1296" s="87">
        <v>0</v>
      </c>
    </row>
    <row r="1297" spans="2:88" x14ac:dyDescent="0.3">
      <c r="B1297" s="88"/>
      <c r="C1297" s="106"/>
      <c r="D1297" s="106"/>
      <c r="E1297" s="106"/>
      <c r="F1297" s="106"/>
      <c r="G1297" s="106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6"/>
      <c r="T1297" s="106"/>
      <c r="U1297" s="106"/>
      <c r="V1297" s="106"/>
      <c r="W1297" s="106"/>
      <c r="X1297" s="106"/>
      <c r="Y1297" s="106"/>
      <c r="Z1297" s="106"/>
      <c r="AA1297" s="106"/>
      <c r="AB1297" s="106"/>
      <c r="AC1297" s="106"/>
      <c r="AD1297" s="106"/>
      <c r="AE1297" s="106"/>
      <c r="AF1297" s="106"/>
      <c r="AG1297" s="106"/>
      <c r="AH1297" s="106"/>
      <c r="AI1297" s="106"/>
      <c r="AJ1297" s="106"/>
      <c r="AK1297" s="106"/>
      <c r="AL1297" s="106"/>
      <c r="AM1297" s="106"/>
      <c r="AN1297" s="106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7"/>
      <c r="CA1297" s="87" t="s">
        <v>1169</v>
      </c>
      <c r="CB1297" s="87">
        <v>218</v>
      </c>
      <c r="CC1297" s="87" t="s">
        <v>1169</v>
      </c>
      <c r="CD1297" s="87">
        <v>0</v>
      </c>
      <c r="CE1297" s="87" t="s">
        <v>1169</v>
      </c>
      <c r="CF1297" s="87">
        <v>0</v>
      </c>
      <c r="CG1297" s="87" t="s">
        <v>1169</v>
      </c>
      <c r="CH1297" s="87">
        <v>30</v>
      </c>
      <c r="CI1297" s="87" t="s">
        <v>1169</v>
      </c>
      <c r="CJ1297" s="87">
        <v>0</v>
      </c>
    </row>
    <row r="1298" spans="2:88" x14ac:dyDescent="0.3">
      <c r="B1298" s="88"/>
      <c r="C1298" s="106"/>
      <c r="D1298" s="106"/>
      <c r="E1298" s="106"/>
      <c r="F1298" s="106"/>
      <c r="G1298" s="106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6"/>
      <c r="T1298" s="106"/>
      <c r="U1298" s="106"/>
      <c r="V1298" s="106"/>
      <c r="W1298" s="106"/>
      <c r="X1298" s="106"/>
      <c r="Y1298" s="106"/>
      <c r="Z1298" s="106"/>
      <c r="AA1298" s="106"/>
      <c r="AB1298" s="106"/>
      <c r="AC1298" s="106"/>
      <c r="AD1298" s="106"/>
      <c r="AE1298" s="106"/>
      <c r="AF1298" s="106"/>
      <c r="AG1298" s="106"/>
      <c r="AH1298" s="106"/>
      <c r="AI1298" s="106"/>
      <c r="AJ1298" s="106"/>
      <c r="AK1298" s="106"/>
      <c r="AL1298" s="106"/>
      <c r="AM1298" s="106"/>
      <c r="AN1298" s="106"/>
      <c r="AO1298" s="106"/>
      <c r="AP1298" s="106"/>
      <c r="AQ1298" s="106"/>
      <c r="AR1298" s="106"/>
      <c r="AS1298" s="106"/>
      <c r="AT1298" s="106"/>
      <c r="AU1298" s="106"/>
      <c r="AV1298" s="106"/>
      <c r="AW1298" s="106"/>
      <c r="AX1298" s="106"/>
      <c r="AY1298" s="106"/>
      <c r="AZ1298" s="106"/>
      <c r="BA1298" s="106"/>
      <c r="BB1298" s="106"/>
      <c r="BC1298" s="106"/>
      <c r="BD1298" s="106"/>
      <c r="BE1298" s="106"/>
      <c r="BF1298" s="106"/>
      <c r="BG1298" s="106"/>
      <c r="BH1298" s="106"/>
      <c r="BI1298" s="106"/>
      <c r="BJ1298" s="106"/>
      <c r="BK1298" s="106"/>
      <c r="BL1298" s="107"/>
      <c r="CA1298" s="87" t="s">
        <v>1170</v>
      </c>
      <c r="CB1298" s="87">
        <v>216</v>
      </c>
      <c r="CC1298" s="87" t="s">
        <v>1170</v>
      </c>
      <c r="CD1298" s="87">
        <v>0</v>
      </c>
      <c r="CE1298" s="87" t="s">
        <v>1170</v>
      </c>
      <c r="CF1298" s="87">
        <v>0</v>
      </c>
      <c r="CG1298" s="87" t="s">
        <v>1170</v>
      </c>
      <c r="CH1298" s="87">
        <v>29.44</v>
      </c>
      <c r="CI1298" s="87" t="s">
        <v>1170</v>
      </c>
      <c r="CJ1298" s="87">
        <v>0</v>
      </c>
    </row>
    <row r="1299" spans="2:88" x14ac:dyDescent="0.3">
      <c r="B1299" s="88"/>
      <c r="C1299" s="106"/>
      <c r="D1299" s="106"/>
      <c r="E1299" s="106"/>
      <c r="F1299" s="106"/>
      <c r="G1299" s="106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6"/>
      <c r="T1299" s="106"/>
      <c r="U1299" s="106"/>
      <c r="V1299" s="106"/>
      <c r="W1299" s="106"/>
      <c r="X1299" s="106"/>
      <c r="Y1299" s="106"/>
      <c r="Z1299" s="106"/>
      <c r="AA1299" s="106"/>
      <c r="AB1299" s="106"/>
      <c r="AC1299" s="106"/>
      <c r="AD1299" s="106"/>
      <c r="AE1299" s="106"/>
      <c r="AF1299" s="106"/>
      <c r="AG1299" s="106"/>
      <c r="AH1299" s="106"/>
      <c r="AI1299" s="106"/>
      <c r="AJ1299" s="106"/>
      <c r="AK1299" s="106"/>
      <c r="AL1299" s="106"/>
      <c r="AM1299" s="106"/>
      <c r="AN1299" s="106"/>
      <c r="AO1299" s="106"/>
      <c r="AP1299" s="106"/>
      <c r="AQ1299" s="106"/>
      <c r="AR1299" s="106"/>
      <c r="AS1299" s="106"/>
      <c r="AT1299" s="106"/>
      <c r="AU1299" s="106"/>
      <c r="AV1299" s="106"/>
      <c r="AW1299" s="106"/>
      <c r="AX1299" s="106"/>
      <c r="AY1299" s="106"/>
      <c r="AZ1299" s="106"/>
      <c r="BA1299" s="106"/>
      <c r="BB1299" s="106"/>
      <c r="BC1299" s="106"/>
      <c r="BD1299" s="106"/>
      <c r="BE1299" s="106"/>
      <c r="BF1299" s="106"/>
      <c r="BG1299" s="106"/>
      <c r="BH1299" s="106"/>
      <c r="BI1299" s="106"/>
      <c r="BJ1299" s="106"/>
      <c r="BK1299" s="106"/>
      <c r="BL1299" s="107"/>
      <c r="CA1299" s="87" t="s">
        <v>1171</v>
      </c>
      <c r="CB1299" s="87">
        <v>216</v>
      </c>
      <c r="CC1299" s="87" t="s">
        <v>1171</v>
      </c>
      <c r="CD1299" s="87">
        <v>0</v>
      </c>
      <c r="CE1299" s="87" t="s">
        <v>1171</v>
      </c>
      <c r="CF1299" s="87">
        <v>0</v>
      </c>
      <c r="CG1299" s="87" t="s">
        <v>1171</v>
      </c>
      <c r="CH1299" s="87">
        <v>21.67</v>
      </c>
      <c r="CI1299" s="87" t="s">
        <v>1171</v>
      </c>
      <c r="CJ1299" s="87">
        <v>0</v>
      </c>
    </row>
    <row r="1300" spans="2:88" x14ac:dyDescent="0.3">
      <c r="B1300" s="88"/>
      <c r="C1300" s="106"/>
      <c r="D1300" s="106"/>
      <c r="E1300" s="106"/>
      <c r="F1300" s="106"/>
      <c r="G1300" s="106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6"/>
      <c r="T1300" s="106"/>
      <c r="U1300" s="106"/>
      <c r="V1300" s="106"/>
      <c r="W1300" s="106"/>
      <c r="X1300" s="106"/>
      <c r="Y1300" s="106"/>
      <c r="Z1300" s="106"/>
      <c r="AA1300" s="106"/>
      <c r="AB1300" s="106"/>
      <c r="AC1300" s="106"/>
      <c r="AD1300" s="106"/>
      <c r="AE1300" s="106"/>
      <c r="AF1300" s="106"/>
      <c r="AG1300" s="106"/>
      <c r="AH1300" s="106"/>
      <c r="AI1300" s="106"/>
      <c r="AJ1300" s="106"/>
      <c r="AK1300" s="106"/>
      <c r="AL1300" s="106"/>
      <c r="AM1300" s="106"/>
      <c r="AN1300" s="106"/>
      <c r="AO1300" s="106"/>
      <c r="AP1300" s="106"/>
      <c r="AQ1300" s="106"/>
      <c r="AR1300" s="106"/>
      <c r="AS1300" s="106"/>
      <c r="AT1300" s="106"/>
      <c r="AU1300" s="106"/>
      <c r="AV1300" s="106"/>
      <c r="AW1300" s="106"/>
      <c r="AX1300" s="106"/>
      <c r="AY1300" s="106"/>
      <c r="AZ1300" s="106"/>
      <c r="BA1300" s="106"/>
      <c r="BB1300" s="106"/>
      <c r="BC1300" s="106"/>
      <c r="BD1300" s="106"/>
      <c r="BE1300" s="106"/>
      <c r="BF1300" s="106"/>
      <c r="BG1300" s="106"/>
      <c r="BH1300" s="106"/>
      <c r="BI1300" s="106"/>
      <c r="BJ1300" s="106"/>
      <c r="BK1300" s="106"/>
      <c r="BL1300" s="107"/>
      <c r="CA1300" s="87" t="s">
        <v>1172</v>
      </c>
      <c r="CB1300" s="87">
        <v>217</v>
      </c>
      <c r="CC1300" s="87" t="s">
        <v>1172</v>
      </c>
      <c r="CD1300" s="87">
        <v>0</v>
      </c>
      <c r="CE1300" s="87" t="s">
        <v>1172</v>
      </c>
      <c r="CF1300" s="87">
        <v>0</v>
      </c>
      <c r="CG1300" s="87" t="s">
        <v>1172</v>
      </c>
      <c r="CH1300" s="87">
        <v>20.56</v>
      </c>
      <c r="CI1300" s="87" t="s">
        <v>1172</v>
      </c>
      <c r="CJ1300" s="87">
        <v>0</v>
      </c>
    </row>
    <row r="1301" spans="2:88" x14ac:dyDescent="0.3">
      <c r="B1301" s="88"/>
      <c r="C1301" s="106"/>
      <c r="D1301" s="106"/>
      <c r="E1301" s="106"/>
      <c r="F1301" s="106"/>
      <c r="G1301" s="106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6"/>
      <c r="T1301" s="106"/>
      <c r="U1301" s="106"/>
      <c r="V1301" s="106"/>
      <c r="W1301" s="106"/>
      <c r="X1301" s="106"/>
      <c r="Y1301" s="106"/>
      <c r="Z1301" s="106"/>
      <c r="AA1301" s="106"/>
      <c r="AB1301" s="106"/>
      <c r="AC1301" s="106"/>
      <c r="AD1301" s="106"/>
      <c r="AE1301" s="106"/>
      <c r="AF1301" s="106"/>
      <c r="AG1301" s="106"/>
      <c r="AH1301" s="106"/>
      <c r="AI1301" s="106"/>
      <c r="AJ1301" s="106"/>
      <c r="AK1301" s="106"/>
      <c r="AL1301" s="106"/>
      <c r="AM1301" s="106"/>
      <c r="AN1301" s="106"/>
      <c r="AO1301" s="106"/>
      <c r="AP1301" s="106"/>
      <c r="AQ1301" s="106"/>
      <c r="AR1301" s="106"/>
      <c r="AS1301" s="106"/>
      <c r="AT1301" s="106"/>
      <c r="AU1301" s="106"/>
      <c r="AV1301" s="106"/>
      <c r="AW1301" s="106"/>
      <c r="AX1301" s="106"/>
      <c r="AY1301" s="106"/>
      <c r="AZ1301" s="106"/>
      <c r="BA1301" s="106"/>
      <c r="BB1301" s="106"/>
      <c r="BC1301" s="106"/>
      <c r="BD1301" s="106"/>
      <c r="BE1301" s="106"/>
      <c r="BF1301" s="106"/>
      <c r="BG1301" s="106"/>
      <c r="BH1301" s="106"/>
      <c r="BI1301" s="106"/>
      <c r="BJ1301" s="106"/>
      <c r="BK1301" s="106"/>
      <c r="BL1301" s="107"/>
      <c r="CA1301" s="87" t="s">
        <v>1173</v>
      </c>
      <c r="CB1301" s="87">
        <v>216</v>
      </c>
      <c r="CC1301" s="87" t="s">
        <v>1173</v>
      </c>
      <c r="CD1301" s="87">
        <v>0</v>
      </c>
      <c r="CE1301" s="87" t="s">
        <v>1173</v>
      </c>
      <c r="CF1301" s="87">
        <v>0</v>
      </c>
      <c r="CG1301" s="87" t="s">
        <v>1173</v>
      </c>
      <c r="CH1301" s="87">
        <v>21.39</v>
      </c>
      <c r="CI1301" s="87" t="s">
        <v>1173</v>
      </c>
      <c r="CJ1301" s="87">
        <v>0</v>
      </c>
    </row>
    <row r="1302" spans="2:88" x14ac:dyDescent="0.3">
      <c r="B1302" s="88"/>
      <c r="C1302" s="106"/>
      <c r="D1302" s="106"/>
      <c r="E1302" s="106"/>
      <c r="F1302" s="106"/>
      <c r="G1302" s="106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6"/>
      <c r="T1302" s="106"/>
      <c r="U1302" s="106"/>
      <c r="V1302" s="106"/>
      <c r="W1302" s="106"/>
      <c r="X1302" s="106"/>
      <c r="Y1302" s="106"/>
      <c r="Z1302" s="106"/>
      <c r="AA1302" s="106"/>
      <c r="AB1302" s="106"/>
      <c r="AC1302" s="106"/>
      <c r="AD1302" s="106"/>
      <c r="AE1302" s="106"/>
      <c r="AF1302" s="106"/>
      <c r="AG1302" s="106"/>
      <c r="AH1302" s="106"/>
      <c r="AI1302" s="106"/>
      <c r="AJ1302" s="106"/>
      <c r="AK1302" s="106"/>
      <c r="AL1302" s="106"/>
      <c r="AM1302" s="106"/>
      <c r="AN1302" s="106"/>
      <c r="AO1302" s="106"/>
      <c r="AP1302" s="106"/>
      <c r="AQ1302" s="106"/>
      <c r="AR1302" s="106"/>
      <c r="AS1302" s="106"/>
      <c r="AT1302" s="106"/>
      <c r="AU1302" s="106"/>
      <c r="AV1302" s="106"/>
      <c r="AW1302" s="106"/>
      <c r="AX1302" s="106"/>
      <c r="AY1302" s="106"/>
      <c r="AZ1302" s="106"/>
      <c r="BA1302" s="106"/>
      <c r="BB1302" s="106"/>
      <c r="BC1302" s="106"/>
      <c r="BD1302" s="106"/>
      <c r="BE1302" s="106"/>
      <c r="BF1302" s="106"/>
      <c r="BG1302" s="106"/>
      <c r="BH1302" s="106"/>
      <c r="BI1302" s="106"/>
      <c r="BJ1302" s="106"/>
      <c r="BK1302" s="106"/>
      <c r="BL1302" s="107"/>
      <c r="CA1302" s="87" t="s">
        <v>1174</v>
      </c>
      <c r="CB1302" s="87">
        <v>219</v>
      </c>
      <c r="CC1302" s="87" t="s">
        <v>1174</v>
      </c>
      <c r="CD1302" s="87">
        <v>0</v>
      </c>
      <c r="CE1302" s="87" t="s">
        <v>1174</v>
      </c>
      <c r="CF1302" s="87">
        <v>0</v>
      </c>
      <c r="CG1302" s="87" t="s">
        <v>1174</v>
      </c>
      <c r="CH1302" s="87">
        <v>20</v>
      </c>
      <c r="CI1302" s="87" t="s">
        <v>1174</v>
      </c>
      <c r="CJ1302" s="87">
        <v>0</v>
      </c>
    </row>
    <row r="1303" spans="2:88" x14ac:dyDescent="0.3">
      <c r="B1303" s="88"/>
      <c r="C1303" s="106"/>
      <c r="D1303" s="106"/>
      <c r="E1303" s="106"/>
      <c r="F1303" s="106"/>
      <c r="G1303" s="106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6"/>
      <c r="T1303" s="106"/>
      <c r="U1303" s="106"/>
      <c r="V1303" s="106"/>
      <c r="W1303" s="106"/>
      <c r="X1303" s="106"/>
      <c r="Y1303" s="106"/>
      <c r="Z1303" s="106"/>
      <c r="AA1303" s="106"/>
      <c r="AB1303" s="106"/>
      <c r="AC1303" s="106"/>
      <c r="AD1303" s="106"/>
      <c r="AE1303" s="106"/>
      <c r="AF1303" s="106"/>
      <c r="AG1303" s="106"/>
      <c r="AH1303" s="106"/>
      <c r="AI1303" s="106"/>
      <c r="AJ1303" s="106"/>
      <c r="AK1303" s="106"/>
      <c r="AL1303" s="106"/>
      <c r="AM1303" s="106"/>
      <c r="AN1303" s="106"/>
      <c r="AO1303" s="106"/>
      <c r="AP1303" s="106"/>
      <c r="AQ1303" s="106"/>
      <c r="AR1303" s="106"/>
      <c r="AS1303" s="106"/>
      <c r="AT1303" s="106"/>
      <c r="AU1303" s="106"/>
      <c r="AV1303" s="106"/>
      <c r="AW1303" s="106"/>
      <c r="AX1303" s="106"/>
      <c r="AY1303" s="106"/>
      <c r="AZ1303" s="106"/>
      <c r="BA1303" s="106"/>
      <c r="BB1303" s="106"/>
      <c r="BC1303" s="106"/>
      <c r="BD1303" s="106"/>
      <c r="BE1303" s="106"/>
      <c r="BF1303" s="106"/>
      <c r="BG1303" s="106"/>
      <c r="BH1303" s="106"/>
      <c r="BI1303" s="106"/>
      <c r="BJ1303" s="106"/>
      <c r="BK1303" s="106"/>
      <c r="BL1303" s="107"/>
      <c r="CA1303" s="87" t="s">
        <v>1175</v>
      </c>
      <c r="CB1303" s="87">
        <v>216</v>
      </c>
      <c r="CC1303" s="87" t="s">
        <v>1175</v>
      </c>
      <c r="CD1303" s="87">
        <v>0</v>
      </c>
      <c r="CE1303" s="87" t="s">
        <v>1175</v>
      </c>
      <c r="CF1303" s="87">
        <v>0</v>
      </c>
      <c r="CG1303" s="87" t="s">
        <v>1175</v>
      </c>
      <c r="CH1303" s="87">
        <v>26.94</v>
      </c>
      <c r="CI1303" s="87" t="s">
        <v>1175</v>
      </c>
      <c r="CJ1303" s="87">
        <v>0</v>
      </c>
    </row>
    <row r="1304" spans="2:88" x14ac:dyDescent="0.3">
      <c r="B1304" s="88"/>
      <c r="C1304" s="106"/>
      <c r="D1304" s="106"/>
      <c r="E1304" s="106"/>
      <c r="F1304" s="106"/>
      <c r="G1304" s="106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AC1304" s="106"/>
      <c r="AD1304" s="106"/>
      <c r="AE1304" s="106"/>
      <c r="AF1304" s="106"/>
      <c r="AG1304" s="106"/>
      <c r="AH1304" s="106"/>
      <c r="AI1304" s="106"/>
      <c r="AJ1304" s="106"/>
      <c r="AK1304" s="106"/>
      <c r="AL1304" s="106"/>
      <c r="AM1304" s="106"/>
      <c r="AN1304" s="106"/>
      <c r="AO1304" s="106"/>
      <c r="AP1304" s="106"/>
      <c r="AQ1304" s="106"/>
      <c r="AR1304" s="106"/>
      <c r="AS1304" s="106"/>
      <c r="AT1304" s="106"/>
      <c r="AU1304" s="106"/>
      <c r="AV1304" s="106"/>
      <c r="AW1304" s="106"/>
      <c r="AX1304" s="106"/>
      <c r="AY1304" s="106"/>
      <c r="AZ1304" s="106"/>
      <c r="BA1304" s="106"/>
      <c r="BB1304" s="106"/>
      <c r="BC1304" s="106"/>
      <c r="BD1304" s="106"/>
      <c r="BE1304" s="106"/>
      <c r="BF1304" s="106"/>
      <c r="BG1304" s="106"/>
      <c r="BH1304" s="106"/>
      <c r="BI1304" s="106"/>
      <c r="BJ1304" s="106"/>
      <c r="BK1304" s="106"/>
      <c r="BL1304" s="107"/>
      <c r="CA1304" s="87" t="s">
        <v>1176</v>
      </c>
      <c r="CB1304" s="87">
        <v>219</v>
      </c>
      <c r="CC1304" s="87" t="s">
        <v>1176</v>
      </c>
      <c r="CD1304" s="87">
        <v>0</v>
      </c>
      <c r="CE1304" s="87" t="s">
        <v>1176</v>
      </c>
      <c r="CF1304" s="87">
        <v>0</v>
      </c>
      <c r="CG1304" s="87" t="s">
        <v>1176</v>
      </c>
      <c r="CH1304" s="87">
        <v>26.94</v>
      </c>
      <c r="CI1304" s="87" t="s">
        <v>1176</v>
      </c>
      <c r="CJ1304" s="87">
        <v>0</v>
      </c>
    </row>
    <row r="1305" spans="2:88" x14ac:dyDescent="0.3">
      <c r="B1305" s="88"/>
      <c r="C1305" s="106"/>
      <c r="D1305" s="106"/>
      <c r="E1305" s="106"/>
      <c r="F1305" s="106"/>
      <c r="G1305" s="106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6"/>
      <c r="T1305" s="106"/>
      <c r="U1305" s="106"/>
      <c r="V1305" s="106"/>
      <c r="W1305" s="106"/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O1305" s="106"/>
      <c r="AP1305" s="106"/>
      <c r="AQ1305" s="106"/>
      <c r="AR1305" s="106"/>
      <c r="AS1305" s="106"/>
      <c r="AT1305" s="106"/>
      <c r="AU1305" s="106"/>
      <c r="AV1305" s="106"/>
      <c r="AW1305" s="106"/>
      <c r="AX1305" s="106"/>
      <c r="AY1305" s="106"/>
      <c r="AZ1305" s="106"/>
      <c r="BA1305" s="106"/>
      <c r="BB1305" s="106"/>
      <c r="BC1305" s="106"/>
      <c r="BD1305" s="106"/>
      <c r="BE1305" s="106"/>
      <c r="BF1305" s="106"/>
      <c r="BG1305" s="106"/>
      <c r="BH1305" s="106"/>
      <c r="BI1305" s="106"/>
      <c r="BJ1305" s="106"/>
      <c r="BK1305" s="106"/>
      <c r="BL1305" s="107"/>
      <c r="CA1305" s="87" t="s">
        <v>1177</v>
      </c>
      <c r="CB1305" s="87">
        <v>221</v>
      </c>
      <c r="CC1305" s="87" t="s">
        <v>1177</v>
      </c>
      <c r="CD1305" s="87">
        <v>0</v>
      </c>
      <c r="CE1305" s="87" t="s">
        <v>1177</v>
      </c>
      <c r="CF1305" s="87">
        <v>0</v>
      </c>
      <c r="CG1305" s="87" t="s">
        <v>1177</v>
      </c>
      <c r="CH1305" s="87">
        <v>27.78</v>
      </c>
      <c r="CI1305" s="87" t="s">
        <v>1177</v>
      </c>
      <c r="CJ1305" s="87">
        <v>0</v>
      </c>
    </row>
    <row r="1306" spans="2:88" x14ac:dyDescent="0.3">
      <c r="B1306" s="88"/>
      <c r="C1306" s="106"/>
      <c r="D1306" s="106"/>
      <c r="E1306" s="106"/>
      <c r="F1306" s="106"/>
      <c r="G1306" s="106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6"/>
      <c r="T1306" s="106"/>
      <c r="U1306" s="106"/>
      <c r="V1306" s="106"/>
      <c r="W1306" s="106"/>
      <c r="X1306" s="106"/>
      <c r="Y1306" s="106"/>
      <c r="Z1306" s="106"/>
      <c r="AA1306" s="106"/>
      <c r="AB1306" s="106"/>
      <c r="AC1306" s="106"/>
      <c r="AD1306" s="106"/>
      <c r="AE1306" s="106"/>
      <c r="AF1306" s="106"/>
      <c r="AG1306" s="106"/>
      <c r="AH1306" s="106"/>
      <c r="AI1306" s="106"/>
      <c r="AJ1306" s="106"/>
      <c r="AK1306" s="106"/>
      <c r="AL1306" s="106"/>
      <c r="AM1306" s="106"/>
      <c r="AN1306" s="106"/>
      <c r="AO1306" s="106"/>
      <c r="AP1306" s="106"/>
      <c r="AQ1306" s="106"/>
      <c r="AR1306" s="106"/>
      <c r="AS1306" s="106"/>
      <c r="AT1306" s="106"/>
      <c r="AU1306" s="106"/>
      <c r="AV1306" s="106"/>
      <c r="AW1306" s="106"/>
      <c r="AX1306" s="106"/>
      <c r="AY1306" s="106"/>
      <c r="AZ1306" s="106"/>
      <c r="BA1306" s="106"/>
      <c r="BB1306" s="106"/>
      <c r="BC1306" s="106"/>
      <c r="BD1306" s="106"/>
      <c r="BE1306" s="106"/>
      <c r="BF1306" s="106"/>
      <c r="BG1306" s="106"/>
      <c r="BH1306" s="106"/>
      <c r="BI1306" s="106"/>
      <c r="BJ1306" s="106"/>
      <c r="BK1306" s="106"/>
      <c r="BL1306" s="107"/>
      <c r="CA1306" s="87" t="s">
        <v>1178</v>
      </c>
      <c r="CB1306" s="87">
        <v>217</v>
      </c>
      <c r="CC1306" s="87" t="s">
        <v>1178</v>
      </c>
      <c r="CD1306" s="87">
        <v>0</v>
      </c>
      <c r="CE1306" s="87" t="s">
        <v>1178</v>
      </c>
      <c r="CF1306" s="87">
        <v>0</v>
      </c>
      <c r="CG1306" s="87" t="s">
        <v>1178</v>
      </c>
      <c r="CH1306" s="87">
        <v>19.170000000000002</v>
      </c>
      <c r="CI1306" s="87" t="s">
        <v>1178</v>
      </c>
      <c r="CJ1306" s="87">
        <v>0</v>
      </c>
    </row>
    <row r="1307" spans="2:88" x14ac:dyDescent="0.3">
      <c r="B1307" s="88"/>
      <c r="C1307" s="106"/>
      <c r="D1307" s="106"/>
      <c r="E1307" s="106"/>
      <c r="F1307" s="106"/>
      <c r="G1307" s="106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6"/>
      <c r="T1307" s="106"/>
      <c r="U1307" s="106"/>
      <c r="V1307" s="106"/>
      <c r="W1307" s="106"/>
      <c r="X1307" s="106"/>
      <c r="Y1307" s="106"/>
      <c r="Z1307" s="106"/>
      <c r="AA1307" s="106"/>
      <c r="AB1307" s="106"/>
      <c r="AC1307" s="106"/>
      <c r="AD1307" s="106"/>
      <c r="AE1307" s="106"/>
      <c r="AF1307" s="106"/>
      <c r="AG1307" s="106"/>
      <c r="AH1307" s="106"/>
      <c r="AI1307" s="106"/>
      <c r="AJ1307" s="106"/>
      <c r="AK1307" s="106"/>
      <c r="AL1307" s="106"/>
      <c r="AM1307" s="106"/>
      <c r="AN1307" s="106"/>
      <c r="AO1307" s="106"/>
      <c r="AP1307" s="106"/>
      <c r="AQ1307" s="106"/>
      <c r="AR1307" s="106"/>
      <c r="AS1307" s="106"/>
      <c r="AT1307" s="106"/>
      <c r="AU1307" s="106"/>
      <c r="AV1307" s="106"/>
      <c r="AW1307" s="106"/>
      <c r="AX1307" s="106"/>
      <c r="AY1307" s="106"/>
      <c r="AZ1307" s="106"/>
      <c r="BA1307" s="106"/>
      <c r="BB1307" s="106"/>
      <c r="BC1307" s="106"/>
      <c r="BD1307" s="106"/>
      <c r="BE1307" s="106"/>
      <c r="BF1307" s="106"/>
      <c r="BG1307" s="106"/>
      <c r="BH1307" s="106"/>
      <c r="BI1307" s="106"/>
      <c r="BJ1307" s="106"/>
      <c r="BK1307" s="106"/>
      <c r="BL1307" s="107"/>
      <c r="CA1307" s="87" t="s">
        <v>1179</v>
      </c>
      <c r="CB1307" s="87">
        <v>219</v>
      </c>
      <c r="CC1307" s="87" t="s">
        <v>1179</v>
      </c>
      <c r="CD1307" s="87">
        <v>0</v>
      </c>
      <c r="CE1307" s="87" t="s">
        <v>1179</v>
      </c>
      <c r="CF1307" s="87">
        <v>0</v>
      </c>
      <c r="CG1307" s="87" t="s">
        <v>1179</v>
      </c>
      <c r="CH1307" s="87">
        <v>19.170000000000002</v>
      </c>
      <c r="CI1307" s="87" t="s">
        <v>1179</v>
      </c>
      <c r="CJ1307" s="87">
        <v>0</v>
      </c>
    </row>
    <row r="1308" spans="2:88" x14ac:dyDescent="0.3">
      <c r="B1308" s="88"/>
      <c r="C1308" s="106"/>
      <c r="D1308" s="106"/>
      <c r="E1308" s="106"/>
      <c r="F1308" s="106"/>
      <c r="G1308" s="106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6"/>
      <c r="T1308" s="106"/>
      <c r="U1308" s="106"/>
      <c r="V1308" s="106"/>
      <c r="W1308" s="106"/>
      <c r="X1308" s="106"/>
      <c r="Y1308" s="106"/>
      <c r="Z1308" s="106"/>
      <c r="AA1308" s="106"/>
      <c r="AB1308" s="106"/>
      <c r="AC1308" s="106"/>
      <c r="AD1308" s="106"/>
      <c r="AE1308" s="106"/>
      <c r="AF1308" s="106"/>
      <c r="AG1308" s="106"/>
      <c r="AH1308" s="106"/>
      <c r="AI1308" s="106"/>
      <c r="AJ1308" s="106"/>
      <c r="AK1308" s="106"/>
      <c r="AL1308" s="106"/>
      <c r="AM1308" s="106"/>
      <c r="AN1308" s="106"/>
      <c r="AO1308" s="106"/>
      <c r="AP1308" s="106"/>
      <c r="AQ1308" s="106"/>
      <c r="AR1308" s="106"/>
      <c r="AS1308" s="106"/>
      <c r="AT1308" s="106"/>
      <c r="AU1308" s="106"/>
      <c r="AV1308" s="106"/>
      <c r="AW1308" s="106"/>
      <c r="AX1308" s="106"/>
      <c r="AY1308" s="106"/>
      <c r="AZ1308" s="106"/>
      <c r="BA1308" s="106"/>
      <c r="BB1308" s="106"/>
      <c r="BC1308" s="106"/>
      <c r="BD1308" s="106"/>
      <c r="BE1308" s="106"/>
      <c r="BF1308" s="106"/>
      <c r="BG1308" s="106"/>
      <c r="BH1308" s="106"/>
      <c r="BI1308" s="106"/>
      <c r="BJ1308" s="106"/>
      <c r="BK1308" s="106"/>
      <c r="BL1308" s="107"/>
      <c r="CA1308" s="87" t="s">
        <v>1180</v>
      </c>
      <c r="CB1308" s="87">
        <v>223</v>
      </c>
      <c r="CC1308" s="87" t="s">
        <v>1180</v>
      </c>
      <c r="CD1308" s="87">
        <v>0</v>
      </c>
      <c r="CE1308" s="87" t="s">
        <v>1180</v>
      </c>
      <c r="CF1308" s="87">
        <v>0</v>
      </c>
      <c r="CG1308" s="87" t="s">
        <v>1180</v>
      </c>
      <c r="CH1308" s="87">
        <v>29.44</v>
      </c>
      <c r="CI1308" s="87" t="s">
        <v>1180</v>
      </c>
      <c r="CJ1308" s="87">
        <v>0</v>
      </c>
    </row>
    <row r="1309" spans="2:88" x14ac:dyDescent="0.3">
      <c r="B1309" s="88"/>
      <c r="C1309" s="106"/>
      <c r="D1309" s="106"/>
      <c r="E1309" s="106"/>
      <c r="F1309" s="106"/>
      <c r="G1309" s="106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6"/>
      <c r="T1309" s="106"/>
      <c r="U1309" s="106"/>
      <c r="V1309" s="106"/>
      <c r="W1309" s="106"/>
      <c r="X1309" s="106"/>
      <c r="Y1309" s="106"/>
      <c r="Z1309" s="106"/>
      <c r="AA1309" s="106"/>
      <c r="AB1309" s="106"/>
      <c r="AC1309" s="106"/>
      <c r="AD1309" s="106"/>
      <c r="AE1309" s="106"/>
      <c r="AF1309" s="106"/>
      <c r="AG1309" s="106"/>
      <c r="AH1309" s="106"/>
      <c r="AI1309" s="106"/>
      <c r="AJ1309" s="106"/>
      <c r="AK1309" s="106"/>
      <c r="AL1309" s="106"/>
      <c r="AM1309" s="106"/>
      <c r="AN1309" s="106"/>
      <c r="AO1309" s="106"/>
      <c r="AP1309" s="106"/>
      <c r="AQ1309" s="106"/>
      <c r="AR1309" s="106"/>
      <c r="AS1309" s="106"/>
      <c r="AT1309" s="106"/>
      <c r="AU1309" s="106"/>
      <c r="AV1309" s="106"/>
      <c r="AW1309" s="106"/>
      <c r="AX1309" s="106"/>
      <c r="AY1309" s="106"/>
      <c r="AZ1309" s="106"/>
      <c r="BA1309" s="106"/>
      <c r="BB1309" s="106"/>
      <c r="BC1309" s="106"/>
      <c r="BD1309" s="106"/>
      <c r="BE1309" s="106"/>
      <c r="BF1309" s="106"/>
      <c r="BG1309" s="106"/>
      <c r="BH1309" s="106"/>
      <c r="BI1309" s="106"/>
      <c r="BJ1309" s="106"/>
      <c r="BK1309" s="106"/>
      <c r="BL1309" s="107"/>
      <c r="CA1309" s="87" t="s">
        <v>1181</v>
      </c>
      <c r="CB1309" s="87">
        <v>216</v>
      </c>
      <c r="CC1309" s="87" t="s">
        <v>1181</v>
      </c>
      <c r="CD1309" s="87">
        <v>0</v>
      </c>
      <c r="CE1309" s="87" t="s">
        <v>1181</v>
      </c>
      <c r="CF1309" s="87">
        <v>0</v>
      </c>
      <c r="CG1309" s="87" t="s">
        <v>1181</v>
      </c>
      <c r="CH1309" s="87">
        <v>26.39</v>
      </c>
      <c r="CI1309" s="87" t="s">
        <v>1181</v>
      </c>
      <c r="CJ1309" s="87">
        <v>0</v>
      </c>
    </row>
    <row r="1310" spans="2:88" x14ac:dyDescent="0.3">
      <c r="B1310" s="88"/>
      <c r="C1310" s="106"/>
      <c r="D1310" s="106"/>
      <c r="E1310" s="106"/>
      <c r="F1310" s="106"/>
      <c r="G1310" s="106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6"/>
      <c r="T1310" s="106"/>
      <c r="U1310" s="106"/>
      <c r="V1310" s="106"/>
      <c r="W1310" s="106"/>
      <c r="X1310" s="106"/>
      <c r="Y1310" s="106"/>
      <c r="Z1310" s="106"/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06"/>
      <c r="BB1310" s="106"/>
      <c r="BC1310" s="106"/>
      <c r="BD1310" s="106"/>
      <c r="BE1310" s="106"/>
      <c r="BF1310" s="106"/>
      <c r="BG1310" s="106"/>
      <c r="BH1310" s="106"/>
      <c r="BI1310" s="106"/>
      <c r="BJ1310" s="106"/>
      <c r="BK1310" s="106"/>
      <c r="BL1310" s="107"/>
      <c r="CA1310" s="87" t="s">
        <v>1182</v>
      </c>
      <c r="CB1310" s="87">
        <v>218</v>
      </c>
      <c r="CC1310" s="87" t="s">
        <v>1182</v>
      </c>
      <c r="CD1310" s="87">
        <v>0</v>
      </c>
      <c r="CE1310" s="87" t="s">
        <v>1182</v>
      </c>
      <c r="CF1310" s="87">
        <v>0</v>
      </c>
      <c r="CG1310" s="87" t="s">
        <v>1182</v>
      </c>
      <c r="CH1310" s="87">
        <v>26.67</v>
      </c>
      <c r="CI1310" s="87" t="s">
        <v>1182</v>
      </c>
      <c r="CJ1310" s="87">
        <v>0</v>
      </c>
    </row>
    <row r="1311" spans="2:88" x14ac:dyDescent="0.3">
      <c r="B1311" s="88"/>
      <c r="C1311" s="106"/>
      <c r="D1311" s="106"/>
      <c r="E1311" s="106"/>
      <c r="F1311" s="106"/>
      <c r="G1311" s="106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6"/>
      <c r="T1311" s="106"/>
      <c r="U1311" s="106"/>
      <c r="V1311" s="106"/>
      <c r="W1311" s="106"/>
      <c r="X1311" s="106"/>
      <c r="Y1311" s="106"/>
      <c r="Z1311" s="106"/>
      <c r="AA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AM1311" s="106"/>
      <c r="AN1311" s="106"/>
      <c r="AO1311" s="106"/>
      <c r="AP1311" s="106"/>
      <c r="AQ1311" s="106"/>
      <c r="AR1311" s="106"/>
      <c r="AS1311" s="106"/>
      <c r="AT1311" s="106"/>
      <c r="AU1311" s="106"/>
      <c r="AV1311" s="106"/>
      <c r="AW1311" s="106"/>
      <c r="AX1311" s="106"/>
      <c r="AY1311" s="106"/>
      <c r="AZ1311" s="106"/>
      <c r="BA1311" s="106"/>
      <c r="BB1311" s="106"/>
      <c r="BC1311" s="106"/>
      <c r="BD1311" s="106"/>
      <c r="BE1311" s="106"/>
      <c r="BF1311" s="106"/>
      <c r="BG1311" s="106"/>
      <c r="BH1311" s="106"/>
      <c r="BI1311" s="106"/>
      <c r="BJ1311" s="106"/>
      <c r="BK1311" s="106"/>
      <c r="BL1311" s="107"/>
      <c r="CA1311" s="87" t="s">
        <v>1183</v>
      </c>
      <c r="CB1311" s="87">
        <v>216</v>
      </c>
      <c r="CC1311" s="87" t="s">
        <v>1183</v>
      </c>
      <c r="CD1311" s="87">
        <v>0</v>
      </c>
      <c r="CE1311" s="87" t="s">
        <v>1183</v>
      </c>
      <c r="CF1311" s="87">
        <v>0</v>
      </c>
      <c r="CG1311" s="87" t="s">
        <v>1183</v>
      </c>
      <c r="CH1311" s="87">
        <v>17.78</v>
      </c>
      <c r="CI1311" s="87" t="s">
        <v>1183</v>
      </c>
      <c r="CJ1311" s="87">
        <v>0</v>
      </c>
    </row>
    <row r="1312" spans="2:88" x14ac:dyDescent="0.3">
      <c r="B1312" s="88"/>
      <c r="C1312" s="106"/>
      <c r="D1312" s="106"/>
      <c r="E1312" s="106"/>
      <c r="F1312" s="106"/>
      <c r="G1312" s="106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6"/>
      <c r="T1312" s="106"/>
      <c r="U1312" s="106"/>
      <c r="V1312" s="106"/>
      <c r="W1312" s="106"/>
      <c r="X1312" s="106"/>
      <c r="Y1312" s="106"/>
      <c r="Z1312" s="106"/>
      <c r="AA1312" s="106"/>
      <c r="AB1312" s="106"/>
      <c r="AC1312" s="106"/>
      <c r="AD1312" s="106"/>
      <c r="AE1312" s="106"/>
      <c r="AF1312" s="106"/>
      <c r="AG1312" s="106"/>
      <c r="AH1312" s="106"/>
      <c r="AI1312" s="106"/>
      <c r="AJ1312" s="106"/>
      <c r="AK1312" s="106"/>
      <c r="AL1312" s="106"/>
      <c r="AM1312" s="106"/>
      <c r="AN1312" s="106"/>
      <c r="AO1312" s="106"/>
      <c r="AP1312" s="106"/>
      <c r="AQ1312" s="106"/>
      <c r="AR1312" s="106"/>
      <c r="AS1312" s="106"/>
      <c r="AT1312" s="106"/>
      <c r="AU1312" s="106"/>
      <c r="AV1312" s="106"/>
      <c r="AW1312" s="106"/>
      <c r="AX1312" s="106"/>
      <c r="AY1312" s="106"/>
      <c r="AZ1312" s="106"/>
      <c r="BA1312" s="106"/>
      <c r="BB1312" s="106"/>
      <c r="BC1312" s="106"/>
      <c r="BD1312" s="106"/>
      <c r="BE1312" s="106"/>
      <c r="BF1312" s="106"/>
      <c r="BG1312" s="106"/>
      <c r="BH1312" s="106"/>
      <c r="BI1312" s="106"/>
      <c r="BJ1312" s="106"/>
      <c r="BK1312" s="106"/>
      <c r="BL1312" s="107"/>
      <c r="CA1312" s="87" t="s">
        <v>1184</v>
      </c>
      <c r="CB1312" s="87">
        <v>215</v>
      </c>
      <c r="CC1312" s="87" t="s">
        <v>1184</v>
      </c>
      <c r="CD1312" s="87">
        <v>0</v>
      </c>
      <c r="CE1312" s="87" t="s">
        <v>1184</v>
      </c>
      <c r="CF1312" s="87">
        <v>0</v>
      </c>
      <c r="CG1312" s="87" t="s">
        <v>1184</v>
      </c>
      <c r="CH1312" s="87">
        <v>18.61</v>
      </c>
      <c r="CI1312" s="87" t="s">
        <v>1184</v>
      </c>
      <c r="CJ1312" s="87">
        <v>0</v>
      </c>
    </row>
    <row r="1313" spans="2:88" x14ac:dyDescent="0.3">
      <c r="B1313" s="88"/>
      <c r="C1313" s="106"/>
      <c r="D1313" s="106"/>
      <c r="E1313" s="106"/>
      <c r="F1313" s="106"/>
      <c r="G1313" s="106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B1313" s="106"/>
      <c r="AC1313" s="106"/>
      <c r="AD1313" s="106"/>
      <c r="AE1313" s="106"/>
      <c r="AF1313" s="106"/>
      <c r="AG1313" s="106"/>
      <c r="AH1313" s="106"/>
      <c r="AI1313" s="106"/>
      <c r="AJ1313" s="106"/>
      <c r="AK1313" s="106"/>
      <c r="AL1313" s="106"/>
      <c r="AM1313" s="106"/>
      <c r="AN1313" s="106"/>
      <c r="AO1313" s="106"/>
      <c r="AP1313" s="106"/>
      <c r="AQ1313" s="106"/>
      <c r="AR1313" s="106"/>
      <c r="AS1313" s="106"/>
      <c r="AT1313" s="106"/>
      <c r="AU1313" s="106"/>
      <c r="AV1313" s="106"/>
      <c r="AW1313" s="106"/>
      <c r="AX1313" s="106"/>
      <c r="AY1313" s="106"/>
      <c r="AZ1313" s="106"/>
      <c r="BA1313" s="106"/>
      <c r="BB1313" s="106"/>
      <c r="BC1313" s="106"/>
      <c r="BD1313" s="106"/>
      <c r="BE1313" s="106"/>
      <c r="BF1313" s="106"/>
      <c r="BG1313" s="106"/>
      <c r="BH1313" s="106"/>
      <c r="BI1313" s="106"/>
      <c r="BJ1313" s="106"/>
      <c r="BK1313" s="106"/>
      <c r="BL1313" s="107"/>
      <c r="CA1313" s="87" t="s">
        <v>1185</v>
      </c>
      <c r="CB1313" s="87">
        <v>217</v>
      </c>
      <c r="CC1313" s="87" t="s">
        <v>1185</v>
      </c>
      <c r="CD1313" s="87">
        <v>0</v>
      </c>
      <c r="CE1313" s="87" t="s">
        <v>1185</v>
      </c>
      <c r="CF1313" s="87">
        <v>0</v>
      </c>
      <c r="CG1313" s="87" t="s">
        <v>1185</v>
      </c>
      <c r="CH1313" s="87">
        <v>17.22</v>
      </c>
      <c r="CI1313" s="87" t="s">
        <v>1185</v>
      </c>
      <c r="CJ1313" s="87">
        <v>0</v>
      </c>
    </row>
    <row r="1314" spans="2:88" x14ac:dyDescent="0.3">
      <c r="B1314" s="88"/>
      <c r="C1314" s="106"/>
      <c r="D1314" s="106"/>
      <c r="E1314" s="106"/>
      <c r="F1314" s="106"/>
      <c r="G1314" s="106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6"/>
      <c r="T1314" s="106"/>
      <c r="U1314" s="106"/>
      <c r="V1314" s="106"/>
      <c r="W1314" s="106"/>
      <c r="X1314" s="106"/>
      <c r="Y1314" s="106"/>
      <c r="Z1314" s="106"/>
      <c r="AA1314" s="106"/>
      <c r="AB1314" s="106"/>
      <c r="AC1314" s="106"/>
      <c r="AD1314" s="106"/>
      <c r="AE1314" s="106"/>
      <c r="AF1314" s="106"/>
      <c r="AG1314" s="106"/>
      <c r="AH1314" s="106"/>
      <c r="AI1314" s="106"/>
      <c r="AJ1314" s="106"/>
      <c r="AK1314" s="106"/>
      <c r="AL1314" s="106"/>
      <c r="AM1314" s="106"/>
      <c r="AN1314" s="106"/>
      <c r="AO1314" s="106"/>
      <c r="AP1314" s="106"/>
      <c r="AQ1314" s="106"/>
      <c r="AR1314" s="106"/>
      <c r="AS1314" s="106"/>
      <c r="AT1314" s="106"/>
      <c r="AU1314" s="106"/>
      <c r="AV1314" s="106"/>
      <c r="AW1314" s="106"/>
      <c r="AX1314" s="106"/>
      <c r="AY1314" s="106"/>
      <c r="AZ1314" s="106"/>
      <c r="BA1314" s="106"/>
      <c r="BB1314" s="106"/>
      <c r="BC1314" s="106"/>
      <c r="BD1314" s="106"/>
      <c r="BE1314" s="106"/>
      <c r="BF1314" s="106"/>
      <c r="BG1314" s="106"/>
      <c r="BH1314" s="106"/>
      <c r="BI1314" s="106"/>
      <c r="BJ1314" s="106"/>
      <c r="BK1314" s="106"/>
      <c r="BL1314" s="107"/>
      <c r="CA1314" s="87" t="s">
        <v>1186</v>
      </c>
      <c r="CB1314" s="87">
        <v>218</v>
      </c>
      <c r="CC1314" s="87" t="s">
        <v>1186</v>
      </c>
      <c r="CD1314" s="87">
        <v>0</v>
      </c>
      <c r="CE1314" s="87" t="s">
        <v>1186</v>
      </c>
      <c r="CF1314" s="87">
        <v>0</v>
      </c>
      <c r="CG1314" s="87" t="s">
        <v>1186</v>
      </c>
      <c r="CH1314" s="87">
        <v>25.56</v>
      </c>
      <c r="CI1314" s="87" t="s">
        <v>1186</v>
      </c>
      <c r="CJ1314" s="87">
        <v>0</v>
      </c>
    </row>
    <row r="1315" spans="2:88" x14ac:dyDescent="0.3">
      <c r="B1315" s="88"/>
      <c r="C1315" s="106"/>
      <c r="D1315" s="106"/>
      <c r="E1315" s="106"/>
      <c r="F1315" s="106"/>
      <c r="G1315" s="106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6"/>
      <c r="T1315" s="106"/>
      <c r="U1315" s="106"/>
      <c r="V1315" s="106"/>
      <c r="W1315" s="106"/>
      <c r="X1315" s="106"/>
      <c r="Y1315" s="106"/>
      <c r="Z1315" s="106"/>
      <c r="AA1315" s="106"/>
      <c r="AB1315" s="106"/>
      <c r="AC1315" s="106"/>
      <c r="AD1315" s="106"/>
      <c r="AE1315" s="106"/>
      <c r="AF1315" s="106"/>
      <c r="AG1315" s="106"/>
      <c r="AH1315" s="106"/>
      <c r="AI1315" s="106"/>
      <c r="AJ1315" s="106"/>
      <c r="AK1315" s="106"/>
      <c r="AL1315" s="106"/>
      <c r="AM1315" s="106"/>
      <c r="AN1315" s="106"/>
      <c r="AO1315" s="106"/>
      <c r="AP1315" s="106"/>
      <c r="AQ1315" s="106"/>
      <c r="AR1315" s="106"/>
      <c r="AS1315" s="106"/>
      <c r="AT1315" s="106"/>
      <c r="AU1315" s="106"/>
      <c r="AV1315" s="106"/>
      <c r="AW1315" s="106"/>
      <c r="AX1315" s="106"/>
      <c r="AY1315" s="106"/>
      <c r="AZ1315" s="106"/>
      <c r="BA1315" s="106"/>
      <c r="BB1315" s="106"/>
      <c r="BC1315" s="106"/>
      <c r="BD1315" s="106"/>
      <c r="BE1315" s="106"/>
      <c r="BF1315" s="106"/>
      <c r="BG1315" s="106"/>
      <c r="BH1315" s="106"/>
      <c r="BI1315" s="106"/>
      <c r="BJ1315" s="106"/>
      <c r="BK1315" s="106"/>
      <c r="BL1315" s="107"/>
      <c r="CA1315" s="87" t="s">
        <v>1187</v>
      </c>
      <c r="CB1315" s="87">
        <v>247</v>
      </c>
      <c r="CC1315" s="87" t="s">
        <v>1187</v>
      </c>
      <c r="CD1315" s="87">
        <v>0</v>
      </c>
      <c r="CE1315" s="87" t="s">
        <v>1187</v>
      </c>
      <c r="CF1315" s="87">
        <v>0</v>
      </c>
      <c r="CG1315" s="87" t="s">
        <v>1187</v>
      </c>
      <c r="CH1315" s="87">
        <v>18.059999999999999</v>
      </c>
      <c r="CI1315" s="87" t="s">
        <v>1187</v>
      </c>
      <c r="CJ1315" s="87">
        <v>0</v>
      </c>
    </row>
    <row r="1316" spans="2:88" x14ac:dyDescent="0.3">
      <c r="B1316" s="88"/>
      <c r="C1316" s="106"/>
      <c r="D1316" s="106"/>
      <c r="E1316" s="106"/>
      <c r="F1316" s="106"/>
      <c r="G1316" s="106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6"/>
      <c r="T1316" s="106"/>
      <c r="U1316" s="106"/>
      <c r="V1316" s="106"/>
      <c r="W1316" s="106"/>
      <c r="X1316" s="106"/>
      <c r="Y1316" s="106"/>
      <c r="Z1316" s="106"/>
      <c r="AA1316" s="106"/>
      <c r="AB1316" s="106"/>
      <c r="AC1316" s="106"/>
      <c r="AD1316" s="106"/>
      <c r="AE1316" s="106"/>
      <c r="AF1316" s="106"/>
      <c r="AG1316" s="106"/>
      <c r="AH1316" s="106"/>
      <c r="AI1316" s="106"/>
      <c r="AJ1316" s="106"/>
      <c r="AK1316" s="106"/>
      <c r="AL1316" s="106"/>
      <c r="AM1316" s="106"/>
      <c r="AN1316" s="106"/>
      <c r="AO1316" s="106"/>
      <c r="AP1316" s="106"/>
      <c r="AQ1316" s="106"/>
      <c r="AR1316" s="106"/>
      <c r="AS1316" s="106"/>
      <c r="AT1316" s="106"/>
      <c r="AU1316" s="106"/>
      <c r="AV1316" s="106"/>
      <c r="AW1316" s="106"/>
      <c r="AX1316" s="106"/>
      <c r="AY1316" s="106"/>
      <c r="AZ1316" s="106"/>
      <c r="BA1316" s="106"/>
      <c r="BB1316" s="106"/>
      <c r="BC1316" s="106"/>
      <c r="BD1316" s="106"/>
      <c r="BE1316" s="106"/>
      <c r="BF1316" s="106"/>
      <c r="BG1316" s="106"/>
      <c r="BH1316" s="106"/>
      <c r="BI1316" s="106"/>
      <c r="BJ1316" s="106"/>
      <c r="BK1316" s="106"/>
      <c r="BL1316" s="107"/>
      <c r="CA1316" s="87" t="s">
        <v>1188</v>
      </c>
      <c r="CB1316" s="87">
        <v>5</v>
      </c>
      <c r="CC1316" s="87" t="s">
        <v>1188</v>
      </c>
      <c r="CD1316" s="87">
        <v>0</v>
      </c>
      <c r="CE1316" s="87" t="s">
        <v>1188</v>
      </c>
      <c r="CF1316" s="87">
        <v>0</v>
      </c>
      <c r="CG1316" s="87" t="s">
        <v>1188</v>
      </c>
      <c r="CH1316" s="87">
        <v>16.11</v>
      </c>
      <c r="CI1316" s="87" t="s">
        <v>1188</v>
      </c>
      <c r="CJ1316" s="87">
        <v>0</v>
      </c>
    </row>
    <row r="1317" spans="2:88" x14ac:dyDescent="0.3">
      <c r="B1317" s="88"/>
      <c r="C1317" s="106"/>
      <c r="D1317" s="106"/>
      <c r="E1317" s="106"/>
      <c r="F1317" s="106"/>
      <c r="G1317" s="106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6"/>
      <c r="T1317" s="106"/>
      <c r="U1317" s="106"/>
      <c r="V1317" s="106"/>
      <c r="W1317" s="106"/>
      <c r="X1317" s="106"/>
      <c r="Y1317" s="106"/>
      <c r="Z1317" s="106"/>
      <c r="AA1317" s="106"/>
      <c r="AB1317" s="106"/>
      <c r="AC1317" s="106"/>
      <c r="AD1317" s="106"/>
      <c r="AE1317" s="106"/>
      <c r="AF1317" s="106"/>
      <c r="AG1317" s="106"/>
      <c r="AH1317" s="106"/>
      <c r="AI1317" s="106"/>
      <c r="AJ1317" s="106"/>
      <c r="AK1317" s="106"/>
      <c r="AL1317" s="106"/>
      <c r="AM1317" s="106"/>
      <c r="AN1317" s="106"/>
      <c r="AO1317" s="106"/>
      <c r="AP1317" s="106"/>
      <c r="AQ1317" s="106"/>
      <c r="AR1317" s="106"/>
      <c r="AS1317" s="106"/>
      <c r="AT1317" s="106"/>
      <c r="AU1317" s="106"/>
      <c r="AV1317" s="106"/>
      <c r="AW1317" s="106"/>
      <c r="AX1317" s="106"/>
      <c r="AY1317" s="106"/>
      <c r="AZ1317" s="106"/>
      <c r="BA1317" s="106"/>
      <c r="BB1317" s="106"/>
      <c r="BC1317" s="106"/>
      <c r="BD1317" s="106"/>
      <c r="BE1317" s="106"/>
      <c r="BF1317" s="106"/>
      <c r="BG1317" s="106"/>
      <c r="BH1317" s="106"/>
      <c r="BI1317" s="106"/>
      <c r="BJ1317" s="106"/>
      <c r="BK1317" s="106"/>
      <c r="BL1317" s="107"/>
      <c r="CA1317" s="87" t="s">
        <v>1189</v>
      </c>
      <c r="CB1317" s="87">
        <v>205</v>
      </c>
      <c r="CC1317" s="87" t="s">
        <v>1189</v>
      </c>
      <c r="CD1317" s="87">
        <v>0</v>
      </c>
      <c r="CE1317" s="87" t="s">
        <v>1189</v>
      </c>
      <c r="CF1317" s="87">
        <v>0</v>
      </c>
      <c r="CG1317" s="87" t="s">
        <v>1189</v>
      </c>
      <c r="CH1317" s="87">
        <v>27.5</v>
      </c>
      <c r="CI1317" s="87" t="s">
        <v>1189</v>
      </c>
      <c r="CJ1317" s="87">
        <v>0</v>
      </c>
    </row>
    <row r="1318" spans="2:88" x14ac:dyDescent="0.3">
      <c r="B1318" s="88"/>
      <c r="C1318" s="106"/>
      <c r="D1318" s="106"/>
      <c r="E1318" s="106"/>
      <c r="F1318" s="106"/>
      <c r="G1318" s="106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6"/>
      <c r="T1318" s="106"/>
      <c r="U1318" s="106"/>
      <c r="V1318" s="106"/>
      <c r="W1318" s="106"/>
      <c r="X1318" s="106"/>
      <c r="Y1318" s="106"/>
      <c r="Z1318" s="106"/>
      <c r="AA1318" s="106"/>
      <c r="AB1318" s="106"/>
      <c r="AC1318" s="106"/>
      <c r="AD1318" s="106"/>
      <c r="AE1318" s="106"/>
      <c r="AF1318" s="106"/>
      <c r="AG1318" s="106"/>
      <c r="AH1318" s="106"/>
      <c r="AI1318" s="106"/>
      <c r="AJ1318" s="106"/>
      <c r="AK1318" s="106"/>
      <c r="AL1318" s="106"/>
      <c r="AM1318" s="106"/>
      <c r="AN1318" s="106"/>
      <c r="AO1318" s="106"/>
      <c r="AP1318" s="106"/>
      <c r="AQ1318" s="106"/>
      <c r="AR1318" s="106"/>
      <c r="AS1318" s="106"/>
      <c r="AT1318" s="106"/>
      <c r="AU1318" s="106"/>
      <c r="AV1318" s="106"/>
      <c r="AW1318" s="106"/>
      <c r="AX1318" s="106"/>
      <c r="AY1318" s="106"/>
      <c r="AZ1318" s="106"/>
      <c r="BA1318" s="106"/>
      <c r="BB1318" s="106"/>
      <c r="BC1318" s="106"/>
      <c r="BD1318" s="106"/>
      <c r="BE1318" s="106"/>
      <c r="BF1318" s="106"/>
      <c r="BG1318" s="106"/>
      <c r="BH1318" s="106"/>
      <c r="BI1318" s="106"/>
      <c r="BJ1318" s="106"/>
      <c r="BK1318" s="106"/>
      <c r="BL1318" s="107"/>
      <c r="CA1318" s="87" t="s">
        <v>1190</v>
      </c>
      <c r="CB1318" s="87">
        <v>210</v>
      </c>
      <c r="CC1318" s="87" t="s">
        <v>1190</v>
      </c>
      <c r="CD1318" s="87">
        <v>0</v>
      </c>
      <c r="CE1318" s="87" t="s">
        <v>1190</v>
      </c>
      <c r="CF1318" s="87">
        <v>0</v>
      </c>
      <c r="CG1318" s="87" t="s">
        <v>1190</v>
      </c>
      <c r="CH1318" s="87">
        <v>16.670000000000002</v>
      </c>
      <c r="CI1318" s="87" t="s">
        <v>1190</v>
      </c>
      <c r="CJ1318" s="87">
        <v>0</v>
      </c>
    </row>
    <row r="1319" spans="2:88" x14ac:dyDescent="0.3">
      <c r="B1319" s="88"/>
      <c r="C1319" s="106"/>
      <c r="D1319" s="106"/>
      <c r="E1319" s="106"/>
      <c r="F1319" s="106"/>
      <c r="G1319" s="106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6"/>
      <c r="T1319" s="106"/>
      <c r="U1319" s="106"/>
      <c r="V1319" s="106"/>
      <c r="W1319" s="106"/>
      <c r="X1319" s="106"/>
      <c r="Y1319" s="106"/>
      <c r="Z1319" s="106"/>
      <c r="AA1319" s="106"/>
      <c r="AB1319" s="106"/>
      <c r="AC1319" s="106"/>
      <c r="AD1319" s="106"/>
      <c r="AE1319" s="106"/>
      <c r="AF1319" s="106"/>
      <c r="AG1319" s="106"/>
      <c r="AH1319" s="106"/>
      <c r="AI1319" s="106"/>
      <c r="AJ1319" s="106"/>
      <c r="AK1319" s="106"/>
      <c r="AL1319" s="106"/>
      <c r="AM1319" s="106"/>
      <c r="AN1319" s="106"/>
      <c r="AO1319" s="106"/>
      <c r="AP1319" s="106"/>
      <c r="AQ1319" s="106"/>
      <c r="AR1319" s="106"/>
      <c r="AS1319" s="106"/>
      <c r="AT1319" s="106"/>
      <c r="AU1319" s="106"/>
      <c r="AV1319" s="106"/>
      <c r="AW1319" s="106"/>
      <c r="AX1319" s="106"/>
      <c r="AY1319" s="106"/>
      <c r="AZ1319" s="106"/>
      <c r="BA1319" s="106"/>
      <c r="BB1319" s="106"/>
      <c r="BC1319" s="106"/>
      <c r="BD1319" s="106"/>
      <c r="BE1319" s="106"/>
      <c r="BF1319" s="106"/>
      <c r="BG1319" s="106"/>
      <c r="BH1319" s="106"/>
      <c r="BI1319" s="106"/>
      <c r="BJ1319" s="106"/>
      <c r="BK1319" s="106"/>
      <c r="BL1319" s="107"/>
      <c r="CA1319" s="87" t="s">
        <v>1191</v>
      </c>
      <c r="CB1319" s="87">
        <v>216</v>
      </c>
      <c r="CC1319" s="87" t="s">
        <v>1191</v>
      </c>
      <c r="CD1319" s="87">
        <v>0</v>
      </c>
      <c r="CE1319" s="87" t="s">
        <v>1191</v>
      </c>
      <c r="CF1319" s="87">
        <v>0</v>
      </c>
      <c r="CG1319" s="87" t="s">
        <v>1191</v>
      </c>
      <c r="CH1319" s="87">
        <v>18.329999999999998</v>
      </c>
      <c r="CI1319" s="87" t="s">
        <v>1191</v>
      </c>
      <c r="CJ1319" s="87">
        <v>0</v>
      </c>
    </row>
    <row r="1320" spans="2:88" x14ac:dyDescent="0.3">
      <c r="B1320" s="88"/>
      <c r="C1320" s="106"/>
      <c r="D1320" s="106"/>
      <c r="E1320" s="106"/>
      <c r="F1320" s="106"/>
      <c r="G1320" s="106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A1320" s="106"/>
      <c r="AB1320" s="106"/>
      <c r="AC1320" s="106"/>
      <c r="AD1320" s="106"/>
      <c r="AE1320" s="106"/>
      <c r="AF1320" s="106"/>
      <c r="AG1320" s="106"/>
      <c r="AH1320" s="106"/>
      <c r="AI1320" s="106"/>
      <c r="AJ1320" s="106"/>
      <c r="AK1320" s="106"/>
      <c r="AL1320" s="106"/>
      <c r="AM1320" s="106"/>
      <c r="AN1320" s="106"/>
      <c r="AO1320" s="106"/>
      <c r="AP1320" s="106"/>
      <c r="AQ1320" s="106"/>
      <c r="AR1320" s="106"/>
      <c r="AS1320" s="106"/>
      <c r="AT1320" s="106"/>
      <c r="AU1320" s="106"/>
      <c r="AV1320" s="106"/>
      <c r="AW1320" s="106"/>
      <c r="AX1320" s="106"/>
      <c r="AY1320" s="106"/>
      <c r="AZ1320" s="106"/>
      <c r="BA1320" s="106"/>
      <c r="BB1320" s="106"/>
      <c r="BC1320" s="106"/>
      <c r="BD1320" s="106"/>
      <c r="BE1320" s="106"/>
      <c r="BF1320" s="106"/>
      <c r="BG1320" s="106"/>
      <c r="BH1320" s="106"/>
      <c r="BI1320" s="106"/>
      <c r="BJ1320" s="106"/>
      <c r="BK1320" s="106"/>
      <c r="BL1320" s="107"/>
      <c r="CA1320" s="87" t="s">
        <v>1192</v>
      </c>
      <c r="CB1320" s="87">
        <v>217</v>
      </c>
      <c r="CC1320" s="87" t="s">
        <v>1192</v>
      </c>
      <c r="CD1320" s="87">
        <v>0</v>
      </c>
      <c r="CE1320" s="87" t="s">
        <v>1192</v>
      </c>
      <c r="CF1320" s="87">
        <v>0</v>
      </c>
      <c r="CG1320" s="87" t="s">
        <v>1192</v>
      </c>
      <c r="CH1320" s="87">
        <v>30</v>
      </c>
      <c r="CI1320" s="87" t="s">
        <v>1192</v>
      </c>
      <c r="CJ1320" s="87">
        <v>0</v>
      </c>
    </row>
    <row r="1321" spans="2:88" x14ac:dyDescent="0.3">
      <c r="B1321" s="88"/>
      <c r="C1321" s="106"/>
      <c r="D1321" s="106"/>
      <c r="E1321" s="106"/>
      <c r="F1321" s="106"/>
      <c r="G1321" s="106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6"/>
      <c r="T1321" s="106"/>
      <c r="U1321" s="106"/>
      <c r="V1321" s="106"/>
      <c r="W1321" s="106"/>
      <c r="X1321" s="106"/>
      <c r="Y1321" s="106"/>
      <c r="Z1321" s="106"/>
      <c r="AA1321" s="106"/>
      <c r="AB1321" s="106"/>
      <c r="AC1321" s="106"/>
      <c r="AD1321" s="106"/>
      <c r="AE1321" s="106"/>
      <c r="AF1321" s="106"/>
      <c r="AG1321" s="106"/>
      <c r="AH1321" s="106"/>
      <c r="AI1321" s="106"/>
      <c r="AJ1321" s="106"/>
      <c r="AK1321" s="106"/>
      <c r="AL1321" s="106"/>
      <c r="AM1321" s="106"/>
      <c r="AN1321" s="106"/>
      <c r="AO1321" s="106"/>
      <c r="AP1321" s="106"/>
      <c r="AQ1321" s="106"/>
      <c r="AR1321" s="106"/>
      <c r="AS1321" s="106"/>
      <c r="AT1321" s="106"/>
      <c r="AU1321" s="106"/>
      <c r="AV1321" s="106"/>
      <c r="AW1321" s="106"/>
      <c r="AX1321" s="106"/>
      <c r="AY1321" s="106"/>
      <c r="AZ1321" s="106"/>
      <c r="BA1321" s="106"/>
      <c r="BB1321" s="106"/>
      <c r="BC1321" s="106"/>
      <c r="BD1321" s="106"/>
      <c r="BE1321" s="106"/>
      <c r="BF1321" s="106"/>
      <c r="BG1321" s="106"/>
      <c r="BH1321" s="106"/>
      <c r="BI1321" s="106"/>
      <c r="BJ1321" s="106"/>
      <c r="BK1321" s="106"/>
      <c r="BL1321" s="107"/>
      <c r="CA1321" s="87" t="s">
        <v>1193</v>
      </c>
      <c r="CB1321" s="87">
        <v>216</v>
      </c>
      <c r="CC1321" s="87" t="s">
        <v>1193</v>
      </c>
      <c r="CD1321" s="87">
        <v>0</v>
      </c>
      <c r="CE1321" s="87" t="s">
        <v>1193</v>
      </c>
      <c r="CF1321" s="87">
        <v>0</v>
      </c>
      <c r="CG1321" s="87" t="s">
        <v>1193</v>
      </c>
      <c r="CH1321" s="87">
        <v>25.28</v>
      </c>
      <c r="CI1321" s="87" t="s">
        <v>1193</v>
      </c>
      <c r="CJ1321" s="87">
        <v>0</v>
      </c>
    </row>
    <row r="1322" spans="2:88" x14ac:dyDescent="0.3">
      <c r="B1322" s="88"/>
      <c r="C1322" s="106"/>
      <c r="D1322" s="106"/>
      <c r="E1322" s="106"/>
      <c r="F1322" s="106"/>
      <c r="G1322" s="106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6"/>
      <c r="T1322" s="106"/>
      <c r="U1322" s="106"/>
      <c r="V1322" s="106"/>
      <c r="W1322" s="106"/>
      <c r="X1322" s="106"/>
      <c r="Y1322" s="106"/>
      <c r="Z1322" s="106"/>
      <c r="AA1322" s="106"/>
      <c r="AB1322" s="106"/>
      <c r="AC1322" s="106"/>
      <c r="AD1322" s="106"/>
      <c r="AE1322" s="106"/>
      <c r="AF1322" s="106"/>
      <c r="AG1322" s="106"/>
      <c r="AH1322" s="106"/>
      <c r="AI1322" s="106"/>
      <c r="AJ1322" s="106"/>
      <c r="AK1322" s="106"/>
      <c r="AL1322" s="106"/>
      <c r="AM1322" s="106"/>
      <c r="AN1322" s="106"/>
      <c r="AO1322" s="106"/>
      <c r="AP1322" s="106"/>
      <c r="AQ1322" s="106"/>
      <c r="AR1322" s="106"/>
      <c r="AS1322" s="106"/>
      <c r="AT1322" s="106"/>
      <c r="AU1322" s="106"/>
      <c r="AV1322" s="106"/>
      <c r="AW1322" s="106"/>
      <c r="AX1322" s="106"/>
      <c r="AY1322" s="106"/>
      <c r="AZ1322" s="106"/>
      <c r="BA1322" s="106"/>
      <c r="BB1322" s="106"/>
      <c r="BC1322" s="106"/>
      <c r="BD1322" s="106"/>
      <c r="BE1322" s="106"/>
      <c r="BF1322" s="106"/>
      <c r="BG1322" s="106"/>
      <c r="BH1322" s="106"/>
      <c r="BI1322" s="106"/>
      <c r="BJ1322" s="106"/>
      <c r="BK1322" s="106"/>
      <c r="BL1322" s="107"/>
      <c r="CA1322" s="87" t="s">
        <v>1194</v>
      </c>
      <c r="CB1322" s="87">
        <v>216</v>
      </c>
      <c r="CC1322" s="87" t="s">
        <v>1194</v>
      </c>
      <c r="CD1322" s="87">
        <v>0</v>
      </c>
      <c r="CE1322" s="87" t="s">
        <v>1194</v>
      </c>
      <c r="CF1322" s="87">
        <v>0</v>
      </c>
      <c r="CG1322" s="87" t="s">
        <v>1194</v>
      </c>
      <c r="CH1322" s="87">
        <v>26.94</v>
      </c>
      <c r="CI1322" s="87" t="s">
        <v>1194</v>
      </c>
      <c r="CJ1322" s="87">
        <v>0</v>
      </c>
    </row>
    <row r="1323" spans="2:88" x14ac:dyDescent="0.3">
      <c r="B1323" s="88"/>
      <c r="C1323" s="106"/>
      <c r="D1323" s="106"/>
      <c r="E1323" s="106"/>
      <c r="F1323" s="106"/>
      <c r="G1323" s="106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6"/>
      <c r="T1323" s="106"/>
      <c r="U1323" s="106"/>
      <c r="V1323" s="106"/>
      <c r="W1323" s="106"/>
      <c r="X1323" s="106"/>
      <c r="Y1323" s="106"/>
      <c r="Z1323" s="106"/>
      <c r="AA1323" s="106"/>
      <c r="AB1323" s="106"/>
      <c r="AC1323" s="106"/>
      <c r="AD1323" s="106"/>
      <c r="AE1323" s="106"/>
      <c r="AF1323" s="106"/>
      <c r="AG1323" s="106"/>
      <c r="AH1323" s="106"/>
      <c r="AI1323" s="106"/>
      <c r="AJ1323" s="106"/>
      <c r="AK1323" s="106"/>
      <c r="AL1323" s="106"/>
      <c r="AM1323" s="106"/>
      <c r="AN1323" s="106"/>
      <c r="AO1323" s="106"/>
      <c r="AP1323" s="106"/>
      <c r="AQ1323" s="106"/>
      <c r="AR1323" s="106"/>
      <c r="AS1323" s="106"/>
      <c r="AT1323" s="106"/>
      <c r="AU1323" s="106"/>
      <c r="AV1323" s="106"/>
      <c r="AW1323" s="106"/>
      <c r="AX1323" s="106"/>
      <c r="AY1323" s="106"/>
      <c r="AZ1323" s="106"/>
      <c r="BA1323" s="106"/>
      <c r="BB1323" s="106"/>
      <c r="BC1323" s="106"/>
      <c r="BD1323" s="106"/>
      <c r="BE1323" s="106"/>
      <c r="BF1323" s="106"/>
      <c r="BG1323" s="106"/>
      <c r="BH1323" s="106"/>
      <c r="BI1323" s="106"/>
      <c r="BJ1323" s="106"/>
      <c r="BK1323" s="106"/>
      <c r="BL1323" s="107"/>
      <c r="CA1323" s="87" t="s">
        <v>1195</v>
      </c>
      <c r="CB1323" s="87">
        <v>218</v>
      </c>
      <c r="CC1323" s="87" t="s">
        <v>1195</v>
      </c>
      <c r="CD1323" s="87">
        <v>0</v>
      </c>
      <c r="CE1323" s="87" t="s">
        <v>1195</v>
      </c>
      <c r="CF1323" s="87">
        <v>0</v>
      </c>
      <c r="CG1323" s="87" t="s">
        <v>1195</v>
      </c>
      <c r="CH1323" s="87">
        <v>17.78</v>
      </c>
      <c r="CI1323" s="87" t="s">
        <v>1195</v>
      </c>
      <c r="CJ1323" s="87">
        <v>0</v>
      </c>
    </row>
    <row r="1324" spans="2:88" x14ac:dyDescent="0.3">
      <c r="B1324" s="88"/>
      <c r="C1324" s="106"/>
      <c r="D1324" s="106"/>
      <c r="E1324" s="106"/>
      <c r="F1324" s="106"/>
      <c r="G1324" s="106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6"/>
      <c r="T1324" s="106"/>
      <c r="U1324" s="106"/>
      <c r="V1324" s="106"/>
      <c r="W1324" s="106"/>
      <c r="X1324" s="106"/>
      <c r="Y1324" s="106"/>
      <c r="Z1324" s="106"/>
      <c r="AA1324" s="106"/>
      <c r="AB1324" s="106"/>
      <c r="AC1324" s="106"/>
      <c r="AD1324" s="106"/>
      <c r="AE1324" s="106"/>
      <c r="AF1324" s="106"/>
      <c r="AG1324" s="106"/>
      <c r="AH1324" s="106"/>
      <c r="AI1324" s="106"/>
      <c r="AJ1324" s="106"/>
      <c r="AK1324" s="106"/>
      <c r="AL1324" s="106"/>
      <c r="AM1324" s="106"/>
      <c r="AN1324" s="106"/>
      <c r="AO1324" s="106"/>
      <c r="AP1324" s="106"/>
      <c r="AQ1324" s="106"/>
      <c r="AR1324" s="106"/>
      <c r="AS1324" s="106"/>
      <c r="AT1324" s="106"/>
      <c r="AU1324" s="106"/>
      <c r="AV1324" s="106"/>
      <c r="AW1324" s="106"/>
      <c r="AX1324" s="106"/>
      <c r="AY1324" s="106"/>
      <c r="AZ1324" s="106"/>
      <c r="BA1324" s="106"/>
      <c r="BB1324" s="106"/>
      <c r="BC1324" s="106"/>
      <c r="BD1324" s="106"/>
      <c r="BE1324" s="106"/>
      <c r="BF1324" s="106"/>
      <c r="BG1324" s="106"/>
      <c r="BH1324" s="106"/>
      <c r="BI1324" s="106"/>
      <c r="BJ1324" s="106"/>
      <c r="BK1324" s="106"/>
      <c r="BL1324" s="107"/>
      <c r="CA1324" s="87" t="s">
        <v>1196</v>
      </c>
      <c r="CB1324" s="87">
        <v>217</v>
      </c>
      <c r="CC1324" s="87" t="s">
        <v>1196</v>
      </c>
      <c r="CD1324" s="87">
        <v>0</v>
      </c>
      <c r="CE1324" s="87" t="s">
        <v>1196</v>
      </c>
      <c r="CF1324" s="87">
        <v>0</v>
      </c>
      <c r="CG1324" s="87" t="s">
        <v>1196</v>
      </c>
      <c r="CH1324" s="87">
        <v>18.059999999999999</v>
      </c>
      <c r="CI1324" s="87" t="s">
        <v>1196</v>
      </c>
      <c r="CJ1324" s="87">
        <v>0</v>
      </c>
    </row>
    <row r="1325" spans="2:88" x14ac:dyDescent="0.3">
      <c r="B1325" s="88"/>
      <c r="C1325" s="106"/>
      <c r="D1325" s="106"/>
      <c r="E1325" s="106"/>
      <c r="F1325" s="106"/>
      <c r="G1325" s="106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6"/>
      <c r="T1325" s="106"/>
      <c r="U1325" s="106"/>
      <c r="V1325" s="106"/>
      <c r="W1325" s="106"/>
      <c r="X1325" s="106"/>
      <c r="Y1325" s="106"/>
      <c r="Z1325" s="106"/>
      <c r="AA1325" s="106"/>
      <c r="AB1325" s="106"/>
      <c r="AC1325" s="106"/>
      <c r="AD1325" s="106"/>
      <c r="AE1325" s="106"/>
      <c r="AF1325" s="106"/>
      <c r="AG1325" s="106"/>
      <c r="AH1325" s="106"/>
      <c r="AI1325" s="106"/>
      <c r="AJ1325" s="106"/>
      <c r="AK1325" s="106"/>
      <c r="AL1325" s="106"/>
      <c r="AM1325" s="106"/>
      <c r="AN1325" s="106"/>
      <c r="AO1325" s="106"/>
      <c r="AP1325" s="106"/>
      <c r="AQ1325" s="106"/>
      <c r="AR1325" s="106"/>
      <c r="AS1325" s="106"/>
      <c r="AT1325" s="106"/>
      <c r="AU1325" s="106"/>
      <c r="AV1325" s="106"/>
      <c r="AW1325" s="106"/>
      <c r="AX1325" s="106"/>
      <c r="AY1325" s="106"/>
      <c r="AZ1325" s="106"/>
      <c r="BA1325" s="106"/>
      <c r="BB1325" s="106"/>
      <c r="BC1325" s="106"/>
      <c r="BD1325" s="106"/>
      <c r="BE1325" s="106"/>
      <c r="BF1325" s="106"/>
      <c r="BG1325" s="106"/>
      <c r="BH1325" s="106"/>
      <c r="BI1325" s="106"/>
      <c r="BJ1325" s="106"/>
      <c r="BK1325" s="106"/>
      <c r="BL1325" s="107"/>
      <c r="CA1325" s="87" t="s">
        <v>1197</v>
      </c>
      <c r="CB1325" s="87">
        <v>215</v>
      </c>
      <c r="CC1325" s="87" t="s">
        <v>1197</v>
      </c>
      <c r="CD1325" s="87">
        <v>0</v>
      </c>
      <c r="CE1325" s="87" t="s">
        <v>1197</v>
      </c>
      <c r="CF1325" s="87">
        <v>0</v>
      </c>
      <c r="CG1325" s="87" t="s">
        <v>1197</v>
      </c>
      <c r="CH1325" s="87">
        <v>25.28</v>
      </c>
      <c r="CI1325" s="87" t="s">
        <v>1197</v>
      </c>
      <c r="CJ1325" s="87">
        <v>0</v>
      </c>
    </row>
    <row r="1326" spans="2:88" x14ac:dyDescent="0.3">
      <c r="B1326" s="88"/>
      <c r="C1326" s="106"/>
      <c r="D1326" s="106"/>
      <c r="E1326" s="106"/>
      <c r="F1326" s="106"/>
      <c r="G1326" s="106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6"/>
      <c r="T1326" s="106"/>
      <c r="U1326" s="106"/>
      <c r="V1326" s="106"/>
      <c r="W1326" s="106"/>
      <c r="X1326" s="106"/>
      <c r="Y1326" s="106"/>
      <c r="Z1326" s="106"/>
      <c r="AA1326" s="106"/>
      <c r="AB1326" s="106"/>
      <c r="AC1326" s="106"/>
      <c r="AD1326" s="106"/>
      <c r="AE1326" s="106"/>
      <c r="AF1326" s="106"/>
      <c r="AG1326" s="106"/>
      <c r="AH1326" s="106"/>
      <c r="AI1326" s="106"/>
      <c r="AJ1326" s="106"/>
      <c r="AK1326" s="106"/>
      <c r="AL1326" s="106"/>
      <c r="AM1326" s="106"/>
      <c r="AN1326" s="106"/>
      <c r="AO1326" s="106"/>
      <c r="AP1326" s="106"/>
      <c r="AQ1326" s="106"/>
      <c r="AR1326" s="106"/>
      <c r="AS1326" s="106"/>
      <c r="AT1326" s="106"/>
      <c r="AU1326" s="106"/>
      <c r="AV1326" s="106"/>
      <c r="AW1326" s="106"/>
      <c r="AX1326" s="106"/>
      <c r="AY1326" s="106"/>
      <c r="AZ1326" s="106"/>
      <c r="BA1326" s="106"/>
      <c r="BB1326" s="106"/>
      <c r="BC1326" s="106"/>
      <c r="BD1326" s="106"/>
      <c r="BE1326" s="106"/>
      <c r="BF1326" s="106"/>
      <c r="BG1326" s="106"/>
      <c r="BH1326" s="106"/>
      <c r="BI1326" s="106"/>
      <c r="BJ1326" s="106"/>
      <c r="BK1326" s="106"/>
      <c r="BL1326" s="107"/>
      <c r="CA1326" s="87" t="s">
        <v>1198</v>
      </c>
      <c r="CB1326" s="87">
        <v>219</v>
      </c>
      <c r="CC1326" s="87" t="s">
        <v>1198</v>
      </c>
      <c r="CD1326" s="87">
        <v>0</v>
      </c>
      <c r="CE1326" s="87" t="s">
        <v>1198</v>
      </c>
      <c r="CF1326" s="87">
        <v>0</v>
      </c>
      <c r="CG1326" s="87" t="s">
        <v>1198</v>
      </c>
      <c r="CH1326" s="87">
        <v>29.44</v>
      </c>
      <c r="CI1326" s="87" t="s">
        <v>1198</v>
      </c>
      <c r="CJ1326" s="87">
        <v>0</v>
      </c>
    </row>
    <row r="1327" spans="2:88" x14ac:dyDescent="0.3">
      <c r="B1327" s="88"/>
      <c r="C1327" s="106"/>
      <c r="D1327" s="106"/>
      <c r="E1327" s="106"/>
      <c r="F1327" s="106"/>
      <c r="G1327" s="106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6"/>
      <c r="T1327" s="106"/>
      <c r="U1327" s="106"/>
      <c r="V1327" s="106"/>
      <c r="W1327" s="106"/>
      <c r="X1327" s="106"/>
      <c r="Y1327" s="106"/>
      <c r="Z1327" s="106"/>
      <c r="AA1327" s="106"/>
      <c r="AB1327" s="106"/>
      <c r="AC1327" s="106"/>
      <c r="AD1327" s="106"/>
      <c r="AE1327" s="106"/>
      <c r="AF1327" s="106"/>
      <c r="AG1327" s="106"/>
      <c r="AH1327" s="106"/>
      <c r="AI1327" s="106"/>
      <c r="AJ1327" s="106"/>
      <c r="AK1327" s="106"/>
      <c r="AL1327" s="106"/>
      <c r="AM1327" s="106"/>
      <c r="AN1327" s="106"/>
      <c r="AO1327" s="106"/>
      <c r="AP1327" s="106"/>
      <c r="AQ1327" s="106"/>
      <c r="AR1327" s="106"/>
      <c r="AS1327" s="106"/>
      <c r="AT1327" s="106"/>
      <c r="AU1327" s="106"/>
      <c r="AV1327" s="106"/>
      <c r="AW1327" s="106"/>
      <c r="AX1327" s="106"/>
      <c r="AY1327" s="106"/>
      <c r="AZ1327" s="106"/>
      <c r="BA1327" s="106"/>
      <c r="BB1327" s="106"/>
      <c r="BC1327" s="106"/>
      <c r="BD1327" s="106"/>
      <c r="BE1327" s="106"/>
      <c r="BF1327" s="106"/>
      <c r="BG1327" s="106"/>
      <c r="BH1327" s="106"/>
      <c r="BI1327" s="106"/>
      <c r="BJ1327" s="106"/>
      <c r="BK1327" s="106"/>
      <c r="BL1327" s="107"/>
      <c r="CA1327" s="87" t="s">
        <v>1199</v>
      </c>
      <c r="CB1327" s="87">
        <v>219</v>
      </c>
      <c r="CC1327" s="87" t="s">
        <v>1199</v>
      </c>
      <c r="CD1327" s="87">
        <v>0</v>
      </c>
      <c r="CE1327" s="87" t="s">
        <v>1199</v>
      </c>
      <c r="CF1327" s="87">
        <v>0</v>
      </c>
      <c r="CG1327" s="87" t="s">
        <v>1199</v>
      </c>
      <c r="CH1327" s="87">
        <v>17.5</v>
      </c>
      <c r="CI1327" s="87" t="s">
        <v>1199</v>
      </c>
      <c r="CJ1327" s="87">
        <v>0</v>
      </c>
    </row>
    <row r="1328" spans="2:88" x14ac:dyDescent="0.3">
      <c r="B1328" s="88"/>
      <c r="C1328" s="106"/>
      <c r="D1328" s="106"/>
      <c r="E1328" s="106"/>
      <c r="F1328" s="106"/>
      <c r="G1328" s="106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6"/>
      <c r="T1328" s="106"/>
      <c r="U1328" s="106"/>
      <c r="V1328" s="106"/>
      <c r="W1328" s="106"/>
      <c r="X1328" s="106"/>
      <c r="Y1328" s="106"/>
      <c r="Z1328" s="106"/>
      <c r="AA1328" s="106"/>
      <c r="AB1328" s="106"/>
      <c r="AC1328" s="106"/>
      <c r="AD1328" s="106"/>
      <c r="AE1328" s="106"/>
      <c r="AF1328" s="106"/>
      <c r="AG1328" s="106"/>
      <c r="AH1328" s="106"/>
      <c r="AI1328" s="106"/>
      <c r="AJ1328" s="106"/>
      <c r="AK1328" s="106"/>
      <c r="AL1328" s="106"/>
      <c r="AM1328" s="106"/>
      <c r="AN1328" s="106"/>
      <c r="AO1328" s="106"/>
      <c r="AP1328" s="106"/>
      <c r="AQ1328" s="106"/>
      <c r="AR1328" s="106"/>
      <c r="AS1328" s="106"/>
      <c r="AT1328" s="106"/>
      <c r="AU1328" s="106"/>
      <c r="AV1328" s="106"/>
      <c r="AW1328" s="106"/>
      <c r="AX1328" s="106"/>
      <c r="AY1328" s="106"/>
      <c r="AZ1328" s="106"/>
      <c r="BA1328" s="106"/>
      <c r="BB1328" s="106"/>
      <c r="BC1328" s="106"/>
      <c r="BD1328" s="106"/>
      <c r="BE1328" s="106"/>
      <c r="BF1328" s="106"/>
      <c r="BG1328" s="106"/>
      <c r="BH1328" s="106"/>
      <c r="BI1328" s="106"/>
      <c r="BJ1328" s="106"/>
      <c r="BK1328" s="106"/>
      <c r="BL1328" s="107"/>
      <c r="CA1328" s="87" t="s">
        <v>1200</v>
      </c>
      <c r="CB1328" s="87">
        <v>219</v>
      </c>
      <c r="CC1328" s="87" t="s">
        <v>1200</v>
      </c>
      <c r="CD1328" s="87">
        <v>0</v>
      </c>
      <c r="CE1328" s="87" t="s">
        <v>1200</v>
      </c>
      <c r="CF1328" s="87">
        <v>0</v>
      </c>
      <c r="CG1328" s="87" t="s">
        <v>1200</v>
      </c>
      <c r="CH1328" s="87">
        <v>18.059999999999999</v>
      </c>
      <c r="CI1328" s="87" t="s">
        <v>1200</v>
      </c>
      <c r="CJ1328" s="87">
        <v>0</v>
      </c>
    </row>
    <row r="1329" spans="2:88" x14ac:dyDescent="0.3">
      <c r="B1329" s="88"/>
      <c r="C1329" s="106"/>
      <c r="D1329" s="106"/>
      <c r="E1329" s="106"/>
      <c r="F1329" s="106"/>
      <c r="G1329" s="106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6"/>
      <c r="T1329" s="106"/>
      <c r="U1329" s="106"/>
      <c r="V1329" s="106"/>
      <c r="W1329" s="106"/>
      <c r="X1329" s="106"/>
      <c r="Y1329" s="106"/>
      <c r="Z1329" s="106"/>
      <c r="AA1329" s="106"/>
      <c r="AB1329" s="106"/>
      <c r="AC1329" s="106"/>
      <c r="AD1329" s="106"/>
      <c r="AE1329" s="106"/>
      <c r="AF1329" s="106"/>
      <c r="AG1329" s="106"/>
      <c r="AH1329" s="106"/>
      <c r="AI1329" s="106"/>
      <c r="AJ1329" s="106"/>
      <c r="AK1329" s="106"/>
      <c r="AL1329" s="106"/>
      <c r="AM1329" s="106"/>
      <c r="AN1329" s="106"/>
      <c r="AO1329" s="106"/>
      <c r="AP1329" s="106"/>
      <c r="AQ1329" s="106"/>
      <c r="AR1329" s="106"/>
      <c r="AS1329" s="106"/>
      <c r="AT1329" s="106"/>
      <c r="AU1329" s="106"/>
      <c r="AV1329" s="106"/>
      <c r="AW1329" s="106"/>
      <c r="AX1329" s="106"/>
      <c r="AY1329" s="106"/>
      <c r="AZ1329" s="106"/>
      <c r="BA1329" s="106"/>
      <c r="BB1329" s="106"/>
      <c r="BC1329" s="106"/>
      <c r="BD1329" s="106"/>
      <c r="BE1329" s="106"/>
      <c r="BF1329" s="106"/>
      <c r="BG1329" s="106"/>
      <c r="BH1329" s="106"/>
      <c r="BI1329" s="106"/>
      <c r="BJ1329" s="106"/>
      <c r="BK1329" s="106"/>
      <c r="BL1329" s="107"/>
      <c r="CA1329" s="87" t="s">
        <v>1201</v>
      </c>
      <c r="CB1329" s="87">
        <v>220</v>
      </c>
      <c r="CC1329" s="87" t="s">
        <v>1201</v>
      </c>
      <c r="CD1329" s="87">
        <v>0</v>
      </c>
      <c r="CE1329" s="87" t="s">
        <v>1201</v>
      </c>
      <c r="CF1329" s="87">
        <v>0</v>
      </c>
      <c r="CG1329" s="87" t="s">
        <v>1201</v>
      </c>
      <c r="CH1329" s="87">
        <v>25.83</v>
      </c>
      <c r="CI1329" s="87" t="s">
        <v>1201</v>
      </c>
      <c r="CJ1329" s="87">
        <v>0</v>
      </c>
    </row>
    <row r="1330" spans="2:88" x14ac:dyDescent="0.3">
      <c r="B1330" s="88"/>
      <c r="C1330" s="106"/>
      <c r="D1330" s="106"/>
      <c r="E1330" s="106"/>
      <c r="F1330" s="106"/>
      <c r="G1330" s="106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6"/>
      <c r="T1330" s="106"/>
      <c r="U1330" s="106"/>
      <c r="V1330" s="106"/>
      <c r="W1330" s="106"/>
      <c r="X1330" s="106"/>
      <c r="Y1330" s="106"/>
      <c r="Z1330" s="106"/>
      <c r="AA1330" s="106"/>
      <c r="AB1330" s="106"/>
      <c r="AC1330" s="106"/>
      <c r="AD1330" s="106"/>
      <c r="AE1330" s="106"/>
      <c r="AF1330" s="106"/>
      <c r="AG1330" s="106"/>
      <c r="AH1330" s="106"/>
      <c r="AI1330" s="106"/>
      <c r="AJ1330" s="106"/>
      <c r="AK1330" s="106"/>
      <c r="AL1330" s="106"/>
      <c r="AM1330" s="106"/>
      <c r="AN1330" s="106"/>
      <c r="AO1330" s="106"/>
      <c r="AP1330" s="106"/>
      <c r="AQ1330" s="106"/>
      <c r="AR1330" s="106"/>
      <c r="AS1330" s="106"/>
      <c r="AT1330" s="106"/>
      <c r="AU1330" s="106"/>
      <c r="AV1330" s="106"/>
      <c r="AW1330" s="106"/>
      <c r="AX1330" s="106"/>
      <c r="AY1330" s="106"/>
      <c r="AZ1330" s="106"/>
      <c r="BA1330" s="106"/>
      <c r="BB1330" s="106"/>
      <c r="BC1330" s="106"/>
      <c r="BD1330" s="106"/>
      <c r="BE1330" s="106"/>
      <c r="BF1330" s="106"/>
      <c r="BG1330" s="106"/>
      <c r="BH1330" s="106"/>
      <c r="BI1330" s="106"/>
      <c r="BJ1330" s="106"/>
      <c r="BK1330" s="106"/>
      <c r="BL1330" s="107"/>
      <c r="CA1330" s="87" t="s">
        <v>1202</v>
      </c>
      <c r="CB1330" s="87">
        <v>217</v>
      </c>
      <c r="CC1330" s="87" t="s">
        <v>1202</v>
      </c>
      <c r="CD1330" s="87">
        <v>0</v>
      </c>
      <c r="CE1330" s="87" t="s">
        <v>1202</v>
      </c>
      <c r="CF1330" s="87">
        <v>0</v>
      </c>
      <c r="CG1330" s="87" t="s">
        <v>1202</v>
      </c>
      <c r="CH1330" s="87">
        <v>18.059999999999999</v>
      </c>
      <c r="CI1330" s="87" t="s">
        <v>1202</v>
      </c>
      <c r="CJ1330" s="87">
        <v>0</v>
      </c>
    </row>
    <row r="1331" spans="2:88" x14ac:dyDescent="0.3">
      <c r="B1331" s="88"/>
      <c r="C1331" s="106"/>
      <c r="D1331" s="106"/>
      <c r="E1331" s="106"/>
      <c r="F1331" s="106"/>
      <c r="G1331" s="106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6"/>
      <c r="T1331" s="106"/>
      <c r="U1331" s="106"/>
      <c r="V1331" s="106"/>
      <c r="W1331" s="106"/>
      <c r="X1331" s="106"/>
      <c r="Y1331" s="106"/>
      <c r="Z1331" s="106"/>
      <c r="AA1331" s="106"/>
      <c r="AB1331" s="106"/>
      <c r="AC1331" s="106"/>
      <c r="AD1331" s="106"/>
      <c r="AE1331" s="106"/>
      <c r="AF1331" s="106"/>
      <c r="AG1331" s="106"/>
      <c r="AH1331" s="106"/>
      <c r="AI1331" s="106"/>
      <c r="AJ1331" s="106"/>
      <c r="AK1331" s="106"/>
      <c r="AL1331" s="106"/>
      <c r="AM1331" s="106"/>
      <c r="AN1331" s="106"/>
      <c r="AO1331" s="106"/>
      <c r="AP1331" s="106"/>
      <c r="AQ1331" s="106"/>
      <c r="AR1331" s="106"/>
      <c r="AS1331" s="106"/>
      <c r="AT1331" s="106"/>
      <c r="AU1331" s="106"/>
      <c r="AV1331" s="106"/>
      <c r="AW1331" s="106"/>
      <c r="AX1331" s="106"/>
      <c r="AY1331" s="106"/>
      <c r="AZ1331" s="106"/>
      <c r="BA1331" s="106"/>
      <c r="BB1331" s="106"/>
      <c r="BC1331" s="106"/>
      <c r="BD1331" s="106"/>
      <c r="BE1331" s="106"/>
      <c r="BF1331" s="106"/>
      <c r="BG1331" s="106"/>
      <c r="BH1331" s="106"/>
      <c r="BI1331" s="106"/>
      <c r="BJ1331" s="106"/>
      <c r="BK1331" s="106"/>
      <c r="BL1331" s="107"/>
      <c r="CA1331" s="87" t="s">
        <v>1203</v>
      </c>
      <c r="CB1331" s="87">
        <v>220</v>
      </c>
      <c r="CC1331" s="87" t="s">
        <v>1203</v>
      </c>
      <c r="CD1331" s="87">
        <v>0</v>
      </c>
      <c r="CE1331" s="87" t="s">
        <v>1203</v>
      </c>
      <c r="CF1331" s="87">
        <v>0</v>
      </c>
      <c r="CG1331" s="87" t="s">
        <v>1203</v>
      </c>
      <c r="CH1331" s="87">
        <v>18.89</v>
      </c>
      <c r="CI1331" s="87" t="s">
        <v>1203</v>
      </c>
      <c r="CJ1331" s="87">
        <v>0</v>
      </c>
    </row>
    <row r="1332" spans="2:88" x14ac:dyDescent="0.3">
      <c r="B1332" s="88"/>
      <c r="C1332" s="106"/>
      <c r="D1332" s="106"/>
      <c r="E1332" s="106"/>
      <c r="F1332" s="106"/>
      <c r="G1332" s="106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6"/>
      <c r="T1332" s="106"/>
      <c r="U1332" s="106"/>
      <c r="V1332" s="106"/>
      <c r="W1332" s="106"/>
      <c r="X1332" s="106"/>
      <c r="Y1332" s="106"/>
      <c r="Z1332" s="106"/>
      <c r="AA1332" s="106"/>
      <c r="AB1332" s="106"/>
      <c r="AC1332" s="106"/>
      <c r="AD1332" s="106"/>
      <c r="AE1332" s="106"/>
      <c r="AF1332" s="106"/>
      <c r="AG1332" s="106"/>
      <c r="AH1332" s="106"/>
      <c r="AI1332" s="106"/>
      <c r="AJ1332" s="106"/>
      <c r="AK1332" s="106"/>
      <c r="AL1332" s="106"/>
      <c r="AM1332" s="106"/>
      <c r="AN1332" s="106"/>
      <c r="AO1332" s="106"/>
      <c r="AP1332" s="106"/>
      <c r="AQ1332" s="106"/>
      <c r="AR1332" s="106"/>
      <c r="AS1332" s="106"/>
      <c r="AT1332" s="106"/>
      <c r="AU1332" s="106"/>
      <c r="AV1332" s="106"/>
      <c r="AW1332" s="106"/>
      <c r="AX1332" s="106"/>
      <c r="AY1332" s="106"/>
      <c r="AZ1332" s="106"/>
      <c r="BA1332" s="106"/>
      <c r="BB1332" s="106"/>
      <c r="BC1332" s="106"/>
      <c r="BD1332" s="106"/>
      <c r="BE1332" s="106"/>
      <c r="BF1332" s="106"/>
      <c r="BG1332" s="106"/>
      <c r="BH1332" s="106"/>
      <c r="BI1332" s="106"/>
      <c r="BJ1332" s="106"/>
      <c r="BK1332" s="106"/>
      <c r="BL1332" s="107"/>
      <c r="CA1332" s="87" t="s">
        <v>1204</v>
      </c>
      <c r="CB1332" s="87">
        <v>219</v>
      </c>
      <c r="CC1332" s="87" t="s">
        <v>1204</v>
      </c>
      <c r="CD1332" s="87">
        <v>0</v>
      </c>
      <c r="CE1332" s="87" t="s">
        <v>1204</v>
      </c>
      <c r="CF1332" s="87">
        <v>0</v>
      </c>
      <c r="CG1332" s="87" t="s">
        <v>1204</v>
      </c>
      <c r="CH1332" s="87">
        <v>18.61</v>
      </c>
      <c r="CI1332" s="87" t="s">
        <v>1204</v>
      </c>
      <c r="CJ1332" s="87">
        <v>0</v>
      </c>
    </row>
    <row r="1333" spans="2:88" x14ac:dyDescent="0.3">
      <c r="B1333" s="88"/>
      <c r="C1333" s="106"/>
      <c r="D1333" s="106"/>
      <c r="E1333" s="106"/>
      <c r="F1333" s="106"/>
      <c r="G1333" s="106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6"/>
      <c r="T1333" s="106"/>
      <c r="U1333" s="106"/>
      <c r="V1333" s="106"/>
      <c r="W1333" s="106"/>
      <c r="X1333" s="106"/>
      <c r="Y1333" s="106"/>
      <c r="Z1333" s="106"/>
      <c r="AA1333" s="106"/>
      <c r="AB1333" s="106"/>
      <c r="AC1333" s="106"/>
      <c r="AD1333" s="106"/>
      <c r="AE1333" s="106"/>
      <c r="AF1333" s="106"/>
      <c r="AG1333" s="106"/>
      <c r="AH1333" s="106"/>
      <c r="AI1333" s="106"/>
      <c r="AJ1333" s="106"/>
      <c r="AK1333" s="106"/>
      <c r="AL1333" s="106"/>
      <c r="AM1333" s="106"/>
      <c r="AN1333" s="106"/>
      <c r="AO1333" s="106"/>
      <c r="AP1333" s="106"/>
      <c r="AQ1333" s="106"/>
      <c r="AR1333" s="106"/>
      <c r="AS1333" s="106"/>
      <c r="AT1333" s="106"/>
      <c r="AU1333" s="106"/>
      <c r="AV1333" s="106"/>
      <c r="AW1333" s="106"/>
      <c r="AX1333" s="106"/>
      <c r="AY1333" s="106"/>
      <c r="AZ1333" s="106"/>
      <c r="BA1333" s="106"/>
      <c r="BB1333" s="106"/>
      <c r="BC1333" s="106"/>
      <c r="BD1333" s="106"/>
      <c r="BE1333" s="106"/>
      <c r="BF1333" s="106"/>
      <c r="BG1333" s="106"/>
      <c r="BH1333" s="106"/>
      <c r="BI1333" s="106"/>
      <c r="BJ1333" s="106"/>
      <c r="BK1333" s="106"/>
      <c r="BL1333" s="107"/>
      <c r="CA1333" s="87" t="s">
        <v>1205</v>
      </c>
      <c r="CB1333" s="87">
        <v>223</v>
      </c>
      <c r="CC1333" s="87" t="s">
        <v>1205</v>
      </c>
      <c r="CD1333" s="87">
        <v>0</v>
      </c>
      <c r="CE1333" s="87" t="s">
        <v>1205</v>
      </c>
      <c r="CF1333" s="87">
        <v>0</v>
      </c>
      <c r="CG1333" s="87" t="s">
        <v>1205</v>
      </c>
      <c r="CH1333" s="87">
        <v>27.22</v>
      </c>
      <c r="CI1333" s="87" t="s">
        <v>1205</v>
      </c>
      <c r="CJ1333" s="87">
        <v>0</v>
      </c>
    </row>
    <row r="1334" spans="2:88" x14ac:dyDescent="0.3">
      <c r="B1334" s="88"/>
      <c r="C1334" s="106"/>
      <c r="D1334" s="106"/>
      <c r="E1334" s="106"/>
      <c r="F1334" s="106"/>
      <c r="G1334" s="106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6"/>
      <c r="T1334" s="106"/>
      <c r="U1334" s="106"/>
      <c r="V1334" s="106"/>
      <c r="W1334" s="106"/>
      <c r="X1334" s="106"/>
      <c r="Y1334" s="106"/>
      <c r="Z1334" s="106"/>
      <c r="AA1334" s="106"/>
      <c r="AB1334" s="106"/>
      <c r="AC1334" s="106"/>
      <c r="AD1334" s="106"/>
      <c r="AE1334" s="106"/>
      <c r="AF1334" s="106"/>
      <c r="AG1334" s="106"/>
      <c r="AH1334" s="106"/>
      <c r="AI1334" s="106"/>
      <c r="AJ1334" s="106"/>
      <c r="AK1334" s="106"/>
      <c r="AL1334" s="106"/>
      <c r="AM1334" s="106"/>
      <c r="AN1334" s="106"/>
      <c r="AO1334" s="106"/>
      <c r="AP1334" s="106"/>
      <c r="AQ1334" s="106"/>
      <c r="AR1334" s="106"/>
      <c r="AS1334" s="106"/>
      <c r="AT1334" s="106"/>
      <c r="AU1334" s="106"/>
      <c r="AV1334" s="106"/>
      <c r="AW1334" s="106"/>
      <c r="AX1334" s="106"/>
      <c r="AY1334" s="106"/>
      <c r="AZ1334" s="106"/>
      <c r="BA1334" s="106"/>
      <c r="BB1334" s="106"/>
      <c r="BC1334" s="106"/>
      <c r="BD1334" s="106"/>
      <c r="BE1334" s="106"/>
      <c r="BF1334" s="106"/>
      <c r="BG1334" s="106"/>
      <c r="BH1334" s="106"/>
      <c r="BI1334" s="106"/>
      <c r="BJ1334" s="106"/>
      <c r="BK1334" s="106"/>
      <c r="BL1334" s="107"/>
      <c r="CA1334" s="87" t="s">
        <v>1206</v>
      </c>
      <c r="CB1334" s="87">
        <v>220</v>
      </c>
      <c r="CC1334" s="87" t="s">
        <v>1206</v>
      </c>
      <c r="CD1334" s="87">
        <v>0</v>
      </c>
      <c r="CE1334" s="87" t="s">
        <v>1206</v>
      </c>
      <c r="CF1334" s="87">
        <v>0</v>
      </c>
      <c r="CG1334" s="87" t="s">
        <v>1206</v>
      </c>
      <c r="CH1334" s="87">
        <v>20</v>
      </c>
      <c r="CI1334" s="87" t="s">
        <v>1206</v>
      </c>
      <c r="CJ1334" s="87">
        <v>0</v>
      </c>
    </row>
    <row r="1335" spans="2:88" x14ac:dyDescent="0.3">
      <c r="B1335" s="88"/>
      <c r="C1335" s="106"/>
      <c r="D1335" s="106"/>
      <c r="E1335" s="106"/>
      <c r="F1335" s="106"/>
      <c r="G1335" s="106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6"/>
      <c r="T1335" s="106"/>
      <c r="U1335" s="106"/>
      <c r="V1335" s="106"/>
      <c r="W1335" s="106"/>
      <c r="X1335" s="106"/>
      <c r="Y1335" s="106"/>
      <c r="Z1335" s="106"/>
      <c r="AA1335" s="106"/>
      <c r="AB1335" s="106"/>
      <c r="AC1335" s="106"/>
      <c r="AD1335" s="106"/>
      <c r="AE1335" s="106"/>
      <c r="AF1335" s="106"/>
      <c r="AG1335" s="106"/>
      <c r="AH1335" s="106"/>
      <c r="AI1335" s="106"/>
      <c r="AJ1335" s="106"/>
      <c r="AK1335" s="106"/>
      <c r="AL1335" s="106"/>
      <c r="AM1335" s="106"/>
      <c r="AN1335" s="106"/>
      <c r="AO1335" s="106"/>
      <c r="AP1335" s="106"/>
      <c r="AQ1335" s="106"/>
      <c r="AR1335" s="106"/>
      <c r="AS1335" s="106"/>
      <c r="AT1335" s="106"/>
      <c r="AU1335" s="106"/>
      <c r="AV1335" s="106"/>
      <c r="AW1335" s="106"/>
      <c r="AX1335" s="106"/>
      <c r="AY1335" s="106"/>
      <c r="AZ1335" s="106"/>
      <c r="BA1335" s="106"/>
      <c r="BB1335" s="106"/>
      <c r="BC1335" s="106"/>
      <c r="BD1335" s="106"/>
      <c r="BE1335" s="106"/>
      <c r="BF1335" s="106"/>
      <c r="BG1335" s="106"/>
      <c r="BH1335" s="106"/>
      <c r="BI1335" s="106"/>
      <c r="BJ1335" s="106"/>
      <c r="BK1335" s="106"/>
      <c r="BL1335" s="107"/>
      <c r="CA1335" s="87" t="s">
        <v>1207</v>
      </c>
      <c r="CB1335" s="87">
        <v>219</v>
      </c>
      <c r="CC1335" s="87" t="s">
        <v>1207</v>
      </c>
      <c r="CD1335" s="87">
        <v>14.81</v>
      </c>
      <c r="CE1335" s="87" t="s">
        <v>1207</v>
      </c>
      <c r="CF1335" s="87">
        <v>0</v>
      </c>
      <c r="CG1335" s="87" t="s">
        <v>1207</v>
      </c>
      <c r="CH1335" s="87">
        <v>18.059999999999999</v>
      </c>
      <c r="CI1335" s="87" t="s">
        <v>1207</v>
      </c>
      <c r="CJ1335" s="87">
        <v>0</v>
      </c>
    </row>
    <row r="1336" spans="2:88" x14ac:dyDescent="0.3">
      <c r="B1336" s="88"/>
      <c r="C1336" s="106"/>
      <c r="D1336" s="106"/>
      <c r="E1336" s="106"/>
      <c r="F1336" s="106"/>
      <c r="G1336" s="106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6"/>
      <c r="T1336" s="106"/>
      <c r="U1336" s="106"/>
      <c r="V1336" s="106"/>
      <c r="W1336" s="106"/>
      <c r="X1336" s="106"/>
      <c r="Y1336" s="106"/>
      <c r="Z1336" s="106"/>
      <c r="AA1336" s="106"/>
      <c r="AB1336" s="106"/>
      <c r="AC1336" s="106"/>
      <c r="AD1336" s="106"/>
      <c r="AE1336" s="106"/>
      <c r="AF1336" s="106"/>
      <c r="AG1336" s="106"/>
      <c r="AH1336" s="106"/>
      <c r="AI1336" s="106"/>
      <c r="AJ1336" s="106"/>
      <c r="AK1336" s="106"/>
      <c r="AL1336" s="106"/>
      <c r="AM1336" s="106"/>
      <c r="AN1336" s="106"/>
      <c r="AO1336" s="106"/>
      <c r="AP1336" s="106"/>
      <c r="AQ1336" s="106"/>
      <c r="AR1336" s="106"/>
      <c r="AS1336" s="106"/>
      <c r="AT1336" s="106"/>
      <c r="AU1336" s="106"/>
      <c r="AV1336" s="106"/>
      <c r="AW1336" s="106"/>
      <c r="AX1336" s="106"/>
      <c r="AY1336" s="106"/>
      <c r="AZ1336" s="106"/>
      <c r="BA1336" s="106"/>
      <c r="BB1336" s="106"/>
      <c r="BC1336" s="106"/>
      <c r="BD1336" s="106"/>
      <c r="BE1336" s="106"/>
      <c r="BF1336" s="106"/>
      <c r="BG1336" s="106"/>
      <c r="BH1336" s="106"/>
      <c r="BI1336" s="106"/>
      <c r="BJ1336" s="106"/>
      <c r="BK1336" s="106"/>
      <c r="BL1336" s="107"/>
      <c r="CA1336" s="87" t="s">
        <v>1208</v>
      </c>
      <c r="CB1336" s="87">
        <v>219</v>
      </c>
      <c r="CC1336" s="87" t="s">
        <v>1208</v>
      </c>
      <c r="CD1336" s="87">
        <v>21.42</v>
      </c>
      <c r="CE1336" s="87" t="s">
        <v>1208</v>
      </c>
      <c r="CF1336" s="87">
        <v>0</v>
      </c>
      <c r="CG1336" s="87" t="s">
        <v>1208</v>
      </c>
      <c r="CH1336" s="87">
        <v>12.78</v>
      </c>
      <c r="CI1336" s="87" t="s">
        <v>1208</v>
      </c>
      <c r="CJ1336" s="87">
        <v>0</v>
      </c>
    </row>
    <row r="1337" spans="2:88" x14ac:dyDescent="0.3">
      <c r="B1337" s="88"/>
      <c r="C1337" s="106"/>
      <c r="D1337" s="106"/>
      <c r="E1337" s="106"/>
      <c r="F1337" s="106"/>
      <c r="G1337" s="106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6"/>
      <c r="T1337" s="106"/>
      <c r="U1337" s="106"/>
      <c r="V1337" s="106"/>
      <c r="W1337" s="106"/>
      <c r="X1337" s="106"/>
      <c r="Y1337" s="106"/>
      <c r="Z1337" s="106"/>
      <c r="AA1337" s="106"/>
      <c r="AB1337" s="106"/>
      <c r="AC1337" s="106"/>
      <c r="AD1337" s="106"/>
      <c r="AE1337" s="106"/>
      <c r="AF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  <c r="AX1337" s="106"/>
      <c r="AY1337" s="106"/>
      <c r="AZ1337" s="106"/>
      <c r="BA1337" s="106"/>
      <c r="BB1337" s="106"/>
      <c r="BC1337" s="106"/>
      <c r="BD1337" s="106"/>
      <c r="BE1337" s="106"/>
      <c r="BF1337" s="106"/>
      <c r="BG1337" s="106"/>
      <c r="BH1337" s="106"/>
      <c r="BI1337" s="106"/>
      <c r="BJ1337" s="106"/>
      <c r="BK1337" s="106"/>
      <c r="BL1337" s="107"/>
      <c r="CA1337" s="87" t="s">
        <v>1209</v>
      </c>
      <c r="CB1337" s="87">
        <v>198</v>
      </c>
      <c r="CC1337" s="87" t="s">
        <v>1209</v>
      </c>
      <c r="CD1337" s="87">
        <v>21.64</v>
      </c>
      <c r="CE1337" s="87" t="s">
        <v>1209</v>
      </c>
      <c r="CF1337" s="87">
        <v>0</v>
      </c>
      <c r="CG1337" s="87" t="s">
        <v>1209</v>
      </c>
      <c r="CH1337" s="87">
        <v>17.5</v>
      </c>
      <c r="CI1337" s="87" t="s">
        <v>1209</v>
      </c>
      <c r="CJ1337" s="87">
        <v>6.92</v>
      </c>
    </row>
    <row r="1338" spans="2:88" x14ac:dyDescent="0.3">
      <c r="B1338" s="88"/>
      <c r="C1338" s="106"/>
      <c r="D1338" s="106"/>
      <c r="E1338" s="106"/>
      <c r="F1338" s="106"/>
      <c r="G1338" s="106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6"/>
      <c r="T1338" s="106"/>
      <c r="U1338" s="106"/>
      <c r="V1338" s="106"/>
      <c r="W1338" s="106"/>
      <c r="X1338" s="106"/>
      <c r="Y1338" s="106"/>
      <c r="Z1338" s="106"/>
      <c r="AA1338" s="106"/>
      <c r="AB1338" s="106"/>
      <c r="AC1338" s="106"/>
      <c r="AD1338" s="106"/>
      <c r="AE1338" s="106"/>
      <c r="AF1338" s="106"/>
      <c r="AG1338" s="106"/>
      <c r="AH1338" s="106"/>
      <c r="AI1338" s="106"/>
      <c r="AJ1338" s="106"/>
      <c r="AK1338" s="106"/>
      <c r="AL1338" s="106"/>
      <c r="AM1338" s="106"/>
      <c r="AN1338" s="106"/>
      <c r="AO1338" s="106"/>
      <c r="AP1338" s="106"/>
      <c r="AQ1338" s="106"/>
      <c r="AR1338" s="106"/>
      <c r="AS1338" s="106"/>
      <c r="AT1338" s="106"/>
      <c r="AU1338" s="106"/>
      <c r="AV1338" s="106"/>
      <c r="AW1338" s="106"/>
      <c r="AX1338" s="106"/>
      <c r="AY1338" s="106"/>
      <c r="AZ1338" s="106"/>
      <c r="BA1338" s="106"/>
      <c r="BB1338" s="106"/>
      <c r="BC1338" s="106"/>
      <c r="BD1338" s="106"/>
      <c r="BE1338" s="106"/>
      <c r="BF1338" s="106"/>
      <c r="BG1338" s="106"/>
      <c r="BH1338" s="106"/>
      <c r="BI1338" s="106"/>
      <c r="BJ1338" s="106"/>
      <c r="BK1338" s="106"/>
      <c r="BL1338" s="107"/>
      <c r="CA1338" s="87" t="s">
        <v>1210</v>
      </c>
      <c r="CB1338" s="87">
        <v>160</v>
      </c>
      <c r="CC1338" s="87" t="s">
        <v>1210</v>
      </c>
      <c r="CD1338" s="87">
        <v>21.11</v>
      </c>
      <c r="CE1338" s="87" t="s">
        <v>1210</v>
      </c>
      <c r="CF1338" s="87">
        <v>0</v>
      </c>
      <c r="CG1338" s="87" t="s">
        <v>1210</v>
      </c>
      <c r="CH1338" s="87">
        <v>33.89</v>
      </c>
      <c r="CI1338" s="87" t="s">
        <v>1210</v>
      </c>
      <c r="CJ1338" s="87">
        <v>23.78</v>
      </c>
    </row>
    <row r="1339" spans="2:88" x14ac:dyDescent="0.3">
      <c r="B1339" s="88"/>
      <c r="C1339" s="106"/>
      <c r="D1339" s="106"/>
      <c r="E1339" s="106"/>
      <c r="F1339" s="106"/>
      <c r="G1339" s="106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6"/>
      <c r="T1339" s="106"/>
      <c r="U1339" s="106"/>
      <c r="V1339" s="106"/>
      <c r="W1339" s="106"/>
      <c r="X1339" s="106"/>
      <c r="Y1339" s="106"/>
      <c r="Z1339" s="106"/>
      <c r="AA1339" s="106"/>
      <c r="AB1339" s="106"/>
      <c r="AC1339" s="106"/>
      <c r="AD1339" s="106"/>
      <c r="AE1339" s="106"/>
      <c r="AF1339" s="106"/>
      <c r="AG1339" s="106"/>
      <c r="AH1339" s="106"/>
      <c r="AI1339" s="106"/>
      <c r="AJ1339" s="106"/>
      <c r="AK1339" s="106"/>
      <c r="AL1339" s="106"/>
      <c r="AM1339" s="106"/>
      <c r="AN1339" s="106"/>
      <c r="AO1339" s="106"/>
      <c r="AP1339" s="106"/>
      <c r="AQ1339" s="106"/>
      <c r="AR1339" s="106"/>
      <c r="AS1339" s="106"/>
      <c r="AT1339" s="106"/>
      <c r="AU1339" s="106"/>
      <c r="AV1339" s="106"/>
      <c r="AW1339" s="106"/>
      <c r="AX1339" s="106"/>
      <c r="AY1339" s="106"/>
      <c r="AZ1339" s="106"/>
      <c r="BA1339" s="106"/>
      <c r="BB1339" s="106"/>
      <c r="BC1339" s="106"/>
      <c r="BD1339" s="106"/>
      <c r="BE1339" s="106"/>
      <c r="BF1339" s="106"/>
      <c r="BG1339" s="106"/>
      <c r="BH1339" s="106"/>
      <c r="BI1339" s="106"/>
      <c r="BJ1339" s="106"/>
      <c r="BK1339" s="106"/>
      <c r="BL1339" s="107"/>
      <c r="CA1339" s="87" t="s">
        <v>1211</v>
      </c>
      <c r="CB1339" s="87">
        <v>154</v>
      </c>
      <c r="CC1339" s="87" t="s">
        <v>1211</v>
      </c>
      <c r="CD1339" s="87">
        <v>21.61</v>
      </c>
      <c r="CE1339" s="87" t="s">
        <v>1211</v>
      </c>
      <c r="CF1339" s="87">
        <v>0</v>
      </c>
      <c r="CG1339" s="87" t="s">
        <v>1211</v>
      </c>
      <c r="CH1339" s="87">
        <v>18.89</v>
      </c>
      <c r="CI1339" s="87" t="s">
        <v>1211</v>
      </c>
      <c r="CJ1339" s="87">
        <v>26</v>
      </c>
    </row>
    <row r="1340" spans="2:88" x14ac:dyDescent="0.3">
      <c r="B1340" s="88"/>
      <c r="C1340" s="106"/>
      <c r="D1340" s="106"/>
      <c r="E1340" s="106"/>
      <c r="F1340" s="106"/>
      <c r="G1340" s="106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6"/>
      <c r="T1340" s="106"/>
      <c r="U1340" s="106"/>
      <c r="V1340" s="106"/>
      <c r="W1340" s="106"/>
      <c r="X1340" s="106"/>
      <c r="Y1340" s="106"/>
      <c r="Z1340" s="106"/>
      <c r="AA1340" s="106"/>
      <c r="AB1340" s="106"/>
      <c r="AC1340" s="106"/>
      <c r="AD1340" s="106"/>
      <c r="AE1340" s="106"/>
      <c r="AF1340" s="106"/>
      <c r="AG1340" s="106"/>
      <c r="AH1340" s="106"/>
      <c r="AI1340" s="106"/>
      <c r="AJ1340" s="106"/>
      <c r="AK1340" s="106"/>
      <c r="AL1340" s="106"/>
      <c r="AM1340" s="106"/>
      <c r="AN1340" s="106"/>
      <c r="AO1340" s="106"/>
      <c r="AP1340" s="106"/>
      <c r="AQ1340" s="106"/>
      <c r="AR1340" s="106"/>
      <c r="AS1340" s="106"/>
      <c r="AT1340" s="106"/>
      <c r="AU1340" s="106"/>
      <c r="AV1340" s="106"/>
      <c r="AW1340" s="106"/>
      <c r="AX1340" s="106"/>
      <c r="AY1340" s="106"/>
      <c r="AZ1340" s="106"/>
      <c r="BA1340" s="106"/>
      <c r="BB1340" s="106"/>
      <c r="BC1340" s="106"/>
      <c r="BD1340" s="106"/>
      <c r="BE1340" s="106"/>
      <c r="BF1340" s="106"/>
      <c r="BG1340" s="106"/>
      <c r="BH1340" s="106"/>
      <c r="BI1340" s="106"/>
      <c r="BJ1340" s="106"/>
      <c r="BK1340" s="106"/>
      <c r="BL1340" s="107"/>
      <c r="CA1340" s="87" t="s">
        <v>1212</v>
      </c>
      <c r="CB1340" s="87">
        <v>153</v>
      </c>
      <c r="CC1340" s="87" t="s">
        <v>1212</v>
      </c>
      <c r="CD1340" s="87">
        <v>21.97</v>
      </c>
      <c r="CE1340" s="87" t="s">
        <v>1212</v>
      </c>
      <c r="CF1340" s="87">
        <v>0</v>
      </c>
      <c r="CG1340" s="87" t="s">
        <v>1212</v>
      </c>
      <c r="CH1340" s="87">
        <v>20</v>
      </c>
      <c r="CI1340" s="87" t="s">
        <v>1212</v>
      </c>
      <c r="CJ1340" s="87">
        <v>0</v>
      </c>
    </row>
    <row r="1341" spans="2:88" x14ac:dyDescent="0.3">
      <c r="B1341" s="88"/>
      <c r="C1341" s="106"/>
      <c r="D1341" s="106"/>
      <c r="E1341" s="106"/>
      <c r="F1341" s="106"/>
      <c r="G1341" s="106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6"/>
      <c r="T1341" s="106"/>
      <c r="U1341" s="106"/>
      <c r="V1341" s="106"/>
      <c r="W1341" s="106"/>
      <c r="X1341" s="106"/>
      <c r="Y1341" s="106"/>
      <c r="Z1341" s="106"/>
      <c r="AA1341" s="106"/>
      <c r="AB1341" s="106"/>
      <c r="AC1341" s="106"/>
      <c r="AD1341" s="106"/>
      <c r="AE1341" s="106"/>
      <c r="AF1341" s="106"/>
      <c r="AG1341" s="106"/>
      <c r="AH1341" s="106"/>
      <c r="AI1341" s="106"/>
      <c r="AJ1341" s="106"/>
      <c r="AK1341" s="106"/>
      <c r="AL1341" s="106"/>
      <c r="AM1341" s="106"/>
      <c r="AN1341" s="106"/>
      <c r="AO1341" s="106"/>
      <c r="AP1341" s="106"/>
      <c r="AQ1341" s="106"/>
      <c r="AR1341" s="106"/>
      <c r="AS1341" s="106"/>
      <c r="AT1341" s="106"/>
      <c r="AU1341" s="106"/>
      <c r="AV1341" s="106"/>
      <c r="AW1341" s="106"/>
      <c r="AX1341" s="106"/>
      <c r="AY1341" s="106"/>
      <c r="AZ1341" s="106"/>
      <c r="BA1341" s="106"/>
      <c r="BB1341" s="106"/>
      <c r="BC1341" s="106"/>
      <c r="BD1341" s="106"/>
      <c r="BE1341" s="106"/>
      <c r="BF1341" s="106"/>
      <c r="BG1341" s="106"/>
      <c r="BH1341" s="106"/>
      <c r="BI1341" s="106"/>
      <c r="BJ1341" s="106"/>
      <c r="BK1341" s="106"/>
      <c r="BL1341" s="107"/>
      <c r="CA1341" s="87" t="s">
        <v>1213</v>
      </c>
      <c r="CB1341" s="87">
        <v>152</v>
      </c>
      <c r="CC1341" s="87" t="s">
        <v>1213</v>
      </c>
      <c r="CD1341" s="87">
        <v>21.75</v>
      </c>
      <c r="CE1341" s="87" t="s">
        <v>1213</v>
      </c>
      <c r="CF1341" s="87">
        <v>0</v>
      </c>
      <c r="CG1341" s="87" t="s">
        <v>1213</v>
      </c>
      <c r="CH1341" s="87">
        <v>20.83</v>
      </c>
      <c r="CI1341" s="87" t="s">
        <v>1213</v>
      </c>
      <c r="CJ1341" s="87">
        <v>0</v>
      </c>
    </row>
    <row r="1342" spans="2:88" x14ac:dyDescent="0.3">
      <c r="B1342" s="88"/>
      <c r="C1342" s="106"/>
      <c r="D1342" s="106"/>
      <c r="E1342" s="106"/>
      <c r="F1342" s="106"/>
      <c r="G1342" s="106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6"/>
      <c r="T1342" s="106"/>
      <c r="U1342" s="106"/>
      <c r="V1342" s="106"/>
      <c r="W1342" s="106"/>
      <c r="X1342" s="106"/>
      <c r="Y1342" s="106"/>
      <c r="Z1342" s="106"/>
      <c r="AA1342" s="106"/>
      <c r="AB1342" s="106"/>
      <c r="AC1342" s="106"/>
      <c r="AD1342" s="106"/>
      <c r="AE1342" s="106"/>
      <c r="AF1342" s="106"/>
      <c r="AG1342" s="106"/>
      <c r="AH1342" s="106"/>
      <c r="AI1342" s="106"/>
      <c r="AJ1342" s="106"/>
      <c r="AK1342" s="106"/>
      <c r="AL1342" s="106"/>
      <c r="AM1342" s="106"/>
      <c r="AN1342" s="106"/>
      <c r="AO1342" s="106"/>
      <c r="AP1342" s="106"/>
      <c r="AQ1342" s="106"/>
      <c r="AR1342" s="106"/>
      <c r="AS1342" s="106"/>
      <c r="AT1342" s="106"/>
      <c r="AU1342" s="106"/>
      <c r="AV1342" s="106"/>
      <c r="AW1342" s="106"/>
      <c r="AX1342" s="106"/>
      <c r="AY1342" s="106"/>
      <c r="AZ1342" s="106"/>
      <c r="BA1342" s="106"/>
      <c r="BB1342" s="106"/>
      <c r="BC1342" s="106"/>
      <c r="BD1342" s="106"/>
      <c r="BE1342" s="106"/>
      <c r="BF1342" s="106"/>
      <c r="BG1342" s="106"/>
      <c r="BH1342" s="106"/>
      <c r="BI1342" s="106"/>
      <c r="BJ1342" s="106"/>
      <c r="BK1342" s="106"/>
      <c r="BL1342" s="107"/>
      <c r="CA1342" s="87" t="s">
        <v>1214</v>
      </c>
      <c r="CB1342" s="87">
        <v>152</v>
      </c>
      <c r="CC1342" s="87" t="s">
        <v>1214</v>
      </c>
      <c r="CD1342" s="87">
        <v>21.72</v>
      </c>
      <c r="CE1342" s="87" t="s">
        <v>1214</v>
      </c>
      <c r="CF1342" s="87">
        <v>0</v>
      </c>
      <c r="CG1342" s="87" t="s">
        <v>1214</v>
      </c>
      <c r="CH1342" s="87">
        <v>20</v>
      </c>
      <c r="CI1342" s="87" t="s">
        <v>1214</v>
      </c>
      <c r="CJ1342" s="87">
        <v>0</v>
      </c>
    </row>
    <row r="1343" spans="2:88" x14ac:dyDescent="0.3">
      <c r="B1343" s="88"/>
      <c r="C1343" s="106"/>
      <c r="D1343" s="106"/>
      <c r="E1343" s="106"/>
      <c r="F1343" s="106"/>
      <c r="G1343" s="106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6"/>
      <c r="T1343" s="106"/>
      <c r="U1343" s="106"/>
      <c r="V1343" s="106"/>
      <c r="W1343" s="106"/>
      <c r="X1343" s="106"/>
      <c r="Y1343" s="106"/>
      <c r="Z1343" s="106"/>
      <c r="AA1343" s="106"/>
      <c r="AB1343" s="106"/>
      <c r="AC1343" s="106"/>
      <c r="AD1343" s="106"/>
      <c r="AE1343" s="106"/>
      <c r="AF1343" s="106"/>
      <c r="AG1343" s="106"/>
      <c r="AH1343" s="106"/>
      <c r="AI1343" s="106"/>
      <c r="AJ1343" s="106"/>
      <c r="AK1343" s="106"/>
      <c r="AL1343" s="106"/>
      <c r="AM1343" s="106"/>
      <c r="AN1343" s="106"/>
      <c r="AO1343" s="106"/>
      <c r="AP1343" s="106"/>
      <c r="AQ1343" s="106"/>
      <c r="AR1343" s="106"/>
      <c r="AS1343" s="106"/>
      <c r="AT1343" s="106"/>
      <c r="AU1343" s="106"/>
      <c r="AV1343" s="106"/>
      <c r="AW1343" s="106"/>
      <c r="AX1343" s="106"/>
      <c r="AY1343" s="106"/>
      <c r="AZ1343" s="106"/>
      <c r="BA1343" s="106"/>
      <c r="BB1343" s="106"/>
      <c r="BC1343" s="106"/>
      <c r="BD1343" s="106"/>
      <c r="BE1343" s="106"/>
      <c r="BF1343" s="106"/>
      <c r="BG1343" s="106"/>
      <c r="BH1343" s="106"/>
      <c r="BI1343" s="106"/>
      <c r="BJ1343" s="106"/>
      <c r="BK1343" s="106"/>
      <c r="BL1343" s="107"/>
      <c r="CA1343" s="87" t="s">
        <v>1215</v>
      </c>
      <c r="CB1343" s="87">
        <v>153</v>
      </c>
      <c r="CC1343" s="87" t="s">
        <v>1215</v>
      </c>
      <c r="CD1343" s="87">
        <v>22.06</v>
      </c>
      <c r="CE1343" s="87" t="s">
        <v>1215</v>
      </c>
      <c r="CF1343" s="87">
        <v>0</v>
      </c>
      <c r="CG1343" s="87" t="s">
        <v>1215</v>
      </c>
      <c r="CH1343" s="87">
        <v>15.56</v>
      </c>
      <c r="CI1343" s="87" t="s">
        <v>1215</v>
      </c>
      <c r="CJ1343" s="87">
        <v>28.86</v>
      </c>
    </row>
    <row r="1344" spans="2:88" x14ac:dyDescent="0.3">
      <c r="B1344" s="88"/>
      <c r="C1344" s="106"/>
      <c r="D1344" s="106"/>
      <c r="E1344" s="106"/>
      <c r="F1344" s="106"/>
      <c r="G1344" s="106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6"/>
      <c r="T1344" s="106"/>
      <c r="U1344" s="106"/>
      <c r="V1344" s="106"/>
      <c r="W1344" s="106"/>
      <c r="X1344" s="106"/>
      <c r="Y1344" s="106"/>
      <c r="Z1344" s="106"/>
      <c r="AA1344" s="106"/>
      <c r="AB1344" s="106"/>
      <c r="AC1344" s="106"/>
      <c r="AD1344" s="106"/>
      <c r="AE1344" s="106"/>
      <c r="AF1344" s="106"/>
      <c r="AG1344" s="106"/>
      <c r="AH1344" s="106"/>
      <c r="AI1344" s="106"/>
      <c r="AJ1344" s="106"/>
      <c r="AK1344" s="106"/>
      <c r="AL1344" s="106"/>
      <c r="AM1344" s="106"/>
      <c r="AN1344" s="106"/>
      <c r="AO1344" s="106"/>
      <c r="AP1344" s="106"/>
      <c r="AQ1344" s="106"/>
      <c r="AR1344" s="106"/>
      <c r="AS1344" s="106"/>
      <c r="AT1344" s="106"/>
      <c r="AU1344" s="106"/>
      <c r="AV1344" s="106"/>
      <c r="AW1344" s="106"/>
      <c r="AX1344" s="106"/>
      <c r="AY1344" s="106"/>
      <c r="AZ1344" s="106"/>
      <c r="BA1344" s="106"/>
      <c r="BB1344" s="106"/>
      <c r="BC1344" s="106"/>
      <c r="BD1344" s="106"/>
      <c r="BE1344" s="106"/>
      <c r="BF1344" s="106"/>
      <c r="BG1344" s="106"/>
      <c r="BH1344" s="106"/>
      <c r="BI1344" s="106"/>
      <c r="BJ1344" s="106"/>
      <c r="BK1344" s="106"/>
      <c r="BL1344" s="107"/>
      <c r="CA1344" s="87" t="s">
        <v>1216</v>
      </c>
      <c r="CB1344" s="87">
        <v>159</v>
      </c>
      <c r="CC1344" s="87" t="s">
        <v>1216</v>
      </c>
      <c r="CD1344" s="87">
        <v>21.97</v>
      </c>
      <c r="CE1344" s="87" t="s">
        <v>1216</v>
      </c>
      <c r="CF1344" s="87">
        <v>0</v>
      </c>
      <c r="CG1344" s="87" t="s">
        <v>1216</v>
      </c>
      <c r="CH1344" s="87">
        <v>31.39</v>
      </c>
      <c r="CI1344" s="87" t="s">
        <v>1216</v>
      </c>
      <c r="CJ1344" s="87">
        <v>11.67</v>
      </c>
    </row>
    <row r="1345" spans="2:88" x14ac:dyDescent="0.3">
      <c r="B1345" s="88"/>
      <c r="C1345" s="106"/>
      <c r="D1345" s="106"/>
      <c r="E1345" s="106"/>
      <c r="F1345" s="106"/>
      <c r="G1345" s="106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6"/>
      <c r="T1345" s="106"/>
      <c r="U1345" s="106"/>
      <c r="V1345" s="106"/>
      <c r="W1345" s="106"/>
      <c r="X1345" s="106"/>
      <c r="Y1345" s="106"/>
      <c r="Z1345" s="106"/>
      <c r="AA1345" s="106"/>
      <c r="AB1345" s="106"/>
      <c r="AC1345" s="106"/>
      <c r="AD1345" s="106"/>
      <c r="AE1345" s="106"/>
      <c r="AF1345" s="106"/>
      <c r="AG1345" s="106"/>
      <c r="AH1345" s="106"/>
      <c r="AI1345" s="106"/>
      <c r="AJ1345" s="106"/>
      <c r="AK1345" s="106"/>
      <c r="AL1345" s="106"/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  <c r="AX1345" s="106"/>
      <c r="AY1345" s="106"/>
      <c r="AZ1345" s="106"/>
      <c r="BA1345" s="106"/>
      <c r="BB1345" s="106"/>
      <c r="BC1345" s="106"/>
      <c r="BD1345" s="106"/>
      <c r="BE1345" s="106"/>
      <c r="BF1345" s="106"/>
      <c r="BG1345" s="106"/>
      <c r="BH1345" s="106"/>
      <c r="BI1345" s="106"/>
      <c r="BJ1345" s="106"/>
      <c r="BK1345" s="106"/>
      <c r="BL1345" s="107"/>
      <c r="CA1345" s="87" t="s">
        <v>1217</v>
      </c>
      <c r="CB1345" s="87">
        <v>161</v>
      </c>
      <c r="CC1345" s="87" t="s">
        <v>1217</v>
      </c>
      <c r="CD1345" s="87">
        <v>21.47</v>
      </c>
      <c r="CE1345" s="87" t="s">
        <v>1217</v>
      </c>
      <c r="CF1345" s="87">
        <v>0</v>
      </c>
      <c r="CG1345" s="87" t="s">
        <v>1217</v>
      </c>
      <c r="CH1345" s="87">
        <v>16.11</v>
      </c>
      <c r="CI1345" s="87" t="s">
        <v>1217</v>
      </c>
      <c r="CJ1345" s="87">
        <v>0</v>
      </c>
    </row>
    <row r="1346" spans="2:88" x14ac:dyDescent="0.3">
      <c r="B1346" s="88"/>
      <c r="C1346" s="106"/>
      <c r="D1346" s="106"/>
      <c r="E1346" s="106"/>
      <c r="F1346" s="106"/>
      <c r="G1346" s="106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6"/>
      <c r="T1346" s="106"/>
      <c r="U1346" s="106"/>
      <c r="V1346" s="106"/>
      <c r="W1346" s="106"/>
      <c r="X1346" s="106"/>
      <c r="Y1346" s="106"/>
      <c r="Z1346" s="106"/>
      <c r="AA1346" s="106"/>
      <c r="AB1346" s="106"/>
      <c r="AC1346" s="106"/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AN1346" s="106"/>
      <c r="AO1346" s="106"/>
      <c r="AP1346" s="106"/>
      <c r="AQ1346" s="106"/>
      <c r="AR1346" s="106"/>
      <c r="AS1346" s="106"/>
      <c r="AT1346" s="106"/>
      <c r="AU1346" s="106"/>
      <c r="AV1346" s="106"/>
      <c r="AW1346" s="106"/>
      <c r="AX1346" s="106"/>
      <c r="AY1346" s="106"/>
      <c r="AZ1346" s="106"/>
      <c r="BA1346" s="106"/>
      <c r="BB1346" s="106"/>
      <c r="BC1346" s="106"/>
      <c r="BD1346" s="106"/>
      <c r="BE1346" s="106"/>
      <c r="BF1346" s="106"/>
      <c r="BG1346" s="106"/>
      <c r="BH1346" s="106"/>
      <c r="BI1346" s="106"/>
      <c r="BJ1346" s="106"/>
      <c r="BK1346" s="106"/>
      <c r="BL1346" s="107"/>
      <c r="CA1346" s="87" t="s">
        <v>1218</v>
      </c>
      <c r="CB1346" s="87">
        <v>162</v>
      </c>
      <c r="CC1346" s="87" t="s">
        <v>1218</v>
      </c>
      <c r="CD1346" s="87">
        <v>21.86</v>
      </c>
      <c r="CE1346" s="87" t="s">
        <v>1218</v>
      </c>
      <c r="CF1346" s="87">
        <v>0</v>
      </c>
      <c r="CG1346" s="87" t="s">
        <v>1218</v>
      </c>
      <c r="CH1346" s="87">
        <v>14.44</v>
      </c>
      <c r="CI1346" s="87" t="s">
        <v>1218</v>
      </c>
      <c r="CJ1346" s="87">
        <v>29.03</v>
      </c>
    </row>
    <row r="1347" spans="2:88" x14ac:dyDescent="0.3">
      <c r="B1347" s="88"/>
      <c r="C1347" s="106"/>
      <c r="D1347" s="106"/>
      <c r="E1347" s="106"/>
      <c r="F1347" s="106"/>
      <c r="G1347" s="106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6"/>
      <c r="T1347" s="106"/>
      <c r="U1347" s="106"/>
      <c r="V1347" s="106"/>
      <c r="W1347" s="106"/>
      <c r="X1347" s="106"/>
      <c r="Y1347" s="106"/>
      <c r="Z1347" s="106"/>
      <c r="AA1347" s="106"/>
      <c r="AB1347" s="106"/>
      <c r="AC1347" s="106"/>
      <c r="AD1347" s="106"/>
      <c r="AE1347" s="106"/>
      <c r="AF1347" s="106"/>
      <c r="AG1347" s="106"/>
      <c r="AH1347" s="106"/>
      <c r="AI1347" s="106"/>
      <c r="AJ1347" s="106"/>
      <c r="AK1347" s="106"/>
      <c r="AL1347" s="106"/>
      <c r="AM1347" s="106"/>
      <c r="AN1347" s="106"/>
      <c r="AO1347" s="106"/>
      <c r="AP1347" s="106"/>
      <c r="AQ1347" s="106"/>
      <c r="AR1347" s="106"/>
      <c r="AS1347" s="106"/>
      <c r="AT1347" s="106"/>
      <c r="AU1347" s="106"/>
      <c r="AV1347" s="106"/>
      <c r="AW1347" s="106"/>
      <c r="AX1347" s="106"/>
      <c r="AY1347" s="106"/>
      <c r="AZ1347" s="106"/>
      <c r="BA1347" s="106"/>
      <c r="BB1347" s="106"/>
      <c r="BC1347" s="106"/>
      <c r="BD1347" s="106"/>
      <c r="BE1347" s="106"/>
      <c r="BF1347" s="106"/>
      <c r="BG1347" s="106"/>
      <c r="BH1347" s="106"/>
      <c r="BI1347" s="106"/>
      <c r="BJ1347" s="106"/>
      <c r="BK1347" s="106"/>
      <c r="BL1347" s="107"/>
      <c r="CA1347" s="87" t="s">
        <v>1219</v>
      </c>
      <c r="CB1347" s="87">
        <v>160</v>
      </c>
      <c r="CC1347" s="87" t="s">
        <v>1219</v>
      </c>
      <c r="CD1347" s="87">
        <v>22.19</v>
      </c>
      <c r="CE1347" s="87" t="s">
        <v>1219</v>
      </c>
      <c r="CF1347" s="87">
        <v>0</v>
      </c>
      <c r="CG1347" s="87" t="s">
        <v>1219</v>
      </c>
      <c r="CH1347" s="87">
        <v>0.28000000000000003</v>
      </c>
      <c r="CI1347" s="87" t="s">
        <v>1219</v>
      </c>
      <c r="CJ1347" s="87">
        <v>29.81</v>
      </c>
    </row>
    <row r="1348" spans="2:88" x14ac:dyDescent="0.3">
      <c r="B1348" s="88"/>
      <c r="C1348" s="106"/>
      <c r="D1348" s="106"/>
      <c r="E1348" s="106"/>
      <c r="F1348" s="106"/>
      <c r="G1348" s="106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6"/>
      <c r="T1348" s="106"/>
      <c r="U1348" s="106"/>
      <c r="V1348" s="106"/>
      <c r="W1348" s="106"/>
      <c r="X1348" s="106"/>
      <c r="Y1348" s="106"/>
      <c r="Z1348" s="106"/>
      <c r="AA1348" s="106"/>
      <c r="AB1348" s="106"/>
      <c r="AC1348" s="106"/>
      <c r="AD1348" s="106"/>
      <c r="AE1348" s="106"/>
      <c r="AF1348" s="106"/>
      <c r="AG1348" s="106"/>
      <c r="AH1348" s="106"/>
      <c r="AI1348" s="106"/>
      <c r="AJ1348" s="106"/>
      <c r="AK1348" s="106"/>
      <c r="AL1348" s="106"/>
      <c r="AM1348" s="106"/>
      <c r="AN1348" s="106"/>
      <c r="AO1348" s="106"/>
      <c r="AP1348" s="106"/>
      <c r="AQ1348" s="106"/>
      <c r="AR1348" s="106"/>
      <c r="AS1348" s="106"/>
      <c r="AT1348" s="106"/>
      <c r="AU1348" s="106"/>
      <c r="AV1348" s="106"/>
      <c r="AW1348" s="106"/>
      <c r="AX1348" s="106"/>
      <c r="AY1348" s="106"/>
      <c r="AZ1348" s="106"/>
      <c r="BA1348" s="106"/>
      <c r="BB1348" s="106"/>
      <c r="BC1348" s="106"/>
      <c r="BD1348" s="106"/>
      <c r="BE1348" s="106"/>
      <c r="BF1348" s="106"/>
      <c r="BG1348" s="106"/>
      <c r="BH1348" s="106"/>
      <c r="BI1348" s="106"/>
      <c r="BJ1348" s="106"/>
      <c r="BK1348" s="106"/>
      <c r="BL1348" s="107"/>
      <c r="CA1348" s="87" t="s">
        <v>1220</v>
      </c>
      <c r="CB1348" s="87">
        <v>156</v>
      </c>
      <c r="CC1348" s="87" t="s">
        <v>1220</v>
      </c>
      <c r="CD1348" s="87">
        <v>29.42</v>
      </c>
      <c r="CE1348" s="87" t="s">
        <v>1220</v>
      </c>
      <c r="CF1348" s="87">
        <v>0</v>
      </c>
      <c r="CG1348" s="87" t="s">
        <v>1220</v>
      </c>
      <c r="CH1348" s="87">
        <v>0.28000000000000003</v>
      </c>
      <c r="CI1348" s="87" t="s">
        <v>1220</v>
      </c>
      <c r="CJ1348" s="87">
        <v>51.33</v>
      </c>
    </row>
    <row r="1349" spans="2:88" x14ac:dyDescent="0.3">
      <c r="B1349" s="88"/>
      <c r="C1349" s="106"/>
      <c r="D1349" s="106"/>
      <c r="E1349" s="106"/>
      <c r="F1349" s="106"/>
      <c r="G1349" s="106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6"/>
      <c r="T1349" s="106"/>
      <c r="U1349" s="106"/>
      <c r="V1349" s="106"/>
      <c r="W1349" s="106"/>
      <c r="X1349" s="106"/>
      <c r="Y1349" s="106"/>
      <c r="Z1349" s="106"/>
      <c r="AA1349" s="106"/>
      <c r="AB1349" s="106"/>
      <c r="AC1349" s="106"/>
      <c r="AD1349" s="106"/>
      <c r="AE1349" s="106"/>
      <c r="AF1349" s="106"/>
      <c r="AG1349" s="106"/>
      <c r="AH1349" s="106"/>
      <c r="AI1349" s="106"/>
      <c r="AJ1349" s="106"/>
      <c r="AK1349" s="106"/>
      <c r="AL1349" s="106"/>
      <c r="AM1349" s="106"/>
      <c r="AN1349" s="106"/>
      <c r="AO1349" s="106"/>
      <c r="AP1349" s="106"/>
      <c r="AQ1349" s="106"/>
      <c r="AR1349" s="106"/>
      <c r="AS1349" s="106"/>
      <c r="AT1349" s="106"/>
      <c r="AU1349" s="106"/>
      <c r="AV1349" s="106"/>
      <c r="AW1349" s="106"/>
      <c r="AX1349" s="106"/>
      <c r="AY1349" s="106"/>
      <c r="AZ1349" s="106"/>
      <c r="BA1349" s="106"/>
      <c r="BB1349" s="106"/>
      <c r="BC1349" s="106"/>
      <c r="BD1349" s="106"/>
      <c r="BE1349" s="106"/>
      <c r="BF1349" s="106"/>
      <c r="BG1349" s="106"/>
      <c r="BH1349" s="106"/>
      <c r="BI1349" s="106"/>
      <c r="BJ1349" s="106"/>
      <c r="BK1349" s="106"/>
      <c r="BL1349" s="107"/>
      <c r="CA1349" s="87" t="s">
        <v>1221</v>
      </c>
      <c r="CB1349" s="87">
        <v>157</v>
      </c>
      <c r="CC1349" s="87" t="s">
        <v>1221</v>
      </c>
      <c r="CD1349" s="87">
        <v>35.53</v>
      </c>
      <c r="CE1349" s="87" t="s">
        <v>1221</v>
      </c>
      <c r="CF1349" s="87">
        <v>0</v>
      </c>
      <c r="CG1349" s="87" t="s">
        <v>1221</v>
      </c>
      <c r="CH1349" s="87">
        <v>0.28000000000000003</v>
      </c>
      <c r="CI1349" s="87" t="s">
        <v>1221</v>
      </c>
      <c r="CJ1349" s="87">
        <v>56.69</v>
      </c>
    </row>
    <row r="1350" spans="2:88" x14ac:dyDescent="0.3">
      <c r="B1350" s="88"/>
      <c r="C1350" s="106"/>
      <c r="D1350" s="106"/>
      <c r="E1350" s="106"/>
      <c r="F1350" s="106"/>
      <c r="G1350" s="106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6"/>
      <c r="T1350" s="106"/>
      <c r="U1350" s="106"/>
      <c r="V1350" s="106"/>
      <c r="W1350" s="106"/>
      <c r="X1350" s="106"/>
      <c r="Y1350" s="106"/>
      <c r="Z1350" s="106"/>
      <c r="AA1350" s="106"/>
      <c r="AB1350" s="106"/>
      <c r="AC1350" s="106"/>
      <c r="AD1350" s="106"/>
      <c r="AE1350" s="106"/>
      <c r="AF1350" s="106"/>
      <c r="AG1350" s="106"/>
      <c r="AH1350" s="106"/>
      <c r="AI1350" s="106"/>
      <c r="AJ1350" s="106"/>
      <c r="AK1350" s="106"/>
      <c r="AL1350" s="106"/>
      <c r="AM1350" s="106"/>
      <c r="AN1350" s="106"/>
      <c r="AO1350" s="106"/>
      <c r="AP1350" s="106"/>
      <c r="AQ1350" s="106"/>
      <c r="AR1350" s="106"/>
      <c r="AS1350" s="106"/>
      <c r="AT1350" s="106"/>
      <c r="AU1350" s="106"/>
      <c r="AV1350" s="106"/>
      <c r="AW1350" s="106"/>
      <c r="AX1350" s="106"/>
      <c r="AY1350" s="106"/>
      <c r="AZ1350" s="106"/>
      <c r="BA1350" s="106"/>
      <c r="BB1350" s="106"/>
      <c r="BC1350" s="106"/>
      <c r="BD1350" s="106"/>
      <c r="BE1350" s="106"/>
      <c r="BF1350" s="106"/>
      <c r="BG1350" s="106"/>
      <c r="BH1350" s="106"/>
      <c r="BI1350" s="106"/>
      <c r="BJ1350" s="106"/>
      <c r="BK1350" s="106"/>
      <c r="BL1350" s="107"/>
      <c r="CA1350" s="87" t="s">
        <v>1222</v>
      </c>
      <c r="CB1350" s="87">
        <v>155</v>
      </c>
      <c r="CC1350" s="87" t="s">
        <v>1222</v>
      </c>
      <c r="CD1350" s="87">
        <v>35.44</v>
      </c>
      <c r="CE1350" s="87" t="s">
        <v>1222</v>
      </c>
      <c r="CF1350" s="87">
        <v>0</v>
      </c>
      <c r="CG1350" s="87" t="s">
        <v>1222</v>
      </c>
      <c r="CH1350" s="87">
        <v>0.28000000000000003</v>
      </c>
      <c r="CI1350" s="87" t="s">
        <v>1222</v>
      </c>
      <c r="CJ1350" s="87">
        <v>56.67</v>
      </c>
    </row>
    <row r="1351" spans="2:88" x14ac:dyDescent="0.3">
      <c r="B1351" s="88"/>
      <c r="C1351" s="106"/>
      <c r="D1351" s="106"/>
      <c r="E1351" s="106"/>
      <c r="F1351" s="106"/>
      <c r="G1351" s="106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6"/>
      <c r="T1351" s="106"/>
      <c r="U1351" s="106"/>
      <c r="V1351" s="106"/>
      <c r="W1351" s="106"/>
      <c r="X1351" s="106"/>
      <c r="Y1351" s="106"/>
      <c r="Z1351" s="106"/>
      <c r="AA1351" s="106"/>
      <c r="AB1351" s="106"/>
      <c r="AC1351" s="106"/>
      <c r="AD1351" s="106"/>
      <c r="AE1351" s="106"/>
      <c r="AF1351" s="106"/>
      <c r="AG1351" s="106"/>
      <c r="AH1351" s="106"/>
      <c r="AI1351" s="106"/>
      <c r="AJ1351" s="106"/>
      <c r="AK1351" s="106"/>
      <c r="AL1351" s="106"/>
      <c r="AM1351" s="106"/>
      <c r="AN1351" s="106"/>
      <c r="AO1351" s="106"/>
      <c r="AP1351" s="106"/>
      <c r="AQ1351" s="106"/>
      <c r="AR1351" s="106"/>
      <c r="AS1351" s="106"/>
      <c r="AT1351" s="106"/>
      <c r="AU1351" s="106"/>
      <c r="AV1351" s="106"/>
      <c r="AW1351" s="106"/>
      <c r="AX1351" s="106"/>
      <c r="AY1351" s="106"/>
      <c r="AZ1351" s="106"/>
      <c r="BA1351" s="106"/>
      <c r="BB1351" s="106"/>
      <c r="BC1351" s="106"/>
      <c r="BD1351" s="106"/>
      <c r="BE1351" s="106"/>
      <c r="BF1351" s="106"/>
      <c r="BG1351" s="106"/>
      <c r="BH1351" s="106"/>
      <c r="BI1351" s="106"/>
      <c r="BJ1351" s="106"/>
      <c r="BK1351" s="106"/>
      <c r="BL1351" s="107"/>
      <c r="CA1351" s="87" t="s">
        <v>1223</v>
      </c>
      <c r="CB1351" s="87">
        <v>155</v>
      </c>
      <c r="CC1351" s="87" t="s">
        <v>1223</v>
      </c>
      <c r="CD1351" s="87">
        <v>35.14</v>
      </c>
      <c r="CE1351" s="87" t="s">
        <v>1223</v>
      </c>
      <c r="CF1351" s="87">
        <v>0</v>
      </c>
      <c r="CG1351" s="87" t="s">
        <v>1223</v>
      </c>
      <c r="CH1351" s="87">
        <v>0.28000000000000003</v>
      </c>
      <c r="CI1351" s="87" t="s">
        <v>1223</v>
      </c>
      <c r="CJ1351" s="87">
        <v>59</v>
      </c>
    </row>
    <row r="1352" spans="2:88" x14ac:dyDescent="0.3">
      <c r="B1352" s="88"/>
      <c r="C1352" s="106"/>
      <c r="D1352" s="106"/>
      <c r="E1352" s="106"/>
      <c r="F1352" s="106"/>
      <c r="G1352" s="106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6"/>
      <c r="T1352" s="106"/>
      <c r="U1352" s="106"/>
      <c r="V1352" s="106"/>
      <c r="W1352" s="106"/>
      <c r="X1352" s="106"/>
      <c r="Y1352" s="106"/>
      <c r="Z1352" s="106"/>
      <c r="AA1352" s="106"/>
      <c r="AB1352" s="106"/>
      <c r="AC1352" s="106"/>
      <c r="AD1352" s="106"/>
      <c r="AE1352" s="106"/>
      <c r="AF1352" s="106"/>
      <c r="AG1352" s="106"/>
      <c r="AH1352" s="106"/>
      <c r="AI1352" s="106"/>
      <c r="AJ1352" s="106"/>
      <c r="AK1352" s="106"/>
      <c r="AL1352" s="106"/>
      <c r="AM1352" s="106"/>
      <c r="AN1352" s="106"/>
      <c r="AO1352" s="106"/>
      <c r="AP1352" s="106"/>
      <c r="AQ1352" s="106"/>
      <c r="AR1352" s="106"/>
      <c r="AS1352" s="106"/>
      <c r="AT1352" s="106"/>
      <c r="AU1352" s="106"/>
      <c r="AV1352" s="106"/>
      <c r="AW1352" s="106"/>
      <c r="AX1352" s="106"/>
      <c r="AY1352" s="106"/>
      <c r="AZ1352" s="106"/>
      <c r="BA1352" s="106"/>
      <c r="BB1352" s="106"/>
      <c r="BC1352" s="106"/>
      <c r="BD1352" s="106"/>
      <c r="BE1352" s="106"/>
      <c r="BF1352" s="106"/>
      <c r="BG1352" s="106"/>
      <c r="BH1352" s="106"/>
      <c r="BI1352" s="106"/>
      <c r="BJ1352" s="106"/>
      <c r="BK1352" s="106"/>
      <c r="BL1352" s="107"/>
      <c r="CA1352" s="87" t="s">
        <v>1224</v>
      </c>
      <c r="CB1352" s="87">
        <v>202</v>
      </c>
      <c r="CC1352" s="87" t="s">
        <v>1224</v>
      </c>
      <c r="CD1352" s="87">
        <v>35.31</v>
      </c>
      <c r="CE1352" s="87" t="s">
        <v>1224</v>
      </c>
      <c r="CF1352" s="87">
        <v>0</v>
      </c>
      <c r="CG1352" s="87" t="s">
        <v>1224</v>
      </c>
      <c r="CH1352" s="87">
        <v>0.28000000000000003</v>
      </c>
      <c r="CI1352" s="87" t="s">
        <v>1224</v>
      </c>
      <c r="CJ1352" s="87">
        <v>68.11</v>
      </c>
    </row>
    <row r="1353" spans="2:88" x14ac:dyDescent="0.3">
      <c r="B1353" s="88"/>
      <c r="C1353" s="106"/>
      <c r="D1353" s="106"/>
      <c r="E1353" s="106"/>
      <c r="F1353" s="106"/>
      <c r="G1353" s="106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6"/>
      <c r="T1353" s="106"/>
      <c r="U1353" s="106"/>
      <c r="V1353" s="106"/>
      <c r="W1353" s="106"/>
      <c r="X1353" s="106"/>
      <c r="Y1353" s="106"/>
      <c r="Z1353" s="106"/>
      <c r="AA1353" s="106"/>
      <c r="AB1353" s="106"/>
      <c r="AC1353" s="106"/>
      <c r="AD1353" s="106"/>
      <c r="AE1353" s="106"/>
      <c r="AF1353" s="106"/>
      <c r="AG1353" s="106"/>
      <c r="AH1353" s="106"/>
      <c r="AI1353" s="106"/>
      <c r="AJ1353" s="106"/>
      <c r="AK1353" s="106"/>
      <c r="AL1353" s="106"/>
      <c r="AM1353" s="106"/>
      <c r="AN1353" s="106"/>
      <c r="AO1353" s="106"/>
      <c r="AP1353" s="106"/>
      <c r="AQ1353" s="106"/>
      <c r="AR1353" s="106"/>
      <c r="AS1353" s="106"/>
      <c r="AT1353" s="106"/>
      <c r="AU1353" s="106"/>
      <c r="AV1353" s="106"/>
      <c r="AW1353" s="106"/>
      <c r="AX1353" s="106"/>
      <c r="AY1353" s="106"/>
      <c r="AZ1353" s="106"/>
      <c r="BA1353" s="106"/>
      <c r="BB1353" s="106"/>
      <c r="BC1353" s="106"/>
      <c r="BD1353" s="106"/>
      <c r="BE1353" s="106"/>
      <c r="BF1353" s="106"/>
      <c r="BG1353" s="106"/>
      <c r="BH1353" s="106"/>
      <c r="BI1353" s="106"/>
      <c r="BJ1353" s="106"/>
      <c r="BK1353" s="106"/>
      <c r="BL1353" s="107"/>
      <c r="CA1353" s="87" t="s">
        <v>1225</v>
      </c>
      <c r="CB1353" s="87">
        <v>226</v>
      </c>
      <c r="CC1353" s="87" t="s">
        <v>1225</v>
      </c>
      <c r="CD1353" s="87">
        <v>35.31</v>
      </c>
      <c r="CE1353" s="87" t="s">
        <v>1225</v>
      </c>
      <c r="CF1353" s="87">
        <v>0</v>
      </c>
      <c r="CG1353" s="87" t="s">
        <v>1225</v>
      </c>
      <c r="CH1353" s="87">
        <v>0.28000000000000003</v>
      </c>
      <c r="CI1353" s="87" t="s">
        <v>1225</v>
      </c>
      <c r="CJ1353" s="87">
        <v>64.44</v>
      </c>
    </row>
    <row r="1354" spans="2:88" x14ac:dyDescent="0.3">
      <c r="B1354" s="88"/>
      <c r="C1354" s="106"/>
      <c r="D1354" s="106"/>
      <c r="E1354" s="106"/>
      <c r="F1354" s="106"/>
      <c r="G1354" s="106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6"/>
      <c r="T1354" s="106"/>
      <c r="U1354" s="106"/>
      <c r="V1354" s="106"/>
      <c r="W1354" s="106"/>
      <c r="X1354" s="106"/>
      <c r="Y1354" s="106"/>
      <c r="Z1354" s="106"/>
      <c r="AA1354" s="106"/>
      <c r="AB1354" s="106"/>
      <c r="AC1354" s="106"/>
      <c r="AD1354" s="106"/>
      <c r="AE1354" s="106"/>
      <c r="AF1354" s="106"/>
      <c r="AG1354" s="106"/>
      <c r="AH1354" s="106"/>
      <c r="AI1354" s="106"/>
      <c r="AJ1354" s="106"/>
      <c r="AK1354" s="106"/>
      <c r="AL1354" s="106"/>
      <c r="AM1354" s="106"/>
      <c r="AN1354" s="106"/>
      <c r="AO1354" s="106"/>
      <c r="AP1354" s="106"/>
      <c r="AQ1354" s="106"/>
      <c r="AR1354" s="106"/>
      <c r="AS1354" s="106"/>
      <c r="AT1354" s="106"/>
      <c r="AU1354" s="106"/>
      <c r="AV1354" s="106"/>
      <c r="AW1354" s="106"/>
      <c r="AX1354" s="106"/>
      <c r="AY1354" s="106"/>
      <c r="AZ1354" s="106"/>
      <c r="BA1354" s="106"/>
      <c r="BB1354" s="106"/>
      <c r="BC1354" s="106"/>
      <c r="BD1354" s="106"/>
      <c r="BE1354" s="106"/>
      <c r="BF1354" s="106"/>
      <c r="BG1354" s="106"/>
      <c r="BH1354" s="106"/>
      <c r="BI1354" s="106"/>
      <c r="BJ1354" s="106"/>
      <c r="BK1354" s="106"/>
      <c r="BL1354" s="107"/>
      <c r="CA1354" s="87" t="s">
        <v>1226</v>
      </c>
      <c r="CB1354" s="87">
        <v>219</v>
      </c>
      <c r="CC1354" s="87" t="s">
        <v>1226</v>
      </c>
      <c r="CD1354" s="87">
        <v>34.97</v>
      </c>
      <c r="CE1354" s="87" t="s">
        <v>1226</v>
      </c>
      <c r="CF1354" s="87">
        <v>0</v>
      </c>
      <c r="CG1354" s="87" t="s">
        <v>1226</v>
      </c>
      <c r="CH1354" s="87">
        <v>0.28000000000000003</v>
      </c>
      <c r="CI1354" s="87" t="s">
        <v>1226</v>
      </c>
      <c r="CJ1354" s="87">
        <v>65.61</v>
      </c>
    </row>
    <row r="1355" spans="2:88" x14ac:dyDescent="0.3">
      <c r="B1355" s="88"/>
      <c r="C1355" s="106"/>
      <c r="D1355" s="106"/>
      <c r="E1355" s="106"/>
      <c r="F1355" s="106"/>
      <c r="G1355" s="106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6"/>
      <c r="T1355" s="106"/>
      <c r="U1355" s="106"/>
      <c r="V1355" s="106"/>
      <c r="W1355" s="106"/>
      <c r="X1355" s="106"/>
      <c r="Y1355" s="106"/>
      <c r="Z1355" s="106"/>
      <c r="AA1355" s="106"/>
      <c r="AB1355" s="106"/>
      <c r="AC1355" s="106"/>
      <c r="AD1355" s="106"/>
      <c r="AE1355" s="106"/>
      <c r="AF1355" s="106"/>
      <c r="AG1355" s="106"/>
      <c r="AH1355" s="106"/>
      <c r="AI1355" s="106"/>
      <c r="AJ1355" s="106"/>
      <c r="AK1355" s="106"/>
      <c r="AL1355" s="106"/>
      <c r="AM1355" s="106"/>
      <c r="AN1355" s="106"/>
      <c r="AO1355" s="106"/>
      <c r="AP1355" s="106"/>
      <c r="AQ1355" s="106"/>
      <c r="AR1355" s="106"/>
      <c r="AS1355" s="106"/>
      <c r="AT1355" s="106"/>
      <c r="AU1355" s="106"/>
      <c r="AV1355" s="106"/>
      <c r="AW1355" s="106"/>
      <c r="AX1355" s="106"/>
      <c r="AY1355" s="106"/>
      <c r="AZ1355" s="106"/>
      <c r="BA1355" s="106"/>
      <c r="BB1355" s="106"/>
      <c r="BC1355" s="106"/>
      <c r="BD1355" s="106"/>
      <c r="BE1355" s="106"/>
      <c r="BF1355" s="106"/>
      <c r="BG1355" s="106"/>
      <c r="BH1355" s="106"/>
      <c r="BI1355" s="106"/>
      <c r="BJ1355" s="106"/>
      <c r="BK1355" s="106"/>
      <c r="BL1355" s="107"/>
      <c r="CA1355" s="87" t="s">
        <v>1227</v>
      </c>
      <c r="CB1355" s="87">
        <v>215</v>
      </c>
      <c r="CC1355" s="87" t="s">
        <v>1227</v>
      </c>
      <c r="CD1355" s="87">
        <v>35.75</v>
      </c>
      <c r="CE1355" s="87" t="s">
        <v>1227</v>
      </c>
      <c r="CF1355" s="87">
        <v>0</v>
      </c>
      <c r="CG1355" s="87" t="s">
        <v>1227</v>
      </c>
      <c r="CH1355" s="87">
        <v>0.28000000000000003</v>
      </c>
      <c r="CI1355" s="87" t="s">
        <v>1227</v>
      </c>
      <c r="CJ1355" s="87">
        <v>65.47</v>
      </c>
    </row>
    <row r="1356" spans="2:88" x14ac:dyDescent="0.3">
      <c r="B1356" s="88"/>
      <c r="C1356" s="106"/>
      <c r="D1356" s="106"/>
      <c r="E1356" s="106"/>
      <c r="F1356" s="106"/>
      <c r="G1356" s="106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6"/>
      <c r="T1356" s="106"/>
      <c r="U1356" s="106"/>
      <c r="V1356" s="106"/>
      <c r="W1356" s="106"/>
      <c r="X1356" s="106"/>
      <c r="Y1356" s="106"/>
      <c r="Z1356" s="106"/>
      <c r="AA1356" s="106"/>
      <c r="AB1356" s="106"/>
      <c r="AC1356" s="106"/>
      <c r="AD1356" s="106"/>
      <c r="AE1356" s="106"/>
      <c r="AF1356" s="106"/>
      <c r="AG1356" s="106"/>
      <c r="AH1356" s="106"/>
      <c r="AI1356" s="106"/>
      <c r="AJ1356" s="106"/>
      <c r="AK1356" s="106"/>
      <c r="AL1356" s="106"/>
      <c r="AM1356" s="106"/>
      <c r="AN1356" s="106"/>
      <c r="AO1356" s="106"/>
      <c r="AP1356" s="106"/>
      <c r="AQ1356" s="106"/>
      <c r="AR1356" s="106"/>
      <c r="AS1356" s="106"/>
      <c r="AT1356" s="106"/>
      <c r="AU1356" s="106"/>
      <c r="AV1356" s="106"/>
      <c r="AW1356" s="106"/>
      <c r="AX1356" s="106"/>
      <c r="AY1356" s="106"/>
      <c r="AZ1356" s="106"/>
      <c r="BA1356" s="106"/>
      <c r="BB1356" s="106"/>
      <c r="BC1356" s="106"/>
      <c r="BD1356" s="106"/>
      <c r="BE1356" s="106"/>
      <c r="BF1356" s="106"/>
      <c r="BG1356" s="106"/>
      <c r="BH1356" s="106"/>
      <c r="BI1356" s="106"/>
      <c r="BJ1356" s="106"/>
      <c r="BK1356" s="106"/>
      <c r="BL1356" s="107"/>
      <c r="CA1356" s="87" t="s">
        <v>1228</v>
      </c>
      <c r="CB1356" s="87">
        <v>212</v>
      </c>
      <c r="CC1356" s="87" t="s">
        <v>1228</v>
      </c>
      <c r="CD1356" s="87">
        <v>34.97</v>
      </c>
      <c r="CE1356" s="87" t="s">
        <v>1228</v>
      </c>
      <c r="CF1356" s="87">
        <v>0</v>
      </c>
      <c r="CG1356" s="87" t="s">
        <v>1228</v>
      </c>
      <c r="CH1356" s="87">
        <v>0.28000000000000003</v>
      </c>
      <c r="CI1356" s="87" t="s">
        <v>1228</v>
      </c>
      <c r="CJ1356" s="87">
        <v>67.19</v>
      </c>
    </row>
    <row r="1357" spans="2:88" x14ac:dyDescent="0.3">
      <c r="B1357" s="88"/>
      <c r="C1357" s="106"/>
      <c r="D1357" s="106"/>
      <c r="E1357" s="106"/>
      <c r="F1357" s="106"/>
      <c r="G1357" s="106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U1357" s="106"/>
      <c r="V1357" s="106"/>
      <c r="W1357" s="106"/>
      <c r="X1357" s="106"/>
      <c r="Y1357" s="106"/>
      <c r="Z1357" s="106"/>
      <c r="AA1357" s="106"/>
      <c r="AB1357" s="106"/>
      <c r="AC1357" s="106"/>
      <c r="AD1357" s="106"/>
      <c r="AE1357" s="106"/>
      <c r="AF1357" s="106"/>
      <c r="AG1357" s="106"/>
      <c r="AH1357" s="106"/>
      <c r="AI1357" s="106"/>
      <c r="AJ1357" s="106"/>
      <c r="AK1357" s="106"/>
      <c r="AL1357" s="106"/>
      <c r="AM1357" s="106"/>
      <c r="AN1357" s="106"/>
      <c r="AO1357" s="106"/>
      <c r="AP1357" s="106"/>
      <c r="AQ1357" s="106"/>
      <c r="AR1357" s="106"/>
      <c r="AS1357" s="106"/>
      <c r="AT1357" s="106"/>
      <c r="AU1357" s="106"/>
      <c r="AV1357" s="106"/>
      <c r="AW1357" s="106"/>
      <c r="AX1357" s="106"/>
      <c r="AY1357" s="106"/>
      <c r="AZ1357" s="106"/>
      <c r="BA1357" s="106"/>
      <c r="BB1357" s="106"/>
      <c r="BC1357" s="106"/>
      <c r="BD1357" s="106"/>
      <c r="BE1357" s="106"/>
      <c r="BF1357" s="106"/>
      <c r="BG1357" s="106"/>
      <c r="BH1357" s="106"/>
      <c r="BI1357" s="106"/>
      <c r="BJ1357" s="106"/>
      <c r="BK1357" s="106"/>
      <c r="BL1357" s="107"/>
      <c r="CA1357" s="87" t="s">
        <v>1229</v>
      </c>
      <c r="CB1357" s="87">
        <v>217</v>
      </c>
      <c r="CC1357" s="87" t="s">
        <v>1229</v>
      </c>
      <c r="CD1357" s="87">
        <v>35.19</v>
      </c>
      <c r="CE1357" s="87" t="s">
        <v>1229</v>
      </c>
      <c r="CF1357" s="87">
        <v>0</v>
      </c>
      <c r="CG1357" s="87" t="s">
        <v>1229</v>
      </c>
      <c r="CH1357" s="87">
        <v>0.28000000000000003</v>
      </c>
      <c r="CI1357" s="87" t="s">
        <v>1229</v>
      </c>
      <c r="CJ1357" s="87">
        <v>69.31</v>
      </c>
    </row>
    <row r="1358" spans="2:88" x14ac:dyDescent="0.3">
      <c r="B1358" s="88"/>
      <c r="C1358" s="106"/>
      <c r="D1358" s="106"/>
      <c r="E1358" s="106"/>
      <c r="F1358" s="106"/>
      <c r="G1358" s="106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6"/>
      <c r="T1358" s="106"/>
      <c r="U1358" s="106"/>
      <c r="V1358" s="106"/>
      <c r="W1358" s="106"/>
      <c r="X1358" s="106"/>
      <c r="Y1358" s="106"/>
      <c r="Z1358" s="106"/>
      <c r="AA1358" s="106"/>
      <c r="AB1358" s="106"/>
      <c r="AC1358" s="106"/>
      <c r="AD1358" s="106"/>
      <c r="AE1358" s="106"/>
      <c r="AF1358" s="106"/>
      <c r="AG1358" s="106"/>
      <c r="AH1358" s="106"/>
      <c r="AI1358" s="106"/>
      <c r="AJ1358" s="106"/>
      <c r="AK1358" s="106"/>
      <c r="AL1358" s="106"/>
      <c r="AM1358" s="106"/>
      <c r="AN1358" s="106"/>
      <c r="AO1358" s="106"/>
      <c r="AP1358" s="106"/>
      <c r="AQ1358" s="106"/>
      <c r="AR1358" s="106"/>
      <c r="AS1358" s="106"/>
      <c r="AT1358" s="106"/>
      <c r="AU1358" s="106"/>
      <c r="AV1358" s="106"/>
      <c r="AW1358" s="106"/>
      <c r="AX1358" s="106"/>
      <c r="AY1358" s="106"/>
      <c r="AZ1358" s="106"/>
      <c r="BA1358" s="106"/>
      <c r="BB1358" s="106"/>
      <c r="BC1358" s="106"/>
      <c r="BD1358" s="106"/>
      <c r="BE1358" s="106"/>
      <c r="BF1358" s="106"/>
      <c r="BG1358" s="106"/>
      <c r="BH1358" s="106"/>
      <c r="BI1358" s="106"/>
      <c r="BJ1358" s="106"/>
      <c r="BK1358" s="106"/>
      <c r="BL1358" s="107"/>
      <c r="CA1358" s="87" t="s">
        <v>1230</v>
      </c>
      <c r="CB1358" s="87">
        <v>217</v>
      </c>
      <c r="CC1358" s="87" t="s">
        <v>1230</v>
      </c>
      <c r="CD1358" s="87">
        <v>35.22</v>
      </c>
      <c r="CE1358" s="87" t="s">
        <v>1230</v>
      </c>
      <c r="CF1358" s="87">
        <v>0</v>
      </c>
      <c r="CG1358" s="87" t="s">
        <v>1230</v>
      </c>
      <c r="CH1358" s="87">
        <v>0.28000000000000003</v>
      </c>
      <c r="CI1358" s="87" t="s">
        <v>1230</v>
      </c>
      <c r="CJ1358" s="87">
        <v>75.86</v>
      </c>
    </row>
    <row r="1359" spans="2:88" x14ac:dyDescent="0.3">
      <c r="B1359" s="88"/>
      <c r="C1359" s="106"/>
      <c r="D1359" s="106"/>
      <c r="E1359" s="106"/>
      <c r="F1359" s="106"/>
      <c r="G1359" s="106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6"/>
      <c r="T1359" s="106"/>
      <c r="U1359" s="106"/>
      <c r="V1359" s="106"/>
      <c r="W1359" s="106"/>
      <c r="X1359" s="106"/>
      <c r="Y1359" s="106"/>
      <c r="Z1359" s="106"/>
      <c r="AA1359" s="106"/>
      <c r="AB1359" s="106"/>
      <c r="AC1359" s="106"/>
      <c r="AD1359" s="106"/>
      <c r="AE1359" s="106"/>
      <c r="AF1359" s="106"/>
      <c r="AG1359" s="106"/>
      <c r="AH1359" s="106"/>
      <c r="AI1359" s="106"/>
      <c r="AJ1359" s="106"/>
      <c r="AK1359" s="106"/>
      <c r="AL1359" s="106"/>
      <c r="AM1359" s="106"/>
      <c r="AN1359" s="106"/>
      <c r="AO1359" s="106"/>
      <c r="AP1359" s="106"/>
      <c r="AQ1359" s="106"/>
      <c r="AR1359" s="106"/>
      <c r="AS1359" s="106"/>
      <c r="AT1359" s="106"/>
      <c r="AU1359" s="106"/>
      <c r="AV1359" s="106"/>
      <c r="AW1359" s="106"/>
      <c r="AX1359" s="106"/>
      <c r="AY1359" s="106"/>
      <c r="AZ1359" s="106"/>
      <c r="BA1359" s="106"/>
      <c r="BB1359" s="106"/>
      <c r="BC1359" s="106"/>
      <c r="BD1359" s="106"/>
      <c r="BE1359" s="106"/>
      <c r="BF1359" s="106"/>
      <c r="BG1359" s="106"/>
      <c r="BH1359" s="106"/>
      <c r="BI1359" s="106"/>
      <c r="BJ1359" s="106"/>
      <c r="BK1359" s="106"/>
      <c r="BL1359" s="107"/>
      <c r="CA1359" s="87" t="s">
        <v>1231</v>
      </c>
      <c r="CB1359" s="87">
        <v>216</v>
      </c>
      <c r="CC1359" s="87" t="s">
        <v>1231</v>
      </c>
      <c r="CD1359" s="87">
        <v>35.14</v>
      </c>
      <c r="CE1359" s="87" t="s">
        <v>1231</v>
      </c>
      <c r="CF1359" s="87">
        <v>0</v>
      </c>
      <c r="CG1359" s="87" t="s">
        <v>1231</v>
      </c>
      <c r="CH1359" s="87">
        <v>0.28000000000000003</v>
      </c>
      <c r="CI1359" s="87" t="s">
        <v>1231</v>
      </c>
      <c r="CJ1359" s="87">
        <v>69.64</v>
      </c>
    </row>
    <row r="1360" spans="2:88" x14ac:dyDescent="0.3">
      <c r="B1360" s="88"/>
      <c r="C1360" s="106"/>
      <c r="D1360" s="106"/>
      <c r="E1360" s="106"/>
      <c r="F1360" s="106"/>
      <c r="G1360" s="106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6"/>
      <c r="T1360" s="106"/>
      <c r="U1360" s="106"/>
      <c r="V1360" s="106"/>
      <c r="W1360" s="106"/>
      <c r="X1360" s="106"/>
      <c r="Y1360" s="106"/>
      <c r="Z1360" s="106"/>
      <c r="AA1360" s="106"/>
      <c r="AB1360" s="106"/>
      <c r="AC1360" s="106"/>
      <c r="AD1360" s="106"/>
      <c r="AE1360" s="106"/>
      <c r="AF1360" s="106"/>
      <c r="AG1360" s="106"/>
      <c r="AH1360" s="106"/>
      <c r="AI1360" s="106"/>
      <c r="AJ1360" s="106"/>
      <c r="AK1360" s="106"/>
      <c r="AL1360" s="106"/>
      <c r="AM1360" s="106"/>
      <c r="AN1360" s="106"/>
      <c r="AO1360" s="106"/>
      <c r="AP1360" s="106"/>
      <c r="AQ1360" s="106"/>
      <c r="AR1360" s="106"/>
      <c r="AS1360" s="106"/>
      <c r="AT1360" s="106"/>
      <c r="AU1360" s="106"/>
      <c r="AV1360" s="106"/>
      <c r="AW1360" s="106"/>
      <c r="AX1360" s="106"/>
      <c r="AY1360" s="106"/>
      <c r="AZ1360" s="106"/>
      <c r="BA1360" s="106"/>
      <c r="BB1360" s="106"/>
      <c r="BC1360" s="106"/>
      <c r="BD1360" s="106"/>
      <c r="BE1360" s="106"/>
      <c r="BF1360" s="106"/>
      <c r="BG1360" s="106"/>
      <c r="BH1360" s="106"/>
      <c r="BI1360" s="106"/>
      <c r="BJ1360" s="106"/>
      <c r="BK1360" s="106"/>
      <c r="BL1360" s="107"/>
      <c r="CA1360" s="87" t="s">
        <v>1232</v>
      </c>
      <c r="CB1360" s="87">
        <v>216</v>
      </c>
      <c r="CC1360" s="87" t="s">
        <v>1232</v>
      </c>
      <c r="CD1360" s="87">
        <v>35.14</v>
      </c>
      <c r="CE1360" s="87" t="s">
        <v>1232</v>
      </c>
      <c r="CF1360" s="87">
        <v>0</v>
      </c>
      <c r="CG1360" s="87" t="s">
        <v>1232</v>
      </c>
      <c r="CH1360" s="87">
        <v>0.28000000000000003</v>
      </c>
      <c r="CI1360" s="87" t="s">
        <v>1232</v>
      </c>
      <c r="CJ1360" s="87">
        <v>69.78</v>
      </c>
    </row>
    <row r="1361" spans="2:88" x14ac:dyDescent="0.3">
      <c r="B1361" s="88"/>
      <c r="C1361" s="106"/>
      <c r="D1361" s="106"/>
      <c r="E1361" s="106"/>
      <c r="F1361" s="106"/>
      <c r="G1361" s="106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6"/>
      <c r="T1361" s="106"/>
      <c r="U1361" s="106"/>
      <c r="V1361" s="106"/>
      <c r="W1361" s="106"/>
      <c r="X1361" s="106"/>
      <c r="Y1361" s="106"/>
      <c r="Z1361" s="106"/>
      <c r="AA1361" s="106"/>
      <c r="AB1361" s="106"/>
      <c r="AC1361" s="106"/>
      <c r="AD1361" s="106"/>
      <c r="AE1361" s="106"/>
      <c r="AF1361" s="106"/>
      <c r="AG1361" s="106"/>
      <c r="AH1361" s="106"/>
      <c r="AI1361" s="106"/>
      <c r="AJ1361" s="106"/>
      <c r="AK1361" s="106"/>
      <c r="AL1361" s="106"/>
      <c r="AM1361" s="106"/>
      <c r="AN1361" s="106"/>
      <c r="AO1361" s="106"/>
      <c r="AP1361" s="106"/>
      <c r="AQ1361" s="106"/>
      <c r="AR1361" s="106"/>
      <c r="AS1361" s="106"/>
      <c r="AT1361" s="106"/>
      <c r="AU1361" s="106"/>
      <c r="AV1361" s="106"/>
      <c r="AW1361" s="106"/>
      <c r="AX1361" s="106"/>
      <c r="AY1361" s="106"/>
      <c r="AZ1361" s="106"/>
      <c r="BA1361" s="106"/>
      <c r="BB1361" s="106"/>
      <c r="BC1361" s="106"/>
      <c r="BD1361" s="106"/>
      <c r="BE1361" s="106"/>
      <c r="BF1361" s="106"/>
      <c r="BG1361" s="106"/>
      <c r="BH1361" s="106"/>
      <c r="BI1361" s="106"/>
      <c r="BJ1361" s="106"/>
      <c r="BK1361" s="106"/>
      <c r="BL1361" s="107"/>
      <c r="CA1361" s="87" t="s">
        <v>1233</v>
      </c>
      <c r="CB1361" s="87">
        <v>216</v>
      </c>
      <c r="CC1361" s="87" t="s">
        <v>1233</v>
      </c>
      <c r="CD1361" s="87">
        <v>35.22</v>
      </c>
      <c r="CE1361" s="87" t="s">
        <v>1233</v>
      </c>
      <c r="CF1361" s="87">
        <v>0</v>
      </c>
      <c r="CG1361" s="87" t="s">
        <v>1233</v>
      </c>
      <c r="CH1361" s="87">
        <v>0.28000000000000003</v>
      </c>
      <c r="CI1361" s="87" t="s">
        <v>1233</v>
      </c>
      <c r="CJ1361" s="87">
        <v>60.86</v>
      </c>
    </row>
    <row r="1362" spans="2:88" x14ac:dyDescent="0.3">
      <c r="B1362" s="88"/>
      <c r="C1362" s="106"/>
      <c r="D1362" s="106"/>
      <c r="E1362" s="106"/>
      <c r="F1362" s="106"/>
      <c r="G1362" s="106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6"/>
      <c r="T1362" s="106"/>
      <c r="U1362" s="106"/>
      <c r="V1362" s="106"/>
      <c r="W1362" s="106"/>
      <c r="X1362" s="106"/>
      <c r="Y1362" s="106"/>
      <c r="Z1362" s="106"/>
      <c r="AA1362" s="106"/>
      <c r="AB1362" s="106"/>
      <c r="AC1362" s="106"/>
      <c r="AD1362" s="106"/>
      <c r="AE1362" s="106"/>
      <c r="AF1362" s="106"/>
      <c r="AG1362" s="106"/>
      <c r="AH1362" s="106"/>
      <c r="AI1362" s="106"/>
      <c r="AJ1362" s="106"/>
      <c r="AK1362" s="106"/>
      <c r="AL1362" s="106"/>
      <c r="AM1362" s="106"/>
      <c r="AN1362" s="106"/>
      <c r="AO1362" s="106"/>
      <c r="AP1362" s="106"/>
      <c r="AQ1362" s="106"/>
      <c r="AR1362" s="106"/>
      <c r="AS1362" s="106"/>
      <c r="AT1362" s="106"/>
      <c r="AU1362" s="106"/>
      <c r="AV1362" s="106"/>
      <c r="AW1362" s="106"/>
      <c r="AX1362" s="106"/>
      <c r="AY1362" s="106"/>
      <c r="AZ1362" s="106"/>
      <c r="BA1362" s="106"/>
      <c r="BB1362" s="106"/>
      <c r="BC1362" s="106"/>
      <c r="BD1362" s="106"/>
      <c r="BE1362" s="106"/>
      <c r="BF1362" s="106"/>
      <c r="BG1362" s="106"/>
      <c r="BH1362" s="106"/>
      <c r="BI1362" s="106"/>
      <c r="BJ1362" s="106"/>
      <c r="BK1362" s="106"/>
      <c r="BL1362" s="107"/>
      <c r="CA1362" s="87" t="s">
        <v>1234</v>
      </c>
      <c r="CB1362" s="87">
        <v>214</v>
      </c>
      <c r="CC1362" s="87" t="s">
        <v>1234</v>
      </c>
      <c r="CD1362" s="87">
        <v>35.19</v>
      </c>
      <c r="CE1362" s="87" t="s">
        <v>1234</v>
      </c>
      <c r="CF1362" s="87">
        <v>0</v>
      </c>
      <c r="CG1362" s="87" t="s">
        <v>1234</v>
      </c>
      <c r="CH1362" s="87">
        <v>0.28000000000000003</v>
      </c>
      <c r="CI1362" s="87" t="s">
        <v>1234</v>
      </c>
      <c r="CJ1362" s="87">
        <v>71.25</v>
      </c>
    </row>
    <row r="1363" spans="2:88" x14ac:dyDescent="0.3">
      <c r="B1363" s="88"/>
      <c r="C1363" s="106"/>
      <c r="D1363" s="106"/>
      <c r="E1363" s="106"/>
      <c r="F1363" s="106"/>
      <c r="G1363" s="106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6"/>
      <c r="T1363" s="106"/>
      <c r="U1363" s="106"/>
      <c r="V1363" s="106"/>
      <c r="W1363" s="106"/>
      <c r="X1363" s="106"/>
      <c r="Y1363" s="106"/>
      <c r="Z1363" s="106"/>
      <c r="AA1363" s="106"/>
      <c r="AB1363" s="106"/>
      <c r="AC1363" s="106"/>
      <c r="AD1363" s="106"/>
      <c r="AE1363" s="106"/>
      <c r="AF1363" s="106"/>
      <c r="AG1363" s="106"/>
      <c r="AH1363" s="106"/>
      <c r="AI1363" s="106"/>
      <c r="AJ1363" s="106"/>
      <c r="AK1363" s="106"/>
      <c r="AL1363" s="106"/>
      <c r="AM1363" s="106"/>
      <c r="AN1363" s="106"/>
      <c r="AO1363" s="106"/>
      <c r="AP1363" s="106"/>
      <c r="AQ1363" s="106"/>
      <c r="AR1363" s="106"/>
      <c r="AS1363" s="106"/>
      <c r="AT1363" s="106"/>
      <c r="AU1363" s="106"/>
      <c r="AV1363" s="106"/>
      <c r="AW1363" s="106"/>
      <c r="AX1363" s="106"/>
      <c r="AY1363" s="106"/>
      <c r="AZ1363" s="106"/>
      <c r="BA1363" s="106"/>
      <c r="BB1363" s="106"/>
      <c r="BC1363" s="106"/>
      <c r="BD1363" s="106"/>
      <c r="BE1363" s="106"/>
      <c r="BF1363" s="106"/>
      <c r="BG1363" s="106"/>
      <c r="BH1363" s="106"/>
      <c r="BI1363" s="106"/>
      <c r="BJ1363" s="106"/>
      <c r="BK1363" s="106"/>
      <c r="BL1363" s="107"/>
      <c r="CA1363" s="87" t="s">
        <v>1235</v>
      </c>
      <c r="CB1363" s="87">
        <v>215</v>
      </c>
      <c r="CC1363" s="87" t="s">
        <v>1235</v>
      </c>
      <c r="CD1363" s="87">
        <v>35.19</v>
      </c>
      <c r="CE1363" s="87" t="s">
        <v>1235</v>
      </c>
      <c r="CF1363" s="87">
        <v>0</v>
      </c>
      <c r="CG1363" s="87" t="s">
        <v>1235</v>
      </c>
      <c r="CH1363" s="87">
        <v>0.28000000000000003</v>
      </c>
      <c r="CI1363" s="87" t="s">
        <v>1235</v>
      </c>
      <c r="CJ1363" s="87">
        <v>62.5</v>
      </c>
    </row>
    <row r="1364" spans="2:88" x14ac:dyDescent="0.3">
      <c r="B1364" s="88"/>
      <c r="C1364" s="106"/>
      <c r="D1364" s="106"/>
      <c r="E1364" s="106"/>
      <c r="F1364" s="106"/>
      <c r="G1364" s="106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6"/>
      <c r="T1364" s="106"/>
      <c r="U1364" s="106"/>
      <c r="V1364" s="106"/>
      <c r="W1364" s="106"/>
      <c r="X1364" s="106"/>
      <c r="Y1364" s="106"/>
      <c r="Z1364" s="106"/>
      <c r="AA1364" s="106"/>
      <c r="AB1364" s="106"/>
      <c r="AC1364" s="106"/>
      <c r="AD1364" s="106"/>
      <c r="AE1364" s="106"/>
      <c r="AF1364" s="106"/>
      <c r="AG1364" s="106"/>
      <c r="AH1364" s="106"/>
      <c r="AI1364" s="106"/>
      <c r="AJ1364" s="106"/>
      <c r="AK1364" s="106"/>
      <c r="AL1364" s="106"/>
      <c r="AM1364" s="106"/>
      <c r="AN1364" s="106"/>
      <c r="AO1364" s="106"/>
      <c r="AP1364" s="106"/>
      <c r="AQ1364" s="106"/>
      <c r="AR1364" s="106"/>
      <c r="AS1364" s="106"/>
      <c r="AT1364" s="106"/>
      <c r="AU1364" s="106"/>
      <c r="AV1364" s="106"/>
      <c r="AW1364" s="106"/>
      <c r="AX1364" s="106"/>
      <c r="AY1364" s="106"/>
      <c r="AZ1364" s="106"/>
      <c r="BA1364" s="106"/>
      <c r="BB1364" s="106"/>
      <c r="BC1364" s="106"/>
      <c r="BD1364" s="106"/>
      <c r="BE1364" s="106"/>
      <c r="BF1364" s="106"/>
      <c r="BG1364" s="106"/>
      <c r="BH1364" s="106"/>
      <c r="BI1364" s="106"/>
      <c r="BJ1364" s="106"/>
      <c r="BK1364" s="106"/>
      <c r="BL1364" s="107"/>
      <c r="CA1364" s="87" t="s">
        <v>1236</v>
      </c>
      <c r="CB1364" s="87">
        <v>214</v>
      </c>
      <c r="CC1364" s="87" t="s">
        <v>1236</v>
      </c>
      <c r="CD1364" s="87">
        <v>35.22</v>
      </c>
      <c r="CE1364" s="87" t="s">
        <v>1236</v>
      </c>
      <c r="CF1364" s="87">
        <v>0</v>
      </c>
      <c r="CG1364" s="87" t="s">
        <v>1236</v>
      </c>
      <c r="CH1364" s="87">
        <v>0.28000000000000003</v>
      </c>
      <c r="CI1364" s="87" t="s">
        <v>1236</v>
      </c>
      <c r="CJ1364" s="87">
        <v>72.11</v>
      </c>
    </row>
    <row r="1365" spans="2:88" x14ac:dyDescent="0.3">
      <c r="B1365" s="88"/>
      <c r="C1365" s="106"/>
      <c r="D1365" s="106"/>
      <c r="E1365" s="106"/>
      <c r="F1365" s="106"/>
      <c r="G1365" s="106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6"/>
      <c r="T1365" s="106"/>
      <c r="U1365" s="106"/>
      <c r="V1365" s="106"/>
      <c r="W1365" s="106"/>
      <c r="X1365" s="106"/>
      <c r="Y1365" s="106"/>
      <c r="Z1365" s="106"/>
      <c r="AA1365" s="106"/>
      <c r="AB1365" s="106"/>
      <c r="AC1365" s="106"/>
      <c r="AD1365" s="106"/>
      <c r="AE1365" s="106"/>
      <c r="AF1365" s="106"/>
      <c r="AG1365" s="106"/>
      <c r="AH1365" s="106"/>
      <c r="AI1365" s="106"/>
      <c r="AJ1365" s="106"/>
      <c r="AK1365" s="106"/>
      <c r="AL1365" s="106"/>
      <c r="AM1365" s="106"/>
      <c r="AN1365" s="106"/>
      <c r="AO1365" s="106"/>
      <c r="AP1365" s="106"/>
      <c r="AQ1365" s="106"/>
      <c r="AR1365" s="106"/>
      <c r="AS1365" s="106"/>
      <c r="AT1365" s="106"/>
      <c r="AU1365" s="106"/>
      <c r="AV1365" s="106"/>
      <c r="AW1365" s="106"/>
      <c r="AX1365" s="106"/>
      <c r="AY1365" s="106"/>
      <c r="AZ1365" s="106"/>
      <c r="BA1365" s="106"/>
      <c r="BB1365" s="106"/>
      <c r="BC1365" s="106"/>
      <c r="BD1365" s="106"/>
      <c r="BE1365" s="106"/>
      <c r="BF1365" s="106"/>
      <c r="BG1365" s="106"/>
      <c r="BH1365" s="106"/>
      <c r="BI1365" s="106"/>
      <c r="BJ1365" s="106"/>
      <c r="BK1365" s="106"/>
      <c r="BL1365" s="107"/>
      <c r="CA1365" s="87" t="s">
        <v>1237</v>
      </c>
      <c r="CB1365" s="87">
        <v>217</v>
      </c>
      <c r="CC1365" s="87" t="s">
        <v>1237</v>
      </c>
      <c r="CD1365" s="87">
        <v>35.06</v>
      </c>
      <c r="CE1365" s="87" t="s">
        <v>1237</v>
      </c>
      <c r="CF1365" s="87">
        <v>0</v>
      </c>
      <c r="CG1365" s="87" t="s">
        <v>1237</v>
      </c>
      <c r="CH1365" s="87">
        <v>0.28000000000000003</v>
      </c>
      <c r="CI1365" s="87" t="s">
        <v>1237</v>
      </c>
      <c r="CJ1365" s="87">
        <v>73.56</v>
      </c>
    </row>
    <row r="1366" spans="2:88" x14ac:dyDescent="0.3">
      <c r="B1366" s="88"/>
      <c r="C1366" s="106"/>
      <c r="D1366" s="106"/>
      <c r="E1366" s="106"/>
      <c r="F1366" s="106"/>
      <c r="G1366" s="106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6"/>
      <c r="T1366" s="106"/>
      <c r="U1366" s="106"/>
      <c r="V1366" s="106"/>
      <c r="W1366" s="106"/>
      <c r="X1366" s="106"/>
      <c r="Y1366" s="106"/>
      <c r="Z1366" s="106"/>
      <c r="AA1366" s="106"/>
      <c r="AB1366" s="106"/>
      <c r="AC1366" s="106"/>
      <c r="AD1366" s="106"/>
      <c r="AE1366" s="106"/>
      <c r="AF1366" s="106"/>
      <c r="AG1366" s="106"/>
      <c r="AH1366" s="106"/>
      <c r="AI1366" s="106"/>
      <c r="AJ1366" s="106"/>
      <c r="AK1366" s="106"/>
      <c r="AL1366" s="106"/>
      <c r="AM1366" s="106"/>
      <c r="AN1366" s="106"/>
      <c r="AO1366" s="106"/>
      <c r="AP1366" s="106"/>
      <c r="AQ1366" s="106"/>
      <c r="AR1366" s="106"/>
      <c r="AS1366" s="106"/>
      <c r="AT1366" s="106"/>
      <c r="AU1366" s="106"/>
      <c r="AV1366" s="106"/>
      <c r="AW1366" s="106"/>
      <c r="AX1366" s="106"/>
      <c r="AY1366" s="106"/>
      <c r="AZ1366" s="106"/>
      <c r="BA1366" s="106"/>
      <c r="BB1366" s="106"/>
      <c r="BC1366" s="106"/>
      <c r="BD1366" s="106"/>
      <c r="BE1366" s="106"/>
      <c r="BF1366" s="106"/>
      <c r="BG1366" s="106"/>
      <c r="BH1366" s="106"/>
      <c r="BI1366" s="106"/>
      <c r="BJ1366" s="106"/>
      <c r="BK1366" s="106"/>
      <c r="BL1366" s="107"/>
      <c r="CA1366" s="87" t="s">
        <v>1238</v>
      </c>
      <c r="CB1366" s="87">
        <v>215</v>
      </c>
      <c r="CC1366" s="87" t="s">
        <v>1238</v>
      </c>
      <c r="CD1366" s="87">
        <v>35.39</v>
      </c>
      <c r="CE1366" s="87" t="s">
        <v>1238</v>
      </c>
      <c r="CF1366" s="87">
        <v>0</v>
      </c>
      <c r="CG1366" s="87" t="s">
        <v>1238</v>
      </c>
      <c r="CH1366" s="87">
        <v>0.28000000000000003</v>
      </c>
      <c r="CI1366" s="87" t="s">
        <v>1238</v>
      </c>
      <c r="CJ1366" s="87">
        <v>66.06</v>
      </c>
    </row>
    <row r="1367" spans="2:88" x14ac:dyDescent="0.3">
      <c r="B1367" s="88"/>
      <c r="C1367" s="106"/>
      <c r="D1367" s="106"/>
      <c r="E1367" s="106"/>
      <c r="F1367" s="106"/>
      <c r="G1367" s="106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6"/>
      <c r="T1367" s="106"/>
      <c r="U1367" s="106"/>
      <c r="V1367" s="106"/>
      <c r="W1367" s="106"/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  <c r="AI1367" s="106"/>
      <c r="AJ1367" s="106"/>
      <c r="AK1367" s="106"/>
      <c r="AL1367" s="106"/>
      <c r="AM1367" s="106"/>
      <c r="AN1367" s="106"/>
      <c r="AO1367" s="106"/>
      <c r="AP1367" s="106"/>
      <c r="AQ1367" s="106"/>
      <c r="AR1367" s="106"/>
      <c r="AS1367" s="106"/>
      <c r="AT1367" s="106"/>
      <c r="AU1367" s="106"/>
      <c r="AV1367" s="106"/>
      <c r="AW1367" s="106"/>
      <c r="AX1367" s="106"/>
      <c r="AY1367" s="106"/>
      <c r="AZ1367" s="106"/>
      <c r="BA1367" s="106"/>
      <c r="BB1367" s="106"/>
      <c r="BC1367" s="106"/>
      <c r="BD1367" s="106"/>
      <c r="BE1367" s="106"/>
      <c r="BF1367" s="106"/>
      <c r="BG1367" s="106"/>
      <c r="BH1367" s="106"/>
      <c r="BI1367" s="106"/>
      <c r="BJ1367" s="106"/>
      <c r="BK1367" s="106"/>
      <c r="BL1367" s="107"/>
      <c r="CA1367" s="87" t="s">
        <v>1239</v>
      </c>
      <c r="CB1367" s="87">
        <v>216</v>
      </c>
      <c r="CC1367" s="87" t="s">
        <v>1239</v>
      </c>
      <c r="CD1367" s="87">
        <v>35.06</v>
      </c>
      <c r="CE1367" s="87" t="s">
        <v>1239</v>
      </c>
      <c r="CF1367" s="87">
        <v>0</v>
      </c>
      <c r="CG1367" s="87" t="s">
        <v>1239</v>
      </c>
      <c r="CH1367" s="87">
        <v>0.28000000000000003</v>
      </c>
      <c r="CI1367" s="87" t="s">
        <v>1239</v>
      </c>
      <c r="CJ1367" s="87">
        <v>64.86</v>
      </c>
    </row>
    <row r="1368" spans="2:88" x14ac:dyDescent="0.3">
      <c r="B1368" s="88"/>
      <c r="C1368" s="106"/>
      <c r="D1368" s="106"/>
      <c r="E1368" s="106"/>
      <c r="F1368" s="106"/>
      <c r="G1368" s="106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6"/>
      <c r="T1368" s="106"/>
      <c r="U1368" s="106"/>
      <c r="V1368" s="106"/>
      <c r="W1368" s="106"/>
      <c r="X1368" s="106"/>
      <c r="Y1368" s="106"/>
      <c r="Z1368" s="106"/>
      <c r="AA1368" s="106"/>
      <c r="AB1368" s="106"/>
      <c r="AC1368" s="106"/>
      <c r="AD1368" s="106"/>
      <c r="AE1368" s="106"/>
      <c r="AF1368" s="106"/>
      <c r="AG1368" s="106"/>
      <c r="AH1368" s="106"/>
      <c r="AI1368" s="106"/>
      <c r="AJ1368" s="106"/>
      <c r="AK1368" s="106"/>
      <c r="AL1368" s="106"/>
      <c r="AM1368" s="106"/>
      <c r="AN1368" s="106"/>
      <c r="AO1368" s="106"/>
      <c r="AP1368" s="106"/>
      <c r="AQ1368" s="106"/>
      <c r="AR1368" s="106"/>
      <c r="AS1368" s="106"/>
      <c r="AT1368" s="106"/>
      <c r="AU1368" s="106"/>
      <c r="AV1368" s="106"/>
      <c r="AW1368" s="106"/>
      <c r="AX1368" s="106"/>
      <c r="AY1368" s="106"/>
      <c r="AZ1368" s="106"/>
      <c r="BA1368" s="106"/>
      <c r="BB1368" s="106"/>
      <c r="BC1368" s="106"/>
      <c r="BD1368" s="106"/>
      <c r="BE1368" s="106"/>
      <c r="BF1368" s="106"/>
      <c r="BG1368" s="106"/>
      <c r="BH1368" s="106"/>
      <c r="BI1368" s="106"/>
      <c r="BJ1368" s="106"/>
      <c r="BK1368" s="106"/>
      <c r="BL1368" s="107"/>
      <c r="CA1368" s="87" t="s">
        <v>1240</v>
      </c>
      <c r="CB1368" s="87">
        <v>213</v>
      </c>
      <c r="CC1368" s="87" t="s">
        <v>1240</v>
      </c>
      <c r="CD1368" s="87">
        <v>34.81</v>
      </c>
      <c r="CE1368" s="87" t="s">
        <v>1240</v>
      </c>
      <c r="CF1368" s="87">
        <v>0</v>
      </c>
      <c r="CG1368" s="87" t="s">
        <v>1240</v>
      </c>
      <c r="CH1368" s="87">
        <v>0</v>
      </c>
      <c r="CI1368" s="87" t="s">
        <v>1240</v>
      </c>
      <c r="CJ1368" s="87">
        <v>72.47</v>
      </c>
    </row>
    <row r="1369" spans="2:88" x14ac:dyDescent="0.3">
      <c r="B1369" s="88"/>
      <c r="C1369" s="106"/>
      <c r="D1369" s="106"/>
      <c r="E1369" s="106"/>
      <c r="F1369" s="106"/>
      <c r="G1369" s="106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6"/>
      <c r="T1369" s="106"/>
      <c r="U1369" s="106"/>
      <c r="V1369" s="106"/>
      <c r="W1369" s="106"/>
      <c r="X1369" s="106"/>
      <c r="Y1369" s="106"/>
      <c r="Z1369" s="106"/>
      <c r="AA1369" s="106"/>
      <c r="AB1369" s="106"/>
      <c r="AC1369" s="106"/>
      <c r="AD1369" s="106"/>
      <c r="AE1369" s="106"/>
      <c r="AF1369" s="106"/>
      <c r="AG1369" s="106"/>
      <c r="AH1369" s="106"/>
      <c r="AI1369" s="106"/>
      <c r="AJ1369" s="106"/>
      <c r="AK1369" s="106"/>
      <c r="AL1369" s="106"/>
      <c r="AM1369" s="106"/>
      <c r="AN1369" s="106"/>
      <c r="AO1369" s="106"/>
      <c r="AP1369" s="106"/>
      <c r="AQ1369" s="106"/>
      <c r="AR1369" s="106"/>
      <c r="AS1369" s="106"/>
      <c r="AT1369" s="106"/>
      <c r="AU1369" s="106"/>
      <c r="AV1369" s="106"/>
      <c r="AW1369" s="106"/>
      <c r="AX1369" s="106"/>
      <c r="AY1369" s="106"/>
      <c r="AZ1369" s="106"/>
      <c r="BA1369" s="106"/>
      <c r="BB1369" s="106"/>
      <c r="BC1369" s="106"/>
      <c r="BD1369" s="106"/>
      <c r="BE1369" s="106"/>
      <c r="BF1369" s="106"/>
      <c r="BG1369" s="106"/>
      <c r="BH1369" s="106"/>
      <c r="BI1369" s="106"/>
      <c r="BJ1369" s="106"/>
      <c r="BK1369" s="106"/>
      <c r="BL1369" s="107"/>
      <c r="CA1369" s="87" t="s">
        <v>1241</v>
      </c>
      <c r="CB1369" s="87">
        <v>215</v>
      </c>
      <c r="CC1369" s="87" t="s">
        <v>1241</v>
      </c>
      <c r="CD1369" s="87">
        <v>35.22</v>
      </c>
      <c r="CE1369" s="87" t="s">
        <v>1241</v>
      </c>
      <c r="CF1369" s="87">
        <v>0</v>
      </c>
      <c r="CG1369" s="87" t="s">
        <v>1241</v>
      </c>
      <c r="CH1369" s="87">
        <v>0.28000000000000003</v>
      </c>
      <c r="CI1369" s="87" t="s">
        <v>1241</v>
      </c>
      <c r="CJ1369" s="87">
        <v>70.89</v>
      </c>
    </row>
    <row r="1370" spans="2:88" x14ac:dyDescent="0.3">
      <c r="B1370" s="88"/>
      <c r="C1370" s="106"/>
      <c r="D1370" s="106"/>
      <c r="E1370" s="106"/>
      <c r="F1370" s="106"/>
      <c r="G1370" s="106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6"/>
      <c r="T1370" s="106"/>
      <c r="U1370" s="106"/>
      <c r="V1370" s="106"/>
      <c r="W1370" s="106"/>
      <c r="X1370" s="106"/>
      <c r="Y1370" s="106"/>
      <c r="Z1370" s="106"/>
      <c r="AA1370" s="106"/>
      <c r="AB1370" s="106"/>
      <c r="AC1370" s="106"/>
      <c r="AD1370" s="106"/>
      <c r="AE1370" s="106"/>
      <c r="AF1370" s="106"/>
      <c r="AG1370" s="106"/>
      <c r="AH1370" s="106"/>
      <c r="AI1370" s="106"/>
      <c r="AJ1370" s="106"/>
      <c r="AK1370" s="106"/>
      <c r="AL1370" s="106"/>
      <c r="AM1370" s="106"/>
      <c r="AN1370" s="106"/>
      <c r="AO1370" s="106"/>
      <c r="AP1370" s="106"/>
      <c r="AQ1370" s="106"/>
      <c r="AR1370" s="106"/>
      <c r="AS1370" s="106"/>
      <c r="AT1370" s="106"/>
      <c r="AU1370" s="106"/>
      <c r="AV1370" s="106"/>
      <c r="AW1370" s="106"/>
      <c r="AX1370" s="106"/>
      <c r="AY1370" s="106"/>
      <c r="AZ1370" s="106"/>
      <c r="BA1370" s="106"/>
      <c r="BB1370" s="106"/>
      <c r="BC1370" s="106"/>
      <c r="BD1370" s="106"/>
      <c r="BE1370" s="106"/>
      <c r="BF1370" s="106"/>
      <c r="BG1370" s="106"/>
      <c r="BH1370" s="106"/>
      <c r="BI1370" s="106"/>
      <c r="BJ1370" s="106"/>
      <c r="BK1370" s="106"/>
      <c r="BL1370" s="107"/>
      <c r="CA1370" s="87" t="s">
        <v>1242</v>
      </c>
      <c r="CB1370" s="87">
        <v>215</v>
      </c>
      <c r="CC1370" s="87" t="s">
        <v>1242</v>
      </c>
      <c r="CD1370" s="87">
        <v>34.69</v>
      </c>
      <c r="CE1370" s="87" t="s">
        <v>1242</v>
      </c>
      <c r="CF1370" s="87">
        <v>0</v>
      </c>
      <c r="CG1370" s="87" t="s">
        <v>1242</v>
      </c>
      <c r="CH1370" s="87">
        <v>0.28000000000000003</v>
      </c>
      <c r="CI1370" s="87" t="s">
        <v>1242</v>
      </c>
      <c r="CJ1370" s="87">
        <v>71.25</v>
      </c>
    </row>
    <row r="1371" spans="2:88" x14ac:dyDescent="0.3">
      <c r="B1371" s="88"/>
      <c r="C1371" s="106"/>
      <c r="D1371" s="106"/>
      <c r="E1371" s="106"/>
      <c r="F1371" s="106"/>
      <c r="G1371" s="106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6"/>
      <c r="T1371" s="106"/>
      <c r="U1371" s="106"/>
      <c r="V1371" s="106"/>
      <c r="W1371" s="106"/>
      <c r="X1371" s="106"/>
      <c r="Y1371" s="106"/>
      <c r="Z1371" s="106"/>
      <c r="AA1371" s="106"/>
      <c r="AB1371" s="106"/>
      <c r="AC1371" s="106"/>
      <c r="AD1371" s="106"/>
      <c r="AE1371" s="106"/>
      <c r="AF1371" s="106"/>
      <c r="AG1371" s="106"/>
      <c r="AH1371" s="106"/>
      <c r="AI1371" s="106"/>
      <c r="AJ1371" s="106"/>
      <c r="AK1371" s="106"/>
      <c r="AL1371" s="106"/>
      <c r="AM1371" s="106"/>
      <c r="AN1371" s="106"/>
      <c r="AO1371" s="106"/>
      <c r="AP1371" s="106"/>
      <c r="AQ1371" s="106"/>
      <c r="AR1371" s="106"/>
      <c r="AS1371" s="106"/>
      <c r="AT1371" s="106"/>
      <c r="AU1371" s="106"/>
      <c r="AV1371" s="106"/>
      <c r="AW1371" s="106"/>
      <c r="AX1371" s="106"/>
      <c r="AY1371" s="106"/>
      <c r="AZ1371" s="106"/>
      <c r="BA1371" s="106"/>
      <c r="BB1371" s="106"/>
      <c r="BC1371" s="106"/>
      <c r="BD1371" s="106"/>
      <c r="BE1371" s="106"/>
      <c r="BF1371" s="106"/>
      <c r="BG1371" s="106"/>
      <c r="BH1371" s="106"/>
      <c r="BI1371" s="106"/>
      <c r="BJ1371" s="106"/>
      <c r="BK1371" s="106"/>
      <c r="BL1371" s="107"/>
      <c r="CA1371" s="87" t="s">
        <v>1243</v>
      </c>
      <c r="CB1371" s="87">
        <v>214</v>
      </c>
      <c r="CC1371" s="87" t="s">
        <v>1243</v>
      </c>
      <c r="CD1371" s="87">
        <v>35</v>
      </c>
      <c r="CE1371" s="87" t="s">
        <v>1243</v>
      </c>
      <c r="CF1371" s="87">
        <v>0</v>
      </c>
      <c r="CG1371" s="87" t="s">
        <v>1243</v>
      </c>
      <c r="CH1371" s="87">
        <v>0.28000000000000003</v>
      </c>
      <c r="CI1371" s="87" t="s">
        <v>1243</v>
      </c>
      <c r="CJ1371" s="87">
        <v>61.94</v>
      </c>
    </row>
    <row r="1372" spans="2:88" x14ac:dyDescent="0.3">
      <c r="B1372" s="88"/>
      <c r="C1372" s="106"/>
      <c r="D1372" s="106"/>
      <c r="E1372" s="106"/>
      <c r="F1372" s="106"/>
      <c r="G1372" s="106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6"/>
      <c r="T1372" s="106"/>
      <c r="U1372" s="106"/>
      <c r="V1372" s="106"/>
      <c r="W1372" s="106"/>
      <c r="X1372" s="106"/>
      <c r="Y1372" s="106"/>
      <c r="Z1372" s="106"/>
      <c r="AA1372" s="106"/>
      <c r="AB1372" s="106"/>
      <c r="AC1372" s="106"/>
      <c r="AD1372" s="106"/>
      <c r="AE1372" s="106"/>
      <c r="AF1372" s="106"/>
      <c r="AG1372" s="106"/>
      <c r="AH1372" s="106"/>
      <c r="AI1372" s="106"/>
      <c r="AJ1372" s="106"/>
      <c r="AK1372" s="106"/>
      <c r="AL1372" s="106"/>
      <c r="AM1372" s="106"/>
      <c r="AN1372" s="106"/>
      <c r="AO1372" s="106"/>
      <c r="AP1372" s="106"/>
      <c r="AQ1372" s="106"/>
      <c r="AR1372" s="106"/>
      <c r="AS1372" s="106"/>
      <c r="AT1372" s="106"/>
      <c r="AU1372" s="106"/>
      <c r="AV1372" s="106"/>
      <c r="AW1372" s="106"/>
      <c r="AX1372" s="106"/>
      <c r="AY1372" s="106"/>
      <c r="AZ1372" s="106"/>
      <c r="BA1372" s="106"/>
      <c r="BB1372" s="106"/>
      <c r="BC1372" s="106"/>
      <c r="BD1372" s="106"/>
      <c r="BE1372" s="106"/>
      <c r="BF1372" s="106"/>
      <c r="BG1372" s="106"/>
      <c r="BH1372" s="106"/>
      <c r="BI1372" s="106"/>
      <c r="BJ1372" s="106"/>
      <c r="BK1372" s="106"/>
      <c r="BL1372" s="107"/>
      <c r="CA1372" s="87" t="s">
        <v>1244</v>
      </c>
      <c r="CB1372" s="87">
        <v>216</v>
      </c>
      <c r="CC1372" s="87" t="s">
        <v>1244</v>
      </c>
      <c r="CD1372" s="87">
        <v>34.94</v>
      </c>
      <c r="CE1372" s="87" t="s">
        <v>1244</v>
      </c>
      <c r="CF1372" s="87">
        <v>0</v>
      </c>
      <c r="CG1372" s="87" t="s">
        <v>1244</v>
      </c>
      <c r="CH1372" s="87">
        <v>0.28000000000000003</v>
      </c>
      <c r="CI1372" s="87" t="s">
        <v>1244</v>
      </c>
      <c r="CJ1372" s="87">
        <v>76.53</v>
      </c>
    </row>
    <row r="1373" spans="2:88" x14ac:dyDescent="0.3">
      <c r="B1373" s="88"/>
      <c r="C1373" s="106"/>
      <c r="D1373" s="106"/>
      <c r="E1373" s="106"/>
      <c r="F1373" s="106"/>
      <c r="G1373" s="106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6"/>
      <c r="T1373" s="106"/>
      <c r="U1373" s="106"/>
      <c r="V1373" s="106"/>
      <c r="W1373" s="106"/>
      <c r="X1373" s="106"/>
      <c r="Y1373" s="106"/>
      <c r="Z1373" s="106"/>
      <c r="AA1373" s="106"/>
      <c r="AB1373" s="106"/>
      <c r="AC1373" s="106"/>
      <c r="AD1373" s="106"/>
      <c r="AE1373" s="106"/>
      <c r="AF1373" s="106"/>
      <c r="AG1373" s="106"/>
      <c r="AH1373" s="106"/>
      <c r="AI1373" s="106"/>
      <c r="AJ1373" s="106"/>
      <c r="AK1373" s="106"/>
      <c r="AL1373" s="106"/>
      <c r="AM1373" s="106"/>
      <c r="AN1373" s="106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7"/>
      <c r="CA1373" s="87" t="s">
        <v>1245</v>
      </c>
      <c r="CB1373" s="87">
        <v>215</v>
      </c>
      <c r="CC1373" s="87" t="s">
        <v>1245</v>
      </c>
      <c r="CD1373" s="87">
        <v>35.11</v>
      </c>
      <c r="CE1373" s="87" t="s">
        <v>1245</v>
      </c>
      <c r="CF1373" s="87">
        <v>0</v>
      </c>
      <c r="CG1373" s="87" t="s">
        <v>1245</v>
      </c>
      <c r="CH1373" s="87">
        <v>0.28000000000000003</v>
      </c>
      <c r="CI1373" s="87" t="s">
        <v>1245</v>
      </c>
      <c r="CJ1373" s="87">
        <v>72.22</v>
      </c>
    </row>
    <row r="1374" spans="2:88" x14ac:dyDescent="0.3">
      <c r="B1374" s="88"/>
      <c r="C1374" s="106"/>
      <c r="D1374" s="106"/>
      <c r="E1374" s="106"/>
      <c r="F1374" s="106"/>
      <c r="G1374" s="106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6"/>
      <c r="T1374" s="106"/>
      <c r="U1374" s="106"/>
      <c r="V1374" s="106"/>
      <c r="W1374" s="106"/>
      <c r="X1374" s="106"/>
      <c r="Y1374" s="106"/>
      <c r="Z1374" s="106"/>
      <c r="AA1374" s="106"/>
      <c r="AB1374" s="106"/>
      <c r="AC1374" s="106"/>
      <c r="AD1374" s="106"/>
      <c r="AE1374" s="106"/>
      <c r="AF1374" s="106"/>
      <c r="AG1374" s="106"/>
      <c r="AH1374" s="106"/>
      <c r="AI1374" s="106"/>
      <c r="AJ1374" s="106"/>
      <c r="AK1374" s="106"/>
      <c r="AL1374" s="106"/>
      <c r="AM1374" s="106"/>
      <c r="AN1374" s="106"/>
      <c r="AO1374" s="106"/>
      <c r="AP1374" s="106"/>
      <c r="AQ1374" s="106"/>
      <c r="AR1374" s="106"/>
      <c r="AS1374" s="106"/>
      <c r="AT1374" s="106"/>
      <c r="AU1374" s="106"/>
      <c r="AV1374" s="106"/>
      <c r="AW1374" s="106"/>
      <c r="AX1374" s="106"/>
      <c r="AY1374" s="106"/>
      <c r="AZ1374" s="106"/>
      <c r="BA1374" s="106"/>
      <c r="BB1374" s="106"/>
      <c r="BC1374" s="106"/>
      <c r="BD1374" s="106"/>
      <c r="BE1374" s="106"/>
      <c r="BF1374" s="106"/>
      <c r="BG1374" s="106"/>
      <c r="BH1374" s="106"/>
      <c r="BI1374" s="106"/>
      <c r="BJ1374" s="106"/>
      <c r="BK1374" s="106"/>
      <c r="BL1374" s="107"/>
      <c r="CA1374" s="87" t="s">
        <v>1246</v>
      </c>
      <c r="CB1374" s="87">
        <v>217</v>
      </c>
      <c r="CC1374" s="87" t="s">
        <v>1246</v>
      </c>
      <c r="CD1374" s="87">
        <v>34.89</v>
      </c>
      <c r="CE1374" s="87" t="s">
        <v>1246</v>
      </c>
      <c r="CF1374" s="87">
        <v>0</v>
      </c>
      <c r="CG1374" s="87" t="s">
        <v>1246</v>
      </c>
      <c r="CH1374" s="87">
        <v>0</v>
      </c>
      <c r="CI1374" s="87" t="s">
        <v>1246</v>
      </c>
      <c r="CJ1374" s="87">
        <v>61.42</v>
      </c>
    </row>
    <row r="1375" spans="2:88" x14ac:dyDescent="0.3">
      <c r="B1375" s="88"/>
      <c r="C1375" s="106"/>
      <c r="D1375" s="106"/>
      <c r="E1375" s="106"/>
      <c r="F1375" s="106"/>
      <c r="G1375" s="106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6"/>
      <c r="T1375" s="106"/>
      <c r="U1375" s="106"/>
      <c r="V1375" s="106"/>
      <c r="W1375" s="106"/>
      <c r="X1375" s="106"/>
      <c r="Y1375" s="106"/>
      <c r="Z1375" s="106"/>
      <c r="AA1375" s="106"/>
      <c r="AB1375" s="106"/>
      <c r="AC1375" s="106"/>
      <c r="AD1375" s="106"/>
      <c r="AE1375" s="106"/>
      <c r="AF1375" s="106"/>
      <c r="AG1375" s="106"/>
      <c r="AH1375" s="106"/>
      <c r="AI1375" s="106"/>
      <c r="AJ1375" s="106"/>
      <c r="AK1375" s="106"/>
      <c r="AL1375" s="106"/>
      <c r="AM1375" s="106"/>
      <c r="AN1375" s="106"/>
      <c r="AO1375" s="106"/>
      <c r="AP1375" s="106"/>
      <c r="AQ1375" s="106"/>
      <c r="AR1375" s="106"/>
      <c r="AS1375" s="106"/>
      <c r="AT1375" s="106"/>
      <c r="AU1375" s="106"/>
      <c r="AV1375" s="106"/>
      <c r="AW1375" s="106"/>
      <c r="AX1375" s="106"/>
      <c r="AY1375" s="106"/>
      <c r="AZ1375" s="106"/>
      <c r="BA1375" s="106"/>
      <c r="BB1375" s="106"/>
      <c r="BC1375" s="106"/>
      <c r="BD1375" s="106"/>
      <c r="BE1375" s="106"/>
      <c r="BF1375" s="106"/>
      <c r="BG1375" s="106"/>
      <c r="BH1375" s="106"/>
      <c r="BI1375" s="106"/>
      <c r="BJ1375" s="106"/>
      <c r="BK1375" s="106"/>
      <c r="BL1375" s="107"/>
      <c r="CA1375" s="87" t="s">
        <v>1247</v>
      </c>
      <c r="CB1375" s="87">
        <v>218</v>
      </c>
      <c r="CC1375" s="87" t="s">
        <v>1247</v>
      </c>
      <c r="CD1375" s="87">
        <v>35.08</v>
      </c>
      <c r="CE1375" s="87" t="s">
        <v>1247</v>
      </c>
      <c r="CF1375" s="87">
        <v>0</v>
      </c>
      <c r="CG1375" s="87" t="s">
        <v>1247</v>
      </c>
      <c r="CH1375" s="87">
        <v>0.28000000000000003</v>
      </c>
      <c r="CI1375" s="87" t="s">
        <v>1247</v>
      </c>
      <c r="CJ1375" s="87">
        <v>60.14</v>
      </c>
    </row>
    <row r="1376" spans="2:88" x14ac:dyDescent="0.3">
      <c r="B1376" s="88"/>
      <c r="C1376" s="106"/>
      <c r="D1376" s="106"/>
      <c r="E1376" s="106"/>
      <c r="F1376" s="106"/>
      <c r="G1376" s="106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6"/>
      <c r="T1376" s="106"/>
      <c r="U1376" s="106"/>
      <c r="V1376" s="106"/>
      <c r="W1376" s="106"/>
      <c r="X1376" s="106"/>
      <c r="Y1376" s="106"/>
      <c r="Z1376" s="106"/>
      <c r="AA1376" s="106"/>
      <c r="AB1376" s="106"/>
      <c r="AC1376" s="106"/>
      <c r="AD1376" s="106"/>
      <c r="AE1376" s="106"/>
      <c r="AF1376" s="106"/>
      <c r="AG1376" s="106"/>
      <c r="AH1376" s="106"/>
      <c r="AI1376" s="106"/>
      <c r="AJ1376" s="106"/>
      <c r="AK1376" s="106"/>
      <c r="AL1376" s="106"/>
      <c r="AM1376" s="106"/>
      <c r="AN1376" s="106"/>
      <c r="AO1376" s="106"/>
      <c r="AP1376" s="106"/>
      <c r="AQ1376" s="106"/>
      <c r="AR1376" s="106"/>
      <c r="AS1376" s="106"/>
      <c r="AT1376" s="106"/>
      <c r="AU1376" s="106"/>
      <c r="AV1376" s="106"/>
      <c r="AW1376" s="106"/>
      <c r="AX1376" s="106"/>
      <c r="AY1376" s="106"/>
      <c r="AZ1376" s="106"/>
      <c r="BA1376" s="106"/>
      <c r="BB1376" s="106"/>
      <c r="BC1376" s="106"/>
      <c r="BD1376" s="106"/>
      <c r="BE1376" s="106"/>
      <c r="BF1376" s="106"/>
      <c r="BG1376" s="106"/>
      <c r="BH1376" s="106"/>
      <c r="BI1376" s="106"/>
      <c r="BJ1376" s="106"/>
      <c r="BK1376" s="106"/>
      <c r="BL1376" s="107"/>
      <c r="CA1376" s="87" t="s">
        <v>1248</v>
      </c>
      <c r="CB1376" s="87">
        <v>216</v>
      </c>
      <c r="CC1376" s="87" t="s">
        <v>1248</v>
      </c>
      <c r="CD1376" s="87">
        <v>35.19</v>
      </c>
      <c r="CE1376" s="87" t="s">
        <v>1248</v>
      </c>
      <c r="CF1376" s="87">
        <v>0</v>
      </c>
      <c r="CG1376" s="87" t="s">
        <v>1248</v>
      </c>
      <c r="CH1376" s="87">
        <v>0.28000000000000003</v>
      </c>
      <c r="CI1376" s="87" t="s">
        <v>1248</v>
      </c>
      <c r="CJ1376" s="87">
        <v>64.69</v>
      </c>
    </row>
    <row r="1377" spans="2:88" x14ac:dyDescent="0.3">
      <c r="B1377" s="88"/>
      <c r="C1377" s="106"/>
      <c r="D1377" s="106"/>
      <c r="E1377" s="106"/>
      <c r="F1377" s="106"/>
      <c r="G1377" s="106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6"/>
      <c r="T1377" s="106"/>
      <c r="U1377" s="106"/>
      <c r="V1377" s="106"/>
      <c r="W1377" s="106"/>
      <c r="X1377" s="106"/>
      <c r="Y1377" s="106"/>
      <c r="Z1377" s="106"/>
      <c r="AA1377" s="106"/>
      <c r="AB1377" s="106"/>
      <c r="AC1377" s="106"/>
      <c r="AD1377" s="106"/>
      <c r="AE1377" s="106"/>
      <c r="AF1377" s="106"/>
      <c r="AG1377" s="106"/>
      <c r="AH1377" s="106"/>
      <c r="AI1377" s="106"/>
      <c r="AJ1377" s="106"/>
      <c r="AK1377" s="106"/>
      <c r="AL1377" s="106"/>
      <c r="AM1377" s="106"/>
      <c r="AN1377" s="106"/>
      <c r="AO1377" s="106"/>
      <c r="AP1377" s="106"/>
      <c r="AQ1377" s="106"/>
      <c r="AR1377" s="106"/>
      <c r="AS1377" s="106"/>
      <c r="AT1377" s="106"/>
      <c r="AU1377" s="106"/>
      <c r="AV1377" s="106"/>
      <c r="AW1377" s="106"/>
      <c r="AX1377" s="106"/>
      <c r="AY1377" s="106"/>
      <c r="AZ1377" s="106"/>
      <c r="BA1377" s="106"/>
      <c r="BB1377" s="106"/>
      <c r="BC1377" s="106"/>
      <c r="BD1377" s="106"/>
      <c r="BE1377" s="106"/>
      <c r="BF1377" s="106"/>
      <c r="BG1377" s="106"/>
      <c r="BH1377" s="106"/>
      <c r="BI1377" s="106"/>
      <c r="BJ1377" s="106"/>
      <c r="BK1377" s="106"/>
      <c r="BL1377" s="107"/>
      <c r="CA1377" s="87" t="s">
        <v>1249</v>
      </c>
      <c r="CB1377" s="87">
        <v>214</v>
      </c>
      <c r="CC1377" s="87" t="s">
        <v>1249</v>
      </c>
      <c r="CD1377" s="87">
        <v>34.56</v>
      </c>
      <c r="CE1377" s="87" t="s">
        <v>1249</v>
      </c>
      <c r="CF1377" s="87">
        <v>0</v>
      </c>
      <c r="CG1377" s="87" t="s">
        <v>1249</v>
      </c>
      <c r="CH1377" s="87">
        <v>0.28000000000000003</v>
      </c>
      <c r="CI1377" s="87" t="s">
        <v>1249</v>
      </c>
      <c r="CJ1377" s="87">
        <v>64.5</v>
      </c>
    </row>
    <row r="1378" spans="2:88" x14ac:dyDescent="0.3">
      <c r="B1378" s="88"/>
      <c r="C1378" s="106"/>
      <c r="D1378" s="106"/>
      <c r="E1378" s="106"/>
      <c r="F1378" s="106"/>
      <c r="G1378" s="106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6"/>
      <c r="T1378" s="106"/>
      <c r="U1378" s="106"/>
      <c r="V1378" s="106"/>
      <c r="W1378" s="106"/>
      <c r="X1378" s="106"/>
      <c r="Y1378" s="106"/>
      <c r="Z1378" s="106"/>
      <c r="AA1378" s="106"/>
      <c r="AB1378" s="106"/>
      <c r="AC1378" s="106"/>
      <c r="AD1378" s="106"/>
      <c r="AE1378" s="106"/>
      <c r="AF1378" s="106"/>
      <c r="AG1378" s="106"/>
      <c r="AH1378" s="106"/>
      <c r="AI1378" s="106"/>
      <c r="AJ1378" s="106"/>
      <c r="AK1378" s="106"/>
      <c r="AL1378" s="106"/>
      <c r="AM1378" s="106"/>
      <c r="AN1378" s="106"/>
      <c r="AO1378" s="106"/>
      <c r="AP1378" s="106"/>
      <c r="AQ1378" s="106"/>
      <c r="AR1378" s="106"/>
      <c r="AS1378" s="106"/>
      <c r="AT1378" s="106"/>
      <c r="AU1378" s="106"/>
      <c r="AV1378" s="106"/>
      <c r="AW1378" s="106"/>
      <c r="AX1378" s="106"/>
      <c r="AY1378" s="106"/>
      <c r="AZ1378" s="106"/>
      <c r="BA1378" s="106"/>
      <c r="BB1378" s="106"/>
      <c r="BC1378" s="106"/>
      <c r="BD1378" s="106"/>
      <c r="BE1378" s="106"/>
      <c r="BF1378" s="106"/>
      <c r="BG1378" s="106"/>
      <c r="BH1378" s="106"/>
      <c r="BI1378" s="106"/>
      <c r="BJ1378" s="106"/>
      <c r="BK1378" s="106"/>
      <c r="BL1378" s="107"/>
      <c r="CA1378" s="87" t="s">
        <v>1250</v>
      </c>
      <c r="CB1378" s="87">
        <v>214</v>
      </c>
      <c r="CC1378" s="87" t="s">
        <v>1250</v>
      </c>
      <c r="CD1378" s="87">
        <v>34.58</v>
      </c>
      <c r="CE1378" s="87" t="s">
        <v>1250</v>
      </c>
      <c r="CF1378" s="87">
        <v>0</v>
      </c>
      <c r="CG1378" s="87" t="s">
        <v>1250</v>
      </c>
      <c r="CH1378" s="87">
        <v>0</v>
      </c>
      <c r="CI1378" s="87" t="s">
        <v>1250</v>
      </c>
      <c r="CJ1378" s="87">
        <v>62.31</v>
      </c>
    </row>
    <row r="1379" spans="2:88" x14ac:dyDescent="0.3">
      <c r="B1379" s="88"/>
      <c r="C1379" s="106"/>
      <c r="D1379" s="106"/>
      <c r="E1379" s="106"/>
      <c r="F1379" s="106"/>
      <c r="G1379" s="106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6"/>
      <c r="T1379" s="106"/>
      <c r="U1379" s="106"/>
      <c r="V1379" s="106"/>
      <c r="W1379" s="106"/>
      <c r="X1379" s="106"/>
      <c r="Y1379" s="106"/>
      <c r="Z1379" s="106"/>
      <c r="AA1379" s="106"/>
      <c r="AB1379" s="106"/>
      <c r="AC1379" s="106"/>
      <c r="AD1379" s="106"/>
      <c r="AE1379" s="106"/>
      <c r="AF1379" s="106"/>
      <c r="AG1379" s="106"/>
      <c r="AH1379" s="106"/>
      <c r="AI1379" s="106"/>
      <c r="AJ1379" s="106"/>
      <c r="AK1379" s="106"/>
      <c r="AL1379" s="106"/>
      <c r="AM1379" s="106"/>
      <c r="AN1379" s="106"/>
      <c r="AO1379" s="106"/>
      <c r="AP1379" s="106"/>
      <c r="AQ1379" s="106"/>
      <c r="AR1379" s="106"/>
      <c r="AS1379" s="106"/>
      <c r="AT1379" s="106"/>
      <c r="AU1379" s="106"/>
      <c r="AV1379" s="106"/>
      <c r="AW1379" s="106"/>
      <c r="AX1379" s="106"/>
      <c r="AY1379" s="106"/>
      <c r="AZ1379" s="106"/>
      <c r="BA1379" s="106"/>
      <c r="BB1379" s="106"/>
      <c r="BC1379" s="106"/>
      <c r="BD1379" s="106"/>
      <c r="BE1379" s="106"/>
      <c r="BF1379" s="106"/>
      <c r="BG1379" s="106"/>
      <c r="BH1379" s="106"/>
      <c r="BI1379" s="106"/>
      <c r="BJ1379" s="106"/>
      <c r="BK1379" s="106"/>
      <c r="BL1379" s="107"/>
      <c r="CA1379" s="87" t="s">
        <v>1251</v>
      </c>
      <c r="CB1379" s="87">
        <v>214</v>
      </c>
      <c r="CC1379" s="87" t="s">
        <v>1251</v>
      </c>
      <c r="CD1379" s="87">
        <v>35.14</v>
      </c>
      <c r="CE1379" s="87" t="s">
        <v>1251</v>
      </c>
      <c r="CF1379" s="87">
        <v>0</v>
      </c>
      <c r="CG1379" s="87" t="s">
        <v>1251</v>
      </c>
      <c r="CH1379" s="87">
        <v>0.28000000000000003</v>
      </c>
      <c r="CI1379" s="87" t="s">
        <v>1251</v>
      </c>
      <c r="CJ1379" s="87">
        <v>56.58</v>
      </c>
    </row>
    <row r="1380" spans="2:88" x14ac:dyDescent="0.3">
      <c r="B1380" s="88"/>
      <c r="C1380" s="106"/>
      <c r="D1380" s="106"/>
      <c r="E1380" s="106"/>
      <c r="F1380" s="106"/>
      <c r="G1380" s="106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6"/>
      <c r="T1380" s="106"/>
      <c r="U1380" s="106"/>
      <c r="V1380" s="106"/>
      <c r="W1380" s="106"/>
      <c r="X1380" s="106"/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  <c r="AM1380" s="106"/>
      <c r="AN1380" s="106"/>
      <c r="AO1380" s="106"/>
      <c r="AP1380" s="106"/>
      <c r="AQ1380" s="106"/>
      <c r="AR1380" s="106"/>
      <c r="AS1380" s="106"/>
      <c r="AT1380" s="106"/>
      <c r="AU1380" s="106"/>
      <c r="AV1380" s="106"/>
      <c r="AW1380" s="106"/>
      <c r="AX1380" s="106"/>
      <c r="AY1380" s="106"/>
      <c r="AZ1380" s="106"/>
      <c r="BA1380" s="106"/>
      <c r="BB1380" s="106"/>
      <c r="BC1380" s="106"/>
      <c r="BD1380" s="106"/>
      <c r="BE1380" s="106"/>
      <c r="BF1380" s="106"/>
      <c r="BG1380" s="106"/>
      <c r="BH1380" s="106"/>
      <c r="BI1380" s="106"/>
      <c r="BJ1380" s="106"/>
      <c r="BK1380" s="106"/>
      <c r="BL1380" s="107"/>
      <c r="CA1380" s="87" t="s">
        <v>1252</v>
      </c>
      <c r="CB1380" s="87">
        <v>212</v>
      </c>
      <c r="CC1380" s="87" t="s">
        <v>1252</v>
      </c>
      <c r="CD1380" s="87">
        <v>35.11</v>
      </c>
      <c r="CE1380" s="87" t="s">
        <v>1252</v>
      </c>
      <c r="CF1380" s="87">
        <v>0</v>
      </c>
      <c r="CG1380" s="87" t="s">
        <v>1252</v>
      </c>
      <c r="CH1380" s="87">
        <v>0.28000000000000003</v>
      </c>
      <c r="CI1380" s="87" t="s">
        <v>1252</v>
      </c>
      <c r="CJ1380" s="87">
        <v>36.28</v>
      </c>
    </row>
    <row r="1381" spans="2:88" x14ac:dyDescent="0.3">
      <c r="B1381" s="88"/>
      <c r="C1381" s="106"/>
      <c r="D1381" s="106"/>
      <c r="E1381" s="106"/>
      <c r="F1381" s="106"/>
      <c r="G1381" s="106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6"/>
      <c r="T1381" s="106"/>
      <c r="U1381" s="106"/>
      <c r="V1381" s="106"/>
      <c r="W1381" s="106"/>
      <c r="X1381" s="106"/>
      <c r="Y1381" s="106"/>
      <c r="Z1381" s="106"/>
      <c r="AA1381" s="106"/>
      <c r="AB1381" s="106"/>
      <c r="AC1381" s="106"/>
      <c r="AD1381" s="106"/>
      <c r="AE1381" s="106"/>
      <c r="AF1381" s="106"/>
      <c r="AG1381" s="106"/>
      <c r="AH1381" s="106"/>
      <c r="AI1381" s="106"/>
      <c r="AJ1381" s="106"/>
      <c r="AK1381" s="106"/>
      <c r="AL1381" s="106"/>
      <c r="AM1381" s="106"/>
      <c r="AN1381" s="106"/>
      <c r="AO1381" s="106"/>
      <c r="AP1381" s="106"/>
      <c r="AQ1381" s="106"/>
      <c r="AR1381" s="106"/>
      <c r="AS1381" s="106"/>
      <c r="AT1381" s="106"/>
      <c r="AU1381" s="106"/>
      <c r="AV1381" s="106"/>
      <c r="AW1381" s="106"/>
      <c r="AX1381" s="106"/>
      <c r="AY1381" s="106"/>
      <c r="AZ1381" s="106"/>
      <c r="BA1381" s="106"/>
      <c r="BB1381" s="106"/>
      <c r="BC1381" s="106"/>
      <c r="BD1381" s="106"/>
      <c r="BE1381" s="106"/>
      <c r="BF1381" s="106"/>
      <c r="BG1381" s="106"/>
      <c r="BH1381" s="106"/>
      <c r="BI1381" s="106"/>
      <c r="BJ1381" s="106"/>
      <c r="BK1381" s="106"/>
      <c r="BL1381" s="107"/>
      <c r="CA1381" s="87" t="s">
        <v>1253</v>
      </c>
      <c r="CB1381" s="87">
        <v>215</v>
      </c>
      <c r="CC1381" s="87" t="s">
        <v>1253</v>
      </c>
      <c r="CD1381" s="87">
        <v>34.89</v>
      </c>
      <c r="CE1381" s="87" t="s">
        <v>1253</v>
      </c>
      <c r="CF1381" s="87">
        <v>0</v>
      </c>
      <c r="CG1381" s="87" t="s">
        <v>1253</v>
      </c>
      <c r="CH1381" s="87">
        <v>0</v>
      </c>
      <c r="CI1381" s="87" t="s">
        <v>1253</v>
      </c>
      <c r="CJ1381" s="87">
        <v>56.14</v>
      </c>
    </row>
    <row r="1382" spans="2:88" x14ac:dyDescent="0.3">
      <c r="B1382" s="88"/>
      <c r="C1382" s="106"/>
      <c r="D1382" s="106"/>
      <c r="E1382" s="106"/>
      <c r="F1382" s="106"/>
      <c r="G1382" s="106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6"/>
      <c r="T1382" s="106"/>
      <c r="U1382" s="106"/>
      <c r="V1382" s="106"/>
      <c r="W1382" s="106"/>
      <c r="X1382" s="106"/>
      <c r="Y1382" s="106"/>
      <c r="Z1382" s="106"/>
      <c r="AA1382" s="106"/>
      <c r="AB1382" s="106"/>
      <c r="AC1382" s="106"/>
      <c r="AD1382" s="106"/>
      <c r="AE1382" s="106"/>
      <c r="AF1382" s="106"/>
      <c r="AG1382" s="106"/>
      <c r="AH1382" s="106"/>
      <c r="AI1382" s="106"/>
      <c r="AJ1382" s="106"/>
      <c r="AK1382" s="106"/>
      <c r="AL1382" s="106"/>
      <c r="AM1382" s="106"/>
      <c r="AN1382" s="106"/>
      <c r="AO1382" s="106"/>
      <c r="AP1382" s="106"/>
      <c r="AQ1382" s="106"/>
      <c r="AR1382" s="106"/>
      <c r="AS1382" s="106"/>
      <c r="AT1382" s="106"/>
      <c r="AU1382" s="106"/>
      <c r="AV1382" s="106"/>
      <c r="AW1382" s="106"/>
      <c r="AX1382" s="106"/>
      <c r="AY1382" s="106"/>
      <c r="AZ1382" s="106"/>
      <c r="BA1382" s="106"/>
      <c r="BB1382" s="106"/>
      <c r="BC1382" s="106"/>
      <c r="BD1382" s="106"/>
      <c r="BE1382" s="106"/>
      <c r="BF1382" s="106"/>
      <c r="BG1382" s="106"/>
      <c r="BH1382" s="106"/>
      <c r="BI1382" s="106"/>
      <c r="BJ1382" s="106"/>
      <c r="BK1382" s="106"/>
      <c r="BL1382" s="107"/>
      <c r="CA1382" s="87" t="s">
        <v>1254</v>
      </c>
      <c r="CB1382" s="87">
        <v>218</v>
      </c>
      <c r="CC1382" s="87" t="s">
        <v>1254</v>
      </c>
      <c r="CD1382" s="87">
        <v>34.61</v>
      </c>
      <c r="CE1382" s="87" t="s">
        <v>1254</v>
      </c>
      <c r="CF1382" s="87">
        <v>0</v>
      </c>
      <c r="CG1382" s="87" t="s">
        <v>1254</v>
      </c>
      <c r="CH1382" s="87">
        <v>0.28000000000000003</v>
      </c>
      <c r="CI1382" s="87" t="s">
        <v>1254</v>
      </c>
      <c r="CJ1382" s="87">
        <v>54</v>
      </c>
    </row>
    <row r="1383" spans="2:88" x14ac:dyDescent="0.3">
      <c r="B1383" s="88"/>
      <c r="C1383" s="106"/>
      <c r="D1383" s="106"/>
      <c r="E1383" s="106"/>
      <c r="F1383" s="106"/>
      <c r="G1383" s="106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6"/>
      <c r="T1383" s="106"/>
      <c r="U1383" s="106"/>
      <c r="V1383" s="106"/>
      <c r="W1383" s="106"/>
      <c r="X1383" s="106"/>
      <c r="Y1383" s="106"/>
      <c r="Z1383" s="106"/>
      <c r="AA1383" s="106"/>
      <c r="AB1383" s="106"/>
      <c r="AC1383" s="106"/>
      <c r="AD1383" s="106"/>
      <c r="AE1383" s="106"/>
      <c r="AF1383" s="106"/>
      <c r="AG1383" s="106"/>
      <c r="AH1383" s="106"/>
      <c r="AI1383" s="106"/>
      <c r="AJ1383" s="106"/>
      <c r="AK1383" s="106"/>
      <c r="AL1383" s="106"/>
      <c r="AM1383" s="106"/>
      <c r="AN1383" s="106"/>
      <c r="AO1383" s="106"/>
      <c r="AP1383" s="106"/>
      <c r="AQ1383" s="106"/>
      <c r="AR1383" s="106"/>
      <c r="AS1383" s="106"/>
      <c r="AT1383" s="106"/>
      <c r="AU1383" s="106"/>
      <c r="AV1383" s="106"/>
      <c r="AW1383" s="106"/>
      <c r="AX1383" s="106"/>
      <c r="AY1383" s="106"/>
      <c r="AZ1383" s="106"/>
      <c r="BA1383" s="106"/>
      <c r="BB1383" s="106"/>
      <c r="BC1383" s="106"/>
      <c r="BD1383" s="106"/>
      <c r="BE1383" s="106"/>
      <c r="BF1383" s="106"/>
      <c r="BG1383" s="106"/>
      <c r="BH1383" s="106"/>
      <c r="BI1383" s="106"/>
      <c r="BJ1383" s="106"/>
      <c r="BK1383" s="106"/>
      <c r="BL1383" s="107"/>
      <c r="CA1383" s="87" t="s">
        <v>1255</v>
      </c>
      <c r="CB1383" s="87">
        <v>219</v>
      </c>
      <c r="CC1383" s="87" t="s">
        <v>1255</v>
      </c>
      <c r="CD1383" s="87">
        <v>35.14</v>
      </c>
      <c r="CE1383" s="87" t="s">
        <v>1255</v>
      </c>
      <c r="CF1383" s="87">
        <v>0</v>
      </c>
      <c r="CG1383" s="87" t="s">
        <v>1255</v>
      </c>
      <c r="CH1383" s="87">
        <v>0.28000000000000003</v>
      </c>
      <c r="CI1383" s="87" t="s">
        <v>1255</v>
      </c>
      <c r="CJ1383" s="87">
        <v>53.89</v>
      </c>
    </row>
    <row r="1384" spans="2:88" x14ac:dyDescent="0.3">
      <c r="B1384" s="88"/>
      <c r="C1384" s="106"/>
      <c r="D1384" s="106"/>
      <c r="E1384" s="106"/>
      <c r="F1384" s="106"/>
      <c r="G1384" s="106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6"/>
      <c r="T1384" s="106"/>
      <c r="U1384" s="106"/>
      <c r="V1384" s="106"/>
      <c r="W1384" s="106"/>
      <c r="X1384" s="106"/>
      <c r="Y1384" s="106"/>
      <c r="Z1384" s="106"/>
      <c r="AA1384" s="106"/>
      <c r="AB1384" s="106"/>
      <c r="AC1384" s="106"/>
      <c r="AD1384" s="106"/>
      <c r="AE1384" s="106"/>
      <c r="AF1384" s="106"/>
      <c r="AG1384" s="106"/>
      <c r="AH1384" s="106"/>
      <c r="AI1384" s="106"/>
      <c r="AJ1384" s="106"/>
      <c r="AK1384" s="106"/>
      <c r="AL1384" s="106"/>
      <c r="AM1384" s="106"/>
      <c r="AN1384" s="106"/>
      <c r="AO1384" s="106"/>
      <c r="AP1384" s="106"/>
      <c r="AQ1384" s="106"/>
      <c r="AR1384" s="106"/>
      <c r="AS1384" s="106"/>
      <c r="AT1384" s="106"/>
      <c r="AU1384" s="106"/>
      <c r="AV1384" s="106"/>
      <c r="AW1384" s="106"/>
      <c r="AX1384" s="106"/>
      <c r="AY1384" s="106"/>
      <c r="AZ1384" s="106"/>
      <c r="BA1384" s="106"/>
      <c r="BB1384" s="106"/>
      <c r="BC1384" s="106"/>
      <c r="BD1384" s="106"/>
      <c r="BE1384" s="106"/>
      <c r="BF1384" s="106"/>
      <c r="BG1384" s="106"/>
      <c r="BH1384" s="106"/>
      <c r="BI1384" s="106"/>
      <c r="BJ1384" s="106"/>
      <c r="BK1384" s="106"/>
      <c r="BL1384" s="107"/>
      <c r="CA1384" s="87" t="s">
        <v>1256</v>
      </c>
      <c r="CB1384" s="87">
        <v>215</v>
      </c>
      <c r="CC1384" s="87" t="s">
        <v>1256</v>
      </c>
      <c r="CD1384" s="87">
        <v>35.08</v>
      </c>
      <c r="CE1384" s="87" t="s">
        <v>1256</v>
      </c>
      <c r="CF1384" s="87">
        <v>0</v>
      </c>
      <c r="CG1384" s="87" t="s">
        <v>1256</v>
      </c>
      <c r="CH1384" s="87">
        <v>0.28000000000000003</v>
      </c>
      <c r="CI1384" s="87" t="s">
        <v>1256</v>
      </c>
      <c r="CJ1384" s="87">
        <v>44.47</v>
      </c>
    </row>
    <row r="1385" spans="2:88" x14ac:dyDescent="0.3">
      <c r="B1385" s="88"/>
      <c r="C1385" s="106"/>
      <c r="D1385" s="106"/>
      <c r="E1385" s="106"/>
      <c r="F1385" s="106"/>
      <c r="G1385" s="106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6"/>
      <c r="T1385" s="106"/>
      <c r="U1385" s="106"/>
      <c r="V1385" s="106"/>
      <c r="W1385" s="106"/>
      <c r="X1385" s="106"/>
      <c r="Y1385" s="106"/>
      <c r="Z1385" s="106"/>
      <c r="AA1385" s="106"/>
      <c r="AB1385" s="106"/>
      <c r="AC1385" s="106"/>
      <c r="AD1385" s="106"/>
      <c r="AE1385" s="106"/>
      <c r="AF1385" s="106"/>
      <c r="AG1385" s="106"/>
      <c r="AH1385" s="106"/>
      <c r="AI1385" s="106"/>
      <c r="AJ1385" s="106"/>
      <c r="AK1385" s="106"/>
      <c r="AL1385" s="106"/>
      <c r="AM1385" s="106"/>
      <c r="AN1385" s="106"/>
      <c r="AO1385" s="106"/>
      <c r="AP1385" s="106"/>
      <c r="AQ1385" s="106"/>
      <c r="AR1385" s="106"/>
      <c r="AS1385" s="106"/>
      <c r="AT1385" s="106"/>
      <c r="AU1385" s="106"/>
      <c r="AV1385" s="106"/>
      <c r="AW1385" s="106"/>
      <c r="AX1385" s="106"/>
      <c r="AY1385" s="106"/>
      <c r="AZ1385" s="106"/>
      <c r="BA1385" s="106"/>
      <c r="BB1385" s="106"/>
      <c r="BC1385" s="106"/>
      <c r="BD1385" s="106"/>
      <c r="BE1385" s="106"/>
      <c r="BF1385" s="106"/>
      <c r="BG1385" s="106"/>
      <c r="BH1385" s="106"/>
      <c r="BI1385" s="106"/>
      <c r="BJ1385" s="106"/>
      <c r="BK1385" s="106"/>
      <c r="BL1385" s="107"/>
      <c r="CA1385" s="87" t="s">
        <v>1257</v>
      </c>
      <c r="CB1385" s="87">
        <v>215</v>
      </c>
      <c r="CC1385" s="87" t="s">
        <v>1257</v>
      </c>
      <c r="CD1385" s="87">
        <v>34.61</v>
      </c>
      <c r="CE1385" s="87" t="s">
        <v>1257</v>
      </c>
      <c r="CF1385" s="87">
        <v>0</v>
      </c>
      <c r="CG1385" s="87" t="s">
        <v>1257</v>
      </c>
      <c r="CH1385" s="87">
        <v>0.28000000000000003</v>
      </c>
      <c r="CI1385" s="87" t="s">
        <v>1257</v>
      </c>
      <c r="CJ1385" s="87">
        <v>43.44</v>
      </c>
    </row>
    <row r="1386" spans="2:88" x14ac:dyDescent="0.3">
      <c r="B1386" s="88"/>
      <c r="C1386" s="106"/>
      <c r="D1386" s="106"/>
      <c r="E1386" s="106"/>
      <c r="F1386" s="106"/>
      <c r="G1386" s="106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6"/>
      <c r="T1386" s="106"/>
      <c r="U1386" s="106"/>
      <c r="V1386" s="106"/>
      <c r="W1386" s="106"/>
      <c r="X1386" s="106"/>
      <c r="Y1386" s="106"/>
      <c r="Z1386" s="106"/>
      <c r="AA1386" s="106"/>
      <c r="AB1386" s="106"/>
      <c r="AC1386" s="106"/>
      <c r="AD1386" s="106"/>
      <c r="AE1386" s="106"/>
      <c r="AF1386" s="106"/>
      <c r="AG1386" s="106"/>
      <c r="AH1386" s="106"/>
      <c r="AI1386" s="106"/>
      <c r="AJ1386" s="106"/>
      <c r="AK1386" s="106"/>
      <c r="AL1386" s="106"/>
      <c r="AM1386" s="106"/>
      <c r="AN1386" s="106"/>
      <c r="AO1386" s="106"/>
      <c r="AP1386" s="106"/>
      <c r="AQ1386" s="106"/>
      <c r="AR1386" s="106"/>
      <c r="AS1386" s="106"/>
      <c r="AT1386" s="106"/>
      <c r="AU1386" s="106"/>
      <c r="AV1386" s="106"/>
      <c r="AW1386" s="106"/>
      <c r="AX1386" s="106"/>
      <c r="AY1386" s="106"/>
      <c r="AZ1386" s="106"/>
      <c r="BA1386" s="106"/>
      <c r="BB1386" s="106"/>
      <c r="BC1386" s="106"/>
      <c r="BD1386" s="106"/>
      <c r="BE1386" s="106"/>
      <c r="BF1386" s="106"/>
      <c r="BG1386" s="106"/>
      <c r="BH1386" s="106"/>
      <c r="BI1386" s="106"/>
      <c r="BJ1386" s="106"/>
      <c r="BK1386" s="106"/>
      <c r="BL1386" s="107"/>
      <c r="CA1386" s="87" t="s">
        <v>1258</v>
      </c>
      <c r="CB1386" s="87">
        <v>213</v>
      </c>
      <c r="CC1386" s="87" t="s">
        <v>1258</v>
      </c>
      <c r="CD1386" s="87">
        <v>35.14</v>
      </c>
      <c r="CE1386" s="87" t="s">
        <v>1258</v>
      </c>
      <c r="CF1386" s="87">
        <v>0</v>
      </c>
      <c r="CG1386" s="87" t="s">
        <v>1258</v>
      </c>
      <c r="CH1386" s="87">
        <v>0.28000000000000003</v>
      </c>
      <c r="CI1386" s="87" t="s">
        <v>1258</v>
      </c>
      <c r="CJ1386" s="87">
        <v>51.53</v>
      </c>
    </row>
    <row r="1387" spans="2:88" x14ac:dyDescent="0.3">
      <c r="B1387" s="88"/>
      <c r="C1387" s="106"/>
      <c r="D1387" s="106"/>
      <c r="E1387" s="106"/>
      <c r="F1387" s="106"/>
      <c r="G1387" s="106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6"/>
      <c r="T1387" s="106"/>
      <c r="U1387" s="106"/>
      <c r="V1387" s="106"/>
      <c r="W1387" s="106"/>
      <c r="X1387" s="106"/>
      <c r="Y1387" s="106"/>
      <c r="Z1387" s="106"/>
      <c r="AA1387" s="106"/>
      <c r="AB1387" s="106"/>
      <c r="AC1387" s="106"/>
      <c r="AD1387" s="106"/>
      <c r="AE1387" s="106"/>
      <c r="AF1387" s="106"/>
      <c r="AG1387" s="106"/>
      <c r="AH1387" s="106"/>
      <c r="AI1387" s="106"/>
      <c r="AJ1387" s="106"/>
      <c r="AK1387" s="106"/>
      <c r="AL1387" s="106"/>
      <c r="AM1387" s="106"/>
      <c r="AN1387" s="106"/>
      <c r="AO1387" s="106"/>
      <c r="AP1387" s="106"/>
      <c r="AQ1387" s="106"/>
      <c r="AR1387" s="106"/>
      <c r="AS1387" s="106"/>
      <c r="AT1387" s="106"/>
      <c r="AU1387" s="106"/>
      <c r="AV1387" s="106"/>
      <c r="AW1387" s="106"/>
      <c r="AX1387" s="106"/>
      <c r="AY1387" s="106"/>
      <c r="AZ1387" s="106"/>
      <c r="BA1387" s="106"/>
      <c r="BB1387" s="106"/>
      <c r="BC1387" s="106"/>
      <c r="BD1387" s="106"/>
      <c r="BE1387" s="106"/>
      <c r="BF1387" s="106"/>
      <c r="BG1387" s="106"/>
      <c r="BH1387" s="106"/>
      <c r="BI1387" s="106"/>
      <c r="BJ1387" s="106"/>
      <c r="BK1387" s="106"/>
      <c r="BL1387" s="107"/>
      <c r="CA1387" s="87" t="s">
        <v>1259</v>
      </c>
      <c r="CB1387" s="87">
        <v>215</v>
      </c>
      <c r="CC1387" s="87" t="s">
        <v>1259</v>
      </c>
      <c r="CD1387" s="87">
        <v>33.44</v>
      </c>
      <c r="CE1387" s="87" t="s">
        <v>1259</v>
      </c>
      <c r="CF1387" s="87">
        <v>0</v>
      </c>
      <c r="CG1387" s="87" t="s">
        <v>1259</v>
      </c>
      <c r="CH1387" s="87">
        <v>0.28000000000000003</v>
      </c>
      <c r="CI1387" s="87" t="s">
        <v>1259</v>
      </c>
      <c r="CJ1387" s="87">
        <v>53.08</v>
      </c>
    </row>
    <row r="1388" spans="2:88" x14ac:dyDescent="0.3">
      <c r="B1388" s="88"/>
      <c r="C1388" s="106"/>
      <c r="D1388" s="106"/>
      <c r="E1388" s="106"/>
      <c r="F1388" s="106"/>
      <c r="G1388" s="106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6"/>
      <c r="T1388" s="106"/>
      <c r="U1388" s="106"/>
      <c r="V1388" s="106"/>
      <c r="W1388" s="106"/>
      <c r="X1388" s="106"/>
      <c r="Y1388" s="106"/>
      <c r="Z1388" s="106"/>
      <c r="AA1388" s="106"/>
      <c r="AB1388" s="106"/>
      <c r="AC1388" s="106"/>
      <c r="AD1388" s="106"/>
      <c r="AE1388" s="106"/>
      <c r="AF1388" s="106"/>
      <c r="AG1388" s="106"/>
      <c r="AH1388" s="106"/>
      <c r="AI1388" s="106"/>
      <c r="AJ1388" s="106"/>
      <c r="AK1388" s="106"/>
      <c r="AL1388" s="106"/>
      <c r="AM1388" s="106"/>
      <c r="AN1388" s="106"/>
      <c r="AO1388" s="106"/>
      <c r="AP1388" s="106"/>
      <c r="AQ1388" s="106"/>
      <c r="AR1388" s="106"/>
      <c r="AS1388" s="106"/>
      <c r="AT1388" s="106"/>
      <c r="AU1388" s="106"/>
      <c r="AV1388" s="106"/>
      <c r="AW1388" s="106"/>
      <c r="AX1388" s="106"/>
      <c r="AY1388" s="106"/>
      <c r="AZ1388" s="106"/>
      <c r="BA1388" s="106"/>
      <c r="BB1388" s="106"/>
      <c r="BC1388" s="106"/>
      <c r="BD1388" s="106"/>
      <c r="BE1388" s="106"/>
      <c r="BF1388" s="106"/>
      <c r="BG1388" s="106"/>
      <c r="BH1388" s="106"/>
      <c r="BI1388" s="106"/>
      <c r="BJ1388" s="106"/>
      <c r="BK1388" s="106"/>
      <c r="BL1388" s="107"/>
      <c r="CA1388" s="87" t="s">
        <v>1260</v>
      </c>
      <c r="CB1388" s="87">
        <v>215</v>
      </c>
      <c r="CC1388" s="87" t="s">
        <v>1260</v>
      </c>
      <c r="CD1388" s="87">
        <v>33.5</v>
      </c>
      <c r="CE1388" s="87" t="s">
        <v>1260</v>
      </c>
      <c r="CF1388" s="87">
        <v>0</v>
      </c>
      <c r="CG1388" s="87" t="s">
        <v>1260</v>
      </c>
      <c r="CH1388" s="87">
        <v>0</v>
      </c>
      <c r="CI1388" s="87" t="s">
        <v>1260</v>
      </c>
      <c r="CJ1388" s="87">
        <v>44.72</v>
      </c>
    </row>
    <row r="1389" spans="2:88" x14ac:dyDescent="0.3">
      <c r="B1389" s="88"/>
      <c r="C1389" s="106"/>
      <c r="D1389" s="106"/>
      <c r="E1389" s="106"/>
      <c r="F1389" s="106"/>
      <c r="G1389" s="106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6"/>
      <c r="T1389" s="106"/>
      <c r="U1389" s="106"/>
      <c r="V1389" s="106"/>
      <c r="W1389" s="106"/>
      <c r="X1389" s="106"/>
      <c r="Y1389" s="106"/>
      <c r="Z1389" s="106"/>
      <c r="AA1389" s="106"/>
      <c r="AB1389" s="106"/>
      <c r="AC1389" s="106"/>
      <c r="AD1389" s="106"/>
      <c r="AE1389" s="106"/>
      <c r="AF1389" s="106"/>
      <c r="AG1389" s="106"/>
      <c r="AH1389" s="106"/>
      <c r="AI1389" s="106"/>
      <c r="AJ1389" s="106"/>
      <c r="AK1389" s="106"/>
      <c r="AL1389" s="106"/>
      <c r="AM1389" s="106"/>
      <c r="AN1389" s="106"/>
      <c r="AO1389" s="106"/>
      <c r="AP1389" s="106"/>
      <c r="AQ1389" s="106"/>
      <c r="AR1389" s="106"/>
      <c r="AS1389" s="106"/>
      <c r="AT1389" s="106"/>
      <c r="AU1389" s="106"/>
      <c r="AV1389" s="106"/>
      <c r="AW1389" s="106"/>
      <c r="AX1389" s="106"/>
      <c r="AY1389" s="106"/>
      <c r="AZ1389" s="106"/>
      <c r="BA1389" s="106"/>
      <c r="BB1389" s="106"/>
      <c r="BC1389" s="106"/>
      <c r="BD1389" s="106"/>
      <c r="BE1389" s="106"/>
      <c r="BF1389" s="106"/>
      <c r="BG1389" s="106"/>
      <c r="BH1389" s="106"/>
      <c r="BI1389" s="106"/>
      <c r="BJ1389" s="106"/>
      <c r="BK1389" s="106"/>
      <c r="BL1389" s="107"/>
      <c r="CA1389" s="87" t="s">
        <v>1261</v>
      </c>
      <c r="CB1389" s="87">
        <v>215</v>
      </c>
      <c r="CC1389" s="87" t="s">
        <v>1261</v>
      </c>
      <c r="CD1389" s="87">
        <v>32.83</v>
      </c>
      <c r="CE1389" s="87" t="s">
        <v>1261</v>
      </c>
      <c r="CF1389" s="87">
        <v>0</v>
      </c>
      <c r="CG1389" s="87" t="s">
        <v>1261</v>
      </c>
      <c r="CH1389" s="87">
        <v>0.28000000000000003</v>
      </c>
      <c r="CI1389" s="87" t="s">
        <v>1261</v>
      </c>
      <c r="CJ1389" s="87">
        <v>43.69</v>
      </c>
    </row>
    <row r="1390" spans="2:88" x14ac:dyDescent="0.3">
      <c r="B1390" s="88"/>
      <c r="C1390" s="106"/>
      <c r="D1390" s="106"/>
      <c r="E1390" s="106"/>
      <c r="F1390" s="106"/>
      <c r="G1390" s="106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6"/>
      <c r="T1390" s="106"/>
      <c r="U1390" s="106"/>
      <c r="V1390" s="106"/>
      <c r="W1390" s="106"/>
      <c r="X1390" s="106"/>
      <c r="Y1390" s="106"/>
      <c r="Z1390" s="106"/>
      <c r="AA1390" s="106"/>
      <c r="AB1390" s="106"/>
      <c r="AC1390" s="106"/>
      <c r="AD1390" s="106"/>
      <c r="AE1390" s="106"/>
      <c r="AF1390" s="106"/>
      <c r="AG1390" s="106"/>
      <c r="AH1390" s="106"/>
      <c r="AI1390" s="106"/>
      <c r="AJ1390" s="106"/>
      <c r="AK1390" s="106"/>
      <c r="AL1390" s="106"/>
      <c r="AM1390" s="106"/>
      <c r="AN1390" s="106"/>
      <c r="AO1390" s="106"/>
      <c r="AP1390" s="106"/>
      <c r="AQ1390" s="106"/>
      <c r="AR1390" s="106"/>
      <c r="AS1390" s="106"/>
      <c r="AT1390" s="106"/>
      <c r="AU1390" s="106"/>
      <c r="AV1390" s="106"/>
      <c r="AW1390" s="106"/>
      <c r="AX1390" s="106"/>
      <c r="AY1390" s="106"/>
      <c r="AZ1390" s="106"/>
      <c r="BA1390" s="106"/>
      <c r="BB1390" s="106"/>
      <c r="BC1390" s="106"/>
      <c r="BD1390" s="106"/>
      <c r="BE1390" s="106"/>
      <c r="BF1390" s="106"/>
      <c r="BG1390" s="106"/>
      <c r="BH1390" s="106"/>
      <c r="BI1390" s="106"/>
      <c r="BJ1390" s="106"/>
      <c r="BK1390" s="106"/>
      <c r="BL1390" s="107"/>
      <c r="CA1390" s="87" t="s">
        <v>1262</v>
      </c>
      <c r="CB1390" s="87">
        <v>213</v>
      </c>
      <c r="CC1390" s="87" t="s">
        <v>1262</v>
      </c>
      <c r="CD1390" s="87">
        <v>35.08</v>
      </c>
      <c r="CE1390" s="87" t="s">
        <v>1262</v>
      </c>
      <c r="CF1390" s="87">
        <v>0</v>
      </c>
      <c r="CG1390" s="87" t="s">
        <v>1262</v>
      </c>
      <c r="CH1390" s="87">
        <v>0.28000000000000003</v>
      </c>
      <c r="CI1390" s="87" t="s">
        <v>1262</v>
      </c>
      <c r="CJ1390" s="87">
        <v>53.17</v>
      </c>
    </row>
    <row r="1391" spans="2:88" x14ac:dyDescent="0.3">
      <c r="B1391" s="88"/>
      <c r="C1391" s="106"/>
      <c r="D1391" s="106"/>
      <c r="E1391" s="106"/>
      <c r="F1391" s="106"/>
      <c r="G1391" s="106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6"/>
      <c r="T1391" s="106"/>
      <c r="U1391" s="106"/>
      <c r="V1391" s="106"/>
      <c r="W1391" s="106"/>
      <c r="X1391" s="106"/>
      <c r="Y1391" s="106"/>
      <c r="Z1391" s="106"/>
      <c r="AA1391" s="106"/>
      <c r="AB1391" s="106"/>
      <c r="AC1391" s="106"/>
      <c r="AD1391" s="106"/>
      <c r="AE1391" s="106"/>
      <c r="AF1391" s="106"/>
      <c r="AG1391" s="106"/>
      <c r="AH1391" s="106"/>
      <c r="AI1391" s="106"/>
      <c r="AJ1391" s="106"/>
      <c r="AK1391" s="106"/>
      <c r="AL1391" s="106"/>
      <c r="AM1391" s="106"/>
      <c r="AN1391" s="106"/>
      <c r="AO1391" s="106"/>
      <c r="AP1391" s="106"/>
      <c r="AQ1391" s="106"/>
      <c r="AR1391" s="106"/>
      <c r="AS1391" s="106"/>
      <c r="AT1391" s="106"/>
      <c r="AU1391" s="106"/>
      <c r="AV1391" s="106"/>
      <c r="AW1391" s="106"/>
      <c r="AX1391" s="106"/>
      <c r="AY1391" s="106"/>
      <c r="AZ1391" s="106"/>
      <c r="BA1391" s="106"/>
      <c r="BB1391" s="106"/>
      <c r="BC1391" s="106"/>
      <c r="BD1391" s="106"/>
      <c r="BE1391" s="106"/>
      <c r="BF1391" s="106"/>
      <c r="BG1391" s="106"/>
      <c r="BH1391" s="106"/>
      <c r="BI1391" s="106"/>
      <c r="BJ1391" s="106"/>
      <c r="BK1391" s="106"/>
      <c r="BL1391" s="107"/>
      <c r="CA1391" s="87" t="s">
        <v>1263</v>
      </c>
      <c r="CB1391" s="87">
        <v>216</v>
      </c>
      <c r="CC1391" s="87" t="s">
        <v>1263</v>
      </c>
      <c r="CD1391" s="87">
        <v>32.58</v>
      </c>
      <c r="CE1391" s="87" t="s">
        <v>1263</v>
      </c>
      <c r="CF1391" s="87">
        <v>0</v>
      </c>
      <c r="CG1391" s="87" t="s">
        <v>1263</v>
      </c>
      <c r="CH1391" s="87">
        <v>0.28000000000000003</v>
      </c>
      <c r="CI1391" s="87" t="s">
        <v>1263</v>
      </c>
      <c r="CJ1391" s="87">
        <v>51.28</v>
      </c>
    </row>
    <row r="1392" spans="2:88" x14ac:dyDescent="0.3">
      <c r="B1392" s="88"/>
      <c r="C1392" s="106"/>
      <c r="D1392" s="106"/>
      <c r="E1392" s="106"/>
      <c r="F1392" s="106"/>
      <c r="G1392" s="106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6"/>
      <c r="T1392" s="106"/>
      <c r="U1392" s="106"/>
      <c r="V1392" s="106"/>
      <c r="W1392" s="106"/>
      <c r="X1392" s="106"/>
      <c r="Y1392" s="106"/>
      <c r="Z1392" s="106"/>
      <c r="AA1392" s="106"/>
      <c r="AB1392" s="106"/>
      <c r="AC1392" s="106"/>
      <c r="AD1392" s="106"/>
      <c r="AE1392" s="106"/>
      <c r="AF1392" s="106"/>
      <c r="AG1392" s="106"/>
      <c r="AH1392" s="106"/>
      <c r="AI1392" s="106"/>
      <c r="AJ1392" s="106"/>
      <c r="AK1392" s="106"/>
      <c r="AL1392" s="106"/>
      <c r="AM1392" s="106"/>
      <c r="AN1392" s="106"/>
      <c r="AO1392" s="106"/>
      <c r="AP1392" s="106"/>
      <c r="AQ1392" s="106"/>
      <c r="AR1392" s="106"/>
      <c r="AS1392" s="106"/>
      <c r="AT1392" s="106"/>
      <c r="AU1392" s="106"/>
      <c r="AV1392" s="106"/>
      <c r="AW1392" s="106"/>
      <c r="AX1392" s="106"/>
      <c r="AY1392" s="106"/>
      <c r="AZ1392" s="106"/>
      <c r="BA1392" s="106"/>
      <c r="BB1392" s="106"/>
      <c r="BC1392" s="106"/>
      <c r="BD1392" s="106"/>
      <c r="BE1392" s="106"/>
      <c r="BF1392" s="106"/>
      <c r="BG1392" s="106"/>
      <c r="BH1392" s="106"/>
      <c r="BI1392" s="106"/>
      <c r="BJ1392" s="106"/>
      <c r="BK1392" s="106"/>
      <c r="BL1392" s="107"/>
      <c r="CA1392" s="87" t="s">
        <v>1264</v>
      </c>
      <c r="CB1392" s="87">
        <v>218</v>
      </c>
      <c r="CC1392" s="87" t="s">
        <v>1264</v>
      </c>
      <c r="CD1392" s="87">
        <v>34.97</v>
      </c>
      <c r="CE1392" s="87" t="s">
        <v>1264</v>
      </c>
      <c r="CF1392" s="87">
        <v>0</v>
      </c>
      <c r="CG1392" s="87" t="s">
        <v>1264</v>
      </c>
      <c r="CH1392" s="87">
        <v>0.28000000000000003</v>
      </c>
      <c r="CI1392" s="87" t="s">
        <v>1264</v>
      </c>
      <c r="CJ1392" s="87">
        <v>41.56</v>
      </c>
    </row>
    <row r="1393" spans="2:88" x14ac:dyDescent="0.3">
      <c r="B1393" s="88"/>
      <c r="C1393" s="106"/>
      <c r="D1393" s="106"/>
      <c r="E1393" s="106"/>
      <c r="F1393" s="106"/>
      <c r="G1393" s="106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6"/>
      <c r="T1393" s="106"/>
      <c r="U1393" s="106"/>
      <c r="V1393" s="106"/>
      <c r="W1393" s="106"/>
      <c r="X1393" s="106"/>
      <c r="Y1393" s="106"/>
      <c r="Z1393" s="106"/>
      <c r="AA1393" s="106"/>
      <c r="AB1393" s="106"/>
      <c r="AC1393" s="106"/>
      <c r="AD1393" s="106"/>
      <c r="AE1393" s="106"/>
      <c r="AF1393" s="106"/>
      <c r="AG1393" s="106"/>
      <c r="AH1393" s="106"/>
      <c r="AI1393" s="106"/>
      <c r="AJ1393" s="106"/>
      <c r="AK1393" s="106"/>
      <c r="AL1393" s="106"/>
      <c r="AM1393" s="106"/>
      <c r="AN1393" s="106"/>
      <c r="AO1393" s="106"/>
      <c r="AP1393" s="106"/>
      <c r="AQ1393" s="106"/>
      <c r="AR1393" s="106"/>
      <c r="AS1393" s="106"/>
      <c r="AT1393" s="106"/>
      <c r="AU1393" s="106"/>
      <c r="AV1393" s="106"/>
      <c r="AW1393" s="106"/>
      <c r="AX1393" s="106"/>
      <c r="AY1393" s="106"/>
      <c r="AZ1393" s="106"/>
      <c r="BA1393" s="106"/>
      <c r="BB1393" s="106"/>
      <c r="BC1393" s="106"/>
      <c r="BD1393" s="106"/>
      <c r="BE1393" s="106"/>
      <c r="BF1393" s="106"/>
      <c r="BG1393" s="106"/>
      <c r="BH1393" s="106"/>
      <c r="BI1393" s="106"/>
      <c r="BJ1393" s="106"/>
      <c r="BK1393" s="106"/>
      <c r="BL1393" s="107"/>
      <c r="CA1393" s="87" t="s">
        <v>1265</v>
      </c>
      <c r="CB1393" s="87">
        <v>238</v>
      </c>
      <c r="CC1393" s="87" t="s">
        <v>1265</v>
      </c>
      <c r="CD1393" s="87">
        <v>35.14</v>
      </c>
      <c r="CE1393" s="87" t="s">
        <v>1265</v>
      </c>
      <c r="CF1393" s="87">
        <v>0</v>
      </c>
      <c r="CG1393" s="87" t="s">
        <v>1265</v>
      </c>
      <c r="CH1393" s="87">
        <v>0.28000000000000003</v>
      </c>
      <c r="CI1393" s="87" t="s">
        <v>1265</v>
      </c>
      <c r="CJ1393" s="87">
        <v>57.75</v>
      </c>
    </row>
    <row r="1394" spans="2:88" x14ac:dyDescent="0.3">
      <c r="B1394" s="88"/>
      <c r="C1394" s="106"/>
      <c r="D1394" s="106"/>
      <c r="E1394" s="106"/>
      <c r="F1394" s="106"/>
      <c r="G1394" s="106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6"/>
      <c r="T1394" s="106"/>
      <c r="U1394" s="106"/>
      <c r="V1394" s="106"/>
      <c r="W1394" s="106"/>
      <c r="X1394" s="106"/>
      <c r="Y1394" s="106"/>
      <c r="Z1394" s="106"/>
      <c r="AA1394" s="106"/>
      <c r="AB1394" s="106"/>
      <c r="AC1394" s="106"/>
      <c r="AD1394" s="106"/>
      <c r="AE1394" s="106"/>
      <c r="AF1394" s="106"/>
      <c r="AG1394" s="106"/>
      <c r="AH1394" s="106"/>
      <c r="AI1394" s="106"/>
      <c r="AJ1394" s="106"/>
      <c r="AK1394" s="106"/>
      <c r="AL1394" s="106"/>
      <c r="AM1394" s="106"/>
      <c r="AN1394" s="106"/>
      <c r="AO1394" s="106"/>
      <c r="AP1394" s="106"/>
      <c r="AQ1394" s="106"/>
      <c r="AR1394" s="106"/>
      <c r="AS1394" s="106"/>
      <c r="AT1394" s="106"/>
      <c r="AU1394" s="106"/>
      <c r="AV1394" s="106"/>
      <c r="AW1394" s="106"/>
      <c r="AX1394" s="106"/>
      <c r="AY1394" s="106"/>
      <c r="AZ1394" s="106"/>
      <c r="BA1394" s="106"/>
      <c r="BB1394" s="106"/>
      <c r="BC1394" s="106"/>
      <c r="BD1394" s="106"/>
      <c r="BE1394" s="106"/>
      <c r="BF1394" s="106"/>
      <c r="BG1394" s="106"/>
      <c r="BH1394" s="106"/>
      <c r="BI1394" s="106"/>
      <c r="BJ1394" s="106"/>
      <c r="BK1394" s="106"/>
      <c r="BL1394" s="107"/>
      <c r="CA1394" s="87" t="s">
        <v>1266</v>
      </c>
      <c r="CB1394" s="87">
        <v>243</v>
      </c>
      <c r="CC1394" s="87" t="s">
        <v>1266</v>
      </c>
      <c r="CD1394" s="87">
        <v>35.14</v>
      </c>
      <c r="CE1394" s="87" t="s">
        <v>1266</v>
      </c>
      <c r="CF1394" s="87">
        <v>0</v>
      </c>
      <c r="CG1394" s="87" t="s">
        <v>1266</v>
      </c>
      <c r="CH1394" s="87">
        <v>0</v>
      </c>
      <c r="CI1394" s="87" t="s">
        <v>1266</v>
      </c>
      <c r="CJ1394" s="87">
        <v>57.08</v>
      </c>
    </row>
    <row r="1395" spans="2:88" x14ac:dyDescent="0.3">
      <c r="B1395" s="88"/>
      <c r="C1395" s="106"/>
      <c r="D1395" s="106"/>
      <c r="E1395" s="106"/>
      <c r="F1395" s="106"/>
      <c r="G1395" s="106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6"/>
      <c r="T1395" s="106"/>
      <c r="U1395" s="106"/>
      <c r="V1395" s="106"/>
      <c r="W1395" s="106"/>
      <c r="X1395" s="106"/>
      <c r="Y1395" s="106"/>
      <c r="Z1395" s="106"/>
      <c r="AA1395" s="106"/>
      <c r="AB1395" s="106"/>
      <c r="AC1395" s="106"/>
      <c r="AD1395" s="106"/>
      <c r="AE1395" s="106"/>
      <c r="AF1395" s="106"/>
      <c r="AG1395" s="106"/>
      <c r="AH1395" s="106"/>
      <c r="AI1395" s="106"/>
      <c r="AJ1395" s="106"/>
      <c r="AK1395" s="106"/>
      <c r="AL1395" s="106"/>
      <c r="AM1395" s="106"/>
      <c r="AN1395" s="106"/>
      <c r="AO1395" s="106"/>
      <c r="AP1395" s="106"/>
      <c r="AQ1395" s="106"/>
      <c r="AR1395" s="106"/>
      <c r="AS1395" s="106"/>
      <c r="AT1395" s="106"/>
      <c r="AU1395" s="106"/>
      <c r="AV1395" s="106"/>
      <c r="AW1395" s="106"/>
      <c r="AX1395" s="106"/>
      <c r="AY1395" s="106"/>
      <c r="AZ1395" s="106"/>
      <c r="BA1395" s="106"/>
      <c r="BB1395" s="106"/>
      <c r="BC1395" s="106"/>
      <c r="BD1395" s="106"/>
      <c r="BE1395" s="106"/>
      <c r="BF1395" s="106"/>
      <c r="BG1395" s="106"/>
      <c r="BH1395" s="106"/>
      <c r="BI1395" s="106"/>
      <c r="BJ1395" s="106"/>
      <c r="BK1395" s="106"/>
      <c r="BL1395" s="107"/>
      <c r="CA1395" s="87" t="s">
        <v>1267</v>
      </c>
      <c r="CB1395" s="87">
        <v>16</v>
      </c>
      <c r="CC1395" s="87" t="s">
        <v>1267</v>
      </c>
      <c r="CD1395" s="87">
        <v>34.83</v>
      </c>
      <c r="CE1395" s="87" t="s">
        <v>1267</v>
      </c>
      <c r="CF1395" s="87">
        <v>0</v>
      </c>
      <c r="CG1395" s="87" t="s">
        <v>1267</v>
      </c>
      <c r="CH1395" s="87">
        <v>0.28000000000000003</v>
      </c>
      <c r="CI1395" s="87" t="s">
        <v>1267</v>
      </c>
      <c r="CJ1395" s="87">
        <v>55.11</v>
      </c>
    </row>
    <row r="1396" spans="2:88" x14ac:dyDescent="0.3">
      <c r="B1396" s="88"/>
      <c r="C1396" s="106"/>
      <c r="D1396" s="106"/>
      <c r="E1396" s="106"/>
      <c r="F1396" s="106"/>
      <c r="G1396" s="106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6"/>
      <c r="T1396" s="106"/>
      <c r="U1396" s="106"/>
      <c r="V1396" s="106"/>
      <c r="W1396" s="106"/>
      <c r="X1396" s="106"/>
      <c r="Y1396" s="106"/>
      <c r="Z1396" s="106"/>
      <c r="AA1396" s="106"/>
      <c r="AB1396" s="106"/>
      <c r="AC1396" s="106"/>
      <c r="AD1396" s="106"/>
      <c r="AE1396" s="106"/>
      <c r="AF1396" s="106"/>
      <c r="AG1396" s="106"/>
      <c r="AH1396" s="106"/>
      <c r="AI1396" s="106"/>
      <c r="AJ1396" s="106"/>
      <c r="AK1396" s="106"/>
      <c r="AL1396" s="106"/>
      <c r="AM1396" s="106"/>
      <c r="AN1396" s="106"/>
      <c r="AO1396" s="106"/>
      <c r="AP1396" s="106"/>
      <c r="AQ1396" s="106"/>
      <c r="AR1396" s="106"/>
      <c r="AS1396" s="106"/>
      <c r="AT1396" s="106"/>
      <c r="AU1396" s="106"/>
      <c r="AV1396" s="106"/>
      <c r="AW1396" s="106"/>
      <c r="AX1396" s="106"/>
      <c r="AY1396" s="106"/>
      <c r="AZ1396" s="106"/>
      <c r="BA1396" s="106"/>
      <c r="BB1396" s="106"/>
      <c r="BC1396" s="106"/>
      <c r="BD1396" s="106"/>
      <c r="BE1396" s="106"/>
      <c r="BF1396" s="106"/>
      <c r="BG1396" s="106"/>
      <c r="BH1396" s="106"/>
      <c r="BI1396" s="106"/>
      <c r="BJ1396" s="106"/>
      <c r="BK1396" s="106"/>
      <c r="BL1396" s="107"/>
      <c r="CA1396" s="87" t="s">
        <v>1268</v>
      </c>
      <c r="CB1396" s="87">
        <v>201</v>
      </c>
      <c r="CC1396" s="87" t="s">
        <v>1268</v>
      </c>
      <c r="CD1396" s="87">
        <v>35.22</v>
      </c>
      <c r="CE1396" s="87" t="s">
        <v>1268</v>
      </c>
      <c r="CF1396" s="87">
        <v>0</v>
      </c>
      <c r="CG1396" s="87" t="s">
        <v>1268</v>
      </c>
      <c r="CH1396" s="87">
        <v>0.28000000000000003</v>
      </c>
      <c r="CI1396" s="87" t="s">
        <v>1268</v>
      </c>
      <c r="CJ1396" s="87">
        <v>51.53</v>
      </c>
    </row>
    <row r="1397" spans="2:88" x14ac:dyDescent="0.3">
      <c r="B1397" s="88"/>
      <c r="C1397" s="106"/>
      <c r="D1397" s="106"/>
      <c r="E1397" s="106"/>
      <c r="F1397" s="106"/>
      <c r="G1397" s="106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6"/>
      <c r="T1397" s="106"/>
      <c r="U1397" s="106"/>
      <c r="V1397" s="106"/>
      <c r="W1397" s="106"/>
      <c r="X1397" s="106"/>
      <c r="Y1397" s="106"/>
      <c r="Z1397" s="106"/>
      <c r="AA1397" s="106"/>
      <c r="AB1397" s="106"/>
      <c r="AC1397" s="106"/>
      <c r="AD1397" s="106"/>
      <c r="AE1397" s="106"/>
      <c r="AF1397" s="106"/>
      <c r="AG1397" s="106"/>
      <c r="AH1397" s="106"/>
      <c r="AI1397" s="106"/>
      <c r="AJ1397" s="106"/>
      <c r="AK1397" s="106"/>
      <c r="AL1397" s="106"/>
      <c r="AM1397" s="106"/>
      <c r="AN1397" s="106"/>
      <c r="AO1397" s="106"/>
      <c r="AP1397" s="106"/>
      <c r="AQ1397" s="106"/>
      <c r="AR1397" s="106"/>
      <c r="AS1397" s="106"/>
      <c r="AT1397" s="106"/>
      <c r="AU1397" s="106"/>
      <c r="AV1397" s="106"/>
      <c r="AW1397" s="106"/>
      <c r="AX1397" s="106"/>
      <c r="AY1397" s="106"/>
      <c r="AZ1397" s="106"/>
      <c r="BA1397" s="106"/>
      <c r="BB1397" s="106"/>
      <c r="BC1397" s="106"/>
      <c r="BD1397" s="106"/>
      <c r="BE1397" s="106"/>
      <c r="BF1397" s="106"/>
      <c r="BG1397" s="106"/>
      <c r="BH1397" s="106"/>
      <c r="BI1397" s="106"/>
      <c r="BJ1397" s="106"/>
      <c r="BK1397" s="106"/>
      <c r="BL1397" s="107"/>
      <c r="CA1397" s="87" t="s">
        <v>1269</v>
      </c>
      <c r="CB1397" s="87">
        <v>210</v>
      </c>
      <c r="CC1397" s="87" t="s">
        <v>1269</v>
      </c>
      <c r="CD1397" s="87">
        <v>34.83</v>
      </c>
      <c r="CE1397" s="87" t="s">
        <v>1269</v>
      </c>
      <c r="CF1397" s="87">
        <v>0</v>
      </c>
      <c r="CG1397" s="87" t="s">
        <v>1269</v>
      </c>
      <c r="CH1397" s="87">
        <v>0.28000000000000003</v>
      </c>
      <c r="CI1397" s="87" t="s">
        <v>1269</v>
      </c>
      <c r="CJ1397" s="87">
        <v>57.03</v>
      </c>
    </row>
    <row r="1398" spans="2:88" x14ac:dyDescent="0.3">
      <c r="B1398" s="88"/>
      <c r="C1398" s="106"/>
      <c r="D1398" s="106"/>
      <c r="E1398" s="106"/>
      <c r="F1398" s="106"/>
      <c r="G1398" s="106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6"/>
      <c r="T1398" s="106"/>
      <c r="U1398" s="106"/>
      <c r="V1398" s="106"/>
      <c r="W1398" s="106"/>
      <c r="X1398" s="106"/>
      <c r="Y1398" s="106"/>
      <c r="Z1398" s="106"/>
      <c r="AA1398" s="106"/>
      <c r="AB1398" s="106"/>
      <c r="AC1398" s="106"/>
      <c r="AD1398" s="106"/>
      <c r="AE1398" s="106"/>
      <c r="AF1398" s="106"/>
      <c r="AG1398" s="106"/>
      <c r="AH1398" s="106"/>
      <c r="AI1398" s="106"/>
      <c r="AJ1398" s="106"/>
      <c r="AK1398" s="106"/>
      <c r="AL1398" s="106"/>
      <c r="AM1398" s="106"/>
      <c r="AN1398" s="106"/>
      <c r="AO1398" s="106"/>
      <c r="AP1398" s="106"/>
      <c r="AQ1398" s="106"/>
      <c r="AR1398" s="106"/>
      <c r="AS1398" s="106"/>
      <c r="AT1398" s="106"/>
      <c r="AU1398" s="106"/>
      <c r="AV1398" s="106"/>
      <c r="AW1398" s="106"/>
      <c r="AX1398" s="106"/>
      <c r="AY1398" s="106"/>
      <c r="AZ1398" s="106"/>
      <c r="BA1398" s="106"/>
      <c r="BB1398" s="106"/>
      <c r="BC1398" s="106"/>
      <c r="BD1398" s="106"/>
      <c r="BE1398" s="106"/>
      <c r="BF1398" s="106"/>
      <c r="BG1398" s="106"/>
      <c r="BH1398" s="106"/>
      <c r="BI1398" s="106"/>
      <c r="BJ1398" s="106"/>
      <c r="BK1398" s="106"/>
      <c r="BL1398" s="107"/>
      <c r="CA1398" s="87" t="s">
        <v>1270</v>
      </c>
      <c r="CB1398" s="87">
        <v>220</v>
      </c>
      <c r="CC1398" s="87" t="s">
        <v>1270</v>
      </c>
      <c r="CD1398" s="87">
        <v>34.31</v>
      </c>
      <c r="CE1398" s="87" t="s">
        <v>1270</v>
      </c>
      <c r="CF1398" s="87">
        <v>0</v>
      </c>
      <c r="CG1398" s="87" t="s">
        <v>1270</v>
      </c>
      <c r="CH1398" s="87">
        <v>0.28000000000000003</v>
      </c>
      <c r="CI1398" s="87" t="s">
        <v>1270</v>
      </c>
      <c r="CJ1398" s="87">
        <v>46.39</v>
      </c>
    </row>
    <row r="1399" spans="2:88" x14ac:dyDescent="0.3">
      <c r="B1399" s="88"/>
      <c r="C1399" s="106"/>
      <c r="D1399" s="106"/>
      <c r="E1399" s="106"/>
      <c r="F1399" s="106"/>
      <c r="G1399" s="106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6"/>
      <c r="T1399" s="106"/>
      <c r="U1399" s="106"/>
      <c r="V1399" s="106"/>
      <c r="W1399" s="106"/>
      <c r="X1399" s="106"/>
      <c r="Y1399" s="106"/>
      <c r="Z1399" s="106"/>
      <c r="AA1399" s="106"/>
      <c r="AB1399" s="106"/>
      <c r="AC1399" s="106"/>
      <c r="AD1399" s="106"/>
      <c r="AE1399" s="106"/>
      <c r="AF1399" s="106"/>
      <c r="AG1399" s="106"/>
      <c r="AH1399" s="106"/>
      <c r="AI1399" s="106"/>
      <c r="AJ1399" s="106"/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06"/>
      <c r="BB1399" s="106"/>
      <c r="BC1399" s="106"/>
      <c r="BD1399" s="106"/>
      <c r="BE1399" s="106"/>
      <c r="BF1399" s="106"/>
      <c r="BG1399" s="106"/>
      <c r="BH1399" s="106"/>
      <c r="BI1399" s="106"/>
      <c r="BJ1399" s="106"/>
      <c r="BK1399" s="106"/>
      <c r="BL1399" s="107"/>
      <c r="CA1399" s="87" t="s">
        <v>1271</v>
      </c>
      <c r="CB1399" s="87">
        <v>223</v>
      </c>
      <c r="CC1399" s="87" t="s">
        <v>1271</v>
      </c>
      <c r="CD1399" s="87">
        <v>35.39</v>
      </c>
      <c r="CE1399" s="87" t="s">
        <v>1271</v>
      </c>
      <c r="CF1399" s="87">
        <v>0</v>
      </c>
      <c r="CG1399" s="87" t="s">
        <v>1271</v>
      </c>
      <c r="CH1399" s="87">
        <v>0.28000000000000003</v>
      </c>
      <c r="CI1399" s="87" t="s">
        <v>1271</v>
      </c>
      <c r="CJ1399" s="87">
        <v>54.92</v>
      </c>
    </row>
    <row r="1400" spans="2:88" x14ac:dyDescent="0.3">
      <c r="B1400" s="88"/>
      <c r="C1400" s="106"/>
      <c r="D1400" s="106"/>
      <c r="E1400" s="106"/>
      <c r="F1400" s="106"/>
      <c r="G1400" s="106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6"/>
      <c r="T1400" s="106"/>
      <c r="U1400" s="106"/>
      <c r="V1400" s="106"/>
      <c r="W1400" s="106"/>
      <c r="X1400" s="106"/>
      <c r="Y1400" s="106"/>
      <c r="Z1400" s="106"/>
      <c r="AA1400" s="106"/>
      <c r="AB1400" s="106"/>
      <c r="AC1400" s="106"/>
      <c r="AD1400" s="106"/>
      <c r="AE1400" s="106"/>
      <c r="AF1400" s="106"/>
      <c r="AG1400" s="106"/>
      <c r="AH1400" s="106"/>
      <c r="AI1400" s="106"/>
      <c r="AJ1400" s="106"/>
      <c r="AK1400" s="106"/>
      <c r="AL1400" s="106"/>
      <c r="AM1400" s="106"/>
      <c r="AN1400" s="106"/>
      <c r="AO1400" s="106"/>
      <c r="AP1400" s="106"/>
      <c r="AQ1400" s="106"/>
      <c r="AR1400" s="106"/>
      <c r="AS1400" s="106"/>
      <c r="AT1400" s="106"/>
      <c r="AU1400" s="106"/>
      <c r="AV1400" s="106"/>
      <c r="AW1400" s="106"/>
      <c r="AX1400" s="106"/>
      <c r="AY1400" s="106"/>
      <c r="AZ1400" s="106"/>
      <c r="BA1400" s="106"/>
      <c r="BB1400" s="106"/>
      <c r="BC1400" s="106"/>
      <c r="BD1400" s="106"/>
      <c r="BE1400" s="106"/>
      <c r="BF1400" s="106"/>
      <c r="BG1400" s="106"/>
      <c r="BH1400" s="106"/>
      <c r="BI1400" s="106"/>
      <c r="BJ1400" s="106"/>
      <c r="BK1400" s="106"/>
      <c r="BL1400" s="107"/>
      <c r="CA1400" s="87" t="s">
        <v>1272</v>
      </c>
      <c r="CB1400" s="87">
        <v>212</v>
      </c>
      <c r="CC1400" s="87" t="s">
        <v>1272</v>
      </c>
      <c r="CD1400" s="87">
        <v>34.72</v>
      </c>
      <c r="CE1400" s="87" t="s">
        <v>1272</v>
      </c>
      <c r="CF1400" s="87">
        <v>0</v>
      </c>
      <c r="CG1400" s="87" t="s">
        <v>1272</v>
      </c>
      <c r="CH1400" s="87">
        <v>0.28000000000000003</v>
      </c>
      <c r="CI1400" s="87" t="s">
        <v>1272</v>
      </c>
      <c r="CJ1400" s="87">
        <v>60.47</v>
      </c>
    </row>
    <row r="1401" spans="2:88" x14ac:dyDescent="0.3">
      <c r="B1401" s="88"/>
      <c r="C1401" s="106"/>
      <c r="D1401" s="106"/>
      <c r="E1401" s="106"/>
      <c r="F1401" s="106"/>
      <c r="G1401" s="106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6"/>
      <c r="T1401" s="106"/>
      <c r="U1401" s="106"/>
      <c r="V1401" s="106"/>
      <c r="W1401" s="106"/>
      <c r="X1401" s="106"/>
      <c r="Y1401" s="106"/>
      <c r="Z1401" s="106"/>
      <c r="AA1401" s="106"/>
      <c r="AB1401" s="106"/>
      <c r="AC1401" s="106"/>
      <c r="AD1401" s="106"/>
      <c r="AE1401" s="106"/>
      <c r="AF1401" s="106"/>
      <c r="AG1401" s="106"/>
      <c r="AH1401" s="106"/>
      <c r="AI1401" s="106"/>
      <c r="AJ1401" s="106"/>
      <c r="AK1401" s="106"/>
      <c r="AL1401" s="106"/>
      <c r="AM1401" s="106"/>
      <c r="AN1401" s="106"/>
      <c r="AO1401" s="106"/>
      <c r="AP1401" s="106"/>
      <c r="AQ1401" s="106"/>
      <c r="AR1401" s="106"/>
      <c r="AS1401" s="106"/>
      <c r="AT1401" s="106"/>
      <c r="AU1401" s="106"/>
      <c r="AV1401" s="106"/>
      <c r="AW1401" s="106"/>
      <c r="AX1401" s="106"/>
      <c r="AY1401" s="106"/>
      <c r="AZ1401" s="106"/>
      <c r="BA1401" s="106"/>
      <c r="BB1401" s="106"/>
      <c r="BC1401" s="106"/>
      <c r="BD1401" s="106"/>
      <c r="BE1401" s="106"/>
      <c r="BF1401" s="106"/>
      <c r="BG1401" s="106"/>
      <c r="BH1401" s="106"/>
      <c r="BI1401" s="106"/>
      <c r="BJ1401" s="106"/>
      <c r="BK1401" s="106"/>
      <c r="BL1401" s="107"/>
      <c r="CA1401" s="87" t="s">
        <v>1273</v>
      </c>
      <c r="CB1401" s="87">
        <v>198</v>
      </c>
      <c r="CC1401" s="87" t="s">
        <v>1273</v>
      </c>
      <c r="CD1401" s="87">
        <v>34.81</v>
      </c>
      <c r="CE1401" s="87" t="s">
        <v>1273</v>
      </c>
      <c r="CF1401" s="87">
        <v>0</v>
      </c>
      <c r="CG1401" s="87" t="s">
        <v>1273</v>
      </c>
      <c r="CH1401" s="87">
        <v>0.28000000000000003</v>
      </c>
      <c r="CI1401" s="87" t="s">
        <v>1273</v>
      </c>
      <c r="CJ1401" s="87">
        <v>62.42</v>
      </c>
    </row>
    <row r="1402" spans="2:88" x14ac:dyDescent="0.3">
      <c r="B1402" s="88"/>
      <c r="C1402" s="106"/>
      <c r="D1402" s="106"/>
      <c r="E1402" s="106"/>
      <c r="F1402" s="106"/>
      <c r="G1402" s="106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6"/>
      <c r="T1402" s="106"/>
      <c r="U1402" s="106"/>
      <c r="V1402" s="106"/>
      <c r="W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  <c r="AG1402" s="106"/>
      <c r="AH1402" s="106"/>
      <c r="AI1402" s="106"/>
      <c r="AJ1402" s="106"/>
      <c r="AK1402" s="106"/>
      <c r="AL1402" s="106"/>
      <c r="AM1402" s="106"/>
      <c r="AN1402" s="106"/>
      <c r="AO1402" s="106"/>
      <c r="AP1402" s="106"/>
      <c r="AQ1402" s="106"/>
      <c r="AR1402" s="106"/>
      <c r="AS1402" s="106"/>
      <c r="AT1402" s="106"/>
      <c r="AU1402" s="106"/>
      <c r="AV1402" s="106"/>
      <c r="AW1402" s="106"/>
      <c r="AX1402" s="106"/>
      <c r="AY1402" s="106"/>
      <c r="AZ1402" s="106"/>
      <c r="BA1402" s="106"/>
      <c r="BB1402" s="106"/>
      <c r="BC1402" s="106"/>
      <c r="BD1402" s="106"/>
      <c r="BE1402" s="106"/>
      <c r="BF1402" s="106"/>
      <c r="BG1402" s="106"/>
      <c r="BH1402" s="106"/>
      <c r="BI1402" s="106"/>
      <c r="BJ1402" s="106"/>
      <c r="BK1402" s="106"/>
      <c r="BL1402" s="107"/>
      <c r="CA1402" s="87" t="s">
        <v>1274</v>
      </c>
      <c r="CB1402" s="87">
        <v>211</v>
      </c>
      <c r="CC1402" s="87" t="s">
        <v>1274</v>
      </c>
      <c r="CD1402" s="87">
        <v>35.39</v>
      </c>
      <c r="CE1402" s="87" t="s">
        <v>1274</v>
      </c>
      <c r="CF1402" s="87">
        <v>0</v>
      </c>
      <c r="CG1402" s="87" t="s">
        <v>1274</v>
      </c>
      <c r="CH1402" s="87">
        <v>0.28000000000000003</v>
      </c>
      <c r="CI1402" s="87" t="s">
        <v>1274</v>
      </c>
      <c r="CJ1402" s="87">
        <v>60.86</v>
      </c>
    </row>
    <row r="1403" spans="2:88" x14ac:dyDescent="0.3">
      <c r="B1403" s="88"/>
      <c r="C1403" s="106"/>
      <c r="D1403" s="106"/>
      <c r="E1403" s="106"/>
      <c r="F1403" s="106"/>
      <c r="G1403" s="106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6"/>
      <c r="T1403" s="106"/>
      <c r="U1403" s="106"/>
      <c r="V1403" s="106"/>
      <c r="W1403" s="106"/>
      <c r="X1403" s="106"/>
      <c r="Y1403" s="106"/>
      <c r="Z1403" s="106"/>
      <c r="AA1403" s="106"/>
      <c r="AB1403" s="106"/>
      <c r="AC1403" s="106"/>
      <c r="AD1403" s="106"/>
      <c r="AE1403" s="106"/>
      <c r="AF1403" s="106"/>
      <c r="AG1403" s="106"/>
      <c r="AH1403" s="106"/>
      <c r="AI1403" s="106"/>
      <c r="AJ1403" s="106"/>
      <c r="AK1403" s="106"/>
      <c r="AL1403" s="106"/>
      <c r="AM1403" s="106"/>
      <c r="AN1403" s="106"/>
      <c r="AO1403" s="106"/>
      <c r="AP1403" s="106"/>
      <c r="AQ1403" s="106"/>
      <c r="AR1403" s="106"/>
      <c r="AS1403" s="106"/>
      <c r="AT1403" s="106"/>
      <c r="AU1403" s="106"/>
      <c r="AV1403" s="106"/>
      <c r="AW1403" s="106"/>
      <c r="AX1403" s="106"/>
      <c r="AY1403" s="106"/>
      <c r="AZ1403" s="106"/>
      <c r="BA1403" s="106"/>
      <c r="BB1403" s="106"/>
      <c r="BC1403" s="106"/>
      <c r="BD1403" s="106"/>
      <c r="BE1403" s="106"/>
      <c r="BF1403" s="106"/>
      <c r="BG1403" s="106"/>
      <c r="BH1403" s="106"/>
      <c r="BI1403" s="106"/>
      <c r="BJ1403" s="106"/>
      <c r="BK1403" s="106"/>
      <c r="BL1403" s="107"/>
      <c r="CA1403" s="87" t="s">
        <v>1275</v>
      </c>
      <c r="CB1403" s="87">
        <v>238</v>
      </c>
      <c r="CC1403" s="87" t="s">
        <v>1275</v>
      </c>
      <c r="CD1403" s="87">
        <v>35.08</v>
      </c>
      <c r="CE1403" s="87" t="s">
        <v>1275</v>
      </c>
      <c r="CF1403" s="87">
        <v>0</v>
      </c>
      <c r="CG1403" s="87" t="s">
        <v>1275</v>
      </c>
      <c r="CH1403" s="87">
        <v>0.28000000000000003</v>
      </c>
      <c r="CI1403" s="87" t="s">
        <v>1275</v>
      </c>
      <c r="CJ1403" s="87">
        <v>50.64</v>
      </c>
    </row>
    <row r="1404" spans="2:88" x14ac:dyDescent="0.3">
      <c r="B1404" s="88"/>
      <c r="C1404" s="106"/>
      <c r="D1404" s="106"/>
      <c r="E1404" s="106"/>
      <c r="F1404" s="106"/>
      <c r="G1404" s="106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6"/>
      <c r="T1404" s="106"/>
      <c r="U1404" s="106"/>
      <c r="V1404" s="106"/>
      <c r="W1404" s="106"/>
      <c r="X1404" s="106"/>
      <c r="Y1404" s="106"/>
      <c r="Z1404" s="106"/>
      <c r="AA1404" s="106"/>
      <c r="AB1404" s="106"/>
      <c r="AC1404" s="106"/>
      <c r="AD1404" s="106"/>
      <c r="AE1404" s="106"/>
      <c r="AF1404" s="106"/>
      <c r="AG1404" s="106"/>
      <c r="AH1404" s="106"/>
      <c r="AI1404" s="106"/>
      <c r="AJ1404" s="106"/>
      <c r="AK1404" s="106"/>
      <c r="AL1404" s="106"/>
      <c r="AM1404" s="106"/>
      <c r="AN1404" s="106"/>
      <c r="AO1404" s="106"/>
      <c r="AP1404" s="106"/>
      <c r="AQ1404" s="106"/>
      <c r="AR1404" s="106"/>
      <c r="AS1404" s="106"/>
      <c r="AT1404" s="106"/>
      <c r="AU1404" s="106"/>
      <c r="AV1404" s="106"/>
      <c r="AW1404" s="106"/>
      <c r="AX1404" s="106"/>
      <c r="AY1404" s="106"/>
      <c r="AZ1404" s="106"/>
      <c r="BA1404" s="106"/>
      <c r="BB1404" s="106"/>
      <c r="BC1404" s="106"/>
      <c r="BD1404" s="106"/>
      <c r="BE1404" s="106"/>
      <c r="BF1404" s="106"/>
      <c r="BG1404" s="106"/>
      <c r="BH1404" s="106"/>
      <c r="BI1404" s="106"/>
      <c r="BJ1404" s="106"/>
      <c r="BK1404" s="106"/>
      <c r="BL1404" s="107"/>
      <c r="CA1404" s="87" t="s">
        <v>1276</v>
      </c>
      <c r="CB1404" s="87">
        <v>220</v>
      </c>
      <c r="CC1404" s="87" t="s">
        <v>1276</v>
      </c>
      <c r="CD1404" s="87">
        <v>34.75</v>
      </c>
      <c r="CE1404" s="87" t="s">
        <v>1276</v>
      </c>
      <c r="CF1404" s="87">
        <v>0</v>
      </c>
      <c r="CG1404" s="87" t="s">
        <v>1276</v>
      </c>
      <c r="CH1404" s="87">
        <v>0.28000000000000003</v>
      </c>
      <c r="CI1404" s="87" t="s">
        <v>1276</v>
      </c>
      <c r="CJ1404" s="87">
        <v>60.72</v>
      </c>
    </row>
    <row r="1405" spans="2:88" x14ac:dyDescent="0.3">
      <c r="B1405" s="88"/>
      <c r="C1405" s="106"/>
      <c r="D1405" s="106"/>
      <c r="E1405" s="106"/>
      <c r="F1405" s="106"/>
      <c r="G1405" s="106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6"/>
      <c r="T1405" s="106"/>
      <c r="U1405" s="106"/>
      <c r="V1405" s="106"/>
      <c r="W1405" s="106"/>
      <c r="X1405" s="106"/>
      <c r="Y1405" s="106"/>
      <c r="Z1405" s="106"/>
      <c r="AA1405" s="106"/>
      <c r="AB1405" s="106"/>
      <c r="AC1405" s="106"/>
      <c r="AD1405" s="106"/>
      <c r="AE1405" s="106"/>
      <c r="AF1405" s="106"/>
      <c r="AG1405" s="106"/>
      <c r="AH1405" s="106"/>
      <c r="AI1405" s="106"/>
      <c r="AJ1405" s="106"/>
      <c r="AK1405" s="106"/>
      <c r="AL1405" s="106"/>
      <c r="AM1405" s="106"/>
      <c r="AN1405" s="106"/>
      <c r="AO1405" s="106"/>
      <c r="AP1405" s="106"/>
      <c r="AQ1405" s="106"/>
      <c r="AR1405" s="106"/>
      <c r="AS1405" s="106"/>
      <c r="AT1405" s="106"/>
      <c r="AU1405" s="106"/>
      <c r="AV1405" s="106"/>
      <c r="AW1405" s="106"/>
      <c r="AX1405" s="106"/>
      <c r="AY1405" s="106"/>
      <c r="AZ1405" s="106"/>
      <c r="BA1405" s="106"/>
      <c r="BB1405" s="106"/>
      <c r="BC1405" s="106"/>
      <c r="BD1405" s="106"/>
      <c r="BE1405" s="106"/>
      <c r="BF1405" s="106"/>
      <c r="BG1405" s="106"/>
      <c r="BH1405" s="106"/>
      <c r="BI1405" s="106"/>
      <c r="BJ1405" s="106"/>
      <c r="BK1405" s="106"/>
      <c r="BL1405" s="107"/>
      <c r="CA1405" s="87" t="s">
        <v>1277</v>
      </c>
      <c r="CB1405" s="87">
        <v>209</v>
      </c>
      <c r="CC1405" s="87" t="s">
        <v>1277</v>
      </c>
      <c r="CD1405" s="87">
        <v>35.97</v>
      </c>
      <c r="CE1405" s="87" t="s">
        <v>1277</v>
      </c>
      <c r="CF1405" s="87">
        <v>0</v>
      </c>
      <c r="CG1405" s="87" t="s">
        <v>1277</v>
      </c>
      <c r="CH1405" s="87">
        <v>0.28000000000000003</v>
      </c>
      <c r="CI1405" s="87" t="s">
        <v>1277</v>
      </c>
      <c r="CJ1405" s="87">
        <v>55.81</v>
      </c>
    </row>
    <row r="1406" spans="2:88" x14ac:dyDescent="0.3">
      <c r="B1406" s="88"/>
      <c r="C1406" s="106"/>
      <c r="D1406" s="106"/>
      <c r="E1406" s="106"/>
      <c r="F1406" s="106"/>
      <c r="G1406" s="106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6"/>
      <c r="T1406" s="106"/>
      <c r="U1406" s="106"/>
      <c r="V1406" s="106"/>
      <c r="W1406" s="106"/>
      <c r="X1406" s="106"/>
      <c r="Y1406" s="106"/>
      <c r="Z1406" s="106"/>
      <c r="AA1406" s="106"/>
      <c r="AB1406" s="106"/>
      <c r="AC1406" s="106"/>
      <c r="AD1406" s="106"/>
      <c r="AE1406" s="106"/>
      <c r="AF1406" s="106"/>
      <c r="AG1406" s="106"/>
      <c r="AH1406" s="106"/>
      <c r="AI1406" s="106"/>
      <c r="AJ1406" s="106"/>
      <c r="AK1406" s="106"/>
      <c r="AL1406" s="106"/>
      <c r="AM1406" s="106"/>
      <c r="AN1406" s="106"/>
      <c r="AO1406" s="106"/>
      <c r="AP1406" s="106"/>
      <c r="AQ1406" s="106"/>
      <c r="AR1406" s="106"/>
      <c r="AS1406" s="106"/>
      <c r="AT1406" s="106"/>
      <c r="AU1406" s="106"/>
      <c r="AV1406" s="106"/>
      <c r="AW1406" s="106"/>
      <c r="AX1406" s="106"/>
      <c r="AY1406" s="106"/>
      <c r="AZ1406" s="106"/>
      <c r="BA1406" s="106"/>
      <c r="BB1406" s="106"/>
      <c r="BC1406" s="106"/>
      <c r="BD1406" s="106"/>
      <c r="BE1406" s="106"/>
      <c r="BF1406" s="106"/>
      <c r="BG1406" s="106"/>
      <c r="BH1406" s="106"/>
      <c r="BI1406" s="106"/>
      <c r="BJ1406" s="106"/>
      <c r="BK1406" s="106"/>
      <c r="BL1406" s="107"/>
      <c r="CA1406" s="87" t="s">
        <v>1278</v>
      </c>
      <c r="CB1406" s="87">
        <v>207</v>
      </c>
      <c r="CC1406" s="87" t="s">
        <v>1278</v>
      </c>
      <c r="CD1406" s="87">
        <v>35.19</v>
      </c>
      <c r="CE1406" s="87" t="s">
        <v>1278</v>
      </c>
      <c r="CF1406" s="87">
        <v>0</v>
      </c>
      <c r="CG1406" s="87" t="s">
        <v>1278</v>
      </c>
      <c r="CH1406" s="87">
        <v>0.28000000000000003</v>
      </c>
      <c r="CI1406" s="87" t="s">
        <v>1278</v>
      </c>
      <c r="CJ1406" s="87">
        <v>62.42</v>
      </c>
    </row>
    <row r="1407" spans="2:88" x14ac:dyDescent="0.3">
      <c r="B1407" s="88"/>
      <c r="C1407" s="106"/>
      <c r="D1407" s="106"/>
      <c r="E1407" s="106"/>
      <c r="F1407" s="106"/>
      <c r="G1407" s="106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6"/>
      <c r="T1407" s="106"/>
      <c r="U1407" s="106"/>
      <c r="V1407" s="106"/>
      <c r="W1407" s="106"/>
      <c r="X1407" s="106"/>
      <c r="Y1407" s="106"/>
      <c r="Z1407" s="106"/>
      <c r="AA1407" s="106"/>
      <c r="AB1407" s="106"/>
      <c r="AC1407" s="106"/>
      <c r="AD1407" s="106"/>
      <c r="AE1407" s="106"/>
      <c r="AF1407" s="106"/>
      <c r="AG1407" s="106"/>
      <c r="AH1407" s="106"/>
      <c r="AI1407" s="106"/>
      <c r="AJ1407" s="106"/>
      <c r="AK1407" s="106"/>
      <c r="AL1407" s="106"/>
      <c r="AM1407" s="106"/>
      <c r="AN1407" s="106"/>
      <c r="AO1407" s="106"/>
      <c r="AP1407" s="106"/>
      <c r="AQ1407" s="106"/>
      <c r="AR1407" s="106"/>
      <c r="AS1407" s="106"/>
      <c r="AT1407" s="106"/>
      <c r="AU1407" s="106"/>
      <c r="AV1407" s="106"/>
      <c r="AW1407" s="106"/>
      <c r="AX1407" s="106"/>
      <c r="AY1407" s="106"/>
      <c r="AZ1407" s="106"/>
      <c r="BA1407" s="106"/>
      <c r="BB1407" s="106"/>
      <c r="BC1407" s="106"/>
      <c r="BD1407" s="106"/>
      <c r="BE1407" s="106"/>
      <c r="BF1407" s="106"/>
      <c r="BG1407" s="106"/>
      <c r="BH1407" s="106"/>
      <c r="BI1407" s="106"/>
      <c r="BJ1407" s="106"/>
      <c r="BK1407" s="106"/>
      <c r="BL1407" s="107"/>
      <c r="CA1407" s="87" t="s">
        <v>1279</v>
      </c>
      <c r="CB1407" s="87">
        <v>212</v>
      </c>
      <c r="CC1407" s="87" t="s">
        <v>1279</v>
      </c>
      <c r="CD1407" s="87">
        <v>34.69</v>
      </c>
      <c r="CE1407" s="87" t="s">
        <v>1279</v>
      </c>
      <c r="CF1407" s="87">
        <v>0</v>
      </c>
      <c r="CG1407" s="87" t="s">
        <v>1279</v>
      </c>
      <c r="CH1407" s="87">
        <v>0.28000000000000003</v>
      </c>
      <c r="CI1407" s="87" t="s">
        <v>1279</v>
      </c>
      <c r="CJ1407" s="87">
        <v>52.97</v>
      </c>
    </row>
    <row r="1408" spans="2:88" x14ac:dyDescent="0.3">
      <c r="B1408" s="88"/>
      <c r="C1408" s="106"/>
      <c r="D1408" s="106"/>
      <c r="E1408" s="106"/>
      <c r="F1408" s="106"/>
      <c r="G1408" s="106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6"/>
      <c r="T1408" s="106"/>
      <c r="U1408" s="106"/>
      <c r="V1408" s="106"/>
      <c r="W1408" s="106"/>
      <c r="X1408" s="106"/>
      <c r="Y1408" s="106"/>
      <c r="Z1408" s="106"/>
      <c r="AA1408" s="106"/>
      <c r="AB1408" s="106"/>
      <c r="AC1408" s="106"/>
      <c r="AD1408" s="106"/>
      <c r="AE1408" s="106"/>
      <c r="AF1408" s="106"/>
      <c r="AG1408" s="106"/>
      <c r="AH1408" s="106"/>
      <c r="AI1408" s="106"/>
      <c r="AJ1408" s="106"/>
      <c r="AK1408" s="106"/>
      <c r="AL1408" s="106"/>
      <c r="AM1408" s="106"/>
      <c r="AN1408" s="106"/>
      <c r="AO1408" s="106"/>
      <c r="AP1408" s="106"/>
      <c r="AQ1408" s="106"/>
      <c r="AR1408" s="106"/>
      <c r="AS1408" s="106"/>
      <c r="AT1408" s="106"/>
      <c r="AU1408" s="106"/>
      <c r="AV1408" s="106"/>
      <c r="AW1408" s="106"/>
      <c r="AX1408" s="106"/>
      <c r="AY1408" s="106"/>
      <c r="AZ1408" s="106"/>
      <c r="BA1408" s="106"/>
      <c r="BB1408" s="106"/>
      <c r="BC1408" s="106"/>
      <c r="BD1408" s="106"/>
      <c r="BE1408" s="106"/>
      <c r="BF1408" s="106"/>
      <c r="BG1408" s="106"/>
      <c r="BH1408" s="106"/>
      <c r="BI1408" s="106"/>
      <c r="BJ1408" s="106"/>
      <c r="BK1408" s="106"/>
      <c r="BL1408" s="107"/>
      <c r="CA1408" s="87" t="s">
        <v>1280</v>
      </c>
      <c r="CB1408" s="87">
        <v>212</v>
      </c>
      <c r="CC1408" s="87" t="s">
        <v>1280</v>
      </c>
      <c r="CD1408" s="87">
        <v>34.69</v>
      </c>
      <c r="CE1408" s="87" t="s">
        <v>1280</v>
      </c>
      <c r="CF1408" s="87">
        <v>0</v>
      </c>
      <c r="CG1408" s="87" t="s">
        <v>1280</v>
      </c>
      <c r="CH1408" s="87">
        <v>0.28000000000000003</v>
      </c>
      <c r="CI1408" s="87" t="s">
        <v>1280</v>
      </c>
      <c r="CJ1408" s="87">
        <v>65.61</v>
      </c>
    </row>
    <row r="1409" spans="2:88" x14ac:dyDescent="0.3">
      <c r="B1409" s="88"/>
      <c r="C1409" s="106"/>
      <c r="D1409" s="106"/>
      <c r="E1409" s="106"/>
      <c r="F1409" s="106"/>
      <c r="G1409" s="106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6"/>
      <c r="T1409" s="106"/>
      <c r="U1409" s="106"/>
      <c r="V1409" s="106"/>
      <c r="W1409" s="106"/>
      <c r="X1409" s="106"/>
      <c r="Y1409" s="106"/>
      <c r="Z1409" s="106"/>
      <c r="AA1409" s="106"/>
      <c r="AB1409" s="106"/>
      <c r="AC1409" s="106"/>
      <c r="AD1409" s="106"/>
      <c r="AE1409" s="106"/>
      <c r="AF1409" s="106"/>
      <c r="AG1409" s="106"/>
      <c r="AH1409" s="106"/>
      <c r="AI1409" s="106"/>
      <c r="AJ1409" s="106"/>
      <c r="AK1409" s="106"/>
      <c r="AL1409" s="106"/>
      <c r="AM1409" s="106"/>
      <c r="AN1409" s="106"/>
      <c r="AO1409" s="106"/>
      <c r="AP1409" s="106"/>
      <c r="AQ1409" s="106"/>
      <c r="AR1409" s="106"/>
      <c r="AS1409" s="106"/>
      <c r="AT1409" s="106"/>
      <c r="AU1409" s="106"/>
      <c r="AV1409" s="106"/>
      <c r="AW1409" s="106"/>
      <c r="AX1409" s="106"/>
      <c r="AY1409" s="106"/>
      <c r="AZ1409" s="106"/>
      <c r="BA1409" s="106"/>
      <c r="BB1409" s="106"/>
      <c r="BC1409" s="106"/>
      <c r="BD1409" s="106"/>
      <c r="BE1409" s="106"/>
      <c r="BF1409" s="106"/>
      <c r="BG1409" s="106"/>
      <c r="BH1409" s="106"/>
      <c r="BI1409" s="106"/>
      <c r="BJ1409" s="106"/>
      <c r="BK1409" s="106"/>
      <c r="BL1409" s="107"/>
      <c r="CA1409" s="87" t="s">
        <v>1281</v>
      </c>
      <c r="CB1409" s="87">
        <v>216</v>
      </c>
      <c r="CC1409" s="87" t="s">
        <v>1281</v>
      </c>
      <c r="CD1409" s="87">
        <v>35.31</v>
      </c>
      <c r="CE1409" s="87" t="s">
        <v>1281</v>
      </c>
      <c r="CF1409" s="87">
        <v>0</v>
      </c>
      <c r="CG1409" s="87" t="s">
        <v>1281</v>
      </c>
      <c r="CH1409" s="87">
        <v>0.28000000000000003</v>
      </c>
      <c r="CI1409" s="87" t="s">
        <v>1281</v>
      </c>
      <c r="CJ1409" s="87">
        <v>60.06</v>
      </c>
    </row>
    <row r="1410" spans="2:88" x14ac:dyDescent="0.3">
      <c r="B1410" s="88"/>
      <c r="C1410" s="106"/>
      <c r="D1410" s="106"/>
      <c r="E1410" s="106"/>
      <c r="F1410" s="106"/>
      <c r="G1410" s="106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6"/>
      <c r="T1410" s="106"/>
      <c r="U1410" s="106"/>
      <c r="V1410" s="106"/>
      <c r="W1410" s="106"/>
      <c r="X1410" s="106"/>
      <c r="Y1410" s="106"/>
      <c r="Z1410" s="106"/>
      <c r="AA1410" s="106"/>
      <c r="AB1410" s="106"/>
      <c r="AC1410" s="106"/>
      <c r="AD1410" s="106"/>
      <c r="AE1410" s="106"/>
      <c r="AF1410" s="106"/>
      <c r="AG1410" s="106"/>
      <c r="AH1410" s="106"/>
      <c r="AI1410" s="106"/>
      <c r="AJ1410" s="106"/>
      <c r="AK1410" s="106"/>
      <c r="AL1410" s="106"/>
      <c r="AM1410" s="106"/>
      <c r="AN1410" s="106"/>
      <c r="AO1410" s="106"/>
      <c r="AP1410" s="106"/>
      <c r="AQ1410" s="106"/>
      <c r="AR1410" s="106"/>
      <c r="AS1410" s="106"/>
      <c r="AT1410" s="106"/>
      <c r="AU1410" s="106"/>
      <c r="AV1410" s="106"/>
      <c r="AW1410" s="106"/>
      <c r="AX1410" s="106"/>
      <c r="AY1410" s="106"/>
      <c r="AZ1410" s="106"/>
      <c r="BA1410" s="106"/>
      <c r="BB1410" s="106"/>
      <c r="BC1410" s="106"/>
      <c r="BD1410" s="106"/>
      <c r="BE1410" s="106"/>
      <c r="BF1410" s="106"/>
      <c r="BG1410" s="106"/>
      <c r="BH1410" s="106"/>
      <c r="BI1410" s="106"/>
      <c r="BJ1410" s="106"/>
      <c r="BK1410" s="106"/>
      <c r="BL1410" s="107"/>
      <c r="CA1410" s="87" t="s">
        <v>1282</v>
      </c>
      <c r="CB1410" s="87">
        <v>213</v>
      </c>
      <c r="CC1410" s="87" t="s">
        <v>1282</v>
      </c>
      <c r="CD1410" s="87">
        <v>34.75</v>
      </c>
      <c r="CE1410" s="87" t="s">
        <v>1282</v>
      </c>
      <c r="CF1410" s="87">
        <v>0</v>
      </c>
      <c r="CG1410" s="87" t="s">
        <v>1282</v>
      </c>
      <c r="CH1410" s="87">
        <v>0.28000000000000003</v>
      </c>
      <c r="CI1410" s="87" t="s">
        <v>1282</v>
      </c>
      <c r="CJ1410" s="87">
        <v>52.53</v>
      </c>
    </row>
    <row r="1411" spans="2:88" x14ac:dyDescent="0.3">
      <c r="B1411" s="88"/>
      <c r="C1411" s="106"/>
      <c r="D1411" s="106"/>
      <c r="E1411" s="106"/>
      <c r="F1411" s="106"/>
      <c r="G1411" s="106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6"/>
      <c r="T1411" s="106"/>
      <c r="U1411" s="106"/>
      <c r="V1411" s="106"/>
      <c r="W1411" s="106"/>
      <c r="X1411" s="106"/>
      <c r="Y1411" s="106"/>
      <c r="Z1411" s="106"/>
      <c r="AA1411" s="106"/>
      <c r="AB1411" s="106"/>
      <c r="AC1411" s="106"/>
      <c r="AD1411" s="106"/>
      <c r="AE1411" s="106"/>
      <c r="AF1411" s="106"/>
      <c r="AG1411" s="106"/>
      <c r="AH1411" s="106"/>
      <c r="AI1411" s="106"/>
      <c r="AJ1411" s="106"/>
      <c r="AK1411" s="106"/>
      <c r="AL1411" s="106"/>
      <c r="AM1411" s="106"/>
      <c r="AN1411" s="106"/>
      <c r="AO1411" s="106"/>
      <c r="AP1411" s="106"/>
      <c r="AQ1411" s="106"/>
      <c r="AR1411" s="106"/>
      <c r="AS1411" s="106"/>
      <c r="AT1411" s="106"/>
      <c r="AU1411" s="106"/>
      <c r="AV1411" s="106"/>
      <c r="AW1411" s="106"/>
      <c r="AX1411" s="106"/>
      <c r="AY1411" s="106"/>
      <c r="AZ1411" s="106"/>
      <c r="BA1411" s="106"/>
      <c r="BB1411" s="106"/>
      <c r="BC1411" s="106"/>
      <c r="BD1411" s="106"/>
      <c r="BE1411" s="106"/>
      <c r="BF1411" s="106"/>
      <c r="BG1411" s="106"/>
      <c r="BH1411" s="106"/>
      <c r="BI1411" s="106"/>
      <c r="BJ1411" s="106"/>
      <c r="BK1411" s="106"/>
      <c r="BL1411" s="107"/>
      <c r="CA1411" s="87" t="s">
        <v>1283</v>
      </c>
      <c r="CB1411" s="87">
        <v>223</v>
      </c>
      <c r="CC1411" s="87" t="s">
        <v>1283</v>
      </c>
      <c r="CD1411" s="87">
        <v>34.89</v>
      </c>
      <c r="CE1411" s="87" t="s">
        <v>1283</v>
      </c>
      <c r="CF1411" s="87">
        <v>0</v>
      </c>
      <c r="CG1411" s="87" t="s">
        <v>1283</v>
      </c>
      <c r="CH1411" s="87">
        <v>0.28000000000000003</v>
      </c>
      <c r="CI1411" s="87" t="s">
        <v>1283</v>
      </c>
      <c r="CJ1411" s="87">
        <v>52.25</v>
      </c>
    </row>
    <row r="1412" spans="2:88" x14ac:dyDescent="0.3">
      <c r="B1412" s="88"/>
      <c r="C1412" s="106"/>
      <c r="D1412" s="106"/>
      <c r="E1412" s="106"/>
      <c r="F1412" s="106"/>
      <c r="G1412" s="106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6"/>
      <c r="T1412" s="106"/>
      <c r="U1412" s="106"/>
      <c r="V1412" s="106"/>
      <c r="W1412" s="106"/>
      <c r="X1412" s="106"/>
      <c r="Y1412" s="106"/>
      <c r="Z1412" s="106"/>
      <c r="AA1412" s="106"/>
      <c r="AB1412" s="106"/>
      <c r="AC1412" s="106"/>
      <c r="AD1412" s="106"/>
      <c r="AE1412" s="106"/>
      <c r="AF1412" s="106"/>
      <c r="AG1412" s="106"/>
      <c r="AH1412" s="106"/>
      <c r="AI1412" s="106"/>
      <c r="AJ1412" s="106"/>
      <c r="AK1412" s="106"/>
      <c r="AL1412" s="106"/>
      <c r="AM1412" s="106"/>
      <c r="AN1412" s="106"/>
      <c r="AO1412" s="106"/>
      <c r="AP1412" s="106"/>
      <c r="AQ1412" s="106"/>
      <c r="AR1412" s="106"/>
      <c r="AS1412" s="106"/>
      <c r="AT1412" s="106"/>
      <c r="AU1412" s="106"/>
      <c r="AV1412" s="106"/>
      <c r="AW1412" s="106"/>
      <c r="AX1412" s="106"/>
      <c r="AY1412" s="106"/>
      <c r="AZ1412" s="106"/>
      <c r="BA1412" s="106"/>
      <c r="BB1412" s="106"/>
      <c r="BC1412" s="106"/>
      <c r="BD1412" s="106"/>
      <c r="BE1412" s="106"/>
      <c r="BF1412" s="106"/>
      <c r="BG1412" s="106"/>
      <c r="BH1412" s="106"/>
      <c r="BI1412" s="106"/>
      <c r="BJ1412" s="106"/>
      <c r="BK1412" s="106"/>
      <c r="BL1412" s="107"/>
      <c r="CA1412" s="87" t="s">
        <v>1284</v>
      </c>
      <c r="CB1412" s="87">
        <v>241</v>
      </c>
      <c r="CC1412" s="87" t="s">
        <v>1284</v>
      </c>
      <c r="CD1412" s="87">
        <v>35.5</v>
      </c>
      <c r="CE1412" s="87" t="s">
        <v>1284</v>
      </c>
      <c r="CF1412" s="87">
        <v>0</v>
      </c>
      <c r="CG1412" s="87" t="s">
        <v>1284</v>
      </c>
      <c r="CH1412" s="87">
        <v>0.28000000000000003</v>
      </c>
      <c r="CI1412" s="87" t="s">
        <v>1284</v>
      </c>
      <c r="CJ1412" s="87">
        <v>50.69</v>
      </c>
    </row>
    <row r="1413" spans="2:88" x14ac:dyDescent="0.3">
      <c r="B1413" s="88"/>
      <c r="C1413" s="106"/>
      <c r="D1413" s="106"/>
      <c r="E1413" s="106"/>
      <c r="F1413" s="106"/>
      <c r="G1413" s="106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6"/>
      <c r="T1413" s="106"/>
      <c r="U1413" s="106"/>
      <c r="V1413" s="106"/>
      <c r="W1413" s="106"/>
      <c r="X1413" s="106"/>
      <c r="Y1413" s="106"/>
      <c r="Z1413" s="106"/>
      <c r="AA1413" s="106"/>
      <c r="AB1413" s="106"/>
      <c r="AC1413" s="106"/>
      <c r="AD1413" s="106"/>
      <c r="AE1413" s="106"/>
      <c r="AF1413" s="106"/>
      <c r="AG1413" s="106"/>
      <c r="AH1413" s="106"/>
      <c r="AI1413" s="106"/>
      <c r="AJ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  <c r="AX1413" s="106"/>
      <c r="AY1413" s="106"/>
      <c r="AZ1413" s="106"/>
      <c r="BA1413" s="106"/>
      <c r="BB1413" s="106"/>
      <c r="BC1413" s="106"/>
      <c r="BD1413" s="106"/>
      <c r="BE1413" s="106"/>
      <c r="BF1413" s="106"/>
      <c r="BG1413" s="106"/>
      <c r="BH1413" s="106"/>
      <c r="BI1413" s="106"/>
      <c r="BJ1413" s="106"/>
      <c r="BK1413" s="106"/>
      <c r="BL1413" s="107"/>
      <c r="CA1413" s="87" t="s">
        <v>1285</v>
      </c>
      <c r="CB1413" s="87">
        <v>218</v>
      </c>
      <c r="CC1413" s="87" t="s">
        <v>1285</v>
      </c>
      <c r="CD1413" s="87">
        <v>35</v>
      </c>
      <c r="CE1413" s="87" t="s">
        <v>1285</v>
      </c>
      <c r="CF1413" s="87">
        <v>0</v>
      </c>
      <c r="CG1413" s="87" t="s">
        <v>1285</v>
      </c>
      <c r="CH1413" s="87">
        <v>0.28000000000000003</v>
      </c>
      <c r="CI1413" s="87" t="s">
        <v>1285</v>
      </c>
      <c r="CJ1413" s="87">
        <v>58.61</v>
      </c>
    </row>
    <row r="1414" spans="2:88" x14ac:dyDescent="0.3">
      <c r="B1414" s="88"/>
      <c r="C1414" s="106"/>
      <c r="D1414" s="106"/>
      <c r="E1414" s="106"/>
      <c r="F1414" s="106"/>
      <c r="G1414" s="106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6"/>
      <c r="T1414" s="106"/>
      <c r="U1414" s="106"/>
      <c r="V1414" s="106"/>
      <c r="W1414" s="106"/>
      <c r="X1414" s="106"/>
      <c r="Y1414" s="106"/>
      <c r="Z1414" s="106"/>
      <c r="AA1414" s="106"/>
      <c r="AB1414" s="106"/>
      <c r="AC1414" s="106"/>
      <c r="AD1414" s="106"/>
      <c r="AE1414" s="106"/>
      <c r="AF1414" s="106"/>
      <c r="AG1414" s="106"/>
      <c r="AH1414" s="106"/>
      <c r="AI1414" s="106"/>
      <c r="AJ1414" s="106"/>
      <c r="AK1414" s="106"/>
      <c r="AL1414" s="106"/>
      <c r="AM1414" s="106"/>
      <c r="AN1414" s="106"/>
      <c r="AO1414" s="106"/>
      <c r="AP1414" s="106"/>
      <c r="AQ1414" s="106"/>
      <c r="AR1414" s="106"/>
      <c r="AS1414" s="106"/>
      <c r="AT1414" s="106"/>
      <c r="AU1414" s="106"/>
      <c r="AV1414" s="106"/>
      <c r="AW1414" s="106"/>
      <c r="AX1414" s="106"/>
      <c r="AY1414" s="106"/>
      <c r="AZ1414" s="106"/>
      <c r="BA1414" s="106"/>
      <c r="BB1414" s="106"/>
      <c r="BC1414" s="106"/>
      <c r="BD1414" s="106"/>
      <c r="BE1414" s="106"/>
      <c r="BF1414" s="106"/>
      <c r="BG1414" s="106"/>
      <c r="BH1414" s="106"/>
      <c r="BI1414" s="106"/>
      <c r="BJ1414" s="106"/>
      <c r="BK1414" s="106"/>
      <c r="BL1414" s="107"/>
      <c r="CA1414" s="87" t="s">
        <v>1286</v>
      </c>
      <c r="CB1414" s="87">
        <v>199</v>
      </c>
      <c r="CC1414" s="87" t="s">
        <v>1286</v>
      </c>
      <c r="CD1414" s="87">
        <v>35.11</v>
      </c>
      <c r="CE1414" s="87" t="s">
        <v>1286</v>
      </c>
      <c r="CF1414" s="87">
        <v>0</v>
      </c>
      <c r="CG1414" s="87" t="s">
        <v>1286</v>
      </c>
      <c r="CH1414" s="87">
        <v>0.28000000000000003</v>
      </c>
      <c r="CI1414" s="87" t="s">
        <v>1286</v>
      </c>
      <c r="CJ1414" s="87">
        <v>54.28</v>
      </c>
    </row>
    <row r="1415" spans="2:88" x14ac:dyDescent="0.3">
      <c r="B1415" s="88"/>
      <c r="C1415" s="106"/>
      <c r="D1415" s="106"/>
      <c r="E1415" s="106"/>
      <c r="F1415" s="106"/>
      <c r="G1415" s="106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6"/>
      <c r="T1415" s="106"/>
      <c r="U1415" s="106"/>
      <c r="V1415" s="106"/>
      <c r="W1415" s="106"/>
      <c r="X1415" s="106"/>
      <c r="Y1415" s="106"/>
      <c r="Z1415" s="106"/>
      <c r="AA1415" s="106"/>
      <c r="AB1415" s="106"/>
      <c r="AC1415" s="106"/>
      <c r="AD1415" s="106"/>
      <c r="AE1415" s="106"/>
      <c r="AF1415" s="106"/>
      <c r="AG1415" s="106"/>
      <c r="AH1415" s="106"/>
      <c r="AI1415" s="106"/>
      <c r="AJ1415" s="106"/>
      <c r="AK1415" s="106"/>
      <c r="AL1415" s="106"/>
      <c r="AM1415" s="106"/>
      <c r="AN1415" s="106"/>
      <c r="AO1415" s="106"/>
      <c r="AP1415" s="106"/>
      <c r="AQ1415" s="106"/>
      <c r="AR1415" s="106"/>
      <c r="AS1415" s="106"/>
      <c r="AT1415" s="106"/>
      <c r="AU1415" s="106"/>
      <c r="AV1415" s="106"/>
      <c r="AW1415" s="106"/>
      <c r="AX1415" s="106"/>
      <c r="AY1415" s="106"/>
      <c r="AZ1415" s="106"/>
      <c r="BA1415" s="106"/>
      <c r="BB1415" s="106"/>
      <c r="BC1415" s="106"/>
      <c r="BD1415" s="106"/>
      <c r="BE1415" s="106"/>
      <c r="BF1415" s="106"/>
      <c r="BG1415" s="106"/>
      <c r="BH1415" s="106"/>
      <c r="BI1415" s="106"/>
      <c r="BJ1415" s="106"/>
      <c r="BK1415" s="106"/>
      <c r="BL1415" s="107"/>
      <c r="CA1415" s="87" t="s">
        <v>1287</v>
      </c>
      <c r="CB1415" s="87">
        <v>196</v>
      </c>
      <c r="CC1415" s="87" t="s">
        <v>1287</v>
      </c>
      <c r="CD1415" s="87">
        <v>35.36</v>
      </c>
      <c r="CE1415" s="87" t="s">
        <v>1287</v>
      </c>
      <c r="CF1415" s="87">
        <v>0</v>
      </c>
      <c r="CG1415" s="87" t="s">
        <v>1287</v>
      </c>
      <c r="CH1415" s="87">
        <v>0.28000000000000003</v>
      </c>
      <c r="CI1415" s="87" t="s">
        <v>1287</v>
      </c>
      <c r="CJ1415" s="87">
        <v>48.58</v>
      </c>
    </row>
    <row r="1416" spans="2:88" x14ac:dyDescent="0.3">
      <c r="B1416" s="88"/>
      <c r="C1416" s="106"/>
      <c r="D1416" s="106"/>
      <c r="E1416" s="106"/>
      <c r="F1416" s="106"/>
      <c r="G1416" s="106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6"/>
      <c r="T1416" s="106"/>
      <c r="U1416" s="106"/>
      <c r="V1416" s="106"/>
      <c r="W1416" s="106"/>
      <c r="X1416" s="106"/>
      <c r="Y1416" s="106"/>
      <c r="Z1416" s="106"/>
      <c r="AA1416" s="106"/>
      <c r="AB1416" s="106"/>
      <c r="AC1416" s="106"/>
      <c r="AD1416" s="106"/>
      <c r="AE1416" s="106"/>
      <c r="AF1416" s="106"/>
      <c r="AG1416" s="106"/>
      <c r="AH1416" s="106"/>
      <c r="AI1416" s="106"/>
      <c r="AJ1416" s="106"/>
      <c r="AK1416" s="106"/>
      <c r="AL1416" s="106"/>
      <c r="AM1416" s="106"/>
      <c r="AN1416" s="106"/>
      <c r="AO1416" s="106"/>
      <c r="AP1416" s="106"/>
      <c r="AQ1416" s="106"/>
      <c r="AR1416" s="106"/>
      <c r="AS1416" s="106"/>
      <c r="AT1416" s="106"/>
      <c r="AU1416" s="106"/>
      <c r="AV1416" s="106"/>
      <c r="AW1416" s="106"/>
      <c r="AX1416" s="106"/>
      <c r="AY1416" s="106"/>
      <c r="AZ1416" s="106"/>
      <c r="BA1416" s="106"/>
      <c r="BB1416" s="106"/>
      <c r="BC1416" s="106"/>
      <c r="BD1416" s="106"/>
      <c r="BE1416" s="106"/>
      <c r="BF1416" s="106"/>
      <c r="BG1416" s="106"/>
      <c r="BH1416" s="106"/>
      <c r="BI1416" s="106"/>
      <c r="BJ1416" s="106"/>
      <c r="BK1416" s="106"/>
      <c r="BL1416" s="107"/>
      <c r="CA1416" s="87" t="s">
        <v>1288</v>
      </c>
      <c r="CB1416" s="87">
        <v>213</v>
      </c>
      <c r="CC1416" s="87" t="s">
        <v>1288</v>
      </c>
      <c r="CD1416" s="87">
        <v>35.22</v>
      </c>
      <c r="CE1416" s="87" t="s">
        <v>1288</v>
      </c>
      <c r="CF1416" s="87">
        <v>0</v>
      </c>
      <c r="CG1416" s="87" t="s">
        <v>1288</v>
      </c>
      <c r="CH1416" s="87">
        <v>0.28000000000000003</v>
      </c>
      <c r="CI1416" s="87" t="s">
        <v>1288</v>
      </c>
      <c r="CJ1416" s="87">
        <v>47.53</v>
      </c>
    </row>
    <row r="1417" spans="2:88" x14ac:dyDescent="0.3">
      <c r="B1417" s="88"/>
      <c r="C1417" s="106"/>
      <c r="D1417" s="106"/>
      <c r="E1417" s="106"/>
      <c r="F1417" s="106"/>
      <c r="G1417" s="106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6"/>
      <c r="T1417" s="106"/>
      <c r="U1417" s="106"/>
      <c r="V1417" s="106"/>
      <c r="W1417" s="106"/>
      <c r="X1417" s="106"/>
      <c r="Y1417" s="106"/>
      <c r="Z1417" s="106"/>
      <c r="AA1417" s="106"/>
      <c r="AB1417" s="106"/>
      <c r="AC1417" s="106"/>
      <c r="AD1417" s="106"/>
      <c r="AE1417" s="106"/>
      <c r="AF1417" s="106"/>
      <c r="AG1417" s="106"/>
      <c r="AH1417" s="106"/>
      <c r="AI1417" s="106"/>
      <c r="AJ1417" s="106"/>
      <c r="AK1417" s="106"/>
      <c r="AL1417" s="106"/>
      <c r="AM1417" s="106"/>
      <c r="AN1417" s="106"/>
      <c r="AO1417" s="106"/>
      <c r="AP1417" s="106"/>
      <c r="AQ1417" s="106"/>
      <c r="AR1417" s="106"/>
      <c r="AS1417" s="106"/>
      <c r="AT1417" s="106"/>
      <c r="AU1417" s="106"/>
      <c r="AV1417" s="106"/>
      <c r="AW1417" s="106"/>
      <c r="AX1417" s="106"/>
      <c r="AY1417" s="106"/>
      <c r="AZ1417" s="106"/>
      <c r="BA1417" s="106"/>
      <c r="BB1417" s="106"/>
      <c r="BC1417" s="106"/>
      <c r="BD1417" s="106"/>
      <c r="BE1417" s="106"/>
      <c r="BF1417" s="106"/>
      <c r="BG1417" s="106"/>
      <c r="BH1417" s="106"/>
      <c r="BI1417" s="106"/>
      <c r="BJ1417" s="106"/>
      <c r="BK1417" s="106"/>
      <c r="BL1417" s="107"/>
      <c r="CA1417" s="87" t="s">
        <v>1289</v>
      </c>
      <c r="CB1417" s="87">
        <v>236</v>
      </c>
      <c r="CC1417" s="87" t="s">
        <v>1289</v>
      </c>
      <c r="CD1417" s="87">
        <v>35.47</v>
      </c>
      <c r="CE1417" s="87" t="s">
        <v>1289</v>
      </c>
      <c r="CF1417" s="87">
        <v>0</v>
      </c>
      <c r="CG1417" s="87" t="s">
        <v>1289</v>
      </c>
      <c r="CH1417" s="87">
        <v>0.28000000000000003</v>
      </c>
      <c r="CI1417" s="87" t="s">
        <v>1289</v>
      </c>
      <c r="CJ1417" s="87">
        <v>43.75</v>
      </c>
    </row>
    <row r="1418" spans="2:88" x14ac:dyDescent="0.3">
      <c r="B1418" s="88"/>
      <c r="C1418" s="106"/>
      <c r="D1418" s="106"/>
      <c r="E1418" s="106"/>
      <c r="F1418" s="106"/>
      <c r="G1418" s="106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6"/>
      <c r="T1418" s="106"/>
      <c r="U1418" s="106"/>
      <c r="V1418" s="106"/>
      <c r="W1418" s="106"/>
      <c r="X1418" s="106"/>
      <c r="Y1418" s="106"/>
      <c r="Z1418" s="106"/>
      <c r="AA1418" s="106"/>
      <c r="AB1418" s="106"/>
      <c r="AC1418" s="106"/>
      <c r="AD1418" s="106"/>
      <c r="AE1418" s="106"/>
      <c r="AF1418" s="106"/>
      <c r="AG1418" s="106"/>
      <c r="AH1418" s="106"/>
      <c r="AI1418" s="106"/>
      <c r="AJ1418" s="106"/>
      <c r="AK1418" s="106"/>
      <c r="AL1418" s="106"/>
      <c r="AM1418" s="106"/>
      <c r="AN1418" s="106"/>
      <c r="AO1418" s="106"/>
      <c r="AP1418" s="106"/>
      <c r="AQ1418" s="106"/>
      <c r="AR1418" s="106"/>
      <c r="AS1418" s="106"/>
      <c r="AT1418" s="106"/>
      <c r="AU1418" s="106"/>
      <c r="AV1418" s="106"/>
      <c r="AW1418" s="106"/>
      <c r="AX1418" s="106"/>
      <c r="AY1418" s="106"/>
      <c r="AZ1418" s="106"/>
      <c r="BA1418" s="106"/>
      <c r="BB1418" s="106"/>
      <c r="BC1418" s="106"/>
      <c r="BD1418" s="106"/>
      <c r="BE1418" s="106"/>
      <c r="BF1418" s="106"/>
      <c r="BG1418" s="106"/>
      <c r="BH1418" s="106"/>
      <c r="BI1418" s="106"/>
      <c r="BJ1418" s="106"/>
      <c r="BK1418" s="106"/>
      <c r="BL1418" s="107"/>
      <c r="CA1418" s="87" t="s">
        <v>1290</v>
      </c>
      <c r="CB1418" s="87">
        <v>224</v>
      </c>
      <c r="CC1418" s="87" t="s">
        <v>1290</v>
      </c>
      <c r="CD1418" s="87">
        <v>35.11</v>
      </c>
      <c r="CE1418" s="87" t="s">
        <v>1290</v>
      </c>
      <c r="CF1418" s="87">
        <v>0</v>
      </c>
      <c r="CG1418" s="87" t="s">
        <v>1290</v>
      </c>
      <c r="CH1418" s="87">
        <v>0.28000000000000003</v>
      </c>
      <c r="CI1418" s="87" t="s">
        <v>1290</v>
      </c>
      <c r="CJ1418" s="87">
        <v>52.86</v>
      </c>
    </row>
    <row r="1419" spans="2:88" x14ac:dyDescent="0.3">
      <c r="B1419" s="88"/>
      <c r="C1419" s="106"/>
      <c r="D1419" s="106"/>
      <c r="E1419" s="106"/>
      <c r="F1419" s="106"/>
      <c r="G1419" s="106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6"/>
      <c r="T1419" s="106"/>
      <c r="U1419" s="106"/>
      <c r="V1419" s="106"/>
      <c r="W1419" s="106"/>
      <c r="X1419" s="106"/>
      <c r="Y1419" s="106"/>
      <c r="Z1419" s="106"/>
      <c r="AA1419" s="106"/>
      <c r="AB1419" s="106"/>
      <c r="AC1419" s="106"/>
      <c r="AD1419" s="106"/>
      <c r="AE1419" s="106"/>
      <c r="AF1419" s="106"/>
      <c r="AG1419" s="106"/>
      <c r="AH1419" s="106"/>
      <c r="AI1419" s="106"/>
      <c r="AJ1419" s="106"/>
      <c r="AK1419" s="106"/>
      <c r="AL1419" s="106"/>
      <c r="AM1419" s="106"/>
      <c r="AN1419" s="106"/>
      <c r="AO1419" s="106"/>
      <c r="AP1419" s="106"/>
      <c r="AQ1419" s="106"/>
      <c r="AR1419" s="106"/>
      <c r="AS1419" s="106"/>
      <c r="AT1419" s="106"/>
      <c r="AU1419" s="106"/>
      <c r="AV1419" s="106"/>
      <c r="AW1419" s="106"/>
      <c r="AX1419" s="106"/>
      <c r="AY1419" s="106"/>
      <c r="AZ1419" s="106"/>
      <c r="BA1419" s="106"/>
      <c r="BB1419" s="106"/>
      <c r="BC1419" s="106"/>
      <c r="BD1419" s="106"/>
      <c r="BE1419" s="106"/>
      <c r="BF1419" s="106"/>
      <c r="BG1419" s="106"/>
      <c r="BH1419" s="106"/>
      <c r="BI1419" s="106"/>
      <c r="BJ1419" s="106"/>
      <c r="BK1419" s="106"/>
      <c r="BL1419" s="107"/>
      <c r="CA1419" s="87" t="s">
        <v>1291</v>
      </c>
      <c r="CB1419" s="87">
        <v>210</v>
      </c>
      <c r="CC1419" s="87" t="s">
        <v>1291</v>
      </c>
      <c r="CD1419" s="87">
        <v>34.14</v>
      </c>
      <c r="CE1419" s="87" t="s">
        <v>1291</v>
      </c>
      <c r="CF1419" s="87">
        <v>0</v>
      </c>
      <c r="CG1419" s="87" t="s">
        <v>1291</v>
      </c>
      <c r="CH1419" s="87">
        <v>0</v>
      </c>
      <c r="CI1419" s="87" t="s">
        <v>1291</v>
      </c>
      <c r="CJ1419" s="87">
        <v>49.42</v>
      </c>
    </row>
    <row r="1420" spans="2:88" x14ac:dyDescent="0.3">
      <c r="B1420" s="88"/>
      <c r="C1420" s="106"/>
      <c r="D1420" s="106"/>
      <c r="E1420" s="106"/>
      <c r="F1420" s="106"/>
      <c r="G1420" s="106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6"/>
      <c r="T1420" s="106"/>
      <c r="U1420" s="106"/>
      <c r="V1420" s="106"/>
      <c r="W1420" s="106"/>
      <c r="X1420" s="106"/>
      <c r="Y1420" s="106"/>
      <c r="Z1420" s="106"/>
      <c r="AA1420" s="106"/>
      <c r="AB1420" s="106"/>
      <c r="AC1420" s="106"/>
      <c r="AD1420" s="106"/>
      <c r="AE1420" s="106"/>
      <c r="AF1420" s="106"/>
      <c r="AG1420" s="106"/>
      <c r="AH1420" s="106"/>
      <c r="AI1420" s="106"/>
      <c r="AJ1420" s="106"/>
      <c r="AK1420" s="106"/>
      <c r="AL1420" s="106"/>
      <c r="AM1420" s="106"/>
      <c r="AN1420" s="106"/>
      <c r="AO1420" s="106"/>
      <c r="AP1420" s="106"/>
      <c r="AQ1420" s="106"/>
      <c r="AR1420" s="106"/>
      <c r="AS1420" s="106"/>
      <c r="AT1420" s="106"/>
      <c r="AU1420" s="106"/>
      <c r="AV1420" s="106"/>
      <c r="AW1420" s="106"/>
      <c r="AX1420" s="106"/>
      <c r="AY1420" s="106"/>
      <c r="AZ1420" s="106"/>
      <c r="BA1420" s="106"/>
      <c r="BB1420" s="106"/>
      <c r="BC1420" s="106"/>
      <c r="BD1420" s="106"/>
      <c r="BE1420" s="106"/>
      <c r="BF1420" s="106"/>
      <c r="BG1420" s="106"/>
      <c r="BH1420" s="106"/>
      <c r="BI1420" s="106"/>
      <c r="BJ1420" s="106"/>
      <c r="BK1420" s="106"/>
      <c r="BL1420" s="107"/>
      <c r="CA1420" s="87" t="s">
        <v>1292</v>
      </c>
      <c r="CB1420" s="87">
        <v>197</v>
      </c>
      <c r="CC1420" s="87" t="s">
        <v>1292</v>
      </c>
      <c r="CD1420" s="87">
        <v>32.58</v>
      </c>
      <c r="CE1420" s="87" t="s">
        <v>1292</v>
      </c>
      <c r="CF1420" s="87">
        <v>0</v>
      </c>
      <c r="CG1420" s="87" t="s">
        <v>1292</v>
      </c>
      <c r="CH1420" s="87">
        <v>0.28000000000000003</v>
      </c>
      <c r="CI1420" s="87" t="s">
        <v>1292</v>
      </c>
      <c r="CJ1420" s="87">
        <v>37.61</v>
      </c>
    </row>
    <row r="1421" spans="2:88" x14ac:dyDescent="0.3">
      <c r="B1421" s="88"/>
      <c r="C1421" s="106"/>
      <c r="D1421" s="106"/>
      <c r="E1421" s="106"/>
      <c r="F1421" s="106"/>
      <c r="G1421" s="106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6"/>
      <c r="T1421" s="106"/>
      <c r="U1421" s="106"/>
      <c r="V1421" s="106"/>
      <c r="W1421" s="106"/>
      <c r="X1421" s="106"/>
      <c r="Y1421" s="106"/>
      <c r="Z1421" s="106"/>
      <c r="AA1421" s="106"/>
      <c r="AB1421" s="106"/>
      <c r="AC1421" s="106"/>
      <c r="AD1421" s="106"/>
      <c r="AE1421" s="106"/>
      <c r="AF1421" s="106"/>
      <c r="AG1421" s="106"/>
      <c r="AH1421" s="106"/>
      <c r="AI1421" s="106"/>
      <c r="AJ1421" s="106"/>
      <c r="AK1421" s="106"/>
      <c r="AL1421" s="106"/>
      <c r="AM1421" s="106"/>
      <c r="AN1421" s="106"/>
      <c r="AO1421" s="106"/>
      <c r="AP1421" s="106"/>
      <c r="AQ1421" s="106"/>
      <c r="AR1421" s="106"/>
      <c r="AS1421" s="106"/>
      <c r="AT1421" s="106"/>
      <c r="AU1421" s="106"/>
      <c r="AV1421" s="106"/>
      <c r="AW1421" s="106"/>
      <c r="AX1421" s="106"/>
      <c r="AY1421" s="106"/>
      <c r="AZ1421" s="106"/>
      <c r="BA1421" s="106"/>
      <c r="BB1421" s="106"/>
      <c r="BC1421" s="106"/>
      <c r="BD1421" s="106"/>
      <c r="BE1421" s="106"/>
      <c r="BF1421" s="106"/>
      <c r="BG1421" s="106"/>
      <c r="BH1421" s="106"/>
      <c r="BI1421" s="106"/>
      <c r="BJ1421" s="106"/>
      <c r="BK1421" s="106"/>
      <c r="BL1421" s="107"/>
      <c r="CA1421" s="87" t="s">
        <v>1293</v>
      </c>
      <c r="CB1421" s="87">
        <v>214</v>
      </c>
      <c r="CC1421" s="87" t="s">
        <v>1293</v>
      </c>
      <c r="CD1421" s="87">
        <v>30.69</v>
      </c>
      <c r="CE1421" s="87" t="s">
        <v>1293</v>
      </c>
      <c r="CF1421" s="87">
        <v>0</v>
      </c>
      <c r="CG1421" s="87" t="s">
        <v>1293</v>
      </c>
      <c r="CH1421" s="87">
        <v>0.28000000000000003</v>
      </c>
      <c r="CI1421" s="87" t="s">
        <v>1293</v>
      </c>
      <c r="CJ1421" s="87">
        <v>41.53</v>
      </c>
    </row>
    <row r="1422" spans="2:88" x14ac:dyDescent="0.3">
      <c r="B1422" s="88"/>
      <c r="C1422" s="106"/>
      <c r="D1422" s="106"/>
      <c r="E1422" s="106"/>
      <c r="F1422" s="106"/>
      <c r="G1422" s="106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6"/>
      <c r="T1422" s="106"/>
      <c r="U1422" s="106"/>
      <c r="V1422" s="106"/>
      <c r="W1422" s="106"/>
      <c r="X1422" s="106"/>
      <c r="Y1422" s="106"/>
      <c r="Z1422" s="106"/>
      <c r="AA1422" s="106"/>
      <c r="AB1422" s="106"/>
      <c r="AC1422" s="106"/>
      <c r="AD1422" s="106"/>
      <c r="AE1422" s="106"/>
      <c r="AF1422" s="106"/>
      <c r="AG1422" s="106"/>
      <c r="AH1422" s="106"/>
      <c r="AI1422" s="106"/>
      <c r="AJ1422" s="106"/>
      <c r="AK1422" s="106"/>
      <c r="AL1422" s="106"/>
      <c r="AM1422" s="106"/>
      <c r="AN1422" s="106"/>
      <c r="AO1422" s="106"/>
      <c r="AP1422" s="106"/>
      <c r="AQ1422" s="106"/>
      <c r="AR1422" s="106"/>
      <c r="AS1422" s="106"/>
      <c r="AT1422" s="106"/>
      <c r="AU1422" s="106"/>
      <c r="AV1422" s="106"/>
      <c r="AW1422" s="106"/>
      <c r="AX1422" s="106"/>
      <c r="AY1422" s="106"/>
      <c r="AZ1422" s="106"/>
      <c r="BA1422" s="106"/>
      <c r="BB1422" s="106"/>
      <c r="BC1422" s="106"/>
      <c r="BD1422" s="106"/>
      <c r="BE1422" s="106"/>
      <c r="BF1422" s="106"/>
      <c r="BG1422" s="106"/>
      <c r="BH1422" s="106"/>
      <c r="BI1422" s="106"/>
      <c r="BJ1422" s="106"/>
      <c r="BK1422" s="106"/>
      <c r="BL1422" s="107"/>
      <c r="CA1422" s="87" t="s">
        <v>1294</v>
      </c>
      <c r="CB1422" s="87">
        <v>218</v>
      </c>
      <c r="CC1422" s="87" t="s">
        <v>1294</v>
      </c>
      <c r="CD1422" s="87">
        <v>33.33</v>
      </c>
      <c r="CE1422" s="87" t="s">
        <v>1294</v>
      </c>
      <c r="CF1422" s="87">
        <v>0</v>
      </c>
      <c r="CG1422" s="87" t="s">
        <v>1294</v>
      </c>
      <c r="CH1422" s="87">
        <v>0.28000000000000003</v>
      </c>
      <c r="CI1422" s="87" t="s">
        <v>1294</v>
      </c>
      <c r="CJ1422" s="87">
        <v>53.31</v>
      </c>
    </row>
    <row r="1423" spans="2:88" x14ac:dyDescent="0.3">
      <c r="B1423" s="88"/>
      <c r="C1423" s="106"/>
      <c r="D1423" s="106"/>
      <c r="E1423" s="106"/>
      <c r="F1423" s="106"/>
      <c r="G1423" s="106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6"/>
      <c r="T1423" s="106"/>
      <c r="U1423" s="106"/>
      <c r="V1423" s="106"/>
      <c r="W1423" s="106"/>
      <c r="X1423" s="106"/>
      <c r="Y1423" s="106"/>
      <c r="Z1423" s="106"/>
      <c r="AA1423" s="106"/>
      <c r="AB1423" s="106"/>
      <c r="AC1423" s="106"/>
      <c r="AD1423" s="106"/>
      <c r="AE1423" s="106"/>
      <c r="AF1423" s="106"/>
      <c r="AG1423" s="106"/>
      <c r="AH1423" s="106"/>
      <c r="AI1423" s="106"/>
      <c r="AJ1423" s="106"/>
      <c r="AK1423" s="106"/>
      <c r="AL1423" s="106"/>
      <c r="AM1423" s="106"/>
      <c r="AN1423" s="106"/>
      <c r="AO1423" s="106"/>
      <c r="AP1423" s="106"/>
      <c r="AQ1423" s="106"/>
      <c r="AR1423" s="106"/>
      <c r="AS1423" s="106"/>
      <c r="AT1423" s="106"/>
      <c r="AU1423" s="106"/>
      <c r="AV1423" s="106"/>
      <c r="AW1423" s="106"/>
      <c r="AX1423" s="106"/>
      <c r="AY1423" s="106"/>
      <c r="AZ1423" s="106"/>
      <c r="BA1423" s="106"/>
      <c r="BB1423" s="106"/>
      <c r="BC1423" s="106"/>
      <c r="BD1423" s="106"/>
      <c r="BE1423" s="106"/>
      <c r="BF1423" s="106"/>
      <c r="BG1423" s="106"/>
      <c r="BH1423" s="106"/>
      <c r="BI1423" s="106"/>
      <c r="BJ1423" s="106"/>
      <c r="BK1423" s="106"/>
      <c r="BL1423" s="107"/>
      <c r="CA1423" s="87" t="s">
        <v>1295</v>
      </c>
      <c r="CB1423" s="87">
        <v>219</v>
      </c>
      <c r="CC1423" s="87" t="s">
        <v>1295</v>
      </c>
      <c r="CD1423" s="87">
        <v>30.44</v>
      </c>
      <c r="CE1423" s="87" t="s">
        <v>1295</v>
      </c>
      <c r="CF1423" s="87">
        <v>0</v>
      </c>
      <c r="CG1423" s="87" t="s">
        <v>1295</v>
      </c>
      <c r="CH1423" s="87">
        <v>0.28000000000000003</v>
      </c>
      <c r="CI1423" s="87" t="s">
        <v>1295</v>
      </c>
      <c r="CJ1423" s="87">
        <v>41.47</v>
      </c>
    </row>
    <row r="1424" spans="2:88" x14ac:dyDescent="0.3">
      <c r="B1424" s="88"/>
      <c r="C1424" s="106"/>
      <c r="D1424" s="106"/>
      <c r="E1424" s="106"/>
      <c r="F1424" s="106"/>
      <c r="G1424" s="106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6"/>
      <c r="T1424" s="106"/>
      <c r="U1424" s="106"/>
      <c r="V1424" s="106"/>
      <c r="W1424" s="106"/>
      <c r="X1424" s="106"/>
      <c r="Y1424" s="106"/>
      <c r="Z1424" s="106"/>
      <c r="AA1424" s="106"/>
      <c r="AB1424" s="106"/>
      <c r="AC1424" s="106"/>
      <c r="AD1424" s="106"/>
      <c r="AE1424" s="106"/>
      <c r="AF1424" s="106"/>
      <c r="AG1424" s="106"/>
      <c r="AH1424" s="106"/>
      <c r="AI1424" s="106"/>
      <c r="AJ1424" s="106"/>
      <c r="AK1424" s="106"/>
      <c r="AL1424" s="106"/>
      <c r="AM1424" s="106"/>
      <c r="AN1424" s="106"/>
      <c r="AO1424" s="106"/>
      <c r="AP1424" s="106"/>
      <c r="AQ1424" s="106"/>
      <c r="AR1424" s="106"/>
      <c r="AS1424" s="106"/>
      <c r="AT1424" s="106"/>
      <c r="AU1424" s="106"/>
      <c r="AV1424" s="106"/>
      <c r="AW1424" s="106"/>
      <c r="AX1424" s="106"/>
      <c r="AY1424" s="106"/>
      <c r="AZ1424" s="106"/>
      <c r="BA1424" s="106"/>
      <c r="BB1424" s="106"/>
      <c r="BC1424" s="106"/>
      <c r="BD1424" s="106"/>
      <c r="BE1424" s="106"/>
      <c r="BF1424" s="106"/>
      <c r="BG1424" s="106"/>
      <c r="BH1424" s="106"/>
      <c r="BI1424" s="106"/>
      <c r="BJ1424" s="106"/>
      <c r="BK1424" s="106"/>
      <c r="BL1424" s="107"/>
      <c r="CA1424" s="87" t="s">
        <v>1296</v>
      </c>
      <c r="CB1424" s="87">
        <v>216</v>
      </c>
      <c r="CC1424" s="87" t="s">
        <v>1296</v>
      </c>
      <c r="CD1424" s="87">
        <v>23.47</v>
      </c>
      <c r="CE1424" s="87" t="s">
        <v>1296</v>
      </c>
      <c r="CF1424" s="87">
        <v>0</v>
      </c>
      <c r="CG1424" s="87" t="s">
        <v>1296</v>
      </c>
      <c r="CH1424" s="87">
        <v>0</v>
      </c>
      <c r="CI1424" s="87" t="s">
        <v>1296</v>
      </c>
      <c r="CJ1424" s="87">
        <v>0</v>
      </c>
    </row>
    <row r="1425" spans="2:88" x14ac:dyDescent="0.3">
      <c r="B1425" s="88"/>
      <c r="C1425" s="106"/>
      <c r="D1425" s="106"/>
      <c r="E1425" s="106"/>
      <c r="F1425" s="106"/>
      <c r="G1425" s="106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6"/>
      <c r="T1425" s="106"/>
      <c r="U1425" s="106"/>
      <c r="V1425" s="106"/>
      <c r="W1425" s="106"/>
      <c r="X1425" s="106"/>
      <c r="Y1425" s="106"/>
      <c r="Z1425" s="106"/>
      <c r="AA1425" s="106"/>
      <c r="AB1425" s="106"/>
      <c r="AC1425" s="106"/>
      <c r="AD1425" s="106"/>
      <c r="AE1425" s="106"/>
      <c r="AF1425" s="106"/>
      <c r="AG1425" s="106"/>
      <c r="AH1425" s="106"/>
      <c r="AI1425" s="106"/>
      <c r="AJ1425" s="106"/>
      <c r="AK1425" s="106"/>
      <c r="AL1425" s="106"/>
      <c r="AM1425" s="106"/>
      <c r="AN1425" s="106"/>
      <c r="AO1425" s="106"/>
      <c r="AP1425" s="106"/>
      <c r="AQ1425" s="106"/>
      <c r="AR1425" s="106"/>
      <c r="AS1425" s="106"/>
      <c r="AT1425" s="106"/>
      <c r="AU1425" s="106"/>
      <c r="AV1425" s="106"/>
      <c r="AW1425" s="106"/>
      <c r="AX1425" s="106"/>
      <c r="AY1425" s="106"/>
      <c r="AZ1425" s="106"/>
      <c r="BA1425" s="106"/>
      <c r="BB1425" s="106"/>
      <c r="BC1425" s="106"/>
      <c r="BD1425" s="106"/>
      <c r="BE1425" s="106"/>
      <c r="BF1425" s="106"/>
      <c r="BG1425" s="106"/>
      <c r="BH1425" s="106"/>
      <c r="BI1425" s="106"/>
      <c r="BJ1425" s="106"/>
      <c r="BK1425" s="106"/>
      <c r="BL1425" s="107"/>
      <c r="CA1425" s="87" t="s">
        <v>1297</v>
      </c>
      <c r="CB1425" s="87">
        <v>214</v>
      </c>
      <c r="CC1425" s="87" t="s">
        <v>1297</v>
      </c>
      <c r="CD1425" s="87">
        <v>30.22</v>
      </c>
      <c r="CE1425" s="87" t="s">
        <v>1297</v>
      </c>
      <c r="CF1425" s="87">
        <v>0</v>
      </c>
      <c r="CG1425" s="87" t="s">
        <v>1297</v>
      </c>
      <c r="CH1425" s="87">
        <v>0</v>
      </c>
      <c r="CI1425" s="87" t="s">
        <v>1297</v>
      </c>
      <c r="CJ1425" s="87">
        <v>0</v>
      </c>
    </row>
    <row r="1426" spans="2:88" x14ac:dyDescent="0.3">
      <c r="B1426" s="88"/>
      <c r="C1426" s="106"/>
      <c r="D1426" s="106"/>
      <c r="E1426" s="106"/>
      <c r="F1426" s="106"/>
      <c r="G1426" s="106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6"/>
      <c r="T1426" s="106"/>
      <c r="U1426" s="106"/>
      <c r="V1426" s="106"/>
      <c r="W1426" s="106"/>
      <c r="X1426" s="106"/>
      <c r="Y1426" s="106"/>
      <c r="Z1426" s="106"/>
      <c r="AA1426" s="106"/>
      <c r="AB1426" s="106"/>
      <c r="AC1426" s="106"/>
      <c r="AD1426" s="106"/>
      <c r="AE1426" s="106"/>
      <c r="AF1426" s="106"/>
      <c r="AG1426" s="106"/>
      <c r="AH1426" s="106"/>
      <c r="AI1426" s="106"/>
      <c r="AJ1426" s="106"/>
      <c r="AK1426" s="106"/>
      <c r="AL1426" s="106"/>
      <c r="AM1426" s="106"/>
      <c r="AN1426" s="106"/>
      <c r="AO1426" s="106"/>
      <c r="AP1426" s="106"/>
      <c r="AQ1426" s="106"/>
      <c r="AR1426" s="106"/>
      <c r="AS1426" s="106"/>
      <c r="AT1426" s="106"/>
      <c r="AU1426" s="106"/>
      <c r="AV1426" s="106"/>
      <c r="AW1426" s="106"/>
      <c r="AX1426" s="106"/>
      <c r="AY1426" s="106"/>
      <c r="AZ1426" s="106"/>
      <c r="BA1426" s="106"/>
      <c r="BB1426" s="106"/>
      <c r="BC1426" s="106"/>
      <c r="BD1426" s="106"/>
      <c r="BE1426" s="106"/>
      <c r="BF1426" s="106"/>
      <c r="BG1426" s="106"/>
      <c r="BH1426" s="106"/>
      <c r="BI1426" s="106"/>
      <c r="BJ1426" s="106"/>
      <c r="BK1426" s="106"/>
      <c r="BL1426" s="107"/>
      <c r="CA1426" s="87" t="s">
        <v>1298</v>
      </c>
      <c r="CB1426" s="87">
        <v>214</v>
      </c>
      <c r="CC1426" s="87" t="s">
        <v>1298</v>
      </c>
      <c r="CD1426" s="87">
        <v>33.06</v>
      </c>
      <c r="CE1426" s="87" t="s">
        <v>1298</v>
      </c>
      <c r="CF1426" s="87">
        <v>0</v>
      </c>
      <c r="CG1426" s="87" t="s">
        <v>1298</v>
      </c>
      <c r="CH1426" s="87">
        <v>0</v>
      </c>
      <c r="CI1426" s="87" t="s">
        <v>1298</v>
      </c>
      <c r="CJ1426" s="87">
        <v>0</v>
      </c>
    </row>
    <row r="1427" spans="2:88" x14ac:dyDescent="0.3">
      <c r="B1427" s="88"/>
      <c r="C1427" s="106"/>
      <c r="D1427" s="106"/>
      <c r="E1427" s="106"/>
      <c r="F1427" s="106"/>
      <c r="G1427" s="106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6"/>
      <c r="T1427" s="106"/>
      <c r="U1427" s="106"/>
      <c r="V1427" s="106"/>
      <c r="W1427" s="106"/>
      <c r="X1427" s="106"/>
      <c r="Y1427" s="106"/>
      <c r="Z1427" s="106"/>
      <c r="AA1427" s="106"/>
      <c r="AB1427" s="106"/>
      <c r="AC1427" s="106"/>
      <c r="AD1427" s="106"/>
      <c r="AE1427" s="106"/>
      <c r="AF1427" s="106"/>
      <c r="AG1427" s="106"/>
      <c r="AH1427" s="106"/>
      <c r="AI1427" s="106"/>
      <c r="AJ1427" s="106"/>
      <c r="AK1427" s="106"/>
      <c r="AL1427" s="106"/>
      <c r="AM1427" s="106"/>
      <c r="AN1427" s="106"/>
      <c r="AO1427" s="106"/>
      <c r="AP1427" s="106"/>
      <c r="AQ1427" s="106"/>
      <c r="AR1427" s="106"/>
      <c r="AS1427" s="106"/>
      <c r="AT1427" s="106"/>
      <c r="AU1427" s="106"/>
      <c r="AV1427" s="106"/>
      <c r="AW1427" s="106"/>
      <c r="AX1427" s="106"/>
      <c r="AY1427" s="106"/>
      <c r="AZ1427" s="106"/>
      <c r="BA1427" s="106"/>
      <c r="BB1427" s="106"/>
      <c r="BC1427" s="106"/>
      <c r="BD1427" s="106"/>
      <c r="BE1427" s="106"/>
      <c r="BF1427" s="106"/>
      <c r="BG1427" s="106"/>
      <c r="BH1427" s="106"/>
      <c r="BI1427" s="106"/>
      <c r="BJ1427" s="106"/>
      <c r="BK1427" s="106"/>
      <c r="BL1427" s="107"/>
      <c r="CA1427" s="87" t="s">
        <v>1299</v>
      </c>
      <c r="CB1427" s="87">
        <v>215</v>
      </c>
      <c r="CC1427" s="87" t="s">
        <v>1299</v>
      </c>
      <c r="CD1427" s="87">
        <v>34.86</v>
      </c>
      <c r="CE1427" s="87" t="s">
        <v>1299</v>
      </c>
      <c r="CF1427" s="87">
        <v>0</v>
      </c>
      <c r="CG1427" s="87" t="s">
        <v>1299</v>
      </c>
      <c r="CH1427" s="87">
        <v>35.83</v>
      </c>
      <c r="CI1427" s="87" t="s">
        <v>1299</v>
      </c>
      <c r="CJ1427" s="87">
        <v>0</v>
      </c>
    </row>
    <row r="1428" spans="2:88" x14ac:dyDescent="0.3">
      <c r="B1428" s="88"/>
      <c r="C1428" s="106"/>
      <c r="D1428" s="106"/>
      <c r="E1428" s="106"/>
      <c r="F1428" s="106"/>
      <c r="G1428" s="106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6"/>
      <c r="T1428" s="106"/>
      <c r="U1428" s="106"/>
      <c r="V1428" s="106"/>
      <c r="W1428" s="106"/>
      <c r="X1428" s="106"/>
      <c r="Y1428" s="106"/>
      <c r="Z1428" s="106"/>
      <c r="AA1428" s="106"/>
      <c r="AB1428" s="106"/>
      <c r="AC1428" s="106"/>
      <c r="AD1428" s="106"/>
      <c r="AE1428" s="106"/>
      <c r="AF1428" s="106"/>
      <c r="AG1428" s="106"/>
      <c r="AH1428" s="106"/>
      <c r="AI1428" s="106"/>
      <c r="AJ1428" s="106"/>
      <c r="AK1428" s="106"/>
      <c r="AL1428" s="106"/>
      <c r="AM1428" s="106"/>
      <c r="AN1428" s="106"/>
      <c r="AO1428" s="106"/>
      <c r="AP1428" s="106"/>
      <c r="AQ1428" s="106"/>
      <c r="AR1428" s="106"/>
      <c r="AS1428" s="106"/>
      <c r="AT1428" s="106"/>
      <c r="AU1428" s="106"/>
      <c r="AV1428" s="106"/>
      <c r="AW1428" s="106"/>
      <c r="AX1428" s="106"/>
      <c r="AY1428" s="106"/>
      <c r="AZ1428" s="106"/>
      <c r="BA1428" s="106"/>
      <c r="BB1428" s="106"/>
      <c r="BC1428" s="106"/>
      <c r="BD1428" s="106"/>
      <c r="BE1428" s="106"/>
      <c r="BF1428" s="106"/>
      <c r="BG1428" s="106"/>
      <c r="BH1428" s="106"/>
      <c r="BI1428" s="106"/>
      <c r="BJ1428" s="106"/>
      <c r="BK1428" s="106"/>
      <c r="BL1428" s="107"/>
      <c r="CA1428" s="87" t="s">
        <v>1300</v>
      </c>
      <c r="CB1428" s="87">
        <v>238</v>
      </c>
      <c r="CC1428" s="87" t="s">
        <v>1300</v>
      </c>
      <c r="CD1428" s="87">
        <v>34.83</v>
      </c>
      <c r="CE1428" s="87" t="s">
        <v>1300</v>
      </c>
      <c r="CF1428" s="87">
        <v>0</v>
      </c>
      <c r="CG1428" s="87" t="s">
        <v>1300</v>
      </c>
      <c r="CH1428" s="87">
        <v>41.11</v>
      </c>
      <c r="CI1428" s="87" t="s">
        <v>1300</v>
      </c>
      <c r="CJ1428" s="87">
        <v>0</v>
      </c>
    </row>
    <row r="1429" spans="2:88" x14ac:dyDescent="0.3">
      <c r="B1429" s="88"/>
      <c r="C1429" s="106"/>
      <c r="D1429" s="106"/>
      <c r="E1429" s="106"/>
      <c r="F1429" s="106"/>
      <c r="G1429" s="106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6"/>
      <c r="T1429" s="106"/>
      <c r="U1429" s="106"/>
      <c r="V1429" s="106"/>
      <c r="W1429" s="106"/>
      <c r="X1429" s="106"/>
      <c r="Y1429" s="106"/>
      <c r="Z1429" s="106"/>
      <c r="AA1429" s="106"/>
      <c r="AB1429" s="106"/>
      <c r="AC1429" s="106"/>
      <c r="AD1429" s="106"/>
      <c r="AE1429" s="106"/>
      <c r="AF1429" s="106"/>
      <c r="AG1429" s="106"/>
      <c r="AH1429" s="106"/>
      <c r="AI1429" s="106"/>
      <c r="AJ1429" s="106"/>
      <c r="AK1429" s="106"/>
      <c r="AL1429" s="106"/>
      <c r="AM1429" s="106"/>
      <c r="AN1429" s="106"/>
      <c r="AO1429" s="106"/>
      <c r="AP1429" s="106"/>
      <c r="AQ1429" s="106"/>
      <c r="AR1429" s="106"/>
      <c r="AS1429" s="106"/>
      <c r="AT1429" s="106"/>
      <c r="AU1429" s="106"/>
      <c r="AV1429" s="106"/>
      <c r="AW1429" s="106"/>
      <c r="AX1429" s="106"/>
      <c r="AY1429" s="106"/>
      <c r="AZ1429" s="106"/>
      <c r="BA1429" s="106"/>
      <c r="BB1429" s="106"/>
      <c r="BC1429" s="106"/>
      <c r="BD1429" s="106"/>
      <c r="BE1429" s="106"/>
      <c r="BF1429" s="106"/>
      <c r="BG1429" s="106"/>
      <c r="BH1429" s="106"/>
      <c r="BI1429" s="106"/>
      <c r="BJ1429" s="106"/>
      <c r="BK1429" s="106"/>
      <c r="BL1429" s="107"/>
      <c r="CA1429" s="87" t="s">
        <v>1301</v>
      </c>
      <c r="CB1429" s="87">
        <v>147</v>
      </c>
      <c r="CC1429" s="87" t="s">
        <v>1301</v>
      </c>
      <c r="CD1429" s="87">
        <v>28.5</v>
      </c>
      <c r="CE1429" s="87" t="s">
        <v>1301</v>
      </c>
      <c r="CF1429" s="87">
        <v>0</v>
      </c>
      <c r="CG1429" s="87" t="s">
        <v>1301</v>
      </c>
      <c r="CH1429" s="87">
        <v>40.83</v>
      </c>
      <c r="CI1429" s="87" t="s">
        <v>1301</v>
      </c>
      <c r="CJ1429" s="87">
        <v>0</v>
      </c>
    </row>
    <row r="1430" spans="2:88" x14ac:dyDescent="0.3">
      <c r="B1430" s="88"/>
      <c r="C1430" s="106"/>
      <c r="D1430" s="106"/>
      <c r="E1430" s="106"/>
      <c r="F1430" s="106"/>
      <c r="G1430" s="106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6"/>
      <c r="T1430" s="106"/>
      <c r="U1430" s="106"/>
      <c r="V1430" s="106"/>
      <c r="W1430" s="106"/>
      <c r="X1430" s="106"/>
      <c r="Y1430" s="106"/>
      <c r="Z1430" s="106"/>
      <c r="AA1430" s="106"/>
      <c r="AB1430" s="106"/>
      <c r="AC1430" s="106"/>
      <c r="AD1430" s="106"/>
      <c r="AE1430" s="106"/>
      <c r="AF1430" s="106"/>
      <c r="AG1430" s="106"/>
      <c r="AH1430" s="106"/>
      <c r="AI1430" s="106"/>
      <c r="AJ1430" s="106"/>
      <c r="AK1430" s="106"/>
      <c r="AL1430" s="106"/>
      <c r="AM1430" s="106"/>
      <c r="AN1430" s="106"/>
      <c r="AO1430" s="106"/>
      <c r="AP1430" s="106"/>
      <c r="AQ1430" s="106"/>
      <c r="AR1430" s="106"/>
      <c r="AS1430" s="106"/>
      <c r="AT1430" s="106"/>
      <c r="AU1430" s="106"/>
      <c r="AV1430" s="106"/>
      <c r="AW1430" s="106"/>
      <c r="AX1430" s="106"/>
      <c r="AY1430" s="106"/>
      <c r="AZ1430" s="106"/>
      <c r="BA1430" s="106"/>
      <c r="BB1430" s="106"/>
      <c r="BC1430" s="106"/>
      <c r="BD1430" s="106"/>
      <c r="BE1430" s="106"/>
      <c r="BF1430" s="106"/>
      <c r="BG1430" s="106"/>
      <c r="BH1430" s="106"/>
      <c r="BI1430" s="106"/>
      <c r="BJ1430" s="106"/>
      <c r="BK1430" s="106"/>
      <c r="BL1430" s="107"/>
      <c r="CA1430" s="87" t="s">
        <v>1302</v>
      </c>
      <c r="CB1430" s="87">
        <v>207</v>
      </c>
      <c r="CC1430" s="87" t="s">
        <v>1302</v>
      </c>
      <c r="CD1430" s="87">
        <v>25.39</v>
      </c>
      <c r="CE1430" s="87" t="s">
        <v>1302</v>
      </c>
      <c r="CF1430" s="87">
        <v>0</v>
      </c>
      <c r="CG1430" s="87" t="s">
        <v>1302</v>
      </c>
      <c r="CH1430" s="87">
        <v>40.83</v>
      </c>
      <c r="CI1430" s="87" t="s">
        <v>1302</v>
      </c>
      <c r="CJ1430" s="87">
        <v>0</v>
      </c>
    </row>
    <row r="1431" spans="2:88" x14ac:dyDescent="0.3">
      <c r="B1431" s="88"/>
      <c r="C1431" s="106"/>
      <c r="D1431" s="106"/>
      <c r="E1431" s="106"/>
      <c r="F1431" s="106"/>
      <c r="G1431" s="106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6"/>
      <c r="T1431" s="106"/>
      <c r="U1431" s="106"/>
      <c r="V1431" s="106"/>
      <c r="W1431" s="106"/>
      <c r="X1431" s="106"/>
      <c r="Y1431" s="106"/>
      <c r="Z1431" s="106"/>
      <c r="AA1431" s="106"/>
      <c r="AB1431" s="106"/>
      <c r="AC1431" s="106"/>
      <c r="AD1431" s="106"/>
      <c r="AE1431" s="106"/>
      <c r="AF1431" s="106"/>
      <c r="AG1431" s="106"/>
      <c r="AH1431" s="106"/>
      <c r="AI1431" s="106"/>
      <c r="AJ1431" s="106"/>
      <c r="AK1431" s="106"/>
      <c r="AL1431" s="106"/>
      <c r="AM1431" s="106"/>
      <c r="AN1431" s="106"/>
      <c r="AO1431" s="106"/>
      <c r="AP1431" s="106"/>
      <c r="AQ1431" s="106"/>
      <c r="AR1431" s="106"/>
      <c r="AS1431" s="106"/>
      <c r="AT1431" s="106"/>
      <c r="AU1431" s="106"/>
      <c r="AV1431" s="106"/>
      <c r="AW1431" s="106"/>
      <c r="AX1431" s="106"/>
      <c r="AY1431" s="106"/>
      <c r="AZ1431" s="106"/>
      <c r="BA1431" s="106"/>
      <c r="BB1431" s="106"/>
      <c r="BC1431" s="106"/>
      <c r="BD1431" s="106"/>
      <c r="BE1431" s="106"/>
      <c r="BF1431" s="106"/>
      <c r="BG1431" s="106"/>
      <c r="BH1431" s="106"/>
      <c r="BI1431" s="106"/>
      <c r="BJ1431" s="106"/>
      <c r="BK1431" s="106"/>
      <c r="BL1431" s="107"/>
      <c r="CA1431" s="87" t="s">
        <v>1303</v>
      </c>
      <c r="CB1431" s="87">
        <v>193</v>
      </c>
      <c r="CC1431" s="87" t="s">
        <v>1303</v>
      </c>
      <c r="CD1431" s="87">
        <v>26.11</v>
      </c>
      <c r="CE1431" s="87" t="s">
        <v>1303</v>
      </c>
      <c r="CF1431" s="87">
        <v>0</v>
      </c>
      <c r="CG1431" s="87" t="s">
        <v>1303</v>
      </c>
      <c r="CH1431" s="87">
        <v>39.44</v>
      </c>
      <c r="CI1431" s="87" t="s">
        <v>1303</v>
      </c>
      <c r="CJ1431" s="87">
        <v>0</v>
      </c>
    </row>
    <row r="1432" spans="2:88" x14ac:dyDescent="0.3">
      <c r="B1432" s="88"/>
      <c r="C1432" s="106"/>
      <c r="D1432" s="106"/>
      <c r="E1432" s="106"/>
      <c r="F1432" s="106"/>
      <c r="G1432" s="106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6"/>
      <c r="T1432" s="106"/>
      <c r="U1432" s="106"/>
      <c r="V1432" s="106"/>
      <c r="W1432" s="106"/>
      <c r="X1432" s="106"/>
      <c r="Y1432" s="106"/>
      <c r="Z1432" s="106"/>
      <c r="AA1432" s="106"/>
      <c r="AB1432" s="106"/>
      <c r="AC1432" s="106"/>
      <c r="AD1432" s="106"/>
      <c r="AE1432" s="106"/>
      <c r="AF1432" s="106"/>
      <c r="AG1432" s="106"/>
      <c r="AH1432" s="106"/>
      <c r="AI1432" s="106"/>
      <c r="AJ1432" s="106"/>
      <c r="AK1432" s="106"/>
      <c r="AL1432" s="106"/>
      <c r="AM1432" s="106"/>
      <c r="AN1432" s="106"/>
      <c r="AO1432" s="106"/>
      <c r="AP1432" s="106"/>
      <c r="AQ1432" s="106"/>
      <c r="AR1432" s="106"/>
      <c r="AS1432" s="106"/>
      <c r="AT1432" s="106"/>
      <c r="AU1432" s="106"/>
      <c r="AV1432" s="106"/>
      <c r="AW1432" s="106"/>
      <c r="AX1432" s="106"/>
      <c r="AY1432" s="106"/>
      <c r="AZ1432" s="106"/>
      <c r="BA1432" s="106"/>
      <c r="BB1432" s="106"/>
      <c r="BC1432" s="106"/>
      <c r="BD1432" s="106"/>
      <c r="BE1432" s="106"/>
      <c r="BF1432" s="106"/>
      <c r="BG1432" s="106"/>
      <c r="BH1432" s="106"/>
      <c r="BI1432" s="106"/>
      <c r="BJ1432" s="106"/>
      <c r="BK1432" s="106"/>
      <c r="BL1432" s="107"/>
      <c r="CA1432" s="87" t="s">
        <v>1304</v>
      </c>
      <c r="CB1432" s="87">
        <v>215</v>
      </c>
      <c r="CC1432" s="87" t="s">
        <v>1304</v>
      </c>
      <c r="CD1432" s="87">
        <v>0</v>
      </c>
      <c r="CE1432" s="87" t="s">
        <v>1304</v>
      </c>
      <c r="CF1432" s="87">
        <v>0</v>
      </c>
      <c r="CG1432" s="87" t="s">
        <v>1304</v>
      </c>
      <c r="CH1432" s="87">
        <v>28.61</v>
      </c>
      <c r="CI1432" s="87" t="s">
        <v>1304</v>
      </c>
      <c r="CJ1432" s="87">
        <v>0</v>
      </c>
    </row>
    <row r="1433" spans="2:88" x14ac:dyDescent="0.3">
      <c r="B1433" s="88"/>
      <c r="C1433" s="106"/>
      <c r="D1433" s="106"/>
      <c r="E1433" s="106"/>
      <c r="F1433" s="106"/>
      <c r="G1433" s="106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6"/>
      <c r="T1433" s="106"/>
      <c r="U1433" s="106"/>
      <c r="V1433" s="106"/>
      <c r="W1433" s="106"/>
      <c r="X1433" s="106"/>
      <c r="Y1433" s="106"/>
      <c r="Z1433" s="106"/>
      <c r="AA1433" s="106"/>
      <c r="AB1433" s="106"/>
      <c r="AC1433" s="106"/>
      <c r="AD1433" s="106"/>
      <c r="AE1433" s="106"/>
      <c r="AF1433" s="106"/>
      <c r="AG1433" s="106"/>
      <c r="AH1433" s="106"/>
      <c r="AI1433" s="106"/>
      <c r="AJ1433" s="106"/>
      <c r="AK1433" s="106"/>
      <c r="AL1433" s="106"/>
      <c r="AM1433" s="106"/>
      <c r="AN1433" s="106"/>
      <c r="AO1433" s="106"/>
      <c r="AP1433" s="106"/>
      <c r="AQ1433" s="106"/>
      <c r="AR1433" s="106"/>
      <c r="AS1433" s="106"/>
      <c r="AT1433" s="106"/>
      <c r="AU1433" s="106"/>
      <c r="AV1433" s="106"/>
      <c r="AW1433" s="106"/>
      <c r="AX1433" s="106"/>
      <c r="AY1433" s="106"/>
      <c r="AZ1433" s="106"/>
      <c r="BA1433" s="106"/>
      <c r="BB1433" s="106"/>
      <c r="BC1433" s="106"/>
      <c r="BD1433" s="106"/>
      <c r="BE1433" s="106"/>
      <c r="BF1433" s="106"/>
      <c r="BG1433" s="106"/>
      <c r="BH1433" s="106"/>
      <c r="BI1433" s="106"/>
      <c r="BJ1433" s="106"/>
      <c r="BK1433" s="106"/>
      <c r="BL1433" s="107"/>
      <c r="CA1433" s="87" t="s">
        <v>1305</v>
      </c>
      <c r="CB1433" s="87">
        <v>218</v>
      </c>
      <c r="CC1433" s="87" t="s">
        <v>1305</v>
      </c>
      <c r="CD1433" s="87">
        <v>0</v>
      </c>
      <c r="CE1433" s="87" t="s">
        <v>1305</v>
      </c>
      <c r="CF1433" s="87">
        <v>0</v>
      </c>
      <c r="CG1433" s="87" t="s">
        <v>1305</v>
      </c>
      <c r="CH1433" s="87">
        <v>29.72</v>
      </c>
      <c r="CI1433" s="87" t="s">
        <v>1305</v>
      </c>
      <c r="CJ1433" s="87">
        <v>0</v>
      </c>
    </row>
    <row r="1434" spans="2:88" x14ac:dyDescent="0.3">
      <c r="B1434" s="88"/>
      <c r="C1434" s="106"/>
      <c r="D1434" s="106"/>
      <c r="E1434" s="106"/>
      <c r="F1434" s="106"/>
      <c r="G1434" s="106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6"/>
      <c r="T1434" s="106"/>
      <c r="U1434" s="106"/>
      <c r="V1434" s="106"/>
      <c r="W1434" s="106"/>
      <c r="X1434" s="106"/>
      <c r="Y1434" s="106"/>
      <c r="Z1434" s="106"/>
      <c r="AA1434" s="106"/>
      <c r="AB1434" s="106"/>
      <c r="AC1434" s="106"/>
      <c r="AD1434" s="106"/>
      <c r="AE1434" s="106"/>
      <c r="AF1434" s="106"/>
      <c r="AG1434" s="106"/>
      <c r="AH1434" s="106"/>
      <c r="AI1434" s="106"/>
      <c r="AJ1434" s="106"/>
      <c r="AK1434" s="106"/>
      <c r="AL1434" s="106"/>
      <c r="AM1434" s="106"/>
      <c r="AN1434" s="106"/>
      <c r="AO1434" s="106"/>
      <c r="AP1434" s="106"/>
      <c r="AQ1434" s="106"/>
      <c r="AR1434" s="106"/>
      <c r="AS1434" s="106"/>
      <c r="AT1434" s="106"/>
      <c r="AU1434" s="106"/>
      <c r="AV1434" s="106"/>
      <c r="AW1434" s="106"/>
      <c r="AX1434" s="106"/>
      <c r="AY1434" s="106"/>
      <c r="AZ1434" s="106"/>
      <c r="BA1434" s="106"/>
      <c r="BB1434" s="106"/>
      <c r="BC1434" s="106"/>
      <c r="BD1434" s="106"/>
      <c r="BE1434" s="106"/>
      <c r="BF1434" s="106"/>
      <c r="BG1434" s="106"/>
      <c r="BH1434" s="106"/>
      <c r="BI1434" s="106"/>
      <c r="BJ1434" s="106"/>
      <c r="BK1434" s="106"/>
      <c r="BL1434" s="107"/>
      <c r="CA1434" s="87" t="s">
        <v>1306</v>
      </c>
      <c r="CB1434" s="87">
        <v>215</v>
      </c>
      <c r="CC1434" s="87" t="s">
        <v>1306</v>
      </c>
      <c r="CD1434" s="87">
        <v>0</v>
      </c>
      <c r="CE1434" s="87" t="s">
        <v>1306</v>
      </c>
      <c r="CF1434" s="87">
        <v>0</v>
      </c>
      <c r="CG1434" s="87" t="s">
        <v>1306</v>
      </c>
      <c r="CH1434" s="87">
        <v>36.11</v>
      </c>
      <c r="CI1434" s="87" t="s">
        <v>1306</v>
      </c>
      <c r="CJ1434" s="87">
        <v>0</v>
      </c>
    </row>
    <row r="1435" spans="2:88" x14ac:dyDescent="0.3">
      <c r="B1435" s="88"/>
      <c r="C1435" s="106"/>
      <c r="D1435" s="106"/>
      <c r="E1435" s="106"/>
      <c r="F1435" s="106"/>
      <c r="G1435" s="106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6"/>
      <c r="T1435" s="106"/>
      <c r="U1435" s="106"/>
      <c r="V1435" s="106"/>
      <c r="W1435" s="106"/>
      <c r="X1435" s="106"/>
      <c r="Y1435" s="106"/>
      <c r="Z1435" s="106"/>
      <c r="AA1435" s="106"/>
      <c r="AB1435" s="106"/>
      <c r="AC1435" s="106"/>
      <c r="AD1435" s="106"/>
      <c r="AE1435" s="106"/>
      <c r="AF1435" s="106"/>
      <c r="AG1435" s="106"/>
      <c r="AH1435" s="106"/>
      <c r="AI1435" s="106"/>
      <c r="AJ1435" s="106"/>
      <c r="AK1435" s="106"/>
      <c r="AL1435" s="106"/>
      <c r="AM1435" s="106"/>
      <c r="AN1435" s="106"/>
      <c r="AO1435" s="106"/>
      <c r="AP1435" s="106"/>
      <c r="AQ1435" s="106"/>
      <c r="AR1435" s="106"/>
      <c r="AS1435" s="106"/>
      <c r="AT1435" s="106"/>
      <c r="AU1435" s="106"/>
      <c r="AV1435" s="106"/>
      <c r="AW1435" s="106"/>
      <c r="AX1435" s="106"/>
      <c r="AY1435" s="106"/>
      <c r="AZ1435" s="106"/>
      <c r="BA1435" s="106"/>
      <c r="BB1435" s="106"/>
      <c r="BC1435" s="106"/>
      <c r="BD1435" s="106"/>
      <c r="BE1435" s="106"/>
      <c r="BF1435" s="106"/>
      <c r="BG1435" s="106"/>
      <c r="BH1435" s="106"/>
      <c r="BI1435" s="106"/>
      <c r="BJ1435" s="106"/>
      <c r="BK1435" s="106"/>
      <c r="BL1435" s="107"/>
      <c r="CA1435" s="87" t="s">
        <v>1307</v>
      </c>
      <c r="CB1435" s="87">
        <v>215</v>
      </c>
      <c r="CC1435" s="87" t="s">
        <v>1307</v>
      </c>
      <c r="CD1435" s="87">
        <v>0</v>
      </c>
      <c r="CE1435" s="87" t="s">
        <v>1307</v>
      </c>
      <c r="CF1435" s="87">
        <v>0</v>
      </c>
      <c r="CG1435" s="87" t="s">
        <v>1307</v>
      </c>
      <c r="CH1435" s="87">
        <v>34.44</v>
      </c>
      <c r="CI1435" s="87" t="s">
        <v>1307</v>
      </c>
      <c r="CJ1435" s="87">
        <v>0</v>
      </c>
    </row>
    <row r="1436" spans="2:88" x14ac:dyDescent="0.3">
      <c r="B1436" s="88"/>
      <c r="C1436" s="106"/>
      <c r="D1436" s="106"/>
      <c r="E1436" s="106"/>
      <c r="F1436" s="106"/>
      <c r="G1436" s="106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6"/>
      <c r="T1436" s="106"/>
      <c r="U1436" s="106"/>
      <c r="V1436" s="106"/>
      <c r="W1436" s="106"/>
      <c r="X1436" s="106"/>
      <c r="Y1436" s="106"/>
      <c r="Z1436" s="106"/>
      <c r="AA1436" s="106"/>
      <c r="AB1436" s="106"/>
      <c r="AC1436" s="106"/>
      <c r="AD1436" s="106"/>
      <c r="AE1436" s="106"/>
      <c r="AF1436" s="106"/>
      <c r="AG1436" s="106"/>
      <c r="AH1436" s="106"/>
      <c r="AI1436" s="106"/>
      <c r="AJ1436" s="106"/>
      <c r="AK1436" s="106"/>
      <c r="AL1436" s="106"/>
      <c r="AM1436" s="106"/>
      <c r="AN1436" s="106"/>
      <c r="AO1436" s="106"/>
      <c r="AP1436" s="106"/>
      <c r="AQ1436" s="106"/>
      <c r="AR1436" s="106"/>
      <c r="AS1436" s="106"/>
      <c r="AT1436" s="106"/>
      <c r="AU1436" s="106"/>
      <c r="AV1436" s="106"/>
      <c r="AW1436" s="106"/>
      <c r="AX1436" s="106"/>
      <c r="AY1436" s="106"/>
      <c r="AZ1436" s="106"/>
      <c r="BA1436" s="106"/>
      <c r="BB1436" s="106"/>
      <c r="BC1436" s="106"/>
      <c r="BD1436" s="106"/>
      <c r="BE1436" s="106"/>
      <c r="BF1436" s="106"/>
      <c r="BG1436" s="106"/>
      <c r="BH1436" s="106"/>
      <c r="BI1436" s="106"/>
      <c r="BJ1436" s="106"/>
      <c r="BK1436" s="106"/>
      <c r="BL1436" s="107"/>
      <c r="CA1436" s="87" t="s">
        <v>1308</v>
      </c>
      <c r="CB1436" s="87">
        <v>215</v>
      </c>
      <c r="CC1436" s="87" t="s">
        <v>1308</v>
      </c>
      <c r="CD1436" s="87">
        <v>0</v>
      </c>
      <c r="CE1436" s="87" t="s">
        <v>1308</v>
      </c>
      <c r="CF1436" s="87">
        <v>0</v>
      </c>
      <c r="CG1436" s="87" t="s">
        <v>1308</v>
      </c>
      <c r="CH1436" s="87">
        <v>26.11</v>
      </c>
      <c r="CI1436" s="87" t="s">
        <v>1308</v>
      </c>
      <c r="CJ1436" s="87">
        <v>0</v>
      </c>
    </row>
    <row r="1437" spans="2:88" x14ac:dyDescent="0.3">
      <c r="B1437" s="88"/>
      <c r="C1437" s="106"/>
      <c r="D1437" s="106"/>
      <c r="E1437" s="106"/>
      <c r="F1437" s="106"/>
      <c r="G1437" s="106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6"/>
      <c r="T1437" s="106"/>
      <c r="U1437" s="106"/>
      <c r="V1437" s="106"/>
      <c r="W1437" s="106"/>
      <c r="X1437" s="106"/>
      <c r="Y1437" s="106"/>
      <c r="Z1437" s="106"/>
      <c r="AA1437" s="106"/>
      <c r="AB1437" s="106"/>
      <c r="AC1437" s="106"/>
      <c r="AD1437" s="106"/>
      <c r="AE1437" s="106"/>
      <c r="AF1437" s="106"/>
      <c r="AG1437" s="106"/>
      <c r="AH1437" s="106"/>
      <c r="AI1437" s="106"/>
      <c r="AJ1437" s="106"/>
      <c r="AK1437" s="106"/>
      <c r="AL1437" s="106"/>
      <c r="AM1437" s="106"/>
      <c r="AN1437" s="106"/>
      <c r="AO1437" s="106"/>
      <c r="AP1437" s="106"/>
      <c r="AQ1437" s="106"/>
      <c r="AR1437" s="106"/>
      <c r="AS1437" s="106"/>
      <c r="AT1437" s="106"/>
      <c r="AU1437" s="106"/>
      <c r="AV1437" s="106"/>
      <c r="AW1437" s="106"/>
      <c r="AX1437" s="106"/>
      <c r="AY1437" s="106"/>
      <c r="AZ1437" s="106"/>
      <c r="BA1437" s="106"/>
      <c r="BB1437" s="106"/>
      <c r="BC1437" s="106"/>
      <c r="BD1437" s="106"/>
      <c r="BE1437" s="106"/>
      <c r="BF1437" s="106"/>
      <c r="BG1437" s="106"/>
      <c r="BH1437" s="106"/>
      <c r="BI1437" s="106"/>
      <c r="BJ1437" s="106"/>
      <c r="BK1437" s="106"/>
      <c r="BL1437" s="107"/>
      <c r="CA1437" s="87" t="s">
        <v>1309</v>
      </c>
      <c r="CB1437" s="87">
        <v>218</v>
      </c>
      <c r="CC1437" s="87" t="s">
        <v>1309</v>
      </c>
      <c r="CD1437" s="87">
        <v>0</v>
      </c>
      <c r="CE1437" s="87" t="s">
        <v>1309</v>
      </c>
      <c r="CF1437" s="87">
        <v>0</v>
      </c>
      <c r="CG1437" s="87" t="s">
        <v>1309</v>
      </c>
      <c r="CH1437" s="87">
        <v>29.72</v>
      </c>
      <c r="CI1437" s="87" t="s">
        <v>1309</v>
      </c>
      <c r="CJ1437" s="87">
        <v>0</v>
      </c>
    </row>
    <row r="1438" spans="2:88" x14ac:dyDescent="0.3">
      <c r="B1438" s="88"/>
      <c r="C1438" s="106"/>
      <c r="D1438" s="106"/>
      <c r="E1438" s="106"/>
      <c r="F1438" s="106"/>
      <c r="G1438" s="106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6"/>
      <c r="T1438" s="106"/>
      <c r="U1438" s="106"/>
      <c r="V1438" s="106"/>
      <c r="W1438" s="106"/>
      <c r="X1438" s="106"/>
      <c r="Y1438" s="106"/>
      <c r="Z1438" s="106"/>
      <c r="AA1438" s="106"/>
      <c r="AB1438" s="106"/>
      <c r="AC1438" s="106"/>
      <c r="AD1438" s="106"/>
      <c r="AE1438" s="106"/>
      <c r="AF1438" s="106"/>
      <c r="AG1438" s="106"/>
      <c r="AH1438" s="106"/>
      <c r="AI1438" s="106"/>
      <c r="AJ1438" s="106"/>
      <c r="AK1438" s="106"/>
      <c r="AL1438" s="106"/>
      <c r="AM1438" s="106"/>
      <c r="AN1438" s="106"/>
      <c r="AO1438" s="106"/>
      <c r="AP1438" s="106"/>
      <c r="AQ1438" s="106"/>
      <c r="AR1438" s="106"/>
      <c r="AS1438" s="106"/>
      <c r="AT1438" s="106"/>
      <c r="AU1438" s="106"/>
      <c r="AV1438" s="106"/>
      <c r="AW1438" s="106"/>
      <c r="AX1438" s="106"/>
      <c r="AY1438" s="106"/>
      <c r="AZ1438" s="106"/>
      <c r="BA1438" s="106"/>
      <c r="BB1438" s="106"/>
      <c r="BC1438" s="106"/>
      <c r="BD1438" s="106"/>
      <c r="BE1438" s="106"/>
      <c r="BF1438" s="106"/>
      <c r="BG1438" s="106"/>
      <c r="BH1438" s="106"/>
      <c r="BI1438" s="106"/>
      <c r="BJ1438" s="106"/>
      <c r="BK1438" s="106"/>
      <c r="BL1438" s="107"/>
      <c r="CA1438" s="87" t="s">
        <v>1310</v>
      </c>
      <c r="CB1438" s="87">
        <v>217</v>
      </c>
      <c r="CC1438" s="87" t="s">
        <v>1310</v>
      </c>
      <c r="CD1438" s="87">
        <v>0</v>
      </c>
      <c r="CE1438" s="87" t="s">
        <v>1310</v>
      </c>
      <c r="CF1438" s="87">
        <v>0</v>
      </c>
      <c r="CG1438" s="87" t="s">
        <v>1310</v>
      </c>
      <c r="CH1438" s="87">
        <v>27.78</v>
      </c>
      <c r="CI1438" s="87" t="s">
        <v>1310</v>
      </c>
      <c r="CJ1438" s="87">
        <v>0</v>
      </c>
    </row>
    <row r="1439" spans="2:88" x14ac:dyDescent="0.3">
      <c r="B1439" s="88"/>
      <c r="C1439" s="106"/>
      <c r="D1439" s="106"/>
      <c r="E1439" s="106"/>
      <c r="F1439" s="106"/>
      <c r="G1439" s="106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6"/>
      <c r="T1439" s="106"/>
      <c r="U1439" s="106"/>
      <c r="V1439" s="106"/>
      <c r="W1439" s="106"/>
      <c r="X1439" s="106"/>
      <c r="Y1439" s="106"/>
      <c r="Z1439" s="106"/>
      <c r="AA1439" s="106"/>
      <c r="AB1439" s="106"/>
      <c r="AC1439" s="106"/>
      <c r="AD1439" s="106"/>
      <c r="AE1439" s="106"/>
      <c r="AF1439" s="106"/>
      <c r="AG1439" s="106"/>
      <c r="AH1439" s="106"/>
      <c r="AI1439" s="106"/>
      <c r="AJ1439" s="106"/>
      <c r="AK1439" s="106"/>
      <c r="AL1439" s="106"/>
      <c r="AM1439" s="106"/>
      <c r="AN1439" s="106"/>
      <c r="AO1439" s="106"/>
      <c r="AP1439" s="106"/>
      <c r="AQ1439" s="106"/>
      <c r="AR1439" s="106"/>
      <c r="AS1439" s="106"/>
      <c r="AT1439" s="106"/>
      <c r="AU1439" s="106"/>
      <c r="AV1439" s="106"/>
      <c r="AW1439" s="106"/>
      <c r="AX1439" s="106"/>
      <c r="AY1439" s="106"/>
      <c r="AZ1439" s="106"/>
      <c r="BA1439" s="106"/>
      <c r="BB1439" s="106"/>
      <c r="BC1439" s="106"/>
      <c r="BD1439" s="106"/>
      <c r="BE1439" s="106"/>
      <c r="BF1439" s="106"/>
      <c r="BG1439" s="106"/>
      <c r="BH1439" s="106"/>
      <c r="BI1439" s="106"/>
      <c r="BJ1439" s="106"/>
      <c r="BK1439" s="106"/>
      <c r="BL1439" s="107"/>
      <c r="CA1439" s="87" t="s">
        <v>1311</v>
      </c>
      <c r="CB1439" s="87">
        <v>216</v>
      </c>
      <c r="CC1439" s="87" t="s">
        <v>1311</v>
      </c>
      <c r="CD1439" s="87">
        <v>0</v>
      </c>
      <c r="CE1439" s="87" t="s">
        <v>1311</v>
      </c>
      <c r="CF1439" s="87">
        <v>0</v>
      </c>
      <c r="CG1439" s="87" t="s">
        <v>1311</v>
      </c>
      <c r="CH1439" s="87">
        <v>20.56</v>
      </c>
      <c r="CI1439" s="87" t="s">
        <v>1311</v>
      </c>
      <c r="CJ1439" s="87">
        <v>0</v>
      </c>
    </row>
    <row r="1440" spans="2:88" x14ac:dyDescent="0.3">
      <c r="B1440" s="88"/>
      <c r="C1440" s="106"/>
      <c r="D1440" s="106"/>
      <c r="E1440" s="106"/>
      <c r="F1440" s="106"/>
      <c r="G1440" s="106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6"/>
      <c r="T1440" s="106"/>
      <c r="U1440" s="106"/>
      <c r="V1440" s="106"/>
      <c r="W1440" s="106"/>
      <c r="X1440" s="106"/>
      <c r="Y1440" s="106"/>
      <c r="Z1440" s="106"/>
      <c r="AA1440" s="106"/>
      <c r="AB1440" s="106"/>
      <c r="AC1440" s="106"/>
      <c r="AD1440" s="106"/>
      <c r="AE1440" s="106"/>
      <c r="AF1440" s="106"/>
      <c r="AG1440" s="106"/>
      <c r="AH1440" s="106"/>
      <c r="AI1440" s="106"/>
      <c r="AJ1440" s="106"/>
      <c r="AK1440" s="106"/>
      <c r="AL1440" s="106"/>
      <c r="AM1440" s="106"/>
      <c r="AN1440" s="106"/>
      <c r="AO1440" s="106"/>
      <c r="AP1440" s="106"/>
      <c r="AQ1440" s="106"/>
      <c r="AR1440" s="106"/>
      <c r="AS1440" s="106"/>
      <c r="AT1440" s="106"/>
      <c r="AU1440" s="106"/>
      <c r="AV1440" s="106"/>
      <c r="AW1440" s="106"/>
      <c r="AX1440" s="106"/>
      <c r="AY1440" s="106"/>
      <c r="AZ1440" s="106"/>
      <c r="BA1440" s="106"/>
      <c r="BB1440" s="106"/>
      <c r="BC1440" s="106"/>
      <c r="BD1440" s="106"/>
      <c r="BE1440" s="106"/>
      <c r="BF1440" s="106"/>
      <c r="BG1440" s="106"/>
      <c r="BH1440" s="106"/>
      <c r="BI1440" s="106"/>
      <c r="BJ1440" s="106"/>
      <c r="BK1440" s="106"/>
      <c r="BL1440" s="107"/>
      <c r="CA1440" s="87" t="s">
        <v>1312</v>
      </c>
      <c r="CB1440" s="87">
        <v>219</v>
      </c>
      <c r="CC1440" s="87" t="s">
        <v>1312</v>
      </c>
      <c r="CD1440" s="87">
        <v>0</v>
      </c>
      <c r="CE1440" s="87" t="s">
        <v>1312</v>
      </c>
      <c r="CF1440" s="87">
        <v>0</v>
      </c>
      <c r="CG1440" s="87" t="s">
        <v>1312</v>
      </c>
      <c r="CH1440" s="87">
        <v>20</v>
      </c>
      <c r="CI1440" s="87" t="s">
        <v>1312</v>
      </c>
      <c r="CJ1440" s="87">
        <v>0</v>
      </c>
    </row>
    <row r="1441" spans="2:88" x14ac:dyDescent="0.3">
      <c r="B1441" s="88"/>
      <c r="C1441" s="106"/>
      <c r="D1441" s="106"/>
      <c r="E1441" s="106"/>
      <c r="F1441" s="106"/>
      <c r="G1441" s="106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6"/>
      <c r="T1441" s="106"/>
      <c r="U1441" s="106"/>
      <c r="V1441" s="106"/>
      <c r="W1441" s="106"/>
      <c r="X1441" s="106"/>
      <c r="Y1441" s="106"/>
      <c r="Z1441" s="106"/>
      <c r="AA1441" s="106"/>
      <c r="AB1441" s="106"/>
      <c r="AC1441" s="106"/>
      <c r="AD1441" s="106"/>
      <c r="AE1441" s="106"/>
      <c r="AF1441" s="106"/>
      <c r="AG1441" s="106"/>
      <c r="AH1441" s="106"/>
      <c r="AI1441" s="106"/>
      <c r="AJ1441" s="106"/>
      <c r="AK1441" s="106"/>
      <c r="AL1441" s="106"/>
      <c r="AM1441" s="106"/>
      <c r="AN1441" s="106"/>
      <c r="AO1441" s="106"/>
      <c r="AP1441" s="106"/>
      <c r="AQ1441" s="106"/>
      <c r="AR1441" s="106"/>
      <c r="AS1441" s="106"/>
      <c r="AT1441" s="106"/>
      <c r="AU1441" s="106"/>
      <c r="AV1441" s="106"/>
      <c r="AW1441" s="106"/>
      <c r="AX1441" s="106"/>
      <c r="AY1441" s="106"/>
      <c r="AZ1441" s="106"/>
      <c r="BA1441" s="106"/>
      <c r="BB1441" s="106"/>
      <c r="BC1441" s="106"/>
      <c r="BD1441" s="106"/>
      <c r="BE1441" s="106"/>
      <c r="BF1441" s="106"/>
      <c r="BG1441" s="106"/>
      <c r="BH1441" s="106"/>
      <c r="BI1441" s="106"/>
      <c r="BJ1441" s="106"/>
      <c r="BK1441" s="106"/>
      <c r="BL1441" s="107"/>
      <c r="CA1441" s="87" t="s">
        <v>155</v>
      </c>
      <c r="CB1441" s="87">
        <v>216</v>
      </c>
      <c r="CC1441" s="87" t="s">
        <v>155</v>
      </c>
      <c r="CD1441" s="87">
        <v>0</v>
      </c>
      <c r="CE1441" s="87" t="s">
        <v>155</v>
      </c>
      <c r="CF1441" s="87">
        <v>0</v>
      </c>
      <c r="CG1441" s="87" t="s">
        <v>155</v>
      </c>
      <c r="CH1441" s="87">
        <v>28.61</v>
      </c>
      <c r="CI1441" s="87" t="s">
        <v>155</v>
      </c>
      <c r="CJ1441" s="87">
        <v>0</v>
      </c>
    </row>
    <row r="1442" spans="2:88" x14ac:dyDescent="0.3">
      <c r="B1442" s="88"/>
      <c r="C1442" s="106"/>
      <c r="D1442" s="106"/>
      <c r="E1442" s="106"/>
      <c r="F1442" s="106"/>
      <c r="G1442" s="106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6"/>
      <c r="T1442" s="106"/>
      <c r="U1442" s="106"/>
      <c r="V1442" s="106"/>
      <c r="W1442" s="106"/>
      <c r="X1442" s="106"/>
      <c r="Y1442" s="106"/>
      <c r="Z1442" s="106"/>
      <c r="AA1442" s="106"/>
      <c r="AB1442" s="106"/>
      <c r="AC1442" s="106"/>
      <c r="AD1442" s="106"/>
      <c r="AE1442" s="106"/>
      <c r="AF1442" s="106"/>
      <c r="AG1442" s="106"/>
      <c r="AH1442" s="106"/>
      <c r="AI1442" s="106"/>
      <c r="AJ1442" s="106"/>
      <c r="AK1442" s="106"/>
      <c r="AL1442" s="106"/>
      <c r="AM1442" s="106"/>
      <c r="AN1442" s="106"/>
      <c r="AO1442" s="106"/>
      <c r="AP1442" s="106"/>
      <c r="AQ1442" s="106"/>
      <c r="AR1442" s="106"/>
      <c r="AS1442" s="106"/>
      <c r="AT1442" s="106"/>
      <c r="AU1442" s="106"/>
      <c r="AV1442" s="106"/>
      <c r="AW1442" s="106"/>
      <c r="AX1442" s="106"/>
      <c r="AY1442" s="106"/>
      <c r="AZ1442" s="106"/>
      <c r="BA1442" s="106"/>
      <c r="BB1442" s="106"/>
      <c r="BC1442" s="106"/>
      <c r="BD1442" s="106"/>
      <c r="BE1442" s="106"/>
      <c r="BF1442" s="106"/>
      <c r="BG1442" s="106"/>
      <c r="BH1442" s="106"/>
      <c r="BI1442" s="106"/>
      <c r="BJ1442" s="106"/>
      <c r="BK1442" s="106"/>
      <c r="BL1442" s="107"/>
      <c r="CA1442" s="87" t="s">
        <v>156</v>
      </c>
      <c r="CB1442" s="87">
        <v>218</v>
      </c>
      <c r="CC1442" s="87" t="s">
        <v>156</v>
      </c>
      <c r="CD1442" s="87">
        <v>0</v>
      </c>
      <c r="CE1442" s="87" t="s">
        <v>156</v>
      </c>
      <c r="CF1442" s="87">
        <v>0</v>
      </c>
      <c r="CG1442" s="87" t="s">
        <v>156</v>
      </c>
      <c r="CH1442" s="87">
        <v>25.56</v>
      </c>
      <c r="CI1442" s="87" t="s">
        <v>156</v>
      </c>
      <c r="CJ1442" s="87">
        <v>0</v>
      </c>
    </row>
    <row r="1443" spans="2:88" x14ac:dyDescent="0.3">
      <c r="B1443" s="88"/>
      <c r="C1443" s="106"/>
      <c r="D1443" s="106"/>
      <c r="E1443" s="106"/>
      <c r="F1443" s="106"/>
      <c r="G1443" s="106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6"/>
      <c r="T1443" s="106"/>
      <c r="U1443" s="106"/>
      <c r="V1443" s="106"/>
      <c r="W1443" s="106"/>
      <c r="X1443" s="106"/>
      <c r="Y1443" s="106"/>
      <c r="Z1443" s="106"/>
      <c r="AA1443" s="106"/>
      <c r="AB1443" s="106"/>
      <c r="AC1443" s="106"/>
      <c r="AD1443" s="106"/>
      <c r="AE1443" s="106"/>
      <c r="AF1443" s="106"/>
      <c r="AG1443" s="106"/>
      <c r="AH1443" s="106"/>
      <c r="AI1443" s="106"/>
      <c r="AJ1443" s="106"/>
      <c r="AK1443" s="106"/>
      <c r="AL1443" s="106"/>
      <c r="AM1443" s="106"/>
      <c r="AN1443" s="106"/>
      <c r="AO1443" s="106"/>
      <c r="AP1443" s="106"/>
      <c r="AQ1443" s="106"/>
      <c r="AR1443" s="106"/>
      <c r="AS1443" s="106"/>
      <c r="AT1443" s="106"/>
      <c r="AU1443" s="106"/>
      <c r="AV1443" s="106"/>
      <c r="AW1443" s="106"/>
      <c r="AX1443" s="106"/>
      <c r="AY1443" s="106"/>
      <c r="AZ1443" s="106"/>
      <c r="BA1443" s="106"/>
      <c r="BB1443" s="106"/>
      <c r="BC1443" s="106"/>
      <c r="BD1443" s="106"/>
      <c r="BE1443" s="106"/>
      <c r="BF1443" s="106"/>
      <c r="BG1443" s="106"/>
      <c r="BH1443" s="106"/>
      <c r="BI1443" s="106"/>
      <c r="BJ1443" s="106"/>
      <c r="BK1443" s="106"/>
      <c r="BL1443" s="107"/>
      <c r="CA1443" s="87" t="s">
        <v>157</v>
      </c>
      <c r="CB1443" s="87">
        <v>217</v>
      </c>
      <c r="CC1443" s="87" t="s">
        <v>157</v>
      </c>
      <c r="CD1443" s="87">
        <v>0</v>
      </c>
      <c r="CE1443" s="87" t="s">
        <v>157</v>
      </c>
      <c r="CF1443" s="87">
        <v>0</v>
      </c>
      <c r="CG1443" s="87" t="s">
        <v>157</v>
      </c>
      <c r="CH1443" s="87">
        <v>27.22</v>
      </c>
      <c r="CI1443" s="87" t="s">
        <v>157</v>
      </c>
      <c r="CJ1443" s="87">
        <v>0</v>
      </c>
    </row>
    <row r="1444" spans="2:88" x14ac:dyDescent="0.3">
      <c r="B1444" s="88"/>
      <c r="C1444" s="107"/>
      <c r="D1444" s="107"/>
      <c r="E1444" s="107"/>
      <c r="F1444" s="107"/>
      <c r="G1444" s="107"/>
      <c r="H1444" s="107"/>
      <c r="I1444" s="107"/>
      <c r="J1444" s="107"/>
      <c r="K1444" s="107"/>
      <c r="L1444" s="107"/>
      <c r="M1444" s="107"/>
      <c r="N1444" s="107"/>
      <c r="O1444" s="107"/>
      <c r="P1444" s="107"/>
      <c r="Q1444" s="107"/>
      <c r="R1444" s="107"/>
      <c r="S1444" s="107"/>
      <c r="T1444" s="107"/>
      <c r="U1444" s="107"/>
      <c r="V1444" s="107"/>
      <c r="W1444" s="107"/>
      <c r="X1444" s="107"/>
      <c r="Y1444" s="107"/>
      <c r="Z1444" s="107"/>
      <c r="AA1444" s="107"/>
      <c r="AB1444" s="107"/>
      <c r="AC1444" s="107"/>
      <c r="AD1444" s="107"/>
      <c r="AE1444" s="107"/>
      <c r="AF1444" s="107"/>
      <c r="AG1444" s="107"/>
      <c r="AH1444" s="107"/>
      <c r="AI1444" s="107"/>
      <c r="AJ1444" s="107"/>
      <c r="AK1444" s="107"/>
      <c r="AL1444" s="107"/>
      <c r="AM1444" s="107"/>
      <c r="AN1444" s="107"/>
      <c r="AO1444" s="107"/>
      <c r="AP1444" s="107"/>
      <c r="AQ1444" s="107"/>
      <c r="AR1444" s="107"/>
      <c r="AS1444" s="107"/>
      <c r="AT1444" s="107"/>
      <c r="AU1444" s="107"/>
      <c r="AV1444" s="107"/>
      <c r="AW1444" s="107"/>
      <c r="AX1444" s="107"/>
      <c r="AY1444" s="107"/>
      <c r="AZ1444" s="107"/>
      <c r="BA1444" s="107"/>
      <c r="BB1444" s="107"/>
      <c r="BC1444" s="107"/>
      <c r="BD1444" s="107"/>
      <c r="BE1444" s="107"/>
      <c r="BF1444" s="107"/>
      <c r="BG1444" s="107"/>
      <c r="BH1444" s="107"/>
      <c r="BI1444" s="107"/>
      <c r="BJ1444" s="107"/>
      <c r="BK1444" s="107"/>
      <c r="BL1444" s="107"/>
      <c r="CA1444" s="87" t="s">
        <v>158</v>
      </c>
      <c r="CB1444" s="87">
        <v>219</v>
      </c>
      <c r="CC1444" s="87" t="s">
        <v>158</v>
      </c>
      <c r="CD1444" s="87">
        <v>0</v>
      </c>
      <c r="CE1444" s="87" t="s">
        <v>158</v>
      </c>
      <c r="CF1444" s="87">
        <v>0</v>
      </c>
      <c r="CG1444" s="87" t="s">
        <v>158</v>
      </c>
      <c r="CH1444" s="87">
        <v>19.170000000000002</v>
      </c>
      <c r="CI1444" s="87" t="s">
        <v>158</v>
      </c>
      <c r="CJ1444" s="87">
        <v>0</v>
      </c>
    </row>
    <row r="1445" spans="2:88" x14ac:dyDescent="0.3">
      <c r="B1445" s="88"/>
      <c r="CA1445" s="87" t="s">
        <v>159</v>
      </c>
      <c r="CB1445" s="87">
        <v>219</v>
      </c>
      <c r="CC1445" s="87" t="s">
        <v>159</v>
      </c>
      <c r="CD1445" s="87">
        <v>0</v>
      </c>
      <c r="CE1445" s="87" t="s">
        <v>159</v>
      </c>
      <c r="CF1445" s="87">
        <v>0</v>
      </c>
      <c r="CG1445" s="87" t="s">
        <v>159</v>
      </c>
      <c r="CH1445" s="87">
        <v>20.28</v>
      </c>
      <c r="CI1445" s="87" t="s">
        <v>159</v>
      </c>
      <c r="CJ1445" s="87">
        <v>0</v>
      </c>
    </row>
    <row r="1446" spans="2:88" x14ac:dyDescent="0.3">
      <c r="B1446" s="88"/>
      <c r="CA1446" s="87" t="s">
        <v>160</v>
      </c>
      <c r="CB1446" s="87">
        <v>217</v>
      </c>
      <c r="CC1446" s="87" t="s">
        <v>160</v>
      </c>
      <c r="CD1446" s="87">
        <v>0</v>
      </c>
      <c r="CE1446" s="87" t="s">
        <v>160</v>
      </c>
      <c r="CF1446" s="87">
        <v>0</v>
      </c>
      <c r="CG1446" s="87" t="s">
        <v>160</v>
      </c>
      <c r="CH1446" s="87">
        <v>8.06</v>
      </c>
      <c r="CI1446" s="87" t="s">
        <v>160</v>
      </c>
      <c r="CJ1446" s="87">
        <v>0</v>
      </c>
    </row>
    <row r="1447" spans="2:88" x14ac:dyDescent="0.3">
      <c r="B1447" s="88"/>
      <c r="CA1447" s="87" t="s">
        <v>161</v>
      </c>
      <c r="CB1447" s="87">
        <v>219</v>
      </c>
      <c r="CC1447" s="87" t="s">
        <v>161</v>
      </c>
      <c r="CD1447" s="87">
        <v>0</v>
      </c>
      <c r="CE1447" s="87" t="s">
        <v>161</v>
      </c>
      <c r="CF1447" s="87">
        <v>0</v>
      </c>
      <c r="CG1447" s="87" t="s">
        <v>161</v>
      </c>
      <c r="CH1447" s="87">
        <v>23.89</v>
      </c>
      <c r="CI1447" s="87" t="s">
        <v>161</v>
      </c>
      <c r="CJ1447" s="87">
        <v>0</v>
      </c>
    </row>
    <row r="1448" spans="2:88" x14ac:dyDescent="0.3">
      <c r="B1448" s="88"/>
      <c r="CA1448" s="87" t="s">
        <v>162</v>
      </c>
      <c r="CB1448" s="87">
        <v>218</v>
      </c>
      <c r="CC1448" s="87" t="s">
        <v>162</v>
      </c>
      <c r="CD1448" s="87">
        <v>0</v>
      </c>
      <c r="CE1448" s="87" t="s">
        <v>162</v>
      </c>
      <c r="CF1448" s="87">
        <v>0</v>
      </c>
      <c r="CG1448" s="87" t="s">
        <v>162</v>
      </c>
      <c r="CH1448" s="87">
        <v>23.89</v>
      </c>
      <c r="CI1448" s="87" t="s">
        <v>162</v>
      </c>
      <c r="CJ1448" s="87">
        <v>0</v>
      </c>
    </row>
    <row r="1449" spans="2:88" x14ac:dyDescent="0.3">
      <c r="B1449" s="88"/>
      <c r="CA1449" s="87" t="s">
        <v>163</v>
      </c>
      <c r="CB1449" s="87">
        <v>218</v>
      </c>
      <c r="CC1449" s="87" t="s">
        <v>163</v>
      </c>
      <c r="CD1449" s="87">
        <v>0</v>
      </c>
      <c r="CE1449" s="87" t="s">
        <v>163</v>
      </c>
      <c r="CF1449" s="87">
        <v>0</v>
      </c>
      <c r="CG1449" s="87" t="s">
        <v>163</v>
      </c>
      <c r="CH1449" s="87">
        <v>16.670000000000002</v>
      </c>
      <c r="CI1449" s="87" t="s">
        <v>163</v>
      </c>
      <c r="CJ1449" s="87">
        <v>0</v>
      </c>
    </row>
    <row r="1450" spans="2:88" x14ac:dyDescent="0.3">
      <c r="B1450" s="88"/>
      <c r="CA1450" s="87" t="s">
        <v>164</v>
      </c>
      <c r="CB1450" s="87">
        <v>217</v>
      </c>
      <c r="CC1450" s="87" t="s">
        <v>164</v>
      </c>
      <c r="CD1450" s="87">
        <v>0</v>
      </c>
      <c r="CE1450" s="87" t="s">
        <v>164</v>
      </c>
      <c r="CF1450" s="87">
        <v>0</v>
      </c>
      <c r="CG1450" s="87" t="s">
        <v>164</v>
      </c>
      <c r="CH1450" s="87">
        <v>16.670000000000002</v>
      </c>
      <c r="CI1450" s="87" t="s">
        <v>164</v>
      </c>
      <c r="CJ1450" s="87">
        <v>0</v>
      </c>
    </row>
    <row r="1451" spans="2:88" x14ac:dyDescent="0.3">
      <c r="B1451" s="88"/>
      <c r="CA1451" s="87" t="s">
        <v>165</v>
      </c>
      <c r="CB1451" s="87">
        <v>218</v>
      </c>
      <c r="CC1451" s="87" t="s">
        <v>165</v>
      </c>
      <c r="CD1451" s="87">
        <v>0</v>
      </c>
      <c r="CE1451" s="87" t="s">
        <v>165</v>
      </c>
      <c r="CF1451" s="87">
        <v>0</v>
      </c>
      <c r="CG1451" s="87" t="s">
        <v>165</v>
      </c>
      <c r="CH1451" s="87">
        <v>16.940000000000001</v>
      </c>
      <c r="CI1451" s="87" t="s">
        <v>165</v>
      </c>
      <c r="CJ1451" s="87">
        <v>0</v>
      </c>
    </row>
    <row r="1452" spans="2:88" x14ac:dyDescent="0.3">
      <c r="B1452" s="88"/>
      <c r="CA1452" s="87" t="s">
        <v>166</v>
      </c>
      <c r="CB1452" s="87">
        <v>217</v>
      </c>
      <c r="CC1452" s="87" t="s">
        <v>166</v>
      </c>
      <c r="CD1452" s="87">
        <v>0</v>
      </c>
      <c r="CE1452" s="87" t="s">
        <v>166</v>
      </c>
      <c r="CF1452" s="87">
        <v>0</v>
      </c>
      <c r="CG1452" s="87" t="s">
        <v>166</v>
      </c>
      <c r="CH1452" s="87">
        <v>24.44</v>
      </c>
      <c r="CI1452" s="87" t="s">
        <v>166</v>
      </c>
      <c r="CJ1452" s="87">
        <v>0</v>
      </c>
    </row>
    <row r="1453" spans="2:88" x14ac:dyDescent="0.3">
      <c r="B1453" s="88"/>
      <c r="CA1453" s="87" t="s">
        <v>167</v>
      </c>
      <c r="CB1453" s="87">
        <v>218</v>
      </c>
      <c r="CC1453" s="87" t="s">
        <v>167</v>
      </c>
      <c r="CD1453" s="87">
        <v>0</v>
      </c>
      <c r="CE1453" s="87" t="s">
        <v>167</v>
      </c>
      <c r="CF1453" s="87">
        <v>0</v>
      </c>
      <c r="CG1453" s="87" t="s">
        <v>167</v>
      </c>
      <c r="CH1453" s="87">
        <v>22.22</v>
      </c>
      <c r="CI1453" s="87" t="s">
        <v>167</v>
      </c>
      <c r="CJ1453" s="87">
        <v>0</v>
      </c>
    </row>
    <row r="1454" spans="2:88" x14ac:dyDescent="0.3">
      <c r="B1454" s="88"/>
      <c r="CA1454" s="87" t="s">
        <v>168</v>
      </c>
      <c r="CB1454" s="87">
        <v>219</v>
      </c>
      <c r="CC1454" s="87" t="s">
        <v>168</v>
      </c>
      <c r="CD1454" s="87">
        <v>0</v>
      </c>
      <c r="CE1454" s="87" t="s">
        <v>168</v>
      </c>
      <c r="CF1454" s="87">
        <v>0</v>
      </c>
      <c r="CG1454" s="87" t="s">
        <v>168</v>
      </c>
      <c r="CH1454" s="87">
        <v>21.67</v>
      </c>
      <c r="CI1454" s="87" t="s">
        <v>168</v>
      </c>
      <c r="CJ1454" s="87">
        <v>0</v>
      </c>
    </row>
    <row r="1455" spans="2:88" x14ac:dyDescent="0.3">
      <c r="B1455" s="88"/>
      <c r="CA1455" s="87" t="s">
        <v>169</v>
      </c>
      <c r="CB1455" s="87">
        <v>217</v>
      </c>
      <c r="CC1455" s="87" t="s">
        <v>169</v>
      </c>
      <c r="CD1455" s="87">
        <v>0</v>
      </c>
      <c r="CE1455" s="87" t="s">
        <v>169</v>
      </c>
      <c r="CF1455" s="87">
        <v>0</v>
      </c>
      <c r="CG1455" s="87" t="s">
        <v>169</v>
      </c>
      <c r="CH1455" s="87">
        <v>16.670000000000002</v>
      </c>
      <c r="CI1455" s="87" t="s">
        <v>169</v>
      </c>
      <c r="CJ1455" s="87">
        <v>0</v>
      </c>
    </row>
    <row r="1456" spans="2:88" x14ac:dyDescent="0.3">
      <c r="B1456" s="88"/>
      <c r="CA1456" s="87" t="s">
        <v>170</v>
      </c>
      <c r="CB1456" s="87">
        <v>221</v>
      </c>
      <c r="CC1456" s="87" t="s">
        <v>170</v>
      </c>
      <c r="CD1456" s="87">
        <v>0</v>
      </c>
      <c r="CE1456" s="87" t="s">
        <v>170</v>
      </c>
      <c r="CF1456" s="87">
        <v>0</v>
      </c>
      <c r="CG1456" s="87" t="s">
        <v>170</v>
      </c>
      <c r="CH1456" s="87">
        <v>26.67</v>
      </c>
      <c r="CI1456" s="87" t="s">
        <v>170</v>
      </c>
      <c r="CJ1456" s="87">
        <v>0</v>
      </c>
    </row>
    <row r="1457" spans="2:88" x14ac:dyDescent="0.3">
      <c r="B1457" s="88"/>
      <c r="CA1457" s="87" t="s">
        <v>171</v>
      </c>
      <c r="CB1457" s="87">
        <v>217</v>
      </c>
      <c r="CC1457" s="87" t="s">
        <v>171</v>
      </c>
      <c r="CD1457" s="87">
        <v>0</v>
      </c>
      <c r="CE1457" s="87" t="s">
        <v>171</v>
      </c>
      <c r="CF1457" s="87">
        <v>0</v>
      </c>
      <c r="CG1457" s="87" t="s">
        <v>171</v>
      </c>
      <c r="CH1457" s="87">
        <v>23.06</v>
      </c>
      <c r="CI1457" s="87" t="s">
        <v>171</v>
      </c>
      <c r="CJ1457" s="87">
        <v>0</v>
      </c>
    </row>
    <row r="1458" spans="2:88" x14ac:dyDescent="0.3">
      <c r="B1458" s="88"/>
      <c r="CA1458" s="87" t="s">
        <v>172</v>
      </c>
      <c r="CB1458" s="87">
        <v>216</v>
      </c>
      <c r="CC1458" s="87" t="s">
        <v>172</v>
      </c>
      <c r="CD1458" s="87">
        <v>0</v>
      </c>
      <c r="CE1458" s="87" t="s">
        <v>172</v>
      </c>
      <c r="CF1458" s="87">
        <v>0</v>
      </c>
      <c r="CG1458" s="87" t="s">
        <v>172</v>
      </c>
      <c r="CH1458" s="87">
        <v>23.89</v>
      </c>
      <c r="CI1458" s="87" t="s">
        <v>172</v>
      </c>
      <c r="CJ1458" s="87">
        <v>0</v>
      </c>
    </row>
    <row r="1459" spans="2:88" x14ac:dyDescent="0.3">
      <c r="B1459" s="88"/>
      <c r="CA1459" s="87" t="s">
        <v>173</v>
      </c>
      <c r="CB1459" s="87">
        <v>219</v>
      </c>
      <c r="CC1459" s="87" t="s">
        <v>173</v>
      </c>
      <c r="CD1459" s="87">
        <v>0</v>
      </c>
      <c r="CE1459" s="87" t="s">
        <v>173</v>
      </c>
      <c r="CF1459" s="87">
        <v>0</v>
      </c>
      <c r="CG1459" s="87" t="s">
        <v>173</v>
      </c>
      <c r="CH1459" s="87">
        <v>23.61</v>
      </c>
      <c r="CI1459" s="87" t="s">
        <v>173</v>
      </c>
      <c r="CJ1459" s="87">
        <v>0</v>
      </c>
    </row>
    <row r="1460" spans="2:88" x14ac:dyDescent="0.3">
      <c r="B1460" s="88"/>
      <c r="CA1460" s="87" t="s">
        <v>174</v>
      </c>
      <c r="CB1460" s="87">
        <v>218</v>
      </c>
      <c r="CC1460" s="87" t="s">
        <v>174</v>
      </c>
      <c r="CD1460" s="87">
        <v>0</v>
      </c>
      <c r="CE1460" s="87" t="s">
        <v>174</v>
      </c>
      <c r="CF1460" s="87">
        <v>0</v>
      </c>
      <c r="CG1460" s="87" t="s">
        <v>174</v>
      </c>
      <c r="CH1460" s="87">
        <v>16.11</v>
      </c>
      <c r="CI1460" s="87" t="s">
        <v>174</v>
      </c>
      <c r="CJ1460" s="87">
        <v>0</v>
      </c>
    </row>
    <row r="1461" spans="2:88" x14ac:dyDescent="0.3">
      <c r="B1461" s="88"/>
      <c r="CA1461" s="87" t="s">
        <v>175</v>
      </c>
      <c r="CB1461" s="87">
        <v>215</v>
      </c>
      <c r="CC1461" s="87" t="s">
        <v>175</v>
      </c>
      <c r="CD1461" s="87">
        <v>0</v>
      </c>
      <c r="CE1461" s="87" t="s">
        <v>175</v>
      </c>
      <c r="CF1461" s="87">
        <v>0</v>
      </c>
      <c r="CG1461" s="87" t="s">
        <v>175</v>
      </c>
      <c r="CH1461" s="87">
        <v>0.28000000000000003</v>
      </c>
      <c r="CI1461" s="87" t="s">
        <v>175</v>
      </c>
      <c r="CJ1461" s="87">
        <v>0</v>
      </c>
    </row>
    <row r="1462" spans="2:88" x14ac:dyDescent="0.3">
      <c r="B1462" s="88"/>
      <c r="CA1462" s="87" t="s">
        <v>176</v>
      </c>
      <c r="CB1462" s="87">
        <v>217</v>
      </c>
      <c r="CC1462" s="87" t="s">
        <v>176</v>
      </c>
      <c r="CD1462" s="87">
        <v>0</v>
      </c>
      <c r="CE1462" s="87" t="s">
        <v>176</v>
      </c>
      <c r="CF1462" s="87">
        <v>0</v>
      </c>
      <c r="CG1462" s="87" t="s">
        <v>176</v>
      </c>
      <c r="CH1462" s="87">
        <v>21.67</v>
      </c>
      <c r="CI1462" s="87" t="s">
        <v>176</v>
      </c>
      <c r="CJ1462" s="87">
        <v>0</v>
      </c>
    </row>
    <row r="1463" spans="2:88" x14ac:dyDescent="0.3">
      <c r="B1463" s="88"/>
      <c r="CA1463" s="87" t="s">
        <v>177</v>
      </c>
      <c r="CB1463" s="87">
        <v>218</v>
      </c>
      <c r="CC1463" s="87" t="s">
        <v>177</v>
      </c>
      <c r="CD1463" s="87">
        <v>0</v>
      </c>
      <c r="CE1463" s="87" t="s">
        <v>177</v>
      </c>
      <c r="CF1463" s="87">
        <v>0</v>
      </c>
      <c r="CG1463" s="87" t="s">
        <v>177</v>
      </c>
      <c r="CH1463" s="87">
        <v>21.94</v>
      </c>
      <c r="CI1463" s="87" t="s">
        <v>177</v>
      </c>
      <c r="CJ1463" s="87">
        <v>0</v>
      </c>
    </row>
    <row r="1464" spans="2:88" x14ac:dyDescent="0.3">
      <c r="B1464" s="88"/>
      <c r="CA1464" s="87" t="s">
        <v>178</v>
      </c>
      <c r="CB1464" s="87">
        <v>218</v>
      </c>
      <c r="CC1464" s="87" t="s">
        <v>178</v>
      </c>
      <c r="CD1464" s="87">
        <v>0</v>
      </c>
      <c r="CE1464" s="87" t="s">
        <v>178</v>
      </c>
      <c r="CF1464" s="87">
        <v>0</v>
      </c>
      <c r="CG1464" s="87" t="s">
        <v>178</v>
      </c>
      <c r="CH1464" s="87">
        <v>16.11</v>
      </c>
      <c r="CI1464" s="87" t="s">
        <v>178</v>
      </c>
      <c r="CJ1464" s="87">
        <v>0</v>
      </c>
    </row>
    <row r="1465" spans="2:88" x14ac:dyDescent="0.3">
      <c r="B1465" s="88"/>
      <c r="CA1465" s="87" t="s">
        <v>179</v>
      </c>
      <c r="CB1465" s="87">
        <v>218</v>
      </c>
      <c r="CC1465" s="87" t="s">
        <v>179</v>
      </c>
      <c r="CD1465" s="87">
        <v>0</v>
      </c>
      <c r="CE1465" s="87" t="s">
        <v>179</v>
      </c>
      <c r="CF1465" s="87">
        <v>0</v>
      </c>
      <c r="CG1465" s="87" t="s">
        <v>179</v>
      </c>
      <c r="CH1465" s="87">
        <v>17.78</v>
      </c>
      <c r="CI1465" s="87" t="s">
        <v>179</v>
      </c>
      <c r="CJ1465" s="87">
        <v>0</v>
      </c>
    </row>
    <row r="1466" spans="2:88" x14ac:dyDescent="0.3">
      <c r="B1466" s="88"/>
      <c r="CA1466" s="87" t="s">
        <v>180</v>
      </c>
      <c r="CB1466" s="87">
        <v>217</v>
      </c>
      <c r="CC1466" s="87" t="s">
        <v>180</v>
      </c>
      <c r="CD1466" s="87">
        <v>0</v>
      </c>
      <c r="CE1466" s="87" t="s">
        <v>180</v>
      </c>
      <c r="CF1466" s="87">
        <v>0</v>
      </c>
      <c r="CG1466" s="87" t="s">
        <v>180</v>
      </c>
      <c r="CH1466" s="87">
        <v>23.89</v>
      </c>
      <c r="CI1466" s="87" t="s">
        <v>180</v>
      </c>
      <c r="CJ1466" s="87">
        <v>0</v>
      </c>
    </row>
    <row r="1467" spans="2:88" x14ac:dyDescent="0.3">
      <c r="B1467" s="88"/>
      <c r="CA1467" s="87" t="s">
        <v>181</v>
      </c>
      <c r="CB1467" s="87">
        <v>218</v>
      </c>
      <c r="CC1467" s="87" t="s">
        <v>181</v>
      </c>
      <c r="CD1467" s="87">
        <v>0</v>
      </c>
      <c r="CE1467" s="87" t="s">
        <v>181</v>
      </c>
      <c r="CF1467" s="87">
        <v>0</v>
      </c>
      <c r="CG1467" s="87" t="s">
        <v>181</v>
      </c>
      <c r="CH1467" s="87">
        <v>23.06</v>
      </c>
      <c r="CI1467" s="87" t="s">
        <v>181</v>
      </c>
      <c r="CJ1467" s="87">
        <v>0</v>
      </c>
    </row>
    <row r="1468" spans="2:88" x14ac:dyDescent="0.3">
      <c r="B1468" s="88"/>
      <c r="CA1468" s="87" t="s">
        <v>182</v>
      </c>
      <c r="CB1468" s="87">
        <v>217</v>
      </c>
      <c r="CC1468" s="87" t="s">
        <v>182</v>
      </c>
      <c r="CD1468" s="87">
        <v>0</v>
      </c>
      <c r="CE1468" s="87" t="s">
        <v>182</v>
      </c>
      <c r="CF1468" s="87">
        <v>0</v>
      </c>
      <c r="CG1468" s="87" t="s">
        <v>182</v>
      </c>
      <c r="CH1468" s="87">
        <v>21.39</v>
      </c>
      <c r="CI1468" s="87" t="s">
        <v>182</v>
      </c>
      <c r="CJ1468" s="87">
        <v>0</v>
      </c>
    </row>
    <row r="1469" spans="2:88" x14ac:dyDescent="0.3">
      <c r="B1469" s="88"/>
      <c r="CA1469" s="87" t="s">
        <v>183</v>
      </c>
      <c r="CB1469" s="87">
        <v>219</v>
      </c>
      <c r="CC1469" s="87" t="s">
        <v>183</v>
      </c>
      <c r="CD1469" s="87">
        <v>0</v>
      </c>
      <c r="CE1469" s="87" t="s">
        <v>183</v>
      </c>
      <c r="CF1469" s="87">
        <v>0</v>
      </c>
      <c r="CG1469" s="87" t="s">
        <v>183</v>
      </c>
      <c r="CH1469" s="87">
        <v>19.170000000000002</v>
      </c>
      <c r="CI1469" s="87" t="s">
        <v>183</v>
      </c>
      <c r="CJ1469" s="87">
        <v>0</v>
      </c>
    </row>
    <row r="1470" spans="2:88" x14ac:dyDescent="0.3">
      <c r="B1470" s="88"/>
      <c r="CA1470" s="87" t="s">
        <v>184</v>
      </c>
      <c r="CB1470" s="87">
        <v>220</v>
      </c>
      <c r="CC1470" s="87" t="s">
        <v>184</v>
      </c>
      <c r="CD1470" s="87">
        <v>0</v>
      </c>
      <c r="CE1470" s="87" t="s">
        <v>184</v>
      </c>
      <c r="CF1470" s="87">
        <v>0</v>
      </c>
      <c r="CG1470" s="87" t="s">
        <v>184</v>
      </c>
      <c r="CH1470" s="87">
        <v>19.72</v>
      </c>
      <c r="CI1470" s="87" t="s">
        <v>184</v>
      </c>
      <c r="CJ1470" s="87">
        <v>0</v>
      </c>
    </row>
    <row r="1471" spans="2:88" x14ac:dyDescent="0.3">
      <c r="B1471" s="88"/>
      <c r="CA1471" s="87" t="s">
        <v>185</v>
      </c>
      <c r="CB1471" s="87">
        <v>218</v>
      </c>
      <c r="CC1471" s="87" t="s">
        <v>185</v>
      </c>
      <c r="CD1471" s="87">
        <v>0</v>
      </c>
      <c r="CE1471" s="87" t="s">
        <v>185</v>
      </c>
      <c r="CF1471" s="87">
        <v>0</v>
      </c>
      <c r="CG1471" s="87" t="s">
        <v>185</v>
      </c>
      <c r="CH1471" s="87">
        <v>28.06</v>
      </c>
      <c r="CI1471" s="87" t="s">
        <v>185</v>
      </c>
      <c r="CJ1471" s="87">
        <v>0</v>
      </c>
    </row>
    <row r="1472" spans="2:88" x14ac:dyDescent="0.3">
      <c r="B1472" s="88"/>
      <c r="CA1472" s="87" t="s">
        <v>186</v>
      </c>
      <c r="CB1472" s="87">
        <v>220</v>
      </c>
      <c r="CC1472" s="87" t="s">
        <v>186</v>
      </c>
      <c r="CD1472" s="87">
        <v>0</v>
      </c>
      <c r="CE1472" s="87" t="s">
        <v>186</v>
      </c>
      <c r="CF1472" s="87">
        <v>0</v>
      </c>
      <c r="CG1472" s="87" t="s">
        <v>186</v>
      </c>
      <c r="CH1472" s="87">
        <v>23.61</v>
      </c>
      <c r="CI1472" s="87" t="s">
        <v>186</v>
      </c>
      <c r="CJ1472" s="87">
        <v>0</v>
      </c>
    </row>
    <row r="1473" spans="2:88" x14ac:dyDescent="0.3">
      <c r="B1473" s="88"/>
      <c r="CA1473" s="87" t="s">
        <v>187</v>
      </c>
      <c r="CB1473" s="87">
        <v>217</v>
      </c>
      <c r="CC1473" s="87" t="s">
        <v>187</v>
      </c>
      <c r="CD1473" s="87">
        <v>0</v>
      </c>
      <c r="CE1473" s="87" t="s">
        <v>187</v>
      </c>
      <c r="CF1473" s="87">
        <v>0</v>
      </c>
      <c r="CG1473" s="87" t="s">
        <v>187</v>
      </c>
      <c r="CH1473" s="87">
        <v>26.11</v>
      </c>
      <c r="CI1473" s="87" t="s">
        <v>187</v>
      </c>
      <c r="CJ1473" s="87">
        <v>0</v>
      </c>
    </row>
    <row r="1474" spans="2:88" x14ac:dyDescent="0.3">
      <c r="B1474" s="88"/>
      <c r="CA1474" s="87" t="s">
        <v>188</v>
      </c>
      <c r="CB1474" s="87">
        <v>216</v>
      </c>
      <c r="CC1474" s="87" t="s">
        <v>188</v>
      </c>
      <c r="CD1474" s="87">
        <v>0</v>
      </c>
      <c r="CE1474" s="87" t="s">
        <v>188</v>
      </c>
      <c r="CF1474" s="87">
        <v>0</v>
      </c>
      <c r="CG1474" s="87" t="s">
        <v>188</v>
      </c>
      <c r="CH1474" s="87">
        <v>25.56</v>
      </c>
      <c r="CI1474" s="87" t="s">
        <v>188</v>
      </c>
      <c r="CJ1474" s="87">
        <v>0</v>
      </c>
    </row>
    <row r="1475" spans="2:88" x14ac:dyDescent="0.3">
      <c r="B1475" s="88"/>
      <c r="CA1475" s="87" t="s">
        <v>189</v>
      </c>
      <c r="CB1475" s="87">
        <v>217</v>
      </c>
      <c r="CC1475" s="87" t="s">
        <v>189</v>
      </c>
      <c r="CD1475" s="87">
        <v>0</v>
      </c>
      <c r="CE1475" s="87" t="s">
        <v>189</v>
      </c>
      <c r="CF1475" s="87">
        <v>0</v>
      </c>
      <c r="CG1475" s="87" t="s">
        <v>189</v>
      </c>
      <c r="CH1475" s="87">
        <v>48.89</v>
      </c>
      <c r="CI1475" s="87" t="s">
        <v>189</v>
      </c>
      <c r="CJ1475" s="87">
        <v>0</v>
      </c>
    </row>
    <row r="1476" spans="2:88" x14ac:dyDescent="0.3">
      <c r="B1476" s="88"/>
      <c r="CA1476" s="87" t="s">
        <v>190</v>
      </c>
      <c r="CB1476" s="87">
        <v>215</v>
      </c>
      <c r="CC1476" s="87" t="s">
        <v>190</v>
      </c>
      <c r="CD1476" s="87">
        <v>0</v>
      </c>
      <c r="CE1476" s="87" t="s">
        <v>190</v>
      </c>
      <c r="CF1476" s="87">
        <v>0</v>
      </c>
      <c r="CG1476" s="87" t="s">
        <v>190</v>
      </c>
      <c r="CH1476" s="87">
        <v>25.56</v>
      </c>
      <c r="CI1476" s="87" t="s">
        <v>190</v>
      </c>
      <c r="CJ1476" s="87">
        <v>0</v>
      </c>
    </row>
    <row r="1477" spans="2:88" x14ac:dyDescent="0.3">
      <c r="B1477" s="88"/>
      <c r="CA1477" s="87" t="s">
        <v>191</v>
      </c>
      <c r="CB1477" s="87">
        <v>220</v>
      </c>
      <c r="CC1477" s="87" t="s">
        <v>191</v>
      </c>
      <c r="CD1477" s="87">
        <v>0</v>
      </c>
      <c r="CE1477" s="87" t="s">
        <v>191</v>
      </c>
      <c r="CF1477" s="87">
        <v>0</v>
      </c>
      <c r="CG1477" s="87" t="s">
        <v>191</v>
      </c>
      <c r="CH1477" s="87">
        <v>46.94</v>
      </c>
      <c r="CI1477" s="87" t="s">
        <v>191</v>
      </c>
      <c r="CJ1477" s="87">
        <v>0</v>
      </c>
    </row>
    <row r="1478" spans="2:88" x14ac:dyDescent="0.3">
      <c r="B1478" s="88"/>
      <c r="CA1478" s="87" t="s">
        <v>192</v>
      </c>
      <c r="CB1478" s="87">
        <v>217</v>
      </c>
      <c r="CC1478" s="87" t="s">
        <v>192</v>
      </c>
      <c r="CD1478" s="87">
        <v>0</v>
      </c>
      <c r="CE1478" s="87" t="s">
        <v>192</v>
      </c>
      <c r="CF1478" s="87">
        <v>0</v>
      </c>
      <c r="CG1478" s="87" t="s">
        <v>192</v>
      </c>
      <c r="CH1478" s="87">
        <v>52.22</v>
      </c>
      <c r="CI1478" s="87" t="s">
        <v>192</v>
      </c>
      <c r="CJ1478" s="87">
        <v>29.94</v>
      </c>
    </row>
    <row r="1479" spans="2:88" x14ac:dyDescent="0.3">
      <c r="B1479" s="88"/>
      <c r="CA1479" s="87" t="s">
        <v>193</v>
      </c>
      <c r="CB1479" s="87">
        <v>219</v>
      </c>
      <c r="CC1479" s="87" t="s">
        <v>193</v>
      </c>
      <c r="CD1479" s="87">
        <v>1.53</v>
      </c>
      <c r="CE1479" s="87" t="s">
        <v>193</v>
      </c>
      <c r="CF1479" s="87">
        <v>0</v>
      </c>
      <c r="CG1479" s="87" t="s">
        <v>193</v>
      </c>
      <c r="CH1479" s="87">
        <v>17.5</v>
      </c>
      <c r="CI1479" s="87" t="s">
        <v>193</v>
      </c>
      <c r="CJ1479" s="87">
        <v>41.78</v>
      </c>
    </row>
    <row r="1480" spans="2:88" x14ac:dyDescent="0.3">
      <c r="B1480" s="88"/>
      <c r="CA1480" s="87" t="s">
        <v>194</v>
      </c>
      <c r="CB1480" s="87">
        <v>216</v>
      </c>
      <c r="CC1480" s="87" t="s">
        <v>194</v>
      </c>
      <c r="CD1480" s="87">
        <v>21.75</v>
      </c>
      <c r="CE1480" s="87" t="s">
        <v>194</v>
      </c>
      <c r="CF1480" s="87">
        <v>0</v>
      </c>
      <c r="CG1480" s="87" t="s">
        <v>194</v>
      </c>
      <c r="CH1480" s="87">
        <v>0.28000000000000003</v>
      </c>
      <c r="CI1480" s="87" t="s">
        <v>194</v>
      </c>
      <c r="CJ1480" s="87">
        <v>61.97</v>
      </c>
    </row>
    <row r="1481" spans="2:88" x14ac:dyDescent="0.3">
      <c r="B1481" s="88"/>
      <c r="CA1481" s="87" t="s">
        <v>195</v>
      </c>
      <c r="CB1481" s="87">
        <v>217</v>
      </c>
      <c r="CC1481" s="87" t="s">
        <v>195</v>
      </c>
      <c r="CD1481" s="87">
        <v>22.33</v>
      </c>
      <c r="CE1481" s="87" t="s">
        <v>195</v>
      </c>
      <c r="CF1481" s="87">
        <v>0</v>
      </c>
      <c r="CG1481" s="87" t="s">
        <v>195</v>
      </c>
      <c r="CH1481" s="87">
        <v>0.28000000000000003</v>
      </c>
      <c r="CI1481" s="87" t="s">
        <v>195</v>
      </c>
      <c r="CJ1481" s="87">
        <v>52.94</v>
      </c>
    </row>
    <row r="1482" spans="2:88" x14ac:dyDescent="0.3">
      <c r="B1482" s="88"/>
      <c r="CA1482" s="87" t="s">
        <v>196</v>
      </c>
      <c r="CB1482" s="87">
        <v>217</v>
      </c>
      <c r="CC1482" s="87" t="s">
        <v>196</v>
      </c>
      <c r="CD1482" s="87">
        <v>35.11</v>
      </c>
      <c r="CE1482" s="87" t="s">
        <v>196</v>
      </c>
      <c r="CF1482" s="87">
        <v>0</v>
      </c>
      <c r="CG1482" s="87" t="s">
        <v>196</v>
      </c>
      <c r="CH1482" s="87">
        <v>0.28000000000000003</v>
      </c>
      <c r="CI1482" s="87" t="s">
        <v>196</v>
      </c>
      <c r="CJ1482" s="87">
        <v>69.97</v>
      </c>
    </row>
    <row r="1483" spans="2:88" x14ac:dyDescent="0.3">
      <c r="B1483" s="88"/>
      <c r="CA1483" s="87" t="s">
        <v>197</v>
      </c>
      <c r="CB1483" s="87">
        <v>220</v>
      </c>
      <c r="CC1483" s="87" t="s">
        <v>197</v>
      </c>
      <c r="CD1483" s="87">
        <v>35</v>
      </c>
      <c r="CE1483" s="87" t="s">
        <v>197</v>
      </c>
      <c r="CF1483" s="87">
        <v>0</v>
      </c>
      <c r="CG1483" s="87" t="s">
        <v>197</v>
      </c>
      <c r="CH1483" s="87">
        <v>0.28000000000000003</v>
      </c>
      <c r="CI1483" s="87" t="s">
        <v>197</v>
      </c>
      <c r="CJ1483" s="87">
        <v>94</v>
      </c>
    </row>
    <row r="1484" spans="2:88" x14ac:dyDescent="0.3">
      <c r="B1484" s="88"/>
      <c r="CA1484" s="87" t="s">
        <v>198</v>
      </c>
      <c r="CB1484" s="87">
        <v>218</v>
      </c>
      <c r="CC1484" s="87" t="s">
        <v>198</v>
      </c>
      <c r="CD1484" s="87">
        <v>35.22</v>
      </c>
      <c r="CE1484" s="87" t="s">
        <v>198</v>
      </c>
      <c r="CF1484" s="87">
        <v>0</v>
      </c>
      <c r="CG1484" s="87" t="s">
        <v>198</v>
      </c>
      <c r="CH1484" s="87">
        <v>0.28000000000000003</v>
      </c>
      <c r="CI1484" s="87" t="s">
        <v>198</v>
      </c>
      <c r="CJ1484" s="87">
        <v>100.56</v>
      </c>
    </row>
    <row r="1485" spans="2:88" x14ac:dyDescent="0.3">
      <c r="B1485" s="88"/>
      <c r="CA1485" s="87" t="s">
        <v>199</v>
      </c>
      <c r="CB1485" s="87">
        <v>217</v>
      </c>
      <c r="CC1485" s="87" t="s">
        <v>199</v>
      </c>
      <c r="CD1485" s="87">
        <v>35.14</v>
      </c>
      <c r="CE1485" s="87" t="s">
        <v>199</v>
      </c>
      <c r="CF1485" s="87">
        <v>0</v>
      </c>
      <c r="CG1485" s="87" t="s">
        <v>199</v>
      </c>
      <c r="CH1485" s="87">
        <v>0.28000000000000003</v>
      </c>
      <c r="CI1485" s="87" t="s">
        <v>199</v>
      </c>
      <c r="CJ1485" s="87">
        <v>103.94</v>
      </c>
    </row>
    <row r="1486" spans="2:88" x14ac:dyDescent="0.3">
      <c r="B1486" s="88"/>
      <c r="CA1486" s="87" t="s">
        <v>200</v>
      </c>
      <c r="CB1486" s="87">
        <v>218</v>
      </c>
      <c r="CC1486" s="87" t="s">
        <v>200</v>
      </c>
      <c r="CD1486" s="87">
        <v>35.14</v>
      </c>
      <c r="CE1486" s="87" t="s">
        <v>200</v>
      </c>
      <c r="CF1486" s="87">
        <v>0</v>
      </c>
      <c r="CG1486" s="87" t="s">
        <v>200</v>
      </c>
      <c r="CH1486" s="87">
        <v>0.28000000000000003</v>
      </c>
      <c r="CI1486" s="87" t="s">
        <v>200</v>
      </c>
      <c r="CJ1486" s="87">
        <v>83.61</v>
      </c>
    </row>
    <row r="1487" spans="2:88" x14ac:dyDescent="0.3">
      <c r="B1487" s="88"/>
      <c r="CA1487" s="87" t="s">
        <v>201</v>
      </c>
      <c r="CB1487" s="87">
        <v>214</v>
      </c>
      <c r="CC1487" s="87" t="s">
        <v>201</v>
      </c>
      <c r="CD1487" s="87">
        <v>35.11</v>
      </c>
      <c r="CE1487" s="87" t="s">
        <v>201</v>
      </c>
      <c r="CF1487" s="87">
        <v>0</v>
      </c>
      <c r="CG1487" s="87" t="s">
        <v>201</v>
      </c>
      <c r="CH1487" s="87">
        <v>0.28000000000000003</v>
      </c>
      <c r="CI1487" s="87" t="s">
        <v>201</v>
      </c>
      <c r="CJ1487" s="87">
        <v>98.08</v>
      </c>
    </row>
    <row r="1488" spans="2:88" x14ac:dyDescent="0.3">
      <c r="B1488" s="88"/>
      <c r="CA1488" s="87" t="s">
        <v>202</v>
      </c>
      <c r="CB1488" s="87">
        <v>218</v>
      </c>
      <c r="CC1488" s="87" t="s">
        <v>202</v>
      </c>
      <c r="CD1488" s="87">
        <v>35.33</v>
      </c>
      <c r="CE1488" s="87" t="s">
        <v>202</v>
      </c>
      <c r="CF1488" s="87">
        <v>0</v>
      </c>
      <c r="CG1488" s="87" t="s">
        <v>202</v>
      </c>
      <c r="CH1488" s="87">
        <v>0.28000000000000003</v>
      </c>
      <c r="CI1488" s="87" t="s">
        <v>202</v>
      </c>
      <c r="CJ1488" s="87">
        <v>88.14</v>
      </c>
    </row>
    <row r="1489" spans="2:88" x14ac:dyDescent="0.3">
      <c r="B1489" s="88"/>
      <c r="CA1489" s="87" t="s">
        <v>203</v>
      </c>
      <c r="CB1489" s="87">
        <v>218</v>
      </c>
      <c r="CC1489" s="87" t="s">
        <v>203</v>
      </c>
      <c r="CD1489" s="87">
        <v>35.31</v>
      </c>
      <c r="CE1489" s="87" t="s">
        <v>203</v>
      </c>
      <c r="CF1489" s="87">
        <v>0</v>
      </c>
      <c r="CG1489" s="87" t="s">
        <v>203</v>
      </c>
      <c r="CH1489" s="87">
        <v>0.28000000000000003</v>
      </c>
      <c r="CI1489" s="87" t="s">
        <v>203</v>
      </c>
      <c r="CJ1489" s="87">
        <v>99.14</v>
      </c>
    </row>
    <row r="1490" spans="2:88" x14ac:dyDescent="0.3">
      <c r="B1490" s="88"/>
      <c r="CA1490" s="87" t="s">
        <v>204</v>
      </c>
      <c r="CB1490" s="87">
        <v>220</v>
      </c>
      <c r="CC1490" s="87" t="s">
        <v>204</v>
      </c>
      <c r="CD1490" s="87">
        <v>35.31</v>
      </c>
      <c r="CE1490" s="87" t="s">
        <v>204</v>
      </c>
      <c r="CF1490" s="87">
        <v>0</v>
      </c>
      <c r="CG1490" s="87" t="s">
        <v>204</v>
      </c>
      <c r="CH1490" s="87">
        <v>0.28000000000000003</v>
      </c>
      <c r="CI1490" s="87" t="s">
        <v>204</v>
      </c>
      <c r="CJ1490" s="87">
        <v>100.97</v>
      </c>
    </row>
    <row r="1491" spans="2:88" x14ac:dyDescent="0.3">
      <c r="B1491" s="88"/>
      <c r="CA1491" s="87" t="s">
        <v>205</v>
      </c>
      <c r="CB1491" s="87">
        <v>217</v>
      </c>
      <c r="CC1491" s="87" t="s">
        <v>205</v>
      </c>
      <c r="CD1491" s="87">
        <v>35.61</v>
      </c>
      <c r="CE1491" s="87" t="s">
        <v>205</v>
      </c>
      <c r="CF1491" s="87">
        <v>0</v>
      </c>
      <c r="CG1491" s="87" t="s">
        <v>205</v>
      </c>
      <c r="CH1491" s="87">
        <v>0.28000000000000003</v>
      </c>
      <c r="CI1491" s="87" t="s">
        <v>205</v>
      </c>
      <c r="CJ1491" s="87">
        <v>85.75</v>
      </c>
    </row>
    <row r="1492" spans="2:88" x14ac:dyDescent="0.3">
      <c r="B1492" s="88"/>
      <c r="CA1492" s="87" t="s">
        <v>206</v>
      </c>
      <c r="CB1492" s="87">
        <v>218</v>
      </c>
      <c r="CC1492" s="87" t="s">
        <v>206</v>
      </c>
      <c r="CD1492" s="87">
        <v>34.58</v>
      </c>
      <c r="CE1492" s="87" t="s">
        <v>206</v>
      </c>
      <c r="CF1492" s="87">
        <v>0</v>
      </c>
      <c r="CG1492" s="87" t="s">
        <v>206</v>
      </c>
      <c r="CH1492" s="87">
        <v>0.28000000000000003</v>
      </c>
      <c r="CI1492" s="87" t="s">
        <v>206</v>
      </c>
      <c r="CJ1492" s="87">
        <v>88.81</v>
      </c>
    </row>
    <row r="1493" spans="2:88" x14ac:dyDescent="0.3">
      <c r="B1493" s="88"/>
      <c r="CA1493" s="87" t="s">
        <v>207</v>
      </c>
      <c r="CB1493" s="87">
        <v>216</v>
      </c>
      <c r="CC1493" s="87" t="s">
        <v>207</v>
      </c>
      <c r="CD1493" s="87">
        <v>35.14</v>
      </c>
      <c r="CE1493" s="87" t="s">
        <v>207</v>
      </c>
      <c r="CF1493" s="87">
        <v>0</v>
      </c>
      <c r="CG1493" s="87" t="s">
        <v>207</v>
      </c>
      <c r="CH1493" s="87">
        <v>0.28000000000000003</v>
      </c>
      <c r="CI1493" s="87" t="s">
        <v>207</v>
      </c>
      <c r="CJ1493" s="87">
        <v>86.22</v>
      </c>
    </row>
    <row r="1494" spans="2:88" x14ac:dyDescent="0.3">
      <c r="B1494" s="88"/>
      <c r="CA1494" s="87" t="s">
        <v>208</v>
      </c>
      <c r="CB1494" s="87">
        <v>216</v>
      </c>
      <c r="CC1494" s="87" t="s">
        <v>208</v>
      </c>
      <c r="CD1494" s="87">
        <v>35.31</v>
      </c>
      <c r="CE1494" s="87" t="s">
        <v>208</v>
      </c>
      <c r="CF1494" s="87">
        <v>0</v>
      </c>
      <c r="CG1494" s="87" t="s">
        <v>208</v>
      </c>
      <c r="CH1494" s="87">
        <v>0.28000000000000003</v>
      </c>
      <c r="CI1494" s="87" t="s">
        <v>208</v>
      </c>
      <c r="CJ1494" s="87">
        <v>85.19</v>
      </c>
    </row>
    <row r="1495" spans="2:88" x14ac:dyDescent="0.3">
      <c r="B1495" s="88"/>
      <c r="CA1495" s="87" t="s">
        <v>209</v>
      </c>
      <c r="CB1495" s="87">
        <v>105</v>
      </c>
      <c r="CC1495" s="87" t="s">
        <v>209</v>
      </c>
      <c r="CD1495" s="87">
        <v>35.44</v>
      </c>
      <c r="CE1495" s="87" t="s">
        <v>209</v>
      </c>
      <c r="CF1495" s="87">
        <v>0</v>
      </c>
      <c r="CG1495" s="87" t="s">
        <v>209</v>
      </c>
      <c r="CH1495" s="87">
        <v>0.28000000000000003</v>
      </c>
      <c r="CI1495" s="87" t="s">
        <v>209</v>
      </c>
      <c r="CJ1495" s="87">
        <v>82.58</v>
      </c>
    </row>
    <row r="1496" spans="2:88" x14ac:dyDescent="0.3">
      <c r="B1496" s="88"/>
      <c r="CA1496" s="87" t="s">
        <v>210</v>
      </c>
      <c r="CB1496" s="87">
        <v>202</v>
      </c>
      <c r="CC1496" s="87" t="s">
        <v>210</v>
      </c>
      <c r="CD1496" s="87">
        <v>36.19</v>
      </c>
      <c r="CE1496" s="87" t="s">
        <v>210</v>
      </c>
      <c r="CF1496" s="87">
        <v>0</v>
      </c>
      <c r="CG1496" s="87" t="s">
        <v>210</v>
      </c>
      <c r="CH1496" s="87">
        <v>0.28000000000000003</v>
      </c>
      <c r="CI1496" s="87" t="s">
        <v>210</v>
      </c>
      <c r="CJ1496" s="87">
        <v>67.44</v>
      </c>
    </row>
    <row r="1497" spans="2:88" x14ac:dyDescent="0.3">
      <c r="B1497" s="88"/>
      <c r="CA1497" s="87" t="s">
        <v>211</v>
      </c>
      <c r="CB1497" s="87">
        <v>214</v>
      </c>
      <c r="CC1497" s="87" t="s">
        <v>211</v>
      </c>
      <c r="CD1497" s="87">
        <v>35.44</v>
      </c>
      <c r="CE1497" s="87" t="s">
        <v>211</v>
      </c>
      <c r="CF1497" s="87">
        <v>0</v>
      </c>
      <c r="CG1497" s="87" t="s">
        <v>211</v>
      </c>
      <c r="CH1497" s="87">
        <v>0.28000000000000003</v>
      </c>
      <c r="CI1497" s="87" t="s">
        <v>211</v>
      </c>
      <c r="CJ1497" s="87">
        <v>68.67</v>
      </c>
    </row>
    <row r="1498" spans="2:88" x14ac:dyDescent="0.3">
      <c r="B1498" s="88"/>
      <c r="CA1498" s="87" t="s">
        <v>212</v>
      </c>
      <c r="CB1498" s="87">
        <v>184</v>
      </c>
      <c r="CC1498" s="87" t="s">
        <v>212</v>
      </c>
      <c r="CD1498" s="87">
        <v>35.06</v>
      </c>
      <c r="CE1498" s="87" t="s">
        <v>212</v>
      </c>
      <c r="CF1498" s="87">
        <v>0</v>
      </c>
      <c r="CG1498" s="87" t="s">
        <v>212</v>
      </c>
      <c r="CH1498" s="87">
        <v>0</v>
      </c>
      <c r="CI1498" s="87" t="s">
        <v>212</v>
      </c>
      <c r="CJ1498" s="87">
        <v>79.36</v>
      </c>
    </row>
    <row r="1499" spans="2:88" x14ac:dyDescent="0.3">
      <c r="B1499" s="88"/>
      <c r="CA1499" s="87" t="s">
        <v>213</v>
      </c>
      <c r="CB1499" s="87">
        <v>201</v>
      </c>
      <c r="CC1499" s="87" t="s">
        <v>213</v>
      </c>
      <c r="CD1499" s="87">
        <v>34.72</v>
      </c>
      <c r="CE1499" s="87" t="s">
        <v>213</v>
      </c>
      <c r="CF1499" s="87">
        <v>0</v>
      </c>
      <c r="CG1499" s="87" t="s">
        <v>213</v>
      </c>
      <c r="CH1499" s="87">
        <v>0.28000000000000003</v>
      </c>
      <c r="CI1499" s="87" t="s">
        <v>213</v>
      </c>
      <c r="CJ1499" s="87">
        <v>67.5</v>
      </c>
    </row>
    <row r="1500" spans="2:88" x14ac:dyDescent="0.3">
      <c r="B1500" s="88"/>
      <c r="CA1500" s="87" t="s">
        <v>214</v>
      </c>
      <c r="CB1500" s="87">
        <v>213</v>
      </c>
      <c r="CC1500" s="87" t="s">
        <v>214</v>
      </c>
      <c r="CD1500" s="87">
        <v>34.14</v>
      </c>
      <c r="CE1500" s="87" t="s">
        <v>214</v>
      </c>
      <c r="CF1500" s="87">
        <v>0</v>
      </c>
      <c r="CG1500" s="87" t="s">
        <v>214</v>
      </c>
      <c r="CH1500" s="87">
        <v>0.28000000000000003</v>
      </c>
      <c r="CI1500" s="87" t="s">
        <v>214</v>
      </c>
      <c r="CJ1500" s="87">
        <v>78.56</v>
      </c>
    </row>
    <row r="1501" spans="2:88" x14ac:dyDescent="0.3">
      <c r="B1501" s="88"/>
      <c r="CA1501" s="87" t="s">
        <v>215</v>
      </c>
      <c r="CB1501" s="87">
        <v>212</v>
      </c>
      <c r="CC1501" s="87" t="s">
        <v>215</v>
      </c>
      <c r="CD1501" s="87">
        <v>35.14</v>
      </c>
      <c r="CE1501" s="87" t="s">
        <v>215</v>
      </c>
      <c r="CF1501" s="87">
        <v>0</v>
      </c>
      <c r="CG1501" s="87" t="s">
        <v>215</v>
      </c>
      <c r="CH1501" s="87">
        <v>0.28000000000000003</v>
      </c>
      <c r="CI1501" s="87" t="s">
        <v>215</v>
      </c>
      <c r="CJ1501" s="87">
        <v>68.81</v>
      </c>
    </row>
    <row r="1502" spans="2:88" x14ac:dyDescent="0.3">
      <c r="B1502" s="88"/>
      <c r="CA1502" s="87" t="s">
        <v>216</v>
      </c>
      <c r="CB1502" s="87">
        <v>214</v>
      </c>
      <c r="CC1502" s="87" t="s">
        <v>216</v>
      </c>
      <c r="CD1502" s="87">
        <v>35.11</v>
      </c>
      <c r="CE1502" s="87" t="s">
        <v>216</v>
      </c>
      <c r="CF1502" s="87">
        <v>0</v>
      </c>
      <c r="CG1502" s="87" t="s">
        <v>216</v>
      </c>
      <c r="CH1502" s="87">
        <v>0.28000000000000003</v>
      </c>
      <c r="CI1502" s="87" t="s">
        <v>216</v>
      </c>
      <c r="CJ1502" s="87">
        <v>83.75</v>
      </c>
    </row>
    <row r="1503" spans="2:88" x14ac:dyDescent="0.3">
      <c r="B1503" s="88"/>
      <c r="CA1503" s="87" t="s">
        <v>217</v>
      </c>
      <c r="CB1503" s="87">
        <v>218</v>
      </c>
      <c r="CC1503" s="87" t="s">
        <v>217</v>
      </c>
      <c r="CD1503" s="87">
        <v>35.72</v>
      </c>
      <c r="CE1503" s="87" t="s">
        <v>217</v>
      </c>
      <c r="CF1503" s="87">
        <v>0</v>
      </c>
      <c r="CG1503" s="87" t="s">
        <v>217</v>
      </c>
      <c r="CH1503" s="87">
        <v>0</v>
      </c>
      <c r="CI1503" s="87" t="s">
        <v>217</v>
      </c>
      <c r="CJ1503" s="87">
        <v>84.56</v>
      </c>
    </row>
    <row r="1504" spans="2:88" x14ac:dyDescent="0.3">
      <c r="B1504" s="88"/>
      <c r="CA1504" s="87" t="s">
        <v>218</v>
      </c>
      <c r="CB1504" s="87">
        <v>213</v>
      </c>
      <c r="CC1504" s="87" t="s">
        <v>218</v>
      </c>
      <c r="CD1504" s="87">
        <v>35.19</v>
      </c>
      <c r="CE1504" s="87" t="s">
        <v>218</v>
      </c>
      <c r="CF1504" s="87">
        <v>0</v>
      </c>
      <c r="CG1504" s="87" t="s">
        <v>218</v>
      </c>
      <c r="CH1504" s="87">
        <v>0.28000000000000003</v>
      </c>
      <c r="CI1504" s="87" t="s">
        <v>218</v>
      </c>
      <c r="CJ1504" s="87">
        <v>58.61</v>
      </c>
    </row>
    <row r="1505" spans="2:88" x14ac:dyDescent="0.3">
      <c r="B1505" s="88"/>
      <c r="CA1505" s="87" t="s">
        <v>219</v>
      </c>
      <c r="CB1505" s="87">
        <v>217</v>
      </c>
      <c r="CC1505" s="87" t="s">
        <v>219</v>
      </c>
      <c r="CD1505" s="87">
        <v>35.47</v>
      </c>
      <c r="CE1505" s="87" t="s">
        <v>219</v>
      </c>
      <c r="CF1505" s="87">
        <v>0</v>
      </c>
      <c r="CG1505" s="87" t="s">
        <v>219</v>
      </c>
      <c r="CH1505" s="87">
        <v>0.28000000000000003</v>
      </c>
      <c r="CI1505" s="87" t="s">
        <v>219</v>
      </c>
      <c r="CJ1505" s="87">
        <v>76.61</v>
      </c>
    </row>
    <row r="1506" spans="2:88" x14ac:dyDescent="0.3">
      <c r="B1506" s="88"/>
      <c r="CA1506" s="87" t="s">
        <v>220</v>
      </c>
      <c r="CB1506" s="87">
        <v>214</v>
      </c>
      <c r="CC1506" s="87" t="s">
        <v>220</v>
      </c>
      <c r="CD1506" s="87">
        <v>35.36</v>
      </c>
      <c r="CE1506" s="87" t="s">
        <v>220</v>
      </c>
      <c r="CF1506" s="87">
        <v>0</v>
      </c>
      <c r="CG1506" s="87" t="s">
        <v>220</v>
      </c>
      <c r="CH1506" s="87">
        <v>0.28000000000000003</v>
      </c>
      <c r="CI1506" s="87" t="s">
        <v>220</v>
      </c>
      <c r="CJ1506" s="87">
        <v>62.19</v>
      </c>
    </row>
    <row r="1507" spans="2:88" x14ac:dyDescent="0.3">
      <c r="B1507" s="88"/>
      <c r="CA1507" s="87" t="s">
        <v>221</v>
      </c>
      <c r="CB1507" s="87">
        <v>217</v>
      </c>
      <c r="CC1507" s="87" t="s">
        <v>221</v>
      </c>
      <c r="CD1507" s="87">
        <v>34.44</v>
      </c>
      <c r="CE1507" s="87" t="s">
        <v>221</v>
      </c>
      <c r="CF1507" s="87">
        <v>0</v>
      </c>
      <c r="CG1507" s="87" t="s">
        <v>221</v>
      </c>
      <c r="CH1507" s="87">
        <v>0</v>
      </c>
      <c r="CI1507" s="87" t="s">
        <v>221</v>
      </c>
      <c r="CJ1507" s="87">
        <v>79</v>
      </c>
    </row>
    <row r="1508" spans="2:88" x14ac:dyDescent="0.3">
      <c r="B1508" s="88"/>
      <c r="CA1508" s="87" t="s">
        <v>222</v>
      </c>
      <c r="CB1508" s="87">
        <v>219</v>
      </c>
      <c r="CC1508" s="87" t="s">
        <v>222</v>
      </c>
      <c r="CD1508" s="87">
        <v>35.06</v>
      </c>
      <c r="CE1508" s="87" t="s">
        <v>222</v>
      </c>
      <c r="CF1508" s="87">
        <v>0</v>
      </c>
      <c r="CG1508" s="87" t="s">
        <v>222</v>
      </c>
      <c r="CH1508" s="87">
        <v>0.28000000000000003</v>
      </c>
      <c r="CI1508" s="87" t="s">
        <v>222</v>
      </c>
      <c r="CJ1508" s="87">
        <v>90.58</v>
      </c>
    </row>
    <row r="1509" spans="2:88" x14ac:dyDescent="0.3">
      <c r="B1509" s="88"/>
      <c r="CA1509" s="87" t="s">
        <v>223</v>
      </c>
      <c r="CB1509" s="87">
        <v>216</v>
      </c>
      <c r="CC1509" s="87" t="s">
        <v>223</v>
      </c>
      <c r="CD1509" s="87">
        <v>35.47</v>
      </c>
      <c r="CE1509" s="87" t="s">
        <v>223</v>
      </c>
      <c r="CF1509" s="87">
        <v>0</v>
      </c>
      <c r="CG1509" s="87" t="s">
        <v>223</v>
      </c>
      <c r="CH1509" s="87">
        <v>0.28000000000000003</v>
      </c>
      <c r="CI1509" s="87" t="s">
        <v>223</v>
      </c>
      <c r="CJ1509" s="87">
        <v>122.83</v>
      </c>
    </row>
    <row r="1510" spans="2:88" x14ac:dyDescent="0.3">
      <c r="B1510" s="88"/>
      <c r="CA1510" s="87" t="s">
        <v>224</v>
      </c>
      <c r="CB1510" s="87">
        <v>218</v>
      </c>
      <c r="CC1510" s="87" t="s">
        <v>224</v>
      </c>
      <c r="CD1510" s="87">
        <v>34.56</v>
      </c>
      <c r="CE1510" s="87" t="s">
        <v>224</v>
      </c>
      <c r="CF1510" s="87">
        <v>0</v>
      </c>
      <c r="CG1510" s="87" t="s">
        <v>224</v>
      </c>
      <c r="CH1510" s="87">
        <v>0.28000000000000003</v>
      </c>
      <c r="CI1510" s="87" t="s">
        <v>224</v>
      </c>
      <c r="CJ1510" s="87">
        <v>88.47</v>
      </c>
    </row>
    <row r="1511" spans="2:88" x14ac:dyDescent="0.3">
      <c r="B1511" s="88"/>
      <c r="CA1511" s="87" t="s">
        <v>225</v>
      </c>
      <c r="CB1511" s="87">
        <v>217</v>
      </c>
      <c r="CC1511" s="87" t="s">
        <v>225</v>
      </c>
      <c r="CD1511" s="87">
        <v>35.86</v>
      </c>
      <c r="CE1511" s="87" t="s">
        <v>225</v>
      </c>
      <c r="CF1511" s="87">
        <v>0</v>
      </c>
      <c r="CG1511" s="87" t="s">
        <v>225</v>
      </c>
      <c r="CH1511" s="87">
        <v>0.28000000000000003</v>
      </c>
      <c r="CI1511" s="87" t="s">
        <v>225</v>
      </c>
      <c r="CJ1511" s="87">
        <v>78.42</v>
      </c>
    </row>
    <row r="1512" spans="2:88" x14ac:dyDescent="0.3">
      <c r="B1512" s="88"/>
      <c r="CA1512" s="87" t="s">
        <v>226</v>
      </c>
      <c r="CB1512" s="87">
        <v>216</v>
      </c>
      <c r="CC1512" s="87" t="s">
        <v>226</v>
      </c>
      <c r="CD1512" s="87">
        <v>34.97</v>
      </c>
      <c r="CE1512" s="87" t="s">
        <v>226</v>
      </c>
      <c r="CF1512" s="87">
        <v>0</v>
      </c>
      <c r="CG1512" s="87" t="s">
        <v>226</v>
      </c>
      <c r="CH1512" s="87">
        <v>0.28000000000000003</v>
      </c>
      <c r="CI1512" s="87" t="s">
        <v>226</v>
      </c>
      <c r="CJ1512" s="87">
        <v>56.61</v>
      </c>
    </row>
    <row r="1513" spans="2:88" x14ac:dyDescent="0.3">
      <c r="B1513" s="88"/>
      <c r="CA1513" s="87" t="s">
        <v>227</v>
      </c>
      <c r="CB1513" s="87">
        <v>216</v>
      </c>
      <c r="CC1513" s="87" t="s">
        <v>227</v>
      </c>
      <c r="CD1513" s="87">
        <v>35.36</v>
      </c>
      <c r="CE1513" s="87" t="s">
        <v>227</v>
      </c>
      <c r="CF1513" s="87">
        <v>0</v>
      </c>
      <c r="CG1513" s="87" t="s">
        <v>227</v>
      </c>
      <c r="CH1513" s="87">
        <v>0.28000000000000003</v>
      </c>
      <c r="CI1513" s="87" t="s">
        <v>227</v>
      </c>
      <c r="CJ1513" s="87">
        <v>81.19</v>
      </c>
    </row>
    <row r="1514" spans="2:88" x14ac:dyDescent="0.3">
      <c r="B1514" s="88"/>
      <c r="CA1514" s="87" t="s">
        <v>228</v>
      </c>
      <c r="CB1514" s="87">
        <v>217</v>
      </c>
      <c r="CC1514" s="87" t="s">
        <v>228</v>
      </c>
      <c r="CD1514" s="87">
        <v>35.47</v>
      </c>
      <c r="CE1514" s="87" t="s">
        <v>228</v>
      </c>
      <c r="CF1514" s="87">
        <v>0</v>
      </c>
      <c r="CG1514" s="87" t="s">
        <v>228</v>
      </c>
      <c r="CH1514" s="87">
        <v>0.28000000000000003</v>
      </c>
      <c r="CI1514" s="87" t="s">
        <v>228</v>
      </c>
      <c r="CJ1514" s="87">
        <v>79.17</v>
      </c>
    </row>
    <row r="1515" spans="2:88" x14ac:dyDescent="0.3">
      <c r="B1515" s="88"/>
      <c r="CA1515" s="87" t="s">
        <v>229</v>
      </c>
      <c r="CB1515" s="87">
        <v>243</v>
      </c>
      <c r="CC1515" s="87" t="s">
        <v>229</v>
      </c>
      <c r="CD1515" s="87">
        <v>34.97</v>
      </c>
      <c r="CE1515" s="87" t="s">
        <v>229</v>
      </c>
      <c r="CF1515" s="87">
        <v>0</v>
      </c>
      <c r="CG1515" s="87" t="s">
        <v>229</v>
      </c>
      <c r="CH1515" s="87">
        <v>0.28000000000000003</v>
      </c>
      <c r="CI1515" s="87" t="s">
        <v>229</v>
      </c>
      <c r="CJ1515" s="87">
        <v>55.08</v>
      </c>
    </row>
    <row r="1516" spans="2:88" x14ac:dyDescent="0.3">
      <c r="B1516" s="88"/>
      <c r="CA1516" s="87" t="s">
        <v>230</v>
      </c>
      <c r="CB1516" s="87">
        <v>246</v>
      </c>
      <c r="CC1516" s="87" t="s">
        <v>230</v>
      </c>
      <c r="CD1516" s="87">
        <v>34.58</v>
      </c>
      <c r="CE1516" s="87" t="s">
        <v>230</v>
      </c>
      <c r="CF1516" s="87">
        <v>0</v>
      </c>
      <c r="CG1516" s="87" t="s">
        <v>230</v>
      </c>
      <c r="CH1516" s="87">
        <v>0.28000000000000003</v>
      </c>
      <c r="CI1516" s="87" t="s">
        <v>230</v>
      </c>
      <c r="CJ1516" s="87">
        <v>79.36</v>
      </c>
    </row>
    <row r="1517" spans="2:88" x14ac:dyDescent="0.3">
      <c r="B1517" s="88"/>
      <c r="CA1517" s="87" t="s">
        <v>231</v>
      </c>
      <c r="CB1517" s="87">
        <v>248</v>
      </c>
      <c r="CC1517" s="87" t="s">
        <v>231</v>
      </c>
      <c r="CD1517" s="87">
        <v>34.83</v>
      </c>
      <c r="CE1517" s="87" t="s">
        <v>231</v>
      </c>
      <c r="CF1517" s="87">
        <v>0</v>
      </c>
      <c r="CG1517" s="87" t="s">
        <v>231</v>
      </c>
      <c r="CH1517" s="87">
        <v>0.28000000000000003</v>
      </c>
      <c r="CI1517" s="87" t="s">
        <v>231</v>
      </c>
      <c r="CJ1517" s="87">
        <v>82.53</v>
      </c>
    </row>
    <row r="1518" spans="2:88" x14ac:dyDescent="0.3">
      <c r="B1518" s="88"/>
      <c r="CA1518" s="87" t="s">
        <v>232</v>
      </c>
      <c r="CB1518" s="87">
        <v>249</v>
      </c>
      <c r="CC1518" s="87" t="s">
        <v>232</v>
      </c>
      <c r="CD1518" s="87">
        <v>34.75</v>
      </c>
      <c r="CE1518" s="87" t="s">
        <v>232</v>
      </c>
      <c r="CF1518" s="87">
        <v>0</v>
      </c>
      <c r="CG1518" s="87" t="s">
        <v>232</v>
      </c>
      <c r="CH1518" s="87">
        <v>0</v>
      </c>
      <c r="CI1518" s="87" t="s">
        <v>232</v>
      </c>
      <c r="CJ1518" s="87">
        <v>93.44</v>
      </c>
    </row>
    <row r="1519" spans="2:88" x14ac:dyDescent="0.3">
      <c r="B1519" s="88"/>
      <c r="CA1519" s="87" t="s">
        <v>233</v>
      </c>
      <c r="CB1519" s="87">
        <v>248</v>
      </c>
      <c r="CC1519" s="87" t="s">
        <v>233</v>
      </c>
      <c r="CD1519" s="87">
        <v>34.83</v>
      </c>
      <c r="CE1519" s="87" t="s">
        <v>233</v>
      </c>
      <c r="CF1519" s="87">
        <v>0</v>
      </c>
      <c r="CG1519" s="87" t="s">
        <v>233</v>
      </c>
      <c r="CH1519" s="87">
        <v>0</v>
      </c>
      <c r="CI1519" s="87" t="s">
        <v>233</v>
      </c>
      <c r="CJ1519" s="87">
        <v>79.11</v>
      </c>
    </row>
    <row r="1520" spans="2:88" x14ac:dyDescent="0.3">
      <c r="B1520" s="88"/>
      <c r="CA1520" s="87" t="s">
        <v>234</v>
      </c>
      <c r="CB1520" s="87">
        <v>245</v>
      </c>
      <c r="CC1520" s="87" t="s">
        <v>234</v>
      </c>
      <c r="CD1520" s="87">
        <v>35</v>
      </c>
      <c r="CE1520" s="87" t="s">
        <v>234</v>
      </c>
      <c r="CF1520" s="87">
        <v>0</v>
      </c>
      <c r="CG1520" s="87" t="s">
        <v>234</v>
      </c>
      <c r="CH1520" s="87">
        <v>0.28000000000000003</v>
      </c>
      <c r="CI1520" s="87" t="s">
        <v>234</v>
      </c>
      <c r="CJ1520" s="87">
        <v>83.03</v>
      </c>
    </row>
    <row r="1521" spans="2:88" x14ac:dyDescent="0.3">
      <c r="B1521" s="88"/>
      <c r="CA1521" s="87" t="s">
        <v>235</v>
      </c>
      <c r="CB1521" s="87">
        <v>244</v>
      </c>
      <c r="CC1521" s="87" t="s">
        <v>235</v>
      </c>
      <c r="CD1521" s="87">
        <v>34.47</v>
      </c>
      <c r="CE1521" s="87" t="s">
        <v>235</v>
      </c>
      <c r="CF1521" s="87">
        <v>0</v>
      </c>
      <c r="CG1521" s="87" t="s">
        <v>235</v>
      </c>
      <c r="CH1521" s="87">
        <v>0.28000000000000003</v>
      </c>
      <c r="CI1521" s="87" t="s">
        <v>235</v>
      </c>
      <c r="CJ1521" s="87">
        <v>50.67</v>
      </c>
    </row>
    <row r="1522" spans="2:88" x14ac:dyDescent="0.3">
      <c r="B1522" s="88"/>
      <c r="CA1522" s="87" t="s">
        <v>236</v>
      </c>
      <c r="CB1522" s="87">
        <v>247</v>
      </c>
      <c r="CC1522" s="87" t="s">
        <v>236</v>
      </c>
      <c r="CD1522" s="87">
        <v>34.33</v>
      </c>
      <c r="CE1522" s="87" t="s">
        <v>236</v>
      </c>
      <c r="CF1522" s="87">
        <v>0</v>
      </c>
      <c r="CG1522" s="87" t="s">
        <v>236</v>
      </c>
      <c r="CH1522" s="87">
        <v>0.28000000000000003</v>
      </c>
      <c r="CI1522" s="87" t="s">
        <v>236</v>
      </c>
      <c r="CJ1522" s="87">
        <v>85.56</v>
      </c>
    </row>
    <row r="1523" spans="2:88" x14ac:dyDescent="0.3">
      <c r="B1523" s="88"/>
      <c r="CA1523" s="87" t="s">
        <v>237</v>
      </c>
      <c r="CB1523" s="87">
        <v>247</v>
      </c>
      <c r="CC1523" s="87" t="s">
        <v>237</v>
      </c>
      <c r="CD1523" s="87">
        <v>35.11</v>
      </c>
      <c r="CE1523" s="87" t="s">
        <v>237</v>
      </c>
      <c r="CF1523" s="87">
        <v>0</v>
      </c>
      <c r="CG1523" s="87" t="s">
        <v>237</v>
      </c>
      <c r="CH1523" s="87">
        <v>0.28000000000000003</v>
      </c>
      <c r="CI1523" s="87" t="s">
        <v>237</v>
      </c>
      <c r="CJ1523" s="87">
        <v>79.67</v>
      </c>
    </row>
    <row r="1524" spans="2:88" x14ac:dyDescent="0.3">
      <c r="B1524" s="88"/>
      <c r="CA1524" s="87" t="s">
        <v>238</v>
      </c>
      <c r="CB1524" s="87">
        <v>245</v>
      </c>
      <c r="CC1524" s="87" t="s">
        <v>238</v>
      </c>
      <c r="CD1524" s="87">
        <v>34.58</v>
      </c>
      <c r="CE1524" s="87" t="s">
        <v>238</v>
      </c>
      <c r="CF1524" s="87">
        <v>0</v>
      </c>
      <c r="CG1524" s="87" t="s">
        <v>238</v>
      </c>
      <c r="CH1524" s="87">
        <v>0.28000000000000003</v>
      </c>
      <c r="CI1524" s="87" t="s">
        <v>238</v>
      </c>
      <c r="CJ1524" s="87">
        <v>72.89</v>
      </c>
    </row>
    <row r="1525" spans="2:88" x14ac:dyDescent="0.3">
      <c r="B1525" s="88"/>
      <c r="CA1525" s="87" t="s">
        <v>239</v>
      </c>
      <c r="CB1525" s="87">
        <v>253</v>
      </c>
      <c r="CC1525" s="87" t="s">
        <v>239</v>
      </c>
      <c r="CD1525" s="87">
        <v>35.33</v>
      </c>
      <c r="CE1525" s="87" t="s">
        <v>239</v>
      </c>
      <c r="CF1525" s="87">
        <v>0</v>
      </c>
      <c r="CG1525" s="87" t="s">
        <v>239</v>
      </c>
      <c r="CH1525" s="87">
        <v>0.28000000000000003</v>
      </c>
      <c r="CI1525" s="87" t="s">
        <v>239</v>
      </c>
      <c r="CJ1525" s="87">
        <v>56.86</v>
      </c>
    </row>
    <row r="1526" spans="2:88" x14ac:dyDescent="0.3">
      <c r="B1526" s="88"/>
      <c r="CA1526" s="87" t="s">
        <v>240</v>
      </c>
      <c r="CB1526" s="87">
        <v>254</v>
      </c>
      <c r="CC1526" s="87" t="s">
        <v>240</v>
      </c>
      <c r="CD1526" s="87">
        <v>33.97</v>
      </c>
      <c r="CE1526" s="87" t="s">
        <v>240</v>
      </c>
      <c r="CF1526" s="87">
        <v>0</v>
      </c>
      <c r="CG1526" s="87" t="s">
        <v>240</v>
      </c>
      <c r="CH1526" s="87">
        <v>0.28000000000000003</v>
      </c>
      <c r="CI1526" s="87" t="s">
        <v>240</v>
      </c>
      <c r="CJ1526" s="87">
        <v>69.22</v>
      </c>
    </row>
    <row r="1527" spans="2:88" x14ac:dyDescent="0.3">
      <c r="B1527" s="88"/>
      <c r="CA1527" s="87" t="s">
        <v>241</v>
      </c>
      <c r="CB1527" s="87">
        <v>253</v>
      </c>
      <c r="CC1527" s="87" t="s">
        <v>241</v>
      </c>
      <c r="CD1527" s="87">
        <v>33.86</v>
      </c>
      <c r="CE1527" s="87" t="s">
        <v>241</v>
      </c>
      <c r="CF1527" s="87">
        <v>0</v>
      </c>
      <c r="CG1527" s="87" t="s">
        <v>241</v>
      </c>
      <c r="CH1527" s="87">
        <v>0.28000000000000003</v>
      </c>
      <c r="CI1527" s="87" t="s">
        <v>241</v>
      </c>
      <c r="CJ1527" s="87">
        <v>62.22</v>
      </c>
    </row>
    <row r="1528" spans="2:88" x14ac:dyDescent="0.3">
      <c r="B1528" s="88"/>
      <c r="CA1528" s="87" t="s">
        <v>242</v>
      </c>
      <c r="CB1528" s="87">
        <v>257</v>
      </c>
      <c r="CC1528" s="87" t="s">
        <v>242</v>
      </c>
      <c r="CD1528" s="87">
        <v>31.69</v>
      </c>
      <c r="CE1528" s="87" t="s">
        <v>242</v>
      </c>
      <c r="CF1528" s="87">
        <v>0</v>
      </c>
      <c r="CG1528" s="87" t="s">
        <v>242</v>
      </c>
      <c r="CH1528" s="87">
        <v>0.28000000000000003</v>
      </c>
      <c r="CI1528" s="87" t="s">
        <v>242</v>
      </c>
      <c r="CJ1528" s="87">
        <v>53.47</v>
      </c>
    </row>
    <row r="1529" spans="2:88" x14ac:dyDescent="0.3">
      <c r="CA1529" s="87" t="s">
        <v>243</v>
      </c>
      <c r="CB1529" s="87">
        <v>256</v>
      </c>
      <c r="CC1529" s="87" t="s">
        <v>243</v>
      </c>
      <c r="CD1529" s="87">
        <v>31.06</v>
      </c>
      <c r="CE1529" s="87" t="s">
        <v>243</v>
      </c>
      <c r="CF1529" s="87">
        <v>0</v>
      </c>
      <c r="CG1529" s="87" t="s">
        <v>243</v>
      </c>
      <c r="CH1529" s="87">
        <v>0.28000000000000003</v>
      </c>
      <c r="CI1529" s="87" t="s">
        <v>243</v>
      </c>
      <c r="CJ1529" s="87">
        <v>66.28</v>
      </c>
    </row>
    <row r="1530" spans="2:88" x14ac:dyDescent="0.3">
      <c r="CA1530" s="87" t="s">
        <v>244</v>
      </c>
      <c r="CB1530" s="87">
        <v>256</v>
      </c>
      <c r="CC1530" s="87" t="s">
        <v>244</v>
      </c>
      <c r="CD1530" s="87">
        <v>26.72</v>
      </c>
      <c r="CE1530" s="87" t="s">
        <v>244</v>
      </c>
      <c r="CF1530" s="87">
        <v>0</v>
      </c>
      <c r="CG1530" s="87" t="s">
        <v>244</v>
      </c>
      <c r="CH1530" s="87">
        <v>0.28000000000000003</v>
      </c>
      <c r="CI1530" s="87" t="s">
        <v>244</v>
      </c>
      <c r="CJ1530" s="87">
        <v>87.78</v>
      </c>
    </row>
    <row r="1531" spans="2:88" x14ac:dyDescent="0.3">
      <c r="CA1531" s="87" t="s">
        <v>245</v>
      </c>
      <c r="CB1531" s="87">
        <v>255</v>
      </c>
      <c r="CC1531" s="87" t="s">
        <v>245</v>
      </c>
      <c r="CD1531" s="87">
        <v>26.42</v>
      </c>
      <c r="CE1531" s="87" t="s">
        <v>245</v>
      </c>
      <c r="CF1531" s="87">
        <v>0</v>
      </c>
      <c r="CG1531" s="87" t="s">
        <v>245</v>
      </c>
      <c r="CH1531" s="87">
        <v>0.28000000000000003</v>
      </c>
      <c r="CI1531" s="87" t="s">
        <v>245</v>
      </c>
      <c r="CJ1531" s="87">
        <v>62.36</v>
      </c>
    </row>
    <row r="1532" spans="2:88" x14ac:dyDescent="0.3">
      <c r="CA1532" s="87" t="s">
        <v>246</v>
      </c>
      <c r="CB1532" s="87">
        <v>256</v>
      </c>
      <c r="CC1532" s="87" t="s">
        <v>246</v>
      </c>
      <c r="CD1532" s="87">
        <v>25.86</v>
      </c>
      <c r="CE1532" s="87" t="s">
        <v>246</v>
      </c>
      <c r="CF1532" s="87">
        <v>0</v>
      </c>
      <c r="CG1532" s="87" t="s">
        <v>246</v>
      </c>
      <c r="CH1532" s="87">
        <v>0.28000000000000003</v>
      </c>
      <c r="CI1532" s="87" t="s">
        <v>246</v>
      </c>
      <c r="CJ1532" s="87">
        <v>69.22</v>
      </c>
    </row>
    <row r="1533" spans="2:88" x14ac:dyDescent="0.3">
      <c r="CA1533" s="87" t="s">
        <v>247</v>
      </c>
      <c r="CB1533" s="87">
        <v>249</v>
      </c>
      <c r="CC1533" s="87" t="s">
        <v>247</v>
      </c>
      <c r="CD1533" s="87">
        <v>25.75</v>
      </c>
      <c r="CE1533" s="87" t="s">
        <v>247</v>
      </c>
      <c r="CF1533" s="87">
        <v>0</v>
      </c>
      <c r="CG1533" s="87" t="s">
        <v>247</v>
      </c>
      <c r="CH1533" s="87">
        <v>0.28000000000000003</v>
      </c>
      <c r="CI1533" s="87" t="s">
        <v>247</v>
      </c>
      <c r="CJ1533" s="87">
        <v>28.86</v>
      </c>
    </row>
    <row r="1534" spans="2:88" x14ac:dyDescent="0.3">
      <c r="CA1534" s="87" t="s">
        <v>248</v>
      </c>
      <c r="CB1534" s="87">
        <v>250</v>
      </c>
      <c r="CC1534" s="87" t="s">
        <v>248</v>
      </c>
      <c r="CD1534" s="87">
        <v>28.44</v>
      </c>
      <c r="CE1534" s="87" t="s">
        <v>248</v>
      </c>
      <c r="CF1534" s="87">
        <v>0</v>
      </c>
      <c r="CG1534" s="87" t="s">
        <v>248</v>
      </c>
      <c r="CH1534" s="87">
        <v>0.28000000000000003</v>
      </c>
      <c r="CI1534" s="87" t="s">
        <v>248</v>
      </c>
      <c r="CJ1534" s="87">
        <v>57.69</v>
      </c>
    </row>
    <row r="1535" spans="2:88" x14ac:dyDescent="0.3">
      <c r="CA1535" s="87" t="s">
        <v>249</v>
      </c>
      <c r="CB1535" s="87">
        <v>252</v>
      </c>
      <c r="CC1535" s="87" t="s">
        <v>249</v>
      </c>
      <c r="CD1535" s="87">
        <v>34.94</v>
      </c>
      <c r="CE1535" s="87" t="s">
        <v>249</v>
      </c>
      <c r="CF1535" s="87">
        <v>0</v>
      </c>
      <c r="CG1535" s="87" t="s">
        <v>249</v>
      </c>
      <c r="CH1535" s="87">
        <v>0.28000000000000003</v>
      </c>
      <c r="CI1535" s="87" t="s">
        <v>249</v>
      </c>
      <c r="CJ1535" s="87">
        <v>56.78</v>
      </c>
    </row>
    <row r="1536" spans="2:88" x14ac:dyDescent="0.3">
      <c r="CA1536" s="87" t="s">
        <v>250</v>
      </c>
      <c r="CB1536" s="87">
        <v>256</v>
      </c>
      <c r="CC1536" s="87" t="s">
        <v>250</v>
      </c>
      <c r="CD1536" s="87">
        <v>34</v>
      </c>
      <c r="CE1536" s="87" t="s">
        <v>250</v>
      </c>
      <c r="CF1536" s="87">
        <v>0</v>
      </c>
      <c r="CG1536" s="87" t="s">
        <v>250</v>
      </c>
      <c r="CH1536" s="87">
        <v>0.28000000000000003</v>
      </c>
      <c r="CI1536" s="87" t="s">
        <v>250</v>
      </c>
      <c r="CJ1536" s="87">
        <v>48.03</v>
      </c>
    </row>
    <row r="1537" spans="79:88" x14ac:dyDescent="0.3">
      <c r="CA1537" s="87" t="s">
        <v>251</v>
      </c>
      <c r="CB1537" s="87">
        <v>253</v>
      </c>
      <c r="CC1537" s="87" t="s">
        <v>251</v>
      </c>
      <c r="CD1537" s="87">
        <v>32.42</v>
      </c>
      <c r="CE1537" s="87" t="s">
        <v>251</v>
      </c>
      <c r="CF1537" s="87">
        <v>0</v>
      </c>
      <c r="CG1537" s="87" t="s">
        <v>251</v>
      </c>
      <c r="CH1537" s="87">
        <v>0.28000000000000003</v>
      </c>
      <c r="CI1537" s="87" t="s">
        <v>251</v>
      </c>
      <c r="CJ1537" s="87">
        <v>58.33</v>
      </c>
    </row>
    <row r="1538" spans="79:88" x14ac:dyDescent="0.3">
      <c r="CA1538" s="87" t="s">
        <v>252</v>
      </c>
      <c r="CB1538" s="87">
        <v>257</v>
      </c>
      <c r="CC1538" s="87" t="s">
        <v>252</v>
      </c>
      <c r="CD1538" s="87">
        <v>33.33</v>
      </c>
      <c r="CE1538" s="87" t="s">
        <v>252</v>
      </c>
      <c r="CF1538" s="87">
        <v>0</v>
      </c>
      <c r="CG1538" s="87" t="s">
        <v>252</v>
      </c>
      <c r="CH1538" s="87">
        <v>0.28000000000000003</v>
      </c>
      <c r="CI1538" s="87" t="s">
        <v>252</v>
      </c>
      <c r="CJ1538" s="87">
        <v>54.5</v>
      </c>
    </row>
    <row r="1539" spans="79:88" x14ac:dyDescent="0.3">
      <c r="CA1539" s="87" t="s">
        <v>253</v>
      </c>
      <c r="CB1539" s="87">
        <v>253</v>
      </c>
      <c r="CC1539" s="87" t="s">
        <v>253</v>
      </c>
      <c r="CD1539" s="87">
        <v>33.61</v>
      </c>
      <c r="CE1539" s="87" t="s">
        <v>253</v>
      </c>
      <c r="CF1539" s="87">
        <v>0</v>
      </c>
      <c r="CG1539" s="87" t="s">
        <v>253</v>
      </c>
      <c r="CH1539" s="87">
        <v>0.28000000000000003</v>
      </c>
      <c r="CI1539" s="87" t="s">
        <v>253</v>
      </c>
      <c r="CJ1539" s="87">
        <v>44.64</v>
      </c>
    </row>
    <row r="1540" spans="79:88" x14ac:dyDescent="0.3">
      <c r="CA1540" s="87" t="s">
        <v>254</v>
      </c>
      <c r="CB1540" s="87">
        <v>240</v>
      </c>
      <c r="CC1540" s="87" t="s">
        <v>254</v>
      </c>
      <c r="CD1540" s="87">
        <v>34.44</v>
      </c>
      <c r="CE1540" s="87" t="s">
        <v>254</v>
      </c>
      <c r="CF1540" s="87">
        <v>0</v>
      </c>
      <c r="CG1540" s="87" t="s">
        <v>254</v>
      </c>
      <c r="CH1540" s="87">
        <v>0.28000000000000003</v>
      </c>
      <c r="CI1540" s="87" t="s">
        <v>254</v>
      </c>
      <c r="CJ1540" s="87">
        <v>49.36</v>
      </c>
    </row>
    <row r="1541" spans="79:88" x14ac:dyDescent="0.3">
      <c r="CA1541" s="87" t="s">
        <v>255</v>
      </c>
      <c r="CB1541" s="87">
        <v>234</v>
      </c>
      <c r="CC1541" s="87" t="s">
        <v>255</v>
      </c>
      <c r="CD1541" s="87">
        <v>34.75</v>
      </c>
      <c r="CE1541" s="87" t="s">
        <v>255</v>
      </c>
      <c r="CF1541" s="87">
        <v>0</v>
      </c>
      <c r="CG1541" s="87" t="s">
        <v>255</v>
      </c>
      <c r="CH1541" s="87">
        <v>0.28000000000000003</v>
      </c>
      <c r="CI1541" s="87" t="s">
        <v>255</v>
      </c>
      <c r="CJ1541" s="87">
        <v>59.08</v>
      </c>
    </row>
    <row r="1542" spans="79:88" x14ac:dyDescent="0.3">
      <c r="CA1542" s="87" t="s">
        <v>256</v>
      </c>
      <c r="CB1542" s="87">
        <v>237</v>
      </c>
      <c r="CC1542" s="87" t="s">
        <v>256</v>
      </c>
      <c r="CD1542" s="87">
        <v>34.64</v>
      </c>
      <c r="CE1542" s="87" t="s">
        <v>256</v>
      </c>
      <c r="CF1542" s="87">
        <v>0</v>
      </c>
      <c r="CG1542" s="87" t="s">
        <v>256</v>
      </c>
      <c r="CH1542" s="87">
        <v>0.28000000000000003</v>
      </c>
      <c r="CI1542" s="87" t="s">
        <v>256</v>
      </c>
      <c r="CJ1542" s="87">
        <v>57</v>
      </c>
    </row>
    <row r="1543" spans="79:88" x14ac:dyDescent="0.3">
      <c r="CA1543" s="87" t="s">
        <v>257</v>
      </c>
      <c r="CB1543" s="87">
        <v>236</v>
      </c>
      <c r="CC1543" s="87" t="s">
        <v>257</v>
      </c>
      <c r="CD1543" s="87">
        <v>34.94</v>
      </c>
      <c r="CE1543" s="87" t="s">
        <v>257</v>
      </c>
      <c r="CF1543" s="87">
        <v>0</v>
      </c>
      <c r="CG1543" s="87" t="s">
        <v>257</v>
      </c>
      <c r="CH1543" s="87">
        <v>0.28000000000000003</v>
      </c>
      <c r="CI1543" s="87" t="s">
        <v>257</v>
      </c>
      <c r="CJ1543" s="87">
        <v>49</v>
      </c>
    </row>
    <row r="1544" spans="79:88" x14ac:dyDescent="0.3">
      <c r="CA1544" s="87" t="s">
        <v>258</v>
      </c>
      <c r="CB1544" s="87">
        <v>236</v>
      </c>
      <c r="CC1544" s="87" t="s">
        <v>258</v>
      </c>
      <c r="CD1544" s="87">
        <v>34.89</v>
      </c>
      <c r="CE1544" s="87" t="s">
        <v>258</v>
      </c>
      <c r="CF1544" s="87">
        <v>0</v>
      </c>
      <c r="CG1544" s="87" t="s">
        <v>258</v>
      </c>
      <c r="CH1544" s="87">
        <v>0</v>
      </c>
      <c r="CI1544" s="87" t="s">
        <v>258</v>
      </c>
      <c r="CJ1544" s="87">
        <v>62.39</v>
      </c>
    </row>
    <row r="1545" spans="79:88" x14ac:dyDescent="0.3">
      <c r="CA1545" s="87" t="s">
        <v>259</v>
      </c>
      <c r="CB1545" s="87">
        <v>236</v>
      </c>
      <c r="CC1545" s="87" t="s">
        <v>259</v>
      </c>
      <c r="CD1545" s="87">
        <v>34.86</v>
      </c>
      <c r="CE1545" s="87" t="s">
        <v>259</v>
      </c>
      <c r="CF1545" s="87">
        <v>0</v>
      </c>
      <c r="CG1545" s="87" t="s">
        <v>259</v>
      </c>
      <c r="CH1545" s="87">
        <v>0.28000000000000003</v>
      </c>
      <c r="CI1545" s="87" t="s">
        <v>259</v>
      </c>
      <c r="CJ1545" s="87">
        <v>60.39</v>
      </c>
    </row>
    <row r="1546" spans="79:88" x14ac:dyDescent="0.3">
      <c r="CA1546" s="87" t="s">
        <v>260</v>
      </c>
      <c r="CB1546" s="87">
        <v>234</v>
      </c>
      <c r="CC1546" s="87" t="s">
        <v>260</v>
      </c>
      <c r="CD1546" s="87">
        <v>34.72</v>
      </c>
      <c r="CE1546" s="87" t="s">
        <v>260</v>
      </c>
      <c r="CF1546" s="87">
        <v>0</v>
      </c>
      <c r="CG1546" s="87" t="s">
        <v>260</v>
      </c>
      <c r="CH1546" s="87">
        <v>0.28000000000000003</v>
      </c>
      <c r="CI1546" s="87" t="s">
        <v>260</v>
      </c>
      <c r="CJ1546" s="87">
        <v>54.5</v>
      </c>
    </row>
    <row r="1547" spans="79:88" x14ac:dyDescent="0.3">
      <c r="CA1547" s="87" t="s">
        <v>261</v>
      </c>
      <c r="CB1547" s="87">
        <v>229</v>
      </c>
      <c r="CC1547" s="87" t="s">
        <v>261</v>
      </c>
      <c r="CD1547" s="87">
        <v>35.33</v>
      </c>
      <c r="CE1547" s="87" t="s">
        <v>261</v>
      </c>
      <c r="CF1547" s="87">
        <v>0</v>
      </c>
      <c r="CG1547" s="87" t="s">
        <v>261</v>
      </c>
      <c r="CH1547" s="87">
        <v>0.28000000000000003</v>
      </c>
      <c r="CI1547" s="87" t="s">
        <v>261</v>
      </c>
      <c r="CJ1547" s="87">
        <v>57.92</v>
      </c>
    </row>
    <row r="1548" spans="79:88" x14ac:dyDescent="0.3">
      <c r="CA1548" s="87" t="s">
        <v>262</v>
      </c>
      <c r="CB1548" s="87">
        <v>233</v>
      </c>
      <c r="CC1548" s="87" t="s">
        <v>262</v>
      </c>
      <c r="CD1548" s="87">
        <v>34.61</v>
      </c>
      <c r="CE1548" s="87" t="s">
        <v>262</v>
      </c>
      <c r="CF1548" s="87">
        <v>0</v>
      </c>
      <c r="CG1548" s="87" t="s">
        <v>262</v>
      </c>
      <c r="CH1548" s="87">
        <v>0.28000000000000003</v>
      </c>
      <c r="CI1548" s="87" t="s">
        <v>262</v>
      </c>
      <c r="CJ1548" s="87">
        <v>65.39</v>
      </c>
    </row>
    <row r="1549" spans="79:88" x14ac:dyDescent="0.3">
      <c r="CA1549" s="87" t="s">
        <v>263</v>
      </c>
      <c r="CB1549" s="87">
        <v>232</v>
      </c>
      <c r="CC1549" s="87" t="s">
        <v>263</v>
      </c>
      <c r="CD1549" s="87">
        <v>34.36</v>
      </c>
      <c r="CE1549" s="87" t="s">
        <v>263</v>
      </c>
      <c r="CF1549" s="87">
        <v>0</v>
      </c>
      <c r="CG1549" s="87" t="s">
        <v>263</v>
      </c>
      <c r="CH1549" s="87">
        <v>0.28000000000000003</v>
      </c>
      <c r="CI1549" s="87" t="s">
        <v>263</v>
      </c>
      <c r="CJ1549" s="87">
        <v>64.83</v>
      </c>
    </row>
    <row r="1550" spans="79:88" x14ac:dyDescent="0.3">
      <c r="CA1550" s="87" t="s">
        <v>264</v>
      </c>
      <c r="CB1550" s="87">
        <v>237</v>
      </c>
      <c r="CC1550" s="87" t="s">
        <v>264</v>
      </c>
      <c r="CD1550" s="87">
        <v>34.97</v>
      </c>
      <c r="CE1550" s="87" t="s">
        <v>264</v>
      </c>
      <c r="CF1550" s="87">
        <v>0</v>
      </c>
      <c r="CG1550" s="87" t="s">
        <v>264</v>
      </c>
      <c r="CH1550" s="87">
        <v>0.28000000000000003</v>
      </c>
      <c r="CI1550" s="87" t="s">
        <v>264</v>
      </c>
      <c r="CJ1550" s="87">
        <v>62.64</v>
      </c>
    </row>
    <row r="1551" spans="79:88" x14ac:dyDescent="0.3">
      <c r="CA1551" s="87" t="s">
        <v>265</v>
      </c>
      <c r="CB1551" s="87">
        <v>237</v>
      </c>
      <c r="CC1551" s="87" t="s">
        <v>265</v>
      </c>
      <c r="CD1551" s="87">
        <v>34.58</v>
      </c>
      <c r="CE1551" s="87" t="s">
        <v>265</v>
      </c>
      <c r="CF1551" s="87">
        <v>0</v>
      </c>
      <c r="CG1551" s="87" t="s">
        <v>265</v>
      </c>
      <c r="CH1551" s="87">
        <v>0.28000000000000003</v>
      </c>
      <c r="CI1551" s="87" t="s">
        <v>265</v>
      </c>
      <c r="CJ1551" s="87">
        <v>58.83</v>
      </c>
    </row>
    <row r="1552" spans="79:88" x14ac:dyDescent="0.3">
      <c r="CA1552" s="87" t="s">
        <v>266</v>
      </c>
      <c r="CB1552" s="87">
        <v>236</v>
      </c>
      <c r="CC1552" s="87" t="s">
        <v>266</v>
      </c>
      <c r="CD1552" s="87">
        <v>34.97</v>
      </c>
      <c r="CE1552" s="87" t="s">
        <v>266</v>
      </c>
      <c r="CF1552" s="87">
        <v>0</v>
      </c>
      <c r="CG1552" s="87" t="s">
        <v>266</v>
      </c>
      <c r="CH1552" s="87">
        <v>0.28000000000000003</v>
      </c>
      <c r="CI1552" s="87" t="s">
        <v>266</v>
      </c>
      <c r="CJ1552" s="87">
        <v>69.94</v>
      </c>
    </row>
    <row r="1553" spans="79:88" x14ac:dyDescent="0.3">
      <c r="CA1553" s="87" t="s">
        <v>267</v>
      </c>
      <c r="CB1553" s="87">
        <v>240</v>
      </c>
      <c r="CC1553" s="87" t="s">
        <v>267</v>
      </c>
      <c r="CD1553" s="87">
        <v>35.14</v>
      </c>
      <c r="CE1553" s="87" t="s">
        <v>267</v>
      </c>
      <c r="CF1553" s="87">
        <v>0</v>
      </c>
      <c r="CG1553" s="87" t="s">
        <v>267</v>
      </c>
      <c r="CH1553" s="87">
        <v>0.28000000000000003</v>
      </c>
      <c r="CI1553" s="87" t="s">
        <v>267</v>
      </c>
      <c r="CJ1553" s="87">
        <v>59.36</v>
      </c>
    </row>
    <row r="1554" spans="79:88" x14ac:dyDescent="0.3">
      <c r="CA1554" s="87" t="s">
        <v>268</v>
      </c>
      <c r="CB1554" s="87">
        <v>236</v>
      </c>
      <c r="CC1554" s="87" t="s">
        <v>268</v>
      </c>
      <c r="CD1554" s="87">
        <v>34.94</v>
      </c>
      <c r="CE1554" s="87" t="s">
        <v>268</v>
      </c>
      <c r="CF1554" s="87">
        <v>0</v>
      </c>
      <c r="CG1554" s="87" t="s">
        <v>268</v>
      </c>
      <c r="CH1554" s="87">
        <v>0.28000000000000003</v>
      </c>
      <c r="CI1554" s="87" t="s">
        <v>268</v>
      </c>
      <c r="CJ1554" s="87">
        <v>59.67</v>
      </c>
    </row>
    <row r="1555" spans="79:88" x14ac:dyDescent="0.3">
      <c r="CA1555" s="87" t="s">
        <v>269</v>
      </c>
      <c r="CB1555" s="87">
        <v>239</v>
      </c>
      <c r="CC1555" s="87" t="s">
        <v>269</v>
      </c>
      <c r="CD1555" s="87">
        <v>34.83</v>
      </c>
      <c r="CE1555" s="87" t="s">
        <v>269</v>
      </c>
      <c r="CF1555" s="87">
        <v>0</v>
      </c>
      <c r="CG1555" s="87" t="s">
        <v>269</v>
      </c>
      <c r="CH1555" s="87">
        <v>0.28000000000000003</v>
      </c>
      <c r="CI1555" s="87" t="s">
        <v>269</v>
      </c>
      <c r="CJ1555" s="87">
        <v>62.17</v>
      </c>
    </row>
    <row r="1556" spans="79:88" x14ac:dyDescent="0.3">
      <c r="CA1556" s="87" t="s">
        <v>270</v>
      </c>
      <c r="CB1556" s="87">
        <v>235</v>
      </c>
      <c r="CC1556" s="87" t="s">
        <v>270</v>
      </c>
      <c r="CD1556" s="87">
        <v>35</v>
      </c>
      <c r="CE1556" s="87" t="s">
        <v>270</v>
      </c>
      <c r="CF1556" s="87">
        <v>0</v>
      </c>
      <c r="CG1556" s="87" t="s">
        <v>270</v>
      </c>
      <c r="CH1556" s="87">
        <v>0.28000000000000003</v>
      </c>
      <c r="CI1556" s="87" t="s">
        <v>270</v>
      </c>
      <c r="CJ1556" s="87">
        <v>65.08</v>
      </c>
    </row>
    <row r="1557" spans="79:88" x14ac:dyDescent="0.3">
      <c r="CA1557" s="87" t="s">
        <v>271</v>
      </c>
      <c r="CB1557" s="87">
        <v>234</v>
      </c>
      <c r="CC1557" s="87" t="s">
        <v>271</v>
      </c>
      <c r="CD1557" s="87">
        <v>35.06</v>
      </c>
      <c r="CE1557" s="87" t="s">
        <v>271</v>
      </c>
      <c r="CF1557" s="87">
        <v>0</v>
      </c>
      <c r="CG1557" s="87" t="s">
        <v>271</v>
      </c>
      <c r="CH1557" s="87">
        <v>0</v>
      </c>
      <c r="CI1557" s="87" t="s">
        <v>271</v>
      </c>
      <c r="CJ1557" s="87">
        <v>61.69</v>
      </c>
    </row>
    <row r="1558" spans="79:88" x14ac:dyDescent="0.3">
      <c r="CA1558" s="87" t="s">
        <v>272</v>
      </c>
      <c r="CB1558" s="87">
        <v>236</v>
      </c>
      <c r="CC1558" s="87" t="s">
        <v>272</v>
      </c>
      <c r="CD1558" s="87">
        <v>35.06</v>
      </c>
      <c r="CE1558" s="87" t="s">
        <v>272</v>
      </c>
      <c r="CF1558" s="87">
        <v>0</v>
      </c>
      <c r="CG1558" s="87" t="s">
        <v>272</v>
      </c>
      <c r="CH1558" s="87">
        <v>0.28000000000000003</v>
      </c>
      <c r="CI1558" s="87" t="s">
        <v>272</v>
      </c>
      <c r="CJ1558" s="87">
        <v>54.69</v>
      </c>
    </row>
    <row r="1559" spans="79:88" x14ac:dyDescent="0.3">
      <c r="CA1559" s="87" t="s">
        <v>273</v>
      </c>
      <c r="CB1559" s="87">
        <v>233</v>
      </c>
      <c r="CC1559" s="87" t="s">
        <v>273</v>
      </c>
      <c r="CD1559" s="87">
        <v>34.31</v>
      </c>
      <c r="CE1559" s="87" t="s">
        <v>273</v>
      </c>
      <c r="CF1559" s="87">
        <v>0</v>
      </c>
      <c r="CG1559" s="87" t="s">
        <v>273</v>
      </c>
      <c r="CH1559" s="87">
        <v>0.28000000000000003</v>
      </c>
      <c r="CI1559" s="87" t="s">
        <v>273</v>
      </c>
      <c r="CJ1559" s="87">
        <v>49.86</v>
      </c>
    </row>
    <row r="1560" spans="79:88" x14ac:dyDescent="0.3">
      <c r="CA1560" s="87" t="s">
        <v>274</v>
      </c>
      <c r="CB1560" s="87">
        <v>237</v>
      </c>
      <c r="CC1560" s="87" t="s">
        <v>274</v>
      </c>
      <c r="CD1560" s="87">
        <v>34.81</v>
      </c>
      <c r="CE1560" s="87" t="s">
        <v>274</v>
      </c>
      <c r="CF1560" s="87">
        <v>0</v>
      </c>
      <c r="CG1560" s="87" t="s">
        <v>274</v>
      </c>
      <c r="CH1560" s="87">
        <v>0.28000000000000003</v>
      </c>
      <c r="CI1560" s="87" t="s">
        <v>274</v>
      </c>
      <c r="CJ1560" s="87">
        <v>58.11</v>
      </c>
    </row>
    <row r="1561" spans="79:88" x14ac:dyDescent="0.3">
      <c r="CA1561" s="87" t="s">
        <v>275</v>
      </c>
      <c r="CB1561" s="87">
        <v>237</v>
      </c>
      <c r="CC1561" s="87" t="s">
        <v>275</v>
      </c>
      <c r="CD1561" s="87">
        <v>33.11</v>
      </c>
      <c r="CE1561" s="87" t="s">
        <v>275</v>
      </c>
      <c r="CF1561" s="87">
        <v>0</v>
      </c>
      <c r="CG1561" s="87" t="s">
        <v>275</v>
      </c>
      <c r="CH1561" s="87">
        <v>0.28000000000000003</v>
      </c>
      <c r="CI1561" s="87" t="s">
        <v>275</v>
      </c>
      <c r="CJ1561" s="87">
        <v>51.58</v>
      </c>
    </row>
    <row r="1562" spans="79:88" x14ac:dyDescent="0.3">
      <c r="CA1562" s="87" t="s">
        <v>276</v>
      </c>
      <c r="CB1562" s="87">
        <v>237</v>
      </c>
      <c r="CC1562" s="87" t="s">
        <v>276</v>
      </c>
      <c r="CD1562" s="87">
        <v>35.11</v>
      </c>
      <c r="CE1562" s="87" t="s">
        <v>276</v>
      </c>
      <c r="CF1562" s="87">
        <v>0</v>
      </c>
      <c r="CG1562" s="87" t="s">
        <v>276</v>
      </c>
      <c r="CH1562" s="87">
        <v>0.28000000000000003</v>
      </c>
      <c r="CI1562" s="87" t="s">
        <v>276</v>
      </c>
      <c r="CJ1562" s="87">
        <v>45.89</v>
      </c>
    </row>
    <row r="1563" spans="79:88" x14ac:dyDescent="0.3">
      <c r="CA1563" s="87" t="s">
        <v>277</v>
      </c>
      <c r="CB1563" s="87">
        <v>236</v>
      </c>
      <c r="CC1563" s="87" t="s">
        <v>277</v>
      </c>
      <c r="CD1563" s="87">
        <v>34.06</v>
      </c>
      <c r="CE1563" s="87" t="s">
        <v>277</v>
      </c>
      <c r="CF1563" s="87">
        <v>0</v>
      </c>
      <c r="CG1563" s="87" t="s">
        <v>277</v>
      </c>
      <c r="CH1563" s="87">
        <v>0.28000000000000003</v>
      </c>
      <c r="CI1563" s="87" t="s">
        <v>277</v>
      </c>
      <c r="CJ1563" s="87">
        <v>54.25</v>
      </c>
    </row>
    <row r="1564" spans="79:88" x14ac:dyDescent="0.3">
      <c r="CA1564" s="87" t="s">
        <v>278</v>
      </c>
      <c r="CB1564" s="87">
        <v>236</v>
      </c>
      <c r="CC1564" s="87" t="s">
        <v>278</v>
      </c>
      <c r="CD1564" s="87">
        <v>33.11</v>
      </c>
      <c r="CE1564" s="87" t="s">
        <v>278</v>
      </c>
      <c r="CF1564" s="87">
        <v>0</v>
      </c>
      <c r="CG1564" s="87" t="s">
        <v>278</v>
      </c>
      <c r="CH1564" s="87">
        <v>0.28000000000000003</v>
      </c>
      <c r="CI1564" s="87" t="s">
        <v>278</v>
      </c>
      <c r="CJ1564" s="87">
        <v>52.72</v>
      </c>
    </row>
    <row r="1565" spans="79:88" x14ac:dyDescent="0.3">
      <c r="CA1565" s="87" t="s">
        <v>279</v>
      </c>
      <c r="CB1565" s="87">
        <v>240</v>
      </c>
      <c r="CC1565" s="87" t="s">
        <v>279</v>
      </c>
      <c r="CD1565" s="87">
        <v>32.08</v>
      </c>
      <c r="CE1565" s="87" t="s">
        <v>279</v>
      </c>
      <c r="CF1565" s="87">
        <v>0</v>
      </c>
      <c r="CG1565" s="87" t="s">
        <v>279</v>
      </c>
      <c r="CH1565" s="87">
        <v>0.28000000000000003</v>
      </c>
      <c r="CI1565" s="87" t="s">
        <v>279</v>
      </c>
      <c r="CJ1565" s="87">
        <v>45.64</v>
      </c>
    </row>
    <row r="1566" spans="79:88" x14ac:dyDescent="0.3">
      <c r="CA1566" s="87" t="s">
        <v>280</v>
      </c>
      <c r="CB1566" s="87">
        <v>237</v>
      </c>
      <c r="CC1566" s="87" t="s">
        <v>280</v>
      </c>
      <c r="CD1566" s="87">
        <v>34.39</v>
      </c>
      <c r="CE1566" s="87" t="s">
        <v>280</v>
      </c>
      <c r="CF1566" s="87">
        <v>0</v>
      </c>
      <c r="CG1566" s="87" t="s">
        <v>280</v>
      </c>
      <c r="CH1566" s="87">
        <v>0.28000000000000003</v>
      </c>
      <c r="CI1566" s="87" t="s">
        <v>280</v>
      </c>
      <c r="CJ1566" s="87">
        <v>47.28</v>
      </c>
    </row>
    <row r="1567" spans="79:88" x14ac:dyDescent="0.3">
      <c r="CA1567" s="87" t="s">
        <v>281</v>
      </c>
      <c r="CB1567" s="87">
        <v>237</v>
      </c>
      <c r="CC1567" s="87" t="s">
        <v>281</v>
      </c>
      <c r="CD1567" s="87">
        <v>30.78</v>
      </c>
      <c r="CE1567" s="87" t="s">
        <v>281</v>
      </c>
      <c r="CF1567" s="87">
        <v>0</v>
      </c>
      <c r="CG1567" s="87" t="s">
        <v>281</v>
      </c>
      <c r="CH1567" s="87">
        <v>0.28000000000000003</v>
      </c>
      <c r="CI1567" s="87" t="s">
        <v>281</v>
      </c>
      <c r="CJ1567" s="87">
        <v>53.56</v>
      </c>
    </row>
    <row r="1568" spans="79:88" x14ac:dyDescent="0.3">
      <c r="CA1568" s="87" t="s">
        <v>282</v>
      </c>
      <c r="CB1568" s="87">
        <v>236</v>
      </c>
      <c r="CC1568" s="87" t="s">
        <v>282</v>
      </c>
      <c r="CD1568" s="87">
        <v>26.86</v>
      </c>
      <c r="CE1568" s="87" t="s">
        <v>282</v>
      </c>
      <c r="CF1568" s="87">
        <v>0</v>
      </c>
      <c r="CG1568" s="87" t="s">
        <v>282</v>
      </c>
      <c r="CH1568" s="87">
        <v>21.94</v>
      </c>
      <c r="CI1568" s="87" t="s">
        <v>282</v>
      </c>
      <c r="CJ1568" s="87">
        <v>0</v>
      </c>
    </row>
    <row r="1569" spans="79:88" x14ac:dyDescent="0.3">
      <c r="CA1569" s="87" t="s">
        <v>283</v>
      </c>
      <c r="CB1569" s="87">
        <v>236</v>
      </c>
      <c r="CC1569" s="87" t="s">
        <v>283</v>
      </c>
      <c r="CD1569" s="87">
        <v>31.78</v>
      </c>
      <c r="CE1569" s="87" t="s">
        <v>283</v>
      </c>
      <c r="CF1569" s="87">
        <v>0</v>
      </c>
      <c r="CG1569" s="87" t="s">
        <v>283</v>
      </c>
      <c r="CH1569" s="87">
        <v>38.89</v>
      </c>
      <c r="CI1569" s="87" t="s">
        <v>283</v>
      </c>
      <c r="CJ1569" s="87">
        <v>0</v>
      </c>
    </row>
    <row r="1570" spans="79:88" x14ac:dyDescent="0.3">
      <c r="CA1570" s="87" t="s">
        <v>284</v>
      </c>
      <c r="CB1570" s="87">
        <v>235</v>
      </c>
      <c r="CC1570" s="87" t="s">
        <v>284</v>
      </c>
      <c r="CD1570" s="87">
        <v>35</v>
      </c>
      <c r="CE1570" s="87" t="s">
        <v>284</v>
      </c>
      <c r="CF1570" s="87">
        <v>0</v>
      </c>
      <c r="CG1570" s="87" t="s">
        <v>284</v>
      </c>
      <c r="CH1570" s="87">
        <v>46.94</v>
      </c>
      <c r="CI1570" s="87" t="s">
        <v>284</v>
      </c>
      <c r="CJ1570" s="87">
        <v>0</v>
      </c>
    </row>
    <row r="1571" spans="79:88" x14ac:dyDescent="0.3">
      <c r="CA1571" s="87" t="s">
        <v>285</v>
      </c>
      <c r="CB1571" s="87">
        <v>236</v>
      </c>
      <c r="CC1571" s="87" t="s">
        <v>285</v>
      </c>
      <c r="CD1571" s="87">
        <v>34.83</v>
      </c>
      <c r="CE1571" s="87" t="s">
        <v>285</v>
      </c>
      <c r="CF1571" s="87">
        <v>0</v>
      </c>
      <c r="CG1571" s="87" t="s">
        <v>285</v>
      </c>
      <c r="CH1571" s="87">
        <v>27.78</v>
      </c>
      <c r="CI1571" s="87" t="s">
        <v>285</v>
      </c>
      <c r="CJ1571" s="87">
        <v>0</v>
      </c>
    </row>
    <row r="1572" spans="79:88" x14ac:dyDescent="0.3">
      <c r="CA1572" s="87" t="s">
        <v>286</v>
      </c>
      <c r="CB1572" s="87">
        <v>233</v>
      </c>
      <c r="CC1572" s="87" t="s">
        <v>286</v>
      </c>
      <c r="CD1572" s="87">
        <v>34.83</v>
      </c>
      <c r="CE1572" s="87" t="s">
        <v>286</v>
      </c>
      <c r="CF1572" s="87">
        <v>0</v>
      </c>
      <c r="CG1572" s="87" t="s">
        <v>286</v>
      </c>
      <c r="CH1572" s="87">
        <v>45.28</v>
      </c>
      <c r="CI1572" s="87" t="s">
        <v>286</v>
      </c>
      <c r="CJ1572" s="87">
        <v>0</v>
      </c>
    </row>
    <row r="1573" spans="79:88" x14ac:dyDescent="0.3">
      <c r="CA1573" s="87" t="s">
        <v>287</v>
      </c>
      <c r="CB1573" s="87">
        <v>238</v>
      </c>
      <c r="CC1573" s="87" t="s">
        <v>287</v>
      </c>
      <c r="CD1573" s="87">
        <v>33.47</v>
      </c>
      <c r="CE1573" s="87" t="s">
        <v>287</v>
      </c>
      <c r="CF1573" s="87">
        <v>0</v>
      </c>
      <c r="CG1573" s="87" t="s">
        <v>287</v>
      </c>
      <c r="CH1573" s="87">
        <v>49.17</v>
      </c>
      <c r="CI1573" s="87" t="s">
        <v>287</v>
      </c>
      <c r="CJ1573" s="87">
        <v>0</v>
      </c>
    </row>
    <row r="1574" spans="79:88" x14ac:dyDescent="0.3">
      <c r="CA1574" s="87" t="s">
        <v>288</v>
      </c>
      <c r="CB1574" s="87">
        <v>239</v>
      </c>
      <c r="CC1574" s="87" t="s">
        <v>288</v>
      </c>
      <c r="CD1574" s="87">
        <v>35.31</v>
      </c>
      <c r="CE1574" s="87" t="s">
        <v>288</v>
      </c>
      <c r="CF1574" s="87">
        <v>0</v>
      </c>
      <c r="CG1574" s="87" t="s">
        <v>288</v>
      </c>
      <c r="CH1574" s="87">
        <v>38.33</v>
      </c>
      <c r="CI1574" s="87" t="s">
        <v>288</v>
      </c>
      <c r="CJ1574" s="87">
        <v>0</v>
      </c>
    </row>
    <row r="1575" spans="79:88" x14ac:dyDescent="0.3">
      <c r="CA1575" s="87" t="s">
        <v>289</v>
      </c>
      <c r="CB1575" s="87">
        <v>241</v>
      </c>
      <c r="CC1575" s="87" t="s">
        <v>289</v>
      </c>
      <c r="CD1575" s="87">
        <v>27.31</v>
      </c>
      <c r="CE1575" s="87" t="s">
        <v>289</v>
      </c>
      <c r="CF1575" s="87">
        <v>0</v>
      </c>
      <c r="CG1575" s="87" t="s">
        <v>289</v>
      </c>
      <c r="CH1575" s="87">
        <v>37.5</v>
      </c>
      <c r="CI1575" s="87" t="s">
        <v>289</v>
      </c>
      <c r="CJ1575" s="87">
        <v>0</v>
      </c>
    </row>
    <row r="1576" spans="79:88" x14ac:dyDescent="0.3">
      <c r="CA1576" s="87" t="s">
        <v>290</v>
      </c>
      <c r="CB1576" s="87">
        <v>240</v>
      </c>
      <c r="CC1576" s="87" t="s">
        <v>290</v>
      </c>
      <c r="CD1576" s="87">
        <v>0</v>
      </c>
      <c r="CE1576" s="87" t="s">
        <v>290</v>
      </c>
      <c r="CF1576" s="87">
        <v>0</v>
      </c>
      <c r="CG1576" s="87" t="s">
        <v>290</v>
      </c>
      <c r="CH1576" s="87">
        <v>43.61</v>
      </c>
      <c r="CI1576" s="87" t="s">
        <v>290</v>
      </c>
      <c r="CJ1576" s="87">
        <v>0</v>
      </c>
    </row>
    <row r="1577" spans="79:88" x14ac:dyDescent="0.3">
      <c r="CA1577" s="87" t="s">
        <v>291</v>
      </c>
      <c r="CB1577" s="87">
        <v>238</v>
      </c>
      <c r="CC1577" s="87" t="s">
        <v>291</v>
      </c>
      <c r="CD1577" s="87">
        <v>0</v>
      </c>
      <c r="CE1577" s="87" t="s">
        <v>291</v>
      </c>
      <c r="CF1577" s="87">
        <v>0</v>
      </c>
      <c r="CG1577" s="87" t="s">
        <v>291</v>
      </c>
      <c r="CH1577" s="87">
        <v>32.22</v>
      </c>
      <c r="CI1577" s="87" t="s">
        <v>291</v>
      </c>
      <c r="CJ1577" s="87">
        <v>0</v>
      </c>
    </row>
    <row r="1578" spans="79:88" x14ac:dyDescent="0.3">
      <c r="CA1578" s="87" t="s">
        <v>292</v>
      </c>
      <c r="CB1578" s="87">
        <v>236</v>
      </c>
      <c r="CC1578" s="87" t="s">
        <v>292</v>
      </c>
      <c r="CD1578" s="87">
        <v>0</v>
      </c>
      <c r="CE1578" s="87" t="s">
        <v>292</v>
      </c>
      <c r="CF1578" s="87">
        <v>0</v>
      </c>
      <c r="CG1578" s="87" t="s">
        <v>292</v>
      </c>
      <c r="CH1578" s="87">
        <v>28.33</v>
      </c>
      <c r="CI1578" s="87" t="s">
        <v>292</v>
      </c>
      <c r="CJ1578" s="87">
        <v>0</v>
      </c>
    </row>
    <row r="1579" spans="79:88" x14ac:dyDescent="0.3">
      <c r="CA1579" s="87" t="s">
        <v>293</v>
      </c>
      <c r="CB1579" s="87">
        <v>237</v>
      </c>
      <c r="CC1579" s="87" t="s">
        <v>293</v>
      </c>
      <c r="CD1579" s="87">
        <v>0</v>
      </c>
      <c r="CE1579" s="87" t="s">
        <v>293</v>
      </c>
      <c r="CF1579" s="87">
        <v>0</v>
      </c>
      <c r="CG1579" s="87" t="s">
        <v>293</v>
      </c>
      <c r="CH1579" s="87">
        <v>37.22</v>
      </c>
      <c r="CI1579" s="87" t="s">
        <v>293</v>
      </c>
      <c r="CJ1579" s="87">
        <v>0</v>
      </c>
    </row>
    <row r="1580" spans="79:88" x14ac:dyDescent="0.3">
      <c r="CA1580" s="87" t="s">
        <v>294</v>
      </c>
      <c r="CB1580" s="87">
        <v>237</v>
      </c>
      <c r="CC1580" s="87" t="s">
        <v>294</v>
      </c>
      <c r="CD1580" s="87">
        <v>0</v>
      </c>
      <c r="CE1580" s="87" t="s">
        <v>294</v>
      </c>
      <c r="CF1580" s="87">
        <v>0</v>
      </c>
      <c r="CG1580" s="87" t="s">
        <v>294</v>
      </c>
      <c r="CH1580" s="87">
        <v>29.44</v>
      </c>
      <c r="CI1580" s="87" t="s">
        <v>294</v>
      </c>
      <c r="CJ1580" s="87">
        <v>0</v>
      </c>
    </row>
    <row r="1581" spans="79:88" x14ac:dyDescent="0.3">
      <c r="CA1581" s="87" t="s">
        <v>295</v>
      </c>
      <c r="CB1581" s="87">
        <v>240</v>
      </c>
      <c r="CC1581" s="87" t="s">
        <v>295</v>
      </c>
      <c r="CD1581" s="87">
        <v>0</v>
      </c>
      <c r="CE1581" s="87" t="s">
        <v>295</v>
      </c>
      <c r="CF1581" s="87">
        <v>0</v>
      </c>
      <c r="CG1581" s="87" t="s">
        <v>295</v>
      </c>
      <c r="CH1581" s="87">
        <v>24.72</v>
      </c>
      <c r="CI1581" s="87" t="s">
        <v>295</v>
      </c>
      <c r="CJ1581" s="87">
        <v>0</v>
      </c>
    </row>
    <row r="1582" spans="79:88" x14ac:dyDescent="0.3">
      <c r="CA1582" s="87" t="s">
        <v>296</v>
      </c>
      <c r="CB1582" s="87">
        <v>231</v>
      </c>
      <c r="CC1582" s="87" t="s">
        <v>296</v>
      </c>
      <c r="CD1582" s="87">
        <v>0</v>
      </c>
      <c r="CE1582" s="87" t="s">
        <v>296</v>
      </c>
      <c r="CF1582" s="87">
        <v>0</v>
      </c>
      <c r="CG1582" s="87" t="s">
        <v>296</v>
      </c>
      <c r="CH1582" s="87">
        <v>22.78</v>
      </c>
      <c r="CI1582" s="87" t="s">
        <v>296</v>
      </c>
      <c r="CJ1582" s="87">
        <v>0</v>
      </c>
    </row>
    <row r="1583" spans="79:88" x14ac:dyDescent="0.3">
      <c r="CA1583" s="87" t="s">
        <v>297</v>
      </c>
      <c r="CB1583" s="87">
        <v>234</v>
      </c>
      <c r="CC1583" s="87" t="s">
        <v>297</v>
      </c>
      <c r="CD1583" s="87">
        <v>0</v>
      </c>
      <c r="CE1583" s="87" t="s">
        <v>297</v>
      </c>
      <c r="CF1583" s="87">
        <v>0</v>
      </c>
      <c r="CG1583" s="87" t="s">
        <v>297</v>
      </c>
      <c r="CH1583" s="87">
        <v>25.56</v>
      </c>
      <c r="CI1583" s="87" t="s">
        <v>297</v>
      </c>
      <c r="CJ1583" s="87">
        <v>0</v>
      </c>
    </row>
    <row r="1584" spans="79:88" x14ac:dyDescent="0.3">
      <c r="CA1584" s="87" t="s">
        <v>298</v>
      </c>
      <c r="CB1584" s="87">
        <v>237</v>
      </c>
      <c r="CC1584" s="87" t="s">
        <v>298</v>
      </c>
      <c r="CD1584" s="87">
        <v>0</v>
      </c>
      <c r="CE1584" s="87" t="s">
        <v>298</v>
      </c>
      <c r="CF1584" s="87">
        <v>0</v>
      </c>
      <c r="CG1584" s="87" t="s">
        <v>298</v>
      </c>
      <c r="CH1584" s="87">
        <v>23.33</v>
      </c>
      <c r="CI1584" s="87" t="s">
        <v>298</v>
      </c>
      <c r="CJ1584" s="87">
        <v>0</v>
      </c>
    </row>
    <row r="1585" spans="79:88" x14ac:dyDescent="0.3">
      <c r="CA1585" s="87" t="s">
        <v>299</v>
      </c>
      <c r="CB1585" s="87">
        <v>234</v>
      </c>
      <c r="CC1585" s="87" t="s">
        <v>299</v>
      </c>
      <c r="CD1585" s="87">
        <v>0</v>
      </c>
      <c r="CE1585" s="87" t="s">
        <v>299</v>
      </c>
      <c r="CF1585" s="87">
        <v>0</v>
      </c>
      <c r="CG1585" s="87" t="s">
        <v>299</v>
      </c>
      <c r="CH1585" s="87">
        <v>31.67</v>
      </c>
      <c r="CI1585" s="87" t="s">
        <v>299</v>
      </c>
      <c r="CJ1585" s="87">
        <v>0</v>
      </c>
    </row>
    <row r="1586" spans="79:88" x14ac:dyDescent="0.3">
      <c r="CA1586" s="87" t="s">
        <v>300</v>
      </c>
      <c r="CB1586" s="87">
        <v>239</v>
      </c>
      <c r="CC1586" s="87" t="s">
        <v>300</v>
      </c>
      <c r="CD1586" s="87">
        <v>0</v>
      </c>
      <c r="CE1586" s="87" t="s">
        <v>300</v>
      </c>
      <c r="CF1586" s="87">
        <v>0</v>
      </c>
      <c r="CG1586" s="87" t="s">
        <v>300</v>
      </c>
      <c r="CH1586" s="87">
        <v>21.67</v>
      </c>
      <c r="CI1586" s="87" t="s">
        <v>300</v>
      </c>
      <c r="CJ1586" s="87">
        <v>0</v>
      </c>
    </row>
    <row r="1587" spans="79:88" x14ac:dyDescent="0.3">
      <c r="CA1587" s="87" t="s">
        <v>301</v>
      </c>
      <c r="CB1587" s="87">
        <v>235</v>
      </c>
      <c r="CC1587" s="87" t="s">
        <v>301</v>
      </c>
      <c r="CD1587" s="87">
        <v>0</v>
      </c>
      <c r="CE1587" s="87" t="s">
        <v>301</v>
      </c>
      <c r="CF1587" s="87">
        <v>0</v>
      </c>
      <c r="CG1587" s="87" t="s">
        <v>301</v>
      </c>
      <c r="CH1587" s="87">
        <v>20</v>
      </c>
      <c r="CI1587" s="87" t="s">
        <v>301</v>
      </c>
      <c r="CJ1587" s="87">
        <v>0</v>
      </c>
    </row>
    <row r="1588" spans="79:88" x14ac:dyDescent="0.3">
      <c r="CA1588" s="87" t="s">
        <v>302</v>
      </c>
      <c r="CB1588" s="87">
        <v>238</v>
      </c>
      <c r="CC1588" s="87" t="s">
        <v>302</v>
      </c>
      <c r="CD1588" s="87">
        <v>0</v>
      </c>
      <c r="CE1588" s="87" t="s">
        <v>302</v>
      </c>
      <c r="CF1588" s="87">
        <v>0</v>
      </c>
      <c r="CG1588" s="87" t="s">
        <v>302</v>
      </c>
      <c r="CH1588" s="87">
        <v>19.440000000000001</v>
      </c>
      <c r="CI1588" s="87" t="s">
        <v>302</v>
      </c>
      <c r="CJ1588" s="87">
        <v>0</v>
      </c>
    </row>
    <row r="1589" spans="79:88" x14ac:dyDescent="0.3">
      <c r="CA1589" s="87" t="s">
        <v>303</v>
      </c>
      <c r="CB1589" s="87">
        <v>237</v>
      </c>
      <c r="CC1589" s="87" t="s">
        <v>303</v>
      </c>
      <c r="CD1589" s="87">
        <v>0</v>
      </c>
      <c r="CE1589" s="87" t="s">
        <v>303</v>
      </c>
      <c r="CF1589" s="87">
        <v>0</v>
      </c>
      <c r="CG1589" s="87" t="s">
        <v>303</v>
      </c>
      <c r="CH1589" s="87">
        <v>18.61</v>
      </c>
      <c r="CI1589" s="87" t="s">
        <v>303</v>
      </c>
      <c r="CJ1589" s="87">
        <v>0</v>
      </c>
    </row>
    <row r="1590" spans="79:88" x14ac:dyDescent="0.3">
      <c r="CA1590" s="87" t="s">
        <v>304</v>
      </c>
      <c r="CB1590" s="87">
        <v>235</v>
      </c>
      <c r="CC1590" s="87" t="s">
        <v>304</v>
      </c>
      <c r="CD1590" s="87">
        <v>0</v>
      </c>
      <c r="CE1590" s="87" t="s">
        <v>304</v>
      </c>
      <c r="CF1590" s="87">
        <v>0</v>
      </c>
      <c r="CG1590" s="87" t="s">
        <v>304</v>
      </c>
      <c r="CH1590" s="87">
        <v>19.170000000000002</v>
      </c>
      <c r="CI1590" s="87" t="s">
        <v>304</v>
      </c>
      <c r="CJ1590" s="87">
        <v>0</v>
      </c>
    </row>
    <row r="1591" spans="79:88" x14ac:dyDescent="0.3">
      <c r="CA1591" s="87" t="s">
        <v>305</v>
      </c>
      <c r="CB1591" s="87">
        <v>236</v>
      </c>
      <c r="CC1591" s="87" t="s">
        <v>305</v>
      </c>
      <c r="CD1591" s="87">
        <v>0</v>
      </c>
      <c r="CE1591" s="87" t="s">
        <v>305</v>
      </c>
      <c r="CF1591" s="87">
        <v>0</v>
      </c>
      <c r="CG1591" s="87" t="s">
        <v>305</v>
      </c>
      <c r="CH1591" s="87">
        <v>26.39</v>
      </c>
      <c r="CI1591" s="87" t="s">
        <v>305</v>
      </c>
      <c r="CJ1591" s="87">
        <v>0</v>
      </c>
    </row>
    <row r="1592" spans="79:88" x14ac:dyDescent="0.3">
      <c r="CA1592" s="87" t="s">
        <v>306</v>
      </c>
      <c r="CB1592" s="87">
        <v>237</v>
      </c>
      <c r="CC1592" s="87" t="s">
        <v>306</v>
      </c>
      <c r="CD1592" s="87">
        <v>0</v>
      </c>
      <c r="CE1592" s="87" t="s">
        <v>306</v>
      </c>
      <c r="CF1592" s="87">
        <v>0</v>
      </c>
      <c r="CG1592" s="87" t="s">
        <v>306</v>
      </c>
      <c r="CH1592" s="87">
        <v>25.83</v>
      </c>
      <c r="CI1592" s="87" t="s">
        <v>306</v>
      </c>
      <c r="CJ1592" s="87">
        <v>0</v>
      </c>
    </row>
    <row r="1593" spans="79:88" x14ac:dyDescent="0.3">
      <c r="CA1593" s="87" t="s">
        <v>307</v>
      </c>
      <c r="CB1593" s="87">
        <v>237</v>
      </c>
      <c r="CC1593" s="87" t="s">
        <v>307</v>
      </c>
      <c r="CD1593" s="87">
        <v>0</v>
      </c>
      <c r="CE1593" s="87" t="s">
        <v>307</v>
      </c>
      <c r="CF1593" s="87">
        <v>0</v>
      </c>
      <c r="CG1593" s="87" t="s">
        <v>307</v>
      </c>
      <c r="CH1593" s="87">
        <v>19.170000000000002</v>
      </c>
      <c r="CI1593" s="87" t="s">
        <v>307</v>
      </c>
      <c r="CJ1593" s="87">
        <v>0</v>
      </c>
    </row>
    <row r="1594" spans="79:88" x14ac:dyDescent="0.3">
      <c r="CA1594" s="87" t="s">
        <v>308</v>
      </c>
      <c r="CB1594" s="87">
        <v>237</v>
      </c>
      <c r="CC1594" s="87" t="s">
        <v>308</v>
      </c>
      <c r="CD1594" s="87">
        <v>0</v>
      </c>
      <c r="CE1594" s="87" t="s">
        <v>308</v>
      </c>
      <c r="CF1594" s="87">
        <v>0</v>
      </c>
      <c r="CG1594" s="87" t="s">
        <v>308</v>
      </c>
      <c r="CH1594" s="87">
        <v>18.61</v>
      </c>
      <c r="CI1594" s="87" t="s">
        <v>308</v>
      </c>
      <c r="CJ1594" s="87">
        <v>0</v>
      </c>
    </row>
    <row r="1595" spans="79:88" x14ac:dyDescent="0.3">
      <c r="CA1595" s="87" t="s">
        <v>309</v>
      </c>
      <c r="CB1595" s="87">
        <v>241</v>
      </c>
      <c r="CC1595" s="87" t="s">
        <v>309</v>
      </c>
      <c r="CD1595" s="87">
        <v>0</v>
      </c>
      <c r="CE1595" s="87" t="s">
        <v>309</v>
      </c>
      <c r="CF1595" s="87">
        <v>0</v>
      </c>
      <c r="CG1595" s="87" t="s">
        <v>309</v>
      </c>
      <c r="CH1595" s="87">
        <v>19.440000000000001</v>
      </c>
      <c r="CI1595" s="87" t="s">
        <v>309</v>
      </c>
      <c r="CJ1595" s="87">
        <v>0</v>
      </c>
    </row>
    <row r="1596" spans="79:88" x14ac:dyDescent="0.3">
      <c r="CA1596" s="87" t="s">
        <v>310</v>
      </c>
      <c r="CB1596" s="87">
        <v>238</v>
      </c>
      <c r="CC1596" s="87" t="s">
        <v>310</v>
      </c>
      <c r="CD1596" s="87">
        <v>0</v>
      </c>
      <c r="CE1596" s="87" t="s">
        <v>310</v>
      </c>
      <c r="CF1596" s="87">
        <v>0</v>
      </c>
      <c r="CG1596" s="87" t="s">
        <v>310</v>
      </c>
      <c r="CH1596" s="87">
        <v>18.329999999999998</v>
      </c>
      <c r="CI1596" s="87" t="s">
        <v>310</v>
      </c>
      <c r="CJ1596" s="87">
        <v>0</v>
      </c>
    </row>
    <row r="1597" spans="79:88" x14ac:dyDescent="0.3">
      <c r="CA1597" s="87" t="s">
        <v>311</v>
      </c>
      <c r="CB1597" s="87">
        <v>240</v>
      </c>
      <c r="CC1597" s="87" t="s">
        <v>311</v>
      </c>
      <c r="CD1597" s="87">
        <v>0</v>
      </c>
      <c r="CE1597" s="87" t="s">
        <v>311</v>
      </c>
      <c r="CF1597" s="87">
        <v>0</v>
      </c>
      <c r="CG1597" s="87" t="s">
        <v>311</v>
      </c>
      <c r="CH1597" s="87">
        <v>20</v>
      </c>
      <c r="CI1597" s="87" t="s">
        <v>311</v>
      </c>
      <c r="CJ1597" s="87">
        <v>0</v>
      </c>
    </row>
    <row r="1598" spans="79:88" x14ac:dyDescent="0.3">
      <c r="CA1598" s="87" t="s">
        <v>312</v>
      </c>
      <c r="CB1598" s="87">
        <v>237</v>
      </c>
      <c r="CC1598" s="87" t="s">
        <v>312</v>
      </c>
      <c r="CD1598" s="87">
        <v>0</v>
      </c>
      <c r="CE1598" s="87" t="s">
        <v>312</v>
      </c>
      <c r="CF1598" s="87">
        <v>0</v>
      </c>
      <c r="CG1598" s="87" t="s">
        <v>312</v>
      </c>
      <c r="CH1598" s="87">
        <v>26.94</v>
      </c>
      <c r="CI1598" s="87" t="s">
        <v>312</v>
      </c>
      <c r="CJ1598" s="87">
        <v>0</v>
      </c>
    </row>
    <row r="1599" spans="79:88" x14ac:dyDescent="0.3">
      <c r="CA1599" s="87" t="s">
        <v>313</v>
      </c>
      <c r="CB1599" s="87">
        <v>236</v>
      </c>
      <c r="CC1599" s="87" t="s">
        <v>313</v>
      </c>
      <c r="CD1599" s="87">
        <v>0</v>
      </c>
      <c r="CE1599" s="87" t="s">
        <v>313</v>
      </c>
      <c r="CF1599" s="87">
        <v>0</v>
      </c>
      <c r="CG1599" s="87" t="s">
        <v>313</v>
      </c>
      <c r="CH1599" s="87">
        <v>24.72</v>
      </c>
      <c r="CI1599" s="87" t="s">
        <v>313</v>
      </c>
      <c r="CJ1599" s="87">
        <v>0</v>
      </c>
    </row>
    <row r="1600" spans="79:88" x14ac:dyDescent="0.3">
      <c r="CA1600" s="87" t="s">
        <v>314</v>
      </c>
      <c r="CB1600" s="87">
        <v>237</v>
      </c>
      <c r="CC1600" s="87" t="s">
        <v>314</v>
      </c>
      <c r="CD1600" s="87">
        <v>0</v>
      </c>
      <c r="CE1600" s="87" t="s">
        <v>314</v>
      </c>
      <c r="CF1600" s="87">
        <v>0</v>
      </c>
      <c r="CG1600" s="87" t="s">
        <v>314</v>
      </c>
      <c r="CH1600" s="87">
        <v>21.94</v>
      </c>
      <c r="CI1600" s="87" t="s">
        <v>314</v>
      </c>
      <c r="CJ1600" s="87">
        <v>0</v>
      </c>
    </row>
    <row r="1601" spans="79:88" x14ac:dyDescent="0.3">
      <c r="CA1601" s="87" t="s">
        <v>315</v>
      </c>
      <c r="CB1601" s="87">
        <v>237</v>
      </c>
      <c r="CC1601" s="87" t="s">
        <v>315</v>
      </c>
      <c r="CD1601" s="87">
        <v>0</v>
      </c>
      <c r="CE1601" s="87" t="s">
        <v>315</v>
      </c>
      <c r="CF1601" s="87">
        <v>0</v>
      </c>
      <c r="CG1601" s="87" t="s">
        <v>315</v>
      </c>
      <c r="CH1601" s="87">
        <v>17.5</v>
      </c>
      <c r="CI1601" s="87" t="s">
        <v>315</v>
      </c>
      <c r="CJ1601" s="87">
        <v>0</v>
      </c>
    </row>
    <row r="1602" spans="79:88" x14ac:dyDescent="0.3">
      <c r="CA1602" s="87" t="s">
        <v>316</v>
      </c>
      <c r="CB1602" s="87">
        <v>236</v>
      </c>
      <c r="CC1602" s="87" t="s">
        <v>316</v>
      </c>
      <c r="CD1602" s="87">
        <v>0</v>
      </c>
      <c r="CE1602" s="87" t="s">
        <v>316</v>
      </c>
      <c r="CF1602" s="87">
        <v>0</v>
      </c>
      <c r="CG1602" s="87" t="s">
        <v>316</v>
      </c>
      <c r="CH1602" s="87">
        <v>24.44</v>
      </c>
      <c r="CI1602" s="87" t="s">
        <v>316</v>
      </c>
      <c r="CJ1602" s="87">
        <v>0</v>
      </c>
    </row>
    <row r="1603" spans="79:88" x14ac:dyDescent="0.3">
      <c r="CA1603" s="87" t="s">
        <v>317</v>
      </c>
      <c r="CB1603" s="87">
        <v>237</v>
      </c>
      <c r="CC1603" s="87" t="s">
        <v>317</v>
      </c>
      <c r="CD1603" s="87">
        <v>0</v>
      </c>
      <c r="CE1603" s="87" t="s">
        <v>317</v>
      </c>
      <c r="CF1603" s="87">
        <v>0</v>
      </c>
      <c r="CG1603" s="87" t="s">
        <v>317</v>
      </c>
      <c r="CH1603" s="87">
        <v>24.72</v>
      </c>
      <c r="CI1603" s="87" t="s">
        <v>317</v>
      </c>
      <c r="CJ1603" s="87">
        <v>0</v>
      </c>
    </row>
    <row r="1604" spans="79:88" x14ac:dyDescent="0.3">
      <c r="CA1604" s="87" t="s">
        <v>318</v>
      </c>
      <c r="CB1604" s="87">
        <v>239</v>
      </c>
      <c r="CC1604" s="87" t="s">
        <v>318</v>
      </c>
      <c r="CD1604" s="87">
        <v>0</v>
      </c>
      <c r="CE1604" s="87" t="s">
        <v>318</v>
      </c>
      <c r="CF1604" s="87">
        <v>0</v>
      </c>
      <c r="CG1604" s="87" t="s">
        <v>318</v>
      </c>
      <c r="CH1604" s="87">
        <v>18.059999999999999</v>
      </c>
      <c r="CI1604" s="87" t="s">
        <v>318</v>
      </c>
      <c r="CJ1604" s="87">
        <v>0</v>
      </c>
    </row>
    <row r="1605" spans="79:88" x14ac:dyDescent="0.3">
      <c r="CA1605" s="87" t="s">
        <v>319</v>
      </c>
      <c r="CB1605" s="87">
        <v>236</v>
      </c>
      <c r="CC1605" s="87" t="s">
        <v>319</v>
      </c>
      <c r="CD1605" s="87">
        <v>0</v>
      </c>
      <c r="CE1605" s="87" t="s">
        <v>319</v>
      </c>
      <c r="CF1605" s="87">
        <v>0</v>
      </c>
      <c r="CG1605" s="87" t="s">
        <v>319</v>
      </c>
      <c r="CH1605" s="87">
        <v>17.78</v>
      </c>
      <c r="CI1605" s="87" t="s">
        <v>319</v>
      </c>
      <c r="CJ1605" s="87">
        <v>0</v>
      </c>
    </row>
    <row r="1606" spans="79:88" x14ac:dyDescent="0.3">
      <c r="CA1606" s="87" t="s">
        <v>320</v>
      </c>
      <c r="CB1606" s="87">
        <v>230</v>
      </c>
      <c r="CC1606" s="87" t="s">
        <v>320</v>
      </c>
      <c r="CD1606" s="87">
        <v>0</v>
      </c>
      <c r="CE1606" s="87" t="s">
        <v>320</v>
      </c>
      <c r="CF1606" s="87">
        <v>0</v>
      </c>
      <c r="CG1606" s="87" t="s">
        <v>320</v>
      </c>
      <c r="CH1606" s="87">
        <v>19.440000000000001</v>
      </c>
      <c r="CI1606" s="87" t="s">
        <v>320</v>
      </c>
      <c r="CJ1606" s="87">
        <v>0</v>
      </c>
    </row>
    <row r="1607" spans="79:88" x14ac:dyDescent="0.3">
      <c r="CA1607" s="87" t="s">
        <v>321</v>
      </c>
      <c r="CB1607" s="87">
        <v>234</v>
      </c>
      <c r="CC1607" s="87" t="s">
        <v>321</v>
      </c>
      <c r="CD1607" s="87">
        <v>0</v>
      </c>
      <c r="CE1607" s="87" t="s">
        <v>321</v>
      </c>
      <c r="CF1607" s="87">
        <v>0</v>
      </c>
      <c r="CG1607" s="87" t="s">
        <v>321</v>
      </c>
      <c r="CH1607" s="87">
        <v>18.61</v>
      </c>
      <c r="CI1607" s="87" t="s">
        <v>321</v>
      </c>
      <c r="CJ1607" s="87">
        <v>0</v>
      </c>
    </row>
    <row r="1608" spans="79:88" x14ac:dyDescent="0.3">
      <c r="CA1608" s="87" t="s">
        <v>322</v>
      </c>
      <c r="CB1608" s="87">
        <v>152</v>
      </c>
      <c r="CC1608" s="87" t="s">
        <v>322</v>
      </c>
      <c r="CD1608" s="87">
        <v>0</v>
      </c>
      <c r="CE1608" s="87" t="s">
        <v>322</v>
      </c>
      <c r="CF1608" s="87">
        <v>0</v>
      </c>
      <c r="CG1608" s="87" t="s">
        <v>322</v>
      </c>
      <c r="CH1608" s="87">
        <v>24.72</v>
      </c>
      <c r="CI1608" s="87" t="s">
        <v>322</v>
      </c>
      <c r="CJ1608" s="87">
        <v>0</v>
      </c>
    </row>
    <row r="1609" spans="79:88" x14ac:dyDescent="0.3">
      <c r="CA1609" s="87" t="s">
        <v>323</v>
      </c>
      <c r="CB1609" s="87">
        <v>232</v>
      </c>
      <c r="CC1609" s="87" t="s">
        <v>323</v>
      </c>
      <c r="CD1609" s="87">
        <v>0</v>
      </c>
      <c r="CE1609" s="87" t="s">
        <v>323</v>
      </c>
      <c r="CF1609" s="87">
        <v>0</v>
      </c>
      <c r="CG1609" s="87" t="s">
        <v>323</v>
      </c>
      <c r="CH1609" s="87">
        <v>26.67</v>
      </c>
      <c r="CI1609" s="87" t="s">
        <v>323</v>
      </c>
      <c r="CJ1609" s="87">
        <v>0</v>
      </c>
    </row>
    <row r="1610" spans="79:88" x14ac:dyDescent="0.3">
      <c r="CA1610" s="87" t="s">
        <v>324</v>
      </c>
      <c r="CB1610" s="87">
        <v>219</v>
      </c>
      <c r="CC1610" s="87" t="s">
        <v>324</v>
      </c>
      <c r="CD1610" s="87">
        <v>0</v>
      </c>
      <c r="CE1610" s="87" t="s">
        <v>324</v>
      </c>
      <c r="CF1610" s="87">
        <v>0</v>
      </c>
      <c r="CG1610" s="87" t="s">
        <v>324</v>
      </c>
      <c r="CH1610" s="87">
        <v>18.61</v>
      </c>
      <c r="CI1610" s="87" t="s">
        <v>324</v>
      </c>
      <c r="CJ1610" s="87">
        <v>0</v>
      </c>
    </row>
    <row r="1611" spans="79:88" x14ac:dyDescent="0.3">
      <c r="CA1611" s="87" t="s">
        <v>325</v>
      </c>
      <c r="CB1611" s="87">
        <v>236</v>
      </c>
      <c r="CC1611" s="87" t="s">
        <v>325</v>
      </c>
      <c r="CD1611" s="87">
        <v>0</v>
      </c>
      <c r="CE1611" s="87" t="s">
        <v>325</v>
      </c>
      <c r="CF1611" s="87">
        <v>0</v>
      </c>
      <c r="CG1611" s="87" t="s">
        <v>325</v>
      </c>
      <c r="CH1611" s="87">
        <v>19.72</v>
      </c>
      <c r="CI1611" s="87" t="s">
        <v>325</v>
      </c>
      <c r="CJ1611" s="87">
        <v>0</v>
      </c>
    </row>
    <row r="1612" spans="79:88" x14ac:dyDescent="0.3">
      <c r="CA1612" s="87" t="s">
        <v>326</v>
      </c>
      <c r="CB1612" s="87">
        <v>237</v>
      </c>
      <c r="CC1612" s="87" t="s">
        <v>326</v>
      </c>
      <c r="CD1612" s="87">
        <v>0</v>
      </c>
      <c r="CE1612" s="87" t="s">
        <v>326</v>
      </c>
      <c r="CF1612" s="87">
        <v>0</v>
      </c>
      <c r="CG1612" s="87" t="s">
        <v>326</v>
      </c>
      <c r="CH1612" s="87">
        <v>18.61</v>
      </c>
      <c r="CI1612" s="87" t="s">
        <v>326</v>
      </c>
      <c r="CJ1612" s="87">
        <v>0</v>
      </c>
    </row>
    <row r="1613" spans="79:88" x14ac:dyDescent="0.3">
      <c r="CA1613" s="87" t="s">
        <v>327</v>
      </c>
      <c r="CB1613" s="87">
        <v>240</v>
      </c>
      <c r="CC1613" s="87" t="s">
        <v>327</v>
      </c>
      <c r="CD1613" s="87">
        <v>0</v>
      </c>
      <c r="CE1613" s="87" t="s">
        <v>327</v>
      </c>
      <c r="CF1613" s="87">
        <v>0</v>
      </c>
      <c r="CG1613" s="87" t="s">
        <v>327</v>
      </c>
      <c r="CH1613" s="87">
        <v>18.329999999999998</v>
      </c>
      <c r="CI1613" s="87" t="s">
        <v>327</v>
      </c>
      <c r="CJ1613" s="87">
        <v>0</v>
      </c>
    </row>
    <row r="1614" spans="79:88" x14ac:dyDescent="0.3">
      <c r="CA1614" s="87" t="s">
        <v>328</v>
      </c>
      <c r="CB1614" s="87">
        <v>239</v>
      </c>
      <c r="CC1614" s="87" t="s">
        <v>328</v>
      </c>
      <c r="CD1614" s="87">
        <v>0</v>
      </c>
      <c r="CE1614" s="87" t="s">
        <v>328</v>
      </c>
      <c r="CF1614" s="87">
        <v>0</v>
      </c>
      <c r="CG1614" s="87" t="s">
        <v>328</v>
      </c>
      <c r="CH1614" s="87">
        <v>28.33</v>
      </c>
      <c r="CI1614" s="87" t="s">
        <v>328</v>
      </c>
      <c r="CJ1614" s="87">
        <v>0</v>
      </c>
    </row>
    <row r="1615" spans="79:88" x14ac:dyDescent="0.3">
      <c r="CA1615" s="87" t="s">
        <v>329</v>
      </c>
      <c r="CB1615" s="87">
        <v>235</v>
      </c>
      <c r="CC1615" s="87" t="s">
        <v>329</v>
      </c>
      <c r="CD1615" s="87">
        <v>0</v>
      </c>
      <c r="CE1615" s="87" t="s">
        <v>329</v>
      </c>
      <c r="CF1615" s="87">
        <v>0</v>
      </c>
      <c r="CG1615" s="87" t="s">
        <v>329</v>
      </c>
      <c r="CH1615" s="87">
        <v>20.83</v>
      </c>
      <c r="CI1615" s="87" t="s">
        <v>329</v>
      </c>
      <c r="CJ1615" s="87">
        <v>0</v>
      </c>
    </row>
    <row r="1616" spans="79:88" x14ac:dyDescent="0.3">
      <c r="CA1616" s="87" t="s">
        <v>330</v>
      </c>
      <c r="CB1616" s="87">
        <v>234</v>
      </c>
      <c r="CC1616" s="87" t="s">
        <v>330</v>
      </c>
      <c r="CD1616" s="87">
        <v>0</v>
      </c>
      <c r="CE1616" s="87" t="s">
        <v>330</v>
      </c>
      <c r="CF1616" s="87">
        <v>0</v>
      </c>
      <c r="CG1616" s="87" t="s">
        <v>330</v>
      </c>
      <c r="CH1616" s="87">
        <v>23.06</v>
      </c>
      <c r="CI1616" s="87" t="s">
        <v>330</v>
      </c>
      <c r="CJ1616" s="87">
        <v>0</v>
      </c>
    </row>
    <row r="1617" spans="79:88" x14ac:dyDescent="0.3">
      <c r="CA1617" s="87" t="s">
        <v>331</v>
      </c>
      <c r="CB1617" s="87">
        <v>234</v>
      </c>
      <c r="CC1617" s="87" t="s">
        <v>331</v>
      </c>
      <c r="CD1617" s="87">
        <v>0</v>
      </c>
      <c r="CE1617" s="87" t="s">
        <v>331</v>
      </c>
      <c r="CF1617" s="87">
        <v>0</v>
      </c>
      <c r="CG1617" s="87" t="s">
        <v>331</v>
      </c>
      <c r="CH1617" s="87">
        <v>31.39</v>
      </c>
      <c r="CI1617" s="87" t="s">
        <v>331</v>
      </c>
      <c r="CJ1617" s="87">
        <v>0</v>
      </c>
    </row>
    <row r="1618" spans="79:88" x14ac:dyDescent="0.3">
      <c r="CA1618" s="87" t="s">
        <v>332</v>
      </c>
      <c r="CB1618" s="87">
        <v>234</v>
      </c>
      <c r="CC1618" s="87" t="s">
        <v>332</v>
      </c>
      <c r="CD1618" s="87">
        <v>0</v>
      </c>
      <c r="CE1618" s="87" t="s">
        <v>332</v>
      </c>
      <c r="CF1618" s="87">
        <v>0</v>
      </c>
      <c r="CG1618" s="87" t="s">
        <v>332</v>
      </c>
      <c r="CH1618" s="87">
        <v>32.22</v>
      </c>
      <c r="CI1618" s="87" t="s">
        <v>332</v>
      </c>
      <c r="CJ1618" s="87">
        <v>0</v>
      </c>
    </row>
    <row r="1619" spans="79:88" x14ac:dyDescent="0.3">
      <c r="CA1619" s="87" t="s">
        <v>333</v>
      </c>
      <c r="CB1619" s="87">
        <v>240</v>
      </c>
      <c r="CC1619" s="87" t="s">
        <v>333</v>
      </c>
      <c r="CD1619" s="87">
        <v>0</v>
      </c>
      <c r="CE1619" s="87" t="s">
        <v>333</v>
      </c>
      <c r="CF1619" s="87">
        <v>0</v>
      </c>
      <c r="CG1619" s="87" t="s">
        <v>333</v>
      </c>
      <c r="CH1619" s="87">
        <v>25</v>
      </c>
      <c r="CI1619" s="87" t="s">
        <v>333</v>
      </c>
      <c r="CJ1619" s="87">
        <v>0</v>
      </c>
    </row>
    <row r="1620" spans="79:88" x14ac:dyDescent="0.3">
      <c r="CA1620" s="87" t="s">
        <v>334</v>
      </c>
      <c r="CB1620" s="87">
        <v>237</v>
      </c>
      <c r="CC1620" s="87" t="s">
        <v>334</v>
      </c>
      <c r="CD1620" s="87">
        <v>0</v>
      </c>
      <c r="CE1620" s="87" t="s">
        <v>334</v>
      </c>
      <c r="CF1620" s="87">
        <v>0</v>
      </c>
      <c r="CG1620" s="87" t="s">
        <v>334</v>
      </c>
      <c r="CH1620" s="87">
        <v>33.61</v>
      </c>
      <c r="CI1620" s="87" t="s">
        <v>334</v>
      </c>
      <c r="CJ1620" s="87">
        <v>0</v>
      </c>
    </row>
    <row r="1621" spans="79:88" x14ac:dyDescent="0.3">
      <c r="CA1621" s="87" t="s">
        <v>335</v>
      </c>
      <c r="CB1621" s="87">
        <v>237</v>
      </c>
      <c r="CC1621" s="87" t="s">
        <v>335</v>
      </c>
      <c r="CD1621" s="87">
        <v>0</v>
      </c>
      <c r="CE1621" s="87" t="s">
        <v>335</v>
      </c>
      <c r="CF1621" s="87">
        <v>0</v>
      </c>
      <c r="CG1621" s="87" t="s">
        <v>335</v>
      </c>
      <c r="CH1621" s="87">
        <v>55.83</v>
      </c>
      <c r="CI1621" s="87" t="s">
        <v>335</v>
      </c>
      <c r="CJ1621" s="87">
        <v>0</v>
      </c>
    </row>
    <row r="1622" spans="79:88" x14ac:dyDescent="0.3">
      <c r="CA1622" s="87" t="s">
        <v>336</v>
      </c>
      <c r="CB1622" s="87">
        <v>237</v>
      </c>
      <c r="CC1622" s="87" t="s">
        <v>336</v>
      </c>
      <c r="CD1622" s="87">
        <v>0</v>
      </c>
      <c r="CE1622" s="87" t="s">
        <v>336</v>
      </c>
      <c r="CF1622" s="87">
        <v>0</v>
      </c>
      <c r="CG1622" s="87" t="s">
        <v>336</v>
      </c>
      <c r="CH1622" s="87">
        <v>56.94</v>
      </c>
      <c r="CI1622" s="87" t="s">
        <v>336</v>
      </c>
      <c r="CJ1622" s="87">
        <v>4.78</v>
      </c>
    </row>
    <row r="1623" spans="79:88" x14ac:dyDescent="0.3">
      <c r="CA1623" s="87" t="s">
        <v>337</v>
      </c>
      <c r="CB1623" s="87">
        <v>234</v>
      </c>
      <c r="CC1623" s="87" t="s">
        <v>337</v>
      </c>
      <c r="CD1623" s="87">
        <v>6.17</v>
      </c>
      <c r="CE1623" s="87" t="s">
        <v>337</v>
      </c>
      <c r="CF1623" s="87">
        <v>0</v>
      </c>
      <c r="CG1623" s="87" t="s">
        <v>337</v>
      </c>
      <c r="CH1623" s="87">
        <v>17.78</v>
      </c>
      <c r="CI1623" s="87" t="s">
        <v>337</v>
      </c>
      <c r="CJ1623" s="87">
        <v>44.58</v>
      </c>
    </row>
    <row r="1624" spans="79:88" x14ac:dyDescent="0.3">
      <c r="CA1624" s="87" t="s">
        <v>338</v>
      </c>
      <c r="CB1624" s="87">
        <v>241</v>
      </c>
      <c r="CC1624" s="87" t="s">
        <v>338</v>
      </c>
      <c r="CD1624" s="87">
        <v>22.14</v>
      </c>
      <c r="CE1624" s="87" t="s">
        <v>338</v>
      </c>
      <c r="CF1624" s="87">
        <v>0</v>
      </c>
      <c r="CG1624" s="87" t="s">
        <v>338</v>
      </c>
      <c r="CH1624" s="87">
        <v>0.28000000000000003</v>
      </c>
      <c r="CI1624" s="87" t="s">
        <v>338</v>
      </c>
      <c r="CJ1624" s="87">
        <v>53.17</v>
      </c>
    </row>
    <row r="1625" spans="79:88" x14ac:dyDescent="0.3">
      <c r="CA1625" s="87" t="s">
        <v>339</v>
      </c>
      <c r="CB1625" s="87">
        <v>235</v>
      </c>
      <c r="CC1625" s="87" t="s">
        <v>339</v>
      </c>
      <c r="CD1625" s="87">
        <v>20.75</v>
      </c>
      <c r="CE1625" s="87" t="s">
        <v>339</v>
      </c>
      <c r="CF1625" s="87">
        <v>0</v>
      </c>
      <c r="CG1625" s="87" t="s">
        <v>339</v>
      </c>
      <c r="CH1625" s="87">
        <v>0.28000000000000003</v>
      </c>
      <c r="CI1625" s="87" t="s">
        <v>339</v>
      </c>
      <c r="CJ1625" s="87">
        <v>88.75</v>
      </c>
    </row>
    <row r="1626" spans="79:88" x14ac:dyDescent="0.3">
      <c r="CA1626" s="87" t="s">
        <v>340</v>
      </c>
      <c r="CB1626" s="87">
        <v>238</v>
      </c>
      <c r="CC1626" s="87" t="s">
        <v>340</v>
      </c>
      <c r="CD1626" s="87">
        <v>35.64</v>
      </c>
      <c r="CE1626" s="87" t="s">
        <v>340</v>
      </c>
      <c r="CF1626" s="87">
        <v>0</v>
      </c>
      <c r="CG1626" s="87" t="s">
        <v>340</v>
      </c>
      <c r="CH1626" s="87">
        <v>0.28000000000000003</v>
      </c>
      <c r="CI1626" s="87" t="s">
        <v>340</v>
      </c>
      <c r="CJ1626" s="87">
        <v>66.81</v>
      </c>
    </row>
    <row r="1627" spans="79:88" x14ac:dyDescent="0.3">
      <c r="CA1627" s="87" t="s">
        <v>341</v>
      </c>
      <c r="CB1627" s="87">
        <v>240</v>
      </c>
      <c r="CC1627" s="87" t="s">
        <v>341</v>
      </c>
      <c r="CD1627" s="87">
        <v>35</v>
      </c>
      <c r="CE1627" s="87" t="s">
        <v>341</v>
      </c>
      <c r="CF1627" s="87">
        <v>0</v>
      </c>
      <c r="CG1627" s="87" t="s">
        <v>341</v>
      </c>
      <c r="CH1627" s="87">
        <v>0.28000000000000003</v>
      </c>
      <c r="CI1627" s="87" t="s">
        <v>341</v>
      </c>
      <c r="CJ1627" s="87">
        <v>86.78</v>
      </c>
    </row>
    <row r="1628" spans="79:88" x14ac:dyDescent="0.3">
      <c r="CA1628" s="87" t="s">
        <v>342</v>
      </c>
      <c r="CB1628" s="87">
        <v>240</v>
      </c>
      <c r="CC1628" s="87" t="s">
        <v>342</v>
      </c>
      <c r="CD1628" s="87">
        <v>35.31</v>
      </c>
      <c r="CE1628" s="87" t="s">
        <v>342</v>
      </c>
      <c r="CF1628" s="87">
        <v>0</v>
      </c>
      <c r="CG1628" s="87" t="s">
        <v>342</v>
      </c>
      <c r="CH1628" s="87">
        <v>0.28000000000000003</v>
      </c>
      <c r="CI1628" s="87" t="s">
        <v>342</v>
      </c>
      <c r="CJ1628" s="87">
        <v>91.11</v>
      </c>
    </row>
    <row r="1629" spans="79:88" x14ac:dyDescent="0.3">
      <c r="CA1629" s="87" t="s">
        <v>343</v>
      </c>
      <c r="CB1629" s="87">
        <v>243</v>
      </c>
      <c r="CC1629" s="87" t="s">
        <v>343</v>
      </c>
      <c r="CD1629" s="87">
        <v>34.61</v>
      </c>
      <c r="CE1629" s="87" t="s">
        <v>343</v>
      </c>
      <c r="CF1629" s="87">
        <v>0</v>
      </c>
      <c r="CG1629" s="87" t="s">
        <v>343</v>
      </c>
      <c r="CH1629" s="87">
        <v>0.28000000000000003</v>
      </c>
      <c r="CI1629" s="87" t="s">
        <v>343</v>
      </c>
      <c r="CJ1629" s="87">
        <v>98.92</v>
      </c>
    </row>
    <row r="1630" spans="79:88" x14ac:dyDescent="0.3">
      <c r="CA1630" s="87" t="s">
        <v>344</v>
      </c>
      <c r="CB1630" s="87">
        <v>244</v>
      </c>
      <c r="CC1630" s="87" t="s">
        <v>344</v>
      </c>
      <c r="CD1630" s="87">
        <v>35.36</v>
      </c>
      <c r="CE1630" s="87" t="s">
        <v>344</v>
      </c>
      <c r="CF1630" s="87">
        <v>0</v>
      </c>
      <c r="CG1630" s="87" t="s">
        <v>344</v>
      </c>
      <c r="CH1630" s="87">
        <v>0</v>
      </c>
      <c r="CI1630" s="87" t="s">
        <v>344</v>
      </c>
      <c r="CJ1630" s="87">
        <v>86.69</v>
      </c>
    </row>
    <row r="1631" spans="79:88" x14ac:dyDescent="0.3">
      <c r="CA1631" s="87" t="s">
        <v>345</v>
      </c>
      <c r="CB1631" s="87">
        <v>247</v>
      </c>
      <c r="CC1631" s="87" t="s">
        <v>345</v>
      </c>
      <c r="CD1631" s="87">
        <v>35.33</v>
      </c>
      <c r="CE1631" s="87" t="s">
        <v>345</v>
      </c>
      <c r="CF1631" s="87">
        <v>0</v>
      </c>
      <c r="CG1631" s="87" t="s">
        <v>345</v>
      </c>
      <c r="CH1631" s="87">
        <v>0.28000000000000003</v>
      </c>
      <c r="CI1631" s="87" t="s">
        <v>345</v>
      </c>
      <c r="CJ1631" s="87">
        <v>93.64</v>
      </c>
    </row>
    <row r="1632" spans="79:88" x14ac:dyDescent="0.3">
      <c r="CA1632" s="87" t="s">
        <v>346</v>
      </c>
      <c r="CB1632" s="87">
        <v>248</v>
      </c>
      <c r="CC1632" s="87" t="s">
        <v>346</v>
      </c>
      <c r="CD1632" s="87">
        <v>35.11</v>
      </c>
      <c r="CE1632" s="87" t="s">
        <v>346</v>
      </c>
      <c r="CF1632" s="87">
        <v>0</v>
      </c>
      <c r="CG1632" s="87" t="s">
        <v>346</v>
      </c>
      <c r="CH1632" s="87">
        <v>0.28000000000000003</v>
      </c>
      <c r="CI1632" s="87" t="s">
        <v>346</v>
      </c>
      <c r="CJ1632" s="87">
        <v>99.75</v>
      </c>
    </row>
    <row r="1633" spans="79:88" x14ac:dyDescent="0.3">
      <c r="CA1633" s="87" t="s">
        <v>347</v>
      </c>
      <c r="CB1633" s="87">
        <v>249</v>
      </c>
      <c r="CC1633" s="87" t="s">
        <v>347</v>
      </c>
      <c r="CD1633" s="87">
        <v>34.94</v>
      </c>
      <c r="CE1633" s="87" t="s">
        <v>347</v>
      </c>
      <c r="CF1633" s="87">
        <v>0</v>
      </c>
      <c r="CG1633" s="87" t="s">
        <v>347</v>
      </c>
      <c r="CH1633" s="87">
        <v>0.28000000000000003</v>
      </c>
      <c r="CI1633" s="87" t="s">
        <v>347</v>
      </c>
      <c r="CJ1633" s="87">
        <v>99.64</v>
      </c>
    </row>
    <row r="1634" spans="79:88" x14ac:dyDescent="0.3">
      <c r="CA1634" s="87" t="s">
        <v>348</v>
      </c>
      <c r="CB1634" s="87">
        <v>251</v>
      </c>
      <c r="CC1634" s="87" t="s">
        <v>348</v>
      </c>
      <c r="CD1634" s="87">
        <v>35.58</v>
      </c>
      <c r="CE1634" s="87" t="s">
        <v>348</v>
      </c>
      <c r="CF1634" s="87">
        <v>0</v>
      </c>
      <c r="CG1634" s="87" t="s">
        <v>348</v>
      </c>
      <c r="CH1634" s="87">
        <v>0.28000000000000003</v>
      </c>
      <c r="CI1634" s="87" t="s">
        <v>348</v>
      </c>
      <c r="CJ1634" s="87">
        <v>96.72</v>
      </c>
    </row>
    <row r="1635" spans="79:88" x14ac:dyDescent="0.3">
      <c r="CA1635" s="87" t="s">
        <v>349</v>
      </c>
      <c r="CB1635" s="87">
        <v>242</v>
      </c>
      <c r="CC1635" s="87" t="s">
        <v>349</v>
      </c>
      <c r="CD1635" s="87">
        <v>35.11</v>
      </c>
      <c r="CE1635" s="87" t="s">
        <v>349</v>
      </c>
      <c r="CF1635" s="87">
        <v>0</v>
      </c>
      <c r="CG1635" s="87" t="s">
        <v>349</v>
      </c>
      <c r="CH1635" s="87">
        <v>0.28000000000000003</v>
      </c>
      <c r="CI1635" s="87" t="s">
        <v>349</v>
      </c>
      <c r="CJ1635" s="87">
        <v>86.08</v>
      </c>
    </row>
    <row r="1636" spans="79:88" x14ac:dyDescent="0.3">
      <c r="CA1636" s="87" t="s">
        <v>350</v>
      </c>
      <c r="CB1636" s="87">
        <v>249</v>
      </c>
      <c r="CC1636" s="87" t="s">
        <v>350</v>
      </c>
      <c r="CD1636" s="87">
        <v>35.64</v>
      </c>
      <c r="CE1636" s="87" t="s">
        <v>350</v>
      </c>
      <c r="CF1636" s="87">
        <v>0</v>
      </c>
      <c r="CG1636" s="87" t="s">
        <v>350</v>
      </c>
      <c r="CH1636" s="87">
        <v>0.28000000000000003</v>
      </c>
      <c r="CI1636" s="87" t="s">
        <v>350</v>
      </c>
      <c r="CJ1636" s="87">
        <v>62.86</v>
      </c>
    </row>
    <row r="1637" spans="79:88" x14ac:dyDescent="0.3">
      <c r="CA1637" s="87" t="s">
        <v>351</v>
      </c>
      <c r="CB1637" s="87">
        <v>246</v>
      </c>
      <c r="CC1637" s="87" t="s">
        <v>351</v>
      </c>
      <c r="CD1637" s="87">
        <v>34.94</v>
      </c>
      <c r="CE1637" s="87" t="s">
        <v>351</v>
      </c>
      <c r="CF1637" s="87">
        <v>0</v>
      </c>
      <c r="CG1637" s="87" t="s">
        <v>351</v>
      </c>
      <c r="CH1637" s="87">
        <v>0.28000000000000003</v>
      </c>
      <c r="CI1637" s="87" t="s">
        <v>351</v>
      </c>
      <c r="CJ1637" s="87">
        <v>69.14</v>
      </c>
    </row>
    <row r="1638" spans="79:88" x14ac:dyDescent="0.3">
      <c r="CA1638" s="87" t="s">
        <v>352</v>
      </c>
      <c r="CB1638" s="87">
        <v>241</v>
      </c>
      <c r="CC1638" s="87" t="s">
        <v>352</v>
      </c>
      <c r="CD1638" s="87">
        <v>35.75</v>
      </c>
      <c r="CE1638" s="87" t="s">
        <v>352</v>
      </c>
      <c r="CF1638" s="87">
        <v>0</v>
      </c>
      <c r="CG1638" s="87" t="s">
        <v>352</v>
      </c>
      <c r="CH1638" s="87">
        <v>0.28000000000000003</v>
      </c>
      <c r="CI1638" s="87" t="s">
        <v>352</v>
      </c>
      <c r="CJ1638" s="87">
        <v>85.39</v>
      </c>
    </row>
    <row r="1639" spans="79:88" x14ac:dyDescent="0.3">
      <c r="CA1639" s="87" t="s">
        <v>353</v>
      </c>
      <c r="CB1639" s="87">
        <v>245</v>
      </c>
      <c r="CC1639" s="87" t="s">
        <v>353</v>
      </c>
      <c r="CD1639" s="87">
        <v>35.14</v>
      </c>
      <c r="CE1639" s="87" t="s">
        <v>353</v>
      </c>
      <c r="CF1639" s="87">
        <v>0</v>
      </c>
      <c r="CG1639" s="87" t="s">
        <v>353</v>
      </c>
      <c r="CH1639" s="87">
        <v>0.28000000000000003</v>
      </c>
      <c r="CI1639" s="87" t="s">
        <v>353</v>
      </c>
      <c r="CJ1639" s="87">
        <v>75.39</v>
      </c>
    </row>
    <row r="1640" spans="79:88" x14ac:dyDescent="0.3">
      <c r="CA1640" s="87" t="s">
        <v>354</v>
      </c>
      <c r="CB1640" s="87">
        <v>252</v>
      </c>
      <c r="CC1640" s="87" t="s">
        <v>354</v>
      </c>
      <c r="CD1640" s="87">
        <v>35.36</v>
      </c>
      <c r="CE1640" s="87" t="s">
        <v>354</v>
      </c>
      <c r="CF1640" s="87">
        <v>0</v>
      </c>
      <c r="CG1640" s="87" t="s">
        <v>354</v>
      </c>
      <c r="CH1640" s="87">
        <v>0.28000000000000003</v>
      </c>
      <c r="CI1640" s="87" t="s">
        <v>354</v>
      </c>
      <c r="CJ1640" s="87">
        <v>69.22</v>
      </c>
    </row>
    <row r="1641" spans="79:88" x14ac:dyDescent="0.3">
      <c r="CA1641" s="87" t="s">
        <v>355</v>
      </c>
      <c r="CB1641" s="87">
        <v>242</v>
      </c>
      <c r="CC1641" s="87" t="s">
        <v>355</v>
      </c>
      <c r="CD1641" s="87">
        <v>35.5</v>
      </c>
      <c r="CE1641" s="87" t="s">
        <v>355</v>
      </c>
      <c r="CF1641" s="87">
        <v>0</v>
      </c>
      <c r="CG1641" s="87" t="s">
        <v>355</v>
      </c>
      <c r="CH1641" s="87">
        <v>0.28000000000000003</v>
      </c>
      <c r="CI1641" s="87" t="s">
        <v>355</v>
      </c>
      <c r="CJ1641" s="87">
        <v>72.97</v>
      </c>
    </row>
    <row r="1642" spans="79:88" x14ac:dyDescent="0.3">
      <c r="CA1642" s="87" t="s">
        <v>356</v>
      </c>
      <c r="CB1642" s="87">
        <v>248</v>
      </c>
      <c r="CC1642" s="87" t="s">
        <v>356</v>
      </c>
      <c r="CD1642" s="87">
        <v>35.06</v>
      </c>
      <c r="CE1642" s="87" t="s">
        <v>356</v>
      </c>
      <c r="CF1642" s="87">
        <v>0</v>
      </c>
      <c r="CG1642" s="87" t="s">
        <v>356</v>
      </c>
      <c r="CH1642" s="87">
        <v>0.28000000000000003</v>
      </c>
      <c r="CI1642" s="87" t="s">
        <v>356</v>
      </c>
      <c r="CJ1642" s="87">
        <v>99.75</v>
      </c>
    </row>
    <row r="1643" spans="79:88" x14ac:dyDescent="0.3">
      <c r="CA1643" s="87" t="s">
        <v>357</v>
      </c>
      <c r="CB1643" s="87">
        <v>247</v>
      </c>
      <c r="CC1643" s="87" t="s">
        <v>357</v>
      </c>
      <c r="CD1643" s="87">
        <v>35.25</v>
      </c>
      <c r="CE1643" s="87" t="s">
        <v>357</v>
      </c>
      <c r="CF1643" s="87">
        <v>0</v>
      </c>
      <c r="CG1643" s="87" t="s">
        <v>357</v>
      </c>
      <c r="CH1643" s="87">
        <v>0.28000000000000003</v>
      </c>
      <c r="CI1643" s="87" t="s">
        <v>357</v>
      </c>
      <c r="CJ1643" s="87">
        <v>88.64</v>
      </c>
    </row>
    <row r="1644" spans="79:88" x14ac:dyDescent="0.3">
      <c r="CA1644" s="87" t="s">
        <v>358</v>
      </c>
      <c r="CB1644" s="87">
        <v>247</v>
      </c>
      <c r="CC1644" s="87" t="s">
        <v>358</v>
      </c>
      <c r="CD1644" s="87">
        <v>35.36</v>
      </c>
      <c r="CE1644" s="87" t="s">
        <v>358</v>
      </c>
      <c r="CF1644" s="87">
        <v>0</v>
      </c>
      <c r="CG1644" s="87" t="s">
        <v>358</v>
      </c>
      <c r="CH1644" s="87">
        <v>0.28000000000000003</v>
      </c>
      <c r="CI1644" s="87" t="s">
        <v>358</v>
      </c>
      <c r="CJ1644" s="87">
        <v>61.94</v>
      </c>
    </row>
    <row r="1645" spans="79:88" x14ac:dyDescent="0.3">
      <c r="CA1645" s="87" t="s">
        <v>359</v>
      </c>
      <c r="CB1645" s="87">
        <v>245</v>
      </c>
      <c r="CC1645" s="87" t="s">
        <v>359</v>
      </c>
      <c r="CD1645" s="87">
        <v>34.83</v>
      </c>
      <c r="CE1645" s="87" t="s">
        <v>359</v>
      </c>
      <c r="CF1645" s="87">
        <v>0</v>
      </c>
      <c r="CG1645" s="87" t="s">
        <v>359</v>
      </c>
      <c r="CH1645" s="87">
        <v>0.28000000000000003</v>
      </c>
      <c r="CI1645" s="87" t="s">
        <v>359</v>
      </c>
      <c r="CJ1645" s="87">
        <v>93.81</v>
      </c>
    </row>
    <row r="1646" spans="79:88" x14ac:dyDescent="0.3">
      <c r="CA1646" s="87" t="s">
        <v>360</v>
      </c>
      <c r="CB1646" s="87">
        <v>249</v>
      </c>
      <c r="CC1646" s="87" t="s">
        <v>360</v>
      </c>
      <c r="CD1646" s="87">
        <v>34.89</v>
      </c>
      <c r="CE1646" s="87" t="s">
        <v>360</v>
      </c>
      <c r="CF1646" s="87">
        <v>0</v>
      </c>
      <c r="CG1646" s="87" t="s">
        <v>360</v>
      </c>
      <c r="CH1646" s="87">
        <v>0.28000000000000003</v>
      </c>
      <c r="CI1646" s="87" t="s">
        <v>360</v>
      </c>
      <c r="CJ1646" s="87">
        <v>70.42</v>
      </c>
    </row>
    <row r="1647" spans="79:88" x14ac:dyDescent="0.3">
      <c r="CA1647" s="87" t="s">
        <v>361</v>
      </c>
      <c r="CB1647" s="87">
        <v>250</v>
      </c>
      <c r="CC1647" s="87" t="s">
        <v>361</v>
      </c>
      <c r="CD1647" s="87">
        <v>35.19</v>
      </c>
      <c r="CE1647" s="87" t="s">
        <v>361</v>
      </c>
      <c r="CF1647" s="87">
        <v>0</v>
      </c>
      <c r="CG1647" s="87" t="s">
        <v>361</v>
      </c>
      <c r="CH1647" s="87">
        <v>0.28000000000000003</v>
      </c>
      <c r="CI1647" s="87" t="s">
        <v>361</v>
      </c>
      <c r="CJ1647" s="87">
        <v>76</v>
      </c>
    </row>
    <row r="1648" spans="79:88" x14ac:dyDescent="0.3">
      <c r="CA1648" s="87" t="s">
        <v>362</v>
      </c>
      <c r="CB1648" s="87">
        <v>247</v>
      </c>
      <c r="CC1648" s="87" t="s">
        <v>362</v>
      </c>
      <c r="CD1648" s="87">
        <v>35.22</v>
      </c>
      <c r="CE1648" s="87" t="s">
        <v>362</v>
      </c>
      <c r="CF1648" s="87">
        <v>0</v>
      </c>
      <c r="CG1648" s="87" t="s">
        <v>362</v>
      </c>
      <c r="CH1648" s="87">
        <v>0.28000000000000003</v>
      </c>
      <c r="CI1648" s="87" t="s">
        <v>362</v>
      </c>
      <c r="CJ1648" s="87">
        <v>68.86</v>
      </c>
    </row>
    <row r="1649" spans="79:88" x14ac:dyDescent="0.3">
      <c r="CA1649" s="87" t="s">
        <v>363</v>
      </c>
      <c r="CB1649" s="87">
        <v>248</v>
      </c>
      <c r="CC1649" s="87" t="s">
        <v>363</v>
      </c>
      <c r="CD1649" s="87">
        <v>35.75</v>
      </c>
      <c r="CE1649" s="87" t="s">
        <v>363</v>
      </c>
      <c r="CF1649" s="87">
        <v>0</v>
      </c>
      <c r="CG1649" s="87" t="s">
        <v>363</v>
      </c>
      <c r="CH1649" s="87">
        <v>0.28000000000000003</v>
      </c>
      <c r="CI1649" s="87" t="s">
        <v>363</v>
      </c>
      <c r="CJ1649" s="87">
        <v>52.17</v>
      </c>
    </row>
    <row r="1650" spans="79:88" x14ac:dyDescent="0.3">
      <c r="CA1650" s="87" t="s">
        <v>364</v>
      </c>
      <c r="CB1650" s="87">
        <v>247</v>
      </c>
      <c r="CC1650" s="87" t="s">
        <v>364</v>
      </c>
      <c r="CD1650" s="87">
        <v>34.97</v>
      </c>
      <c r="CE1650" s="87" t="s">
        <v>364</v>
      </c>
      <c r="CF1650" s="87">
        <v>0</v>
      </c>
      <c r="CG1650" s="87" t="s">
        <v>364</v>
      </c>
      <c r="CH1650" s="87">
        <v>0.28000000000000003</v>
      </c>
      <c r="CI1650" s="87" t="s">
        <v>364</v>
      </c>
      <c r="CJ1650" s="87">
        <v>89.11</v>
      </c>
    </row>
    <row r="1651" spans="79:88" x14ac:dyDescent="0.3">
      <c r="CA1651" s="87" t="s">
        <v>365</v>
      </c>
      <c r="CB1651" s="87">
        <v>248</v>
      </c>
      <c r="CC1651" s="87" t="s">
        <v>365</v>
      </c>
      <c r="CD1651" s="87">
        <v>34.75</v>
      </c>
      <c r="CE1651" s="87" t="s">
        <v>365</v>
      </c>
      <c r="CF1651" s="87">
        <v>0</v>
      </c>
      <c r="CG1651" s="87" t="s">
        <v>365</v>
      </c>
      <c r="CH1651" s="87">
        <v>0.28000000000000003</v>
      </c>
      <c r="CI1651" s="87" t="s">
        <v>365</v>
      </c>
      <c r="CJ1651" s="87">
        <v>66.25</v>
      </c>
    </row>
    <row r="1652" spans="79:88" x14ac:dyDescent="0.3">
      <c r="CA1652" s="87" t="s">
        <v>366</v>
      </c>
      <c r="CB1652" s="87">
        <v>246</v>
      </c>
      <c r="CC1652" s="87" t="s">
        <v>366</v>
      </c>
      <c r="CD1652" s="87">
        <v>35.44</v>
      </c>
      <c r="CE1652" s="87" t="s">
        <v>366</v>
      </c>
      <c r="CF1652" s="87">
        <v>0</v>
      </c>
      <c r="CG1652" s="87" t="s">
        <v>366</v>
      </c>
      <c r="CH1652" s="87">
        <v>0.28000000000000003</v>
      </c>
      <c r="CI1652" s="87" t="s">
        <v>366</v>
      </c>
      <c r="CJ1652" s="87">
        <v>103.58</v>
      </c>
    </row>
    <row r="1653" spans="79:88" x14ac:dyDescent="0.3">
      <c r="CA1653" s="87" t="s">
        <v>367</v>
      </c>
      <c r="CB1653" s="87">
        <v>245</v>
      </c>
      <c r="CC1653" s="87" t="s">
        <v>367</v>
      </c>
      <c r="CD1653" s="87">
        <v>35.53</v>
      </c>
      <c r="CE1653" s="87" t="s">
        <v>367</v>
      </c>
      <c r="CF1653" s="87">
        <v>0</v>
      </c>
      <c r="CG1653" s="87" t="s">
        <v>367</v>
      </c>
      <c r="CH1653" s="87">
        <v>0.28000000000000003</v>
      </c>
      <c r="CI1653" s="87" t="s">
        <v>367</v>
      </c>
      <c r="CJ1653" s="87">
        <v>89.22</v>
      </c>
    </row>
    <row r="1654" spans="79:88" x14ac:dyDescent="0.3">
      <c r="CA1654" s="87" t="s">
        <v>368</v>
      </c>
      <c r="CB1654" s="87">
        <v>242</v>
      </c>
      <c r="CC1654" s="87" t="s">
        <v>368</v>
      </c>
      <c r="CD1654" s="87">
        <v>35.19</v>
      </c>
      <c r="CE1654" s="87" t="s">
        <v>368</v>
      </c>
      <c r="CF1654" s="87">
        <v>0</v>
      </c>
      <c r="CG1654" s="87" t="s">
        <v>368</v>
      </c>
      <c r="CH1654" s="87">
        <v>0.28000000000000003</v>
      </c>
      <c r="CI1654" s="87" t="s">
        <v>368</v>
      </c>
      <c r="CJ1654" s="87">
        <v>64.5</v>
      </c>
    </row>
    <row r="1655" spans="79:88" x14ac:dyDescent="0.3">
      <c r="CA1655" s="87" t="s">
        <v>369</v>
      </c>
      <c r="CB1655" s="87">
        <v>245</v>
      </c>
      <c r="CC1655" s="87" t="s">
        <v>369</v>
      </c>
      <c r="CD1655" s="87">
        <v>35.44</v>
      </c>
      <c r="CE1655" s="87" t="s">
        <v>369</v>
      </c>
      <c r="CF1655" s="87">
        <v>0</v>
      </c>
      <c r="CG1655" s="87" t="s">
        <v>369</v>
      </c>
      <c r="CH1655" s="87">
        <v>0.28000000000000003</v>
      </c>
      <c r="CI1655" s="87" t="s">
        <v>369</v>
      </c>
      <c r="CJ1655" s="87">
        <v>90.33</v>
      </c>
    </row>
    <row r="1656" spans="79:88" x14ac:dyDescent="0.3">
      <c r="CA1656" s="87" t="s">
        <v>370</v>
      </c>
      <c r="CB1656" s="87">
        <v>246</v>
      </c>
      <c r="CC1656" s="87" t="s">
        <v>370</v>
      </c>
      <c r="CD1656" s="87">
        <v>35.31</v>
      </c>
      <c r="CE1656" s="87" t="s">
        <v>370</v>
      </c>
      <c r="CF1656" s="87">
        <v>0</v>
      </c>
      <c r="CG1656" s="87" t="s">
        <v>370</v>
      </c>
      <c r="CH1656" s="87">
        <v>0.28000000000000003</v>
      </c>
      <c r="CI1656" s="87" t="s">
        <v>370</v>
      </c>
      <c r="CJ1656" s="87">
        <v>75.97</v>
      </c>
    </row>
    <row r="1657" spans="79:88" x14ac:dyDescent="0.3">
      <c r="CA1657" s="87" t="s">
        <v>371</v>
      </c>
      <c r="CB1657" s="87">
        <v>237</v>
      </c>
      <c r="CC1657" s="87" t="s">
        <v>371</v>
      </c>
      <c r="CD1657" s="87">
        <v>35.39</v>
      </c>
      <c r="CE1657" s="87" t="s">
        <v>371</v>
      </c>
      <c r="CF1657" s="87">
        <v>0</v>
      </c>
      <c r="CG1657" s="87" t="s">
        <v>371</v>
      </c>
      <c r="CH1657" s="87">
        <v>0.28000000000000003</v>
      </c>
      <c r="CI1657" s="87" t="s">
        <v>371</v>
      </c>
      <c r="CJ1657" s="87">
        <v>28.17</v>
      </c>
    </row>
    <row r="1658" spans="79:88" x14ac:dyDescent="0.3">
      <c r="CA1658" s="87" t="s">
        <v>372</v>
      </c>
      <c r="CB1658" s="87">
        <v>229</v>
      </c>
      <c r="CC1658" s="87" t="s">
        <v>372</v>
      </c>
      <c r="CD1658" s="87">
        <v>35.33</v>
      </c>
      <c r="CE1658" s="87" t="s">
        <v>372</v>
      </c>
      <c r="CF1658" s="87">
        <v>0</v>
      </c>
      <c r="CG1658" s="87" t="s">
        <v>372</v>
      </c>
      <c r="CH1658" s="87">
        <v>0.28000000000000003</v>
      </c>
      <c r="CI1658" s="87" t="s">
        <v>372</v>
      </c>
      <c r="CJ1658" s="87">
        <v>50.08</v>
      </c>
    </row>
    <row r="1659" spans="79:88" x14ac:dyDescent="0.3">
      <c r="CA1659" s="87" t="s">
        <v>373</v>
      </c>
      <c r="CB1659" s="87">
        <v>227</v>
      </c>
      <c r="CC1659" s="87" t="s">
        <v>373</v>
      </c>
      <c r="CD1659" s="87">
        <v>35.08</v>
      </c>
      <c r="CE1659" s="87" t="s">
        <v>373</v>
      </c>
      <c r="CF1659" s="87">
        <v>0</v>
      </c>
      <c r="CG1659" s="87" t="s">
        <v>373</v>
      </c>
      <c r="CH1659" s="87">
        <v>0.28000000000000003</v>
      </c>
      <c r="CI1659" s="87" t="s">
        <v>373</v>
      </c>
      <c r="CJ1659" s="87">
        <v>63.67</v>
      </c>
    </row>
    <row r="1660" spans="79:88" x14ac:dyDescent="0.3">
      <c r="CA1660" s="87" t="s">
        <v>374</v>
      </c>
      <c r="CB1660" s="87">
        <v>225</v>
      </c>
      <c r="CC1660" s="87" t="s">
        <v>374</v>
      </c>
      <c r="CD1660" s="87">
        <v>35.69</v>
      </c>
      <c r="CE1660" s="87" t="s">
        <v>374</v>
      </c>
      <c r="CF1660" s="87">
        <v>0</v>
      </c>
      <c r="CG1660" s="87" t="s">
        <v>374</v>
      </c>
      <c r="CH1660" s="87">
        <v>0.28000000000000003</v>
      </c>
      <c r="CI1660" s="87" t="s">
        <v>374</v>
      </c>
      <c r="CJ1660" s="87">
        <v>69.33</v>
      </c>
    </row>
    <row r="1661" spans="79:88" x14ac:dyDescent="0.3">
      <c r="CA1661" s="87" t="s">
        <v>375</v>
      </c>
      <c r="CB1661" s="87">
        <v>227</v>
      </c>
      <c r="CC1661" s="87" t="s">
        <v>375</v>
      </c>
      <c r="CD1661" s="87">
        <v>33.69</v>
      </c>
      <c r="CE1661" s="87" t="s">
        <v>375</v>
      </c>
      <c r="CF1661" s="87">
        <v>0</v>
      </c>
      <c r="CG1661" s="87" t="s">
        <v>375</v>
      </c>
      <c r="CH1661" s="87">
        <v>0.28000000000000003</v>
      </c>
      <c r="CI1661" s="87" t="s">
        <v>375</v>
      </c>
      <c r="CJ1661" s="87">
        <v>66.67</v>
      </c>
    </row>
    <row r="1662" spans="79:88" x14ac:dyDescent="0.3">
      <c r="CA1662" s="87" t="s">
        <v>376</v>
      </c>
      <c r="CB1662" s="87">
        <v>227</v>
      </c>
      <c r="CC1662" s="87" t="s">
        <v>376</v>
      </c>
      <c r="CD1662" s="87">
        <v>35.06</v>
      </c>
      <c r="CE1662" s="87" t="s">
        <v>376</v>
      </c>
      <c r="CF1662" s="87">
        <v>0</v>
      </c>
      <c r="CG1662" s="87" t="s">
        <v>376</v>
      </c>
      <c r="CH1662" s="87">
        <v>0.28000000000000003</v>
      </c>
      <c r="CI1662" s="87" t="s">
        <v>376</v>
      </c>
      <c r="CJ1662" s="87">
        <v>60.67</v>
      </c>
    </row>
    <row r="1663" spans="79:88" x14ac:dyDescent="0.3">
      <c r="CA1663" s="87" t="s">
        <v>377</v>
      </c>
      <c r="CB1663" s="87">
        <v>228</v>
      </c>
      <c r="CC1663" s="87" t="s">
        <v>377</v>
      </c>
      <c r="CD1663" s="87">
        <v>35.31</v>
      </c>
      <c r="CE1663" s="87" t="s">
        <v>377</v>
      </c>
      <c r="CF1663" s="87">
        <v>0</v>
      </c>
      <c r="CG1663" s="87" t="s">
        <v>377</v>
      </c>
      <c r="CH1663" s="87">
        <v>0.28000000000000003</v>
      </c>
      <c r="CI1663" s="87" t="s">
        <v>377</v>
      </c>
      <c r="CJ1663" s="87">
        <v>53.64</v>
      </c>
    </row>
    <row r="1664" spans="79:88" x14ac:dyDescent="0.3">
      <c r="CA1664" s="87" t="s">
        <v>378</v>
      </c>
      <c r="CB1664" s="87">
        <v>225</v>
      </c>
      <c r="CC1664" s="87" t="s">
        <v>378</v>
      </c>
      <c r="CD1664" s="87">
        <v>35.22</v>
      </c>
      <c r="CE1664" s="87" t="s">
        <v>378</v>
      </c>
      <c r="CF1664" s="87">
        <v>0</v>
      </c>
      <c r="CG1664" s="87" t="s">
        <v>378</v>
      </c>
      <c r="CH1664" s="87">
        <v>0.28000000000000003</v>
      </c>
      <c r="CI1664" s="87" t="s">
        <v>378</v>
      </c>
      <c r="CJ1664" s="87">
        <v>90.94</v>
      </c>
    </row>
    <row r="1665" spans="79:88" x14ac:dyDescent="0.3">
      <c r="CA1665" s="87" t="s">
        <v>379</v>
      </c>
      <c r="CB1665" s="87">
        <v>226</v>
      </c>
      <c r="CC1665" s="87" t="s">
        <v>379</v>
      </c>
      <c r="CD1665" s="87">
        <v>34.19</v>
      </c>
      <c r="CE1665" s="87" t="s">
        <v>379</v>
      </c>
      <c r="CF1665" s="87">
        <v>0</v>
      </c>
      <c r="CG1665" s="87" t="s">
        <v>379</v>
      </c>
      <c r="CH1665" s="87">
        <v>0.28000000000000003</v>
      </c>
      <c r="CI1665" s="87" t="s">
        <v>379</v>
      </c>
      <c r="CJ1665" s="87">
        <v>70.75</v>
      </c>
    </row>
    <row r="1666" spans="79:88" x14ac:dyDescent="0.3">
      <c r="CA1666" s="87" t="s">
        <v>380</v>
      </c>
      <c r="CB1666" s="87">
        <v>226</v>
      </c>
      <c r="CC1666" s="87" t="s">
        <v>380</v>
      </c>
      <c r="CD1666" s="87">
        <v>33.86</v>
      </c>
      <c r="CE1666" s="87" t="s">
        <v>380</v>
      </c>
      <c r="CF1666" s="87">
        <v>0</v>
      </c>
      <c r="CG1666" s="87" t="s">
        <v>380</v>
      </c>
      <c r="CH1666" s="87">
        <v>0.28000000000000003</v>
      </c>
      <c r="CI1666" s="87" t="s">
        <v>380</v>
      </c>
      <c r="CJ1666" s="87">
        <v>55.78</v>
      </c>
    </row>
    <row r="1667" spans="79:88" x14ac:dyDescent="0.3">
      <c r="CA1667" s="87" t="s">
        <v>381</v>
      </c>
      <c r="CB1667" s="87">
        <v>229</v>
      </c>
      <c r="CC1667" s="87" t="s">
        <v>381</v>
      </c>
      <c r="CD1667" s="87">
        <v>33.17</v>
      </c>
      <c r="CE1667" s="87" t="s">
        <v>381</v>
      </c>
      <c r="CF1667" s="87">
        <v>0</v>
      </c>
      <c r="CG1667" s="87" t="s">
        <v>381</v>
      </c>
      <c r="CH1667" s="87">
        <v>0.28000000000000003</v>
      </c>
      <c r="CI1667" s="87" t="s">
        <v>381</v>
      </c>
      <c r="CJ1667" s="87">
        <v>85.94</v>
      </c>
    </row>
    <row r="1668" spans="79:88" x14ac:dyDescent="0.3">
      <c r="CA1668" s="87" t="s">
        <v>382</v>
      </c>
      <c r="CB1668" s="87">
        <v>227</v>
      </c>
      <c r="CC1668" s="87" t="s">
        <v>382</v>
      </c>
      <c r="CD1668" s="87">
        <v>33.97</v>
      </c>
      <c r="CE1668" s="87" t="s">
        <v>382</v>
      </c>
      <c r="CF1668" s="87">
        <v>0</v>
      </c>
      <c r="CG1668" s="87" t="s">
        <v>382</v>
      </c>
      <c r="CH1668" s="87">
        <v>0.28000000000000003</v>
      </c>
      <c r="CI1668" s="87" t="s">
        <v>382</v>
      </c>
      <c r="CJ1668" s="87">
        <v>74.47</v>
      </c>
    </row>
    <row r="1669" spans="79:88" x14ac:dyDescent="0.3">
      <c r="CA1669" s="87" t="s">
        <v>383</v>
      </c>
      <c r="CB1669" s="87">
        <v>228</v>
      </c>
      <c r="CC1669" s="87" t="s">
        <v>383</v>
      </c>
      <c r="CD1669" s="87">
        <v>35.36</v>
      </c>
      <c r="CE1669" s="87" t="s">
        <v>383</v>
      </c>
      <c r="CF1669" s="87">
        <v>0</v>
      </c>
      <c r="CG1669" s="87" t="s">
        <v>383</v>
      </c>
      <c r="CH1669" s="87">
        <v>0.28000000000000003</v>
      </c>
      <c r="CI1669" s="87" t="s">
        <v>383</v>
      </c>
      <c r="CJ1669" s="87">
        <v>54.19</v>
      </c>
    </row>
    <row r="1670" spans="79:88" x14ac:dyDescent="0.3">
      <c r="CA1670" s="87" t="s">
        <v>384</v>
      </c>
      <c r="CB1670" s="87">
        <v>229</v>
      </c>
      <c r="CC1670" s="87" t="s">
        <v>384</v>
      </c>
      <c r="CD1670" s="87">
        <v>32.92</v>
      </c>
      <c r="CE1670" s="87" t="s">
        <v>384</v>
      </c>
      <c r="CF1670" s="87">
        <v>0</v>
      </c>
      <c r="CG1670" s="87" t="s">
        <v>384</v>
      </c>
      <c r="CH1670" s="87">
        <v>0.28000000000000003</v>
      </c>
      <c r="CI1670" s="87" t="s">
        <v>384</v>
      </c>
      <c r="CJ1670" s="87">
        <v>45.08</v>
      </c>
    </row>
    <row r="1671" spans="79:88" x14ac:dyDescent="0.3">
      <c r="CA1671" s="87" t="s">
        <v>385</v>
      </c>
      <c r="CB1671" s="87">
        <v>229</v>
      </c>
      <c r="CC1671" s="87" t="s">
        <v>385</v>
      </c>
      <c r="CD1671" s="87">
        <v>35.31</v>
      </c>
      <c r="CE1671" s="87" t="s">
        <v>385</v>
      </c>
      <c r="CF1671" s="87">
        <v>0</v>
      </c>
      <c r="CG1671" s="87" t="s">
        <v>385</v>
      </c>
      <c r="CH1671" s="87">
        <v>0.28000000000000003</v>
      </c>
      <c r="CI1671" s="87" t="s">
        <v>385</v>
      </c>
      <c r="CJ1671" s="87">
        <v>63.39</v>
      </c>
    </row>
    <row r="1672" spans="79:88" x14ac:dyDescent="0.3">
      <c r="CA1672" s="87" t="s">
        <v>386</v>
      </c>
      <c r="CB1672" s="87">
        <v>146</v>
      </c>
      <c r="CC1672" s="87" t="s">
        <v>386</v>
      </c>
      <c r="CD1672" s="87">
        <v>35.11</v>
      </c>
      <c r="CE1672" s="87" t="s">
        <v>386</v>
      </c>
      <c r="CF1672" s="87">
        <v>0</v>
      </c>
      <c r="CG1672" s="87" t="s">
        <v>386</v>
      </c>
      <c r="CH1672" s="87">
        <v>0.28000000000000003</v>
      </c>
      <c r="CI1672" s="87" t="s">
        <v>386</v>
      </c>
      <c r="CJ1672" s="87">
        <v>47.94</v>
      </c>
    </row>
    <row r="1673" spans="79:88" x14ac:dyDescent="0.3">
      <c r="CA1673" s="87" t="s">
        <v>387</v>
      </c>
      <c r="CB1673" s="87">
        <v>146</v>
      </c>
      <c r="CC1673" s="87" t="s">
        <v>387</v>
      </c>
      <c r="CD1673" s="87">
        <v>31.14</v>
      </c>
      <c r="CE1673" s="87" t="s">
        <v>387</v>
      </c>
      <c r="CF1673" s="87">
        <v>0</v>
      </c>
      <c r="CG1673" s="87" t="s">
        <v>387</v>
      </c>
      <c r="CH1673" s="87">
        <v>0.28000000000000003</v>
      </c>
      <c r="CI1673" s="87" t="s">
        <v>387</v>
      </c>
      <c r="CJ1673" s="87">
        <v>58.56</v>
      </c>
    </row>
    <row r="1674" spans="79:88" x14ac:dyDescent="0.3">
      <c r="CA1674" s="87" t="s">
        <v>388</v>
      </c>
      <c r="CB1674" s="87">
        <v>146</v>
      </c>
      <c r="CC1674" s="87" t="s">
        <v>388</v>
      </c>
      <c r="CD1674" s="87">
        <v>29.08</v>
      </c>
      <c r="CE1674" s="87" t="s">
        <v>388</v>
      </c>
      <c r="CF1674" s="87">
        <v>0</v>
      </c>
      <c r="CG1674" s="87" t="s">
        <v>388</v>
      </c>
      <c r="CH1674" s="87">
        <v>0.28000000000000003</v>
      </c>
      <c r="CI1674" s="87" t="s">
        <v>388</v>
      </c>
      <c r="CJ1674" s="87">
        <v>52.78</v>
      </c>
    </row>
    <row r="1675" spans="79:88" x14ac:dyDescent="0.3">
      <c r="CA1675" s="87" t="s">
        <v>389</v>
      </c>
      <c r="CB1675" s="87">
        <v>172</v>
      </c>
      <c r="CC1675" s="87" t="s">
        <v>389</v>
      </c>
      <c r="CD1675" s="87">
        <v>24.83</v>
      </c>
      <c r="CE1675" s="87" t="s">
        <v>389</v>
      </c>
      <c r="CF1675" s="87">
        <v>0</v>
      </c>
      <c r="CG1675" s="87" t="s">
        <v>389</v>
      </c>
      <c r="CH1675" s="87">
        <v>0.28000000000000003</v>
      </c>
      <c r="CI1675" s="87" t="s">
        <v>389</v>
      </c>
      <c r="CJ1675" s="87">
        <v>49.06</v>
      </c>
    </row>
    <row r="1676" spans="79:88" x14ac:dyDescent="0.3">
      <c r="CA1676" s="87" t="s">
        <v>390</v>
      </c>
      <c r="CB1676" s="87">
        <v>192</v>
      </c>
      <c r="CC1676" s="87" t="s">
        <v>390</v>
      </c>
      <c r="CD1676" s="87">
        <v>22.61</v>
      </c>
      <c r="CE1676" s="87" t="s">
        <v>390</v>
      </c>
      <c r="CF1676" s="87">
        <v>0</v>
      </c>
      <c r="CG1676" s="87" t="s">
        <v>390</v>
      </c>
      <c r="CH1676" s="87">
        <v>0.28000000000000003</v>
      </c>
      <c r="CI1676" s="87" t="s">
        <v>390</v>
      </c>
      <c r="CJ1676" s="87">
        <v>69.03</v>
      </c>
    </row>
    <row r="1677" spans="79:88" x14ac:dyDescent="0.3">
      <c r="CA1677" s="87" t="s">
        <v>391</v>
      </c>
      <c r="CB1677" s="87">
        <v>213</v>
      </c>
      <c r="CC1677" s="87" t="s">
        <v>391</v>
      </c>
      <c r="CD1677" s="87">
        <v>21.64</v>
      </c>
      <c r="CE1677" s="87" t="s">
        <v>391</v>
      </c>
      <c r="CF1677" s="87">
        <v>0</v>
      </c>
      <c r="CG1677" s="87" t="s">
        <v>391</v>
      </c>
      <c r="CH1677" s="87">
        <v>0.28000000000000003</v>
      </c>
      <c r="CI1677" s="87" t="s">
        <v>391</v>
      </c>
      <c r="CJ1677" s="87">
        <v>51.56</v>
      </c>
    </row>
    <row r="1678" spans="79:88" x14ac:dyDescent="0.3">
      <c r="CA1678" s="87" t="s">
        <v>392</v>
      </c>
      <c r="CB1678" s="87">
        <v>214</v>
      </c>
      <c r="CC1678" s="87" t="s">
        <v>392</v>
      </c>
      <c r="CD1678" s="87">
        <v>21.47</v>
      </c>
      <c r="CE1678" s="87" t="s">
        <v>392</v>
      </c>
      <c r="CF1678" s="87">
        <v>0</v>
      </c>
      <c r="CG1678" s="87" t="s">
        <v>392</v>
      </c>
      <c r="CH1678" s="87">
        <v>0.28000000000000003</v>
      </c>
      <c r="CI1678" s="87" t="s">
        <v>392</v>
      </c>
      <c r="CJ1678" s="87">
        <v>50.5</v>
      </c>
    </row>
    <row r="1679" spans="79:88" x14ac:dyDescent="0.3">
      <c r="CA1679" s="87" t="s">
        <v>393</v>
      </c>
      <c r="CB1679" s="87">
        <v>215</v>
      </c>
      <c r="CC1679" s="87" t="s">
        <v>393</v>
      </c>
      <c r="CD1679" s="87">
        <v>21.61</v>
      </c>
      <c r="CE1679" s="87" t="s">
        <v>393</v>
      </c>
      <c r="CF1679" s="87">
        <v>0</v>
      </c>
      <c r="CG1679" s="87" t="s">
        <v>393</v>
      </c>
      <c r="CH1679" s="87">
        <v>0.28000000000000003</v>
      </c>
      <c r="CI1679" s="87" t="s">
        <v>393</v>
      </c>
      <c r="CJ1679" s="87">
        <v>49.42</v>
      </c>
    </row>
    <row r="1680" spans="79:88" x14ac:dyDescent="0.3">
      <c r="CA1680" s="87" t="s">
        <v>394</v>
      </c>
      <c r="CB1680" s="87">
        <v>216</v>
      </c>
      <c r="CC1680" s="87" t="s">
        <v>394</v>
      </c>
      <c r="CD1680" s="87">
        <v>21.17</v>
      </c>
      <c r="CE1680" s="87" t="s">
        <v>394</v>
      </c>
      <c r="CF1680" s="87">
        <v>0</v>
      </c>
      <c r="CG1680" s="87" t="s">
        <v>394</v>
      </c>
      <c r="CH1680" s="87">
        <v>0.28000000000000003</v>
      </c>
      <c r="CI1680" s="87" t="s">
        <v>394</v>
      </c>
      <c r="CJ1680" s="87">
        <v>57.67</v>
      </c>
    </row>
    <row r="1681" spans="79:88" x14ac:dyDescent="0.3">
      <c r="CA1681" s="87" t="s">
        <v>395</v>
      </c>
      <c r="CB1681" s="87">
        <v>211</v>
      </c>
      <c r="CC1681" s="87" t="s">
        <v>395</v>
      </c>
      <c r="CD1681" s="87">
        <v>24.78</v>
      </c>
      <c r="CE1681" s="87" t="s">
        <v>395</v>
      </c>
      <c r="CF1681" s="87">
        <v>0</v>
      </c>
      <c r="CG1681" s="87" t="s">
        <v>395</v>
      </c>
      <c r="CH1681" s="87">
        <v>0.28000000000000003</v>
      </c>
      <c r="CI1681" s="87" t="s">
        <v>395</v>
      </c>
      <c r="CJ1681" s="87">
        <v>42.17</v>
      </c>
    </row>
    <row r="1682" spans="79:88" x14ac:dyDescent="0.3">
      <c r="CA1682" s="87" t="s">
        <v>396</v>
      </c>
      <c r="CB1682" s="87">
        <v>211</v>
      </c>
      <c r="CC1682" s="87" t="s">
        <v>396</v>
      </c>
      <c r="CD1682" s="87">
        <v>29.94</v>
      </c>
      <c r="CE1682" s="87" t="s">
        <v>396</v>
      </c>
      <c r="CF1682" s="87">
        <v>0</v>
      </c>
      <c r="CG1682" s="87" t="s">
        <v>396</v>
      </c>
      <c r="CH1682" s="87">
        <v>0.28000000000000003</v>
      </c>
      <c r="CI1682" s="87" t="s">
        <v>396</v>
      </c>
      <c r="CJ1682" s="87">
        <v>46.14</v>
      </c>
    </row>
    <row r="1683" spans="79:88" x14ac:dyDescent="0.3">
      <c r="CA1683" s="87" t="s">
        <v>397</v>
      </c>
      <c r="CB1683" s="87">
        <v>211</v>
      </c>
      <c r="CC1683" s="87" t="s">
        <v>397</v>
      </c>
      <c r="CD1683" s="87">
        <v>31.78</v>
      </c>
      <c r="CE1683" s="87" t="s">
        <v>397</v>
      </c>
      <c r="CF1683" s="87">
        <v>0</v>
      </c>
      <c r="CG1683" s="87" t="s">
        <v>397</v>
      </c>
      <c r="CH1683" s="87">
        <v>0.28000000000000003</v>
      </c>
      <c r="CI1683" s="87" t="s">
        <v>397</v>
      </c>
      <c r="CJ1683" s="87">
        <v>46.72</v>
      </c>
    </row>
    <row r="1684" spans="79:88" x14ac:dyDescent="0.3">
      <c r="CA1684" s="87" t="s">
        <v>398</v>
      </c>
      <c r="CB1684" s="87">
        <v>210</v>
      </c>
      <c r="CC1684" s="87" t="s">
        <v>398</v>
      </c>
      <c r="CD1684" s="87">
        <v>33.86</v>
      </c>
      <c r="CE1684" s="87" t="s">
        <v>398</v>
      </c>
      <c r="CF1684" s="87">
        <v>0</v>
      </c>
      <c r="CG1684" s="87" t="s">
        <v>398</v>
      </c>
      <c r="CH1684" s="87">
        <v>0.28000000000000003</v>
      </c>
      <c r="CI1684" s="87" t="s">
        <v>398</v>
      </c>
      <c r="CJ1684" s="87">
        <v>54.08</v>
      </c>
    </row>
    <row r="1685" spans="79:88" x14ac:dyDescent="0.3">
      <c r="CA1685" s="87" t="s">
        <v>399</v>
      </c>
      <c r="CB1685" s="87">
        <v>210</v>
      </c>
      <c r="CC1685" s="87" t="s">
        <v>399</v>
      </c>
      <c r="CD1685" s="87">
        <v>33.19</v>
      </c>
      <c r="CE1685" s="87" t="s">
        <v>399</v>
      </c>
      <c r="CF1685" s="87">
        <v>0</v>
      </c>
      <c r="CG1685" s="87" t="s">
        <v>399</v>
      </c>
      <c r="CH1685" s="87">
        <v>0.28000000000000003</v>
      </c>
      <c r="CI1685" s="87" t="s">
        <v>399</v>
      </c>
      <c r="CJ1685" s="87">
        <v>47.58</v>
      </c>
    </row>
    <row r="1686" spans="79:88" x14ac:dyDescent="0.3">
      <c r="CA1686" s="87" t="s">
        <v>400</v>
      </c>
      <c r="CB1686" s="87">
        <v>210</v>
      </c>
      <c r="CC1686" s="87" t="s">
        <v>400</v>
      </c>
      <c r="CD1686" s="87">
        <v>34.61</v>
      </c>
      <c r="CE1686" s="87" t="s">
        <v>400</v>
      </c>
      <c r="CF1686" s="87">
        <v>0</v>
      </c>
      <c r="CG1686" s="87" t="s">
        <v>400</v>
      </c>
      <c r="CH1686" s="87">
        <v>0.28000000000000003</v>
      </c>
      <c r="CI1686" s="87" t="s">
        <v>400</v>
      </c>
      <c r="CJ1686" s="87">
        <v>48.69</v>
      </c>
    </row>
    <row r="1687" spans="79:88" x14ac:dyDescent="0.3">
      <c r="CA1687" s="87" t="s">
        <v>401</v>
      </c>
      <c r="CB1687" s="87">
        <v>111</v>
      </c>
      <c r="CC1687" s="87" t="s">
        <v>401</v>
      </c>
      <c r="CD1687" s="87">
        <v>35.25</v>
      </c>
      <c r="CE1687" s="87" t="s">
        <v>401</v>
      </c>
      <c r="CF1687" s="87">
        <v>0</v>
      </c>
      <c r="CG1687" s="87" t="s">
        <v>401</v>
      </c>
      <c r="CH1687" s="87">
        <v>0</v>
      </c>
      <c r="CI1687" s="87" t="s">
        <v>401</v>
      </c>
      <c r="CJ1687" s="87">
        <v>62.14</v>
      </c>
    </row>
    <row r="1688" spans="79:88" x14ac:dyDescent="0.3">
      <c r="CA1688" s="87" t="s">
        <v>402</v>
      </c>
      <c r="CB1688" s="87">
        <v>207</v>
      </c>
      <c r="CC1688" s="87" t="s">
        <v>402</v>
      </c>
      <c r="CD1688" s="87">
        <v>35.25</v>
      </c>
      <c r="CE1688" s="87" t="s">
        <v>402</v>
      </c>
      <c r="CF1688" s="87">
        <v>0</v>
      </c>
      <c r="CG1688" s="87" t="s">
        <v>402</v>
      </c>
      <c r="CH1688" s="87">
        <v>0.28000000000000003</v>
      </c>
      <c r="CI1688" s="87" t="s">
        <v>402</v>
      </c>
      <c r="CJ1688" s="87">
        <v>57.89</v>
      </c>
    </row>
    <row r="1689" spans="79:88" x14ac:dyDescent="0.3">
      <c r="CA1689" s="87" t="s">
        <v>403</v>
      </c>
      <c r="CB1689" s="87">
        <v>209</v>
      </c>
      <c r="CC1689" s="87" t="s">
        <v>403</v>
      </c>
      <c r="CD1689" s="87">
        <v>35.33</v>
      </c>
      <c r="CE1689" s="87" t="s">
        <v>403</v>
      </c>
      <c r="CF1689" s="87">
        <v>0</v>
      </c>
      <c r="CG1689" s="87" t="s">
        <v>403</v>
      </c>
      <c r="CH1689" s="87">
        <v>0.28000000000000003</v>
      </c>
      <c r="CI1689" s="87" t="s">
        <v>403</v>
      </c>
      <c r="CJ1689" s="87">
        <v>54.94</v>
      </c>
    </row>
    <row r="1690" spans="79:88" x14ac:dyDescent="0.3">
      <c r="CA1690" s="87" t="s">
        <v>404</v>
      </c>
      <c r="CB1690" s="87">
        <v>210</v>
      </c>
      <c r="CC1690" s="87" t="s">
        <v>404</v>
      </c>
      <c r="CD1690" s="87">
        <v>35.14</v>
      </c>
      <c r="CE1690" s="87" t="s">
        <v>404</v>
      </c>
      <c r="CF1690" s="87">
        <v>0</v>
      </c>
      <c r="CG1690" s="87" t="s">
        <v>404</v>
      </c>
      <c r="CH1690" s="87">
        <v>0.28000000000000003</v>
      </c>
      <c r="CI1690" s="87" t="s">
        <v>404</v>
      </c>
      <c r="CJ1690" s="87">
        <v>61.47</v>
      </c>
    </row>
    <row r="1691" spans="79:88" x14ac:dyDescent="0.3">
      <c r="CA1691" s="87" t="s">
        <v>405</v>
      </c>
      <c r="CB1691" s="87">
        <v>243</v>
      </c>
      <c r="CC1691" s="87" t="s">
        <v>405</v>
      </c>
      <c r="CD1691" s="87">
        <v>35.25</v>
      </c>
      <c r="CE1691" s="87" t="s">
        <v>405</v>
      </c>
      <c r="CF1691" s="87">
        <v>0</v>
      </c>
      <c r="CG1691" s="87" t="s">
        <v>405</v>
      </c>
      <c r="CH1691" s="87">
        <v>0.28000000000000003</v>
      </c>
      <c r="CI1691" s="87" t="s">
        <v>405</v>
      </c>
      <c r="CJ1691" s="87">
        <v>62.44</v>
      </c>
    </row>
    <row r="1692" spans="79:88" x14ac:dyDescent="0.3">
      <c r="CA1692" s="87" t="s">
        <v>406</v>
      </c>
      <c r="CB1692" s="87">
        <v>3</v>
      </c>
      <c r="CC1692" s="87" t="s">
        <v>406</v>
      </c>
      <c r="CD1692" s="87">
        <v>34.86</v>
      </c>
      <c r="CE1692" s="87" t="s">
        <v>406</v>
      </c>
      <c r="CF1692" s="87">
        <v>0</v>
      </c>
      <c r="CG1692" s="87" t="s">
        <v>406</v>
      </c>
      <c r="CH1692" s="87">
        <v>0.28000000000000003</v>
      </c>
      <c r="CI1692" s="87" t="s">
        <v>406</v>
      </c>
      <c r="CJ1692" s="87">
        <v>65.67</v>
      </c>
    </row>
    <row r="1693" spans="79:88" x14ac:dyDescent="0.3">
      <c r="CA1693" s="87" t="s">
        <v>407</v>
      </c>
      <c r="CB1693" s="87">
        <v>205</v>
      </c>
      <c r="CC1693" s="87" t="s">
        <v>407</v>
      </c>
      <c r="CD1693" s="87">
        <v>35.44</v>
      </c>
      <c r="CE1693" s="87" t="s">
        <v>407</v>
      </c>
      <c r="CF1693" s="87">
        <v>0</v>
      </c>
      <c r="CG1693" s="87" t="s">
        <v>407</v>
      </c>
      <c r="CH1693" s="87">
        <v>0.28000000000000003</v>
      </c>
      <c r="CI1693" s="87" t="s">
        <v>407</v>
      </c>
      <c r="CJ1693" s="87">
        <v>56.28</v>
      </c>
    </row>
    <row r="1694" spans="79:88" x14ac:dyDescent="0.3">
      <c r="CA1694" s="87" t="s">
        <v>408</v>
      </c>
      <c r="CB1694" s="87">
        <v>206</v>
      </c>
      <c r="CC1694" s="87" t="s">
        <v>408</v>
      </c>
      <c r="CD1694" s="87">
        <v>35.58</v>
      </c>
      <c r="CE1694" s="87" t="s">
        <v>408</v>
      </c>
      <c r="CF1694" s="87">
        <v>0</v>
      </c>
      <c r="CG1694" s="87" t="s">
        <v>408</v>
      </c>
      <c r="CH1694" s="87">
        <v>0.28000000000000003</v>
      </c>
      <c r="CI1694" s="87" t="s">
        <v>408</v>
      </c>
      <c r="CJ1694" s="87">
        <v>70.58</v>
      </c>
    </row>
    <row r="1695" spans="79:88" x14ac:dyDescent="0.3">
      <c r="CA1695" s="87" t="s">
        <v>409</v>
      </c>
      <c r="CB1695" s="87">
        <v>210</v>
      </c>
      <c r="CC1695" s="87" t="s">
        <v>409</v>
      </c>
      <c r="CD1695" s="87">
        <v>35.83</v>
      </c>
      <c r="CE1695" s="87" t="s">
        <v>409</v>
      </c>
      <c r="CF1695" s="87">
        <v>0</v>
      </c>
      <c r="CG1695" s="87" t="s">
        <v>409</v>
      </c>
      <c r="CH1695" s="87">
        <v>0.28000000000000003</v>
      </c>
      <c r="CI1695" s="87" t="s">
        <v>409</v>
      </c>
      <c r="CJ1695" s="87">
        <v>66.44</v>
      </c>
    </row>
    <row r="1696" spans="79:88" x14ac:dyDescent="0.3">
      <c r="CA1696" s="87" t="s">
        <v>410</v>
      </c>
      <c r="CB1696" s="87">
        <v>225</v>
      </c>
      <c r="CC1696" s="87" t="s">
        <v>410</v>
      </c>
      <c r="CD1696" s="87">
        <v>34.94</v>
      </c>
      <c r="CE1696" s="87" t="s">
        <v>410</v>
      </c>
      <c r="CF1696" s="87">
        <v>0</v>
      </c>
      <c r="CG1696" s="87" t="s">
        <v>410</v>
      </c>
      <c r="CH1696" s="87">
        <v>0</v>
      </c>
      <c r="CI1696" s="87" t="s">
        <v>410</v>
      </c>
      <c r="CJ1696" s="87">
        <v>71.72</v>
      </c>
    </row>
    <row r="1697" spans="79:88" x14ac:dyDescent="0.3">
      <c r="CA1697" s="87" t="s">
        <v>411</v>
      </c>
      <c r="CB1697" s="87">
        <v>2</v>
      </c>
      <c r="CC1697" s="87" t="s">
        <v>411</v>
      </c>
      <c r="CD1697" s="87">
        <v>35.64</v>
      </c>
      <c r="CE1697" s="87" t="s">
        <v>411</v>
      </c>
      <c r="CF1697" s="87">
        <v>0</v>
      </c>
      <c r="CG1697" s="87" t="s">
        <v>411</v>
      </c>
      <c r="CH1697" s="87">
        <v>0.28000000000000003</v>
      </c>
      <c r="CI1697" s="87" t="s">
        <v>411</v>
      </c>
      <c r="CJ1697" s="87">
        <v>57.25</v>
      </c>
    </row>
    <row r="1698" spans="79:88" x14ac:dyDescent="0.3">
      <c r="CA1698" s="87" t="s">
        <v>412</v>
      </c>
      <c r="CB1698" s="87">
        <v>201</v>
      </c>
      <c r="CC1698" s="87" t="s">
        <v>412</v>
      </c>
      <c r="CD1698" s="87">
        <v>35</v>
      </c>
      <c r="CE1698" s="87" t="s">
        <v>412</v>
      </c>
      <c r="CF1698" s="87">
        <v>0</v>
      </c>
      <c r="CG1698" s="87" t="s">
        <v>412</v>
      </c>
      <c r="CH1698" s="87">
        <v>0.28000000000000003</v>
      </c>
      <c r="CI1698" s="87" t="s">
        <v>412</v>
      </c>
      <c r="CJ1698" s="87">
        <v>67.5</v>
      </c>
    </row>
    <row r="1699" spans="79:88" x14ac:dyDescent="0.3">
      <c r="CA1699" s="87" t="s">
        <v>413</v>
      </c>
      <c r="CB1699" s="87">
        <v>208</v>
      </c>
      <c r="CC1699" s="87" t="s">
        <v>413</v>
      </c>
      <c r="CD1699" s="87">
        <v>35.58</v>
      </c>
      <c r="CE1699" s="87" t="s">
        <v>413</v>
      </c>
      <c r="CF1699" s="87">
        <v>0</v>
      </c>
      <c r="CG1699" s="87" t="s">
        <v>413</v>
      </c>
      <c r="CH1699" s="87">
        <v>0.28000000000000003</v>
      </c>
      <c r="CI1699" s="87" t="s">
        <v>413</v>
      </c>
      <c r="CJ1699" s="87">
        <v>64.33</v>
      </c>
    </row>
    <row r="1700" spans="79:88" x14ac:dyDescent="0.3">
      <c r="CA1700" s="87" t="s">
        <v>414</v>
      </c>
      <c r="CB1700" s="87">
        <v>211</v>
      </c>
      <c r="CC1700" s="87" t="s">
        <v>414</v>
      </c>
      <c r="CD1700" s="87">
        <v>34.94</v>
      </c>
      <c r="CE1700" s="87" t="s">
        <v>414</v>
      </c>
      <c r="CF1700" s="87">
        <v>0</v>
      </c>
      <c r="CG1700" s="87" t="s">
        <v>414</v>
      </c>
      <c r="CH1700" s="87">
        <v>0.28000000000000003</v>
      </c>
      <c r="CI1700" s="87" t="s">
        <v>414</v>
      </c>
      <c r="CJ1700" s="87">
        <v>67.75</v>
      </c>
    </row>
    <row r="1701" spans="79:88" x14ac:dyDescent="0.3">
      <c r="CA1701" s="87" t="s">
        <v>415</v>
      </c>
      <c r="CB1701" s="87">
        <v>210</v>
      </c>
      <c r="CC1701" s="87" t="s">
        <v>415</v>
      </c>
      <c r="CD1701" s="87">
        <v>35.14</v>
      </c>
      <c r="CE1701" s="87" t="s">
        <v>415</v>
      </c>
      <c r="CF1701" s="87">
        <v>0</v>
      </c>
      <c r="CG1701" s="87" t="s">
        <v>415</v>
      </c>
      <c r="CH1701" s="87">
        <v>0.28000000000000003</v>
      </c>
      <c r="CI1701" s="87" t="s">
        <v>415</v>
      </c>
      <c r="CJ1701" s="87">
        <v>58.19</v>
      </c>
    </row>
    <row r="1702" spans="79:88" x14ac:dyDescent="0.3">
      <c r="CA1702" s="87" t="s">
        <v>416</v>
      </c>
      <c r="CB1702" s="87">
        <v>212</v>
      </c>
      <c r="CC1702" s="87" t="s">
        <v>416</v>
      </c>
      <c r="CD1702" s="87">
        <v>35.14</v>
      </c>
      <c r="CE1702" s="87" t="s">
        <v>416</v>
      </c>
      <c r="CF1702" s="87">
        <v>0</v>
      </c>
      <c r="CG1702" s="87" t="s">
        <v>416</v>
      </c>
      <c r="CH1702" s="87">
        <v>0.28000000000000003</v>
      </c>
      <c r="CI1702" s="87" t="s">
        <v>416</v>
      </c>
      <c r="CJ1702" s="87">
        <v>36.97</v>
      </c>
    </row>
    <row r="1703" spans="79:88" x14ac:dyDescent="0.3">
      <c r="CA1703" s="87" t="s">
        <v>417</v>
      </c>
      <c r="CB1703" s="87">
        <v>216</v>
      </c>
      <c r="CC1703" s="87" t="s">
        <v>417</v>
      </c>
      <c r="CD1703" s="87">
        <v>34.86</v>
      </c>
      <c r="CE1703" s="87" t="s">
        <v>417</v>
      </c>
      <c r="CF1703" s="87">
        <v>0</v>
      </c>
      <c r="CG1703" s="87" t="s">
        <v>417</v>
      </c>
      <c r="CH1703" s="87">
        <v>0.28000000000000003</v>
      </c>
      <c r="CI1703" s="87" t="s">
        <v>417</v>
      </c>
      <c r="CJ1703" s="87">
        <v>59.19</v>
      </c>
    </row>
    <row r="1704" spans="79:88" x14ac:dyDescent="0.3">
      <c r="CA1704" s="87" t="s">
        <v>418</v>
      </c>
      <c r="CB1704" s="87">
        <v>223</v>
      </c>
      <c r="CC1704" s="87" t="s">
        <v>418</v>
      </c>
      <c r="CD1704" s="87">
        <v>35.14</v>
      </c>
      <c r="CE1704" s="87" t="s">
        <v>418</v>
      </c>
      <c r="CF1704" s="87">
        <v>0</v>
      </c>
      <c r="CG1704" s="87" t="s">
        <v>418</v>
      </c>
      <c r="CH1704" s="87">
        <v>0.28000000000000003</v>
      </c>
      <c r="CI1704" s="87" t="s">
        <v>418</v>
      </c>
      <c r="CJ1704" s="87">
        <v>58.11</v>
      </c>
    </row>
    <row r="1705" spans="79:88" x14ac:dyDescent="0.3">
      <c r="CA1705" s="87" t="s">
        <v>419</v>
      </c>
      <c r="CB1705" s="87">
        <v>240</v>
      </c>
      <c r="CC1705" s="87" t="s">
        <v>419</v>
      </c>
      <c r="CD1705" s="87">
        <v>34.61</v>
      </c>
      <c r="CE1705" s="87" t="s">
        <v>419</v>
      </c>
      <c r="CF1705" s="87">
        <v>0</v>
      </c>
      <c r="CG1705" s="87" t="s">
        <v>419</v>
      </c>
      <c r="CH1705" s="87">
        <v>0.28000000000000003</v>
      </c>
      <c r="CI1705" s="87" t="s">
        <v>419</v>
      </c>
      <c r="CJ1705" s="87">
        <v>47.44</v>
      </c>
    </row>
    <row r="1706" spans="79:88" x14ac:dyDescent="0.3">
      <c r="CA1706" s="87" t="s">
        <v>420</v>
      </c>
      <c r="CB1706" s="87">
        <v>212</v>
      </c>
      <c r="CC1706" s="87" t="s">
        <v>420</v>
      </c>
      <c r="CD1706" s="87">
        <v>35.78</v>
      </c>
      <c r="CE1706" s="87" t="s">
        <v>420</v>
      </c>
      <c r="CF1706" s="87">
        <v>0</v>
      </c>
      <c r="CG1706" s="87" t="s">
        <v>420</v>
      </c>
      <c r="CH1706" s="87">
        <v>0.28000000000000003</v>
      </c>
      <c r="CI1706" s="87" t="s">
        <v>420</v>
      </c>
      <c r="CJ1706" s="87">
        <v>43.67</v>
      </c>
    </row>
    <row r="1707" spans="79:88" x14ac:dyDescent="0.3">
      <c r="CA1707" s="87" t="s">
        <v>421</v>
      </c>
      <c r="CB1707" s="87">
        <v>199</v>
      </c>
      <c r="CC1707" s="87" t="s">
        <v>421</v>
      </c>
      <c r="CD1707" s="87">
        <v>34.72</v>
      </c>
      <c r="CE1707" s="87" t="s">
        <v>421</v>
      </c>
      <c r="CF1707" s="87">
        <v>0</v>
      </c>
      <c r="CG1707" s="87" t="s">
        <v>421</v>
      </c>
      <c r="CH1707" s="87">
        <v>0.28000000000000003</v>
      </c>
      <c r="CI1707" s="87" t="s">
        <v>421</v>
      </c>
      <c r="CJ1707" s="87">
        <v>41.53</v>
      </c>
    </row>
    <row r="1708" spans="79:88" x14ac:dyDescent="0.3">
      <c r="CA1708" s="87" t="s">
        <v>422</v>
      </c>
      <c r="CB1708" s="87">
        <v>195</v>
      </c>
      <c r="CC1708" s="87" t="s">
        <v>422</v>
      </c>
      <c r="CD1708" s="87">
        <v>34.81</v>
      </c>
      <c r="CE1708" s="87" t="s">
        <v>422</v>
      </c>
      <c r="CF1708" s="87">
        <v>0</v>
      </c>
      <c r="CG1708" s="87" t="s">
        <v>422</v>
      </c>
      <c r="CH1708" s="87">
        <v>0.28000000000000003</v>
      </c>
      <c r="CI1708" s="87" t="s">
        <v>422</v>
      </c>
      <c r="CJ1708" s="87">
        <v>44.31</v>
      </c>
    </row>
    <row r="1709" spans="79:88" x14ac:dyDescent="0.3">
      <c r="CA1709" s="87" t="s">
        <v>423</v>
      </c>
      <c r="CB1709" s="87">
        <v>213</v>
      </c>
      <c r="CC1709" s="87" t="s">
        <v>423</v>
      </c>
      <c r="CD1709" s="87">
        <v>31.92</v>
      </c>
      <c r="CE1709" s="87" t="s">
        <v>423</v>
      </c>
      <c r="CF1709" s="87">
        <v>0</v>
      </c>
      <c r="CG1709" s="87" t="s">
        <v>423</v>
      </c>
      <c r="CH1709" s="87">
        <v>0.28000000000000003</v>
      </c>
      <c r="CI1709" s="87" t="s">
        <v>423</v>
      </c>
      <c r="CJ1709" s="87">
        <v>51.83</v>
      </c>
    </row>
    <row r="1710" spans="79:88" x14ac:dyDescent="0.3">
      <c r="CA1710" s="87" t="s">
        <v>424</v>
      </c>
      <c r="CB1710" s="87">
        <v>242</v>
      </c>
      <c r="CC1710" s="87" t="s">
        <v>424</v>
      </c>
      <c r="CD1710" s="87">
        <v>31.08</v>
      </c>
      <c r="CE1710" s="87" t="s">
        <v>424</v>
      </c>
      <c r="CF1710" s="87">
        <v>0</v>
      </c>
      <c r="CG1710" s="87" t="s">
        <v>424</v>
      </c>
      <c r="CH1710" s="87">
        <v>0.28000000000000003</v>
      </c>
      <c r="CI1710" s="87" t="s">
        <v>424</v>
      </c>
      <c r="CJ1710" s="87">
        <v>45.94</v>
      </c>
    </row>
    <row r="1711" spans="79:88" x14ac:dyDescent="0.3">
      <c r="CA1711" s="87" t="s">
        <v>425</v>
      </c>
      <c r="CB1711" s="87">
        <v>84</v>
      </c>
      <c r="CC1711" s="87" t="s">
        <v>425</v>
      </c>
      <c r="CD1711" s="87">
        <v>31.58</v>
      </c>
      <c r="CE1711" s="87" t="s">
        <v>425</v>
      </c>
      <c r="CF1711" s="87">
        <v>0</v>
      </c>
      <c r="CG1711" s="87" t="s">
        <v>425</v>
      </c>
      <c r="CH1711" s="87">
        <v>0.28000000000000003</v>
      </c>
      <c r="CI1711" s="87" t="s">
        <v>425</v>
      </c>
      <c r="CJ1711" s="87">
        <v>43.81</v>
      </c>
    </row>
    <row r="1712" spans="79:88" x14ac:dyDescent="0.3">
      <c r="CA1712" s="87" t="s">
        <v>426</v>
      </c>
      <c r="CB1712" s="87">
        <v>205</v>
      </c>
      <c r="CC1712" s="87" t="s">
        <v>426</v>
      </c>
      <c r="CD1712" s="87">
        <v>35.83</v>
      </c>
      <c r="CE1712" s="87" t="s">
        <v>426</v>
      </c>
      <c r="CF1712" s="87">
        <v>0</v>
      </c>
      <c r="CG1712" s="87" t="s">
        <v>426</v>
      </c>
      <c r="CH1712" s="87">
        <v>27.5</v>
      </c>
      <c r="CI1712" s="87" t="s">
        <v>426</v>
      </c>
      <c r="CJ1712" s="87">
        <v>0</v>
      </c>
    </row>
    <row r="1713" spans="79:88" x14ac:dyDescent="0.3">
      <c r="CA1713" s="87" t="s">
        <v>427</v>
      </c>
      <c r="CB1713" s="87">
        <v>209</v>
      </c>
      <c r="CC1713" s="87" t="s">
        <v>427</v>
      </c>
      <c r="CD1713" s="87">
        <v>35.86</v>
      </c>
      <c r="CE1713" s="87" t="s">
        <v>427</v>
      </c>
      <c r="CF1713" s="87">
        <v>0</v>
      </c>
      <c r="CG1713" s="87" t="s">
        <v>427</v>
      </c>
      <c r="CH1713" s="87">
        <v>51.94</v>
      </c>
      <c r="CI1713" s="87" t="s">
        <v>427</v>
      </c>
      <c r="CJ1713" s="87">
        <v>0</v>
      </c>
    </row>
    <row r="1714" spans="79:88" x14ac:dyDescent="0.3">
      <c r="CA1714" s="87" t="s">
        <v>428</v>
      </c>
      <c r="CB1714" s="87">
        <v>213</v>
      </c>
      <c r="CC1714" s="87" t="s">
        <v>428</v>
      </c>
      <c r="CD1714" s="87">
        <v>34.72</v>
      </c>
      <c r="CE1714" s="87" t="s">
        <v>428</v>
      </c>
      <c r="CF1714" s="87">
        <v>0</v>
      </c>
      <c r="CG1714" s="87" t="s">
        <v>428</v>
      </c>
      <c r="CH1714" s="87">
        <v>52.22</v>
      </c>
      <c r="CI1714" s="87" t="s">
        <v>428</v>
      </c>
      <c r="CJ1714" s="87">
        <v>0</v>
      </c>
    </row>
    <row r="1715" spans="79:88" x14ac:dyDescent="0.3">
      <c r="CA1715" s="87" t="s">
        <v>429</v>
      </c>
      <c r="CB1715" s="87">
        <v>211</v>
      </c>
      <c r="CC1715" s="87" t="s">
        <v>429</v>
      </c>
      <c r="CD1715" s="87">
        <v>35.11</v>
      </c>
      <c r="CE1715" s="87" t="s">
        <v>429</v>
      </c>
      <c r="CF1715" s="87">
        <v>0</v>
      </c>
      <c r="CG1715" s="87" t="s">
        <v>429</v>
      </c>
      <c r="CH1715" s="87">
        <v>54.17</v>
      </c>
      <c r="CI1715" s="87" t="s">
        <v>429</v>
      </c>
      <c r="CJ1715" s="87">
        <v>0</v>
      </c>
    </row>
    <row r="1716" spans="79:88" x14ac:dyDescent="0.3">
      <c r="CA1716" s="87" t="s">
        <v>430</v>
      </c>
      <c r="CB1716" s="87">
        <v>213</v>
      </c>
      <c r="CC1716" s="87" t="s">
        <v>430</v>
      </c>
      <c r="CD1716" s="87">
        <v>35.14</v>
      </c>
      <c r="CE1716" s="87" t="s">
        <v>430</v>
      </c>
      <c r="CF1716" s="87">
        <v>0</v>
      </c>
      <c r="CG1716" s="87" t="s">
        <v>430</v>
      </c>
      <c r="CH1716" s="87">
        <v>45</v>
      </c>
      <c r="CI1716" s="87" t="s">
        <v>430</v>
      </c>
      <c r="CJ1716" s="87">
        <v>0</v>
      </c>
    </row>
    <row r="1717" spans="79:88" x14ac:dyDescent="0.3">
      <c r="CA1717" s="87" t="s">
        <v>431</v>
      </c>
      <c r="CB1717" s="87">
        <v>216</v>
      </c>
      <c r="CC1717" s="87" t="s">
        <v>431</v>
      </c>
      <c r="CD1717" s="87">
        <v>34.56</v>
      </c>
      <c r="CE1717" s="87" t="s">
        <v>431</v>
      </c>
      <c r="CF1717" s="87">
        <v>0</v>
      </c>
      <c r="CG1717" s="87" t="s">
        <v>431</v>
      </c>
      <c r="CH1717" s="87">
        <v>42.22</v>
      </c>
      <c r="CI1717" s="87" t="s">
        <v>431</v>
      </c>
      <c r="CJ1717" s="87">
        <v>0</v>
      </c>
    </row>
    <row r="1718" spans="79:88" x14ac:dyDescent="0.3">
      <c r="CA1718" s="87" t="s">
        <v>432</v>
      </c>
      <c r="CB1718" s="87">
        <v>214</v>
      </c>
      <c r="CC1718" s="87" t="s">
        <v>432</v>
      </c>
      <c r="CD1718" s="87">
        <v>31.58</v>
      </c>
      <c r="CE1718" s="87" t="s">
        <v>432</v>
      </c>
      <c r="CF1718" s="87">
        <v>0</v>
      </c>
      <c r="CG1718" s="87" t="s">
        <v>432</v>
      </c>
      <c r="CH1718" s="87">
        <v>46.94</v>
      </c>
      <c r="CI1718" s="87" t="s">
        <v>432</v>
      </c>
      <c r="CJ1718" s="87">
        <v>0</v>
      </c>
    </row>
    <row r="1719" spans="79:88" x14ac:dyDescent="0.3">
      <c r="CA1719" s="87" t="s">
        <v>433</v>
      </c>
      <c r="CB1719" s="87">
        <v>212</v>
      </c>
      <c r="CC1719" s="87" t="s">
        <v>433</v>
      </c>
      <c r="CD1719" s="87">
        <v>27.5</v>
      </c>
      <c r="CE1719" s="87" t="s">
        <v>433</v>
      </c>
      <c r="CF1719" s="87">
        <v>0</v>
      </c>
      <c r="CG1719" s="87" t="s">
        <v>433</v>
      </c>
      <c r="CH1719" s="87">
        <v>36.94</v>
      </c>
      <c r="CI1719" s="87" t="s">
        <v>433</v>
      </c>
      <c r="CJ1719" s="87">
        <v>0</v>
      </c>
    </row>
    <row r="1720" spans="79:88" x14ac:dyDescent="0.3">
      <c r="CA1720" s="87" t="s">
        <v>434</v>
      </c>
      <c r="CB1720" s="87">
        <v>214</v>
      </c>
      <c r="CC1720" s="87" t="s">
        <v>434</v>
      </c>
      <c r="CD1720" s="87">
        <v>21.58</v>
      </c>
      <c r="CE1720" s="87" t="s">
        <v>434</v>
      </c>
      <c r="CF1720" s="87">
        <v>0</v>
      </c>
      <c r="CG1720" s="87" t="s">
        <v>434</v>
      </c>
      <c r="CH1720" s="87">
        <v>30.83</v>
      </c>
      <c r="CI1720" s="87" t="s">
        <v>434</v>
      </c>
      <c r="CJ1720" s="87">
        <v>0</v>
      </c>
    </row>
    <row r="1721" spans="79:88" x14ac:dyDescent="0.3">
      <c r="CA1721" s="87" t="s">
        <v>435</v>
      </c>
      <c r="CB1721" s="87">
        <v>245</v>
      </c>
      <c r="CC1721" s="87" t="s">
        <v>435</v>
      </c>
      <c r="CD1721" s="87">
        <v>0</v>
      </c>
      <c r="CE1721" s="87" t="s">
        <v>435</v>
      </c>
      <c r="CF1721" s="87">
        <v>0</v>
      </c>
      <c r="CG1721" s="87" t="s">
        <v>435</v>
      </c>
      <c r="CH1721" s="87">
        <v>44.44</v>
      </c>
      <c r="CI1721" s="87" t="s">
        <v>435</v>
      </c>
      <c r="CJ1721" s="87">
        <v>0</v>
      </c>
    </row>
    <row r="1722" spans="79:88" x14ac:dyDescent="0.3">
      <c r="CA1722" s="87" t="s">
        <v>436</v>
      </c>
      <c r="CB1722" s="87">
        <v>5</v>
      </c>
      <c r="CC1722" s="87" t="s">
        <v>436</v>
      </c>
      <c r="CD1722" s="87">
        <v>0</v>
      </c>
      <c r="CE1722" s="87" t="s">
        <v>436</v>
      </c>
      <c r="CF1722" s="87">
        <v>0</v>
      </c>
      <c r="CG1722" s="87" t="s">
        <v>436</v>
      </c>
      <c r="CH1722" s="87">
        <v>29.17</v>
      </c>
      <c r="CI1722" s="87" t="s">
        <v>436</v>
      </c>
      <c r="CJ1722" s="87">
        <v>0</v>
      </c>
    </row>
    <row r="1723" spans="79:88" x14ac:dyDescent="0.3">
      <c r="CA1723" s="87" t="s">
        <v>437</v>
      </c>
      <c r="CB1723" s="87">
        <v>201</v>
      </c>
      <c r="CC1723" s="87" t="s">
        <v>437</v>
      </c>
      <c r="CD1723" s="87">
        <v>0</v>
      </c>
      <c r="CE1723" s="87" t="s">
        <v>437</v>
      </c>
      <c r="CF1723" s="87">
        <v>0</v>
      </c>
      <c r="CG1723" s="87" t="s">
        <v>437</v>
      </c>
      <c r="CH1723" s="87">
        <v>26.94</v>
      </c>
      <c r="CI1723" s="87" t="s">
        <v>437</v>
      </c>
      <c r="CJ1723" s="87">
        <v>0</v>
      </c>
    </row>
    <row r="1724" spans="79:88" x14ac:dyDescent="0.3">
      <c r="CA1724" s="87" t="s">
        <v>438</v>
      </c>
      <c r="CB1724" s="87">
        <v>207</v>
      </c>
      <c r="CC1724" s="87" t="s">
        <v>438</v>
      </c>
      <c r="CD1724" s="87">
        <v>0</v>
      </c>
      <c r="CE1724" s="87" t="s">
        <v>438</v>
      </c>
      <c r="CF1724" s="87">
        <v>0</v>
      </c>
      <c r="CG1724" s="87" t="s">
        <v>438</v>
      </c>
      <c r="CH1724" s="87">
        <v>25.56</v>
      </c>
      <c r="CI1724" s="87" t="s">
        <v>438</v>
      </c>
      <c r="CJ1724" s="87">
        <v>0</v>
      </c>
    </row>
    <row r="1725" spans="79:88" x14ac:dyDescent="0.3">
      <c r="CA1725" s="87" t="s">
        <v>439</v>
      </c>
      <c r="CB1725" s="87">
        <v>213</v>
      </c>
      <c r="CC1725" s="87" t="s">
        <v>439</v>
      </c>
      <c r="CD1725" s="87">
        <v>0</v>
      </c>
      <c r="CE1725" s="87" t="s">
        <v>439</v>
      </c>
      <c r="CF1725" s="87">
        <v>0</v>
      </c>
      <c r="CG1725" s="87" t="s">
        <v>439</v>
      </c>
      <c r="CH1725" s="87">
        <v>25.56</v>
      </c>
      <c r="CI1725" s="87" t="s">
        <v>439</v>
      </c>
      <c r="CJ1725" s="87">
        <v>0</v>
      </c>
    </row>
    <row r="1726" spans="79:88" x14ac:dyDescent="0.3">
      <c r="CA1726" s="87" t="s">
        <v>440</v>
      </c>
      <c r="CB1726" s="87">
        <v>215</v>
      </c>
      <c r="CC1726" s="87" t="s">
        <v>440</v>
      </c>
      <c r="CD1726" s="87">
        <v>0</v>
      </c>
      <c r="CE1726" s="87" t="s">
        <v>440</v>
      </c>
      <c r="CF1726" s="87">
        <v>0</v>
      </c>
      <c r="CG1726" s="87" t="s">
        <v>440</v>
      </c>
      <c r="CH1726" s="87">
        <v>32.78</v>
      </c>
      <c r="CI1726" s="87" t="s">
        <v>440</v>
      </c>
      <c r="CJ1726" s="87">
        <v>0</v>
      </c>
    </row>
    <row r="1727" spans="79:88" x14ac:dyDescent="0.3">
      <c r="CA1727" s="87" t="s">
        <v>441</v>
      </c>
      <c r="CB1727" s="87">
        <v>213</v>
      </c>
      <c r="CC1727" s="87" t="s">
        <v>441</v>
      </c>
      <c r="CD1727" s="87">
        <v>0</v>
      </c>
      <c r="CE1727" s="87" t="s">
        <v>441</v>
      </c>
      <c r="CF1727" s="87">
        <v>0</v>
      </c>
      <c r="CG1727" s="87" t="s">
        <v>441</v>
      </c>
      <c r="CH1727" s="87">
        <v>30.28</v>
      </c>
      <c r="CI1727" s="87" t="s">
        <v>441</v>
      </c>
      <c r="CJ1727" s="87">
        <v>0</v>
      </c>
    </row>
    <row r="1728" spans="79:88" x14ac:dyDescent="0.3">
      <c r="CA1728" s="87" t="s">
        <v>442</v>
      </c>
      <c r="CB1728" s="87">
        <v>217</v>
      </c>
      <c r="CC1728" s="87" t="s">
        <v>442</v>
      </c>
      <c r="CD1728" s="87">
        <v>0</v>
      </c>
      <c r="CE1728" s="87" t="s">
        <v>442</v>
      </c>
      <c r="CF1728" s="87">
        <v>0</v>
      </c>
      <c r="CG1728" s="87" t="s">
        <v>442</v>
      </c>
      <c r="CH1728" s="87">
        <v>21.67</v>
      </c>
      <c r="CI1728" s="87" t="s">
        <v>442</v>
      </c>
      <c r="CJ1728" s="87">
        <v>0</v>
      </c>
    </row>
    <row r="1729" spans="79:88" x14ac:dyDescent="0.3">
      <c r="CA1729" s="87" t="s">
        <v>443</v>
      </c>
      <c r="CB1729" s="87">
        <v>210</v>
      </c>
      <c r="CC1729" s="87" t="s">
        <v>443</v>
      </c>
      <c r="CD1729" s="87">
        <v>0</v>
      </c>
      <c r="CE1729" s="87" t="s">
        <v>443</v>
      </c>
      <c r="CF1729" s="87">
        <v>0</v>
      </c>
      <c r="CG1729" s="87" t="s">
        <v>443</v>
      </c>
      <c r="CH1729" s="87">
        <v>21.94</v>
      </c>
      <c r="CI1729" s="87" t="s">
        <v>443</v>
      </c>
      <c r="CJ1729" s="87">
        <v>0</v>
      </c>
    </row>
    <row r="1730" spans="79:88" x14ac:dyDescent="0.3">
      <c r="CA1730" s="87" t="s">
        <v>444</v>
      </c>
      <c r="CB1730" s="87">
        <v>214</v>
      </c>
      <c r="CC1730" s="87" t="s">
        <v>444</v>
      </c>
      <c r="CD1730" s="87">
        <v>0</v>
      </c>
      <c r="CE1730" s="87" t="s">
        <v>444</v>
      </c>
      <c r="CF1730" s="87">
        <v>0</v>
      </c>
      <c r="CG1730" s="87" t="s">
        <v>444</v>
      </c>
      <c r="CH1730" s="87">
        <v>25.28</v>
      </c>
      <c r="CI1730" s="87" t="s">
        <v>444</v>
      </c>
      <c r="CJ1730" s="87">
        <v>0</v>
      </c>
    </row>
    <row r="1731" spans="79:88" x14ac:dyDescent="0.3">
      <c r="CA1731" s="87" t="s">
        <v>445</v>
      </c>
      <c r="CB1731" s="87">
        <v>216</v>
      </c>
      <c r="CC1731" s="87" t="s">
        <v>445</v>
      </c>
      <c r="CD1731" s="87">
        <v>0</v>
      </c>
      <c r="CE1731" s="87" t="s">
        <v>445</v>
      </c>
      <c r="CF1731" s="87">
        <v>0</v>
      </c>
      <c r="CG1731" s="87" t="s">
        <v>445</v>
      </c>
      <c r="CH1731" s="87">
        <v>28.33</v>
      </c>
      <c r="CI1731" s="87" t="s">
        <v>445</v>
      </c>
      <c r="CJ1731" s="87">
        <v>0</v>
      </c>
    </row>
    <row r="1732" spans="79:88" x14ac:dyDescent="0.3">
      <c r="CA1732" s="87" t="s">
        <v>446</v>
      </c>
      <c r="CB1732" s="87">
        <v>214</v>
      </c>
      <c r="CC1732" s="87" t="s">
        <v>446</v>
      </c>
      <c r="CD1732" s="87">
        <v>0</v>
      </c>
      <c r="CE1732" s="87" t="s">
        <v>446</v>
      </c>
      <c r="CF1732" s="87">
        <v>0</v>
      </c>
      <c r="CG1732" s="87" t="s">
        <v>446</v>
      </c>
      <c r="CH1732" s="87">
        <v>27.78</v>
      </c>
      <c r="CI1732" s="87" t="s">
        <v>446</v>
      </c>
      <c r="CJ1732" s="87">
        <v>0</v>
      </c>
    </row>
    <row r="1733" spans="79:88" x14ac:dyDescent="0.3">
      <c r="CA1733" s="87" t="s">
        <v>447</v>
      </c>
      <c r="CB1733" s="87">
        <v>214</v>
      </c>
      <c r="CC1733" s="87" t="s">
        <v>447</v>
      </c>
      <c r="CD1733" s="87">
        <v>0</v>
      </c>
      <c r="CE1733" s="87" t="s">
        <v>447</v>
      </c>
      <c r="CF1733" s="87">
        <v>0</v>
      </c>
      <c r="CG1733" s="87" t="s">
        <v>447</v>
      </c>
      <c r="CH1733" s="87">
        <v>20.28</v>
      </c>
      <c r="CI1733" s="87" t="s">
        <v>447</v>
      </c>
      <c r="CJ1733" s="87">
        <v>0</v>
      </c>
    </row>
    <row r="1734" spans="79:88" x14ac:dyDescent="0.3">
      <c r="CA1734" s="87" t="s">
        <v>448</v>
      </c>
      <c r="CB1734" s="87">
        <v>213</v>
      </c>
      <c r="CC1734" s="87" t="s">
        <v>448</v>
      </c>
      <c r="CD1734" s="87">
        <v>0</v>
      </c>
      <c r="CE1734" s="87" t="s">
        <v>448</v>
      </c>
      <c r="CF1734" s="87">
        <v>0</v>
      </c>
      <c r="CG1734" s="87" t="s">
        <v>448</v>
      </c>
      <c r="CH1734" s="87">
        <v>19.72</v>
      </c>
      <c r="CI1734" s="87" t="s">
        <v>448</v>
      </c>
      <c r="CJ1734" s="87">
        <v>0</v>
      </c>
    </row>
    <row r="1735" spans="79:88" x14ac:dyDescent="0.3">
      <c r="CA1735" s="87" t="s">
        <v>449</v>
      </c>
      <c r="CB1735" s="87">
        <v>214</v>
      </c>
      <c r="CC1735" s="87" t="s">
        <v>449</v>
      </c>
      <c r="CD1735" s="87">
        <v>0</v>
      </c>
      <c r="CE1735" s="87" t="s">
        <v>449</v>
      </c>
      <c r="CF1735" s="87">
        <v>0</v>
      </c>
      <c r="CG1735" s="87" t="s">
        <v>449</v>
      </c>
      <c r="CH1735" s="87">
        <v>26.39</v>
      </c>
      <c r="CI1735" s="87" t="s">
        <v>449</v>
      </c>
      <c r="CJ1735" s="87">
        <v>0</v>
      </c>
    </row>
    <row r="1736" spans="79:88" x14ac:dyDescent="0.3">
      <c r="CA1736" s="87" t="s">
        <v>450</v>
      </c>
      <c r="CB1736" s="87">
        <v>215</v>
      </c>
      <c r="CC1736" s="87" t="s">
        <v>450</v>
      </c>
      <c r="CD1736" s="87">
        <v>0</v>
      </c>
      <c r="CE1736" s="87" t="s">
        <v>450</v>
      </c>
      <c r="CF1736" s="87">
        <v>0</v>
      </c>
      <c r="CG1736" s="87" t="s">
        <v>450</v>
      </c>
      <c r="CH1736" s="87">
        <v>26.11</v>
      </c>
      <c r="CI1736" s="87" t="s">
        <v>450</v>
      </c>
      <c r="CJ1736" s="87">
        <v>0</v>
      </c>
    </row>
    <row r="1737" spans="79:88" x14ac:dyDescent="0.3">
      <c r="CA1737" s="87" t="s">
        <v>451</v>
      </c>
      <c r="CB1737" s="87">
        <v>214</v>
      </c>
      <c r="CC1737" s="87" t="s">
        <v>451</v>
      </c>
      <c r="CD1737" s="87">
        <v>0</v>
      </c>
      <c r="CE1737" s="87" t="s">
        <v>451</v>
      </c>
      <c r="CF1737" s="87">
        <v>0</v>
      </c>
      <c r="CG1737" s="87" t="s">
        <v>451</v>
      </c>
      <c r="CH1737" s="87">
        <v>18.059999999999999</v>
      </c>
      <c r="CI1737" s="87" t="s">
        <v>451</v>
      </c>
      <c r="CJ1737" s="87">
        <v>0</v>
      </c>
    </row>
    <row r="1738" spans="79:88" x14ac:dyDescent="0.3">
      <c r="CA1738" s="87" t="s">
        <v>452</v>
      </c>
      <c r="CB1738" s="87">
        <v>215</v>
      </c>
      <c r="CC1738" s="87" t="s">
        <v>452</v>
      </c>
      <c r="CD1738" s="87">
        <v>0</v>
      </c>
      <c r="CE1738" s="87" t="s">
        <v>452</v>
      </c>
      <c r="CF1738" s="87">
        <v>0</v>
      </c>
      <c r="CG1738" s="87" t="s">
        <v>452</v>
      </c>
      <c r="CH1738" s="87">
        <v>26.67</v>
      </c>
      <c r="CI1738" s="87" t="s">
        <v>452</v>
      </c>
      <c r="CJ1738" s="87">
        <v>0</v>
      </c>
    </row>
    <row r="1739" spans="79:88" x14ac:dyDescent="0.3">
      <c r="CA1739" s="87" t="s">
        <v>453</v>
      </c>
      <c r="CB1739" s="87">
        <v>214</v>
      </c>
      <c r="CC1739" s="87" t="s">
        <v>453</v>
      </c>
      <c r="CD1739" s="87">
        <v>0</v>
      </c>
      <c r="CE1739" s="87" t="s">
        <v>453</v>
      </c>
      <c r="CF1739" s="87">
        <v>0</v>
      </c>
      <c r="CG1739" s="87" t="s">
        <v>453</v>
      </c>
      <c r="CH1739" s="87">
        <v>23.06</v>
      </c>
      <c r="CI1739" s="87" t="s">
        <v>453</v>
      </c>
      <c r="CJ1739" s="87">
        <v>0</v>
      </c>
    </row>
    <row r="1740" spans="79:88" x14ac:dyDescent="0.3">
      <c r="CA1740" s="87" t="s">
        <v>454</v>
      </c>
      <c r="CB1740" s="87">
        <v>214</v>
      </c>
      <c r="CC1740" s="87" t="s">
        <v>454</v>
      </c>
      <c r="CD1740" s="87">
        <v>0</v>
      </c>
      <c r="CE1740" s="87" t="s">
        <v>454</v>
      </c>
      <c r="CF1740" s="87">
        <v>0</v>
      </c>
      <c r="CG1740" s="87" t="s">
        <v>454</v>
      </c>
      <c r="CH1740" s="87">
        <v>18.329999999999998</v>
      </c>
      <c r="CI1740" s="87" t="s">
        <v>454</v>
      </c>
      <c r="CJ1740" s="87">
        <v>0</v>
      </c>
    </row>
    <row r="1741" spans="79:88" x14ac:dyDescent="0.3">
      <c r="CA1741" s="87" t="s">
        <v>455</v>
      </c>
      <c r="CB1741" s="87">
        <v>214</v>
      </c>
      <c r="CC1741" s="87" t="s">
        <v>455</v>
      </c>
      <c r="CD1741" s="87">
        <v>0</v>
      </c>
      <c r="CE1741" s="87" t="s">
        <v>455</v>
      </c>
      <c r="CF1741" s="87">
        <v>0</v>
      </c>
      <c r="CG1741" s="87" t="s">
        <v>455</v>
      </c>
      <c r="CH1741" s="87">
        <v>16.940000000000001</v>
      </c>
      <c r="CI1741" s="87" t="s">
        <v>455</v>
      </c>
      <c r="CJ1741" s="87">
        <v>0</v>
      </c>
    </row>
    <row r="1742" spans="79:88" x14ac:dyDescent="0.3">
      <c r="CA1742" s="87" t="s">
        <v>456</v>
      </c>
      <c r="CB1742" s="87">
        <v>216</v>
      </c>
      <c r="CC1742" s="87" t="s">
        <v>456</v>
      </c>
      <c r="CD1742" s="87">
        <v>0</v>
      </c>
      <c r="CE1742" s="87" t="s">
        <v>456</v>
      </c>
      <c r="CF1742" s="87">
        <v>0</v>
      </c>
      <c r="CG1742" s="87" t="s">
        <v>456</v>
      </c>
      <c r="CH1742" s="87">
        <v>25.28</v>
      </c>
      <c r="CI1742" s="87" t="s">
        <v>456</v>
      </c>
      <c r="CJ1742" s="87">
        <v>0</v>
      </c>
    </row>
    <row r="1743" spans="79:88" x14ac:dyDescent="0.3">
      <c r="CA1743" s="87" t="s">
        <v>457</v>
      </c>
      <c r="CB1743" s="87">
        <v>215</v>
      </c>
      <c r="CC1743" s="87" t="s">
        <v>457</v>
      </c>
      <c r="CD1743" s="87">
        <v>0</v>
      </c>
      <c r="CE1743" s="87" t="s">
        <v>457</v>
      </c>
      <c r="CF1743" s="87">
        <v>0</v>
      </c>
      <c r="CG1743" s="87" t="s">
        <v>457</v>
      </c>
      <c r="CH1743" s="87">
        <v>20.56</v>
      </c>
      <c r="CI1743" s="87" t="s">
        <v>457</v>
      </c>
      <c r="CJ1743" s="87">
        <v>0</v>
      </c>
    </row>
    <row r="1744" spans="79:88" x14ac:dyDescent="0.3">
      <c r="CA1744" s="87" t="s">
        <v>458</v>
      </c>
      <c r="CB1744" s="87">
        <v>215</v>
      </c>
      <c r="CC1744" s="87" t="s">
        <v>458</v>
      </c>
      <c r="CD1744" s="87">
        <v>0</v>
      </c>
      <c r="CE1744" s="87" t="s">
        <v>458</v>
      </c>
      <c r="CF1744" s="87">
        <v>0</v>
      </c>
      <c r="CG1744" s="87" t="s">
        <v>458</v>
      </c>
      <c r="CH1744" s="87">
        <v>17.5</v>
      </c>
      <c r="CI1744" s="87" t="s">
        <v>458</v>
      </c>
      <c r="CJ1744" s="87">
        <v>0</v>
      </c>
    </row>
    <row r="1745" spans="79:88" x14ac:dyDescent="0.3">
      <c r="CA1745" s="87" t="s">
        <v>459</v>
      </c>
      <c r="CB1745" s="87">
        <v>213</v>
      </c>
      <c r="CC1745" s="87" t="s">
        <v>459</v>
      </c>
      <c r="CD1745" s="87">
        <v>0</v>
      </c>
      <c r="CE1745" s="87" t="s">
        <v>459</v>
      </c>
      <c r="CF1745" s="87">
        <v>0</v>
      </c>
      <c r="CG1745" s="87" t="s">
        <v>459</v>
      </c>
      <c r="CH1745" s="87">
        <v>18.61</v>
      </c>
      <c r="CI1745" s="87" t="s">
        <v>459</v>
      </c>
      <c r="CJ1745" s="87">
        <v>0</v>
      </c>
    </row>
    <row r="1746" spans="79:88" x14ac:dyDescent="0.3">
      <c r="CA1746" s="87" t="s">
        <v>460</v>
      </c>
      <c r="CB1746" s="87">
        <v>214</v>
      </c>
      <c r="CC1746" s="87" t="s">
        <v>460</v>
      </c>
      <c r="CD1746" s="87">
        <v>0</v>
      </c>
      <c r="CE1746" s="87" t="s">
        <v>460</v>
      </c>
      <c r="CF1746" s="87">
        <v>0</v>
      </c>
      <c r="CG1746" s="87" t="s">
        <v>460</v>
      </c>
      <c r="CH1746" s="87">
        <v>16.670000000000002</v>
      </c>
      <c r="CI1746" s="87" t="s">
        <v>460</v>
      </c>
      <c r="CJ1746" s="87">
        <v>0</v>
      </c>
    </row>
    <row r="1747" spans="79:88" x14ac:dyDescent="0.3">
      <c r="CA1747" s="87" t="s">
        <v>461</v>
      </c>
      <c r="CB1747" s="87">
        <v>217</v>
      </c>
      <c r="CC1747" s="87" t="s">
        <v>461</v>
      </c>
      <c r="CD1747" s="87">
        <v>0</v>
      </c>
      <c r="CE1747" s="87" t="s">
        <v>461</v>
      </c>
      <c r="CF1747" s="87">
        <v>0</v>
      </c>
      <c r="CG1747" s="87" t="s">
        <v>461</v>
      </c>
      <c r="CH1747" s="87">
        <v>23.89</v>
      </c>
      <c r="CI1747" s="87" t="s">
        <v>461</v>
      </c>
      <c r="CJ1747" s="87">
        <v>0</v>
      </c>
    </row>
    <row r="1748" spans="79:88" x14ac:dyDescent="0.3">
      <c r="CA1748" s="87" t="s">
        <v>462</v>
      </c>
      <c r="CB1748" s="87">
        <v>216</v>
      </c>
      <c r="CC1748" s="87" t="s">
        <v>462</v>
      </c>
      <c r="CD1748" s="87">
        <v>0</v>
      </c>
      <c r="CE1748" s="87" t="s">
        <v>462</v>
      </c>
      <c r="CF1748" s="87">
        <v>0</v>
      </c>
      <c r="CG1748" s="87" t="s">
        <v>462</v>
      </c>
      <c r="CH1748" s="87">
        <v>20</v>
      </c>
      <c r="CI1748" s="87" t="s">
        <v>462</v>
      </c>
      <c r="CJ1748" s="87">
        <v>0</v>
      </c>
    </row>
    <row r="1749" spans="79:88" x14ac:dyDescent="0.3">
      <c r="CA1749" s="87" t="s">
        <v>463</v>
      </c>
      <c r="CB1749" s="87">
        <v>213</v>
      </c>
      <c r="CC1749" s="87" t="s">
        <v>463</v>
      </c>
      <c r="CD1749" s="87">
        <v>0</v>
      </c>
      <c r="CE1749" s="87" t="s">
        <v>463</v>
      </c>
      <c r="CF1749" s="87">
        <v>0</v>
      </c>
      <c r="CG1749" s="87" t="s">
        <v>463</v>
      </c>
      <c r="CH1749" s="87">
        <v>16.670000000000002</v>
      </c>
      <c r="CI1749" s="87" t="s">
        <v>463</v>
      </c>
      <c r="CJ1749" s="87">
        <v>0</v>
      </c>
    </row>
    <row r="1750" spans="79:88" x14ac:dyDescent="0.3">
      <c r="CA1750" s="87" t="s">
        <v>464</v>
      </c>
      <c r="CB1750" s="87">
        <v>215</v>
      </c>
      <c r="CC1750" s="87" t="s">
        <v>464</v>
      </c>
      <c r="CD1750" s="87">
        <v>0</v>
      </c>
      <c r="CE1750" s="87" t="s">
        <v>464</v>
      </c>
      <c r="CF1750" s="87">
        <v>0</v>
      </c>
      <c r="CG1750" s="87" t="s">
        <v>464</v>
      </c>
      <c r="CH1750" s="87">
        <v>18.329999999999998</v>
      </c>
      <c r="CI1750" s="87" t="s">
        <v>464</v>
      </c>
      <c r="CJ1750" s="87">
        <v>0</v>
      </c>
    </row>
    <row r="1751" spans="79:88" x14ac:dyDescent="0.3">
      <c r="CA1751" s="87" t="s">
        <v>465</v>
      </c>
      <c r="CB1751" s="87">
        <v>215</v>
      </c>
      <c r="CC1751" s="87" t="s">
        <v>465</v>
      </c>
      <c r="CD1751" s="87">
        <v>0</v>
      </c>
      <c r="CE1751" s="87" t="s">
        <v>465</v>
      </c>
      <c r="CF1751" s="87">
        <v>0</v>
      </c>
      <c r="CG1751" s="87" t="s">
        <v>465</v>
      </c>
      <c r="CH1751" s="87">
        <v>26.11</v>
      </c>
      <c r="CI1751" s="87" t="s">
        <v>465</v>
      </c>
      <c r="CJ1751" s="87">
        <v>0</v>
      </c>
    </row>
    <row r="1752" spans="79:88" x14ac:dyDescent="0.3">
      <c r="CA1752" s="87" t="s">
        <v>466</v>
      </c>
      <c r="CB1752" s="87">
        <v>213</v>
      </c>
      <c r="CC1752" s="87" t="s">
        <v>466</v>
      </c>
      <c r="CD1752" s="87">
        <v>0</v>
      </c>
      <c r="CE1752" s="87" t="s">
        <v>466</v>
      </c>
      <c r="CF1752" s="87">
        <v>0</v>
      </c>
      <c r="CG1752" s="87" t="s">
        <v>466</v>
      </c>
      <c r="CH1752" s="87">
        <v>16.670000000000002</v>
      </c>
      <c r="CI1752" s="87" t="s">
        <v>466</v>
      </c>
      <c r="CJ1752" s="87">
        <v>0</v>
      </c>
    </row>
    <row r="1753" spans="79:88" x14ac:dyDescent="0.3">
      <c r="CA1753" s="87" t="s">
        <v>467</v>
      </c>
      <c r="CB1753" s="87">
        <v>217</v>
      </c>
      <c r="CC1753" s="87" t="s">
        <v>467</v>
      </c>
      <c r="CD1753" s="87">
        <v>0</v>
      </c>
      <c r="CE1753" s="87" t="s">
        <v>467</v>
      </c>
      <c r="CF1753" s="87">
        <v>0</v>
      </c>
      <c r="CG1753" s="87" t="s">
        <v>467</v>
      </c>
      <c r="CH1753" s="87">
        <v>17.78</v>
      </c>
      <c r="CI1753" s="87" t="s">
        <v>467</v>
      </c>
      <c r="CJ1753" s="87">
        <v>0</v>
      </c>
    </row>
    <row r="1754" spans="79:88" x14ac:dyDescent="0.3">
      <c r="CA1754" s="87" t="s">
        <v>468</v>
      </c>
      <c r="CB1754" s="87">
        <v>216</v>
      </c>
      <c r="CC1754" s="87" t="s">
        <v>468</v>
      </c>
      <c r="CD1754" s="87">
        <v>0</v>
      </c>
      <c r="CE1754" s="87" t="s">
        <v>468</v>
      </c>
      <c r="CF1754" s="87">
        <v>0</v>
      </c>
      <c r="CG1754" s="87" t="s">
        <v>468</v>
      </c>
      <c r="CH1754" s="87">
        <v>20.83</v>
      </c>
      <c r="CI1754" s="87" t="s">
        <v>468</v>
      </c>
      <c r="CJ1754" s="87">
        <v>0</v>
      </c>
    </row>
    <row r="1755" spans="79:88" x14ac:dyDescent="0.3">
      <c r="CA1755" s="87" t="s">
        <v>469</v>
      </c>
      <c r="CB1755" s="87">
        <v>214</v>
      </c>
      <c r="CC1755" s="87" t="s">
        <v>469</v>
      </c>
      <c r="CD1755" s="87">
        <v>0</v>
      </c>
      <c r="CE1755" s="87" t="s">
        <v>469</v>
      </c>
      <c r="CF1755" s="87">
        <v>0</v>
      </c>
      <c r="CG1755" s="87" t="s">
        <v>469</v>
      </c>
      <c r="CH1755" s="87">
        <v>27.5</v>
      </c>
      <c r="CI1755" s="87" t="s">
        <v>469</v>
      </c>
      <c r="CJ1755" s="87">
        <v>0</v>
      </c>
    </row>
    <row r="1756" spans="79:88" x14ac:dyDescent="0.3">
      <c r="CA1756" s="87" t="s">
        <v>470</v>
      </c>
      <c r="CB1756" s="87">
        <v>213</v>
      </c>
      <c r="CC1756" s="87" t="s">
        <v>470</v>
      </c>
      <c r="CD1756" s="87">
        <v>0</v>
      </c>
      <c r="CE1756" s="87" t="s">
        <v>470</v>
      </c>
      <c r="CF1756" s="87">
        <v>0</v>
      </c>
      <c r="CG1756" s="87" t="s">
        <v>470</v>
      </c>
      <c r="CH1756" s="87">
        <v>27.5</v>
      </c>
      <c r="CI1756" s="87" t="s">
        <v>470</v>
      </c>
      <c r="CJ1756" s="87">
        <v>0</v>
      </c>
    </row>
    <row r="1757" spans="79:88" x14ac:dyDescent="0.3">
      <c r="CA1757" s="87" t="s">
        <v>471</v>
      </c>
      <c r="CB1757" s="87">
        <v>213</v>
      </c>
      <c r="CC1757" s="87" t="s">
        <v>471</v>
      </c>
      <c r="CD1757" s="87">
        <v>0</v>
      </c>
      <c r="CE1757" s="87" t="s">
        <v>471</v>
      </c>
      <c r="CF1757" s="87">
        <v>0</v>
      </c>
      <c r="CG1757" s="87" t="s">
        <v>471</v>
      </c>
      <c r="CH1757" s="87">
        <v>17.5</v>
      </c>
      <c r="CI1757" s="87" t="s">
        <v>471</v>
      </c>
      <c r="CJ1757" s="87">
        <v>0</v>
      </c>
    </row>
    <row r="1758" spans="79:88" x14ac:dyDescent="0.3">
      <c r="CA1758" s="87" t="s">
        <v>472</v>
      </c>
      <c r="CB1758" s="87">
        <v>216</v>
      </c>
      <c r="CC1758" s="87" t="s">
        <v>472</v>
      </c>
      <c r="CD1758" s="87">
        <v>0</v>
      </c>
      <c r="CE1758" s="87" t="s">
        <v>472</v>
      </c>
      <c r="CF1758" s="87">
        <v>0</v>
      </c>
      <c r="CG1758" s="87" t="s">
        <v>472</v>
      </c>
      <c r="CH1758" s="87">
        <v>29.72</v>
      </c>
      <c r="CI1758" s="87" t="s">
        <v>472</v>
      </c>
      <c r="CJ1758" s="87">
        <v>0</v>
      </c>
    </row>
    <row r="1759" spans="79:88" x14ac:dyDescent="0.3">
      <c r="CA1759" s="87" t="s">
        <v>473</v>
      </c>
      <c r="CB1759" s="87">
        <v>219</v>
      </c>
      <c r="CC1759" s="87" t="s">
        <v>473</v>
      </c>
      <c r="CD1759" s="87">
        <v>0</v>
      </c>
      <c r="CE1759" s="87" t="s">
        <v>473</v>
      </c>
      <c r="CF1759" s="87">
        <v>0</v>
      </c>
      <c r="CG1759" s="87" t="s">
        <v>473</v>
      </c>
      <c r="CH1759" s="87">
        <v>31.94</v>
      </c>
      <c r="CI1759" s="87" t="s">
        <v>473</v>
      </c>
      <c r="CJ1759" s="87">
        <v>0</v>
      </c>
    </row>
    <row r="1760" spans="79:88" x14ac:dyDescent="0.3">
      <c r="CA1760" s="87" t="s">
        <v>474</v>
      </c>
      <c r="CB1760" s="87">
        <v>215</v>
      </c>
      <c r="CC1760" s="87" t="s">
        <v>474</v>
      </c>
      <c r="CD1760" s="87">
        <v>0</v>
      </c>
      <c r="CE1760" s="87" t="s">
        <v>474</v>
      </c>
      <c r="CF1760" s="87">
        <v>0</v>
      </c>
      <c r="CG1760" s="87" t="s">
        <v>474</v>
      </c>
      <c r="CH1760" s="87">
        <v>32.22</v>
      </c>
      <c r="CI1760" s="87" t="s">
        <v>474</v>
      </c>
      <c r="CJ1760" s="87">
        <v>0</v>
      </c>
    </row>
    <row r="1761" spans="79:88" x14ac:dyDescent="0.3">
      <c r="CA1761" s="87" t="s">
        <v>475</v>
      </c>
      <c r="CB1761" s="87">
        <v>212</v>
      </c>
      <c r="CC1761" s="87" t="s">
        <v>475</v>
      </c>
      <c r="CD1761" s="87">
        <v>0</v>
      </c>
      <c r="CE1761" s="87" t="s">
        <v>475</v>
      </c>
      <c r="CF1761" s="87">
        <v>0</v>
      </c>
      <c r="CG1761" s="87" t="s">
        <v>475</v>
      </c>
      <c r="CH1761" s="87">
        <v>24.44</v>
      </c>
      <c r="CI1761" s="87" t="s">
        <v>475</v>
      </c>
      <c r="CJ1761" s="87">
        <v>0</v>
      </c>
    </row>
    <row r="1762" spans="79:88" x14ac:dyDescent="0.3">
      <c r="CA1762" s="87" t="s">
        <v>476</v>
      </c>
      <c r="CB1762" s="87">
        <v>213</v>
      </c>
      <c r="CC1762" s="87" t="s">
        <v>476</v>
      </c>
      <c r="CD1762" s="87">
        <v>0</v>
      </c>
      <c r="CE1762" s="87" t="s">
        <v>476</v>
      </c>
      <c r="CF1762" s="87">
        <v>0</v>
      </c>
      <c r="CG1762" s="87" t="s">
        <v>476</v>
      </c>
      <c r="CH1762" s="87">
        <v>23.89</v>
      </c>
      <c r="CI1762" s="87" t="s">
        <v>476</v>
      </c>
      <c r="CJ1762" s="87">
        <v>0</v>
      </c>
    </row>
    <row r="1763" spans="79:88" x14ac:dyDescent="0.3">
      <c r="CA1763" s="87" t="s">
        <v>477</v>
      </c>
      <c r="CB1763" s="87">
        <v>213</v>
      </c>
      <c r="CC1763" s="87" t="s">
        <v>477</v>
      </c>
      <c r="CD1763" s="87">
        <v>0</v>
      </c>
      <c r="CE1763" s="87" t="s">
        <v>477</v>
      </c>
      <c r="CF1763" s="87">
        <v>0</v>
      </c>
      <c r="CG1763" s="87" t="s">
        <v>477</v>
      </c>
      <c r="CH1763" s="87">
        <v>37.78</v>
      </c>
      <c r="CI1763" s="87" t="s">
        <v>477</v>
      </c>
      <c r="CJ1763" s="87">
        <v>0</v>
      </c>
    </row>
    <row r="1764" spans="79:88" x14ac:dyDescent="0.3">
      <c r="CA1764" s="87" t="s">
        <v>478</v>
      </c>
      <c r="CB1764" s="87">
        <v>216</v>
      </c>
      <c r="CC1764" s="87" t="s">
        <v>478</v>
      </c>
      <c r="CD1764" s="87">
        <v>0</v>
      </c>
      <c r="CE1764" s="87" t="s">
        <v>478</v>
      </c>
      <c r="CF1764" s="87">
        <v>0</v>
      </c>
      <c r="CG1764" s="87" t="s">
        <v>478</v>
      </c>
      <c r="CH1764" s="87">
        <v>54.72</v>
      </c>
      <c r="CI1764" s="87" t="s">
        <v>478</v>
      </c>
      <c r="CJ1764" s="87">
        <v>0</v>
      </c>
    </row>
    <row r="1765" spans="79:88" x14ac:dyDescent="0.3">
      <c r="CA1765" s="87" t="s">
        <v>479</v>
      </c>
      <c r="CB1765" s="87">
        <v>214</v>
      </c>
      <c r="CC1765" s="87" t="s">
        <v>479</v>
      </c>
      <c r="CD1765" s="87">
        <v>0</v>
      </c>
      <c r="CE1765" s="87" t="s">
        <v>479</v>
      </c>
      <c r="CF1765" s="87">
        <v>0</v>
      </c>
      <c r="CG1765" s="87" t="s">
        <v>479</v>
      </c>
      <c r="CH1765" s="87">
        <v>55</v>
      </c>
      <c r="CI1765" s="87" t="s">
        <v>479</v>
      </c>
      <c r="CJ1765" s="87">
        <v>0</v>
      </c>
    </row>
    <row r="1766" spans="79:88" x14ac:dyDescent="0.3">
      <c r="CA1766" s="87" t="s">
        <v>480</v>
      </c>
      <c r="CB1766" s="87">
        <v>214</v>
      </c>
      <c r="CC1766" s="87" t="s">
        <v>480</v>
      </c>
      <c r="CD1766" s="87">
        <v>0</v>
      </c>
      <c r="CE1766" s="87" t="s">
        <v>480</v>
      </c>
      <c r="CF1766" s="87">
        <v>0</v>
      </c>
      <c r="CG1766" s="87" t="s">
        <v>480</v>
      </c>
      <c r="CH1766" s="87">
        <v>54.72</v>
      </c>
      <c r="CI1766" s="87" t="s">
        <v>480</v>
      </c>
      <c r="CJ1766" s="87">
        <v>0</v>
      </c>
    </row>
    <row r="1767" spans="79:88" x14ac:dyDescent="0.3">
      <c r="CA1767" s="87" t="s">
        <v>481</v>
      </c>
      <c r="CB1767" s="87">
        <v>216</v>
      </c>
      <c r="CC1767" s="87" t="s">
        <v>481</v>
      </c>
      <c r="CD1767" s="87">
        <v>15.36</v>
      </c>
      <c r="CE1767" s="87" t="s">
        <v>481</v>
      </c>
      <c r="CF1767" s="87">
        <v>0</v>
      </c>
      <c r="CG1767" s="87" t="s">
        <v>481</v>
      </c>
      <c r="CH1767" s="87">
        <v>16.39</v>
      </c>
      <c r="CI1767" s="87" t="s">
        <v>481</v>
      </c>
      <c r="CJ1767" s="87">
        <v>28.14</v>
      </c>
    </row>
    <row r="1768" spans="79:88" x14ac:dyDescent="0.3">
      <c r="CA1768" s="87" t="s">
        <v>482</v>
      </c>
      <c r="CB1768" s="87">
        <v>213</v>
      </c>
      <c r="CC1768" s="87" t="s">
        <v>482</v>
      </c>
      <c r="CD1768" s="87">
        <v>21.44</v>
      </c>
      <c r="CE1768" s="87" t="s">
        <v>482</v>
      </c>
      <c r="CF1768" s="87">
        <v>0</v>
      </c>
      <c r="CG1768" s="87" t="s">
        <v>482</v>
      </c>
      <c r="CH1768" s="87">
        <v>16.940000000000001</v>
      </c>
      <c r="CI1768" s="87" t="s">
        <v>482</v>
      </c>
      <c r="CJ1768" s="87">
        <v>56.78</v>
      </c>
    </row>
    <row r="1769" spans="79:88" x14ac:dyDescent="0.3">
      <c r="CA1769" s="87" t="s">
        <v>483</v>
      </c>
      <c r="CB1769" s="87">
        <v>214</v>
      </c>
      <c r="CC1769" s="87" t="s">
        <v>483</v>
      </c>
      <c r="CD1769" s="87">
        <v>21.11</v>
      </c>
      <c r="CE1769" s="87" t="s">
        <v>483</v>
      </c>
      <c r="CF1769" s="87">
        <v>0</v>
      </c>
      <c r="CG1769" s="87" t="s">
        <v>483</v>
      </c>
      <c r="CH1769" s="87">
        <v>0.28000000000000003</v>
      </c>
      <c r="CI1769" s="87" t="s">
        <v>483</v>
      </c>
      <c r="CJ1769" s="87">
        <v>65.97</v>
      </c>
    </row>
    <row r="1770" spans="79:88" x14ac:dyDescent="0.3">
      <c r="CA1770" s="87" t="s">
        <v>484</v>
      </c>
      <c r="CB1770" s="87">
        <v>213</v>
      </c>
      <c r="CC1770" s="87" t="s">
        <v>484</v>
      </c>
      <c r="CD1770" s="87">
        <v>35.31</v>
      </c>
      <c r="CE1770" s="87" t="s">
        <v>484</v>
      </c>
      <c r="CF1770" s="87">
        <v>0</v>
      </c>
      <c r="CG1770" s="87" t="s">
        <v>484</v>
      </c>
      <c r="CH1770" s="87">
        <v>0.28000000000000003</v>
      </c>
      <c r="CI1770" s="87" t="s">
        <v>484</v>
      </c>
      <c r="CJ1770" s="87">
        <v>78.25</v>
      </c>
    </row>
    <row r="1771" spans="79:88" x14ac:dyDescent="0.3">
      <c r="CA1771" s="87" t="s">
        <v>485</v>
      </c>
      <c r="CB1771" s="87">
        <v>214</v>
      </c>
      <c r="CC1771" s="87" t="s">
        <v>485</v>
      </c>
      <c r="CD1771" s="87">
        <v>35.22</v>
      </c>
      <c r="CE1771" s="87" t="s">
        <v>485</v>
      </c>
      <c r="CF1771" s="87">
        <v>0</v>
      </c>
      <c r="CG1771" s="87" t="s">
        <v>485</v>
      </c>
      <c r="CH1771" s="87">
        <v>0.28000000000000003</v>
      </c>
      <c r="CI1771" s="87" t="s">
        <v>485</v>
      </c>
      <c r="CJ1771" s="87">
        <v>91.94</v>
      </c>
    </row>
    <row r="1772" spans="79:88" x14ac:dyDescent="0.3">
      <c r="CA1772" s="87" t="s">
        <v>486</v>
      </c>
      <c r="CB1772" s="87">
        <v>214</v>
      </c>
      <c r="CC1772" s="87" t="s">
        <v>486</v>
      </c>
      <c r="CD1772" s="87">
        <v>35.25</v>
      </c>
      <c r="CE1772" s="87" t="s">
        <v>486</v>
      </c>
      <c r="CF1772" s="87">
        <v>0</v>
      </c>
      <c r="CG1772" s="87" t="s">
        <v>486</v>
      </c>
      <c r="CH1772" s="87">
        <v>0.28000000000000003</v>
      </c>
      <c r="CI1772" s="87" t="s">
        <v>486</v>
      </c>
      <c r="CJ1772" s="87">
        <v>88.86</v>
      </c>
    </row>
    <row r="1773" spans="79:88" x14ac:dyDescent="0.3">
      <c r="CA1773" s="87" t="s">
        <v>487</v>
      </c>
      <c r="CB1773" s="87">
        <v>217</v>
      </c>
      <c r="CC1773" s="87" t="s">
        <v>487</v>
      </c>
      <c r="CD1773" s="87">
        <v>34.58</v>
      </c>
      <c r="CE1773" s="87" t="s">
        <v>487</v>
      </c>
      <c r="CF1773" s="87">
        <v>0</v>
      </c>
      <c r="CG1773" s="87" t="s">
        <v>487</v>
      </c>
      <c r="CH1773" s="87">
        <v>0</v>
      </c>
      <c r="CI1773" s="87" t="s">
        <v>487</v>
      </c>
      <c r="CJ1773" s="87">
        <v>83.17</v>
      </c>
    </row>
    <row r="1774" spans="79:88" x14ac:dyDescent="0.3">
      <c r="CA1774" s="87" t="s">
        <v>488</v>
      </c>
      <c r="CB1774" s="87">
        <v>216</v>
      </c>
      <c r="CC1774" s="87" t="s">
        <v>488</v>
      </c>
      <c r="CD1774" s="87">
        <v>34.69</v>
      </c>
      <c r="CE1774" s="87" t="s">
        <v>488</v>
      </c>
      <c r="CF1774" s="87">
        <v>0</v>
      </c>
      <c r="CG1774" s="87" t="s">
        <v>488</v>
      </c>
      <c r="CH1774" s="87">
        <v>0.28000000000000003</v>
      </c>
      <c r="CI1774" s="87" t="s">
        <v>488</v>
      </c>
      <c r="CJ1774" s="87">
        <v>100.78</v>
      </c>
    </row>
    <row r="1775" spans="79:88" x14ac:dyDescent="0.3">
      <c r="CA1775" s="87" t="s">
        <v>489</v>
      </c>
      <c r="CB1775" s="87">
        <v>213</v>
      </c>
      <c r="CC1775" s="87" t="s">
        <v>489</v>
      </c>
      <c r="CD1775" s="87">
        <v>34.97</v>
      </c>
      <c r="CE1775" s="87" t="s">
        <v>489</v>
      </c>
      <c r="CF1775" s="87">
        <v>0</v>
      </c>
      <c r="CG1775" s="87" t="s">
        <v>489</v>
      </c>
      <c r="CH1775" s="87">
        <v>0.28000000000000003</v>
      </c>
      <c r="CI1775" s="87" t="s">
        <v>489</v>
      </c>
      <c r="CJ1775" s="87">
        <v>104.53</v>
      </c>
    </row>
    <row r="1776" spans="79:88" x14ac:dyDescent="0.3">
      <c r="CA1776" s="87" t="s">
        <v>490</v>
      </c>
      <c r="CB1776" s="87">
        <v>219</v>
      </c>
      <c r="CC1776" s="87" t="s">
        <v>490</v>
      </c>
      <c r="CD1776" s="87">
        <v>35.11</v>
      </c>
      <c r="CE1776" s="87" t="s">
        <v>490</v>
      </c>
      <c r="CF1776" s="87">
        <v>0</v>
      </c>
      <c r="CG1776" s="87" t="s">
        <v>490</v>
      </c>
      <c r="CH1776" s="87">
        <v>0.28000000000000003</v>
      </c>
      <c r="CI1776" s="87" t="s">
        <v>490</v>
      </c>
      <c r="CJ1776" s="87">
        <v>75.44</v>
      </c>
    </row>
    <row r="1777" spans="79:88" x14ac:dyDescent="0.3">
      <c r="CA1777" s="87" t="s">
        <v>491</v>
      </c>
      <c r="CB1777" s="87">
        <v>271</v>
      </c>
      <c r="CC1777" s="87" t="s">
        <v>491</v>
      </c>
      <c r="CD1777" s="87">
        <v>35.53</v>
      </c>
      <c r="CE1777" s="87" t="s">
        <v>491</v>
      </c>
      <c r="CF1777" s="87">
        <v>0</v>
      </c>
      <c r="CG1777" s="87" t="s">
        <v>491</v>
      </c>
      <c r="CH1777" s="87">
        <v>0.28000000000000003</v>
      </c>
      <c r="CI1777" s="87" t="s">
        <v>491</v>
      </c>
      <c r="CJ1777" s="87">
        <v>91.58</v>
      </c>
    </row>
    <row r="1778" spans="79:88" x14ac:dyDescent="0.3">
      <c r="CA1778" s="87" t="s">
        <v>492</v>
      </c>
      <c r="CB1778" s="87">
        <v>248</v>
      </c>
      <c r="CC1778" s="87" t="s">
        <v>492</v>
      </c>
      <c r="CD1778" s="87">
        <v>35.22</v>
      </c>
      <c r="CE1778" s="87" t="s">
        <v>492</v>
      </c>
      <c r="CF1778" s="87">
        <v>0</v>
      </c>
      <c r="CG1778" s="87" t="s">
        <v>492</v>
      </c>
      <c r="CH1778" s="87">
        <v>0.28000000000000003</v>
      </c>
      <c r="CI1778" s="87" t="s">
        <v>492</v>
      </c>
      <c r="CJ1778" s="87">
        <v>71.17</v>
      </c>
    </row>
    <row r="1779" spans="79:88" x14ac:dyDescent="0.3">
      <c r="CA1779" s="87" t="s">
        <v>493</v>
      </c>
      <c r="CB1779" s="87">
        <v>233</v>
      </c>
      <c r="CC1779" s="87" t="s">
        <v>493</v>
      </c>
      <c r="CD1779" s="87">
        <v>35</v>
      </c>
      <c r="CE1779" s="87" t="s">
        <v>493</v>
      </c>
      <c r="CF1779" s="87">
        <v>0</v>
      </c>
      <c r="CG1779" s="87" t="s">
        <v>493</v>
      </c>
      <c r="CH1779" s="87">
        <v>0.28000000000000003</v>
      </c>
      <c r="CI1779" s="87" t="s">
        <v>493</v>
      </c>
      <c r="CJ1779" s="87">
        <v>75.67</v>
      </c>
    </row>
    <row r="1780" spans="79:88" x14ac:dyDescent="0.3">
      <c r="CA1780" s="87" t="s">
        <v>494</v>
      </c>
      <c r="CB1780" s="87">
        <v>238</v>
      </c>
      <c r="CC1780" s="87" t="s">
        <v>494</v>
      </c>
      <c r="CD1780" s="87">
        <v>34.94</v>
      </c>
      <c r="CE1780" s="87" t="s">
        <v>494</v>
      </c>
      <c r="CF1780" s="87">
        <v>0</v>
      </c>
      <c r="CG1780" s="87" t="s">
        <v>494</v>
      </c>
      <c r="CH1780" s="87">
        <v>0.28000000000000003</v>
      </c>
      <c r="CI1780" s="87" t="s">
        <v>494</v>
      </c>
      <c r="CJ1780" s="87">
        <v>90.11</v>
      </c>
    </row>
    <row r="1781" spans="79:88" x14ac:dyDescent="0.3">
      <c r="CA1781" s="87" t="s">
        <v>495</v>
      </c>
      <c r="CB1781" s="87">
        <v>246</v>
      </c>
      <c r="CC1781" s="87" t="s">
        <v>495</v>
      </c>
      <c r="CD1781" s="87">
        <v>35.31</v>
      </c>
      <c r="CE1781" s="87" t="s">
        <v>495</v>
      </c>
      <c r="CF1781" s="87">
        <v>0</v>
      </c>
      <c r="CG1781" s="87" t="s">
        <v>495</v>
      </c>
      <c r="CH1781" s="87">
        <v>0.28000000000000003</v>
      </c>
      <c r="CI1781" s="87" t="s">
        <v>495</v>
      </c>
      <c r="CJ1781" s="87">
        <v>88.53</v>
      </c>
    </row>
    <row r="1782" spans="79:88" x14ac:dyDescent="0.3">
      <c r="CA1782" s="87" t="s">
        <v>496</v>
      </c>
      <c r="CB1782" s="87">
        <v>254</v>
      </c>
      <c r="CC1782" s="87" t="s">
        <v>496</v>
      </c>
      <c r="CD1782" s="87">
        <v>35.19</v>
      </c>
      <c r="CE1782" s="87" t="s">
        <v>496</v>
      </c>
      <c r="CF1782" s="87">
        <v>0</v>
      </c>
      <c r="CG1782" s="87" t="s">
        <v>496</v>
      </c>
      <c r="CH1782" s="87">
        <v>0.28000000000000003</v>
      </c>
      <c r="CI1782" s="87" t="s">
        <v>496</v>
      </c>
      <c r="CJ1782" s="87">
        <v>95.36</v>
      </c>
    </row>
    <row r="1783" spans="79:88" x14ac:dyDescent="0.3">
      <c r="CA1783" s="87" t="s">
        <v>497</v>
      </c>
      <c r="CB1783" s="87">
        <v>246</v>
      </c>
      <c r="CC1783" s="87" t="s">
        <v>497</v>
      </c>
      <c r="CD1783" s="87">
        <v>35.25</v>
      </c>
      <c r="CE1783" s="87" t="s">
        <v>497</v>
      </c>
      <c r="CF1783" s="87">
        <v>0</v>
      </c>
      <c r="CG1783" s="87" t="s">
        <v>497</v>
      </c>
      <c r="CH1783" s="87">
        <v>0.28000000000000003</v>
      </c>
      <c r="CI1783" s="87" t="s">
        <v>497</v>
      </c>
      <c r="CJ1783" s="87">
        <v>80.64</v>
      </c>
    </row>
    <row r="1784" spans="79:88" x14ac:dyDescent="0.3">
      <c r="CA1784" s="87" t="s">
        <v>498</v>
      </c>
      <c r="CB1784" s="87">
        <v>222</v>
      </c>
      <c r="CC1784" s="87" t="s">
        <v>498</v>
      </c>
      <c r="CD1784" s="87">
        <v>35.36</v>
      </c>
      <c r="CE1784" s="87" t="s">
        <v>498</v>
      </c>
      <c r="CF1784" s="87">
        <v>0</v>
      </c>
      <c r="CG1784" s="87" t="s">
        <v>498</v>
      </c>
      <c r="CH1784" s="87">
        <v>0.28000000000000003</v>
      </c>
      <c r="CI1784" s="87" t="s">
        <v>498</v>
      </c>
      <c r="CJ1784" s="87">
        <v>59.19</v>
      </c>
    </row>
    <row r="1785" spans="79:88" x14ac:dyDescent="0.3">
      <c r="CA1785" s="87" t="s">
        <v>499</v>
      </c>
      <c r="CB1785" s="87">
        <v>244</v>
      </c>
      <c r="CC1785" s="87" t="s">
        <v>499</v>
      </c>
      <c r="CD1785" s="87">
        <v>35.11</v>
      </c>
      <c r="CE1785" s="87" t="s">
        <v>499</v>
      </c>
      <c r="CF1785" s="87">
        <v>0</v>
      </c>
      <c r="CG1785" s="87" t="s">
        <v>499</v>
      </c>
      <c r="CH1785" s="87">
        <v>0.28000000000000003</v>
      </c>
      <c r="CI1785" s="87" t="s">
        <v>499</v>
      </c>
      <c r="CJ1785" s="87">
        <v>74.94</v>
      </c>
    </row>
    <row r="1786" spans="79:88" x14ac:dyDescent="0.3">
      <c r="CA1786" s="87" t="s">
        <v>500</v>
      </c>
      <c r="CB1786" s="87">
        <v>257</v>
      </c>
      <c r="CC1786" s="87" t="s">
        <v>500</v>
      </c>
      <c r="CD1786" s="87">
        <v>35</v>
      </c>
      <c r="CE1786" s="87" t="s">
        <v>500</v>
      </c>
      <c r="CF1786" s="87">
        <v>0</v>
      </c>
      <c r="CG1786" s="87" t="s">
        <v>500</v>
      </c>
      <c r="CH1786" s="87">
        <v>0.28000000000000003</v>
      </c>
      <c r="CI1786" s="87" t="s">
        <v>500</v>
      </c>
      <c r="CJ1786" s="87">
        <v>74.64</v>
      </c>
    </row>
    <row r="1787" spans="79:88" x14ac:dyDescent="0.3">
      <c r="CA1787" s="87" t="s">
        <v>501</v>
      </c>
      <c r="CB1787" s="87">
        <v>39</v>
      </c>
      <c r="CC1787" s="87" t="s">
        <v>501</v>
      </c>
      <c r="CD1787" s="87">
        <v>34.94</v>
      </c>
      <c r="CE1787" s="87" t="s">
        <v>501</v>
      </c>
      <c r="CF1787" s="87">
        <v>0</v>
      </c>
      <c r="CG1787" s="87" t="s">
        <v>501</v>
      </c>
      <c r="CH1787" s="87">
        <v>0.28000000000000003</v>
      </c>
      <c r="CI1787" s="87" t="s">
        <v>501</v>
      </c>
      <c r="CJ1787" s="87">
        <v>60.25</v>
      </c>
    </row>
    <row r="1788" spans="79:88" x14ac:dyDescent="0.3">
      <c r="CA1788" s="87" t="s">
        <v>502</v>
      </c>
      <c r="CB1788" s="87">
        <v>228</v>
      </c>
      <c r="CC1788" s="87" t="s">
        <v>502</v>
      </c>
      <c r="CD1788" s="87">
        <v>35.47</v>
      </c>
      <c r="CE1788" s="87" t="s">
        <v>502</v>
      </c>
      <c r="CF1788" s="87">
        <v>0</v>
      </c>
      <c r="CG1788" s="87" t="s">
        <v>502</v>
      </c>
      <c r="CH1788" s="87">
        <v>0.28000000000000003</v>
      </c>
      <c r="CI1788" s="87" t="s">
        <v>502</v>
      </c>
      <c r="CJ1788" s="87">
        <v>69.08</v>
      </c>
    </row>
    <row r="1789" spans="79:88" x14ac:dyDescent="0.3">
      <c r="CA1789" s="87" t="s">
        <v>503</v>
      </c>
      <c r="CB1789" s="87">
        <v>241</v>
      </c>
      <c r="CC1789" s="87" t="s">
        <v>503</v>
      </c>
      <c r="CD1789" s="87">
        <v>34.89</v>
      </c>
      <c r="CE1789" s="87" t="s">
        <v>503</v>
      </c>
      <c r="CF1789" s="87">
        <v>28.33</v>
      </c>
      <c r="CG1789" s="87" t="s">
        <v>503</v>
      </c>
      <c r="CH1789" s="87">
        <v>0.28000000000000003</v>
      </c>
      <c r="CI1789" s="87" t="s">
        <v>503</v>
      </c>
      <c r="CJ1789" s="87">
        <v>60.44</v>
      </c>
    </row>
    <row r="1790" spans="79:88" x14ac:dyDescent="0.3">
      <c r="CA1790" s="87" t="s">
        <v>504</v>
      </c>
      <c r="CB1790" s="87">
        <v>246</v>
      </c>
      <c r="CC1790" s="87" t="s">
        <v>504</v>
      </c>
      <c r="CD1790" s="87">
        <v>35</v>
      </c>
      <c r="CE1790" s="87" t="s">
        <v>504</v>
      </c>
      <c r="CF1790" s="87">
        <v>13.33</v>
      </c>
      <c r="CG1790" s="87" t="s">
        <v>504</v>
      </c>
      <c r="CH1790" s="87">
        <v>0</v>
      </c>
      <c r="CI1790" s="87" t="s">
        <v>504</v>
      </c>
      <c r="CJ1790" s="87">
        <v>80.89</v>
      </c>
    </row>
    <row r="1791" spans="79:88" x14ac:dyDescent="0.3">
      <c r="CA1791" s="87" t="s">
        <v>505</v>
      </c>
      <c r="CB1791" s="87">
        <v>248</v>
      </c>
      <c r="CC1791" s="87" t="s">
        <v>505</v>
      </c>
      <c r="CD1791" s="87">
        <v>35.25</v>
      </c>
      <c r="CE1791" s="87" t="s">
        <v>505</v>
      </c>
      <c r="CF1791" s="87">
        <v>61.94</v>
      </c>
      <c r="CG1791" s="87" t="s">
        <v>505</v>
      </c>
      <c r="CH1791" s="87">
        <v>0.28000000000000003</v>
      </c>
      <c r="CI1791" s="87" t="s">
        <v>505</v>
      </c>
      <c r="CJ1791" s="87">
        <v>52.89</v>
      </c>
    </row>
    <row r="1792" spans="79:88" x14ac:dyDescent="0.3">
      <c r="CA1792" s="87" t="s">
        <v>506</v>
      </c>
      <c r="CB1792" s="87">
        <v>246</v>
      </c>
      <c r="CC1792" s="87" t="s">
        <v>506</v>
      </c>
      <c r="CD1792" s="87">
        <v>22.47</v>
      </c>
      <c r="CE1792" s="87" t="s">
        <v>506</v>
      </c>
      <c r="CF1792" s="87">
        <v>95</v>
      </c>
      <c r="CG1792" s="87" t="s">
        <v>506</v>
      </c>
      <c r="CH1792" s="87">
        <v>0</v>
      </c>
      <c r="CI1792" s="87" t="s">
        <v>506</v>
      </c>
      <c r="CJ1792" s="87">
        <v>73.97</v>
      </c>
    </row>
    <row r="1793" spans="79:88" x14ac:dyDescent="0.3">
      <c r="CA1793" s="87" t="s">
        <v>507</v>
      </c>
      <c r="CB1793" s="87">
        <v>243</v>
      </c>
      <c r="CC1793" s="87" t="s">
        <v>507</v>
      </c>
      <c r="CD1793" s="87">
        <v>21.33</v>
      </c>
      <c r="CE1793" s="87" t="s">
        <v>507</v>
      </c>
      <c r="CF1793" s="87">
        <v>112.5</v>
      </c>
      <c r="CG1793" s="87" t="s">
        <v>507</v>
      </c>
      <c r="CH1793" s="87">
        <v>0.28000000000000003</v>
      </c>
      <c r="CI1793" s="87" t="s">
        <v>507</v>
      </c>
      <c r="CJ1793" s="87">
        <v>75.14</v>
      </c>
    </row>
    <row r="1794" spans="79:88" x14ac:dyDescent="0.3">
      <c r="CA1794" s="87" t="s">
        <v>508</v>
      </c>
      <c r="CB1794" s="87">
        <v>245</v>
      </c>
      <c r="CC1794" s="87" t="s">
        <v>508</v>
      </c>
      <c r="CD1794" s="87">
        <v>21.56</v>
      </c>
      <c r="CE1794" s="87" t="s">
        <v>508</v>
      </c>
      <c r="CF1794" s="87">
        <v>111.39</v>
      </c>
      <c r="CG1794" s="87" t="s">
        <v>508</v>
      </c>
      <c r="CH1794" s="87">
        <v>0</v>
      </c>
      <c r="CI1794" s="87" t="s">
        <v>508</v>
      </c>
      <c r="CJ1794" s="87">
        <v>76.06</v>
      </c>
    </row>
    <row r="1795" spans="79:88" x14ac:dyDescent="0.3">
      <c r="CA1795" s="87" t="s">
        <v>509</v>
      </c>
      <c r="CB1795" s="87">
        <v>246</v>
      </c>
      <c r="CC1795" s="87" t="s">
        <v>509</v>
      </c>
      <c r="CD1795" s="87">
        <v>21.22</v>
      </c>
      <c r="CE1795" s="87" t="s">
        <v>509</v>
      </c>
      <c r="CF1795" s="87">
        <v>110.83</v>
      </c>
      <c r="CG1795" s="87" t="s">
        <v>509</v>
      </c>
      <c r="CH1795" s="87">
        <v>0.28000000000000003</v>
      </c>
      <c r="CI1795" s="87" t="s">
        <v>509</v>
      </c>
      <c r="CJ1795" s="87">
        <v>52.25</v>
      </c>
    </row>
    <row r="1796" spans="79:88" x14ac:dyDescent="0.3">
      <c r="CA1796" s="87" t="s">
        <v>510</v>
      </c>
      <c r="CB1796" s="87">
        <v>245</v>
      </c>
      <c r="CC1796" s="87" t="s">
        <v>510</v>
      </c>
      <c r="CD1796" s="87">
        <v>21.44</v>
      </c>
      <c r="CE1796" s="87" t="s">
        <v>510</v>
      </c>
      <c r="CF1796" s="87">
        <v>110.83</v>
      </c>
      <c r="CG1796" s="87" t="s">
        <v>510</v>
      </c>
      <c r="CH1796" s="87">
        <v>0.28000000000000003</v>
      </c>
      <c r="CI1796" s="87" t="s">
        <v>510</v>
      </c>
      <c r="CJ1796" s="87">
        <v>82.56</v>
      </c>
    </row>
    <row r="1797" spans="79:88" x14ac:dyDescent="0.3">
      <c r="CA1797" s="87" t="s">
        <v>511</v>
      </c>
      <c r="CB1797" s="87">
        <v>51</v>
      </c>
      <c r="CC1797" s="87" t="s">
        <v>511</v>
      </c>
      <c r="CD1797" s="87">
        <v>21.56</v>
      </c>
      <c r="CE1797" s="87" t="s">
        <v>511</v>
      </c>
      <c r="CF1797" s="87">
        <v>106.94</v>
      </c>
      <c r="CG1797" s="87" t="s">
        <v>511</v>
      </c>
      <c r="CH1797" s="87">
        <v>0.28000000000000003</v>
      </c>
      <c r="CI1797" s="87" t="s">
        <v>511</v>
      </c>
      <c r="CJ1797" s="87">
        <v>76.58</v>
      </c>
    </row>
    <row r="1798" spans="79:88" x14ac:dyDescent="0.3">
      <c r="CA1798" s="87" t="s">
        <v>512</v>
      </c>
      <c r="CB1798" s="87">
        <v>235</v>
      </c>
      <c r="CC1798" s="87" t="s">
        <v>512</v>
      </c>
      <c r="CD1798" s="87">
        <v>21.97</v>
      </c>
      <c r="CE1798" s="87" t="s">
        <v>512</v>
      </c>
      <c r="CF1798" s="87">
        <v>78.89</v>
      </c>
      <c r="CG1798" s="87" t="s">
        <v>512</v>
      </c>
      <c r="CH1798" s="87">
        <v>0.28000000000000003</v>
      </c>
      <c r="CI1798" s="87" t="s">
        <v>512</v>
      </c>
      <c r="CJ1798" s="87">
        <v>66.44</v>
      </c>
    </row>
    <row r="1799" spans="79:88" x14ac:dyDescent="0.3">
      <c r="CA1799" s="87" t="s">
        <v>513</v>
      </c>
      <c r="CB1799" s="87">
        <v>240</v>
      </c>
      <c r="CC1799" s="87" t="s">
        <v>513</v>
      </c>
      <c r="CD1799" s="87">
        <v>21.42</v>
      </c>
      <c r="CE1799" s="87" t="s">
        <v>513</v>
      </c>
      <c r="CF1799" s="87">
        <v>26.94</v>
      </c>
      <c r="CG1799" s="87" t="s">
        <v>513</v>
      </c>
      <c r="CH1799" s="87">
        <v>0.28000000000000003</v>
      </c>
      <c r="CI1799" s="87" t="s">
        <v>513</v>
      </c>
      <c r="CJ1799" s="87">
        <v>58.19</v>
      </c>
    </row>
    <row r="1800" spans="79:88" x14ac:dyDescent="0.3">
      <c r="CA1800" s="87" t="s">
        <v>514</v>
      </c>
      <c r="CB1800" s="87">
        <v>246</v>
      </c>
      <c r="CC1800" s="87" t="s">
        <v>514</v>
      </c>
      <c r="CD1800" s="87">
        <v>26.17</v>
      </c>
      <c r="CE1800" s="87" t="s">
        <v>514</v>
      </c>
      <c r="CF1800" s="87">
        <v>28.33</v>
      </c>
      <c r="CG1800" s="87" t="s">
        <v>514</v>
      </c>
      <c r="CH1800" s="87">
        <v>0.28000000000000003</v>
      </c>
      <c r="CI1800" s="87" t="s">
        <v>514</v>
      </c>
      <c r="CJ1800" s="87">
        <v>76.08</v>
      </c>
    </row>
    <row r="1801" spans="79:88" x14ac:dyDescent="0.3">
      <c r="CA1801" s="87" t="s">
        <v>515</v>
      </c>
      <c r="CB1801" s="87">
        <v>245</v>
      </c>
      <c r="CC1801" s="87" t="s">
        <v>515</v>
      </c>
      <c r="CD1801" s="87">
        <v>35.06</v>
      </c>
      <c r="CE1801" s="87" t="s">
        <v>515</v>
      </c>
      <c r="CF1801" s="87">
        <v>28.06</v>
      </c>
      <c r="CG1801" s="87" t="s">
        <v>515</v>
      </c>
      <c r="CH1801" s="87">
        <v>0.28000000000000003</v>
      </c>
      <c r="CI1801" s="87" t="s">
        <v>515</v>
      </c>
      <c r="CJ1801" s="87">
        <v>71.67</v>
      </c>
    </row>
    <row r="1802" spans="79:88" x14ac:dyDescent="0.3">
      <c r="CA1802" s="87" t="s">
        <v>516</v>
      </c>
      <c r="CB1802" s="87">
        <v>248</v>
      </c>
      <c r="CC1802" s="87" t="s">
        <v>516</v>
      </c>
      <c r="CD1802" s="87">
        <v>35.19</v>
      </c>
      <c r="CE1802" s="87" t="s">
        <v>516</v>
      </c>
      <c r="CF1802" s="87">
        <v>26.39</v>
      </c>
      <c r="CG1802" s="87" t="s">
        <v>516</v>
      </c>
      <c r="CH1802" s="87">
        <v>0.28000000000000003</v>
      </c>
      <c r="CI1802" s="87" t="s">
        <v>516</v>
      </c>
      <c r="CJ1802" s="87">
        <v>33.19</v>
      </c>
    </row>
    <row r="1803" spans="79:88" x14ac:dyDescent="0.3">
      <c r="CA1803" s="87" t="s">
        <v>517</v>
      </c>
      <c r="CB1803" s="87">
        <v>244</v>
      </c>
      <c r="CC1803" s="87" t="s">
        <v>517</v>
      </c>
      <c r="CD1803" s="87">
        <v>35.31</v>
      </c>
      <c r="CE1803" s="87" t="s">
        <v>517</v>
      </c>
      <c r="CF1803" s="87">
        <v>30</v>
      </c>
      <c r="CG1803" s="87" t="s">
        <v>517</v>
      </c>
      <c r="CH1803" s="87">
        <v>0.28000000000000003</v>
      </c>
      <c r="CI1803" s="87" t="s">
        <v>517</v>
      </c>
      <c r="CJ1803" s="87">
        <v>65.61</v>
      </c>
    </row>
    <row r="1804" spans="79:88" x14ac:dyDescent="0.3">
      <c r="CA1804" s="87" t="s">
        <v>518</v>
      </c>
      <c r="CB1804" s="87">
        <v>245</v>
      </c>
      <c r="CC1804" s="87" t="s">
        <v>518</v>
      </c>
      <c r="CD1804" s="87">
        <v>35</v>
      </c>
      <c r="CE1804" s="87" t="s">
        <v>518</v>
      </c>
      <c r="CF1804" s="87">
        <v>0</v>
      </c>
      <c r="CG1804" s="87" t="s">
        <v>518</v>
      </c>
      <c r="CH1804" s="87">
        <v>0</v>
      </c>
      <c r="CI1804" s="87" t="s">
        <v>518</v>
      </c>
      <c r="CJ1804" s="87">
        <v>37.64</v>
      </c>
    </row>
    <row r="1805" spans="79:88" x14ac:dyDescent="0.3">
      <c r="CA1805" s="87" t="s">
        <v>519</v>
      </c>
      <c r="CB1805" s="87">
        <v>249</v>
      </c>
      <c r="CC1805" s="87" t="s">
        <v>519</v>
      </c>
      <c r="CD1805" s="87">
        <v>34.81</v>
      </c>
      <c r="CE1805" s="87" t="s">
        <v>519</v>
      </c>
      <c r="CF1805" s="87">
        <v>0</v>
      </c>
      <c r="CG1805" s="87" t="s">
        <v>519</v>
      </c>
      <c r="CH1805" s="87">
        <v>0.28000000000000003</v>
      </c>
      <c r="CI1805" s="87" t="s">
        <v>519</v>
      </c>
      <c r="CJ1805" s="87">
        <v>54.81</v>
      </c>
    </row>
    <row r="1806" spans="79:88" x14ac:dyDescent="0.3">
      <c r="CA1806" s="87" t="s">
        <v>520</v>
      </c>
      <c r="CB1806" s="87">
        <v>244</v>
      </c>
      <c r="CC1806" s="87" t="s">
        <v>520</v>
      </c>
      <c r="CD1806" s="87">
        <v>34.86</v>
      </c>
      <c r="CE1806" s="87" t="s">
        <v>520</v>
      </c>
      <c r="CF1806" s="87">
        <v>0</v>
      </c>
      <c r="CG1806" s="87" t="s">
        <v>520</v>
      </c>
      <c r="CH1806" s="87">
        <v>0.28000000000000003</v>
      </c>
      <c r="CI1806" s="87" t="s">
        <v>520</v>
      </c>
      <c r="CJ1806" s="87">
        <v>68.83</v>
      </c>
    </row>
    <row r="1807" spans="79:88" x14ac:dyDescent="0.3">
      <c r="CA1807" s="87" t="s">
        <v>521</v>
      </c>
      <c r="CB1807" s="87">
        <v>244</v>
      </c>
      <c r="CC1807" s="87" t="s">
        <v>521</v>
      </c>
      <c r="CD1807" s="87">
        <v>33.67</v>
      </c>
      <c r="CE1807" s="87" t="s">
        <v>521</v>
      </c>
      <c r="CF1807" s="87">
        <v>0</v>
      </c>
      <c r="CG1807" s="87" t="s">
        <v>521</v>
      </c>
      <c r="CH1807" s="87">
        <v>0.28000000000000003</v>
      </c>
      <c r="CI1807" s="87" t="s">
        <v>521</v>
      </c>
      <c r="CJ1807" s="87">
        <v>60.08</v>
      </c>
    </row>
    <row r="1808" spans="79:88" x14ac:dyDescent="0.3">
      <c r="CA1808" s="87" t="s">
        <v>522</v>
      </c>
      <c r="CB1808" s="87">
        <v>247</v>
      </c>
      <c r="CC1808" s="87" t="s">
        <v>522</v>
      </c>
      <c r="CD1808" s="87">
        <v>35.08</v>
      </c>
      <c r="CE1808" s="87" t="s">
        <v>522</v>
      </c>
      <c r="CF1808" s="87">
        <v>0</v>
      </c>
      <c r="CG1808" s="87" t="s">
        <v>522</v>
      </c>
      <c r="CH1808" s="87">
        <v>0.28000000000000003</v>
      </c>
      <c r="CI1808" s="87" t="s">
        <v>522</v>
      </c>
      <c r="CJ1808" s="87">
        <v>57.47</v>
      </c>
    </row>
    <row r="1809" spans="79:88" x14ac:dyDescent="0.3">
      <c r="CA1809" s="87" t="s">
        <v>523</v>
      </c>
      <c r="CB1809" s="87">
        <v>247</v>
      </c>
      <c r="CC1809" s="87" t="s">
        <v>523</v>
      </c>
      <c r="CD1809" s="87">
        <v>34</v>
      </c>
      <c r="CE1809" s="87" t="s">
        <v>523</v>
      </c>
      <c r="CF1809" s="87">
        <v>0</v>
      </c>
      <c r="CG1809" s="87" t="s">
        <v>523</v>
      </c>
      <c r="CH1809" s="87">
        <v>0.28000000000000003</v>
      </c>
      <c r="CI1809" s="87" t="s">
        <v>523</v>
      </c>
      <c r="CJ1809" s="87">
        <v>73.03</v>
      </c>
    </row>
    <row r="1810" spans="79:88" x14ac:dyDescent="0.3">
      <c r="CA1810" s="87" t="s">
        <v>524</v>
      </c>
      <c r="CB1810" s="87">
        <v>246</v>
      </c>
      <c r="CC1810" s="87" t="s">
        <v>524</v>
      </c>
      <c r="CD1810" s="87">
        <v>34.69</v>
      </c>
      <c r="CE1810" s="87" t="s">
        <v>524</v>
      </c>
      <c r="CF1810" s="87">
        <v>0</v>
      </c>
      <c r="CG1810" s="87" t="s">
        <v>524</v>
      </c>
      <c r="CH1810" s="87">
        <v>0.28000000000000003</v>
      </c>
      <c r="CI1810" s="87" t="s">
        <v>524</v>
      </c>
      <c r="CJ1810" s="87">
        <v>74.83</v>
      </c>
    </row>
    <row r="1811" spans="79:88" x14ac:dyDescent="0.3">
      <c r="CA1811" s="87" t="s">
        <v>525</v>
      </c>
      <c r="CB1811" s="87">
        <v>245</v>
      </c>
      <c r="CC1811" s="87" t="s">
        <v>525</v>
      </c>
      <c r="CD1811" s="87">
        <v>34.25</v>
      </c>
      <c r="CE1811" s="87" t="s">
        <v>525</v>
      </c>
      <c r="CF1811" s="87">
        <v>0</v>
      </c>
      <c r="CG1811" s="87" t="s">
        <v>525</v>
      </c>
      <c r="CH1811" s="87">
        <v>0.28000000000000003</v>
      </c>
      <c r="CI1811" s="87" t="s">
        <v>525</v>
      </c>
      <c r="CJ1811" s="87">
        <v>60.33</v>
      </c>
    </row>
    <row r="1812" spans="79:88" x14ac:dyDescent="0.3">
      <c r="CA1812" s="87" t="s">
        <v>526</v>
      </c>
      <c r="CB1812" s="87">
        <v>247</v>
      </c>
      <c r="CC1812" s="87" t="s">
        <v>526</v>
      </c>
      <c r="CD1812" s="87">
        <v>35</v>
      </c>
      <c r="CE1812" s="87" t="s">
        <v>526</v>
      </c>
      <c r="CF1812" s="87">
        <v>0</v>
      </c>
      <c r="CG1812" s="87" t="s">
        <v>526</v>
      </c>
      <c r="CH1812" s="87">
        <v>0.28000000000000003</v>
      </c>
      <c r="CI1812" s="87" t="s">
        <v>526</v>
      </c>
      <c r="CJ1812" s="87">
        <v>67.75</v>
      </c>
    </row>
    <row r="1813" spans="79:88" x14ac:dyDescent="0.3">
      <c r="CA1813" s="87" t="s">
        <v>527</v>
      </c>
      <c r="CB1813" s="87">
        <v>245</v>
      </c>
      <c r="CC1813" s="87" t="s">
        <v>527</v>
      </c>
      <c r="CD1813" s="87">
        <v>30.31</v>
      </c>
      <c r="CE1813" s="87" t="s">
        <v>527</v>
      </c>
      <c r="CF1813" s="87">
        <v>0</v>
      </c>
      <c r="CG1813" s="87" t="s">
        <v>527</v>
      </c>
      <c r="CH1813" s="87">
        <v>38.89</v>
      </c>
      <c r="CI1813" s="87" t="s">
        <v>527</v>
      </c>
      <c r="CJ1813" s="87">
        <v>0</v>
      </c>
    </row>
    <row r="1814" spans="79:88" x14ac:dyDescent="0.3">
      <c r="CA1814" s="87" t="s">
        <v>528</v>
      </c>
      <c r="CB1814" s="87">
        <v>244</v>
      </c>
      <c r="CC1814" s="87" t="s">
        <v>528</v>
      </c>
      <c r="CD1814" s="87">
        <v>29.58</v>
      </c>
      <c r="CE1814" s="87" t="s">
        <v>528</v>
      </c>
      <c r="CF1814" s="87">
        <v>0</v>
      </c>
      <c r="CG1814" s="87" t="s">
        <v>528</v>
      </c>
      <c r="CH1814" s="87">
        <v>41.39</v>
      </c>
      <c r="CI1814" s="87" t="s">
        <v>528</v>
      </c>
      <c r="CJ1814" s="87">
        <v>0</v>
      </c>
    </row>
    <row r="1815" spans="79:88" x14ac:dyDescent="0.3">
      <c r="CA1815" s="87" t="s">
        <v>529</v>
      </c>
      <c r="CB1815" s="87">
        <v>247</v>
      </c>
      <c r="CC1815" s="87" t="s">
        <v>529</v>
      </c>
      <c r="CD1815" s="87">
        <v>27.81</v>
      </c>
      <c r="CE1815" s="87" t="s">
        <v>529</v>
      </c>
      <c r="CF1815" s="87">
        <v>0</v>
      </c>
      <c r="CG1815" s="87" t="s">
        <v>529</v>
      </c>
      <c r="CH1815" s="87">
        <v>41.94</v>
      </c>
      <c r="CI1815" s="87" t="s">
        <v>529</v>
      </c>
      <c r="CJ1815" s="87">
        <v>0</v>
      </c>
    </row>
    <row r="1816" spans="79:88" x14ac:dyDescent="0.3">
      <c r="CA1816" s="87" t="s">
        <v>530</v>
      </c>
      <c r="CB1816" s="87">
        <v>248</v>
      </c>
      <c r="CC1816" s="87" t="s">
        <v>530</v>
      </c>
      <c r="CD1816" s="87">
        <v>26.86</v>
      </c>
      <c r="CE1816" s="87" t="s">
        <v>530</v>
      </c>
      <c r="CF1816" s="87">
        <v>0</v>
      </c>
      <c r="CG1816" s="87" t="s">
        <v>530</v>
      </c>
      <c r="CH1816" s="87">
        <v>0.28000000000000003</v>
      </c>
      <c r="CI1816" s="87" t="s">
        <v>530</v>
      </c>
      <c r="CJ1816" s="87">
        <v>0</v>
      </c>
    </row>
    <row r="1817" spans="79:88" x14ac:dyDescent="0.3">
      <c r="CA1817" s="87" t="s">
        <v>531</v>
      </c>
      <c r="CB1817" s="87">
        <v>246</v>
      </c>
      <c r="CC1817" s="87" t="s">
        <v>531</v>
      </c>
      <c r="CD1817" s="87">
        <v>29.06</v>
      </c>
      <c r="CE1817" s="87" t="s">
        <v>531</v>
      </c>
      <c r="CF1817" s="87">
        <v>0</v>
      </c>
      <c r="CG1817" s="87" t="s">
        <v>531</v>
      </c>
      <c r="CH1817" s="87">
        <v>13.89</v>
      </c>
      <c r="CI1817" s="87" t="s">
        <v>531</v>
      </c>
      <c r="CJ1817" s="87">
        <v>31.53</v>
      </c>
    </row>
    <row r="1818" spans="79:88" x14ac:dyDescent="0.3">
      <c r="CA1818" s="87" t="s">
        <v>532</v>
      </c>
      <c r="CB1818" s="87">
        <v>244</v>
      </c>
      <c r="CC1818" s="87" t="s">
        <v>532</v>
      </c>
      <c r="CD1818" s="87">
        <v>24.28</v>
      </c>
      <c r="CE1818" s="87" t="s">
        <v>532</v>
      </c>
      <c r="CF1818" s="87">
        <v>0</v>
      </c>
      <c r="CG1818" s="87" t="s">
        <v>532</v>
      </c>
      <c r="CH1818" s="87">
        <v>37.22</v>
      </c>
      <c r="CI1818" s="87" t="s">
        <v>532</v>
      </c>
      <c r="CJ1818" s="87">
        <v>7.39</v>
      </c>
    </row>
    <row r="1819" spans="79:88" x14ac:dyDescent="0.3">
      <c r="CA1819" s="87" t="s">
        <v>533</v>
      </c>
      <c r="CB1819" s="87">
        <v>244</v>
      </c>
      <c r="CC1819" s="87" t="s">
        <v>533</v>
      </c>
      <c r="CD1819" s="87">
        <v>23.58</v>
      </c>
      <c r="CE1819" s="87" t="s">
        <v>533</v>
      </c>
      <c r="CF1819" s="87">
        <v>0</v>
      </c>
      <c r="CG1819" s="87" t="s">
        <v>533</v>
      </c>
      <c r="CH1819" s="87">
        <v>21.11</v>
      </c>
      <c r="CI1819" s="87" t="s">
        <v>533</v>
      </c>
      <c r="CJ1819" s="87">
        <v>25.97</v>
      </c>
    </row>
    <row r="1820" spans="79:88" x14ac:dyDescent="0.3">
      <c r="CA1820" s="87" t="s">
        <v>534</v>
      </c>
      <c r="CB1820" s="87">
        <v>247</v>
      </c>
      <c r="CC1820" s="87" t="s">
        <v>534</v>
      </c>
      <c r="CD1820" s="87">
        <v>24.19</v>
      </c>
      <c r="CE1820" s="87" t="s">
        <v>534</v>
      </c>
      <c r="CF1820" s="87">
        <v>0</v>
      </c>
      <c r="CG1820" s="87" t="s">
        <v>534</v>
      </c>
      <c r="CH1820" s="87">
        <v>16.940000000000001</v>
      </c>
      <c r="CI1820" s="87" t="s">
        <v>534</v>
      </c>
      <c r="CJ1820" s="87">
        <v>31.53</v>
      </c>
    </row>
    <row r="1821" spans="79:88" x14ac:dyDescent="0.3">
      <c r="CA1821" s="87" t="s">
        <v>535</v>
      </c>
      <c r="CB1821" s="87">
        <v>244</v>
      </c>
      <c r="CC1821" s="87" t="s">
        <v>535</v>
      </c>
      <c r="CD1821" s="87">
        <v>25.53</v>
      </c>
      <c r="CE1821" s="87" t="s">
        <v>535</v>
      </c>
      <c r="CF1821" s="87">
        <v>0</v>
      </c>
      <c r="CG1821" s="87" t="s">
        <v>535</v>
      </c>
      <c r="CH1821" s="87">
        <v>0.28000000000000003</v>
      </c>
      <c r="CI1821" s="87" t="s">
        <v>535</v>
      </c>
      <c r="CJ1821" s="87">
        <v>51.14</v>
      </c>
    </row>
    <row r="1822" spans="79:88" x14ac:dyDescent="0.3">
      <c r="CA1822" s="87" t="s">
        <v>536</v>
      </c>
      <c r="CB1822" s="87">
        <v>235</v>
      </c>
      <c r="CC1822" s="87" t="s">
        <v>536</v>
      </c>
      <c r="CD1822" s="87">
        <v>29.53</v>
      </c>
      <c r="CE1822" s="87" t="s">
        <v>536</v>
      </c>
      <c r="CF1822" s="87">
        <v>0</v>
      </c>
      <c r="CG1822" s="87" t="s">
        <v>536</v>
      </c>
      <c r="CH1822" s="87">
        <v>0.28000000000000003</v>
      </c>
      <c r="CI1822" s="87" t="s">
        <v>536</v>
      </c>
      <c r="CJ1822" s="87">
        <v>42.11</v>
      </c>
    </row>
    <row r="1823" spans="79:88" x14ac:dyDescent="0.3">
      <c r="CA1823" s="87" t="s">
        <v>537</v>
      </c>
      <c r="CB1823" s="87">
        <v>221</v>
      </c>
      <c r="CC1823" s="87" t="s">
        <v>537</v>
      </c>
      <c r="CD1823" s="87">
        <v>28.39</v>
      </c>
      <c r="CE1823" s="87" t="s">
        <v>537</v>
      </c>
      <c r="CF1823" s="87">
        <v>0</v>
      </c>
      <c r="CG1823" s="87" t="s">
        <v>537</v>
      </c>
      <c r="CH1823" s="87">
        <v>0.28000000000000003</v>
      </c>
      <c r="CI1823" s="87" t="s">
        <v>537</v>
      </c>
      <c r="CJ1823" s="87">
        <v>48.69</v>
      </c>
    </row>
    <row r="1824" spans="79:88" x14ac:dyDescent="0.3">
      <c r="CA1824" s="87" t="s">
        <v>538</v>
      </c>
      <c r="CB1824" s="87">
        <v>228</v>
      </c>
      <c r="CC1824" s="87" t="s">
        <v>538</v>
      </c>
      <c r="CD1824" s="87">
        <v>34.14</v>
      </c>
      <c r="CE1824" s="87" t="s">
        <v>538</v>
      </c>
      <c r="CF1824" s="87">
        <v>0</v>
      </c>
      <c r="CG1824" s="87" t="s">
        <v>538</v>
      </c>
      <c r="CH1824" s="87">
        <v>0.28000000000000003</v>
      </c>
      <c r="CI1824" s="87" t="s">
        <v>538</v>
      </c>
      <c r="CJ1824" s="87">
        <v>54</v>
      </c>
    </row>
    <row r="1825" spans="79:88" x14ac:dyDescent="0.3">
      <c r="CA1825" s="87" t="s">
        <v>539</v>
      </c>
      <c r="CB1825" s="87">
        <v>228</v>
      </c>
      <c r="CC1825" s="87" t="s">
        <v>539</v>
      </c>
      <c r="CD1825" s="87">
        <v>35</v>
      </c>
      <c r="CE1825" s="87" t="s">
        <v>539</v>
      </c>
      <c r="CF1825" s="87">
        <v>0</v>
      </c>
      <c r="CG1825" s="87" t="s">
        <v>539</v>
      </c>
      <c r="CH1825" s="87">
        <v>0.28000000000000003</v>
      </c>
      <c r="CI1825" s="87" t="s">
        <v>539</v>
      </c>
      <c r="CJ1825" s="87">
        <v>44.67</v>
      </c>
    </row>
    <row r="1826" spans="79:88" x14ac:dyDescent="0.3">
      <c r="CA1826" s="87" t="s">
        <v>540</v>
      </c>
      <c r="CB1826" s="87">
        <v>220</v>
      </c>
      <c r="CC1826" s="87" t="s">
        <v>540</v>
      </c>
      <c r="CD1826" s="87">
        <v>33.72</v>
      </c>
      <c r="CE1826" s="87" t="s">
        <v>540</v>
      </c>
      <c r="CF1826" s="87">
        <v>0</v>
      </c>
      <c r="CG1826" s="87" t="s">
        <v>540</v>
      </c>
      <c r="CH1826" s="87">
        <v>0.28000000000000003</v>
      </c>
      <c r="CI1826" s="87" t="s">
        <v>540</v>
      </c>
      <c r="CJ1826" s="87">
        <v>44.56</v>
      </c>
    </row>
    <row r="1827" spans="79:88" x14ac:dyDescent="0.3">
      <c r="CA1827" s="87" t="s">
        <v>541</v>
      </c>
      <c r="CB1827" s="87">
        <v>221</v>
      </c>
      <c r="CC1827" s="87" t="s">
        <v>541</v>
      </c>
      <c r="CD1827" s="87">
        <v>34.56</v>
      </c>
      <c r="CE1827" s="87" t="s">
        <v>541</v>
      </c>
      <c r="CF1827" s="87">
        <v>0</v>
      </c>
      <c r="CG1827" s="87" t="s">
        <v>541</v>
      </c>
      <c r="CH1827" s="87">
        <v>0.28000000000000003</v>
      </c>
      <c r="CI1827" s="87" t="s">
        <v>541</v>
      </c>
      <c r="CJ1827" s="87">
        <v>54.58</v>
      </c>
    </row>
    <row r="1828" spans="79:88" x14ac:dyDescent="0.3">
      <c r="CA1828" s="87" t="s">
        <v>542</v>
      </c>
      <c r="CB1828" s="87">
        <v>221</v>
      </c>
      <c r="CC1828" s="87" t="s">
        <v>542</v>
      </c>
      <c r="CD1828" s="87">
        <v>34.64</v>
      </c>
      <c r="CE1828" s="87" t="s">
        <v>542</v>
      </c>
      <c r="CF1828" s="87">
        <v>0</v>
      </c>
      <c r="CG1828" s="87" t="s">
        <v>542</v>
      </c>
      <c r="CH1828" s="87">
        <v>0.28000000000000003</v>
      </c>
      <c r="CI1828" s="87" t="s">
        <v>542</v>
      </c>
      <c r="CJ1828" s="87">
        <v>60.75</v>
      </c>
    </row>
    <row r="1829" spans="79:88" x14ac:dyDescent="0.3">
      <c r="CA1829" s="87" t="s">
        <v>543</v>
      </c>
      <c r="CB1829" s="87">
        <v>224</v>
      </c>
      <c r="CC1829" s="87" t="s">
        <v>543</v>
      </c>
      <c r="CD1829" s="87">
        <v>34.08</v>
      </c>
      <c r="CE1829" s="87" t="s">
        <v>543</v>
      </c>
      <c r="CF1829" s="87">
        <v>0</v>
      </c>
      <c r="CG1829" s="87" t="s">
        <v>543</v>
      </c>
      <c r="CH1829" s="87">
        <v>0.28000000000000003</v>
      </c>
      <c r="CI1829" s="87" t="s">
        <v>543</v>
      </c>
      <c r="CJ1829" s="87">
        <v>50.89</v>
      </c>
    </row>
    <row r="1830" spans="79:88" x14ac:dyDescent="0.3">
      <c r="CA1830" s="87" t="s">
        <v>544</v>
      </c>
      <c r="CB1830" s="87">
        <v>225</v>
      </c>
      <c r="CC1830" s="87" t="s">
        <v>544</v>
      </c>
      <c r="CD1830" s="87">
        <v>34.56</v>
      </c>
      <c r="CE1830" s="87" t="s">
        <v>544</v>
      </c>
      <c r="CF1830" s="87">
        <v>0</v>
      </c>
      <c r="CG1830" s="87" t="s">
        <v>544</v>
      </c>
      <c r="CH1830" s="87">
        <v>0.28000000000000003</v>
      </c>
      <c r="CI1830" s="87" t="s">
        <v>544</v>
      </c>
      <c r="CJ1830" s="87">
        <v>51.06</v>
      </c>
    </row>
    <row r="1831" spans="79:88" x14ac:dyDescent="0.3">
      <c r="CA1831" s="87" t="s">
        <v>545</v>
      </c>
      <c r="CB1831" s="87">
        <v>224</v>
      </c>
      <c r="CC1831" s="87" t="s">
        <v>545</v>
      </c>
      <c r="CD1831" s="87">
        <v>34.19</v>
      </c>
      <c r="CE1831" s="87" t="s">
        <v>545</v>
      </c>
      <c r="CF1831" s="87">
        <v>0</v>
      </c>
      <c r="CG1831" s="87" t="s">
        <v>545</v>
      </c>
      <c r="CH1831" s="87">
        <v>0.28000000000000003</v>
      </c>
      <c r="CI1831" s="87" t="s">
        <v>545</v>
      </c>
      <c r="CJ1831" s="87">
        <v>58.42</v>
      </c>
    </row>
    <row r="1832" spans="79:88" x14ac:dyDescent="0.3">
      <c r="CA1832" s="87" t="s">
        <v>546</v>
      </c>
      <c r="CB1832" s="87">
        <v>222</v>
      </c>
      <c r="CC1832" s="87" t="s">
        <v>546</v>
      </c>
      <c r="CD1832" s="87">
        <v>34.56</v>
      </c>
      <c r="CE1832" s="87" t="s">
        <v>546</v>
      </c>
      <c r="CF1832" s="87">
        <v>0</v>
      </c>
      <c r="CG1832" s="87" t="s">
        <v>546</v>
      </c>
      <c r="CH1832" s="87">
        <v>0.28000000000000003</v>
      </c>
      <c r="CI1832" s="87" t="s">
        <v>546</v>
      </c>
      <c r="CJ1832" s="87">
        <v>61.94</v>
      </c>
    </row>
    <row r="1833" spans="79:88" x14ac:dyDescent="0.3">
      <c r="CA1833" s="87" t="s">
        <v>547</v>
      </c>
      <c r="CB1833" s="87">
        <v>222</v>
      </c>
      <c r="CC1833" s="87" t="s">
        <v>547</v>
      </c>
      <c r="CD1833" s="87">
        <v>35</v>
      </c>
      <c r="CE1833" s="87" t="s">
        <v>547</v>
      </c>
      <c r="CF1833" s="87">
        <v>0</v>
      </c>
      <c r="CG1833" s="87" t="s">
        <v>547</v>
      </c>
      <c r="CH1833" s="87">
        <v>0.28000000000000003</v>
      </c>
      <c r="CI1833" s="87" t="s">
        <v>547</v>
      </c>
      <c r="CJ1833" s="87">
        <v>58.72</v>
      </c>
    </row>
    <row r="1834" spans="79:88" x14ac:dyDescent="0.3">
      <c r="CA1834" s="87" t="s">
        <v>548</v>
      </c>
      <c r="CB1834" s="87">
        <v>216</v>
      </c>
      <c r="CC1834" s="87" t="s">
        <v>548</v>
      </c>
      <c r="CD1834" s="87">
        <v>35</v>
      </c>
      <c r="CE1834" s="87" t="s">
        <v>548</v>
      </c>
      <c r="CF1834" s="87">
        <v>0</v>
      </c>
      <c r="CG1834" s="87" t="s">
        <v>548</v>
      </c>
      <c r="CH1834" s="87">
        <v>0.28000000000000003</v>
      </c>
      <c r="CI1834" s="87" t="s">
        <v>548</v>
      </c>
      <c r="CJ1834" s="87">
        <v>53.33</v>
      </c>
    </row>
    <row r="1835" spans="79:88" x14ac:dyDescent="0.3">
      <c r="CA1835" s="87" t="s">
        <v>549</v>
      </c>
      <c r="CB1835" s="87">
        <v>221</v>
      </c>
      <c r="CC1835" s="87" t="s">
        <v>549</v>
      </c>
      <c r="CD1835" s="87">
        <v>34.47</v>
      </c>
      <c r="CE1835" s="87" t="s">
        <v>549</v>
      </c>
      <c r="CF1835" s="87">
        <v>0</v>
      </c>
      <c r="CG1835" s="87" t="s">
        <v>549</v>
      </c>
      <c r="CH1835" s="87">
        <v>0.28000000000000003</v>
      </c>
      <c r="CI1835" s="87" t="s">
        <v>549</v>
      </c>
      <c r="CJ1835" s="87">
        <v>71.42</v>
      </c>
    </row>
    <row r="1836" spans="79:88" x14ac:dyDescent="0.3">
      <c r="CA1836" s="87" t="s">
        <v>550</v>
      </c>
      <c r="CB1836" s="87">
        <v>223</v>
      </c>
      <c r="CC1836" s="87" t="s">
        <v>550</v>
      </c>
      <c r="CD1836" s="87">
        <v>34.97</v>
      </c>
      <c r="CE1836" s="87" t="s">
        <v>550</v>
      </c>
      <c r="CF1836" s="87">
        <v>0</v>
      </c>
      <c r="CG1836" s="87" t="s">
        <v>550</v>
      </c>
      <c r="CH1836" s="87">
        <v>0.28000000000000003</v>
      </c>
      <c r="CI1836" s="87" t="s">
        <v>550</v>
      </c>
      <c r="CJ1836" s="87">
        <v>64.83</v>
      </c>
    </row>
    <row r="1837" spans="79:88" x14ac:dyDescent="0.3">
      <c r="CA1837" s="87" t="s">
        <v>551</v>
      </c>
      <c r="CB1837" s="87">
        <v>224</v>
      </c>
      <c r="CC1837" s="87" t="s">
        <v>551</v>
      </c>
      <c r="CD1837" s="87">
        <v>35</v>
      </c>
      <c r="CE1837" s="87" t="s">
        <v>551</v>
      </c>
      <c r="CF1837" s="87">
        <v>0</v>
      </c>
      <c r="CG1837" s="87" t="s">
        <v>551</v>
      </c>
      <c r="CH1837" s="87">
        <v>0.28000000000000003</v>
      </c>
      <c r="CI1837" s="87" t="s">
        <v>551</v>
      </c>
      <c r="CJ1837" s="87">
        <v>58.19</v>
      </c>
    </row>
    <row r="1838" spans="79:88" x14ac:dyDescent="0.3">
      <c r="CA1838" s="87" t="s">
        <v>552</v>
      </c>
      <c r="CB1838" s="87">
        <v>223</v>
      </c>
      <c r="CC1838" s="87" t="s">
        <v>552</v>
      </c>
      <c r="CD1838" s="87">
        <v>34.47</v>
      </c>
      <c r="CE1838" s="87" t="s">
        <v>552</v>
      </c>
      <c r="CF1838" s="87">
        <v>0</v>
      </c>
      <c r="CG1838" s="87" t="s">
        <v>552</v>
      </c>
      <c r="CH1838" s="87">
        <v>0.28000000000000003</v>
      </c>
      <c r="CI1838" s="87" t="s">
        <v>552</v>
      </c>
      <c r="CJ1838" s="87">
        <v>57.53</v>
      </c>
    </row>
    <row r="1839" spans="79:88" x14ac:dyDescent="0.3">
      <c r="CA1839" s="87" t="s">
        <v>553</v>
      </c>
      <c r="CB1839" s="87">
        <v>225</v>
      </c>
      <c r="CC1839" s="87" t="s">
        <v>553</v>
      </c>
      <c r="CD1839" s="87">
        <v>35.06</v>
      </c>
      <c r="CE1839" s="87" t="s">
        <v>553</v>
      </c>
      <c r="CF1839" s="87">
        <v>0</v>
      </c>
      <c r="CG1839" s="87" t="s">
        <v>553</v>
      </c>
      <c r="CH1839" s="87">
        <v>0.28000000000000003</v>
      </c>
      <c r="CI1839" s="87" t="s">
        <v>553</v>
      </c>
      <c r="CJ1839" s="87">
        <v>73.69</v>
      </c>
    </row>
    <row r="1840" spans="79:88" x14ac:dyDescent="0.3">
      <c r="CA1840" s="87" t="s">
        <v>554</v>
      </c>
      <c r="CB1840" s="87">
        <v>223</v>
      </c>
      <c r="CC1840" s="87" t="s">
        <v>554</v>
      </c>
      <c r="CD1840" s="87">
        <v>34.72</v>
      </c>
      <c r="CE1840" s="87" t="s">
        <v>554</v>
      </c>
      <c r="CF1840" s="87">
        <v>0</v>
      </c>
      <c r="CG1840" s="87" t="s">
        <v>554</v>
      </c>
      <c r="CH1840" s="87">
        <v>0.28000000000000003</v>
      </c>
      <c r="CI1840" s="87" t="s">
        <v>554</v>
      </c>
      <c r="CJ1840" s="87">
        <v>66.22</v>
      </c>
    </row>
    <row r="1841" spans="79:88" x14ac:dyDescent="0.3">
      <c r="CA1841" s="87" t="s">
        <v>555</v>
      </c>
      <c r="CB1841" s="87">
        <v>219</v>
      </c>
      <c r="CC1841" s="87" t="s">
        <v>555</v>
      </c>
      <c r="CD1841" s="87">
        <v>34.56</v>
      </c>
      <c r="CE1841" s="87" t="s">
        <v>555</v>
      </c>
      <c r="CF1841" s="87">
        <v>0</v>
      </c>
      <c r="CG1841" s="87" t="s">
        <v>555</v>
      </c>
      <c r="CH1841" s="87">
        <v>0.28000000000000003</v>
      </c>
      <c r="CI1841" s="87" t="s">
        <v>555</v>
      </c>
      <c r="CJ1841" s="87">
        <v>54.33</v>
      </c>
    </row>
    <row r="1842" spans="79:88" x14ac:dyDescent="0.3">
      <c r="CA1842" s="87" t="s">
        <v>556</v>
      </c>
      <c r="CB1842" s="87">
        <v>222</v>
      </c>
      <c r="CC1842" s="87" t="s">
        <v>556</v>
      </c>
      <c r="CD1842" s="87">
        <v>33.94</v>
      </c>
      <c r="CE1842" s="87" t="s">
        <v>556</v>
      </c>
      <c r="CF1842" s="87">
        <v>0</v>
      </c>
      <c r="CG1842" s="87" t="s">
        <v>556</v>
      </c>
      <c r="CH1842" s="87">
        <v>0.28000000000000003</v>
      </c>
      <c r="CI1842" s="87" t="s">
        <v>556</v>
      </c>
      <c r="CJ1842" s="87">
        <v>32.86</v>
      </c>
    </row>
    <row r="1843" spans="79:88" x14ac:dyDescent="0.3">
      <c r="CA1843" s="87" t="s">
        <v>557</v>
      </c>
      <c r="CB1843" s="87">
        <v>224</v>
      </c>
      <c r="CC1843" s="87" t="s">
        <v>557</v>
      </c>
      <c r="CD1843" s="87">
        <v>34.72</v>
      </c>
      <c r="CE1843" s="87" t="s">
        <v>557</v>
      </c>
      <c r="CF1843" s="87">
        <v>0</v>
      </c>
      <c r="CG1843" s="87" t="s">
        <v>557</v>
      </c>
      <c r="CH1843" s="87">
        <v>0.28000000000000003</v>
      </c>
      <c r="CI1843" s="87" t="s">
        <v>557</v>
      </c>
      <c r="CJ1843" s="87">
        <v>59.03</v>
      </c>
    </row>
    <row r="1844" spans="79:88" x14ac:dyDescent="0.3">
      <c r="CA1844" s="87" t="s">
        <v>558</v>
      </c>
      <c r="CB1844" s="87">
        <v>224</v>
      </c>
      <c r="CC1844" s="87" t="s">
        <v>558</v>
      </c>
      <c r="CD1844" s="87">
        <v>34.56</v>
      </c>
      <c r="CE1844" s="87" t="s">
        <v>558</v>
      </c>
      <c r="CF1844" s="87">
        <v>0</v>
      </c>
      <c r="CG1844" s="87" t="s">
        <v>558</v>
      </c>
      <c r="CH1844" s="87">
        <v>0.28000000000000003</v>
      </c>
      <c r="CI1844" s="87" t="s">
        <v>558</v>
      </c>
      <c r="CJ1844" s="87">
        <v>58.19</v>
      </c>
    </row>
    <row r="1845" spans="79:88" x14ac:dyDescent="0.3">
      <c r="CA1845" s="87" t="s">
        <v>559</v>
      </c>
      <c r="CB1845" s="87">
        <v>221</v>
      </c>
      <c r="CC1845" s="87" t="s">
        <v>559</v>
      </c>
      <c r="CD1845" s="87">
        <v>34.5</v>
      </c>
      <c r="CE1845" s="87" t="s">
        <v>559</v>
      </c>
      <c r="CF1845" s="87">
        <v>0</v>
      </c>
      <c r="CG1845" s="87" t="s">
        <v>559</v>
      </c>
      <c r="CH1845" s="87">
        <v>0.28000000000000003</v>
      </c>
      <c r="CI1845" s="87" t="s">
        <v>559</v>
      </c>
      <c r="CJ1845" s="87">
        <v>54.83</v>
      </c>
    </row>
    <row r="1846" spans="79:88" x14ac:dyDescent="0.3">
      <c r="CA1846" s="87" t="s">
        <v>560</v>
      </c>
      <c r="CB1846" s="87">
        <v>215</v>
      </c>
      <c r="CC1846" s="87" t="s">
        <v>560</v>
      </c>
      <c r="CD1846" s="87">
        <v>33.97</v>
      </c>
      <c r="CE1846" s="87" t="s">
        <v>560</v>
      </c>
      <c r="CF1846" s="87">
        <v>0</v>
      </c>
      <c r="CG1846" s="87" t="s">
        <v>560</v>
      </c>
      <c r="CH1846" s="87">
        <v>0.28000000000000003</v>
      </c>
      <c r="CI1846" s="87" t="s">
        <v>560</v>
      </c>
      <c r="CJ1846" s="87">
        <v>48.14</v>
      </c>
    </row>
    <row r="1847" spans="79:88" x14ac:dyDescent="0.3">
      <c r="CA1847" s="87" t="s">
        <v>561</v>
      </c>
      <c r="CB1847" s="87">
        <v>217</v>
      </c>
      <c r="CC1847" s="87" t="s">
        <v>561</v>
      </c>
      <c r="CD1847" s="87">
        <v>34.64</v>
      </c>
      <c r="CE1847" s="87" t="s">
        <v>561</v>
      </c>
      <c r="CF1847" s="87">
        <v>0</v>
      </c>
      <c r="CG1847" s="87" t="s">
        <v>561</v>
      </c>
      <c r="CH1847" s="87">
        <v>0.28000000000000003</v>
      </c>
      <c r="CI1847" s="87" t="s">
        <v>561</v>
      </c>
      <c r="CJ1847" s="87">
        <v>47.61</v>
      </c>
    </row>
    <row r="1848" spans="79:88" x14ac:dyDescent="0.3">
      <c r="CA1848" s="87" t="s">
        <v>562</v>
      </c>
      <c r="CB1848" s="87">
        <v>223</v>
      </c>
      <c r="CC1848" s="87" t="s">
        <v>562</v>
      </c>
      <c r="CD1848" s="87">
        <v>34.44</v>
      </c>
      <c r="CE1848" s="87" t="s">
        <v>562</v>
      </c>
      <c r="CF1848" s="87">
        <v>0</v>
      </c>
      <c r="CG1848" s="87" t="s">
        <v>562</v>
      </c>
      <c r="CH1848" s="87">
        <v>0.28000000000000003</v>
      </c>
      <c r="CI1848" s="87" t="s">
        <v>562</v>
      </c>
      <c r="CJ1848" s="87">
        <v>54.36</v>
      </c>
    </row>
    <row r="1849" spans="79:88" x14ac:dyDescent="0.3">
      <c r="CA1849" s="87" t="s">
        <v>563</v>
      </c>
      <c r="CB1849" s="87">
        <v>228</v>
      </c>
      <c r="CC1849" s="87" t="s">
        <v>563</v>
      </c>
      <c r="CD1849" s="87">
        <v>33.75</v>
      </c>
      <c r="CE1849" s="87" t="s">
        <v>563</v>
      </c>
      <c r="CF1849" s="87">
        <v>0</v>
      </c>
      <c r="CG1849" s="87" t="s">
        <v>563</v>
      </c>
      <c r="CH1849" s="87">
        <v>0.28000000000000003</v>
      </c>
      <c r="CI1849" s="87" t="s">
        <v>563</v>
      </c>
      <c r="CJ1849" s="87">
        <v>52.44</v>
      </c>
    </row>
    <row r="1850" spans="79:88" x14ac:dyDescent="0.3">
      <c r="CA1850" s="87" t="s">
        <v>564</v>
      </c>
      <c r="CB1850" s="87">
        <v>223</v>
      </c>
      <c r="CC1850" s="87" t="s">
        <v>564</v>
      </c>
      <c r="CD1850" s="87">
        <v>32.94</v>
      </c>
      <c r="CE1850" s="87" t="s">
        <v>564</v>
      </c>
      <c r="CF1850" s="87">
        <v>0</v>
      </c>
      <c r="CG1850" s="87" t="s">
        <v>564</v>
      </c>
      <c r="CH1850" s="87">
        <v>0.28000000000000003</v>
      </c>
      <c r="CI1850" s="87" t="s">
        <v>564</v>
      </c>
      <c r="CJ1850" s="87">
        <v>41.14</v>
      </c>
    </row>
    <row r="1851" spans="79:88" x14ac:dyDescent="0.3">
      <c r="CA1851" s="87" t="s">
        <v>565</v>
      </c>
      <c r="CB1851" s="87">
        <v>223</v>
      </c>
      <c r="CC1851" s="87" t="s">
        <v>565</v>
      </c>
      <c r="CD1851" s="87">
        <v>32.17</v>
      </c>
      <c r="CE1851" s="87" t="s">
        <v>565</v>
      </c>
      <c r="CF1851" s="87">
        <v>0</v>
      </c>
      <c r="CG1851" s="87" t="s">
        <v>565</v>
      </c>
      <c r="CH1851" s="87">
        <v>0.28000000000000003</v>
      </c>
      <c r="CI1851" s="87" t="s">
        <v>565</v>
      </c>
      <c r="CJ1851" s="87">
        <v>46.03</v>
      </c>
    </row>
    <row r="1852" spans="79:88" x14ac:dyDescent="0.3">
      <c r="CA1852" s="87" t="s">
        <v>566</v>
      </c>
      <c r="CB1852" s="87">
        <v>223</v>
      </c>
      <c r="CC1852" s="87" t="s">
        <v>566</v>
      </c>
      <c r="CD1852" s="87">
        <v>30.97</v>
      </c>
      <c r="CE1852" s="87" t="s">
        <v>566</v>
      </c>
      <c r="CF1852" s="87">
        <v>0</v>
      </c>
      <c r="CG1852" s="87" t="s">
        <v>566</v>
      </c>
      <c r="CH1852" s="87">
        <v>0.28000000000000003</v>
      </c>
      <c r="CI1852" s="87" t="s">
        <v>566</v>
      </c>
      <c r="CJ1852" s="87">
        <v>42.42</v>
      </c>
    </row>
    <row r="1853" spans="79:88" x14ac:dyDescent="0.3">
      <c r="CA1853" s="87" t="s">
        <v>567</v>
      </c>
      <c r="CB1853" s="87">
        <v>218</v>
      </c>
      <c r="CC1853" s="87" t="s">
        <v>567</v>
      </c>
      <c r="CD1853" s="87">
        <v>29.28</v>
      </c>
      <c r="CE1853" s="87" t="s">
        <v>567</v>
      </c>
      <c r="CF1853" s="87">
        <v>0</v>
      </c>
      <c r="CG1853" s="87" t="s">
        <v>567</v>
      </c>
      <c r="CH1853" s="87">
        <v>0.28000000000000003</v>
      </c>
      <c r="CI1853" s="87" t="s">
        <v>567</v>
      </c>
      <c r="CJ1853" s="87">
        <v>51.14</v>
      </c>
    </row>
    <row r="1854" spans="79:88" x14ac:dyDescent="0.3">
      <c r="CA1854" s="87" t="s">
        <v>568</v>
      </c>
      <c r="CB1854" s="87">
        <v>220</v>
      </c>
      <c r="CC1854" s="87" t="s">
        <v>568</v>
      </c>
      <c r="CD1854" s="87">
        <v>28.89</v>
      </c>
      <c r="CE1854" s="87" t="s">
        <v>568</v>
      </c>
      <c r="CF1854" s="87">
        <v>0</v>
      </c>
      <c r="CG1854" s="87" t="s">
        <v>568</v>
      </c>
      <c r="CH1854" s="87">
        <v>0.28000000000000003</v>
      </c>
      <c r="CI1854" s="87" t="s">
        <v>568</v>
      </c>
      <c r="CJ1854" s="87">
        <v>45.56</v>
      </c>
    </row>
    <row r="1855" spans="79:88" x14ac:dyDescent="0.3">
      <c r="CA1855" s="87" t="s">
        <v>569</v>
      </c>
      <c r="CB1855" s="87">
        <v>222</v>
      </c>
      <c r="CC1855" s="87" t="s">
        <v>569</v>
      </c>
      <c r="CD1855" s="87">
        <v>27.69</v>
      </c>
      <c r="CE1855" s="87" t="s">
        <v>569</v>
      </c>
      <c r="CF1855" s="87">
        <v>0</v>
      </c>
      <c r="CG1855" s="87" t="s">
        <v>569</v>
      </c>
      <c r="CH1855" s="87">
        <v>0</v>
      </c>
      <c r="CI1855" s="87" t="s">
        <v>569</v>
      </c>
      <c r="CJ1855" s="87">
        <v>43.75</v>
      </c>
    </row>
    <row r="1856" spans="79:88" x14ac:dyDescent="0.3">
      <c r="CA1856" s="87" t="s">
        <v>570</v>
      </c>
      <c r="CB1856" s="87">
        <v>225</v>
      </c>
      <c r="CC1856" s="87" t="s">
        <v>570</v>
      </c>
      <c r="CD1856" s="87">
        <v>23</v>
      </c>
      <c r="CE1856" s="87" t="s">
        <v>570</v>
      </c>
      <c r="CF1856" s="87">
        <v>0</v>
      </c>
      <c r="CG1856" s="87" t="s">
        <v>570</v>
      </c>
      <c r="CH1856" s="87">
        <v>43.61</v>
      </c>
      <c r="CI1856" s="87" t="s">
        <v>570</v>
      </c>
      <c r="CJ1856" s="87">
        <v>0</v>
      </c>
    </row>
    <row r="1857" spans="79:88" x14ac:dyDescent="0.3">
      <c r="CA1857" s="87" t="s">
        <v>571</v>
      </c>
      <c r="CB1857" s="87">
        <v>218</v>
      </c>
      <c r="CC1857" s="87" t="s">
        <v>571</v>
      </c>
      <c r="CD1857" s="87">
        <v>29.56</v>
      </c>
      <c r="CE1857" s="87" t="s">
        <v>571</v>
      </c>
      <c r="CF1857" s="87">
        <v>0</v>
      </c>
      <c r="CG1857" s="87" t="s">
        <v>571</v>
      </c>
      <c r="CH1857" s="87">
        <v>48.33</v>
      </c>
      <c r="CI1857" s="87" t="s">
        <v>571</v>
      </c>
      <c r="CJ1857" s="87">
        <v>0</v>
      </c>
    </row>
    <row r="1858" spans="79:88" x14ac:dyDescent="0.3">
      <c r="CA1858" s="87" t="s">
        <v>572</v>
      </c>
      <c r="CB1858" s="87">
        <v>214</v>
      </c>
      <c r="CC1858" s="87" t="s">
        <v>572</v>
      </c>
      <c r="CD1858" s="87">
        <v>34.83</v>
      </c>
      <c r="CE1858" s="87" t="s">
        <v>572</v>
      </c>
      <c r="CF1858" s="87">
        <v>0</v>
      </c>
      <c r="CG1858" s="87" t="s">
        <v>572</v>
      </c>
      <c r="CH1858" s="87">
        <v>30</v>
      </c>
      <c r="CI1858" s="87" t="s">
        <v>572</v>
      </c>
      <c r="CJ1858" s="87">
        <v>0</v>
      </c>
    </row>
    <row r="1859" spans="79:88" x14ac:dyDescent="0.3">
      <c r="CA1859" s="87" t="s">
        <v>573</v>
      </c>
      <c r="CB1859" s="87">
        <v>218</v>
      </c>
      <c r="CC1859" s="87" t="s">
        <v>573</v>
      </c>
      <c r="CD1859" s="87">
        <v>34.5</v>
      </c>
      <c r="CE1859" s="87" t="s">
        <v>573</v>
      </c>
      <c r="CF1859" s="87">
        <v>0</v>
      </c>
      <c r="CG1859" s="87" t="s">
        <v>573</v>
      </c>
      <c r="CH1859" s="87">
        <v>53.33</v>
      </c>
      <c r="CI1859" s="87" t="s">
        <v>573</v>
      </c>
      <c r="CJ1859" s="87">
        <v>0</v>
      </c>
    </row>
    <row r="1860" spans="79:88" x14ac:dyDescent="0.3">
      <c r="CA1860" s="87" t="s">
        <v>574</v>
      </c>
      <c r="CB1860" s="87">
        <v>224</v>
      </c>
      <c r="CC1860" s="87" t="s">
        <v>574</v>
      </c>
      <c r="CD1860" s="87">
        <v>35.11</v>
      </c>
      <c r="CE1860" s="87" t="s">
        <v>574</v>
      </c>
      <c r="CF1860" s="87">
        <v>0</v>
      </c>
      <c r="CG1860" s="87" t="s">
        <v>574</v>
      </c>
      <c r="CH1860" s="87">
        <v>43.89</v>
      </c>
      <c r="CI1860" s="87" t="s">
        <v>574</v>
      </c>
      <c r="CJ1860" s="87">
        <v>0</v>
      </c>
    </row>
    <row r="1861" spans="79:88" x14ac:dyDescent="0.3">
      <c r="CA1861" s="87" t="s">
        <v>575</v>
      </c>
      <c r="CB1861" s="87">
        <v>225</v>
      </c>
      <c r="CC1861" s="87" t="s">
        <v>575</v>
      </c>
      <c r="CD1861" s="87">
        <v>32.53</v>
      </c>
      <c r="CE1861" s="87" t="s">
        <v>575</v>
      </c>
      <c r="CF1861" s="87">
        <v>0</v>
      </c>
      <c r="CG1861" s="87" t="s">
        <v>575</v>
      </c>
      <c r="CH1861" s="87">
        <v>51.67</v>
      </c>
      <c r="CI1861" s="87" t="s">
        <v>575</v>
      </c>
      <c r="CJ1861" s="87">
        <v>0</v>
      </c>
    </row>
    <row r="1862" spans="79:88" x14ac:dyDescent="0.3">
      <c r="CA1862" s="87" t="s">
        <v>576</v>
      </c>
      <c r="CB1862" s="87">
        <v>227</v>
      </c>
      <c r="CC1862" s="87" t="s">
        <v>576</v>
      </c>
      <c r="CD1862" s="87">
        <v>30.89</v>
      </c>
      <c r="CE1862" s="87" t="s">
        <v>576</v>
      </c>
      <c r="CF1862" s="87">
        <v>0</v>
      </c>
      <c r="CG1862" s="87" t="s">
        <v>576</v>
      </c>
      <c r="CH1862" s="87">
        <v>48.89</v>
      </c>
      <c r="CI1862" s="87" t="s">
        <v>576</v>
      </c>
      <c r="CJ1862" s="87">
        <v>0</v>
      </c>
    </row>
    <row r="1863" spans="79:88" x14ac:dyDescent="0.3">
      <c r="CA1863" s="87" t="s">
        <v>577</v>
      </c>
      <c r="CB1863" s="87">
        <v>222</v>
      </c>
      <c r="CC1863" s="87" t="s">
        <v>577</v>
      </c>
      <c r="CD1863" s="87">
        <v>27</v>
      </c>
      <c r="CE1863" s="87" t="s">
        <v>577</v>
      </c>
      <c r="CF1863" s="87">
        <v>0</v>
      </c>
      <c r="CG1863" s="87" t="s">
        <v>577</v>
      </c>
      <c r="CH1863" s="87">
        <v>36.94</v>
      </c>
      <c r="CI1863" s="87" t="s">
        <v>577</v>
      </c>
      <c r="CJ1863" s="87">
        <v>0</v>
      </c>
    </row>
    <row r="1864" spans="79:88" x14ac:dyDescent="0.3">
      <c r="CA1864" s="87" t="s">
        <v>578</v>
      </c>
      <c r="CB1864" s="87">
        <v>220</v>
      </c>
      <c r="CC1864" s="87" t="s">
        <v>578</v>
      </c>
      <c r="CD1864" s="87">
        <v>22.31</v>
      </c>
      <c r="CE1864" s="87" t="s">
        <v>578</v>
      </c>
      <c r="CF1864" s="87">
        <v>0</v>
      </c>
      <c r="CG1864" s="87" t="s">
        <v>578</v>
      </c>
      <c r="CH1864" s="87">
        <v>42.22</v>
      </c>
      <c r="CI1864" s="87" t="s">
        <v>578</v>
      </c>
      <c r="CJ1864" s="87">
        <v>0</v>
      </c>
    </row>
    <row r="1865" spans="79:88" x14ac:dyDescent="0.3">
      <c r="CA1865" s="87" t="s">
        <v>579</v>
      </c>
      <c r="CB1865" s="87">
        <v>223</v>
      </c>
      <c r="CC1865" s="87" t="s">
        <v>579</v>
      </c>
      <c r="CD1865" s="87">
        <v>0</v>
      </c>
      <c r="CE1865" s="87" t="s">
        <v>579</v>
      </c>
      <c r="CF1865" s="87">
        <v>0</v>
      </c>
      <c r="CG1865" s="87" t="s">
        <v>579</v>
      </c>
      <c r="CH1865" s="87">
        <v>43.89</v>
      </c>
      <c r="CI1865" s="87" t="s">
        <v>579</v>
      </c>
      <c r="CJ1865" s="87">
        <v>0</v>
      </c>
    </row>
    <row r="1866" spans="79:88" x14ac:dyDescent="0.3">
      <c r="CA1866" s="87" t="s">
        <v>580</v>
      </c>
      <c r="CB1866" s="87">
        <v>225</v>
      </c>
      <c r="CC1866" s="87" t="s">
        <v>580</v>
      </c>
      <c r="CD1866" s="87">
        <v>0</v>
      </c>
      <c r="CE1866" s="87" t="s">
        <v>580</v>
      </c>
      <c r="CF1866" s="87">
        <v>0</v>
      </c>
      <c r="CG1866" s="87" t="s">
        <v>580</v>
      </c>
      <c r="CH1866" s="87">
        <v>32.5</v>
      </c>
      <c r="CI1866" s="87" t="s">
        <v>580</v>
      </c>
      <c r="CJ1866" s="87">
        <v>0</v>
      </c>
    </row>
    <row r="1867" spans="79:88" x14ac:dyDescent="0.3">
      <c r="CA1867" s="87" t="s">
        <v>581</v>
      </c>
      <c r="CB1867" s="87">
        <v>225</v>
      </c>
      <c r="CC1867" s="87" t="s">
        <v>581</v>
      </c>
      <c r="CD1867" s="87">
        <v>0</v>
      </c>
      <c r="CE1867" s="87" t="s">
        <v>581</v>
      </c>
      <c r="CF1867" s="87">
        <v>0</v>
      </c>
      <c r="CG1867" s="87" t="s">
        <v>581</v>
      </c>
      <c r="CH1867" s="87">
        <v>30</v>
      </c>
      <c r="CI1867" s="87" t="s">
        <v>581</v>
      </c>
      <c r="CJ1867" s="87">
        <v>0</v>
      </c>
    </row>
    <row r="1868" spans="79:88" x14ac:dyDescent="0.3">
      <c r="CA1868" s="87" t="s">
        <v>582</v>
      </c>
      <c r="CB1868" s="87">
        <v>222</v>
      </c>
      <c r="CC1868" s="87" t="s">
        <v>582</v>
      </c>
      <c r="CD1868" s="87">
        <v>0</v>
      </c>
      <c r="CE1868" s="87" t="s">
        <v>582</v>
      </c>
      <c r="CF1868" s="87">
        <v>0</v>
      </c>
      <c r="CG1868" s="87" t="s">
        <v>582</v>
      </c>
      <c r="CH1868" s="87">
        <v>29.44</v>
      </c>
      <c r="CI1868" s="87" t="s">
        <v>582</v>
      </c>
      <c r="CJ1868" s="87">
        <v>0</v>
      </c>
    </row>
    <row r="1869" spans="79:88" x14ac:dyDescent="0.3">
      <c r="CA1869" s="87" t="s">
        <v>583</v>
      </c>
      <c r="CB1869" s="87">
        <v>214</v>
      </c>
      <c r="CC1869" s="87" t="s">
        <v>583</v>
      </c>
      <c r="CD1869" s="87">
        <v>0</v>
      </c>
      <c r="CE1869" s="87" t="s">
        <v>583</v>
      </c>
      <c r="CF1869" s="87">
        <v>0</v>
      </c>
      <c r="CG1869" s="87" t="s">
        <v>583</v>
      </c>
      <c r="CH1869" s="87">
        <v>28.06</v>
      </c>
      <c r="CI1869" s="87" t="s">
        <v>583</v>
      </c>
      <c r="CJ1869" s="87">
        <v>0</v>
      </c>
    </row>
    <row r="1870" spans="79:88" x14ac:dyDescent="0.3">
      <c r="CA1870" s="87" t="s">
        <v>584</v>
      </c>
      <c r="CB1870" s="87">
        <v>216</v>
      </c>
      <c r="CC1870" s="87" t="s">
        <v>584</v>
      </c>
      <c r="CD1870" s="87">
        <v>0</v>
      </c>
      <c r="CE1870" s="87" t="s">
        <v>584</v>
      </c>
      <c r="CF1870" s="87">
        <v>0</v>
      </c>
      <c r="CG1870" s="87" t="s">
        <v>584</v>
      </c>
      <c r="CH1870" s="87">
        <v>33.89</v>
      </c>
      <c r="CI1870" s="87" t="s">
        <v>584</v>
      </c>
      <c r="CJ1870" s="87">
        <v>0</v>
      </c>
    </row>
    <row r="1871" spans="79:88" x14ac:dyDescent="0.3">
      <c r="CA1871" s="87" t="s">
        <v>585</v>
      </c>
      <c r="CB1871" s="87">
        <v>223</v>
      </c>
      <c r="CC1871" s="87" t="s">
        <v>585</v>
      </c>
      <c r="CD1871" s="87">
        <v>0</v>
      </c>
      <c r="CE1871" s="87" t="s">
        <v>585</v>
      </c>
      <c r="CF1871" s="87">
        <v>0</v>
      </c>
      <c r="CG1871" s="87" t="s">
        <v>585</v>
      </c>
      <c r="CH1871" s="87">
        <v>31.39</v>
      </c>
      <c r="CI1871" s="87" t="s">
        <v>585</v>
      </c>
      <c r="CJ1871" s="87">
        <v>0</v>
      </c>
    </row>
    <row r="1872" spans="79:88" x14ac:dyDescent="0.3">
      <c r="CA1872" s="87" t="s">
        <v>586</v>
      </c>
      <c r="CB1872" s="87">
        <v>225</v>
      </c>
      <c r="CC1872" s="87" t="s">
        <v>586</v>
      </c>
      <c r="CD1872" s="87">
        <v>0</v>
      </c>
      <c r="CE1872" s="87" t="s">
        <v>586</v>
      </c>
      <c r="CF1872" s="87">
        <v>0</v>
      </c>
      <c r="CG1872" s="87" t="s">
        <v>586</v>
      </c>
      <c r="CH1872" s="87">
        <v>22.22</v>
      </c>
      <c r="CI1872" s="87" t="s">
        <v>586</v>
      </c>
      <c r="CJ1872" s="87">
        <v>0</v>
      </c>
    </row>
    <row r="1873" spans="79:88" x14ac:dyDescent="0.3">
      <c r="CA1873" s="87" t="s">
        <v>587</v>
      </c>
      <c r="CB1873" s="87">
        <v>228</v>
      </c>
      <c r="CC1873" s="87" t="s">
        <v>587</v>
      </c>
      <c r="CD1873" s="87">
        <v>0</v>
      </c>
      <c r="CE1873" s="87" t="s">
        <v>587</v>
      </c>
      <c r="CF1873" s="87">
        <v>0</v>
      </c>
      <c r="CG1873" s="87" t="s">
        <v>587</v>
      </c>
      <c r="CH1873" s="87">
        <v>22.22</v>
      </c>
      <c r="CI1873" s="87" t="s">
        <v>587</v>
      </c>
      <c r="CJ1873" s="87">
        <v>0</v>
      </c>
    </row>
    <row r="1874" spans="79:88" x14ac:dyDescent="0.3">
      <c r="CA1874" s="87" t="s">
        <v>588</v>
      </c>
      <c r="CB1874" s="87">
        <v>229</v>
      </c>
      <c r="CC1874" s="87" t="s">
        <v>588</v>
      </c>
      <c r="CD1874" s="87">
        <v>0</v>
      </c>
      <c r="CE1874" s="87" t="s">
        <v>588</v>
      </c>
      <c r="CF1874" s="87">
        <v>0</v>
      </c>
      <c r="CG1874" s="87" t="s">
        <v>588</v>
      </c>
      <c r="CH1874" s="87">
        <v>27.5</v>
      </c>
      <c r="CI1874" s="87" t="s">
        <v>588</v>
      </c>
      <c r="CJ1874" s="87">
        <v>0</v>
      </c>
    </row>
    <row r="1875" spans="79:88" x14ac:dyDescent="0.3">
      <c r="CA1875" s="87" t="s">
        <v>589</v>
      </c>
      <c r="CB1875" s="87">
        <v>222</v>
      </c>
      <c r="CC1875" s="87" t="s">
        <v>589</v>
      </c>
      <c r="CD1875" s="87">
        <v>0</v>
      </c>
      <c r="CE1875" s="87" t="s">
        <v>589</v>
      </c>
      <c r="CF1875" s="87">
        <v>0</v>
      </c>
      <c r="CG1875" s="87" t="s">
        <v>589</v>
      </c>
      <c r="CH1875" s="87">
        <v>27.5</v>
      </c>
      <c r="CI1875" s="87" t="s">
        <v>589</v>
      </c>
      <c r="CJ1875" s="87">
        <v>0</v>
      </c>
    </row>
    <row r="1876" spans="79:88" x14ac:dyDescent="0.3">
      <c r="CA1876" s="87" t="s">
        <v>590</v>
      </c>
      <c r="CB1876" s="87">
        <v>218</v>
      </c>
      <c r="CC1876" s="87" t="s">
        <v>590</v>
      </c>
      <c r="CD1876" s="87">
        <v>0</v>
      </c>
      <c r="CE1876" s="87" t="s">
        <v>590</v>
      </c>
      <c r="CF1876" s="87">
        <v>0</v>
      </c>
      <c r="CG1876" s="87" t="s">
        <v>590</v>
      </c>
      <c r="CH1876" s="87">
        <v>9.44</v>
      </c>
      <c r="CI1876" s="87" t="s">
        <v>590</v>
      </c>
      <c r="CJ1876" s="87">
        <v>0</v>
      </c>
    </row>
    <row r="1877" spans="79:88" x14ac:dyDescent="0.3">
      <c r="CA1877" s="87" t="s">
        <v>591</v>
      </c>
      <c r="CB1877" s="87">
        <v>225</v>
      </c>
      <c r="CC1877" s="87" t="s">
        <v>591</v>
      </c>
      <c r="CD1877" s="87">
        <v>0</v>
      </c>
      <c r="CE1877" s="87" t="s">
        <v>591</v>
      </c>
      <c r="CF1877" s="87">
        <v>0</v>
      </c>
      <c r="CG1877" s="87" t="s">
        <v>591</v>
      </c>
      <c r="CH1877" s="87">
        <v>17.78</v>
      </c>
      <c r="CI1877" s="87" t="s">
        <v>591</v>
      </c>
      <c r="CJ1877" s="87">
        <v>0</v>
      </c>
    </row>
    <row r="1878" spans="79:88" x14ac:dyDescent="0.3">
      <c r="CA1878" s="87" t="s">
        <v>592</v>
      </c>
      <c r="CB1878" s="87">
        <v>226</v>
      </c>
      <c r="CC1878" s="87" t="s">
        <v>592</v>
      </c>
      <c r="CD1878" s="87">
        <v>0</v>
      </c>
      <c r="CE1878" s="87" t="s">
        <v>592</v>
      </c>
      <c r="CF1878" s="87">
        <v>0</v>
      </c>
      <c r="CG1878" s="87" t="s">
        <v>592</v>
      </c>
      <c r="CH1878" s="87">
        <v>19.170000000000002</v>
      </c>
      <c r="CI1878" s="87" t="s">
        <v>592</v>
      </c>
      <c r="CJ1878" s="87">
        <v>0</v>
      </c>
    </row>
    <row r="1879" spans="79:88" x14ac:dyDescent="0.3">
      <c r="CA1879" s="87" t="s">
        <v>593</v>
      </c>
      <c r="CB1879" s="87">
        <v>227</v>
      </c>
      <c r="CC1879" s="87" t="s">
        <v>593</v>
      </c>
      <c r="CD1879" s="87">
        <v>0</v>
      </c>
      <c r="CE1879" s="87" t="s">
        <v>593</v>
      </c>
      <c r="CF1879" s="87">
        <v>0</v>
      </c>
      <c r="CG1879" s="87" t="s">
        <v>593</v>
      </c>
      <c r="CH1879" s="87">
        <v>20.56</v>
      </c>
      <c r="CI1879" s="87" t="s">
        <v>593</v>
      </c>
      <c r="CJ1879" s="87">
        <v>0</v>
      </c>
    </row>
    <row r="1880" spans="79:88" x14ac:dyDescent="0.3">
      <c r="CA1880" s="87" t="s">
        <v>594</v>
      </c>
      <c r="CB1880" s="87">
        <v>225</v>
      </c>
      <c r="CC1880" s="87" t="s">
        <v>594</v>
      </c>
      <c r="CD1880" s="87">
        <v>0</v>
      </c>
      <c r="CE1880" s="87" t="s">
        <v>594</v>
      </c>
      <c r="CF1880" s="87">
        <v>0</v>
      </c>
      <c r="CG1880" s="87" t="s">
        <v>594</v>
      </c>
      <c r="CH1880" s="87">
        <v>26.67</v>
      </c>
      <c r="CI1880" s="87" t="s">
        <v>594</v>
      </c>
      <c r="CJ1880" s="87">
        <v>0</v>
      </c>
    </row>
    <row r="1881" spans="79:88" x14ac:dyDescent="0.3">
      <c r="CA1881" s="87" t="s">
        <v>595</v>
      </c>
      <c r="CB1881" s="87">
        <v>221</v>
      </c>
      <c r="CC1881" s="87" t="s">
        <v>595</v>
      </c>
      <c r="CD1881" s="87">
        <v>0</v>
      </c>
      <c r="CE1881" s="87" t="s">
        <v>595</v>
      </c>
      <c r="CF1881" s="87">
        <v>0</v>
      </c>
      <c r="CG1881" s="87" t="s">
        <v>595</v>
      </c>
      <c r="CH1881" s="87">
        <v>26.11</v>
      </c>
      <c r="CI1881" s="87" t="s">
        <v>595</v>
      </c>
      <c r="CJ1881" s="87">
        <v>0</v>
      </c>
    </row>
    <row r="1882" spans="79:88" x14ac:dyDescent="0.3">
      <c r="CA1882" s="87" t="s">
        <v>596</v>
      </c>
      <c r="CB1882" s="87">
        <v>215</v>
      </c>
      <c r="CC1882" s="87" t="s">
        <v>596</v>
      </c>
      <c r="CD1882" s="87">
        <v>0</v>
      </c>
      <c r="CE1882" s="87" t="s">
        <v>596</v>
      </c>
      <c r="CF1882" s="87">
        <v>0</v>
      </c>
      <c r="CG1882" s="87" t="s">
        <v>596</v>
      </c>
      <c r="CH1882" s="87">
        <v>19.170000000000002</v>
      </c>
      <c r="CI1882" s="87" t="s">
        <v>596</v>
      </c>
      <c r="CJ1882" s="87">
        <v>0</v>
      </c>
    </row>
    <row r="1883" spans="79:88" x14ac:dyDescent="0.3">
      <c r="CA1883" s="87" t="s">
        <v>597</v>
      </c>
      <c r="CB1883" s="87">
        <v>222</v>
      </c>
      <c r="CC1883" s="87" t="s">
        <v>597</v>
      </c>
      <c r="CD1883" s="87">
        <v>0</v>
      </c>
      <c r="CE1883" s="87" t="s">
        <v>597</v>
      </c>
      <c r="CF1883" s="87">
        <v>0</v>
      </c>
      <c r="CG1883" s="87" t="s">
        <v>597</v>
      </c>
      <c r="CH1883" s="87">
        <v>19.72</v>
      </c>
      <c r="CI1883" s="87" t="s">
        <v>597</v>
      </c>
      <c r="CJ1883" s="87">
        <v>0</v>
      </c>
    </row>
    <row r="1884" spans="79:88" x14ac:dyDescent="0.3">
      <c r="CA1884" s="87" t="s">
        <v>598</v>
      </c>
      <c r="CB1884" s="87">
        <v>223</v>
      </c>
      <c r="CC1884" s="87" t="s">
        <v>598</v>
      </c>
      <c r="CD1884" s="87">
        <v>0</v>
      </c>
      <c r="CE1884" s="87" t="s">
        <v>598</v>
      </c>
      <c r="CF1884" s="87">
        <v>0</v>
      </c>
      <c r="CG1884" s="87" t="s">
        <v>598</v>
      </c>
      <c r="CH1884" s="87">
        <v>19.440000000000001</v>
      </c>
      <c r="CI1884" s="87" t="s">
        <v>598</v>
      </c>
      <c r="CJ1884" s="87">
        <v>0</v>
      </c>
    </row>
    <row r="1885" spans="79:88" x14ac:dyDescent="0.3">
      <c r="CA1885" s="87" t="s">
        <v>599</v>
      </c>
      <c r="CB1885" s="87">
        <v>225</v>
      </c>
      <c r="CC1885" s="87" t="s">
        <v>599</v>
      </c>
      <c r="CD1885" s="87">
        <v>0</v>
      </c>
      <c r="CE1885" s="87" t="s">
        <v>599</v>
      </c>
      <c r="CF1885" s="87">
        <v>0</v>
      </c>
      <c r="CG1885" s="87" t="s">
        <v>599</v>
      </c>
      <c r="CH1885" s="87">
        <v>25.83</v>
      </c>
      <c r="CI1885" s="87" t="s">
        <v>599</v>
      </c>
      <c r="CJ1885" s="87">
        <v>0</v>
      </c>
    </row>
    <row r="1886" spans="79:88" x14ac:dyDescent="0.3">
      <c r="CA1886" s="87" t="s">
        <v>600</v>
      </c>
      <c r="CB1886" s="87">
        <v>230</v>
      </c>
      <c r="CC1886" s="87" t="s">
        <v>600</v>
      </c>
      <c r="CD1886" s="87">
        <v>0</v>
      </c>
      <c r="CE1886" s="87" t="s">
        <v>600</v>
      </c>
      <c r="CF1886" s="87">
        <v>0</v>
      </c>
      <c r="CG1886" s="87" t="s">
        <v>600</v>
      </c>
      <c r="CH1886" s="87">
        <v>3.33</v>
      </c>
      <c r="CI1886" s="87" t="s">
        <v>600</v>
      </c>
      <c r="CJ1886" s="87">
        <v>0</v>
      </c>
    </row>
    <row r="1887" spans="79:88" x14ac:dyDescent="0.3">
      <c r="CA1887" s="87" t="s">
        <v>601</v>
      </c>
      <c r="CB1887" s="87">
        <v>224</v>
      </c>
      <c r="CC1887" s="87" t="s">
        <v>601</v>
      </c>
      <c r="CD1887" s="87">
        <v>0</v>
      </c>
      <c r="CE1887" s="87" t="s">
        <v>601</v>
      </c>
      <c r="CF1887" s="87">
        <v>0</v>
      </c>
      <c r="CG1887" s="87" t="s">
        <v>601</v>
      </c>
      <c r="CH1887" s="87">
        <v>16.670000000000002</v>
      </c>
      <c r="CI1887" s="87" t="s">
        <v>601</v>
      </c>
      <c r="CJ1887" s="87">
        <v>0</v>
      </c>
    </row>
    <row r="1888" spans="79:88" x14ac:dyDescent="0.3">
      <c r="CA1888" s="87" t="s">
        <v>602</v>
      </c>
      <c r="CB1888" s="87">
        <v>221</v>
      </c>
      <c r="CC1888" s="87" t="s">
        <v>602</v>
      </c>
      <c r="CD1888" s="87">
        <v>0</v>
      </c>
      <c r="CE1888" s="87" t="s">
        <v>602</v>
      </c>
      <c r="CF1888" s="87">
        <v>0</v>
      </c>
      <c r="CG1888" s="87" t="s">
        <v>602</v>
      </c>
      <c r="CH1888" s="87">
        <v>25.83</v>
      </c>
      <c r="CI1888" s="87" t="s">
        <v>602</v>
      </c>
      <c r="CJ1888" s="87">
        <v>0</v>
      </c>
    </row>
    <row r="1889" spans="79:88" x14ac:dyDescent="0.3">
      <c r="CA1889" s="87" t="s">
        <v>603</v>
      </c>
      <c r="CB1889" s="87">
        <v>221</v>
      </c>
      <c r="CC1889" s="87" t="s">
        <v>603</v>
      </c>
      <c r="CD1889" s="87">
        <v>0</v>
      </c>
      <c r="CE1889" s="87" t="s">
        <v>603</v>
      </c>
      <c r="CF1889" s="87">
        <v>0</v>
      </c>
      <c r="CG1889" s="87" t="s">
        <v>603</v>
      </c>
      <c r="CH1889" s="87">
        <v>27.22</v>
      </c>
      <c r="CI1889" s="87" t="s">
        <v>603</v>
      </c>
      <c r="CJ1889" s="87">
        <v>0</v>
      </c>
    </row>
    <row r="1890" spans="79:88" x14ac:dyDescent="0.3">
      <c r="CA1890" s="87" t="s">
        <v>604</v>
      </c>
      <c r="CB1890" s="87">
        <v>221</v>
      </c>
      <c r="CC1890" s="87" t="s">
        <v>604</v>
      </c>
      <c r="CD1890" s="87">
        <v>0</v>
      </c>
      <c r="CE1890" s="87" t="s">
        <v>604</v>
      </c>
      <c r="CF1890" s="87">
        <v>0</v>
      </c>
      <c r="CG1890" s="87" t="s">
        <v>604</v>
      </c>
      <c r="CH1890" s="87">
        <v>16.11</v>
      </c>
      <c r="CI1890" s="87" t="s">
        <v>604</v>
      </c>
      <c r="CJ1890" s="87">
        <v>0</v>
      </c>
    </row>
    <row r="1891" spans="79:88" x14ac:dyDescent="0.3">
      <c r="CA1891" s="87" t="s">
        <v>605</v>
      </c>
      <c r="CB1891" s="87">
        <v>224</v>
      </c>
      <c r="CC1891" s="87" t="s">
        <v>605</v>
      </c>
      <c r="CD1891" s="87">
        <v>0</v>
      </c>
      <c r="CE1891" s="87" t="s">
        <v>605</v>
      </c>
      <c r="CF1891" s="87">
        <v>0</v>
      </c>
      <c r="CG1891" s="87" t="s">
        <v>605</v>
      </c>
      <c r="CH1891" s="87">
        <v>18.329999999999998</v>
      </c>
      <c r="CI1891" s="87" t="s">
        <v>605</v>
      </c>
      <c r="CJ1891" s="87">
        <v>0</v>
      </c>
    </row>
    <row r="1892" spans="79:88" x14ac:dyDescent="0.3">
      <c r="CA1892" s="87" t="s">
        <v>606</v>
      </c>
      <c r="CB1892" s="87">
        <v>223</v>
      </c>
      <c r="CC1892" s="87" t="s">
        <v>606</v>
      </c>
      <c r="CD1892" s="87">
        <v>0</v>
      </c>
      <c r="CE1892" s="87" t="s">
        <v>606</v>
      </c>
      <c r="CF1892" s="87">
        <v>0</v>
      </c>
      <c r="CG1892" s="87" t="s">
        <v>606</v>
      </c>
      <c r="CH1892" s="87">
        <v>24.72</v>
      </c>
      <c r="CI1892" s="87" t="s">
        <v>606</v>
      </c>
      <c r="CJ1892" s="87">
        <v>0</v>
      </c>
    </row>
    <row r="1893" spans="79:88" x14ac:dyDescent="0.3">
      <c r="CA1893" s="87" t="s">
        <v>607</v>
      </c>
      <c r="CB1893" s="87">
        <v>221</v>
      </c>
      <c r="CC1893" s="87" t="s">
        <v>607</v>
      </c>
      <c r="CD1893" s="87">
        <v>0</v>
      </c>
      <c r="CE1893" s="87" t="s">
        <v>607</v>
      </c>
      <c r="CF1893" s="87">
        <v>0</v>
      </c>
      <c r="CG1893" s="87" t="s">
        <v>607</v>
      </c>
      <c r="CH1893" s="87">
        <v>19.72</v>
      </c>
      <c r="CI1893" s="87" t="s">
        <v>607</v>
      </c>
      <c r="CJ1893" s="87">
        <v>0</v>
      </c>
    </row>
    <row r="1894" spans="79:88" x14ac:dyDescent="0.3">
      <c r="CA1894" s="87" t="s">
        <v>608</v>
      </c>
      <c r="CB1894" s="87">
        <v>217</v>
      </c>
      <c r="CC1894" s="87" t="s">
        <v>608</v>
      </c>
      <c r="CD1894" s="87">
        <v>0</v>
      </c>
      <c r="CE1894" s="87" t="s">
        <v>608</v>
      </c>
      <c r="CF1894" s="87">
        <v>0</v>
      </c>
      <c r="CG1894" s="87" t="s">
        <v>608</v>
      </c>
      <c r="CH1894" s="87">
        <v>18.61</v>
      </c>
      <c r="CI1894" s="87" t="s">
        <v>608</v>
      </c>
      <c r="CJ1894" s="87">
        <v>0</v>
      </c>
    </row>
    <row r="1895" spans="79:88" x14ac:dyDescent="0.3">
      <c r="CA1895" s="87" t="s">
        <v>609</v>
      </c>
      <c r="CB1895" s="87">
        <v>224</v>
      </c>
      <c r="CC1895" s="87" t="s">
        <v>609</v>
      </c>
      <c r="CD1895" s="87">
        <v>0</v>
      </c>
      <c r="CE1895" s="87" t="s">
        <v>609</v>
      </c>
      <c r="CF1895" s="87">
        <v>0</v>
      </c>
      <c r="CG1895" s="87" t="s">
        <v>609</v>
      </c>
      <c r="CH1895" s="87">
        <v>17.78</v>
      </c>
      <c r="CI1895" s="87" t="s">
        <v>609</v>
      </c>
      <c r="CJ1895" s="87">
        <v>0</v>
      </c>
    </row>
    <row r="1896" spans="79:88" x14ac:dyDescent="0.3">
      <c r="CA1896" s="87" t="s">
        <v>610</v>
      </c>
      <c r="CB1896" s="87">
        <v>223</v>
      </c>
      <c r="CC1896" s="87" t="s">
        <v>610</v>
      </c>
      <c r="CD1896" s="87">
        <v>0</v>
      </c>
      <c r="CE1896" s="87" t="s">
        <v>610</v>
      </c>
      <c r="CF1896" s="87">
        <v>0</v>
      </c>
      <c r="CG1896" s="87" t="s">
        <v>610</v>
      </c>
      <c r="CH1896" s="87">
        <v>16.39</v>
      </c>
      <c r="CI1896" s="87" t="s">
        <v>610</v>
      </c>
      <c r="CJ1896" s="87">
        <v>0</v>
      </c>
    </row>
    <row r="1897" spans="79:88" x14ac:dyDescent="0.3">
      <c r="CA1897" s="87" t="s">
        <v>611</v>
      </c>
      <c r="CB1897" s="87">
        <v>224</v>
      </c>
      <c r="CC1897" s="87" t="s">
        <v>611</v>
      </c>
      <c r="CD1897" s="87">
        <v>0</v>
      </c>
      <c r="CE1897" s="87" t="s">
        <v>611</v>
      </c>
      <c r="CF1897" s="87">
        <v>0</v>
      </c>
      <c r="CG1897" s="87" t="s">
        <v>611</v>
      </c>
      <c r="CH1897" s="87">
        <v>24.44</v>
      </c>
      <c r="CI1897" s="87" t="s">
        <v>611</v>
      </c>
      <c r="CJ1897" s="87">
        <v>0</v>
      </c>
    </row>
    <row r="1898" spans="79:88" x14ac:dyDescent="0.3">
      <c r="CA1898" s="87" t="s">
        <v>612</v>
      </c>
      <c r="CB1898" s="87">
        <v>230</v>
      </c>
      <c r="CC1898" s="87" t="s">
        <v>612</v>
      </c>
      <c r="CD1898" s="87">
        <v>0</v>
      </c>
      <c r="CE1898" s="87" t="s">
        <v>612</v>
      </c>
      <c r="CF1898" s="87">
        <v>0</v>
      </c>
      <c r="CG1898" s="87" t="s">
        <v>612</v>
      </c>
      <c r="CH1898" s="87">
        <v>5.28</v>
      </c>
      <c r="CI1898" s="87" t="s">
        <v>612</v>
      </c>
      <c r="CJ1898" s="87">
        <v>0</v>
      </c>
    </row>
    <row r="1899" spans="79:88" x14ac:dyDescent="0.3">
      <c r="CA1899" s="87" t="s">
        <v>613</v>
      </c>
      <c r="CB1899" s="87">
        <v>228</v>
      </c>
      <c r="CC1899" s="87" t="s">
        <v>613</v>
      </c>
      <c r="CD1899" s="87">
        <v>0</v>
      </c>
      <c r="CE1899" s="87" t="s">
        <v>613</v>
      </c>
      <c r="CF1899" s="87">
        <v>0</v>
      </c>
      <c r="CG1899" s="87" t="s">
        <v>613</v>
      </c>
      <c r="CH1899" s="87">
        <v>19.72</v>
      </c>
      <c r="CI1899" s="87" t="s">
        <v>613</v>
      </c>
      <c r="CJ1899" s="87">
        <v>0</v>
      </c>
    </row>
    <row r="1900" spans="79:88" x14ac:dyDescent="0.3">
      <c r="CA1900" s="87" t="s">
        <v>614</v>
      </c>
      <c r="CB1900" s="87">
        <v>225</v>
      </c>
      <c r="CC1900" s="87" t="s">
        <v>614</v>
      </c>
      <c r="CD1900" s="87">
        <v>0</v>
      </c>
      <c r="CE1900" s="87" t="s">
        <v>614</v>
      </c>
      <c r="CF1900" s="87">
        <v>0</v>
      </c>
      <c r="CG1900" s="87" t="s">
        <v>614</v>
      </c>
      <c r="CH1900" s="87">
        <v>26.94</v>
      </c>
      <c r="CI1900" s="87" t="s">
        <v>614</v>
      </c>
      <c r="CJ1900" s="87">
        <v>0</v>
      </c>
    </row>
    <row r="1901" spans="79:88" x14ac:dyDescent="0.3">
      <c r="CA1901" s="87" t="s">
        <v>615</v>
      </c>
      <c r="CB1901" s="87">
        <v>227</v>
      </c>
      <c r="CC1901" s="87" t="s">
        <v>615</v>
      </c>
      <c r="CD1901" s="87">
        <v>0</v>
      </c>
      <c r="CE1901" s="87" t="s">
        <v>615</v>
      </c>
      <c r="CF1901" s="87">
        <v>0</v>
      </c>
      <c r="CG1901" s="87" t="s">
        <v>615</v>
      </c>
      <c r="CH1901" s="87">
        <v>28.33</v>
      </c>
      <c r="CI1901" s="87" t="s">
        <v>615</v>
      </c>
      <c r="CJ1901" s="87">
        <v>0</v>
      </c>
    </row>
    <row r="1902" spans="79:88" x14ac:dyDescent="0.3">
      <c r="CA1902" s="87" t="s">
        <v>616</v>
      </c>
      <c r="CB1902" s="87">
        <v>227</v>
      </c>
      <c r="CC1902" s="87" t="s">
        <v>616</v>
      </c>
      <c r="CD1902" s="87">
        <v>0</v>
      </c>
      <c r="CE1902" s="87" t="s">
        <v>616</v>
      </c>
      <c r="CF1902" s="87">
        <v>0</v>
      </c>
      <c r="CG1902" s="87" t="s">
        <v>616</v>
      </c>
      <c r="CH1902" s="87">
        <v>30.28</v>
      </c>
      <c r="CI1902" s="87" t="s">
        <v>616</v>
      </c>
      <c r="CJ1902" s="87">
        <v>0</v>
      </c>
    </row>
    <row r="1903" spans="79:88" x14ac:dyDescent="0.3">
      <c r="CA1903" s="87" t="s">
        <v>617</v>
      </c>
      <c r="CB1903" s="87">
        <v>227</v>
      </c>
      <c r="CC1903" s="87" t="s">
        <v>617</v>
      </c>
      <c r="CD1903" s="87">
        <v>0</v>
      </c>
      <c r="CE1903" s="87" t="s">
        <v>617</v>
      </c>
      <c r="CF1903" s="87">
        <v>0</v>
      </c>
      <c r="CG1903" s="87" t="s">
        <v>617</v>
      </c>
      <c r="CH1903" s="87">
        <v>29.72</v>
      </c>
      <c r="CI1903" s="87" t="s">
        <v>617</v>
      </c>
      <c r="CJ1903" s="87">
        <v>0</v>
      </c>
    </row>
    <row r="1904" spans="79:88" x14ac:dyDescent="0.3">
      <c r="CA1904" s="87" t="s">
        <v>618</v>
      </c>
      <c r="CB1904" s="87">
        <v>228</v>
      </c>
      <c r="CC1904" s="87" t="s">
        <v>618</v>
      </c>
      <c r="CD1904" s="87">
        <v>0</v>
      </c>
      <c r="CE1904" s="87" t="s">
        <v>618</v>
      </c>
      <c r="CF1904" s="87">
        <v>0</v>
      </c>
      <c r="CG1904" s="87" t="s">
        <v>618</v>
      </c>
      <c r="CH1904" s="87">
        <v>23.61</v>
      </c>
      <c r="CI1904" s="87" t="s">
        <v>618</v>
      </c>
      <c r="CJ1904" s="87">
        <v>0</v>
      </c>
    </row>
    <row r="1905" spans="79:88" x14ac:dyDescent="0.3">
      <c r="CA1905" s="87" t="s">
        <v>619</v>
      </c>
      <c r="CB1905" s="87">
        <v>226</v>
      </c>
      <c r="CC1905" s="87" t="s">
        <v>619</v>
      </c>
      <c r="CD1905" s="87">
        <v>0</v>
      </c>
      <c r="CE1905" s="87" t="s">
        <v>619</v>
      </c>
      <c r="CF1905" s="87">
        <v>0</v>
      </c>
      <c r="CG1905" s="87" t="s">
        <v>619</v>
      </c>
      <c r="CH1905" s="87">
        <v>23.61</v>
      </c>
      <c r="CI1905" s="87" t="s">
        <v>619</v>
      </c>
      <c r="CJ1905" s="87">
        <v>0</v>
      </c>
    </row>
    <row r="1906" spans="79:88" x14ac:dyDescent="0.3">
      <c r="CA1906" s="87" t="s">
        <v>620</v>
      </c>
      <c r="CB1906" s="87">
        <v>227</v>
      </c>
      <c r="CC1906" s="87" t="s">
        <v>620</v>
      </c>
      <c r="CD1906" s="87">
        <v>0</v>
      </c>
      <c r="CE1906" s="87" t="s">
        <v>620</v>
      </c>
      <c r="CF1906" s="87">
        <v>0</v>
      </c>
      <c r="CG1906" s="87" t="s">
        <v>620</v>
      </c>
      <c r="CH1906" s="87">
        <v>32.22</v>
      </c>
      <c r="CI1906" s="87" t="s">
        <v>620</v>
      </c>
      <c r="CJ1906" s="87">
        <v>0</v>
      </c>
    </row>
    <row r="1907" spans="79:88" x14ac:dyDescent="0.3">
      <c r="CA1907" s="87" t="s">
        <v>621</v>
      </c>
      <c r="CB1907" s="87">
        <v>224</v>
      </c>
      <c r="CC1907" s="87" t="s">
        <v>621</v>
      </c>
      <c r="CD1907" s="87">
        <v>0</v>
      </c>
      <c r="CE1907" s="87" t="s">
        <v>621</v>
      </c>
      <c r="CF1907" s="87">
        <v>0</v>
      </c>
      <c r="CG1907" s="87" t="s">
        <v>621</v>
      </c>
      <c r="CH1907" s="87">
        <v>47.78</v>
      </c>
      <c r="CI1907" s="87" t="s">
        <v>621</v>
      </c>
      <c r="CJ1907" s="87">
        <v>0</v>
      </c>
    </row>
    <row r="1908" spans="79:88" x14ac:dyDescent="0.3">
      <c r="CA1908" s="87" t="s">
        <v>622</v>
      </c>
      <c r="CB1908" s="87">
        <v>227</v>
      </c>
      <c r="CC1908" s="87" t="s">
        <v>622</v>
      </c>
      <c r="CD1908" s="87">
        <v>0</v>
      </c>
      <c r="CE1908" s="87" t="s">
        <v>622</v>
      </c>
      <c r="CF1908" s="87">
        <v>0</v>
      </c>
      <c r="CG1908" s="87" t="s">
        <v>622</v>
      </c>
      <c r="CH1908" s="87">
        <v>58.06</v>
      </c>
      <c r="CI1908" s="87" t="s">
        <v>622</v>
      </c>
      <c r="CJ1908" s="87">
        <v>0</v>
      </c>
    </row>
    <row r="1909" spans="79:88" x14ac:dyDescent="0.3">
      <c r="CA1909" s="87" t="s">
        <v>623</v>
      </c>
      <c r="CB1909" s="87">
        <v>227</v>
      </c>
      <c r="CC1909" s="87" t="s">
        <v>623</v>
      </c>
      <c r="CD1909" s="87">
        <v>0</v>
      </c>
      <c r="CE1909" s="87" t="s">
        <v>623</v>
      </c>
      <c r="CF1909" s="87">
        <v>0</v>
      </c>
      <c r="CG1909" s="87" t="s">
        <v>623</v>
      </c>
      <c r="CH1909" s="87">
        <v>10.56</v>
      </c>
      <c r="CI1909" s="87" t="s">
        <v>623</v>
      </c>
      <c r="CJ1909" s="87">
        <v>0</v>
      </c>
    </row>
    <row r="1910" spans="79:88" x14ac:dyDescent="0.3">
      <c r="CA1910" s="87" t="s">
        <v>624</v>
      </c>
      <c r="CB1910" s="87">
        <v>228</v>
      </c>
      <c r="CC1910" s="87" t="s">
        <v>624</v>
      </c>
      <c r="CD1910" s="87">
        <v>0</v>
      </c>
      <c r="CE1910" s="87" t="s">
        <v>624</v>
      </c>
      <c r="CF1910" s="87">
        <v>0</v>
      </c>
      <c r="CG1910" s="87" t="s">
        <v>624</v>
      </c>
      <c r="CH1910" s="87">
        <v>55.83</v>
      </c>
      <c r="CI1910" s="87" t="s">
        <v>624</v>
      </c>
      <c r="CJ1910" s="87">
        <v>0</v>
      </c>
    </row>
    <row r="1911" spans="79:88" x14ac:dyDescent="0.3">
      <c r="CA1911" s="87" t="s">
        <v>625</v>
      </c>
      <c r="CB1911" s="87">
        <v>228</v>
      </c>
      <c r="CC1911" s="87" t="s">
        <v>625</v>
      </c>
      <c r="CD1911" s="87">
        <v>11</v>
      </c>
      <c r="CE1911" s="87" t="s">
        <v>625</v>
      </c>
      <c r="CF1911" s="87">
        <v>0</v>
      </c>
      <c r="CG1911" s="87" t="s">
        <v>625</v>
      </c>
      <c r="CH1911" s="87">
        <v>16.11</v>
      </c>
      <c r="CI1911" s="87" t="s">
        <v>625</v>
      </c>
      <c r="CJ1911" s="87">
        <v>57.31</v>
      </c>
    </row>
    <row r="1912" spans="79:88" x14ac:dyDescent="0.3">
      <c r="CA1912" s="87" t="s">
        <v>626</v>
      </c>
      <c r="CB1912" s="87">
        <v>225</v>
      </c>
      <c r="CC1912" s="87" t="s">
        <v>626</v>
      </c>
      <c r="CD1912" s="87">
        <v>21.25</v>
      </c>
      <c r="CE1912" s="87" t="s">
        <v>626</v>
      </c>
      <c r="CF1912" s="87">
        <v>0</v>
      </c>
      <c r="CG1912" s="87" t="s">
        <v>626</v>
      </c>
      <c r="CH1912" s="87">
        <v>0.28000000000000003</v>
      </c>
      <c r="CI1912" s="87" t="s">
        <v>626</v>
      </c>
      <c r="CJ1912" s="87">
        <v>69.75</v>
      </c>
    </row>
    <row r="1913" spans="79:88" x14ac:dyDescent="0.3">
      <c r="CA1913" s="87" t="s">
        <v>627</v>
      </c>
      <c r="CB1913" s="87">
        <v>226</v>
      </c>
      <c r="CC1913" s="87" t="s">
        <v>627</v>
      </c>
      <c r="CD1913" s="87">
        <v>21.42</v>
      </c>
      <c r="CE1913" s="87" t="s">
        <v>627</v>
      </c>
      <c r="CF1913" s="87">
        <v>0</v>
      </c>
      <c r="CG1913" s="87" t="s">
        <v>627</v>
      </c>
      <c r="CH1913" s="87">
        <v>0.28000000000000003</v>
      </c>
      <c r="CI1913" s="87" t="s">
        <v>627</v>
      </c>
      <c r="CJ1913" s="87">
        <v>55.17</v>
      </c>
    </row>
    <row r="1914" spans="79:88" x14ac:dyDescent="0.3">
      <c r="CA1914" s="87" t="s">
        <v>628</v>
      </c>
      <c r="CB1914" s="87">
        <v>230</v>
      </c>
      <c r="CC1914" s="87" t="s">
        <v>628</v>
      </c>
      <c r="CD1914" s="87">
        <v>35.25</v>
      </c>
      <c r="CE1914" s="87" t="s">
        <v>628</v>
      </c>
      <c r="CF1914" s="87">
        <v>0</v>
      </c>
      <c r="CG1914" s="87" t="s">
        <v>628</v>
      </c>
      <c r="CH1914" s="87">
        <v>0.28000000000000003</v>
      </c>
      <c r="CI1914" s="87" t="s">
        <v>628</v>
      </c>
      <c r="CJ1914" s="87">
        <v>74.06</v>
      </c>
    </row>
    <row r="1915" spans="79:88" x14ac:dyDescent="0.3">
      <c r="CA1915" s="87" t="s">
        <v>629</v>
      </c>
      <c r="CB1915" s="87">
        <v>227</v>
      </c>
      <c r="CC1915" s="87" t="s">
        <v>629</v>
      </c>
      <c r="CD1915" s="87">
        <v>35.53</v>
      </c>
      <c r="CE1915" s="87" t="s">
        <v>629</v>
      </c>
      <c r="CF1915" s="87">
        <v>0</v>
      </c>
      <c r="CG1915" s="87" t="s">
        <v>629</v>
      </c>
      <c r="CH1915" s="87">
        <v>0.28000000000000003</v>
      </c>
      <c r="CI1915" s="87" t="s">
        <v>629</v>
      </c>
      <c r="CJ1915" s="87">
        <v>76.47</v>
      </c>
    </row>
    <row r="1916" spans="79:88" x14ac:dyDescent="0.3">
      <c r="CA1916" s="87" t="s">
        <v>630</v>
      </c>
      <c r="CB1916" s="87">
        <v>227</v>
      </c>
      <c r="CC1916" s="87" t="s">
        <v>630</v>
      </c>
      <c r="CD1916" s="87">
        <v>35.47</v>
      </c>
      <c r="CE1916" s="87" t="s">
        <v>630</v>
      </c>
      <c r="CF1916" s="87">
        <v>0</v>
      </c>
      <c r="CG1916" s="87" t="s">
        <v>630</v>
      </c>
      <c r="CH1916" s="87">
        <v>0.28000000000000003</v>
      </c>
      <c r="CI1916" s="87" t="s">
        <v>630</v>
      </c>
      <c r="CJ1916" s="87">
        <v>69.58</v>
      </c>
    </row>
    <row r="1917" spans="79:88" x14ac:dyDescent="0.3">
      <c r="CA1917" s="87" t="s">
        <v>631</v>
      </c>
      <c r="CB1917" s="87">
        <v>226</v>
      </c>
      <c r="CC1917" s="87" t="s">
        <v>631</v>
      </c>
      <c r="CD1917" s="87">
        <v>34.61</v>
      </c>
      <c r="CE1917" s="87" t="s">
        <v>631</v>
      </c>
      <c r="CF1917" s="87">
        <v>51.94</v>
      </c>
      <c r="CG1917" s="87" t="s">
        <v>631</v>
      </c>
      <c r="CH1917" s="87">
        <v>0.28000000000000003</v>
      </c>
      <c r="CI1917" s="87" t="s">
        <v>631</v>
      </c>
      <c r="CJ1917" s="87">
        <v>96.67</v>
      </c>
    </row>
    <row r="1918" spans="79:88" x14ac:dyDescent="0.3">
      <c r="CA1918" s="87" t="s">
        <v>632</v>
      </c>
      <c r="CB1918" s="87">
        <v>227</v>
      </c>
      <c r="CC1918" s="87" t="s">
        <v>632</v>
      </c>
      <c r="CD1918" s="87">
        <v>35</v>
      </c>
      <c r="CE1918" s="87" t="s">
        <v>632</v>
      </c>
      <c r="CF1918" s="87">
        <v>76.67</v>
      </c>
      <c r="CG1918" s="87" t="s">
        <v>632</v>
      </c>
      <c r="CH1918" s="87">
        <v>0.28000000000000003</v>
      </c>
      <c r="CI1918" s="87" t="s">
        <v>632</v>
      </c>
      <c r="CJ1918" s="87">
        <v>92.97</v>
      </c>
    </row>
    <row r="1919" spans="79:88" x14ac:dyDescent="0.3">
      <c r="CA1919" s="87" t="s">
        <v>633</v>
      </c>
      <c r="CB1919" s="87">
        <v>228</v>
      </c>
      <c r="CC1919" s="87" t="s">
        <v>633</v>
      </c>
      <c r="CD1919" s="87">
        <v>34.72</v>
      </c>
      <c r="CE1919" s="87" t="s">
        <v>633</v>
      </c>
      <c r="CF1919" s="87">
        <v>77.22</v>
      </c>
      <c r="CG1919" s="87" t="s">
        <v>633</v>
      </c>
      <c r="CH1919" s="87">
        <v>0.28000000000000003</v>
      </c>
      <c r="CI1919" s="87" t="s">
        <v>633</v>
      </c>
      <c r="CJ1919" s="87">
        <v>94.06</v>
      </c>
    </row>
    <row r="1920" spans="79:88" x14ac:dyDescent="0.3">
      <c r="CA1920" s="87" t="s">
        <v>634</v>
      </c>
      <c r="CB1920" s="87">
        <v>224</v>
      </c>
      <c r="CC1920" s="87" t="s">
        <v>634</v>
      </c>
      <c r="CD1920" s="87">
        <v>35.22</v>
      </c>
      <c r="CE1920" s="87" t="s">
        <v>634</v>
      </c>
      <c r="CF1920" s="87">
        <v>83.33</v>
      </c>
      <c r="CG1920" s="87" t="s">
        <v>634</v>
      </c>
      <c r="CH1920" s="87">
        <v>0.28000000000000003</v>
      </c>
      <c r="CI1920" s="87" t="s">
        <v>634</v>
      </c>
      <c r="CJ1920" s="87">
        <v>106</v>
      </c>
    </row>
    <row r="1921" spans="79:88" x14ac:dyDescent="0.3">
      <c r="CA1921" s="87" t="s">
        <v>635</v>
      </c>
      <c r="CB1921" s="87">
        <v>228</v>
      </c>
      <c r="CC1921" s="87" t="s">
        <v>635</v>
      </c>
      <c r="CD1921" s="87">
        <v>35.33</v>
      </c>
      <c r="CE1921" s="87" t="s">
        <v>635</v>
      </c>
      <c r="CF1921" s="87">
        <v>77.78</v>
      </c>
      <c r="CG1921" s="87" t="s">
        <v>635</v>
      </c>
      <c r="CH1921" s="87">
        <v>0.28000000000000003</v>
      </c>
      <c r="CI1921" s="87" t="s">
        <v>635</v>
      </c>
      <c r="CJ1921" s="87">
        <v>99.5</v>
      </c>
    </row>
    <row r="1922" spans="79:88" x14ac:dyDescent="0.3">
      <c r="CA1922" s="87" t="s">
        <v>636</v>
      </c>
      <c r="CB1922" s="87">
        <v>226</v>
      </c>
      <c r="CC1922" s="87" t="s">
        <v>636</v>
      </c>
      <c r="CD1922" s="87">
        <v>35.06</v>
      </c>
      <c r="CE1922" s="87" t="s">
        <v>636</v>
      </c>
      <c r="CF1922" s="87">
        <v>62.22</v>
      </c>
      <c r="CG1922" s="87" t="s">
        <v>636</v>
      </c>
      <c r="CH1922" s="87">
        <v>0.28000000000000003</v>
      </c>
      <c r="CI1922" s="87" t="s">
        <v>636</v>
      </c>
      <c r="CJ1922" s="87">
        <v>88.06</v>
      </c>
    </row>
    <row r="1923" spans="79:88" x14ac:dyDescent="0.3">
      <c r="CA1923" s="87" t="s">
        <v>637</v>
      </c>
      <c r="CB1923" s="87">
        <v>229</v>
      </c>
      <c r="CC1923" s="87" t="s">
        <v>637</v>
      </c>
      <c r="CD1923" s="87">
        <v>35.08</v>
      </c>
      <c r="CE1923" s="87" t="s">
        <v>637</v>
      </c>
      <c r="CF1923" s="87">
        <v>60</v>
      </c>
      <c r="CG1923" s="87" t="s">
        <v>637</v>
      </c>
      <c r="CH1923" s="87">
        <v>0.28000000000000003</v>
      </c>
      <c r="CI1923" s="87" t="s">
        <v>637</v>
      </c>
      <c r="CJ1923" s="87">
        <v>100.17</v>
      </c>
    </row>
    <row r="1924" spans="79:88" x14ac:dyDescent="0.3">
      <c r="CA1924" s="87" t="s">
        <v>638</v>
      </c>
      <c r="CB1924" s="87">
        <v>225</v>
      </c>
      <c r="CC1924" s="87" t="s">
        <v>638</v>
      </c>
      <c r="CD1924" s="87">
        <v>35</v>
      </c>
      <c r="CE1924" s="87" t="s">
        <v>638</v>
      </c>
      <c r="CF1924" s="87">
        <v>47.22</v>
      </c>
      <c r="CG1924" s="87" t="s">
        <v>638</v>
      </c>
      <c r="CH1924" s="87">
        <v>0.28000000000000003</v>
      </c>
      <c r="CI1924" s="87" t="s">
        <v>638</v>
      </c>
      <c r="CJ1924" s="87">
        <v>98.06</v>
      </c>
    </row>
    <row r="1925" spans="79:88" x14ac:dyDescent="0.3">
      <c r="CA1925" s="87" t="s">
        <v>639</v>
      </c>
      <c r="CB1925" s="87">
        <v>3</v>
      </c>
      <c r="CC1925" s="87" t="s">
        <v>639</v>
      </c>
      <c r="CD1925" s="87">
        <v>35.58</v>
      </c>
      <c r="CE1925" s="87" t="s">
        <v>639</v>
      </c>
      <c r="CF1925" s="87">
        <v>30</v>
      </c>
      <c r="CG1925" s="87" t="s">
        <v>639</v>
      </c>
      <c r="CH1925" s="87">
        <v>0.28000000000000003</v>
      </c>
      <c r="CI1925" s="87" t="s">
        <v>639</v>
      </c>
      <c r="CJ1925" s="87">
        <v>89</v>
      </c>
    </row>
    <row r="1926" spans="79:88" x14ac:dyDescent="0.3">
      <c r="CA1926" s="87" t="s">
        <v>640</v>
      </c>
      <c r="CB1926" s="87">
        <v>213</v>
      </c>
      <c r="CC1926" s="87" t="s">
        <v>640</v>
      </c>
      <c r="CD1926" s="87">
        <v>35.06</v>
      </c>
      <c r="CE1926" s="87" t="s">
        <v>640</v>
      </c>
      <c r="CF1926" s="87">
        <v>30.28</v>
      </c>
      <c r="CG1926" s="87" t="s">
        <v>640</v>
      </c>
      <c r="CH1926" s="87">
        <v>0.28000000000000003</v>
      </c>
      <c r="CI1926" s="87" t="s">
        <v>640</v>
      </c>
      <c r="CJ1926" s="87">
        <v>71.11</v>
      </c>
    </row>
    <row r="1927" spans="79:88" x14ac:dyDescent="0.3">
      <c r="CA1927" s="87" t="s">
        <v>641</v>
      </c>
      <c r="CB1927" s="87">
        <v>221</v>
      </c>
      <c r="CC1927" s="87" t="s">
        <v>641</v>
      </c>
      <c r="CD1927" s="87">
        <v>34.89</v>
      </c>
      <c r="CE1927" s="87" t="s">
        <v>641</v>
      </c>
      <c r="CF1927" s="87">
        <v>27.78</v>
      </c>
      <c r="CG1927" s="87" t="s">
        <v>641</v>
      </c>
      <c r="CH1927" s="87">
        <v>0.28000000000000003</v>
      </c>
      <c r="CI1927" s="87" t="s">
        <v>641</v>
      </c>
      <c r="CJ1927" s="87">
        <v>56.03</v>
      </c>
    </row>
    <row r="1928" spans="79:88" x14ac:dyDescent="0.3">
      <c r="CA1928" s="87" t="s">
        <v>642</v>
      </c>
      <c r="CB1928" s="87">
        <v>239</v>
      </c>
      <c r="CC1928" s="87" t="s">
        <v>642</v>
      </c>
      <c r="CD1928" s="87">
        <v>35.22</v>
      </c>
      <c r="CE1928" s="87" t="s">
        <v>642</v>
      </c>
      <c r="CF1928" s="87">
        <v>29.17</v>
      </c>
      <c r="CG1928" s="87" t="s">
        <v>642</v>
      </c>
      <c r="CH1928" s="87">
        <v>0</v>
      </c>
      <c r="CI1928" s="87" t="s">
        <v>642</v>
      </c>
      <c r="CJ1928" s="87">
        <v>63.89</v>
      </c>
    </row>
    <row r="1929" spans="79:88" x14ac:dyDescent="0.3">
      <c r="CA1929" s="87" t="s">
        <v>643</v>
      </c>
      <c r="CB1929" s="87">
        <v>141</v>
      </c>
      <c r="CC1929" s="87" t="s">
        <v>643</v>
      </c>
      <c r="CD1929" s="87">
        <v>35.31</v>
      </c>
      <c r="CE1929" s="87" t="s">
        <v>643</v>
      </c>
      <c r="CF1929" s="87">
        <v>27.5</v>
      </c>
      <c r="CG1929" s="87" t="s">
        <v>643</v>
      </c>
      <c r="CH1929" s="87">
        <v>0.28000000000000003</v>
      </c>
      <c r="CI1929" s="87" t="s">
        <v>643</v>
      </c>
      <c r="CJ1929" s="87">
        <v>83.39</v>
      </c>
    </row>
    <row r="1930" spans="79:88" x14ac:dyDescent="0.3">
      <c r="CA1930" s="87" t="s">
        <v>644</v>
      </c>
      <c r="CB1930" s="87">
        <v>213</v>
      </c>
      <c r="CC1930" s="87" t="s">
        <v>644</v>
      </c>
      <c r="CD1930" s="87">
        <v>35.53</v>
      </c>
      <c r="CE1930" s="87" t="s">
        <v>644</v>
      </c>
      <c r="CF1930" s="87">
        <v>32.22</v>
      </c>
      <c r="CG1930" s="87" t="s">
        <v>644</v>
      </c>
      <c r="CH1930" s="87">
        <v>0.28000000000000003</v>
      </c>
      <c r="CI1930" s="87" t="s">
        <v>644</v>
      </c>
      <c r="CJ1930" s="87">
        <v>80.78</v>
      </c>
    </row>
    <row r="1931" spans="79:88" x14ac:dyDescent="0.3">
      <c r="CA1931" s="87" t="s">
        <v>645</v>
      </c>
      <c r="CB1931" s="87">
        <v>212</v>
      </c>
      <c r="CC1931" s="87" t="s">
        <v>645</v>
      </c>
      <c r="CD1931" s="87">
        <v>35.14</v>
      </c>
      <c r="CE1931" s="87" t="s">
        <v>645</v>
      </c>
      <c r="CF1931" s="87">
        <v>26.11</v>
      </c>
      <c r="CG1931" s="87" t="s">
        <v>645</v>
      </c>
      <c r="CH1931" s="87">
        <v>0.28000000000000003</v>
      </c>
      <c r="CI1931" s="87" t="s">
        <v>645</v>
      </c>
      <c r="CJ1931" s="87">
        <v>65.67</v>
      </c>
    </row>
    <row r="1932" spans="79:88" x14ac:dyDescent="0.3">
      <c r="CA1932" s="87" t="s">
        <v>646</v>
      </c>
      <c r="CB1932" s="87">
        <v>224</v>
      </c>
      <c r="CC1932" s="87" t="s">
        <v>646</v>
      </c>
      <c r="CD1932" s="87">
        <v>35.08</v>
      </c>
      <c r="CE1932" s="87" t="s">
        <v>646</v>
      </c>
      <c r="CF1932" s="87">
        <v>27.5</v>
      </c>
      <c r="CG1932" s="87" t="s">
        <v>646</v>
      </c>
      <c r="CH1932" s="87">
        <v>0.28000000000000003</v>
      </c>
      <c r="CI1932" s="87" t="s">
        <v>646</v>
      </c>
      <c r="CJ1932" s="87">
        <v>79.67</v>
      </c>
    </row>
    <row r="1933" spans="79:88" x14ac:dyDescent="0.3">
      <c r="CA1933" s="87" t="s">
        <v>647</v>
      </c>
      <c r="CB1933" s="87">
        <v>226</v>
      </c>
      <c r="CC1933" s="87" t="s">
        <v>647</v>
      </c>
      <c r="CD1933" s="87">
        <v>34.58</v>
      </c>
      <c r="CE1933" s="87" t="s">
        <v>647</v>
      </c>
      <c r="CF1933" s="87">
        <v>0</v>
      </c>
      <c r="CG1933" s="87" t="s">
        <v>647</v>
      </c>
      <c r="CH1933" s="87">
        <v>0.28000000000000003</v>
      </c>
      <c r="CI1933" s="87" t="s">
        <v>647</v>
      </c>
      <c r="CJ1933" s="87">
        <v>55.81</v>
      </c>
    </row>
    <row r="1934" spans="79:88" x14ac:dyDescent="0.3">
      <c r="CA1934" s="87" t="s">
        <v>648</v>
      </c>
      <c r="CB1934" s="87">
        <v>227</v>
      </c>
      <c r="CC1934" s="87" t="s">
        <v>648</v>
      </c>
      <c r="CD1934" s="87">
        <v>34.58</v>
      </c>
      <c r="CE1934" s="87" t="s">
        <v>648</v>
      </c>
      <c r="CF1934" s="87">
        <v>0</v>
      </c>
      <c r="CG1934" s="87" t="s">
        <v>648</v>
      </c>
      <c r="CH1934" s="87">
        <v>0.28000000000000003</v>
      </c>
      <c r="CI1934" s="87" t="s">
        <v>648</v>
      </c>
      <c r="CJ1934" s="87">
        <v>55.03</v>
      </c>
    </row>
    <row r="1935" spans="79:88" x14ac:dyDescent="0.3">
      <c r="CA1935" s="87" t="s">
        <v>649</v>
      </c>
      <c r="CB1935" s="87">
        <v>228</v>
      </c>
      <c r="CC1935" s="87" t="s">
        <v>649</v>
      </c>
      <c r="CD1935" s="87">
        <v>35.25</v>
      </c>
      <c r="CE1935" s="87" t="s">
        <v>649</v>
      </c>
      <c r="CF1935" s="87">
        <v>0</v>
      </c>
      <c r="CG1935" s="87" t="s">
        <v>649</v>
      </c>
      <c r="CH1935" s="87">
        <v>0.28000000000000003</v>
      </c>
      <c r="CI1935" s="87" t="s">
        <v>649</v>
      </c>
      <c r="CJ1935" s="87">
        <v>74.5</v>
      </c>
    </row>
    <row r="1936" spans="79:88" x14ac:dyDescent="0.3">
      <c r="CA1936" s="87" t="s">
        <v>650</v>
      </c>
      <c r="CB1936" s="87">
        <v>226</v>
      </c>
      <c r="CC1936" s="87" t="s">
        <v>650</v>
      </c>
      <c r="CD1936" s="87">
        <v>35.08</v>
      </c>
      <c r="CE1936" s="87" t="s">
        <v>650</v>
      </c>
      <c r="CF1936" s="87">
        <v>0</v>
      </c>
      <c r="CG1936" s="87" t="s">
        <v>650</v>
      </c>
      <c r="CH1936" s="87">
        <v>0.28000000000000003</v>
      </c>
      <c r="CI1936" s="87" t="s">
        <v>650</v>
      </c>
      <c r="CJ1936" s="87">
        <v>57.94</v>
      </c>
    </row>
    <row r="1937" spans="79:88" x14ac:dyDescent="0.3">
      <c r="CA1937" s="87" t="s">
        <v>651</v>
      </c>
      <c r="CB1937" s="87">
        <v>224</v>
      </c>
      <c r="CC1937" s="87" t="s">
        <v>651</v>
      </c>
      <c r="CD1937" s="87">
        <v>35.22</v>
      </c>
      <c r="CE1937" s="87" t="s">
        <v>651</v>
      </c>
      <c r="CF1937" s="87">
        <v>0</v>
      </c>
      <c r="CG1937" s="87" t="s">
        <v>651</v>
      </c>
      <c r="CH1937" s="87">
        <v>0.28000000000000003</v>
      </c>
      <c r="CI1937" s="87" t="s">
        <v>651</v>
      </c>
      <c r="CJ1937" s="87">
        <v>73.19</v>
      </c>
    </row>
    <row r="1938" spans="79:88" x14ac:dyDescent="0.3">
      <c r="CA1938" s="87" t="s">
        <v>652</v>
      </c>
      <c r="CB1938" s="87">
        <v>223</v>
      </c>
      <c r="CC1938" s="87" t="s">
        <v>652</v>
      </c>
      <c r="CD1938" s="87">
        <v>34.97</v>
      </c>
      <c r="CE1938" s="87" t="s">
        <v>652</v>
      </c>
      <c r="CF1938" s="87">
        <v>0</v>
      </c>
      <c r="CG1938" s="87" t="s">
        <v>652</v>
      </c>
      <c r="CH1938" s="87">
        <v>0.28000000000000003</v>
      </c>
      <c r="CI1938" s="87" t="s">
        <v>652</v>
      </c>
      <c r="CJ1938" s="87">
        <v>52.83</v>
      </c>
    </row>
    <row r="1939" spans="79:88" x14ac:dyDescent="0.3">
      <c r="CA1939" s="87" t="s">
        <v>653</v>
      </c>
      <c r="CB1939" s="87">
        <v>250</v>
      </c>
      <c r="CC1939" s="87" t="s">
        <v>653</v>
      </c>
      <c r="CD1939" s="87">
        <v>34.94</v>
      </c>
      <c r="CE1939" s="87" t="s">
        <v>653</v>
      </c>
      <c r="CF1939" s="87">
        <v>0</v>
      </c>
      <c r="CG1939" s="87" t="s">
        <v>653</v>
      </c>
      <c r="CH1939" s="87">
        <v>0.28000000000000003</v>
      </c>
      <c r="CI1939" s="87" t="s">
        <v>653</v>
      </c>
      <c r="CJ1939" s="87">
        <v>67.25</v>
      </c>
    </row>
    <row r="1940" spans="79:88" x14ac:dyDescent="0.3">
      <c r="CA1940" s="87" t="s">
        <v>654</v>
      </c>
      <c r="CB1940" s="87">
        <v>236</v>
      </c>
      <c r="CC1940" s="87" t="s">
        <v>654</v>
      </c>
      <c r="CD1940" s="87">
        <v>35.39</v>
      </c>
      <c r="CE1940" s="87" t="s">
        <v>654</v>
      </c>
      <c r="CF1940" s="87">
        <v>0</v>
      </c>
      <c r="CG1940" s="87" t="s">
        <v>654</v>
      </c>
      <c r="CH1940" s="87">
        <v>0.28000000000000003</v>
      </c>
      <c r="CI1940" s="87" t="s">
        <v>654</v>
      </c>
      <c r="CJ1940" s="87">
        <v>54.08</v>
      </c>
    </row>
    <row r="1941" spans="79:88" x14ac:dyDescent="0.3">
      <c r="CA1941" s="87" t="s">
        <v>655</v>
      </c>
      <c r="CB1941" s="87">
        <v>199</v>
      </c>
      <c r="CC1941" s="87" t="s">
        <v>655</v>
      </c>
      <c r="CD1941" s="87">
        <v>35.19</v>
      </c>
      <c r="CE1941" s="87" t="s">
        <v>655</v>
      </c>
      <c r="CF1941" s="87">
        <v>0</v>
      </c>
      <c r="CG1941" s="87" t="s">
        <v>655</v>
      </c>
      <c r="CH1941" s="87">
        <v>0.28000000000000003</v>
      </c>
      <c r="CI1941" s="87" t="s">
        <v>655</v>
      </c>
      <c r="CJ1941" s="87">
        <v>69.11</v>
      </c>
    </row>
    <row r="1942" spans="79:88" x14ac:dyDescent="0.3">
      <c r="CA1942" s="87" t="s">
        <v>656</v>
      </c>
      <c r="CB1942" s="87">
        <v>204</v>
      </c>
      <c r="CC1942" s="87" t="s">
        <v>656</v>
      </c>
      <c r="CD1942" s="87">
        <v>34.44</v>
      </c>
      <c r="CE1942" s="87" t="s">
        <v>656</v>
      </c>
      <c r="CF1942" s="87">
        <v>0</v>
      </c>
      <c r="CG1942" s="87" t="s">
        <v>656</v>
      </c>
      <c r="CH1942" s="87">
        <v>0.28000000000000003</v>
      </c>
      <c r="CI1942" s="87" t="s">
        <v>656</v>
      </c>
      <c r="CJ1942" s="87">
        <v>91.25</v>
      </c>
    </row>
    <row r="1943" spans="79:88" x14ac:dyDescent="0.3">
      <c r="CA1943" s="87" t="s">
        <v>657</v>
      </c>
      <c r="CB1943" s="87">
        <v>222</v>
      </c>
      <c r="CC1943" s="87" t="s">
        <v>657</v>
      </c>
      <c r="CD1943" s="87">
        <v>34.83</v>
      </c>
      <c r="CE1943" s="87" t="s">
        <v>657</v>
      </c>
      <c r="CF1943" s="87">
        <v>0</v>
      </c>
      <c r="CG1943" s="87" t="s">
        <v>657</v>
      </c>
      <c r="CH1943" s="87">
        <v>0.28000000000000003</v>
      </c>
      <c r="CI1943" s="87" t="s">
        <v>657</v>
      </c>
      <c r="CJ1943" s="87">
        <v>84.36</v>
      </c>
    </row>
    <row r="1944" spans="79:88" x14ac:dyDescent="0.3">
      <c r="CA1944" s="87" t="s">
        <v>658</v>
      </c>
      <c r="CB1944" s="87">
        <v>226</v>
      </c>
      <c r="CC1944" s="87" t="s">
        <v>658</v>
      </c>
      <c r="CD1944" s="87">
        <v>35.08</v>
      </c>
      <c r="CE1944" s="87" t="s">
        <v>658</v>
      </c>
      <c r="CF1944" s="87">
        <v>0</v>
      </c>
      <c r="CG1944" s="87" t="s">
        <v>658</v>
      </c>
      <c r="CH1944" s="87">
        <v>0.28000000000000003</v>
      </c>
      <c r="CI1944" s="87" t="s">
        <v>658</v>
      </c>
      <c r="CJ1944" s="87">
        <v>61.06</v>
      </c>
    </row>
    <row r="1945" spans="79:88" x14ac:dyDescent="0.3">
      <c r="CA1945" s="87" t="s">
        <v>659</v>
      </c>
      <c r="CB1945" s="87">
        <v>225</v>
      </c>
      <c r="CC1945" s="87" t="s">
        <v>659</v>
      </c>
      <c r="CD1945" s="87">
        <v>34.39</v>
      </c>
      <c r="CE1945" s="87" t="s">
        <v>659</v>
      </c>
      <c r="CF1945" s="87">
        <v>0</v>
      </c>
      <c r="CG1945" s="87" t="s">
        <v>659</v>
      </c>
      <c r="CH1945" s="87">
        <v>0.28000000000000003</v>
      </c>
      <c r="CI1945" s="87" t="s">
        <v>659</v>
      </c>
      <c r="CJ1945" s="87">
        <v>72.25</v>
      </c>
    </row>
    <row r="1946" spans="79:88" x14ac:dyDescent="0.3">
      <c r="CA1946" s="87" t="s">
        <v>660</v>
      </c>
      <c r="CB1946" s="87">
        <v>226</v>
      </c>
      <c r="CC1946" s="87" t="s">
        <v>660</v>
      </c>
      <c r="CD1946" s="87">
        <v>35.06</v>
      </c>
      <c r="CE1946" s="87" t="s">
        <v>660</v>
      </c>
      <c r="CF1946" s="87">
        <v>0</v>
      </c>
      <c r="CG1946" s="87" t="s">
        <v>660</v>
      </c>
      <c r="CH1946" s="87">
        <v>0.28000000000000003</v>
      </c>
      <c r="CI1946" s="87" t="s">
        <v>660</v>
      </c>
      <c r="CJ1946" s="87">
        <v>72.28</v>
      </c>
    </row>
    <row r="1947" spans="79:88" x14ac:dyDescent="0.3">
      <c r="CA1947" s="87" t="s">
        <v>661</v>
      </c>
      <c r="CB1947" s="87">
        <v>226</v>
      </c>
      <c r="CC1947" s="87" t="s">
        <v>661</v>
      </c>
      <c r="CD1947" s="87">
        <v>34.89</v>
      </c>
      <c r="CE1947" s="87" t="s">
        <v>661</v>
      </c>
      <c r="CF1947" s="87">
        <v>0</v>
      </c>
      <c r="CG1947" s="87" t="s">
        <v>661</v>
      </c>
      <c r="CH1947" s="87">
        <v>0.28000000000000003</v>
      </c>
      <c r="CI1947" s="87" t="s">
        <v>661</v>
      </c>
      <c r="CJ1947" s="87">
        <v>77</v>
      </c>
    </row>
    <row r="1948" spans="79:88" x14ac:dyDescent="0.3">
      <c r="CA1948" s="87" t="s">
        <v>662</v>
      </c>
      <c r="CB1948" s="87">
        <v>230</v>
      </c>
      <c r="CC1948" s="87" t="s">
        <v>662</v>
      </c>
      <c r="CD1948" s="87">
        <v>35</v>
      </c>
      <c r="CE1948" s="87" t="s">
        <v>662</v>
      </c>
      <c r="CF1948" s="87">
        <v>0</v>
      </c>
      <c r="CG1948" s="87" t="s">
        <v>662</v>
      </c>
      <c r="CH1948" s="87">
        <v>0.28000000000000003</v>
      </c>
      <c r="CI1948" s="87" t="s">
        <v>662</v>
      </c>
      <c r="CJ1948" s="87">
        <v>34.17</v>
      </c>
    </row>
    <row r="1949" spans="79:88" x14ac:dyDescent="0.3">
      <c r="CA1949" s="87" t="s">
        <v>663</v>
      </c>
      <c r="CB1949" s="87">
        <v>257</v>
      </c>
      <c r="CC1949" s="87" t="s">
        <v>663</v>
      </c>
      <c r="CD1949" s="87">
        <v>35.22</v>
      </c>
      <c r="CE1949" s="87" t="s">
        <v>663</v>
      </c>
      <c r="CF1949" s="87">
        <v>0</v>
      </c>
      <c r="CG1949" s="87" t="s">
        <v>663</v>
      </c>
      <c r="CH1949" s="87">
        <v>0.28000000000000003</v>
      </c>
      <c r="CI1949" s="87" t="s">
        <v>663</v>
      </c>
      <c r="CJ1949" s="87">
        <v>71.94</v>
      </c>
    </row>
    <row r="1950" spans="79:88" x14ac:dyDescent="0.3">
      <c r="CA1950" s="87" t="s">
        <v>664</v>
      </c>
      <c r="CB1950" s="87">
        <v>198</v>
      </c>
      <c r="CC1950" s="87" t="s">
        <v>664</v>
      </c>
      <c r="CD1950" s="87">
        <v>35.11</v>
      </c>
      <c r="CE1950" s="87" t="s">
        <v>664</v>
      </c>
      <c r="CF1950" s="87">
        <v>0</v>
      </c>
      <c r="CG1950" s="87" t="s">
        <v>664</v>
      </c>
      <c r="CH1950" s="87">
        <v>0.28000000000000003</v>
      </c>
      <c r="CI1950" s="87" t="s">
        <v>664</v>
      </c>
      <c r="CJ1950" s="87">
        <v>48.17</v>
      </c>
    </row>
    <row r="1951" spans="79:88" x14ac:dyDescent="0.3">
      <c r="CA1951" s="87" t="s">
        <v>665</v>
      </c>
      <c r="CB1951" s="87">
        <v>218</v>
      </c>
      <c r="CC1951" s="87" t="s">
        <v>665</v>
      </c>
      <c r="CD1951" s="87">
        <v>34.22</v>
      </c>
      <c r="CE1951" s="87" t="s">
        <v>665</v>
      </c>
      <c r="CF1951" s="87">
        <v>0</v>
      </c>
      <c r="CG1951" s="87" t="s">
        <v>665</v>
      </c>
      <c r="CH1951" s="87">
        <v>0.28000000000000003</v>
      </c>
      <c r="CI1951" s="87" t="s">
        <v>665</v>
      </c>
      <c r="CJ1951" s="87">
        <v>91.31</v>
      </c>
    </row>
    <row r="1952" spans="79:88" x14ac:dyDescent="0.3">
      <c r="CA1952" s="87" t="s">
        <v>666</v>
      </c>
      <c r="CB1952" s="87">
        <v>206</v>
      </c>
      <c r="CC1952" s="87" t="s">
        <v>666</v>
      </c>
      <c r="CD1952" s="87">
        <v>35.06</v>
      </c>
      <c r="CE1952" s="87" t="s">
        <v>666</v>
      </c>
      <c r="CF1952" s="87">
        <v>0</v>
      </c>
      <c r="CG1952" s="87" t="s">
        <v>666</v>
      </c>
      <c r="CH1952" s="87">
        <v>0.28000000000000003</v>
      </c>
      <c r="CI1952" s="87" t="s">
        <v>666</v>
      </c>
      <c r="CJ1952" s="87">
        <v>70.08</v>
      </c>
    </row>
    <row r="1953" spans="79:88" x14ac:dyDescent="0.3">
      <c r="CA1953" s="87" t="s">
        <v>667</v>
      </c>
      <c r="CB1953" s="87">
        <v>225</v>
      </c>
      <c r="CC1953" s="87" t="s">
        <v>667</v>
      </c>
      <c r="CD1953" s="87">
        <v>33.81</v>
      </c>
      <c r="CE1953" s="87" t="s">
        <v>667</v>
      </c>
      <c r="CF1953" s="87">
        <v>0</v>
      </c>
      <c r="CG1953" s="87" t="s">
        <v>667</v>
      </c>
      <c r="CH1953" s="87">
        <v>0.28000000000000003</v>
      </c>
      <c r="CI1953" s="87" t="s">
        <v>667</v>
      </c>
      <c r="CJ1953" s="87">
        <v>71.64</v>
      </c>
    </row>
    <row r="1954" spans="79:88" x14ac:dyDescent="0.3">
      <c r="CA1954" s="87" t="s">
        <v>668</v>
      </c>
      <c r="CB1954" s="87">
        <v>225</v>
      </c>
      <c r="CC1954" s="87" t="s">
        <v>668</v>
      </c>
      <c r="CD1954" s="87">
        <v>31.31</v>
      </c>
      <c r="CE1954" s="87" t="s">
        <v>668</v>
      </c>
      <c r="CF1954" s="87">
        <v>0</v>
      </c>
      <c r="CG1954" s="87" t="s">
        <v>668</v>
      </c>
      <c r="CH1954" s="87">
        <v>0.28000000000000003</v>
      </c>
      <c r="CI1954" s="87" t="s">
        <v>668</v>
      </c>
      <c r="CJ1954" s="87">
        <v>52.47</v>
      </c>
    </row>
    <row r="1955" spans="79:88" x14ac:dyDescent="0.3">
      <c r="CA1955" s="87" t="s">
        <v>669</v>
      </c>
      <c r="CB1955" s="87">
        <v>226</v>
      </c>
      <c r="CC1955" s="87" t="s">
        <v>669</v>
      </c>
      <c r="CD1955" s="87">
        <v>34.39</v>
      </c>
      <c r="CE1955" s="87" t="s">
        <v>669</v>
      </c>
      <c r="CF1955" s="87">
        <v>0</v>
      </c>
      <c r="CG1955" s="87" t="s">
        <v>669</v>
      </c>
      <c r="CH1955" s="87">
        <v>0.28000000000000003</v>
      </c>
      <c r="CI1955" s="87" t="s">
        <v>669</v>
      </c>
      <c r="CJ1955" s="87">
        <v>59.67</v>
      </c>
    </row>
    <row r="1956" spans="79:88" x14ac:dyDescent="0.3">
      <c r="CA1956" s="87" t="s">
        <v>670</v>
      </c>
      <c r="CB1956" s="87">
        <v>224</v>
      </c>
      <c r="CC1956" s="87" t="s">
        <v>670</v>
      </c>
      <c r="CD1956" s="87">
        <v>30.39</v>
      </c>
      <c r="CE1956" s="87" t="s">
        <v>670</v>
      </c>
      <c r="CF1956" s="87">
        <v>0</v>
      </c>
      <c r="CG1956" s="87" t="s">
        <v>670</v>
      </c>
      <c r="CH1956" s="87">
        <v>0.28000000000000003</v>
      </c>
      <c r="CI1956" s="87" t="s">
        <v>670</v>
      </c>
      <c r="CJ1956" s="87">
        <v>30.31</v>
      </c>
    </row>
    <row r="1957" spans="79:88" x14ac:dyDescent="0.3">
      <c r="CA1957" s="87" t="s">
        <v>671</v>
      </c>
      <c r="CB1957" s="87">
        <v>227</v>
      </c>
      <c r="CC1957" s="87" t="s">
        <v>671</v>
      </c>
      <c r="CD1957" s="87">
        <v>30.94</v>
      </c>
      <c r="CE1957" s="87" t="s">
        <v>671</v>
      </c>
      <c r="CF1957" s="87">
        <v>0</v>
      </c>
      <c r="CG1957" s="87" t="s">
        <v>671</v>
      </c>
      <c r="CH1957" s="87">
        <v>0.28000000000000003</v>
      </c>
      <c r="CI1957" s="87" t="s">
        <v>671</v>
      </c>
      <c r="CJ1957" s="87">
        <v>55.03</v>
      </c>
    </row>
    <row r="1958" spans="79:88" x14ac:dyDescent="0.3">
      <c r="CA1958" s="87" t="s">
        <v>672</v>
      </c>
      <c r="CB1958" s="87">
        <v>225</v>
      </c>
      <c r="CC1958" s="87" t="s">
        <v>672</v>
      </c>
      <c r="CD1958" s="87">
        <v>30.06</v>
      </c>
      <c r="CE1958" s="87" t="s">
        <v>672</v>
      </c>
      <c r="CF1958" s="87">
        <v>0</v>
      </c>
      <c r="CG1958" s="87" t="s">
        <v>672</v>
      </c>
      <c r="CH1958" s="87">
        <v>0.28000000000000003</v>
      </c>
      <c r="CI1958" s="87" t="s">
        <v>672</v>
      </c>
      <c r="CJ1958" s="87">
        <v>74.69</v>
      </c>
    </row>
    <row r="1959" spans="79:88" x14ac:dyDescent="0.3">
      <c r="CA1959" s="87" t="s">
        <v>673</v>
      </c>
      <c r="CB1959" s="87">
        <v>225</v>
      </c>
      <c r="CC1959" s="87" t="s">
        <v>673</v>
      </c>
      <c r="CD1959" s="87">
        <v>26.61</v>
      </c>
      <c r="CE1959" s="87" t="s">
        <v>673</v>
      </c>
      <c r="CF1959" s="87">
        <v>0</v>
      </c>
      <c r="CG1959" s="87" t="s">
        <v>673</v>
      </c>
      <c r="CH1959" s="87">
        <v>0.28000000000000003</v>
      </c>
      <c r="CI1959" s="87" t="s">
        <v>673</v>
      </c>
      <c r="CJ1959" s="87">
        <v>27.89</v>
      </c>
    </row>
    <row r="1960" spans="79:88" x14ac:dyDescent="0.3">
      <c r="CA1960" s="87" t="s">
        <v>674</v>
      </c>
      <c r="CB1960" s="87">
        <v>227</v>
      </c>
      <c r="CC1960" s="87" t="s">
        <v>674</v>
      </c>
      <c r="CD1960" s="87">
        <v>25.08</v>
      </c>
      <c r="CE1960" s="87" t="s">
        <v>674</v>
      </c>
      <c r="CF1960" s="87">
        <v>0</v>
      </c>
      <c r="CG1960" s="87" t="s">
        <v>674</v>
      </c>
      <c r="CH1960" s="87">
        <v>0.28000000000000003</v>
      </c>
      <c r="CI1960" s="87" t="s">
        <v>674</v>
      </c>
      <c r="CJ1960" s="87">
        <v>55</v>
      </c>
    </row>
    <row r="1961" spans="79:88" x14ac:dyDescent="0.3">
      <c r="CA1961" s="87" t="s">
        <v>675</v>
      </c>
      <c r="CB1961" s="87">
        <v>226</v>
      </c>
      <c r="CC1961" s="87" t="s">
        <v>675</v>
      </c>
      <c r="CD1961" s="87">
        <v>24.64</v>
      </c>
      <c r="CE1961" s="87" t="s">
        <v>675</v>
      </c>
      <c r="CF1961" s="87">
        <v>0</v>
      </c>
      <c r="CG1961" s="87" t="s">
        <v>675</v>
      </c>
      <c r="CH1961" s="87">
        <v>0</v>
      </c>
      <c r="CI1961" s="87" t="s">
        <v>675</v>
      </c>
      <c r="CJ1961" s="87">
        <v>65.03</v>
      </c>
    </row>
    <row r="1962" spans="79:88" x14ac:dyDescent="0.3">
      <c r="CA1962" s="87" t="s">
        <v>676</v>
      </c>
      <c r="CB1962" s="87">
        <v>225</v>
      </c>
      <c r="CC1962" s="87" t="s">
        <v>676</v>
      </c>
      <c r="CD1962" s="87">
        <v>22.61</v>
      </c>
      <c r="CE1962" s="87" t="s">
        <v>676</v>
      </c>
      <c r="CF1962" s="87">
        <v>0</v>
      </c>
      <c r="CG1962" s="87" t="s">
        <v>676</v>
      </c>
      <c r="CH1962" s="87">
        <v>0.28000000000000003</v>
      </c>
      <c r="CI1962" s="87" t="s">
        <v>676</v>
      </c>
      <c r="CJ1962" s="87">
        <v>29.81</v>
      </c>
    </row>
    <row r="1963" spans="79:88" x14ac:dyDescent="0.3">
      <c r="CA1963" s="87" t="s">
        <v>677</v>
      </c>
      <c r="CB1963" s="87">
        <v>224</v>
      </c>
      <c r="CC1963" s="87" t="s">
        <v>677</v>
      </c>
      <c r="CD1963" s="87">
        <v>21.44</v>
      </c>
      <c r="CE1963" s="87" t="s">
        <v>677</v>
      </c>
      <c r="CF1963" s="87">
        <v>0</v>
      </c>
      <c r="CG1963" s="87" t="s">
        <v>677</v>
      </c>
      <c r="CH1963" s="87">
        <v>0.28000000000000003</v>
      </c>
      <c r="CI1963" s="87" t="s">
        <v>677</v>
      </c>
      <c r="CJ1963" s="87">
        <v>41.61</v>
      </c>
    </row>
    <row r="1964" spans="79:88" x14ac:dyDescent="0.3">
      <c r="CA1964" s="87" t="s">
        <v>678</v>
      </c>
      <c r="CB1964" s="87">
        <v>226</v>
      </c>
      <c r="CC1964" s="87" t="s">
        <v>678</v>
      </c>
      <c r="CD1964" s="87">
        <v>21.86</v>
      </c>
      <c r="CE1964" s="87" t="s">
        <v>678</v>
      </c>
      <c r="CF1964" s="87">
        <v>0</v>
      </c>
      <c r="CG1964" s="87" t="s">
        <v>678</v>
      </c>
      <c r="CH1964" s="87">
        <v>0.28000000000000003</v>
      </c>
      <c r="CI1964" s="87" t="s">
        <v>678</v>
      </c>
      <c r="CJ1964" s="87">
        <v>55.61</v>
      </c>
    </row>
    <row r="1965" spans="79:88" x14ac:dyDescent="0.3">
      <c r="CA1965" s="87" t="s">
        <v>679</v>
      </c>
      <c r="CB1965" s="87">
        <v>226</v>
      </c>
      <c r="CC1965" s="87" t="s">
        <v>679</v>
      </c>
      <c r="CD1965" s="87">
        <v>22</v>
      </c>
      <c r="CE1965" s="87" t="s">
        <v>679</v>
      </c>
      <c r="CF1965" s="87">
        <v>0</v>
      </c>
      <c r="CG1965" s="87" t="s">
        <v>679</v>
      </c>
      <c r="CH1965" s="87">
        <v>0.28000000000000003</v>
      </c>
      <c r="CI1965" s="87" t="s">
        <v>679</v>
      </c>
      <c r="CJ1965" s="87">
        <v>50.22</v>
      </c>
    </row>
    <row r="1966" spans="79:88" x14ac:dyDescent="0.3">
      <c r="CA1966" s="87" t="s">
        <v>680</v>
      </c>
      <c r="CB1966" s="87">
        <v>224</v>
      </c>
      <c r="CC1966" s="87" t="s">
        <v>680</v>
      </c>
      <c r="CD1966" s="87">
        <v>26.78</v>
      </c>
      <c r="CE1966" s="87" t="s">
        <v>680</v>
      </c>
      <c r="CF1966" s="87">
        <v>0</v>
      </c>
      <c r="CG1966" s="87" t="s">
        <v>680</v>
      </c>
      <c r="CH1966" s="87">
        <v>0.28000000000000003</v>
      </c>
      <c r="CI1966" s="87" t="s">
        <v>680</v>
      </c>
      <c r="CJ1966" s="87">
        <v>48.69</v>
      </c>
    </row>
    <row r="1967" spans="79:88" x14ac:dyDescent="0.3">
      <c r="CA1967" s="87" t="s">
        <v>681</v>
      </c>
      <c r="CB1967" s="87">
        <v>226</v>
      </c>
      <c r="CC1967" s="87" t="s">
        <v>681</v>
      </c>
      <c r="CD1967" s="87">
        <v>23.86</v>
      </c>
      <c r="CE1967" s="87" t="s">
        <v>681</v>
      </c>
      <c r="CF1967" s="87">
        <v>0</v>
      </c>
      <c r="CG1967" s="87" t="s">
        <v>681</v>
      </c>
      <c r="CH1967" s="87">
        <v>0.28000000000000003</v>
      </c>
      <c r="CI1967" s="87" t="s">
        <v>681</v>
      </c>
      <c r="CJ1967" s="87">
        <v>44.28</v>
      </c>
    </row>
    <row r="1968" spans="79:88" x14ac:dyDescent="0.3">
      <c r="CA1968" s="87" t="s">
        <v>682</v>
      </c>
      <c r="CB1968" s="87">
        <v>225</v>
      </c>
      <c r="CC1968" s="87" t="s">
        <v>682</v>
      </c>
      <c r="CD1968" s="87">
        <v>30.33</v>
      </c>
      <c r="CE1968" s="87" t="s">
        <v>682</v>
      </c>
      <c r="CF1968" s="87">
        <v>0</v>
      </c>
      <c r="CG1968" s="87" t="s">
        <v>682</v>
      </c>
      <c r="CH1968" s="87">
        <v>0.28000000000000003</v>
      </c>
      <c r="CI1968" s="87" t="s">
        <v>682</v>
      </c>
      <c r="CJ1968" s="87">
        <v>56.61</v>
      </c>
    </row>
    <row r="1969" spans="79:88" x14ac:dyDescent="0.3">
      <c r="CA1969" s="87" t="s">
        <v>683</v>
      </c>
      <c r="CB1969" s="87">
        <v>228</v>
      </c>
      <c r="CC1969" s="87" t="s">
        <v>683</v>
      </c>
      <c r="CD1969" s="87">
        <v>29.69</v>
      </c>
      <c r="CE1969" s="87" t="s">
        <v>683</v>
      </c>
      <c r="CF1969" s="87">
        <v>0</v>
      </c>
      <c r="CG1969" s="87" t="s">
        <v>683</v>
      </c>
      <c r="CH1969" s="87">
        <v>0.28000000000000003</v>
      </c>
      <c r="CI1969" s="87" t="s">
        <v>683</v>
      </c>
      <c r="CJ1969" s="87">
        <v>51.11</v>
      </c>
    </row>
    <row r="1970" spans="79:88" x14ac:dyDescent="0.3">
      <c r="CA1970" s="87" t="s">
        <v>684</v>
      </c>
      <c r="CB1970" s="87">
        <v>225</v>
      </c>
      <c r="CC1970" s="87" t="s">
        <v>684</v>
      </c>
      <c r="CD1970" s="87">
        <v>30.31</v>
      </c>
      <c r="CE1970" s="87" t="s">
        <v>684</v>
      </c>
      <c r="CF1970" s="87">
        <v>0</v>
      </c>
      <c r="CG1970" s="87" t="s">
        <v>684</v>
      </c>
      <c r="CH1970" s="87">
        <v>0.28000000000000003</v>
      </c>
      <c r="CI1970" s="87" t="s">
        <v>684</v>
      </c>
      <c r="CJ1970" s="87">
        <v>49.78</v>
      </c>
    </row>
    <row r="1971" spans="79:88" x14ac:dyDescent="0.3">
      <c r="CA1971" s="87" t="s">
        <v>685</v>
      </c>
      <c r="CB1971" s="87">
        <v>226</v>
      </c>
      <c r="CC1971" s="87" t="s">
        <v>685</v>
      </c>
      <c r="CD1971" s="87">
        <v>33.25</v>
      </c>
      <c r="CE1971" s="87" t="s">
        <v>685</v>
      </c>
      <c r="CF1971" s="87">
        <v>0</v>
      </c>
      <c r="CG1971" s="87" t="s">
        <v>685</v>
      </c>
      <c r="CH1971" s="87">
        <v>0.28000000000000003</v>
      </c>
      <c r="CI1971" s="87" t="s">
        <v>685</v>
      </c>
      <c r="CJ1971" s="87">
        <v>36.06</v>
      </c>
    </row>
    <row r="1972" spans="79:88" x14ac:dyDescent="0.3">
      <c r="CA1972" s="87" t="s">
        <v>686</v>
      </c>
      <c r="CB1972" s="87">
        <v>228</v>
      </c>
      <c r="CC1972" s="87" t="s">
        <v>686</v>
      </c>
      <c r="CD1972" s="87">
        <v>32.28</v>
      </c>
      <c r="CE1972" s="87" t="s">
        <v>686</v>
      </c>
      <c r="CF1972" s="87">
        <v>0</v>
      </c>
      <c r="CG1972" s="87" t="s">
        <v>686</v>
      </c>
      <c r="CH1972" s="87">
        <v>0</v>
      </c>
      <c r="CI1972" s="87" t="s">
        <v>686</v>
      </c>
      <c r="CJ1972" s="87">
        <v>55.94</v>
      </c>
    </row>
    <row r="1973" spans="79:88" x14ac:dyDescent="0.3">
      <c r="CA1973" s="87" t="s">
        <v>687</v>
      </c>
      <c r="CB1973" s="87">
        <v>226</v>
      </c>
      <c r="CC1973" s="87" t="s">
        <v>687</v>
      </c>
      <c r="CD1973" s="87">
        <v>35.31</v>
      </c>
      <c r="CE1973" s="87" t="s">
        <v>687</v>
      </c>
      <c r="CF1973" s="87">
        <v>0</v>
      </c>
      <c r="CG1973" s="87" t="s">
        <v>687</v>
      </c>
      <c r="CH1973" s="87">
        <v>0.28000000000000003</v>
      </c>
      <c r="CI1973" s="87" t="s">
        <v>687</v>
      </c>
      <c r="CJ1973" s="87">
        <v>68</v>
      </c>
    </row>
    <row r="1974" spans="79:88" x14ac:dyDescent="0.3">
      <c r="CA1974" s="87" t="s">
        <v>688</v>
      </c>
      <c r="CB1974" s="87">
        <v>227</v>
      </c>
      <c r="CC1974" s="87" t="s">
        <v>688</v>
      </c>
      <c r="CD1974" s="87">
        <v>35.06</v>
      </c>
      <c r="CE1974" s="87" t="s">
        <v>688</v>
      </c>
      <c r="CF1974" s="87">
        <v>0</v>
      </c>
      <c r="CG1974" s="87" t="s">
        <v>688</v>
      </c>
      <c r="CH1974" s="87">
        <v>0.28000000000000003</v>
      </c>
      <c r="CI1974" s="87" t="s">
        <v>688</v>
      </c>
      <c r="CJ1974" s="87">
        <v>56.67</v>
      </c>
    </row>
    <row r="1975" spans="79:88" x14ac:dyDescent="0.3">
      <c r="CA1975" s="87" t="s">
        <v>689</v>
      </c>
      <c r="CB1975" s="87">
        <v>225</v>
      </c>
      <c r="CC1975" s="87" t="s">
        <v>689</v>
      </c>
      <c r="CD1975" s="87">
        <v>35.25</v>
      </c>
      <c r="CE1975" s="87" t="s">
        <v>689</v>
      </c>
      <c r="CF1975" s="87">
        <v>0</v>
      </c>
      <c r="CG1975" s="87" t="s">
        <v>689</v>
      </c>
      <c r="CH1975" s="87">
        <v>0.28000000000000003</v>
      </c>
      <c r="CI1975" s="87" t="s">
        <v>689</v>
      </c>
      <c r="CJ1975" s="87">
        <v>66.56</v>
      </c>
    </row>
    <row r="1976" spans="79:88" x14ac:dyDescent="0.3">
      <c r="CA1976" s="87" t="s">
        <v>690</v>
      </c>
      <c r="CB1976" s="87">
        <v>224</v>
      </c>
      <c r="CC1976" s="87" t="s">
        <v>690</v>
      </c>
      <c r="CD1976" s="87">
        <v>35.47</v>
      </c>
      <c r="CE1976" s="87" t="s">
        <v>690</v>
      </c>
      <c r="CF1976" s="87">
        <v>0</v>
      </c>
      <c r="CG1976" s="87" t="s">
        <v>690</v>
      </c>
      <c r="CH1976" s="87">
        <v>0.28000000000000003</v>
      </c>
      <c r="CI1976" s="87" t="s">
        <v>690</v>
      </c>
      <c r="CJ1976" s="87">
        <v>80.06</v>
      </c>
    </row>
    <row r="1977" spans="79:88" x14ac:dyDescent="0.3">
      <c r="CA1977" s="87" t="s">
        <v>691</v>
      </c>
      <c r="CB1977" s="87">
        <v>229</v>
      </c>
      <c r="CC1977" s="87" t="s">
        <v>691</v>
      </c>
      <c r="CD1977" s="87">
        <v>35.14</v>
      </c>
      <c r="CE1977" s="87" t="s">
        <v>691</v>
      </c>
      <c r="CF1977" s="87">
        <v>0</v>
      </c>
      <c r="CG1977" s="87" t="s">
        <v>691</v>
      </c>
      <c r="CH1977" s="87">
        <v>0.28000000000000003</v>
      </c>
      <c r="CI1977" s="87" t="s">
        <v>691</v>
      </c>
      <c r="CJ1977" s="87">
        <v>82.44</v>
      </c>
    </row>
    <row r="1978" spans="79:88" x14ac:dyDescent="0.3">
      <c r="CA1978" s="87" t="s">
        <v>692</v>
      </c>
      <c r="CB1978" s="87">
        <v>229</v>
      </c>
      <c r="CC1978" s="87" t="s">
        <v>692</v>
      </c>
      <c r="CD1978" s="87">
        <v>34.89</v>
      </c>
      <c r="CE1978" s="87" t="s">
        <v>692</v>
      </c>
      <c r="CF1978" s="87">
        <v>0</v>
      </c>
      <c r="CG1978" s="87" t="s">
        <v>692</v>
      </c>
      <c r="CH1978" s="87">
        <v>0.28000000000000003</v>
      </c>
      <c r="CI1978" s="87" t="s">
        <v>692</v>
      </c>
      <c r="CJ1978" s="87">
        <v>56.58</v>
      </c>
    </row>
    <row r="1979" spans="79:88" x14ac:dyDescent="0.3">
      <c r="CA1979" s="87" t="s">
        <v>693</v>
      </c>
      <c r="CB1979" s="87">
        <v>227</v>
      </c>
      <c r="CC1979" s="87" t="s">
        <v>693</v>
      </c>
      <c r="CD1979" s="87">
        <v>35.97</v>
      </c>
      <c r="CE1979" s="87" t="s">
        <v>693</v>
      </c>
      <c r="CF1979" s="87">
        <v>0</v>
      </c>
      <c r="CG1979" s="87" t="s">
        <v>693</v>
      </c>
      <c r="CH1979" s="87">
        <v>0.28000000000000003</v>
      </c>
      <c r="CI1979" s="87" t="s">
        <v>693</v>
      </c>
      <c r="CJ1979" s="87">
        <v>61.28</v>
      </c>
    </row>
    <row r="1980" spans="79:88" x14ac:dyDescent="0.3">
      <c r="CA1980" s="87" t="s">
        <v>694</v>
      </c>
      <c r="CB1980" s="87">
        <v>226</v>
      </c>
      <c r="CC1980" s="87" t="s">
        <v>694</v>
      </c>
      <c r="CD1980" s="87">
        <v>35.14</v>
      </c>
      <c r="CE1980" s="87" t="s">
        <v>694</v>
      </c>
      <c r="CF1980" s="87">
        <v>0</v>
      </c>
      <c r="CG1980" s="87" t="s">
        <v>694</v>
      </c>
      <c r="CH1980" s="87">
        <v>0.28000000000000003</v>
      </c>
      <c r="CI1980" s="87" t="s">
        <v>694</v>
      </c>
      <c r="CJ1980" s="87">
        <v>70.56</v>
      </c>
    </row>
    <row r="1981" spans="79:88" x14ac:dyDescent="0.3">
      <c r="CA1981" s="87" t="s">
        <v>695</v>
      </c>
      <c r="CB1981" s="87">
        <v>228</v>
      </c>
      <c r="CC1981" s="87" t="s">
        <v>695</v>
      </c>
      <c r="CD1981" s="87">
        <v>35.31</v>
      </c>
      <c r="CE1981" s="87" t="s">
        <v>695</v>
      </c>
      <c r="CF1981" s="87">
        <v>0</v>
      </c>
      <c r="CG1981" s="87" t="s">
        <v>695</v>
      </c>
      <c r="CH1981" s="87">
        <v>0.28000000000000003</v>
      </c>
      <c r="CI1981" s="87" t="s">
        <v>695</v>
      </c>
      <c r="CJ1981" s="87">
        <v>61.92</v>
      </c>
    </row>
    <row r="1982" spans="79:88" x14ac:dyDescent="0.3">
      <c r="CA1982" s="87" t="s">
        <v>696</v>
      </c>
      <c r="CB1982" s="87">
        <v>227</v>
      </c>
      <c r="CC1982" s="87" t="s">
        <v>696</v>
      </c>
      <c r="CD1982" s="87">
        <v>34.81</v>
      </c>
      <c r="CE1982" s="87" t="s">
        <v>696</v>
      </c>
      <c r="CF1982" s="87">
        <v>0</v>
      </c>
      <c r="CG1982" s="87" t="s">
        <v>696</v>
      </c>
      <c r="CH1982" s="87">
        <v>0.28000000000000003</v>
      </c>
      <c r="CI1982" s="87" t="s">
        <v>696</v>
      </c>
      <c r="CJ1982" s="87">
        <v>61.14</v>
      </c>
    </row>
    <row r="1983" spans="79:88" x14ac:dyDescent="0.3">
      <c r="CA1983" s="87" t="s">
        <v>697</v>
      </c>
      <c r="CB1983" s="87">
        <v>227</v>
      </c>
      <c r="CC1983" s="87" t="s">
        <v>697</v>
      </c>
      <c r="CD1983" s="87">
        <v>34.58</v>
      </c>
      <c r="CE1983" s="87" t="s">
        <v>697</v>
      </c>
      <c r="CF1983" s="87">
        <v>0</v>
      </c>
      <c r="CG1983" s="87" t="s">
        <v>697</v>
      </c>
      <c r="CH1983" s="87">
        <v>0.28000000000000003</v>
      </c>
      <c r="CI1983" s="87" t="s">
        <v>697</v>
      </c>
      <c r="CJ1983" s="87">
        <v>61</v>
      </c>
    </row>
    <row r="1984" spans="79:88" x14ac:dyDescent="0.3">
      <c r="CA1984" s="87" t="s">
        <v>698</v>
      </c>
      <c r="CB1984" s="87">
        <v>227</v>
      </c>
      <c r="CC1984" s="87" t="s">
        <v>698</v>
      </c>
      <c r="CD1984" s="87">
        <v>34.94</v>
      </c>
      <c r="CE1984" s="87" t="s">
        <v>698</v>
      </c>
      <c r="CF1984" s="87">
        <v>0</v>
      </c>
      <c r="CG1984" s="87" t="s">
        <v>698</v>
      </c>
      <c r="CH1984" s="87">
        <v>0.28000000000000003</v>
      </c>
      <c r="CI1984" s="87" t="s">
        <v>698</v>
      </c>
      <c r="CJ1984" s="87">
        <v>69.69</v>
      </c>
    </row>
    <row r="1985" spans="79:88" x14ac:dyDescent="0.3">
      <c r="CA1985" s="87" t="s">
        <v>699</v>
      </c>
      <c r="CB1985" s="87">
        <v>225</v>
      </c>
      <c r="CC1985" s="87" t="s">
        <v>699</v>
      </c>
      <c r="CD1985" s="87">
        <v>34.83</v>
      </c>
      <c r="CE1985" s="87" t="s">
        <v>699</v>
      </c>
      <c r="CF1985" s="87">
        <v>0</v>
      </c>
      <c r="CG1985" s="87" t="s">
        <v>699</v>
      </c>
      <c r="CH1985" s="87">
        <v>0.28000000000000003</v>
      </c>
      <c r="CI1985" s="87" t="s">
        <v>699</v>
      </c>
      <c r="CJ1985" s="87">
        <v>67.25</v>
      </c>
    </row>
    <row r="1986" spans="79:88" x14ac:dyDescent="0.3">
      <c r="CA1986" s="87" t="s">
        <v>700</v>
      </c>
      <c r="CB1986" s="87">
        <v>227</v>
      </c>
      <c r="CC1986" s="87" t="s">
        <v>700</v>
      </c>
      <c r="CD1986" s="87">
        <v>35.25</v>
      </c>
      <c r="CE1986" s="87" t="s">
        <v>700</v>
      </c>
      <c r="CF1986" s="87">
        <v>0</v>
      </c>
      <c r="CG1986" s="87" t="s">
        <v>700</v>
      </c>
      <c r="CH1986" s="87">
        <v>0.28000000000000003</v>
      </c>
      <c r="CI1986" s="87" t="s">
        <v>700</v>
      </c>
      <c r="CJ1986" s="87">
        <v>67</v>
      </c>
    </row>
    <row r="1987" spans="79:88" x14ac:dyDescent="0.3">
      <c r="CA1987" s="87" t="s">
        <v>701</v>
      </c>
      <c r="CB1987" s="87">
        <v>226</v>
      </c>
      <c r="CC1987" s="87" t="s">
        <v>701</v>
      </c>
      <c r="CD1987" s="87">
        <v>34.86</v>
      </c>
      <c r="CE1987" s="87" t="s">
        <v>701</v>
      </c>
      <c r="CF1987" s="87">
        <v>0</v>
      </c>
      <c r="CG1987" s="87" t="s">
        <v>701</v>
      </c>
      <c r="CH1987" s="87">
        <v>0.28000000000000003</v>
      </c>
      <c r="CI1987" s="87" t="s">
        <v>701</v>
      </c>
      <c r="CJ1987" s="87">
        <v>61.44</v>
      </c>
    </row>
    <row r="1988" spans="79:88" x14ac:dyDescent="0.3">
      <c r="CA1988" s="87" t="s">
        <v>702</v>
      </c>
      <c r="CB1988" s="87">
        <v>227</v>
      </c>
      <c r="CC1988" s="87" t="s">
        <v>702</v>
      </c>
      <c r="CD1988" s="87">
        <v>34.83</v>
      </c>
      <c r="CE1988" s="87" t="s">
        <v>702</v>
      </c>
      <c r="CF1988" s="87">
        <v>0</v>
      </c>
      <c r="CG1988" s="87" t="s">
        <v>702</v>
      </c>
      <c r="CH1988" s="87">
        <v>0.28000000000000003</v>
      </c>
      <c r="CI1988" s="87" t="s">
        <v>702</v>
      </c>
      <c r="CJ1988" s="87">
        <v>63.42</v>
      </c>
    </row>
    <row r="1989" spans="79:88" x14ac:dyDescent="0.3">
      <c r="CA1989" s="87" t="s">
        <v>703</v>
      </c>
      <c r="CB1989" s="87">
        <v>226</v>
      </c>
      <c r="CC1989" s="87" t="s">
        <v>703</v>
      </c>
      <c r="CD1989" s="87">
        <v>34.58</v>
      </c>
      <c r="CE1989" s="87" t="s">
        <v>703</v>
      </c>
      <c r="CF1989" s="87">
        <v>0</v>
      </c>
      <c r="CG1989" s="87" t="s">
        <v>703</v>
      </c>
      <c r="CH1989" s="87">
        <v>0.28000000000000003</v>
      </c>
      <c r="CI1989" s="87" t="s">
        <v>703</v>
      </c>
      <c r="CJ1989" s="87">
        <v>60.5</v>
      </c>
    </row>
    <row r="1990" spans="79:88" x14ac:dyDescent="0.3">
      <c r="CA1990" s="87" t="s">
        <v>704</v>
      </c>
      <c r="CB1990" s="87">
        <v>228</v>
      </c>
      <c r="CC1990" s="87" t="s">
        <v>704</v>
      </c>
      <c r="CD1990" s="87">
        <v>35.06</v>
      </c>
      <c r="CE1990" s="87" t="s">
        <v>704</v>
      </c>
      <c r="CF1990" s="87">
        <v>0</v>
      </c>
      <c r="CG1990" s="87" t="s">
        <v>704</v>
      </c>
      <c r="CH1990" s="87">
        <v>0.28000000000000003</v>
      </c>
      <c r="CI1990" s="87" t="s">
        <v>704</v>
      </c>
      <c r="CJ1990" s="87">
        <v>54.08</v>
      </c>
    </row>
    <row r="1991" spans="79:88" x14ac:dyDescent="0.3">
      <c r="CA1991" s="87" t="s">
        <v>705</v>
      </c>
      <c r="CB1991" s="87">
        <v>225</v>
      </c>
      <c r="CC1991" s="87" t="s">
        <v>705</v>
      </c>
      <c r="CD1991" s="87">
        <v>35</v>
      </c>
      <c r="CE1991" s="87" t="s">
        <v>705</v>
      </c>
      <c r="CF1991" s="87">
        <v>0</v>
      </c>
      <c r="CG1991" s="87" t="s">
        <v>705</v>
      </c>
      <c r="CH1991" s="87">
        <v>0</v>
      </c>
      <c r="CI1991" s="87" t="s">
        <v>705</v>
      </c>
      <c r="CJ1991" s="87">
        <v>61.86</v>
      </c>
    </row>
    <row r="1992" spans="79:88" x14ac:dyDescent="0.3">
      <c r="CA1992" s="87" t="s">
        <v>706</v>
      </c>
      <c r="CB1992" s="87">
        <v>228</v>
      </c>
      <c r="CC1992" s="87" t="s">
        <v>706</v>
      </c>
      <c r="CD1992" s="87">
        <v>35.44</v>
      </c>
      <c r="CE1992" s="87" t="s">
        <v>706</v>
      </c>
      <c r="CF1992" s="87">
        <v>0</v>
      </c>
      <c r="CG1992" s="87" t="s">
        <v>706</v>
      </c>
      <c r="CH1992" s="87">
        <v>0.28000000000000003</v>
      </c>
      <c r="CI1992" s="87" t="s">
        <v>706</v>
      </c>
      <c r="CJ1992" s="87">
        <v>60.31</v>
      </c>
    </row>
    <row r="1993" spans="79:88" x14ac:dyDescent="0.3">
      <c r="CA1993" s="87" t="s">
        <v>707</v>
      </c>
      <c r="CB1993" s="87">
        <v>226</v>
      </c>
      <c r="CC1993" s="87" t="s">
        <v>707</v>
      </c>
      <c r="CD1993" s="87">
        <v>34.36</v>
      </c>
      <c r="CE1993" s="87" t="s">
        <v>707</v>
      </c>
      <c r="CF1993" s="87">
        <v>0</v>
      </c>
      <c r="CG1993" s="87" t="s">
        <v>707</v>
      </c>
      <c r="CH1993" s="87">
        <v>0.28000000000000003</v>
      </c>
      <c r="CI1993" s="87" t="s">
        <v>707</v>
      </c>
      <c r="CJ1993" s="87">
        <v>57.08</v>
      </c>
    </row>
    <row r="1994" spans="79:88" x14ac:dyDescent="0.3">
      <c r="CA1994" s="87" t="s">
        <v>708</v>
      </c>
      <c r="CB1994" s="87">
        <v>221</v>
      </c>
      <c r="CC1994" s="87" t="s">
        <v>708</v>
      </c>
      <c r="CD1994" s="87">
        <v>34.33</v>
      </c>
      <c r="CE1994" s="87" t="s">
        <v>708</v>
      </c>
      <c r="CF1994" s="87">
        <v>0</v>
      </c>
      <c r="CG1994" s="87" t="s">
        <v>708</v>
      </c>
      <c r="CH1994" s="87">
        <v>0</v>
      </c>
      <c r="CI1994" s="87" t="s">
        <v>708</v>
      </c>
      <c r="CJ1994" s="87">
        <v>59.39</v>
      </c>
    </row>
    <row r="1995" spans="79:88" x14ac:dyDescent="0.3">
      <c r="CA1995" s="87" t="s">
        <v>709</v>
      </c>
      <c r="CB1995" s="87">
        <v>211</v>
      </c>
      <c r="CC1995" s="87" t="s">
        <v>709</v>
      </c>
      <c r="CD1995" s="87">
        <v>33.11</v>
      </c>
      <c r="CE1995" s="87" t="s">
        <v>709</v>
      </c>
      <c r="CF1995" s="87">
        <v>0</v>
      </c>
      <c r="CG1995" s="87" t="s">
        <v>709</v>
      </c>
      <c r="CH1995" s="87">
        <v>0.28000000000000003</v>
      </c>
      <c r="CI1995" s="87" t="s">
        <v>709</v>
      </c>
      <c r="CJ1995" s="87">
        <v>58.89</v>
      </c>
    </row>
    <row r="1996" spans="79:88" x14ac:dyDescent="0.3">
      <c r="CA1996" s="87" t="s">
        <v>710</v>
      </c>
      <c r="CB1996" s="87">
        <v>208</v>
      </c>
      <c r="CC1996" s="87" t="s">
        <v>710</v>
      </c>
      <c r="CD1996" s="87">
        <v>30.33</v>
      </c>
      <c r="CE1996" s="87" t="s">
        <v>710</v>
      </c>
      <c r="CF1996" s="87">
        <v>0</v>
      </c>
      <c r="CG1996" s="87" t="s">
        <v>710</v>
      </c>
      <c r="CH1996" s="87">
        <v>0.28000000000000003</v>
      </c>
      <c r="CI1996" s="87" t="s">
        <v>710</v>
      </c>
      <c r="CJ1996" s="87">
        <v>45.53</v>
      </c>
    </row>
    <row r="1997" spans="79:88" x14ac:dyDescent="0.3">
      <c r="CA1997" s="87" t="s">
        <v>711</v>
      </c>
      <c r="CB1997" s="87">
        <v>208</v>
      </c>
      <c r="CC1997" s="87" t="s">
        <v>711</v>
      </c>
      <c r="CD1997" s="87">
        <v>29.89</v>
      </c>
      <c r="CE1997" s="87" t="s">
        <v>711</v>
      </c>
      <c r="CF1997" s="87">
        <v>0</v>
      </c>
      <c r="CG1997" s="87" t="s">
        <v>711</v>
      </c>
      <c r="CH1997" s="87">
        <v>0.28000000000000003</v>
      </c>
      <c r="CI1997" s="87" t="s">
        <v>711</v>
      </c>
      <c r="CJ1997" s="87">
        <v>50.22</v>
      </c>
    </row>
    <row r="1998" spans="79:88" x14ac:dyDescent="0.3">
      <c r="CA1998" s="87" t="s">
        <v>712</v>
      </c>
      <c r="CB1998" s="87">
        <v>207</v>
      </c>
      <c r="CC1998" s="87" t="s">
        <v>712</v>
      </c>
      <c r="CD1998" s="87">
        <v>31.44</v>
      </c>
      <c r="CE1998" s="87" t="s">
        <v>712</v>
      </c>
      <c r="CF1998" s="87">
        <v>0</v>
      </c>
      <c r="CG1998" s="87" t="s">
        <v>712</v>
      </c>
      <c r="CH1998" s="87">
        <v>0.28000000000000003</v>
      </c>
      <c r="CI1998" s="87" t="s">
        <v>712</v>
      </c>
      <c r="CJ1998" s="87">
        <v>55.36</v>
      </c>
    </row>
    <row r="1999" spans="79:88" x14ac:dyDescent="0.3">
      <c r="CA1999" s="87" t="s">
        <v>713</v>
      </c>
      <c r="CB1999" s="87">
        <v>208</v>
      </c>
      <c r="CC1999" s="87" t="s">
        <v>713</v>
      </c>
      <c r="CD1999" s="87">
        <v>27.75</v>
      </c>
      <c r="CE1999" s="87" t="s">
        <v>713</v>
      </c>
      <c r="CF1999" s="87">
        <v>0</v>
      </c>
      <c r="CG1999" s="87" t="s">
        <v>713</v>
      </c>
      <c r="CH1999" s="87">
        <v>0.28000000000000003</v>
      </c>
      <c r="CI1999" s="87" t="s">
        <v>713</v>
      </c>
      <c r="CJ1999" s="87">
        <v>44.53</v>
      </c>
    </row>
    <row r="2000" spans="79:88" x14ac:dyDescent="0.3">
      <c r="CA2000" s="87" t="s">
        <v>714</v>
      </c>
      <c r="CB2000" s="87">
        <v>206</v>
      </c>
      <c r="CC2000" s="87" t="s">
        <v>714</v>
      </c>
      <c r="CD2000" s="87">
        <v>0</v>
      </c>
      <c r="CE2000" s="87" t="s">
        <v>714</v>
      </c>
      <c r="CF2000" s="87">
        <v>0</v>
      </c>
      <c r="CG2000" s="87" t="s">
        <v>714</v>
      </c>
      <c r="CH2000" s="87">
        <v>21.67</v>
      </c>
      <c r="CI2000" s="87" t="s">
        <v>714</v>
      </c>
      <c r="CJ2000" s="87">
        <v>0</v>
      </c>
    </row>
    <row r="2001" spans="79:88" x14ac:dyDescent="0.3">
      <c r="CA2001" s="87" t="s">
        <v>715</v>
      </c>
      <c r="CB2001" s="87">
        <v>208</v>
      </c>
      <c r="CC2001" s="87" t="s">
        <v>715</v>
      </c>
      <c r="CD2001" s="87">
        <v>0</v>
      </c>
      <c r="CE2001" s="87" t="s">
        <v>715</v>
      </c>
      <c r="CF2001" s="87">
        <v>0</v>
      </c>
      <c r="CG2001" s="87" t="s">
        <v>715</v>
      </c>
      <c r="CH2001" s="87">
        <v>35</v>
      </c>
      <c r="CI2001" s="87" t="s">
        <v>715</v>
      </c>
      <c r="CJ2001" s="87">
        <v>0</v>
      </c>
    </row>
    <row r="2002" spans="79:88" x14ac:dyDescent="0.3">
      <c r="CA2002" s="87" t="s">
        <v>716</v>
      </c>
      <c r="CB2002" s="87">
        <v>208</v>
      </c>
      <c r="CC2002" s="87" t="s">
        <v>716</v>
      </c>
      <c r="CD2002" s="87">
        <v>0</v>
      </c>
      <c r="CE2002" s="87" t="s">
        <v>716</v>
      </c>
      <c r="CF2002" s="87">
        <v>0</v>
      </c>
      <c r="CG2002" s="87" t="s">
        <v>716</v>
      </c>
      <c r="CH2002" s="87">
        <v>52.78</v>
      </c>
      <c r="CI2002" s="87" t="s">
        <v>716</v>
      </c>
      <c r="CJ2002" s="87">
        <v>0</v>
      </c>
    </row>
    <row r="2003" spans="79:88" x14ac:dyDescent="0.3">
      <c r="CA2003" s="87" t="s">
        <v>717</v>
      </c>
      <c r="CB2003" s="87">
        <v>205</v>
      </c>
      <c r="CC2003" s="87" t="s">
        <v>717</v>
      </c>
      <c r="CD2003" s="87">
        <v>0</v>
      </c>
      <c r="CE2003" s="87" t="s">
        <v>717</v>
      </c>
      <c r="CF2003" s="87">
        <v>0</v>
      </c>
      <c r="CG2003" s="87" t="s">
        <v>717</v>
      </c>
      <c r="CH2003" s="87">
        <v>53.33</v>
      </c>
      <c r="CI2003" s="87" t="s">
        <v>717</v>
      </c>
      <c r="CJ2003" s="87">
        <v>0</v>
      </c>
    </row>
    <row r="2004" spans="79:88" x14ac:dyDescent="0.3">
      <c r="CA2004" s="87" t="s">
        <v>718</v>
      </c>
      <c r="CB2004" s="87">
        <v>206</v>
      </c>
      <c r="CC2004" s="87" t="s">
        <v>718</v>
      </c>
      <c r="CD2004" s="87">
        <v>0</v>
      </c>
      <c r="CE2004" s="87" t="s">
        <v>718</v>
      </c>
      <c r="CF2004" s="87">
        <v>0</v>
      </c>
      <c r="CG2004" s="87" t="s">
        <v>718</v>
      </c>
      <c r="CH2004" s="87">
        <v>42.22</v>
      </c>
      <c r="CI2004" s="87" t="s">
        <v>718</v>
      </c>
      <c r="CJ2004" s="87">
        <v>0</v>
      </c>
    </row>
    <row r="2005" spans="79:88" x14ac:dyDescent="0.3">
      <c r="CA2005" s="87" t="s">
        <v>719</v>
      </c>
      <c r="CB2005" s="87">
        <v>205</v>
      </c>
      <c r="CC2005" s="87" t="s">
        <v>719</v>
      </c>
      <c r="CD2005" s="87">
        <v>0</v>
      </c>
      <c r="CE2005" s="87" t="s">
        <v>719</v>
      </c>
      <c r="CF2005" s="87">
        <v>0</v>
      </c>
      <c r="CG2005" s="87" t="s">
        <v>719</v>
      </c>
      <c r="CH2005" s="87">
        <v>41.39</v>
      </c>
      <c r="CI2005" s="87" t="s">
        <v>719</v>
      </c>
      <c r="CJ2005" s="87">
        <v>0</v>
      </c>
    </row>
    <row r="2006" spans="79:88" x14ac:dyDescent="0.3">
      <c r="CA2006" s="87" t="s">
        <v>720</v>
      </c>
      <c r="CB2006" s="87">
        <v>206</v>
      </c>
      <c r="CC2006" s="87" t="s">
        <v>720</v>
      </c>
      <c r="CD2006" s="87">
        <v>0</v>
      </c>
      <c r="CE2006" s="87" t="s">
        <v>720</v>
      </c>
      <c r="CF2006" s="87">
        <v>0</v>
      </c>
      <c r="CG2006" s="87" t="s">
        <v>720</v>
      </c>
      <c r="CH2006" s="87">
        <v>45.28</v>
      </c>
      <c r="CI2006" s="87" t="s">
        <v>720</v>
      </c>
      <c r="CJ2006" s="87">
        <v>0</v>
      </c>
    </row>
    <row r="2007" spans="79:88" x14ac:dyDescent="0.3">
      <c r="CA2007" s="87" t="s">
        <v>721</v>
      </c>
      <c r="CB2007" s="87">
        <v>204</v>
      </c>
      <c r="CC2007" s="87" t="s">
        <v>721</v>
      </c>
      <c r="CD2007" s="87">
        <v>0</v>
      </c>
      <c r="CE2007" s="87" t="s">
        <v>721</v>
      </c>
      <c r="CF2007" s="87">
        <v>0</v>
      </c>
      <c r="CG2007" s="87" t="s">
        <v>721</v>
      </c>
      <c r="CH2007" s="87">
        <v>44.44</v>
      </c>
      <c r="CI2007" s="87" t="s">
        <v>721</v>
      </c>
      <c r="CJ2007" s="87">
        <v>0</v>
      </c>
    </row>
    <row r="2008" spans="79:88" x14ac:dyDescent="0.3">
      <c r="CA2008" s="87" t="s">
        <v>722</v>
      </c>
      <c r="CB2008" s="87">
        <v>204</v>
      </c>
      <c r="CC2008" s="87" t="s">
        <v>722</v>
      </c>
      <c r="CD2008" s="87">
        <v>0</v>
      </c>
      <c r="CE2008" s="87" t="s">
        <v>722</v>
      </c>
      <c r="CF2008" s="87">
        <v>0</v>
      </c>
      <c r="CG2008" s="87" t="s">
        <v>722</v>
      </c>
      <c r="CH2008" s="87">
        <v>35.83</v>
      </c>
      <c r="CI2008" s="87" t="s">
        <v>722</v>
      </c>
      <c r="CJ2008" s="87">
        <v>0</v>
      </c>
    </row>
    <row r="2009" spans="79:88" x14ac:dyDescent="0.3">
      <c r="CA2009" s="87" t="s">
        <v>723</v>
      </c>
      <c r="CB2009" s="87">
        <v>205</v>
      </c>
      <c r="CC2009" s="87" t="s">
        <v>723</v>
      </c>
      <c r="CD2009" s="87">
        <v>0</v>
      </c>
      <c r="CE2009" s="87" t="s">
        <v>723</v>
      </c>
      <c r="CF2009" s="87">
        <v>0</v>
      </c>
      <c r="CG2009" s="87" t="s">
        <v>723</v>
      </c>
      <c r="CH2009" s="87">
        <v>36.11</v>
      </c>
      <c r="CI2009" s="87" t="s">
        <v>723</v>
      </c>
      <c r="CJ2009" s="87">
        <v>0</v>
      </c>
    </row>
    <row r="2010" spans="79:88" x14ac:dyDescent="0.3">
      <c r="CA2010" s="87" t="s">
        <v>724</v>
      </c>
      <c r="CB2010" s="87">
        <v>204</v>
      </c>
      <c r="CC2010" s="87" t="s">
        <v>724</v>
      </c>
      <c r="CD2010" s="87">
        <v>0</v>
      </c>
      <c r="CE2010" s="87" t="s">
        <v>724</v>
      </c>
      <c r="CF2010" s="87">
        <v>0</v>
      </c>
      <c r="CG2010" s="87" t="s">
        <v>724</v>
      </c>
      <c r="CH2010" s="87">
        <v>43.33</v>
      </c>
      <c r="CI2010" s="87" t="s">
        <v>724</v>
      </c>
      <c r="CJ2010" s="87">
        <v>0</v>
      </c>
    </row>
    <row r="2011" spans="79:88" x14ac:dyDescent="0.3">
      <c r="CA2011" s="87" t="s">
        <v>725</v>
      </c>
      <c r="CB2011" s="87">
        <v>204</v>
      </c>
      <c r="CC2011" s="87" t="s">
        <v>725</v>
      </c>
      <c r="CD2011" s="87">
        <v>0</v>
      </c>
      <c r="CE2011" s="87" t="s">
        <v>725</v>
      </c>
      <c r="CF2011" s="87">
        <v>0</v>
      </c>
      <c r="CG2011" s="87" t="s">
        <v>725</v>
      </c>
      <c r="CH2011" s="87">
        <v>39.17</v>
      </c>
      <c r="CI2011" s="87" t="s">
        <v>725</v>
      </c>
      <c r="CJ2011" s="87">
        <v>0</v>
      </c>
    </row>
    <row r="2012" spans="79:88" x14ac:dyDescent="0.3">
      <c r="CA2012" s="87" t="s">
        <v>726</v>
      </c>
      <c r="CB2012" s="87">
        <v>206</v>
      </c>
      <c r="CC2012" s="87" t="s">
        <v>726</v>
      </c>
      <c r="CD2012" s="87">
        <v>0</v>
      </c>
      <c r="CE2012" s="87" t="s">
        <v>726</v>
      </c>
      <c r="CF2012" s="87">
        <v>0</v>
      </c>
      <c r="CG2012" s="87" t="s">
        <v>726</v>
      </c>
      <c r="CH2012" s="87">
        <v>31.67</v>
      </c>
      <c r="CI2012" s="87" t="s">
        <v>726</v>
      </c>
      <c r="CJ2012" s="87">
        <v>0</v>
      </c>
    </row>
    <row r="2013" spans="79:88" x14ac:dyDescent="0.3">
      <c r="CA2013" s="87" t="s">
        <v>727</v>
      </c>
      <c r="CB2013" s="87">
        <v>204</v>
      </c>
      <c r="CC2013" s="87" t="s">
        <v>727</v>
      </c>
      <c r="CD2013" s="87">
        <v>0</v>
      </c>
      <c r="CE2013" s="87" t="s">
        <v>727</v>
      </c>
      <c r="CF2013" s="87">
        <v>0</v>
      </c>
      <c r="CG2013" s="87" t="s">
        <v>727</v>
      </c>
      <c r="CH2013" s="87">
        <v>25</v>
      </c>
      <c r="CI2013" s="87" t="s">
        <v>727</v>
      </c>
      <c r="CJ2013" s="87">
        <v>0</v>
      </c>
    </row>
    <row r="2014" spans="79:88" x14ac:dyDescent="0.3">
      <c r="CA2014" s="87" t="s">
        <v>728</v>
      </c>
      <c r="CB2014" s="87">
        <v>205</v>
      </c>
      <c r="CC2014" s="87" t="s">
        <v>728</v>
      </c>
      <c r="CD2014" s="87">
        <v>0</v>
      </c>
      <c r="CE2014" s="87" t="s">
        <v>728</v>
      </c>
      <c r="CF2014" s="87">
        <v>0</v>
      </c>
      <c r="CG2014" s="87" t="s">
        <v>728</v>
      </c>
      <c r="CH2014" s="87">
        <v>34.44</v>
      </c>
      <c r="CI2014" s="87" t="s">
        <v>728</v>
      </c>
      <c r="CJ2014" s="87">
        <v>0</v>
      </c>
    </row>
    <row r="2015" spans="79:88" x14ac:dyDescent="0.3">
      <c r="CA2015" s="87" t="s">
        <v>729</v>
      </c>
      <c r="CB2015" s="87">
        <v>207</v>
      </c>
      <c r="CC2015" s="87" t="s">
        <v>729</v>
      </c>
      <c r="CD2015" s="87">
        <v>0</v>
      </c>
      <c r="CE2015" s="87" t="s">
        <v>729</v>
      </c>
      <c r="CF2015" s="87">
        <v>0</v>
      </c>
      <c r="CG2015" s="87" t="s">
        <v>729</v>
      </c>
      <c r="CH2015" s="87">
        <v>35.83</v>
      </c>
      <c r="CI2015" s="87" t="s">
        <v>729</v>
      </c>
      <c r="CJ2015" s="87">
        <v>0</v>
      </c>
    </row>
    <row r="2016" spans="79:88" x14ac:dyDescent="0.3">
      <c r="CA2016" s="87" t="s">
        <v>730</v>
      </c>
      <c r="CB2016" s="87">
        <v>204</v>
      </c>
      <c r="CC2016" s="87" t="s">
        <v>730</v>
      </c>
      <c r="CD2016" s="87">
        <v>0</v>
      </c>
      <c r="CE2016" s="87" t="s">
        <v>730</v>
      </c>
      <c r="CF2016" s="87">
        <v>0</v>
      </c>
      <c r="CG2016" s="87" t="s">
        <v>730</v>
      </c>
      <c r="CH2016" s="87">
        <v>30.56</v>
      </c>
      <c r="CI2016" s="87" t="s">
        <v>730</v>
      </c>
      <c r="CJ2016" s="87">
        <v>0</v>
      </c>
    </row>
    <row r="2017" spans="79:88" x14ac:dyDescent="0.3">
      <c r="CA2017" s="87" t="s">
        <v>731</v>
      </c>
      <c r="CB2017" s="87">
        <v>206</v>
      </c>
      <c r="CC2017" s="87" t="s">
        <v>731</v>
      </c>
      <c r="CD2017" s="87">
        <v>0</v>
      </c>
      <c r="CE2017" s="87" t="s">
        <v>731</v>
      </c>
      <c r="CF2017" s="87">
        <v>0</v>
      </c>
      <c r="CG2017" s="87" t="s">
        <v>731</v>
      </c>
      <c r="CH2017" s="87">
        <v>22.22</v>
      </c>
      <c r="CI2017" s="87" t="s">
        <v>731</v>
      </c>
      <c r="CJ2017" s="87">
        <v>0</v>
      </c>
    </row>
    <row r="2018" spans="79:88" x14ac:dyDescent="0.3">
      <c r="CA2018" s="87" t="s">
        <v>732</v>
      </c>
      <c r="CB2018" s="87">
        <v>218</v>
      </c>
      <c r="CC2018" s="87" t="s">
        <v>732</v>
      </c>
      <c r="CD2018" s="87">
        <v>0</v>
      </c>
      <c r="CE2018" s="87" t="s">
        <v>732</v>
      </c>
      <c r="CF2018" s="87">
        <v>0</v>
      </c>
      <c r="CG2018" s="87" t="s">
        <v>732</v>
      </c>
      <c r="CH2018" s="87">
        <v>21.39</v>
      </c>
      <c r="CI2018" s="87" t="s">
        <v>732</v>
      </c>
      <c r="CJ2018" s="87">
        <v>0</v>
      </c>
    </row>
    <row r="2019" spans="79:88" x14ac:dyDescent="0.3">
      <c r="CA2019" s="87" t="s">
        <v>733</v>
      </c>
      <c r="CB2019" s="87">
        <v>239</v>
      </c>
      <c r="CC2019" s="87" t="s">
        <v>733</v>
      </c>
      <c r="CD2019" s="87">
        <v>0</v>
      </c>
      <c r="CE2019" s="87" t="s">
        <v>733</v>
      </c>
      <c r="CF2019" s="87">
        <v>0</v>
      </c>
      <c r="CG2019" s="87" t="s">
        <v>733</v>
      </c>
      <c r="CH2019" s="87">
        <v>19.72</v>
      </c>
      <c r="CI2019" s="87" t="s">
        <v>733</v>
      </c>
      <c r="CJ2019" s="87">
        <v>0</v>
      </c>
    </row>
    <row r="2020" spans="79:88" x14ac:dyDescent="0.3">
      <c r="CA2020" s="87" t="s">
        <v>734</v>
      </c>
      <c r="CB2020" s="87">
        <v>5</v>
      </c>
      <c r="CC2020" s="87" t="s">
        <v>734</v>
      </c>
      <c r="CD2020" s="87">
        <v>0</v>
      </c>
      <c r="CE2020" s="87" t="s">
        <v>734</v>
      </c>
      <c r="CF2020" s="87">
        <v>0</v>
      </c>
      <c r="CG2020" s="87" t="s">
        <v>734</v>
      </c>
      <c r="CH2020" s="87">
        <v>19.440000000000001</v>
      </c>
      <c r="CI2020" s="87" t="s">
        <v>734</v>
      </c>
      <c r="CJ2020" s="87">
        <v>0</v>
      </c>
    </row>
    <row r="2021" spans="79:88" x14ac:dyDescent="0.3">
      <c r="CA2021" s="87" t="s">
        <v>735</v>
      </c>
      <c r="CB2021" s="87">
        <v>190</v>
      </c>
      <c r="CC2021" s="87" t="s">
        <v>735</v>
      </c>
      <c r="CD2021" s="87">
        <v>0</v>
      </c>
      <c r="CE2021" s="87" t="s">
        <v>735</v>
      </c>
      <c r="CF2021" s="87">
        <v>0</v>
      </c>
      <c r="CG2021" s="87" t="s">
        <v>735</v>
      </c>
      <c r="CH2021" s="87">
        <v>28.89</v>
      </c>
      <c r="CI2021" s="87" t="s">
        <v>735</v>
      </c>
      <c r="CJ2021" s="87">
        <v>0</v>
      </c>
    </row>
    <row r="2022" spans="79:88" x14ac:dyDescent="0.3">
      <c r="CA2022" s="87" t="s">
        <v>736</v>
      </c>
      <c r="CB2022" s="87">
        <v>196</v>
      </c>
      <c r="CC2022" s="87" t="s">
        <v>736</v>
      </c>
      <c r="CD2022" s="87">
        <v>0</v>
      </c>
      <c r="CE2022" s="87" t="s">
        <v>736</v>
      </c>
      <c r="CF2022" s="87">
        <v>0</v>
      </c>
      <c r="CG2022" s="87" t="s">
        <v>736</v>
      </c>
      <c r="CH2022" s="87">
        <v>25.56</v>
      </c>
      <c r="CI2022" s="87" t="s">
        <v>736</v>
      </c>
      <c r="CJ2022" s="87">
        <v>0</v>
      </c>
    </row>
    <row r="2023" spans="79:88" x14ac:dyDescent="0.3">
      <c r="CA2023" s="87" t="s">
        <v>737</v>
      </c>
      <c r="CB2023" s="87">
        <v>204</v>
      </c>
      <c r="CC2023" s="87" t="s">
        <v>737</v>
      </c>
      <c r="CD2023" s="87">
        <v>0</v>
      </c>
      <c r="CE2023" s="87" t="s">
        <v>737</v>
      </c>
      <c r="CF2023" s="87">
        <v>0</v>
      </c>
      <c r="CG2023" s="87" t="s">
        <v>737</v>
      </c>
      <c r="CH2023" s="87">
        <v>20.28</v>
      </c>
      <c r="CI2023" s="87" t="s">
        <v>737</v>
      </c>
      <c r="CJ2023" s="87">
        <v>0</v>
      </c>
    </row>
    <row r="2024" spans="79:88" x14ac:dyDescent="0.3">
      <c r="CA2024" s="87" t="s">
        <v>738</v>
      </c>
      <c r="CB2024" s="87">
        <v>206</v>
      </c>
      <c r="CC2024" s="87" t="s">
        <v>738</v>
      </c>
      <c r="CD2024" s="87">
        <v>0</v>
      </c>
      <c r="CE2024" s="87" t="s">
        <v>738</v>
      </c>
      <c r="CF2024" s="87">
        <v>0</v>
      </c>
      <c r="CG2024" s="87" t="s">
        <v>738</v>
      </c>
      <c r="CH2024" s="87">
        <v>20</v>
      </c>
      <c r="CI2024" s="87" t="s">
        <v>738</v>
      </c>
      <c r="CJ2024" s="87">
        <v>0</v>
      </c>
    </row>
    <row r="2025" spans="79:88" x14ac:dyDescent="0.3">
      <c r="CA2025" s="87" t="s">
        <v>739</v>
      </c>
      <c r="CB2025" s="87">
        <v>205</v>
      </c>
      <c r="CC2025" s="87" t="s">
        <v>739</v>
      </c>
      <c r="CD2025" s="87">
        <v>0</v>
      </c>
      <c r="CE2025" s="87" t="s">
        <v>739</v>
      </c>
      <c r="CF2025" s="87">
        <v>0</v>
      </c>
      <c r="CG2025" s="87" t="s">
        <v>739</v>
      </c>
      <c r="CH2025" s="87">
        <v>17.78</v>
      </c>
      <c r="CI2025" s="87" t="s">
        <v>739</v>
      </c>
      <c r="CJ2025" s="87">
        <v>0</v>
      </c>
    </row>
    <row r="2026" spans="79:88" x14ac:dyDescent="0.3">
      <c r="CA2026" s="87" t="s">
        <v>740</v>
      </c>
      <c r="CB2026" s="87">
        <v>204</v>
      </c>
      <c r="CC2026" s="87" t="s">
        <v>740</v>
      </c>
      <c r="CD2026" s="87">
        <v>0</v>
      </c>
      <c r="CE2026" s="87" t="s">
        <v>740</v>
      </c>
      <c r="CF2026" s="87">
        <v>0</v>
      </c>
      <c r="CG2026" s="87" t="s">
        <v>740</v>
      </c>
      <c r="CH2026" s="87">
        <v>26.67</v>
      </c>
      <c r="CI2026" s="87" t="s">
        <v>740</v>
      </c>
      <c r="CJ2026" s="87">
        <v>0</v>
      </c>
    </row>
    <row r="2027" spans="79:88" x14ac:dyDescent="0.3">
      <c r="CA2027" s="87" t="s">
        <v>741</v>
      </c>
      <c r="CB2027" s="87">
        <v>207</v>
      </c>
      <c r="CC2027" s="87" t="s">
        <v>741</v>
      </c>
      <c r="CD2027" s="87">
        <v>0</v>
      </c>
      <c r="CE2027" s="87" t="s">
        <v>741</v>
      </c>
      <c r="CF2027" s="87">
        <v>0</v>
      </c>
      <c r="CG2027" s="87" t="s">
        <v>741</v>
      </c>
      <c r="CH2027" s="87">
        <v>25</v>
      </c>
      <c r="CI2027" s="87" t="s">
        <v>741</v>
      </c>
      <c r="CJ2027" s="87">
        <v>0</v>
      </c>
    </row>
    <row r="2028" spans="79:88" x14ac:dyDescent="0.3">
      <c r="CA2028" s="87" t="s">
        <v>742</v>
      </c>
      <c r="CB2028" s="87">
        <v>209</v>
      </c>
      <c r="CC2028" s="87" t="s">
        <v>742</v>
      </c>
      <c r="CD2028" s="87">
        <v>0</v>
      </c>
      <c r="CE2028" s="87" t="s">
        <v>742</v>
      </c>
      <c r="CF2028" s="87">
        <v>0</v>
      </c>
      <c r="CG2028" s="87" t="s">
        <v>742</v>
      </c>
      <c r="CH2028" s="87">
        <v>18.61</v>
      </c>
      <c r="CI2028" s="87" t="s">
        <v>742</v>
      </c>
      <c r="CJ2028" s="87">
        <v>0</v>
      </c>
    </row>
    <row r="2029" spans="79:88" x14ac:dyDescent="0.3">
      <c r="CA2029" s="87" t="s">
        <v>743</v>
      </c>
      <c r="CB2029" s="87">
        <v>206</v>
      </c>
      <c r="CC2029" s="87" t="s">
        <v>743</v>
      </c>
      <c r="CD2029" s="87">
        <v>0</v>
      </c>
      <c r="CE2029" s="87" t="s">
        <v>743</v>
      </c>
      <c r="CF2029" s="87">
        <v>0</v>
      </c>
      <c r="CG2029" s="87" t="s">
        <v>743</v>
      </c>
      <c r="CH2029" s="87">
        <v>17.5</v>
      </c>
      <c r="CI2029" s="87" t="s">
        <v>743</v>
      </c>
      <c r="CJ2029" s="87">
        <v>0</v>
      </c>
    </row>
    <row r="2030" spans="79:88" x14ac:dyDescent="0.3">
      <c r="CA2030" s="87" t="s">
        <v>744</v>
      </c>
      <c r="CB2030" s="87">
        <v>205</v>
      </c>
      <c r="CC2030" s="87" t="s">
        <v>744</v>
      </c>
      <c r="CD2030" s="87">
        <v>0</v>
      </c>
      <c r="CE2030" s="87" t="s">
        <v>744</v>
      </c>
      <c r="CF2030" s="87">
        <v>0</v>
      </c>
      <c r="CG2030" s="87" t="s">
        <v>744</v>
      </c>
      <c r="CH2030" s="87">
        <v>18.329999999999998</v>
      </c>
      <c r="CI2030" s="87" t="s">
        <v>744</v>
      </c>
      <c r="CJ2030" s="87">
        <v>0</v>
      </c>
    </row>
    <row r="2031" spans="79:88" x14ac:dyDescent="0.3">
      <c r="CA2031" s="87" t="s">
        <v>745</v>
      </c>
      <c r="CB2031" s="87">
        <v>206</v>
      </c>
      <c r="CC2031" s="87" t="s">
        <v>745</v>
      </c>
      <c r="CD2031" s="87">
        <v>0</v>
      </c>
      <c r="CE2031" s="87" t="s">
        <v>745</v>
      </c>
      <c r="CF2031" s="87">
        <v>0</v>
      </c>
      <c r="CG2031" s="87" t="s">
        <v>745</v>
      </c>
      <c r="CH2031" s="87">
        <v>18.61</v>
      </c>
      <c r="CI2031" s="87" t="s">
        <v>745</v>
      </c>
      <c r="CJ2031" s="87">
        <v>0</v>
      </c>
    </row>
    <row r="2032" spans="79:88" x14ac:dyDescent="0.3">
      <c r="CA2032" s="87" t="s">
        <v>746</v>
      </c>
      <c r="CB2032" s="87">
        <v>209</v>
      </c>
      <c r="CC2032" s="87" t="s">
        <v>746</v>
      </c>
      <c r="CD2032" s="87">
        <v>0</v>
      </c>
      <c r="CE2032" s="87" t="s">
        <v>746</v>
      </c>
      <c r="CF2032" s="87">
        <v>0</v>
      </c>
      <c r="CG2032" s="87" t="s">
        <v>746</v>
      </c>
      <c r="CH2032" s="87">
        <v>18.329999999999998</v>
      </c>
      <c r="CI2032" s="87" t="s">
        <v>746</v>
      </c>
      <c r="CJ2032" s="87">
        <v>0</v>
      </c>
    </row>
    <row r="2033" spans="79:88" x14ac:dyDescent="0.3">
      <c r="CA2033" s="87" t="s">
        <v>747</v>
      </c>
      <c r="CB2033" s="87">
        <v>205</v>
      </c>
      <c r="CC2033" s="87" t="s">
        <v>747</v>
      </c>
      <c r="CD2033" s="87">
        <v>0</v>
      </c>
      <c r="CE2033" s="87" t="s">
        <v>747</v>
      </c>
      <c r="CF2033" s="87">
        <v>0</v>
      </c>
      <c r="CG2033" s="87" t="s">
        <v>747</v>
      </c>
      <c r="CH2033" s="87">
        <v>26.11</v>
      </c>
      <c r="CI2033" s="87" t="s">
        <v>747</v>
      </c>
      <c r="CJ2033" s="87">
        <v>0</v>
      </c>
    </row>
    <row r="2034" spans="79:88" x14ac:dyDescent="0.3">
      <c r="CA2034" s="87" t="s">
        <v>748</v>
      </c>
      <c r="CB2034" s="87">
        <v>206</v>
      </c>
      <c r="CC2034" s="87" t="s">
        <v>748</v>
      </c>
      <c r="CD2034" s="87">
        <v>0</v>
      </c>
      <c r="CE2034" s="87" t="s">
        <v>748</v>
      </c>
      <c r="CF2034" s="87">
        <v>0</v>
      </c>
      <c r="CG2034" s="87" t="s">
        <v>748</v>
      </c>
      <c r="CH2034" s="87">
        <v>24.44</v>
      </c>
      <c r="CI2034" s="87" t="s">
        <v>748</v>
      </c>
      <c r="CJ2034" s="87">
        <v>0</v>
      </c>
    </row>
    <row r="2035" spans="79:88" x14ac:dyDescent="0.3">
      <c r="CA2035" s="87" t="s">
        <v>749</v>
      </c>
      <c r="CB2035" s="87">
        <v>207</v>
      </c>
      <c r="CC2035" s="87" t="s">
        <v>749</v>
      </c>
      <c r="CD2035" s="87">
        <v>0</v>
      </c>
      <c r="CE2035" s="87" t="s">
        <v>749</v>
      </c>
      <c r="CF2035" s="87">
        <v>0</v>
      </c>
      <c r="CG2035" s="87" t="s">
        <v>749</v>
      </c>
      <c r="CH2035" s="87">
        <v>15.83</v>
      </c>
      <c r="CI2035" s="87" t="s">
        <v>749</v>
      </c>
      <c r="CJ2035" s="87">
        <v>0</v>
      </c>
    </row>
    <row r="2036" spans="79:88" x14ac:dyDescent="0.3">
      <c r="CA2036" s="87" t="s">
        <v>750</v>
      </c>
      <c r="CB2036" s="87">
        <v>206</v>
      </c>
      <c r="CC2036" s="87" t="s">
        <v>750</v>
      </c>
      <c r="CD2036" s="87">
        <v>0</v>
      </c>
      <c r="CE2036" s="87" t="s">
        <v>750</v>
      </c>
      <c r="CF2036" s="87">
        <v>0</v>
      </c>
      <c r="CG2036" s="87" t="s">
        <v>750</v>
      </c>
      <c r="CH2036" s="87">
        <v>15</v>
      </c>
      <c r="CI2036" s="87" t="s">
        <v>750</v>
      </c>
      <c r="CJ2036" s="87">
        <v>0</v>
      </c>
    </row>
    <row r="2037" spans="79:88" x14ac:dyDescent="0.3">
      <c r="CA2037" s="87" t="s">
        <v>751</v>
      </c>
      <c r="CB2037" s="87">
        <v>207</v>
      </c>
      <c r="CC2037" s="87" t="s">
        <v>751</v>
      </c>
      <c r="CD2037" s="87">
        <v>0</v>
      </c>
      <c r="CE2037" s="87" t="s">
        <v>751</v>
      </c>
      <c r="CF2037" s="87">
        <v>0</v>
      </c>
      <c r="CG2037" s="87" t="s">
        <v>751</v>
      </c>
      <c r="CH2037" s="87">
        <v>0</v>
      </c>
      <c r="CI2037" s="87" t="s">
        <v>751</v>
      </c>
      <c r="CJ2037" s="87">
        <v>0</v>
      </c>
    </row>
    <row r="2038" spans="79:88" x14ac:dyDescent="0.3">
      <c r="CA2038" s="87" t="s">
        <v>752</v>
      </c>
      <c r="CB2038" s="87">
        <v>206</v>
      </c>
      <c r="CC2038" s="87" t="s">
        <v>752</v>
      </c>
      <c r="CD2038" s="87">
        <v>0</v>
      </c>
      <c r="CE2038" s="87" t="s">
        <v>752</v>
      </c>
      <c r="CF2038" s="87">
        <v>0</v>
      </c>
      <c r="CG2038" s="87" t="s">
        <v>752</v>
      </c>
      <c r="CH2038" s="87">
        <v>17.5</v>
      </c>
      <c r="CI2038" s="87" t="s">
        <v>752</v>
      </c>
      <c r="CJ2038" s="87">
        <v>0</v>
      </c>
    </row>
    <row r="2039" spans="79:88" x14ac:dyDescent="0.3">
      <c r="CA2039" s="87" t="s">
        <v>753</v>
      </c>
      <c r="CB2039" s="87">
        <v>206</v>
      </c>
      <c r="CC2039" s="87" t="s">
        <v>753</v>
      </c>
      <c r="CD2039" s="87">
        <v>0</v>
      </c>
      <c r="CE2039" s="87" t="s">
        <v>753</v>
      </c>
      <c r="CF2039" s="87">
        <v>0</v>
      </c>
      <c r="CG2039" s="87" t="s">
        <v>753</v>
      </c>
      <c r="CH2039" s="87">
        <v>25.56</v>
      </c>
      <c r="CI2039" s="87" t="s">
        <v>753</v>
      </c>
      <c r="CJ2039" s="87">
        <v>0</v>
      </c>
    </row>
    <row r="2040" spans="79:88" x14ac:dyDescent="0.3">
      <c r="CA2040" s="87" t="s">
        <v>754</v>
      </c>
      <c r="CB2040" s="87">
        <v>207</v>
      </c>
      <c r="CC2040" s="87" t="s">
        <v>754</v>
      </c>
      <c r="CD2040" s="87">
        <v>0</v>
      </c>
      <c r="CE2040" s="87" t="s">
        <v>754</v>
      </c>
      <c r="CF2040" s="87">
        <v>0</v>
      </c>
      <c r="CG2040" s="87" t="s">
        <v>754</v>
      </c>
      <c r="CH2040" s="87">
        <v>17.78</v>
      </c>
      <c r="CI2040" s="87" t="s">
        <v>754</v>
      </c>
      <c r="CJ2040" s="87">
        <v>0</v>
      </c>
    </row>
    <row r="2041" spans="79:88" x14ac:dyDescent="0.3">
      <c r="CA2041" s="87" t="s">
        <v>755</v>
      </c>
      <c r="CB2041" s="87">
        <v>210</v>
      </c>
      <c r="CC2041" s="87" t="s">
        <v>755</v>
      </c>
      <c r="CD2041" s="87">
        <v>0</v>
      </c>
      <c r="CE2041" s="87" t="s">
        <v>755</v>
      </c>
      <c r="CF2041" s="87">
        <v>0</v>
      </c>
      <c r="CG2041" s="87" t="s">
        <v>755</v>
      </c>
      <c r="CH2041" s="87">
        <v>18.89</v>
      </c>
      <c r="CI2041" s="87" t="s">
        <v>755</v>
      </c>
      <c r="CJ2041" s="87">
        <v>0</v>
      </c>
    </row>
    <row r="2042" spans="79:88" x14ac:dyDescent="0.3">
      <c r="CA2042" s="87" t="s">
        <v>756</v>
      </c>
      <c r="CB2042" s="87">
        <v>208</v>
      </c>
      <c r="CC2042" s="87" t="s">
        <v>756</v>
      </c>
      <c r="CD2042" s="87">
        <v>0</v>
      </c>
      <c r="CE2042" s="87" t="s">
        <v>756</v>
      </c>
      <c r="CF2042" s="87">
        <v>0</v>
      </c>
      <c r="CG2042" s="87" t="s">
        <v>756</v>
      </c>
      <c r="CH2042" s="87">
        <v>21.67</v>
      </c>
      <c r="CI2042" s="87" t="s">
        <v>756</v>
      </c>
      <c r="CJ2042" s="87">
        <v>0</v>
      </c>
    </row>
    <row r="2043" spans="79:88" x14ac:dyDescent="0.3">
      <c r="CA2043" s="87" t="s">
        <v>757</v>
      </c>
      <c r="CB2043" s="87">
        <v>209</v>
      </c>
      <c r="CC2043" s="87" t="s">
        <v>757</v>
      </c>
      <c r="CD2043" s="87">
        <v>0</v>
      </c>
      <c r="CE2043" s="87" t="s">
        <v>757</v>
      </c>
      <c r="CF2043" s="87">
        <v>0</v>
      </c>
      <c r="CG2043" s="87" t="s">
        <v>757</v>
      </c>
      <c r="CH2043" s="87">
        <v>23.61</v>
      </c>
      <c r="CI2043" s="87" t="s">
        <v>757</v>
      </c>
      <c r="CJ2043" s="87">
        <v>0</v>
      </c>
    </row>
    <row r="2044" spans="79:88" x14ac:dyDescent="0.3">
      <c r="CA2044" s="87" t="s">
        <v>758</v>
      </c>
      <c r="CB2044" s="87">
        <v>206</v>
      </c>
      <c r="CC2044" s="87" t="s">
        <v>758</v>
      </c>
      <c r="CD2044" s="87">
        <v>0</v>
      </c>
      <c r="CE2044" s="87" t="s">
        <v>758</v>
      </c>
      <c r="CF2044" s="87">
        <v>0</v>
      </c>
      <c r="CG2044" s="87" t="s">
        <v>758</v>
      </c>
      <c r="CH2044" s="87">
        <v>20.56</v>
      </c>
      <c r="CI2044" s="87" t="s">
        <v>758</v>
      </c>
      <c r="CJ2044" s="87">
        <v>0</v>
      </c>
    </row>
    <row r="2045" spans="79:88" x14ac:dyDescent="0.3">
      <c r="CA2045" s="87" t="s">
        <v>759</v>
      </c>
      <c r="CB2045" s="87">
        <v>207</v>
      </c>
      <c r="CC2045" s="87" t="s">
        <v>759</v>
      </c>
      <c r="CD2045" s="87">
        <v>0</v>
      </c>
      <c r="CE2045" s="87" t="s">
        <v>759</v>
      </c>
      <c r="CF2045" s="87">
        <v>0</v>
      </c>
      <c r="CG2045" s="87" t="s">
        <v>759</v>
      </c>
      <c r="CH2045" s="87">
        <v>20.56</v>
      </c>
      <c r="CI2045" s="87" t="s">
        <v>759</v>
      </c>
      <c r="CJ2045" s="87">
        <v>0</v>
      </c>
    </row>
    <row r="2046" spans="79:88" x14ac:dyDescent="0.3">
      <c r="CA2046" s="87" t="s">
        <v>760</v>
      </c>
      <c r="CB2046" s="87">
        <v>206</v>
      </c>
      <c r="CC2046" s="87" t="s">
        <v>760</v>
      </c>
      <c r="CD2046" s="87">
        <v>0</v>
      </c>
      <c r="CE2046" s="87" t="s">
        <v>760</v>
      </c>
      <c r="CF2046" s="87">
        <v>0</v>
      </c>
      <c r="CG2046" s="87" t="s">
        <v>760</v>
      </c>
      <c r="CH2046" s="87">
        <v>28.33</v>
      </c>
      <c r="CI2046" s="87" t="s">
        <v>760</v>
      </c>
      <c r="CJ2046" s="87">
        <v>0</v>
      </c>
    </row>
    <row r="2047" spans="79:88" x14ac:dyDescent="0.3">
      <c r="CA2047" s="87" t="s">
        <v>761</v>
      </c>
      <c r="CB2047" s="87">
        <v>207</v>
      </c>
      <c r="CC2047" s="87" t="s">
        <v>761</v>
      </c>
      <c r="CD2047" s="87">
        <v>0</v>
      </c>
      <c r="CE2047" s="87" t="s">
        <v>761</v>
      </c>
      <c r="CF2047" s="87">
        <v>0</v>
      </c>
      <c r="CG2047" s="87" t="s">
        <v>761</v>
      </c>
      <c r="CH2047" s="87">
        <v>33.33</v>
      </c>
      <c r="CI2047" s="87" t="s">
        <v>761</v>
      </c>
      <c r="CJ2047" s="87">
        <v>0</v>
      </c>
    </row>
    <row r="2048" spans="79:88" x14ac:dyDescent="0.3">
      <c r="CA2048" s="87" t="s">
        <v>762</v>
      </c>
      <c r="CB2048" s="87">
        <v>227</v>
      </c>
      <c r="CC2048" s="87" t="s">
        <v>762</v>
      </c>
      <c r="CD2048" s="87">
        <v>0</v>
      </c>
      <c r="CE2048" s="87" t="s">
        <v>762</v>
      </c>
      <c r="CF2048" s="87">
        <v>0</v>
      </c>
      <c r="CG2048" s="87" t="s">
        <v>762</v>
      </c>
      <c r="CH2048" s="87">
        <v>32.5</v>
      </c>
      <c r="CI2048" s="87" t="s">
        <v>762</v>
      </c>
      <c r="CJ2048" s="87">
        <v>0</v>
      </c>
    </row>
    <row r="2049" spans="79:88" x14ac:dyDescent="0.3">
      <c r="CA2049" s="87" t="s">
        <v>763</v>
      </c>
      <c r="CB2049" s="87">
        <v>232</v>
      </c>
      <c r="CC2049" s="87" t="s">
        <v>763</v>
      </c>
      <c r="CD2049" s="87">
        <v>0</v>
      </c>
      <c r="CE2049" s="87" t="s">
        <v>763</v>
      </c>
      <c r="CF2049" s="87">
        <v>0</v>
      </c>
      <c r="CG2049" s="87" t="s">
        <v>763</v>
      </c>
      <c r="CH2049" s="87">
        <v>24.44</v>
      </c>
      <c r="CI2049" s="87" t="s">
        <v>763</v>
      </c>
      <c r="CJ2049" s="87">
        <v>0</v>
      </c>
    </row>
    <row r="2050" spans="79:88" x14ac:dyDescent="0.3">
      <c r="CA2050" s="87" t="s">
        <v>764</v>
      </c>
      <c r="CB2050" s="87">
        <v>4</v>
      </c>
      <c r="CC2050" s="87" t="s">
        <v>764</v>
      </c>
      <c r="CD2050" s="87">
        <v>0</v>
      </c>
      <c r="CE2050" s="87" t="s">
        <v>764</v>
      </c>
      <c r="CF2050" s="87">
        <v>0</v>
      </c>
      <c r="CG2050" s="87" t="s">
        <v>764</v>
      </c>
      <c r="CH2050" s="87">
        <v>27.78</v>
      </c>
      <c r="CI2050" s="87" t="s">
        <v>764</v>
      </c>
      <c r="CJ2050" s="87">
        <v>0</v>
      </c>
    </row>
    <row r="2051" spans="79:88" x14ac:dyDescent="0.3">
      <c r="CA2051" s="87" t="s">
        <v>765</v>
      </c>
      <c r="CB2051" s="87">
        <v>193</v>
      </c>
      <c r="CC2051" s="87" t="s">
        <v>765</v>
      </c>
      <c r="CD2051" s="87">
        <v>0</v>
      </c>
      <c r="CE2051" s="87" t="s">
        <v>765</v>
      </c>
      <c r="CF2051" s="87">
        <v>0</v>
      </c>
      <c r="CG2051" s="87" t="s">
        <v>765</v>
      </c>
      <c r="CH2051" s="87">
        <v>35.56</v>
      </c>
      <c r="CI2051" s="87" t="s">
        <v>765</v>
      </c>
      <c r="CJ2051" s="87">
        <v>0</v>
      </c>
    </row>
    <row r="2052" spans="79:88" x14ac:dyDescent="0.3">
      <c r="CA2052" s="87" t="s">
        <v>766</v>
      </c>
      <c r="CB2052" s="87">
        <v>200</v>
      </c>
      <c r="CC2052" s="87" t="s">
        <v>766</v>
      </c>
      <c r="CD2052" s="87">
        <v>0</v>
      </c>
      <c r="CE2052" s="87" t="s">
        <v>766</v>
      </c>
      <c r="CF2052" s="87">
        <v>0</v>
      </c>
      <c r="CG2052" s="87" t="s">
        <v>766</v>
      </c>
      <c r="CH2052" s="87">
        <v>56.11</v>
      </c>
      <c r="CI2052" s="87" t="s">
        <v>766</v>
      </c>
      <c r="CJ2052" s="87">
        <v>0</v>
      </c>
    </row>
    <row r="2053" spans="79:88" x14ac:dyDescent="0.3">
      <c r="CA2053" s="87" t="s">
        <v>767</v>
      </c>
      <c r="CB2053" s="87">
        <v>205</v>
      </c>
      <c r="CC2053" s="87" t="s">
        <v>767</v>
      </c>
      <c r="CD2053" s="87">
        <v>0</v>
      </c>
      <c r="CE2053" s="87" t="s">
        <v>767</v>
      </c>
      <c r="CF2053" s="87">
        <v>0</v>
      </c>
      <c r="CG2053" s="87" t="s">
        <v>767</v>
      </c>
      <c r="CH2053" s="87">
        <v>48.33</v>
      </c>
      <c r="CI2053" s="87" t="s">
        <v>767</v>
      </c>
      <c r="CJ2053" s="87">
        <v>0</v>
      </c>
    </row>
    <row r="2054" spans="79:88" x14ac:dyDescent="0.3">
      <c r="CA2054" s="87" t="s">
        <v>768</v>
      </c>
      <c r="CB2054" s="87">
        <v>204</v>
      </c>
      <c r="CC2054" s="87" t="s">
        <v>768</v>
      </c>
      <c r="CD2054" s="87">
        <v>0</v>
      </c>
      <c r="CE2054" s="87" t="s">
        <v>768</v>
      </c>
      <c r="CF2054" s="87">
        <v>0</v>
      </c>
      <c r="CG2054" s="87" t="s">
        <v>768</v>
      </c>
      <c r="CH2054" s="87">
        <v>55</v>
      </c>
      <c r="CI2054" s="87" t="s">
        <v>768</v>
      </c>
      <c r="CJ2054" s="87">
        <v>0</v>
      </c>
    </row>
    <row r="2055" spans="79:88" x14ac:dyDescent="0.3">
      <c r="CA2055" s="87" t="s">
        <v>769</v>
      </c>
      <c r="CB2055" s="87">
        <v>205</v>
      </c>
      <c r="CC2055" s="87" t="s">
        <v>769</v>
      </c>
      <c r="CD2055" s="87">
        <v>9.4700000000000006</v>
      </c>
      <c r="CE2055" s="87" t="s">
        <v>769</v>
      </c>
      <c r="CF2055" s="87">
        <v>0</v>
      </c>
      <c r="CG2055" s="87" t="s">
        <v>769</v>
      </c>
      <c r="CH2055" s="87">
        <v>16.670000000000002</v>
      </c>
      <c r="CI2055" s="87" t="s">
        <v>769</v>
      </c>
      <c r="CJ2055" s="87">
        <v>43.19</v>
      </c>
    </row>
    <row r="2056" spans="79:88" x14ac:dyDescent="0.3">
      <c r="CA2056" s="87" t="s">
        <v>770</v>
      </c>
      <c r="CB2056" s="87">
        <v>203</v>
      </c>
      <c r="CC2056" s="87" t="s">
        <v>770</v>
      </c>
      <c r="CD2056" s="87">
        <v>21.42</v>
      </c>
      <c r="CE2056" s="87" t="s">
        <v>770</v>
      </c>
      <c r="CF2056" s="87">
        <v>0</v>
      </c>
      <c r="CG2056" s="87" t="s">
        <v>770</v>
      </c>
      <c r="CH2056" s="87">
        <v>0.28000000000000003</v>
      </c>
      <c r="CI2056" s="87" t="s">
        <v>770</v>
      </c>
      <c r="CJ2056" s="87">
        <v>54.39</v>
      </c>
    </row>
    <row r="2057" spans="79:88" x14ac:dyDescent="0.3">
      <c r="CA2057" s="87" t="s">
        <v>771</v>
      </c>
      <c r="CB2057" s="87">
        <v>206</v>
      </c>
      <c r="CC2057" s="87" t="s">
        <v>771</v>
      </c>
      <c r="CD2057" s="87">
        <v>20.94</v>
      </c>
      <c r="CE2057" s="87" t="s">
        <v>771</v>
      </c>
      <c r="CF2057" s="87">
        <v>0</v>
      </c>
      <c r="CG2057" s="87" t="s">
        <v>771</v>
      </c>
      <c r="CH2057" s="87">
        <v>0</v>
      </c>
      <c r="CI2057" s="87" t="s">
        <v>771</v>
      </c>
      <c r="CJ2057" s="87">
        <v>53.03</v>
      </c>
    </row>
    <row r="2058" spans="79:88" x14ac:dyDescent="0.3">
      <c r="CA2058" s="87" t="s">
        <v>772</v>
      </c>
      <c r="CB2058" s="87">
        <v>205</v>
      </c>
      <c r="CC2058" s="87" t="s">
        <v>772</v>
      </c>
      <c r="CD2058" s="87">
        <v>30.39</v>
      </c>
      <c r="CE2058" s="87" t="s">
        <v>772</v>
      </c>
      <c r="CF2058" s="87">
        <v>0</v>
      </c>
      <c r="CG2058" s="87" t="s">
        <v>772</v>
      </c>
      <c r="CH2058" s="87">
        <v>0.28000000000000003</v>
      </c>
      <c r="CI2058" s="87" t="s">
        <v>772</v>
      </c>
      <c r="CJ2058" s="87">
        <v>91.83</v>
      </c>
    </row>
    <row r="2059" spans="79:88" x14ac:dyDescent="0.3">
      <c r="CA2059" s="87" t="s">
        <v>773</v>
      </c>
      <c r="CB2059" s="87">
        <v>205</v>
      </c>
      <c r="CC2059" s="87" t="s">
        <v>773</v>
      </c>
      <c r="CD2059" s="87">
        <v>34.94</v>
      </c>
      <c r="CE2059" s="87" t="s">
        <v>773</v>
      </c>
      <c r="CF2059" s="87">
        <v>0</v>
      </c>
      <c r="CG2059" s="87" t="s">
        <v>773</v>
      </c>
      <c r="CH2059" s="87">
        <v>0.28000000000000003</v>
      </c>
      <c r="CI2059" s="87" t="s">
        <v>773</v>
      </c>
      <c r="CJ2059" s="87">
        <v>79.89</v>
      </c>
    </row>
    <row r="2060" spans="79:88" x14ac:dyDescent="0.3">
      <c r="CA2060" s="87" t="s">
        <v>774</v>
      </c>
      <c r="CB2060" s="87">
        <v>210</v>
      </c>
      <c r="CC2060" s="87" t="s">
        <v>774</v>
      </c>
      <c r="CD2060" s="87">
        <v>35</v>
      </c>
      <c r="CE2060" s="87" t="s">
        <v>774</v>
      </c>
      <c r="CF2060" s="87">
        <v>0</v>
      </c>
      <c r="CG2060" s="87" t="s">
        <v>774</v>
      </c>
      <c r="CH2060" s="87">
        <v>0.28000000000000003</v>
      </c>
      <c r="CI2060" s="87" t="s">
        <v>774</v>
      </c>
      <c r="CJ2060" s="87">
        <v>97.36</v>
      </c>
    </row>
    <row r="2061" spans="79:88" x14ac:dyDescent="0.3">
      <c r="CA2061" s="87" t="s">
        <v>775</v>
      </c>
      <c r="CB2061" s="87">
        <v>215</v>
      </c>
      <c r="CC2061" s="87" t="s">
        <v>775</v>
      </c>
      <c r="CD2061" s="87">
        <v>35.58</v>
      </c>
      <c r="CE2061" s="87" t="s">
        <v>775</v>
      </c>
      <c r="CF2061" s="87">
        <v>0</v>
      </c>
      <c r="CG2061" s="87" t="s">
        <v>775</v>
      </c>
      <c r="CH2061" s="87">
        <v>0.28000000000000003</v>
      </c>
      <c r="CI2061" s="87" t="s">
        <v>775</v>
      </c>
      <c r="CJ2061" s="87">
        <v>98.53</v>
      </c>
    </row>
    <row r="2062" spans="79:88" x14ac:dyDescent="0.3">
      <c r="CA2062" s="87" t="s">
        <v>776</v>
      </c>
      <c r="CB2062" s="87">
        <v>214</v>
      </c>
      <c r="CC2062" s="87" t="s">
        <v>776</v>
      </c>
      <c r="CD2062" s="87">
        <v>34.61</v>
      </c>
      <c r="CE2062" s="87" t="s">
        <v>776</v>
      </c>
      <c r="CF2062" s="87">
        <v>58.89</v>
      </c>
      <c r="CG2062" s="87" t="s">
        <v>776</v>
      </c>
      <c r="CH2062" s="87">
        <v>0.28000000000000003</v>
      </c>
      <c r="CI2062" s="87" t="s">
        <v>776</v>
      </c>
      <c r="CJ2062" s="87">
        <v>80.53</v>
      </c>
    </row>
    <row r="2063" spans="79:88" x14ac:dyDescent="0.3">
      <c r="CA2063" s="87" t="s">
        <v>777</v>
      </c>
      <c r="CB2063" s="87">
        <v>244</v>
      </c>
      <c r="CC2063" s="87" t="s">
        <v>777</v>
      </c>
      <c r="CD2063" s="87">
        <v>35.06</v>
      </c>
      <c r="CE2063" s="87" t="s">
        <v>777</v>
      </c>
      <c r="CF2063" s="87">
        <v>72.78</v>
      </c>
      <c r="CG2063" s="87" t="s">
        <v>777</v>
      </c>
      <c r="CH2063" s="87">
        <v>0.28000000000000003</v>
      </c>
      <c r="CI2063" s="87" t="s">
        <v>777</v>
      </c>
      <c r="CJ2063" s="87">
        <v>99.67</v>
      </c>
    </row>
    <row r="2064" spans="79:88" x14ac:dyDescent="0.3">
      <c r="CA2064" s="87" t="s">
        <v>778</v>
      </c>
      <c r="CB2064" s="87">
        <v>217</v>
      </c>
      <c r="CC2064" s="87" t="s">
        <v>778</v>
      </c>
      <c r="CD2064" s="87">
        <v>35.33</v>
      </c>
      <c r="CE2064" s="87" t="s">
        <v>778</v>
      </c>
      <c r="CF2064" s="87">
        <v>71.94</v>
      </c>
      <c r="CG2064" s="87" t="s">
        <v>778</v>
      </c>
      <c r="CH2064" s="87">
        <v>0.28000000000000003</v>
      </c>
      <c r="CI2064" s="87" t="s">
        <v>778</v>
      </c>
      <c r="CJ2064" s="87">
        <v>85.94</v>
      </c>
    </row>
    <row r="2065" spans="79:88" x14ac:dyDescent="0.3">
      <c r="CA2065" s="87" t="s">
        <v>779</v>
      </c>
      <c r="CB2065" s="87">
        <v>200</v>
      </c>
      <c r="CC2065" s="87" t="s">
        <v>779</v>
      </c>
      <c r="CD2065" s="87">
        <v>35.31</v>
      </c>
      <c r="CE2065" s="87" t="s">
        <v>779</v>
      </c>
      <c r="CF2065" s="87">
        <v>61.94</v>
      </c>
      <c r="CG2065" s="87" t="s">
        <v>779</v>
      </c>
      <c r="CH2065" s="87">
        <v>0.28000000000000003</v>
      </c>
      <c r="CI2065" s="87" t="s">
        <v>779</v>
      </c>
      <c r="CJ2065" s="87">
        <v>89.14</v>
      </c>
    </row>
    <row r="2066" spans="79:88" x14ac:dyDescent="0.3">
      <c r="CA2066" s="87" t="s">
        <v>780</v>
      </c>
      <c r="CB2066" s="87">
        <v>192</v>
      </c>
      <c r="CC2066" s="87" t="s">
        <v>780</v>
      </c>
      <c r="CD2066" s="87">
        <v>34.25</v>
      </c>
      <c r="CE2066" s="87" t="s">
        <v>780</v>
      </c>
      <c r="CF2066" s="87">
        <v>55.56</v>
      </c>
      <c r="CG2066" s="87" t="s">
        <v>780</v>
      </c>
      <c r="CH2066" s="87">
        <v>0.28000000000000003</v>
      </c>
      <c r="CI2066" s="87" t="s">
        <v>780</v>
      </c>
      <c r="CJ2066" s="87">
        <v>93.03</v>
      </c>
    </row>
    <row r="2067" spans="79:88" x14ac:dyDescent="0.3">
      <c r="CA2067" s="87" t="s">
        <v>781</v>
      </c>
      <c r="CB2067" s="87">
        <v>209</v>
      </c>
      <c r="CC2067" s="87" t="s">
        <v>781</v>
      </c>
      <c r="CD2067" s="87">
        <v>34.58</v>
      </c>
      <c r="CE2067" s="87" t="s">
        <v>781</v>
      </c>
      <c r="CF2067" s="87">
        <v>58.89</v>
      </c>
      <c r="CG2067" s="87" t="s">
        <v>781</v>
      </c>
      <c r="CH2067" s="87">
        <v>0.28000000000000003</v>
      </c>
      <c r="CI2067" s="87" t="s">
        <v>781</v>
      </c>
      <c r="CJ2067" s="87">
        <v>76.72</v>
      </c>
    </row>
    <row r="2068" spans="79:88" x14ac:dyDescent="0.3">
      <c r="CA2068" s="87" t="s">
        <v>782</v>
      </c>
      <c r="CB2068" s="87">
        <v>213</v>
      </c>
      <c r="CC2068" s="87" t="s">
        <v>782</v>
      </c>
      <c r="CD2068" s="87">
        <v>35.5</v>
      </c>
      <c r="CE2068" s="87" t="s">
        <v>782</v>
      </c>
      <c r="CF2068" s="87">
        <v>47.78</v>
      </c>
      <c r="CG2068" s="87" t="s">
        <v>782</v>
      </c>
      <c r="CH2068" s="87">
        <v>0.28000000000000003</v>
      </c>
      <c r="CI2068" s="87" t="s">
        <v>782</v>
      </c>
      <c r="CJ2068" s="87">
        <v>81.58</v>
      </c>
    </row>
    <row r="2069" spans="79:88" x14ac:dyDescent="0.3">
      <c r="CA2069" s="87" t="s">
        <v>783</v>
      </c>
      <c r="CB2069" s="87">
        <v>209</v>
      </c>
      <c r="CC2069" s="87" t="s">
        <v>783</v>
      </c>
      <c r="CD2069" s="87">
        <v>34.97</v>
      </c>
      <c r="CE2069" s="87" t="s">
        <v>783</v>
      </c>
      <c r="CF2069" s="87">
        <v>26.39</v>
      </c>
      <c r="CG2069" s="87" t="s">
        <v>783</v>
      </c>
      <c r="CH2069" s="87">
        <v>0.28000000000000003</v>
      </c>
      <c r="CI2069" s="87" t="s">
        <v>783</v>
      </c>
      <c r="CJ2069" s="87">
        <v>61.75</v>
      </c>
    </row>
    <row r="2070" spans="79:88" x14ac:dyDescent="0.3">
      <c r="CA2070" s="87" t="s">
        <v>784</v>
      </c>
      <c r="CB2070" s="87">
        <v>237</v>
      </c>
      <c r="CC2070" s="87" t="s">
        <v>784</v>
      </c>
      <c r="CD2070" s="87">
        <v>35.31</v>
      </c>
      <c r="CE2070" s="87" t="s">
        <v>784</v>
      </c>
      <c r="CF2070" s="87">
        <v>30.28</v>
      </c>
      <c r="CG2070" s="87" t="s">
        <v>784</v>
      </c>
      <c r="CH2070" s="87">
        <v>0.28000000000000003</v>
      </c>
      <c r="CI2070" s="87" t="s">
        <v>784</v>
      </c>
      <c r="CJ2070" s="87">
        <v>77.14</v>
      </c>
    </row>
    <row r="2071" spans="79:88" x14ac:dyDescent="0.3">
      <c r="CA2071" s="87" t="s">
        <v>785</v>
      </c>
      <c r="CB2071" s="87">
        <v>57</v>
      </c>
      <c r="CC2071" s="87" t="s">
        <v>785</v>
      </c>
      <c r="CD2071" s="87">
        <v>34.97</v>
      </c>
      <c r="CE2071" s="87" t="s">
        <v>785</v>
      </c>
      <c r="CF2071" s="87">
        <v>33.33</v>
      </c>
      <c r="CG2071" s="87" t="s">
        <v>785</v>
      </c>
      <c r="CH2071" s="87">
        <v>0.28000000000000003</v>
      </c>
      <c r="CI2071" s="87" t="s">
        <v>785</v>
      </c>
      <c r="CJ2071" s="87">
        <v>88</v>
      </c>
    </row>
    <row r="2072" spans="79:88" x14ac:dyDescent="0.3">
      <c r="CA2072" s="87" t="s">
        <v>786</v>
      </c>
      <c r="CB2072" s="87">
        <v>202</v>
      </c>
      <c r="CC2072" s="87" t="s">
        <v>786</v>
      </c>
      <c r="CD2072" s="87">
        <v>35.19</v>
      </c>
      <c r="CE2072" s="87" t="s">
        <v>786</v>
      </c>
      <c r="CF2072" s="87">
        <v>0</v>
      </c>
      <c r="CG2072" s="87" t="s">
        <v>786</v>
      </c>
      <c r="CH2072" s="87">
        <v>0.28000000000000003</v>
      </c>
      <c r="CI2072" s="87" t="s">
        <v>786</v>
      </c>
      <c r="CJ2072" s="87">
        <v>76.97</v>
      </c>
    </row>
    <row r="2073" spans="79:88" x14ac:dyDescent="0.3">
      <c r="CA2073" s="87" t="s">
        <v>787</v>
      </c>
      <c r="CB2073" s="87">
        <v>206</v>
      </c>
      <c r="CC2073" s="87" t="s">
        <v>787</v>
      </c>
      <c r="CD2073" s="87">
        <v>34.83</v>
      </c>
      <c r="CE2073" s="87" t="s">
        <v>787</v>
      </c>
      <c r="CF2073" s="87">
        <v>0</v>
      </c>
      <c r="CG2073" s="87" t="s">
        <v>787</v>
      </c>
      <c r="CH2073" s="87">
        <v>0.28000000000000003</v>
      </c>
      <c r="CI2073" s="87" t="s">
        <v>787</v>
      </c>
      <c r="CJ2073" s="87">
        <v>63.83</v>
      </c>
    </row>
    <row r="2074" spans="79:88" x14ac:dyDescent="0.3">
      <c r="CA2074" s="87" t="s">
        <v>788</v>
      </c>
      <c r="CB2074" s="87">
        <v>214</v>
      </c>
      <c r="CC2074" s="87" t="s">
        <v>788</v>
      </c>
      <c r="CD2074" s="87">
        <v>34.89</v>
      </c>
      <c r="CE2074" s="87" t="s">
        <v>788</v>
      </c>
      <c r="CF2074" s="87">
        <v>0</v>
      </c>
      <c r="CG2074" s="87" t="s">
        <v>788</v>
      </c>
      <c r="CH2074" s="87">
        <v>0.28000000000000003</v>
      </c>
      <c r="CI2074" s="87" t="s">
        <v>788</v>
      </c>
      <c r="CJ2074" s="87">
        <v>80.89</v>
      </c>
    </row>
    <row r="2075" spans="79:88" x14ac:dyDescent="0.3">
      <c r="CA2075" s="87" t="s">
        <v>789</v>
      </c>
      <c r="CB2075" s="87">
        <v>213</v>
      </c>
      <c r="CC2075" s="87" t="s">
        <v>789</v>
      </c>
      <c r="CD2075" s="87">
        <v>35.14</v>
      </c>
      <c r="CE2075" s="87" t="s">
        <v>789</v>
      </c>
      <c r="CF2075" s="87">
        <v>0</v>
      </c>
      <c r="CG2075" s="87" t="s">
        <v>789</v>
      </c>
      <c r="CH2075" s="87">
        <v>0.28000000000000003</v>
      </c>
      <c r="CI2075" s="87" t="s">
        <v>789</v>
      </c>
      <c r="CJ2075" s="87">
        <v>33</v>
      </c>
    </row>
    <row r="2076" spans="79:88" x14ac:dyDescent="0.3">
      <c r="CA2076" s="87" t="s">
        <v>790</v>
      </c>
      <c r="CB2076" s="87">
        <v>215</v>
      </c>
      <c r="CC2076" s="87" t="s">
        <v>790</v>
      </c>
      <c r="CD2076" s="87">
        <v>34.64</v>
      </c>
      <c r="CE2076" s="87" t="s">
        <v>790</v>
      </c>
      <c r="CF2076" s="87">
        <v>0</v>
      </c>
      <c r="CG2076" s="87" t="s">
        <v>790</v>
      </c>
      <c r="CH2076" s="87">
        <v>0.28000000000000003</v>
      </c>
      <c r="CI2076" s="87" t="s">
        <v>790</v>
      </c>
      <c r="CJ2076" s="87">
        <v>77</v>
      </c>
    </row>
    <row r="2077" spans="79:88" x14ac:dyDescent="0.3">
      <c r="CA2077" s="87" t="s">
        <v>791</v>
      </c>
      <c r="CB2077" s="87">
        <v>213</v>
      </c>
      <c r="CC2077" s="87" t="s">
        <v>791</v>
      </c>
      <c r="CD2077" s="87">
        <v>34.36</v>
      </c>
      <c r="CE2077" s="87" t="s">
        <v>791</v>
      </c>
      <c r="CF2077" s="87">
        <v>0</v>
      </c>
      <c r="CG2077" s="87" t="s">
        <v>791</v>
      </c>
      <c r="CH2077" s="87">
        <v>0.28000000000000003</v>
      </c>
      <c r="CI2077" s="87" t="s">
        <v>791</v>
      </c>
      <c r="CJ2077" s="87">
        <v>75.11</v>
      </c>
    </row>
    <row r="2078" spans="79:88" x14ac:dyDescent="0.3">
      <c r="CA2078" s="87" t="s">
        <v>792</v>
      </c>
      <c r="CB2078" s="87">
        <v>214</v>
      </c>
      <c r="CC2078" s="87" t="s">
        <v>792</v>
      </c>
      <c r="CD2078" s="87">
        <v>35.19</v>
      </c>
      <c r="CE2078" s="87" t="s">
        <v>792</v>
      </c>
      <c r="CF2078" s="87">
        <v>0</v>
      </c>
      <c r="CG2078" s="87" t="s">
        <v>792</v>
      </c>
      <c r="CH2078" s="87">
        <v>0.28000000000000003</v>
      </c>
      <c r="CI2078" s="87" t="s">
        <v>792</v>
      </c>
      <c r="CJ2078" s="87">
        <v>78.86</v>
      </c>
    </row>
    <row r="2079" spans="79:88" x14ac:dyDescent="0.3">
      <c r="CA2079" s="87" t="s">
        <v>793</v>
      </c>
      <c r="CB2079" s="87">
        <v>212</v>
      </c>
      <c r="CC2079" s="87" t="s">
        <v>793</v>
      </c>
      <c r="CD2079" s="87">
        <v>34.64</v>
      </c>
      <c r="CE2079" s="87" t="s">
        <v>793</v>
      </c>
      <c r="CF2079" s="87">
        <v>0</v>
      </c>
      <c r="CG2079" s="87" t="s">
        <v>793</v>
      </c>
      <c r="CH2079" s="87">
        <v>0.28000000000000003</v>
      </c>
      <c r="CI2079" s="87" t="s">
        <v>793</v>
      </c>
      <c r="CJ2079" s="87">
        <v>80.11</v>
      </c>
    </row>
    <row r="2080" spans="79:88" x14ac:dyDescent="0.3">
      <c r="CA2080" s="87" t="s">
        <v>794</v>
      </c>
      <c r="CB2080" s="87">
        <v>213</v>
      </c>
      <c r="CC2080" s="87" t="s">
        <v>794</v>
      </c>
      <c r="CD2080" s="87">
        <v>34.81</v>
      </c>
      <c r="CE2080" s="87" t="s">
        <v>794</v>
      </c>
      <c r="CF2080" s="87">
        <v>0</v>
      </c>
      <c r="CG2080" s="87" t="s">
        <v>794</v>
      </c>
      <c r="CH2080" s="87">
        <v>0.28000000000000003</v>
      </c>
      <c r="CI2080" s="87" t="s">
        <v>794</v>
      </c>
      <c r="CJ2080" s="87">
        <v>56.56</v>
      </c>
    </row>
    <row r="2081" spans="79:88" x14ac:dyDescent="0.3">
      <c r="CA2081" s="87" t="s">
        <v>795</v>
      </c>
      <c r="CB2081" s="87">
        <v>212</v>
      </c>
      <c r="CC2081" s="87" t="s">
        <v>795</v>
      </c>
      <c r="CD2081" s="87">
        <v>35.25</v>
      </c>
      <c r="CE2081" s="87" t="s">
        <v>795</v>
      </c>
      <c r="CF2081" s="87">
        <v>0</v>
      </c>
      <c r="CG2081" s="87" t="s">
        <v>795</v>
      </c>
      <c r="CH2081" s="87">
        <v>0.28000000000000003</v>
      </c>
      <c r="CI2081" s="87" t="s">
        <v>795</v>
      </c>
      <c r="CJ2081" s="87">
        <v>51.75</v>
      </c>
    </row>
    <row r="2082" spans="79:88" x14ac:dyDescent="0.3">
      <c r="CA2082" s="87" t="s">
        <v>796</v>
      </c>
      <c r="CB2082" s="87">
        <v>212</v>
      </c>
      <c r="CC2082" s="87" t="s">
        <v>796</v>
      </c>
      <c r="CD2082" s="87">
        <v>34.81</v>
      </c>
      <c r="CE2082" s="87" t="s">
        <v>796</v>
      </c>
      <c r="CF2082" s="87">
        <v>0</v>
      </c>
      <c r="CG2082" s="87" t="s">
        <v>796</v>
      </c>
      <c r="CH2082" s="87">
        <v>0.28000000000000003</v>
      </c>
      <c r="CI2082" s="87" t="s">
        <v>796</v>
      </c>
      <c r="CJ2082" s="87">
        <v>75.11</v>
      </c>
    </row>
    <row r="2083" spans="79:88" x14ac:dyDescent="0.3">
      <c r="CA2083" s="87" t="s">
        <v>797</v>
      </c>
      <c r="CB2083" s="87">
        <v>216</v>
      </c>
      <c r="CC2083" s="87" t="s">
        <v>797</v>
      </c>
      <c r="CD2083" s="87">
        <v>35.08</v>
      </c>
      <c r="CE2083" s="87" t="s">
        <v>797</v>
      </c>
      <c r="CF2083" s="87">
        <v>0</v>
      </c>
      <c r="CG2083" s="87" t="s">
        <v>797</v>
      </c>
      <c r="CH2083" s="87">
        <v>0.28000000000000003</v>
      </c>
      <c r="CI2083" s="87" t="s">
        <v>797</v>
      </c>
      <c r="CJ2083" s="87">
        <v>62.58</v>
      </c>
    </row>
    <row r="2084" spans="79:88" x14ac:dyDescent="0.3">
      <c r="CA2084" s="87" t="s">
        <v>798</v>
      </c>
      <c r="CB2084" s="87">
        <v>213</v>
      </c>
      <c r="CC2084" s="87" t="s">
        <v>798</v>
      </c>
      <c r="CD2084" s="87">
        <v>35.08</v>
      </c>
      <c r="CE2084" s="87" t="s">
        <v>798</v>
      </c>
      <c r="CF2084" s="87">
        <v>0</v>
      </c>
      <c r="CG2084" s="87" t="s">
        <v>798</v>
      </c>
      <c r="CH2084" s="87">
        <v>0.28000000000000003</v>
      </c>
      <c r="CI2084" s="87" t="s">
        <v>798</v>
      </c>
      <c r="CJ2084" s="87">
        <v>88.72</v>
      </c>
    </row>
    <row r="2085" spans="79:88" x14ac:dyDescent="0.3">
      <c r="CA2085" s="87" t="s">
        <v>799</v>
      </c>
      <c r="CB2085" s="87">
        <v>214</v>
      </c>
      <c r="CC2085" s="87" t="s">
        <v>799</v>
      </c>
      <c r="CD2085" s="87">
        <v>35.47</v>
      </c>
      <c r="CE2085" s="87" t="s">
        <v>799</v>
      </c>
      <c r="CF2085" s="87">
        <v>0</v>
      </c>
      <c r="CG2085" s="87" t="s">
        <v>799</v>
      </c>
      <c r="CH2085" s="87">
        <v>0.28000000000000003</v>
      </c>
      <c r="CI2085" s="87" t="s">
        <v>799</v>
      </c>
      <c r="CJ2085" s="87">
        <v>73.72</v>
      </c>
    </row>
    <row r="2086" spans="79:88" x14ac:dyDescent="0.3">
      <c r="CA2086" s="87" t="s">
        <v>800</v>
      </c>
      <c r="CB2086" s="87">
        <v>212</v>
      </c>
      <c r="CC2086" s="87" t="s">
        <v>800</v>
      </c>
      <c r="CD2086" s="87">
        <v>34.81</v>
      </c>
      <c r="CE2086" s="87" t="s">
        <v>800</v>
      </c>
      <c r="CF2086" s="87">
        <v>0</v>
      </c>
      <c r="CG2086" s="87" t="s">
        <v>800</v>
      </c>
      <c r="CH2086" s="87">
        <v>0.28000000000000003</v>
      </c>
      <c r="CI2086" s="87" t="s">
        <v>800</v>
      </c>
      <c r="CJ2086" s="87">
        <v>59.97</v>
      </c>
    </row>
    <row r="2087" spans="79:88" x14ac:dyDescent="0.3">
      <c r="CA2087" s="87" t="s">
        <v>801</v>
      </c>
      <c r="CB2087" s="87">
        <v>214</v>
      </c>
      <c r="CC2087" s="87" t="s">
        <v>801</v>
      </c>
      <c r="CD2087" s="87">
        <v>35.06</v>
      </c>
      <c r="CE2087" s="87" t="s">
        <v>801</v>
      </c>
      <c r="CF2087" s="87">
        <v>0</v>
      </c>
      <c r="CG2087" s="87" t="s">
        <v>801</v>
      </c>
      <c r="CH2087" s="87">
        <v>0.28000000000000003</v>
      </c>
      <c r="CI2087" s="87" t="s">
        <v>801</v>
      </c>
      <c r="CJ2087" s="87">
        <v>75.36</v>
      </c>
    </row>
    <row r="2088" spans="79:88" x14ac:dyDescent="0.3">
      <c r="CA2088" s="87" t="s">
        <v>802</v>
      </c>
      <c r="CB2088" s="87">
        <v>211</v>
      </c>
      <c r="CC2088" s="87" t="s">
        <v>802</v>
      </c>
      <c r="CD2088" s="87">
        <v>34.86</v>
      </c>
      <c r="CE2088" s="87" t="s">
        <v>802</v>
      </c>
      <c r="CF2088" s="87">
        <v>0</v>
      </c>
      <c r="CG2088" s="87" t="s">
        <v>802</v>
      </c>
      <c r="CH2088" s="87">
        <v>0.28000000000000003</v>
      </c>
      <c r="CI2088" s="87" t="s">
        <v>802</v>
      </c>
      <c r="CJ2088" s="87">
        <v>69.06</v>
      </c>
    </row>
    <row r="2089" spans="79:88" x14ac:dyDescent="0.3">
      <c r="CA2089" s="87" t="s">
        <v>803</v>
      </c>
      <c r="CB2089" s="87">
        <v>213</v>
      </c>
      <c r="CC2089" s="87" t="s">
        <v>803</v>
      </c>
      <c r="CD2089" s="87">
        <v>34.11</v>
      </c>
      <c r="CE2089" s="87" t="s">
        <v>803</v>
      </c>
      <c r="CF2089" s="87">
        <v>0</v>
      </c>
      <c r="CG2089" s="87" t="s">
        <v>803</v>
      </c>
      <c r="CH2089" s="87">
        <v>0.28000000000000003</v>
      </c>
      <c r="CI2089" s="87" t="s">
        <v>803</v>
      </c>
      <c r="CJ2089" s="87">
        <v>66.47</v>
      </c>
    </row>
    <row r="2090" spans="79:88" x14ac:dyDescent="0.3">
      <c r="CA2090" s="87" t="s">
        <v>804</v>
      </c>
      <c r="CB2090" s="87">
        <v>216</v>
      </c>
      <c r="CC2090" s="87" t="s">
        <v>804</v>
      </c>
      <c r="CD2090" s="87">
        <v>34.47</v>
      </c>
      <c r="CE2090" s="87" t="s">
        <v>804</v>
      </c>
      <c r="CF2090" s="87">
        <v>0</v>
      </c>
      <c r="CG2090" s="87" t="s">
        <v>804</v>
      </c>
      <c r="CH2090" s="87">
        <v>0.28000000000000003</v>
      </c>
      <c r="CI2090" s="87" t="s">
        <v>804</v>
      </c>
      <c r="CJ2090" s="87">
        <v>65.31</v>
      </c>
    </row>
    <row r="2091" spans="79:88" x14ac:dyDescent="0.3">
      <c r="CA2091" s="87" t="s">
        <v>805</v>
      </c>
      <c r="CB2091" s="87">
        <v>216</v>
      </c>
      <c r="CC2091" s="87" t="s">
        <v>805</v>
      </c>
      <c r="CD2091" s="87">
        <v>33.97</v>
      </c>
      <c r="CE2091" s="87" t="s">
        <v>805</v>
      </c>
      <c r="CF2091" s="87">
        <v>0</v>
      </c>
      <c r="CG2091" s="87" t="s">
        <v>805</v>
      </c>
      <c r="CH2091" s="87">
        <v>0.28000000000000003</v>
      </c>
      <c r="CI2091" s="87" t="s">
        <v>805</v>
      </c>
      <c r="CJ2091" s="87">
        <v>56.36</v>
      </c>
    </row>
    <row r="2092" spans="79:88" x14ac:dyDescent="0.3">
      <c r="CA2092" s="87" t="s">
        <v>806</v>
      </c>
      <c r="CB2092" s="87">
        <v>213</v>
      </c>
      <c r="CC2092" s="87" t="s">
        <v>806</v>
      </c>
      <c r="CD2092" s="87">
        <v>34.14</v>
      </c>
      <c r="CE2092" s="87" t="s">
        <v>806</v>
      </c>
      <c r="CF2092" s="87">
        <v>0</v>
      </c>
      <c r="CG2092" s="87" t="s">
        <v>806</v>
      </c>
      <c r="CH2092" s="87">
        <v>0.28000000000000003</v>
      </c>
      <c r="CI2092" s="87" t="s">
        <v>806</v>
      </c>
      <c r="CJ2092" s="87">
        <v>70.72</v>
      </c>
    </row>
    <row r="2093" spans="79:88" x14ac:dyDescent="0.3">
      <c r="CA2093" s="87" t="s">
        <v>807</v>
      </c>
      <c r="CB2093" s="87">
        <v>212</v>
      </c>
      <c r="CC2093" s="87" t="s">
        <v>807</v>
      </c>
      <c r="CD2093" s="87">
        <v>33.81</v>
      </c>
      <c r="CE2093" s="87" t="s">
        <v>807</v>
      </c>
      <c r="CF2093" s="87">
        <v>0</v>
      </c>
      <c r="CG2093" s="87" t="s">
        <v>807</v>
      </c>
      <c r="CH2093" s="87">
        <v>0.28000000000000003</v>
      </c>
      <c r="CI2093" s="87" t="s">
        <v>807</v>
      </c>
      <c r="CJ2093" s="87">
        <v>57.19</v>
      </c>
    </row>
    <row r="2094" spans="79:88" x14ac:dyDescent="0.3">
      <c r="CA2094" s="87" t="s">
        <v>808</v>
      </c>
      <c r="CB2094" s="87">
        <v>214</v>
      </c>
      <c r="CC2094" s="87" t="s">
        <v>808</v>
      </c>
      <c r="CD2094" s="87">
        <v>34.39</v>
      </c>
      <c r="CE2094" s="87" t="s">
        <v>808</v>
      </c>
      <c r="CF2094" s="87">
        <v>0</v>
      </c>
      <c r="CG2094" s="87" t="s">
        <v>808</v>
      </c>
      <c r="CH2094" s="87">
        <v>0.28000000000000003</v>
      </c>
      <c r="CI2094" s="87" t="s">
        <v>808</v>
      </c>
      <c r="CJ2094" s="87">
        <v>51.64</v>
      </c>
    </row>
    <row r="2095" spans="79:88" x14ac:dyDescent="0.3">
      <c r="CA2095" s="87" t="s">
        <v>809</v>
      </c>
      <c r="CB2095" s="87">
        <v>213</v>
      </c>
      <c r="CC2095" s="87" t="s">
        <v>809</v>
      </c>
      <c r="CD2095" s="87">
        <v>35</v>
      </c>
      <c r="CE2095" s="87" t="s">
        <v>809</v>
      </c>
      <c r="CF2095" s="87">
        <v>0</v>
      </c>
      <c r="CG2095" s="87" t="s">
        <v>809</v>
      </c>
      <c r="CH2095" s="87">
        <v>0.28000000000000003</v>
      </c>
      <c r="CI2095" s="87" t="s">
        <v>809</v>
      </c>
      <c r="CJ2095" s="87">
        <v>64.39</v>
      </c>
    </row>
    <row r="2096" spans="79:88" x14ac:dyDescent="0.3">
      <c r="CA2096" s="87" t="s">
        <v>810</v>
      </c>
      <c r="CB2096" s="87">
        <v>213</v>
      </c>
      <c r="CC2096" s="87" t="s">
        <v>810</v>
      </c>
      <c r="CD2096" s="87">
        <v>34.81</v>
      </c>
      <c r="CE2096" s="87" t="s">
        <v>810</v>
      </c>
      <c r="CF2096" s="87">
        <v>0</v>
      </c>
      <c r="CG2096" s="87" t="s">
        <v>810</v>
      </c>
      <c r="CH2096" s="87">
        <v>0.28000000000000003</v>
      </c>
      <c r="CI2096" s="87" t="s">
        <v>810</v>
      </c>
      <c r="CJ2096" s="87">
        <v>53.89</v>
      </c>
    </row>
    <row r="2097" spans="79:88" x14ac:dyDescent="0.3">
      <c r="CA2097" s="87" t="s">
        <v>811</v>
      </c>
      <c r="CB2097" s="87">
        <v>214</v>
      </c>
      <c r="CC2097" s="87" t="s">
        <v>811</v>
      </c>
      <c r="CD2097" s="87">
        <v>33.42</v>
      </c>
      <c r="CE2097" s="87" t="s">
        <v>811</v>
      </c>
      <c r="CF2097" s="87">
        <v>0</v>
      </c>
      <c r="CG2097" s="87" t="s">
        <v>811</v>
      </c>
      <c r="CH2097" s="87">
        <v>0.28000000000000003</v>
      </c>
      <c r="CI2097" s="87" t="s">
        <v>811</v>
      </c>
      <c r="CJ2097" s="87">
        <v>72.39</v>
      </c>
    </row>
    <row r="2098" spans="79:88" x14ac:dyDescent="0.3">
      <c r="CA2098" s="87" t="s">
        <v>812</v>
      </c>
      <c r="CB2098" s="87">
        <v>215</v>
      </c>
      <c r="CC2098" s="87" t="s">
        <v>812</v>
      </c>
      <c r="CD2098" s="87">
        <v>33.92</v>
      </c>
      <c r="CE2098" s="87" t="s">
        <v>812</v>
      </c>
      <c r="CF2098" s="87">
        <v>0</v>
      </c>
      <c r="CG2098" s="87" t="s">
        <v>812</v>
      </c>
      <c r="CH2098" s="87">
        <v>0.28000000000000003</v>
      </c>
      <c r="CI2098" s="87" t="s">
        <v>812</v>
      </c>
      <c r="CJ2098" s="87">
        <v>60.67</v>
      </c>
    </row>
    <row r="2099" spans="79:88" x14ac:dyDescent="0.3">
      <c r="CA2099" s="87" t="s">
        <v>813</v>
      </c>
      <c r="CB2099" s="87">
        <v>214</v>
      </c>
      <c r="CC2099" s="87" t="s">
        <v>813</v>
      </c>
      <c r="CD2099" s="87">
        <v>33.42</v>
      </c>
      <c r="CE2099" s="87" t="s">
        <v>813</v>
      </c>
      <c r="CF2099" s="87">
        <v>0</v>
      </c>
      <c r="CG2099" s="87" t="s">
        <v>813</v>
      </c>
      <c r="CH2099" s="87">
        <v>0.28000000000000003</v>
      </c>
      <c r="CI2099" s="87" t="s">
        <v>813</v>
      </c>
      <c r="CJ2099" s="87">
        <v>55.25</v>
      </c>
    </row>
    <row r="2100" spans="79:88" x14ac:dyDescent="0.3">
      <c r="CA2100" s="87" t="s">
        <v>814</v>
      </c>
      <c r="CB2100" s="87">
        <v>212</v>
      </c>
      <c r="CC2100" s="87" t="s">
        <v>814</v>
      </c>
      <c r="CD2100" s="87">
        <v>33.67</v>
      </c>
      <c r="CE2100" s="87" t="s">
        <v>814</v>
      </c>
      <c r="CF2100" s="87">
        <v>0</v>
      </c>
      <c r="CG2100" s="87" t="s">
        <v>814</v>
      </c>
      <c r="CH2100" s="87">
        <v>0.28000000000000003</v>
      </c>
      <c r="CI2100" s="87" t="s">
        <v>814</v>
      </c>
      <c r="CJ2100" s="87">
        <v>63.22</v>
      </c>
    </row>
    <row r="2101" spans="79:88" x14ac:dyDescent="0.3">
      <c r="CA2101" s="87" t="s">
        <v>815</v>
      </c>
      <c r="CB2101" s="87">
        <v>212</v>
      </c>
      <c r="CC2101" s="87" t="s">
        <v>815</v>
      </c>
      <c r="CD2101" s="87">
        <v>32.92</v>
      </c>
      <c r="CE2101" s="87" t="s">
        <v>815</v>
      </c>
      <c r="CF2101" s="87">
        <v>0</v>
      </c>
      <c r="CG2101" s="87" t="s">
        <v>815</v>
      </c>
      <c r="CH2101" s="87">
        <v>0.28000000000000003</v>
      </c>
      <c r="CI2101" s="87" t="s">
        <v>815</v>
      </c>
      <c r="CJ2101" s="87">
        <v>60.33</v>
      </c>
    </row>
    <row r="2102" spans="79:88" x14ac:dyDescent="0.3">
      <c r="CA2102" s="87" t="s">
        <v>816</v>
      </c>
      <c r="CB2102" s="87">
        <v>215</v>
      </c>
      <c r="CC2102" s="87" t="s">
        <v>816</v>
      </c>
      <c r="CD2102" s="87">
        <v>33.08</v>
      </c>
      <c r="CE2102" s="87" t="s">
        <v>816</v>
      </c>
      <c r="CF2102" s="87">
        <v>0</v>
      </c>
      <c r="CG2102" s="87" t="s">
        <v>816</v>
      </c>
      <c r="CH2102" s="87">
        <v>0.28000000000000003</v>
      </c>
      <c r="CI2102" s="87" t="s">
        <v>816</v>
      </c>
      <c r="CJ2102" s="87">
        <v>51.33</v>
      </c>
    </row>
    <row r="2103" spans="79:88" x14ac:dyDescent="0.3">
      <c r="CA2103" s="87" t="s">
        <v>817</v>
      </c>
      <c r="CB2103" s="87">
        <v>214</v>
      </c>
      <c r="CC2103" s="87" t="s">
        <v>817</v>
      </c>
      <c r="CD2103" s="87">
        <v>30.17</v>
      </c>
      <c r="CE2103" s="87" t="s">
        <v>817</v>
      </c>
      <c r="CF2103" s="87">
        <v>0</v>
      </c>
      <c r="CG2103" s="87" t="s">
        <v>817</v>
      </c>
      <c r="CH2103" s="87">
        <v>0.28000000000000003</v>
      </c>
      <c r="CI2103" s="87" t="s">
        <v>817</v>
      </c>
      <c r="CJ2103" s="87">
        <v>44.14</v>
      </c>
    </row>
    <row r="2104" spans="79:88" x14ac:dyDescent="0.3">
      <c r="CA2104" s="87" t="s">
        <v>818</v>
      </c>
      <c r="CB2104" s="87">
        <v>213</v>
      </c>
      <c r="CC2104" s="87" t="s">
        <v>818</v>
      </c>
      <c r="CD2104" s="87">
        <v>30.08</v>
      </c>
      <c r="CE2104" s="87" t="s">
        <v>818</v>
      </c>
      <c r="CF2104" s="87">
        <v>0</v>
      </c>
      <c r="CG2104" s="87" t="s">
        <v>818</v>
      </c>
      <c r="CH2104" s="87">
        <v>0.28000000000000003</v>
      </c>
      <c r="CI2104" s="87" t="s">
        <v>818</v>
      </c>
      <c r="CJ2104" s="87">
        <v>38.39</v>
      </c>
    </row>
    <row r="2105" spans="79:88" x14ac:dyDescent="0.3">
      <c r="CA2105" s="87" t="s">
        <v>819</v>
      </c>
      <c r="CB2105" s="87">
        <v>214</v>
      </c>
      <c r="CC2105" s="87" t="s">
        <v>819</v>
      </c>
      <c r="CD2105" s="87">
        <v>28.78</v>
      </c>
      <c r="CE2105" s="87" t="s">
        <v>819</v>
      </c>
      <c r="CF2105" s="87">
        <v>0</v>
      </c>
      <c r="CG2105" s="87" t="s">
        <v>819</v>
      </c>
      <c r="CH2105" s="87">
        <v>0.28000000000000003</v>
      </c>
      <c r="CI2105" s="87" t="s">
        <v>819</v>
      </c>
      <c r="CJ2105" s="87">
        <v>61.14</v>
      </c>
    </row>
    <row r="2106" spans="79:88" x14ac:dyDescent="0.3">
      <c r="CA2106" s="87" t="s">
        <v>820</v>
      </c>
      <c r="CB2106" s="87">
        <v>215</v>
      </c>
      <c r="CC2106" s="87" t="s">
        <v>820</v>
      </c>
      <c r="CD2106" s="87">
        <v>26.25</v>
      </c>
      <c r="CE2106" s="87" t="s">
        <v>820</v>
      </c>
      <c r="CF2106" s="87">
        <v>0</v>
      </c>
      <c r="CG2106" s="87" t="s">
        <v>820</v>
      </c>
      <c r="CH2106" s="87">
        <v>0.28000000000000003</v>
      </c>
      <c r="CI2106" s="87" t="s">
        <v>820</v>
      </c>
      <c r="CJ2106" s="87">
        <v>28.44</v>
      </c>
    </row>
    <row r="2107" spans="79:88" x14ac:dyDescent="0.3">
      <c r="CA2107" s="87" t="s">
        <v>821</v>
      </c>
      <c r="CB2107" s="87">
        <v>209</v>
      </c>
      <c r="CC2107" s="87" t="s">
        <v>821</v>
      </c>
      <c r="CD2107" s="87">
        <v>24.92</v>
      </c>
      <c r="CE2107" s="87" t="s">
        <v>821</v>
      </c>
      <c r="CF2107" s="87">
        <v>0</v>
      </c>
      <c r="CG2107" s="87" t="s">
        <v>821</v>
      </c>
      <c r="CH2107" s="87">
        <v>0.28000000000000003</v>
      </c>
      <c r="CI2107" s="87" t="s">
        <v>821</v>
      </c>
      <c r="CJ2107" s="87">
        <v>39.61</v>
      </c>
    </row>
    <row r="2108" spans="79:88" x14ac:dyDescent="0.3">
      <c r="CA2108" s="87" t="s">
        <v>822</v>
      </c>
      <c r="CB2108" s="87">
        <v>213</v>
      </c>
      <c r="CC2108" s="87" t="s">
        <v>822</v>
      </c>
      <c r="CD2108" s="87">
        <v>24</v>
      </c>
      <c r="CE2108" s="87" t="s">
        <v>822</v>
      </c>
      <c r="CF2108" s="87">
        <v>0</v>
      </c>
      <c r="CG2108" s="87" t="s">
        <v>822</v>
      </c>
      <c r="CH2108" s="87">
        <v>0.28000000000000003</v>
      </c>
      <c r="CI2108" s="87" t="s">
        <v>822</v>
      </c>
      <c r="CJ2108" s="87">
        <v>58.22</v>
      </c>
    </row>
    <row r="2109" spans="79:88" x14ac:dyDescent="0.3">
      <c r="CA2109" s="87" t="s">
        <v>823</v>
      </c>
      <c r="CB2109" s="87">
        <v>212</v>
      </c>
      <c r="CC2109" s="87" t="s">
        <v>823</v>
      </c>
      <c r="CD2109" s="87">
        <v>21.31</v>
      </c>
      <c r="CE2109" s="87" t="s">
        <v>823</v>
      </c>
      <c r="CF2109" s="87">
        <v>0</v>
      </c>
      <c r="CG2109" s="87" t="s">
        <v>823</v>
      </c>
      <c r="CH2109" s="87">
        <v>0.28000000000000003</v>
      </c>
      <c r="CI2109" s="87" t="s">
        <v>823</v>
      </c>
      <c r="CJ2109" s="87">
        <v>52.72</v>
      </c>
    </row>
    <row r="2110" spans="79:88" x14ac:dyDescent="0.3">
      <c r="CA2110" s="87" t="s">
        <v>824</v>
      </c>
      <c r="CB2110" s="87">
        <v>212</v>
      </c>
      <c r="CC2110" s="87" t="s">
        <v>824</v>
      </c>
      <c r="CD2110" s="87">
        <v>22.33</v>
      </c>
      <c r="CE2110" s="87" t="s">
        <v>824</v>
      </c>
      <c r="CF2110" s="87">
        <v>0</v>
      </c>
      <c r="CG2110" s="87" t="s">
        <v>824</v>
      </c>
      <c r="CH2110" s="87">
        <v>0.28000000000000003</v>
      </c>
      <c r="CI2110" s="87" t="s">
        <v>824</v>
      </c>
      <c r="CJ2110" s="87">
        <v>46.83</v>
      </c>
    </row>
    <row r="2111" spans="79:88" x14ac:dyDescent="0.3">
      <c r="CA2111" s="87" t="s">
        <v>825</v>
      </c>
      <c r="CB2111" s="87">
        <v>211</v>
      </c>
      <c r="CC2111" s="87" t="s">
        <v>825</v>
      </c>
      <c r="CD2111" s="87">
        <v>25.86</v>
      </c>
      <c r="CE2111" s="87" t="s">
        <v>825</v>
      </c>
      <c r="CF2111" s="87">
        <v>0</v>
      </c>
      <c r="CG2111" s="87" t="s">
        <v>825</v>
      </c>
      <c r="CH2111" s="87">
        <v>0.28000000000000003</v>
      </c>
      <c r="CI2111" s="87" t="s">
        <v>825</v>
      </c>
      <c r="CJ2111" s="87">
        <v>46.42</v>
      </c>
    </row>
    <row r="2112" spans="79:88" x14ac:dyDescent="0.3">
      <c r="CA2112" s="87" t="s">
        <v>826</v>
      </c>
      <c r="CB2112" s="87">
        <v>213</v>
      </c>
      <c r="CC2112" s="87" t="s">
        <v>826</v>
      </c>
      <c r="CD2112" s="87">
        <v>30.19</v>
      </c>
      <c r="CE2112" s="87" t="s">
        <v>826</v>
      </c>
      <c r="CF2112" s="87">
        <v>0</v>
      </c>
      <c r="CG2112" s="87" t="s">
        <v>826</v>
      </c>
      <c r="CH2112" s="87">
        <v>0.28000000000000003</v>
      </c>
      <c r="CI2112" s="87" t="s">
        <v>826</v>
      </c>
      <c r="CJ2112" s="87">
        <v>57.17</v>
      </c>
    </row>
    <row r="2113" spans="79:88" x14ac:dyDescent="0.3">
      <c r="CA2113" s="87" t="s">
        <v>827</v>
      </c>
      <c r="CB2113" s="87">
        <v>213</v>
      </c>
      <c r="CC2113" s="87" t="s">
        <v>827</v>
      </c>
      <c r="CD2113" s="87">
        <v>32.86</v>
      </c>
      <c r="CE2113" s="87" t="s">
        <v>827</v>
      </c>
      <c r="CF2113" s="87">
        <v>0</v>
      </c>
      <c r="CG2113" s="87" t="s">
        <v>827</v>
      </c>
      <c r="CH2113" s="87">
        <v>0.28000000000000003</v>
      </c>
      <c r="CI2113" s="87" t="s">
        <v>827</v>
      </c>
      <c r="CJ2113" s="87">
        <v>39.75</v>
      </c>
    </row>
    <row r="2114" spans="79:88" x14ac:dyDescent="0.3">
      <c r="CA2114" s="87" t="s">
        <v>828</v>
      </c>
      <c r="CB2114" s="87">
        <v>216</v>
      </c>
      <c r="CC2114" s="87" t="s">
        <v>828</v>
      </c>
      <c r="CD2114" s="87">
        <v>34.31</v>
      </c>
      <c r="CE2114" s="87" t="s">
        <v>828</v>
      </c>
      <c r="CF2114" s="87">
        <v>0</v>
      </c>
      <c r="CG2114" s="87" t="s">
        <v>828</v>
      </c>
      <c r="CH2114" s="87">
        <v>0.28000000000000003</v>
      </c>
      <c r="CI2114" s="87" t="s">
        <v>828</v>
      </c>
      <c r="CJ2114" s="87">
        <v>49.72</v>
      </c>
    </row>
    <row r="2115" spans="79:88" x14ac:dyDescent="0.3">
      <c r="CA2115" s="87" t="s">
        <v>829</v>
      </c>
      <c r="CB2115" s="87">
        <v>212</v>
      </c>
      <c r="CC2115" s="87" t="s">
        <v>829</v>
      </c>
      <c r="CD2115" s="87">
        <v>34.19</v>
      </c>
      <c r="CE2115" s="87" t="s">
        <v>829</v>
      </c>
      <c r="CF2115" s="87">
        <v>0</v>
      </c>
      <c r="CG2115" s="87" t="s">
        <v>829</v>
      </c>
      <c r="CH2115" s="87">
        <v>0.28000000000000003</v>
      </c>
      <c r="CI2115" s="87" t="s">
        <v>829</v>
      </c>
      <c r="CJ2115" s="87">
        <v>52.97</v>
      </c>
    </row>
    <row r="2116" spans="79:88" x14ac:dyDescent="0.3">
      <c r="CA2116" s="87" t="s">
        <v>830</v>
      </c>
      <c r="CB2116" s="87">
        <v>212</v>
      </c>
      <c r="CC2116" s="87" t="s">
        <v>830</v>
      </c>
      <c r="CD2116" s="87">
        <v>34.06</v>
      </c>
      <c r="CE2116" s="87" t="s">
        <v>830</v>
      </c>
      <c r="CF2116" s="87">
        <v>0</v>
      </c>
      <c r="CG2116" s="87" t="s">
        <v>830</v>
      </c>
      <c r="CH2116" s="87">
        <v>0.28000000000000003</v>
      </c>
      <c r="CI2116" s="87" t="s">
        <v>830</v>
      </c>
      <c r="CJ2116" s="87">
        <v>62.06</v>
      </c>
    </row>
    <row r="2117" spans="79:88" x14ac:dyDescent="0.3">
      <c r="CA2117" s="87" t="s">
        <v>831</v>
      </c>
      <c r="CB2117" s="87">
        <v>212</v>
      </c>
      <c r="CC2117" s="87" t="s">
        <v>831</v>
      </c>
      <c r="CD2117" s="87">
        <v>34.81</v>
      </c>
      <c r="CE2117" s="87" t="s">
        <v>831</v>
      </c>
      <c r="CF2117" s="87">
        <v>0</v>
      </c>
      <c r="CG2117" s="87" t="s">
        <v>831</v>
      </c>
      <c r="CH2117" s="87">
        <v>0.28000000000000003</v>
      </c>
      <c r="CI2117" s="87" t="s">
        <v>831</v>
      </c>
      <c r="CJ2117" s="87">
        <v>60.31</v>
      </c>
    </row>
    <row r="2118" spans="79:88" x14ac:dyDescent="0.3">
      <c r="CA2118" s="87" t="s">
        <v>832</v>
      </c>
      <c r="CB2118" s="87">
        <v>213</v>
      </c>
      <c r="CC2118" s="87" t="s">
        <v>832</v>
      </c>
      <c r="CD2118" s="87">
        <v>34.86</v>
      </c>
      <c r="CE2118" s="87" t="s">
        <v>832</v>
      </c>
      <c r="CF2118" s="87">
        <v>0</v>
      </c>
      <c r="CG2118" s="87" t="s">
        <v>832</v>
      </c>
      <c r="CH2118" s="87">
        <v>0.28000000000000003</v>
      </c>
      <c r="CI2118" s="87" t="s">
        <v>832</v>
      </c>
      <c r="CJ2118" s="87">
        <v>56.83</v>
      </c>
    </row>
    <row r="2119" spans="79:88" x14ac:dyDescent="0.3">
      <c r="CA2119" s="87" t="s">
        <v>833</v>
      </c>
      <c r="CB2119" s="87">
        <v>214</v>
      </c>
      <c r="CC2119" s="87" t="s">
        <v>833</v>
      </c>
      <c r="CD2119" s="87">
        <v>33.58</v>
      </c>
      <c r="CE2119" s="87" t="s">
        <v>833</v>
      </c>
      <c r="CF2119" s="87">
        <v>0</v>
      </c>
      <c r="CG2119" s="87" t="s">
        <v>833</v>
      </c>
      <c r="CH2119" s="87">
        <v>0.28000000000000003</v>
      </c>
      <c r="CI2119" s="87" t="s">
        <v>833</v>
      </c>
      <c r="CJ2119" s="87">
        <v>62</v>
      </c>
    </row>
    <row r="2120" spans="79:88" x14ac:dyDescent="0.3">
      <c r="CA2120" s="87" t="s">
        <v>834</v>
      </c>
      <c r="CB2120" s="87">
        <v>213</v>
      </c>
      <c r="CC2120" s="87" t="s">
        <v>834</v>
      </c>
      <c r="CD2120" s="87">
        <v>34.83</v>
      </c>
      <c r="CE2120" s="87" t="s">
        <v>834</v>
      </c>
      <c r="CF2120" s="87">
        <v>0</v>
      </c>
      <c r="CG2120" s="87" t="s">
        <v>834</v>
      </c>
      <c r="CH2120" s="87">
        <v>0.28000000000000003</v>
      </c>
      <c r="CI2120" s="87" t="s">
        <v>834</v>
      </c>
      <c r="CJ2120" s="87">
        <v>58.61</v>
      </c>
    </row>
    <row r="2121" spans="79:88" x14ac:dyDescent="0.3">
      <c r="CA2121" s="87" t="s">
        <v>835</v>
      </c>
      <c r="CB2121" s="87">
        <v>216</v>
      </c>
      <c r="CC2121" s="87" t="s">
        <v>835</v>
      </c>
      <c r="CD2121" s="87">
        <v>34.22</v>
      </c>
      <c r="CE2121" s="87" t="s">
        <v>835</v>
      </c>
      <c r="CF2121" s="87">
        <v>0</v>
      </c>
      <c r="CG2121" s="87" t="s">
        <v>835</v>
      </c>
      <c r="CH2121" s="87">
        <v>0.28000000000000003</v>
      </c>
      <c r="CI2121" s="87" t="s">
        <v>835</v>
      </c>
      <c r="CJ2121" s="87">
        <v>54.14</v>
      </c>
    </row>
    <row r="2122" spans="79:88" x14ac:dyDescent="0.3">
      <c r="CA2122" s="87" t="s">
        <v>836</v>
      </c>
      <c r="CB2122" s="87">
        <v>213</v>
      </c>
      <c r="CC2122" s="87" t="s">
        <v>836</v>
      </c>
      <c r="CD2122" s="87">
        <v>34.69</v>
      </c>
      <c r="CE2122" s="87" t="s">
        <v>836</v>
      </c>
      <c r="CF2122" s="87">
        <v>0</v>
      </c>
      <c r="CG2122" s="87" t="s">
        <v>836</v>
      </c>
      <c r="CH2122" s="87">
        <v>0.28000000000000003</v>
      </c>
      <c r="CI2122" s="87" t="s">
        <v>836</v>
      </c>
      <c r="CJ2122" s="87">
        <v>61.06</v>
      </c>
    </row>
    <row r="2123" spans="79:88" x14ac:dyDescent="0.3">
      <c r="CA2123" s="87" t="s">
        <v>837</v>
      </c>
      <c r="CB2123" s="87">
        <v>209</v>
      </c>
      <c r="CC2123" s="87" t="s">
        <v>837</v>
      </c>
      <c r="CD2123" s="87">
        <v>34.97</v>
      </c>
      <c r="CE2123" s="87" t="s">
        <v>837</v>
      </c>
      <c r="CF2123" s="87">
        <v>0</v>
      </c>
      <c r="CG2123" s="87" t="s">
        <v>837</v>
      </c>
      <c r="CH2123" s="87">
        <v>0.28000000000000003</v>
      </c>
      <c r="CI2123" s="87" t="s">
        <v>837</v>
      </c>
      <c r="CJ2123" s="87">
        <v>63.19</v>
      </c>
    </row>
    <row r="2124" spans="79:88" x14ac:dyDescent="0.3">
      <c r="CA2124" s="87" t="s">
        <v>838</v>
      </c>
      <c r="CB2124" s="87">
        <v>216</v>
      </c>
      <c r="CC2124" s="87" t="s">
        <v>838</v>
      </c>
      <c r="CD2124" s="87">
        <v>34.97</v>
      </c>
      <c r="CE2124" s="87" t="s">
        <v>838</v>
      </c>
      <c r="CF2124" s="87">
        <v>0</v>
      </c>
      <c r="CG2124" s="87" t="s">
        <v>838</v>
      </c>
      <c r="CH2124" s="87">
        <v>0.28000000000000003</v>
      </c>
      <c r="CI2124" s="87" t="s">
        <v>838</v>
      </c>
      <c r="CJ2124" s="87">
        <v>66.25</v>
      </c>
    </row>
    <row r="2125" spans="79:88" x14ac:dyDescent="0.3">
      <c r="CA2125" s="87" t="s">
        <v>839</v>
      </c>
      <c r="CB2125" s="87">
        <v>215</v>
      </c>
      <c r="CC2125" s="87" t="s">
        <v>839</v>
      </c>
      <c r="CD2125" s="87">
        <v>34.72</v>
      </c>
      <c r="CE2125" s="87" t="s">
        <v>839</v>
      </c>
      <c r="CF2125" s="87">
        <v>0</v>
      </c>
      <c r="CG2125" s="87" t="s">
        <v>839</v>
      </c>
      <c r="CH2125" s="87">
        <v>0.28000000000000003</v>
      </c>
      <c r="CI2125" s="87" t="s">
        <v>839</v>
      </c>
      <c r="CJ2125" s="87">
        <v>53.81</v>
      </c>
    </row>
    <row r="2126" spans="79:88" x14ac:dyDescent="0.3">
      <c r="CA2126" s="87" t="s">
        <v>840</v>
      </c>
      <c r="CB2126" s="87">
        <v>214</v>
      </c>
      <c r="CC2126" s="87" t="s">
        <v>840</v>
      </c>
      <c r="CD2126" s="87">
        <v>34.39</v>
      </c>
      <c r="CE2126" s="87" t="s">
        <v>840</v>
      </c>
      <c r="CF2126" s="87">
        <v>0</v>
      </c>
      <c r="CG2126" s="87" t="s">
        <v>840</v>
      </c>
      <c r="CH2126" s="87">
        <v>0.28000000000000003</v>
      </c>
      <c r="CI2126" s="87" t="s">
        <v>840</v>
      </c>
      <c r="CJ2126" s="87">
        <v>52.44</v>
      </c>
    </row>
    <row r="2127" spans="79:88" x14ac:dyDescent="0.3">
      <c r="CA2127" s="87" t="s">
        <v>841</v>
      </c>
      <c r="CB2127" s="87">
        <v>211</v>
      </c>
      <c r="CC2127" s="87" t="s">
        <v>841</v>
      </c>
      <c r="CD2127" s="87">
        <v>34.64</v>
      </c>
      <c r="CE2127" s="87" t="s">
        <v>841</v>
      </c>
      <c r="CF2127" s="87">
        <v>0</v>
      </c>
      <c r="CG2127" s="87" t="s">
        <v>841</v>
      </c>
      <c r="CH2127" s="87">
        <v>0.28000000000000003</v>
      </c>
      <c r="CI2127" s="87" t="s">
        <v>841</v>
      </c>
      <c r="CJ2127" s="87">
        <v>50.31</v>
      </c>
    </row>
    <row r="2128" spans="79:88" x14ac:dyDescent="0.3">
      <c r="CA2128" s="87" t="s">
        <v>842</v>
      </c>
      <c r="CB2128" s="87">
        <v>213</v>
      </c>
      <c r="CC2128" s="87" t="s">
        <v>842</v>
      </c>
      <c r="CD2128" s="87">
        <v>34.44</v>
      </c>
      <c r="CE2128" s="87" t="s">
        <v>842</v>
      </c>
      <c r="CF2128" s="87">
        <v>0</v>
      </c>
      <c r="CG2128" s="87" t="s">
        <v>842</v>
      </c>
      <c r="CH2128" s="87">
        <v>0.28000000000000003</v>
      </c>
      <c r="CI2128" s="87" t="s">
        <v>842</v>
      </c>
      <c r="CJ2128" s="87">
        <v>60.25</v>
      </c>
    </row>
    <row r="2129" spans="79:88" x14ac:dyDescent="0.3">
      <c r="CA2129" s="87" t="s">
        <v>843</v>
      </c>
      <c r="CB2129" s="87">
        <v>213</v>
      </c>
      <c r="CC2129" s="87" t="s">
        <v>843</v>
      </c>
      <c r="CD2129" s="87">
        <v>34</v>
      </c>
      <c r="CE2129" s="87" t="s">
        <v>843</v>
      </c>
      <c r="CF2129" s="87">
        <v>0</v>
      </c>
      <c r="CG2129" s="87" t="s">
        <v>843</v>
      </c>
      <c r="CH2129" s="87">
        <v>0.28000000000000003</v>
      </c>
      <c r="CI2129" s="87" t="s">
        <v>843</v>
      </c>
      <c r="CJ2129" s="87">
        <v>66.03</v>
      </c>
    </row>
    <row r="2130" spans="79:88" x14ac:dyDescent="0.3">
      <c r="CA2130" s="87" t="s">
        <v>844</v>
      </c>
      <c r="CB2130" s="87">
        <v>212</v>
      </c>
      <c r="CC2130" s="87" t="s">
        <v>844</v>
      </c>
      <c r="CD2130" s="87">
        <v>34.06</v>
      </c>
      <c r="CE2130" s="87" t="s">
        <v>844</v>
      </c>
      <c r="CF2130" s="87">
        <v>0</v>
      </c>
      <c r="CG2130" s="87" t="s">
        <v>844</v>
      </c>
      <c r="CH2130" s="87">
        <v>0.28000000000000003</v>
      </c>
      <c r="CI2130" s="87" t="s">
        <v>844</v>
      </c>
      <c r="CJ2130" s="87">
        <v>54.58</v>
      </c>
    </row>
    <row r="2131" spans="79:88" x14ac:dyDescent="0.3">
      <c r="CA2131" s="87" t="s">
        <v>845</v>
      </c>
      <c r="CB2131" s="87">
        <v>214</v>
      </c>
      <c r="CC2131" s="87" t="s">
        <v>845</v>
      </c>
      <c r="CD2131" s="87">
        <v>34.83</v>
      </c>
      <c r="CE2131" s="87" t="s">
        <v>845</v>
      </c>
      <c r="CF2131" s="87">
        <v>0</v>
      </c>
      <c r="CG2131" s="87" t="s">
        <v>845</v>
      </c>
      <c r="CH2131" s="87">
        <v>0.28000000000000003</v>
      </c>
      <c r="CI2131" s="87" t="s">
        <v>845</v>
      </c>
      <c r="CJ2131" s="87">
        <v>55.22</v>
      </c>
    </row>
    <row r="2132" spans="79:88" x14ac:dyDescent="0.3">
      <c r="CA2132" s="87" t="s">
        <v>846</v>
      </c>
      <c r="CB2132" s="87">
        <v>212</v>
      </c>
      <c r="CC2132" s="87" t="s">
        <v>846</v>
      </c>
      <c r="CD2132" s="87">
        <v>33.94</v>
      </c>
      <c r="CE2132" s="87" t="s">
        <v>846</v>
      </c>
      <c r="CF2132" s="87">
        <v>0</v>
      </c>
      <c r="CG2132" s="87" t="s">
        <v>846</v>
      </c>
      <c r="CH2132" s="87">
        <v>0.28000000000000003</v>
      </c>
      <c r="CI2132" s="87" t="s">
        <v>846</v>
      </c>
      <c r="CJ2132" s="87">
        <v>47.39</v>
      </c>
    </row>
    <row r="2133" spans="79:88" x14ac:dyDescent="0.3">
      <c r="CA2133" s="87" t="s">
        <v>847</v>
      </c>
      <c r="CB2133" s="87">
        <v>212</v>
      </c>
      <c r="CC2133" s="87" t="s">
        <v>847</v>
      </c>
      <c r="CD2133" s="87">
        <v>32.31</v>
      </c>
      <c r="CE2133" s="87" t="s">
        <v>847</v>
      </c>
      <c r="CF2133" s="87">
        <v>0</v>
      </c>
      <c r="CG2133" s="87" t="s">
        <v>847</v>
      </c>
      <c r="CH2133" s="87">
        <v>0.28000000000000003</v>
      </c>
      <c r="CI2133" s="87" t="s">
        <v>847</v>
      </c>
      <c r="CJ2133" s="87">
        <v>56.97</v>
      </c>
    </row>
    <row r="2134" spans="79:88" x14ac:dyDescent="0.3">
      <c r="CA2134" s="87" t="s">
        <v>848</v>
      </c>
      <c r="CB2134" s="87">
        <v>212</v>
      </c>
      <c r="CC2134" s="87" t="s">
        <v>848</v>
      </c>
      <c r="CD2134" s="87">
        <v>32.81</v>
      </c>
      <c r="CE2134" s="87" t="s">
        <v>848</v>
      </c>
      <c r="CF2134" s="87">
        <v>0</v>
      </c>
      <c r="CG2134" s="87" t="s">
        <v>848</v>
      </c>
      <c r="CH2134" s="87">
        <v>0.28000000000000003</v>
      </c>
      <c r="CI2134" s="87" t="s">
        <v>848</v>
      </c>
      <c r="CJ2134" s="87">
        <v>44.11</v>
      </c>
    </row>
    <row r="2135" spans="79:88" x14ac:dyDescent="0.3">
      <c r="CA2135" s="87" t="s">
        <v>849</v>
      </c>
      <c r="CB2135" s="87">
        <v>212</v>
      </c>
      <c r="CC2135" s="87" t="s">
        <v>849</v>
      </c>
      <c r="CD2135" s="87">
        <v>30.39</v>
      </c>
      <c r="CE2135" s="87" t="s">
        <v>849</v>
      </c>
      <c r="CF2135" s="87">
        <v>0</v>
      </c>
      <c r="CG2135" s="87" t="s">
        <v>849</v>
      </c>
      <c r="CH2135" s="87">
        <v>0.28000000000000003</v>
      </c>
      <c r="CI2135" s="87" t="s">
        <v>849</v>
      </c>
      <c r="CJ2135" s="87">
        <v>44.86</v>
      </c>
    </row>
    <row r="2136" spans="79:88" x14ac:dyDescent="0.3">
      <c r="CA2136" s="87" t="s">
        <v>850</v>
      </c>
      <c r="CB2136" s="87">
        <v>213</v>
      </c>
      <c r="CC2136" s="87" t="s">
        <v>850</v>
      </c>
      <c r="CD2136" s="87">
        <v>28.94</v>
      </c>
      <c r="CE2136" s="87" t="s">
        <v>850</v>
      </c>
      <c r="CF2136" s="87">
        <v>0</v>
      </c>
      <c r="CG2136" s="87" t="s">
        <v>850</v>
      </c>
      <c r="CH2136" s="87">
        <v>0.28000000000000003</v>
      </c>
      <c r="CI2136" s="87" t="s">
        <v>850</v>
      </c>
      <c r="CJ2136" s="87">
        <v>43.69</v>
      </c>
    </row>
    <row r="2137" spans="79:88" x14ac:dyDescent="0.3">
      <c r="CA2137" s="87" t="s">
        <v>851</v>
      </c>
      <c r="CB2137" s="87">
        <v>211</v>
      </c>
      <c r="CC2137" s="87" t="s">
        <v>851</v>
      </c>
      <c r="CD2137" s="87">
        <v>26.36</v>
      </c>
      <c r="CE2137" s="87" t="s">
        <v>851</v>
      </c>
      <c r="CF2137" s="87">
        <v>0</v>
      </c>
      <c r="CG2137" s="87" t="s">
        <v>851</v>
      </c>
      <c r="CH2137" s="87">
        <v>0.28000000000000003</v>
      </c>
      <c r="CI2137" s="87" t="s">
        <v>851</v>
      </c>
      <c r="CJ2137" s="87">
        <v>50.44</v>
      </c>
    </row>
    <row r="2138" spans="79:88" x14ac:dyDescent="0.3">
      <c r="CA2138" s="87" t="s">
        <v>852</v>
      </c>
      <c r="CB2138" s="87">
        <v>208</v>
      </c>
      <c r="CC2138" s="87" t="s">
        <v>852</v>
      </c>
      <c r="CD2138" s="87">
        <v>25.92</v>
      </c>
      <c r="CE2138" s="87" t="s">
        <v>852</v>
      </c>
      <c r="CF2138" s="87">
        <v>0</v>
      </c>
      <c r="CG2138" s="87" t="s">
        <v>852</v>
      </c>
      <c r="CH2138" s="87">
        <v>0.28000000000000003</v>
      </c>
      <c r="CI2138" s="87" t="s">
        <v>852</v>
      </c>
      <c r="CJ2138" s="87">
        <v>38.53</v>
      </c>
    </row>
    <row r="2139" spans="79:88" x14ac:dyDescent="0.3">
      <c r="CA2139" s="87" t="s">
        <v>853</v>
      </c>
      <c r="CB2139" s="87">
        <v>206</v>
      </c>
      <c r="CC2139" s="87" t="s">
        <v>853</v>
      </c>
      <c r="CD2139" s="87">
        <v>24.14</v>
      </c>
      <c r="CE2139" s="87" t="s">
        <v>853</v>
      </c>
      <c r="CF2139" s="87">
        <v>0</v>
      </c>
      <c r="CG2139" s="87" t="s">
        <v>853</v>
      </c>
      <c r="CH2139" s="87">
        <v>0.28000000000000003</v>
      </c>
      <c r="CI2139" s="87" t="s">
        <v>853</v>
      </c>
      <c r="CJ2139" s="87">
        <v>38.03</v>
      </c>
    </row>
    <row r="2140" spans="79:88" x14ac:dyDescent="0.3">
      <c r="CA2140" s="87" t="s">
        <v>854</v>
      </c>
      <c r="CB2140" s="87">
        <v>206</v>
      </c>
      <c r="CC2140" s="87" t="s">
        <v>854</v>
      </c>
      <c r="CD2140" s="87">
        <v>21.5</v>
      </c>
      <c r="CE2140" s="87" t="s">
        <v>854</v>
      </c>
      <c r="CF2140" s="87">
        <v>0</v>
      </c>
      <c r="CG2140" s="87" t="s">
        <v>854</v>
      </c>
      <c r="CH2140" s="87">
        <v>0.28000000000000003</v>
      </c>
      <c r="CI2140" s="87" t="s">
        <v>854</v>
      </c>
      <c r="CJ2140" s="87">
        <v>51.72</v>
      </c>
    </row>
    <row r="2141" spans="79:88" x14ac:dyDescent="0.3">
      <c r="CA2141" s="87" t="s">
        <v>855</v>
      </c>
      <c r="CB2141" s="87">
        <v>208</v>
      </c>
      <c r="CC2141" s="87" t="s">
        <v>855</v>
      </c>
      <c r="CD2141" s="87">
        <v>21.72</v>
      </c>
      <c r="CE2141" s="87" t="s">
        <v>855</v>
      </c>
      <c r="CF2141" s="87">
        <v>0</v>
      </c>
      <c r="CG2141" s="87" t="s">
        <v>855</v>
      </c>
      <c r="CH2141" s="87">
        <v>0.28000000000000003</v>
      </c>
      <c r="CI2141" s="87" t="s">
        <v>855</v>
      </c>
      <c r="CJ2141" s="87">
        <v>42.94</v>
      </c>
    </row>
    <row r="2142" spans="79:88" x14ac:dyDescent="0.3">
      <c r="CA2142" s="87" t="s">
        <v>856</v>
      </c>
      <c r="CB2142" s="87">
        <v>208</v>
      </c>
      <c r="CC2142" s="87" t="s">
        <v>856</v>
      </c>
      <c r="CD2142" s="87">
        <v>21.36</v>
      </c>
      <c r="CE2142" s="87" t="s">
        <v>856</v>
      </c>
      <c r="CF2142" s="87">
        <v>0</v>
      </c>
      <c r="CG2142" s="87" t="s">
        <v>856</v>
      </c>
      <c r="CH2142" s="87">
        <v>0.28000000000000003</v>
      </c>
      <c r="CI2142" s="87" t="s">
        <v>856</v>
      </c>
      <c r="CJ2142" s="87">
        <v>38.72</v>
      </c>
    </row>
    <row r="2143" spans="79:88" x14ac:dyDescent="0.3">
      <c r="CA2143" s="87" t="s">
        <v>857</v>
      </c>
      <c r="CB2143" s="87">
        <v>207</v>
      </c>
      <c r="CC2143" s="87" t="s">
        <v>857</v>
      </c>
      <c r="CD2143" s="87">
        <v>21.61</v>
      </c>
      <c r="CE2143" s="87" t="s">
        <v>857</v>
      </c>
      <c r="CF2143" s="87">
        <v>0</v>
      </c>
      <c r="CG2143" s="87" t="s">
        <v>857</v>
      </c>
      <c r="CH2143" s="87">
        <v>0.28000000000000003</v>
      </c>
      <c r="CI2143" s="87" t="s">
        <v>857</v>
      </c>
      <c r="CJ2143" s="87">
        <v>36.78</v>
      </c>
    </row>
    <row r="2144" spans="79:88" x14ac:dyDescent="0.3">
      <c r="CA2144" s="87" t="s">
        <v>858</v>
      </c>
      <c r="CB2144" s="87">
        <v>208</v>
      </c>
      <c r="CC2144" s="87" t="s">
        <v>858</v>
      </c>
      <c r="CD2144" s="87">
        <v>0</v>
      </c>
      <c r="CE2144" s="87" t="s">
        <v>858</v>
      </c>
      <c r="CF2144" s="87">
        <v>0</v>
      </c>
      <c r="CG2144" s="87" t="s">
        <v>858</v>
      </c>
      <c r="CH2144" s="87">
        <v>42.78</v>
      </c>
      <c r="CI2144" s="87" t="s">
        <v>858</v>
      </c>
      <c r="CJ2144" s="87">
        <v>0</v>
      </c>
    </row>
    <row r="2145" spans="79:88" x14ac:dyDescent="0.3">
      <c r="CA2145" s="87" t="s">
        <v>859</v>
      </c>
      <c r="CB2145" s="87">
        <v>210</v>
      </c>
      <c r="CC2145" s="87" t="s">
        <v>859</v>
      </c>
      <c r="CD2145" s="87">
        <v>0</v>
      </c>
      <c r="CE2145" s="87" t="s">
        <v>859</v>
      </c>
      <c r="CF2145" s="87">
        <v>0</v>
      </c>
      <c r="CG2145" s="87" t="s">
        <v>859</v>
      </c>
      <c r="CH2145" s="87">
        <v>37.78</v>
      </c>
      <c r="CI2145" s="87" t="s">
        <v>859</v>
      </c>
      <c r="CJ2145" s="87">
        <v>0</v>
      </c>
    </row>
    <row r="2146" spans="79:88" x14ac:dyDescent="0.3">
      <c r="CA2146" s="87" t="s">
        <v>860</v>
      </c>
      <c r="CB2146" s="87">
        <v>212</v>
      </c>
      <c r="CC2146" s="87" t="s">
        <v>860</v>
      </c>
      <c r="CD2146" s="87">
        <v>0</v>
      </c>
      <c r="CE2146" s="87" t="s">
        <v>860</v>
      </c>
      <c r="CF2146" s="87">
        <v>0</v>
      </c>
      <c r="CG2146" s="87" t="s">
        <v>860</v>
      </c>
      <c r="CH2146" s="87">
        <v>47.5</v>
      </c>
      <c r="CI2146" s="87" t="s">
        <v>860</v>
      </c>
      <c r="CJ2146" s="87">
        <v>0</v>
      </c>
    </row>
    <row r="2147" spans="79:88" x14ac:dyDescent="0.3">
      <c r="CA2147" s="87" t="s">
        <v>861</v>
      </c>
      <c r="CB2147" s="87">
        <v>208</v>
      </c>
      <c r="CC2147" s="87" t="s">
        <v>861</v>
      </c>
      <c r="CD2147" s="87">
        <v>0</v>
      </c>
      <c r="CE2147" s="87" t="s">
        <v>861</v>
      </c>
      <c r="CF2147" s="87">
        <v>0</v>
      </c>
      <c r="CG2147" s="87" t="s">
        <v>861</v>
      </c>
      <c r="CH2147" s="87">
        <v>39.17</v>
      </c>
      <c r="CI2147" s="87" t="s">
        <v>861</v>
      </c>
      <c r="CJ2147" s="87">
        <v>0</v>
      </c>
    </row>
    <row r="2148" spans="79:88" x14ac:dyDescent="0.3">
      <c r="CA2148" s="87" t="s">
        <v>862</v>
      </c>
      <c r="CB2148" s="87">
        <v>207</v>
      </c>
      <c r="CC2148" s="87" t="s">
        <v>862</v>
      </c>
      <c r="CD2148" s="87">
        <v>0</v>
      </c>
      <c r="CE2148" s="87" t="s">
        <v>862</v>
      </c>
      <c r="CF2148" s="87">
        <v>0</v>
      </c>
      <c r="CG2148" s="87" t="s">
        <v>862</v>
      </c>
      <c r="CH2148" s="87">
        <v>34.72</v>
      </c>
      <c r="CI2148" s="87" t="s">
        <v>862</v>
      </c>
      <c r="CJ2148" s="87">
        <v>0</v>
      </c>
    </row>
    <row r="2149" spans="79:88" x14ac:dyDescent="0.3">
      <c r="CA2149" s="87" t="s">
        <v>863</v>
      </c>
      <c r="CB2149" s="87">
        <v>207</v>
      </c>
      <c r="CC2149" s="87" t="s">
        <v>863</v>
      </c>
      <c r="CD2149" s="87">
        <v>0</v>
      </c>
      <c r="CE2149" s="87" t="s">
        <v>863</v>
      </c>
      <c r="CF2149" s="87">
        <v>0</v>
      </c>
      <c r="CG2149" s="87" t="s">
        <v>863</v>
      </c>
      <c r="CH2149" s="87">
        <v>38.61</v>
      </c>
      <c r="CI2149" s="87" t="s">
        <v>863</v>
      </c>
      <c r="CJ2149" s="87">
        <v>0</v>
      </c>
    </row>
    <row r="2150" spans="79:88" x14ac:dyDescent="0.3">
      <c r="CA2150" s="87" t="s">
        <v>864</v>
      </c>
      <c r="CB2150" s="87">
        <v>207</v>
      </c>
      <c r="CC2150" s="87" t="s">
        <v>864</v>
      </c>
      <c r="CD2150" s="87">
        <v>0</v>
      </c>
      <c r="CE2150" s="87" t="s">
        <v>864</v>
      </c>
      <c r="CF2150" s="87">
        <v>0</v>
      </c>
      <c r="CG2150" s="87" t="s">
        <v>864</v>
      </c>
      <c r="CH2150" s="87">
        <v>33.33</v>
      </c>
      <c r="CI2150" s="87" t="s">
        <v>864</v>
      </c>
      <c r="CJ2150" s="87">
        <v>0</v>
      </c>
    </row>
    <row r="2151" spans="79:88" x14ac:dyDescent="0.3">
      <c r="CA2151" s="87" t="s">
        <v>865</v>
      </c>
      <c r="CB2151" s="87">
        <v>209</v>
      </c>
      <c r="CC2151" s="87" t="s">
        <v>865</v>
      </c>
      <c r="CD2151" s="87">
        <v>0</v>
      </c>
      <c r="CE2151" s="87" t="s">
        <v>865</v>
      </c>
      <c r="CF2151" s="87">
        <v>0</v>
      </c>
      <c r="CG2151" s="87" t="s">
        <v>865</v>
      </c>
      <c r="CH2151" s="87">
        <v>44.72</v>
      </c>
      <c r="CI2151" s="87" t="s">
        <v>865</v>
      </c>
      <c r="CJ2151" s="87">
        <v>0</v>
      </c>
    </row>
    <row r="2152" spans="79:88" x14ac:dyDescent="0.3">
      <c r="CA2152" s="87" t="s">
        <v>866</v>
      </c>
      <c r="CB2152" s="87">
        <v>209</v>
      </c>
      <c r="CC2152" s="87" t="s">
        <v>866</v>
      </c>
      <c r="CD2152" s="87">
        <v>0</v>
      </c>
      <c r="CE2152" s="87" t="s">
        <v>866</v>
      </c>
      <c r="CF2152" s="87">
        <v>0</v>
      </c>
      <c r="CG2152" s="87" t="s">
        <v>866</v>
      </c>
      <c r="CH2152" s="87">
        <v>30.83</v>
      </c>
      <c r="CI2152" s="87" t="s">
        <v>866</v>
      </c>
      <c r="CJ2152" s="87">
        <v>0</v>
      </c>
    </row>
    <row r="2153" spans="79:88" x14ac:dyDescent="0.3">
      <c r="CA2153" s="87" t="s">
        <v>867</v>
      </c>
      <c r="CB2153" s="87">
        <v>208</v>
      </c>
      <c r="CC2153" s="87" t="s">
        <v>867</v>
      </c>
      <c r="CD2153" s="87">
        <v>0</v>
      </c>
      <c r="CE2153" s="87" t="s">
        <v>867</v>
      </c>
      <c r="CF2153" s="87">
        <v>0</v>
      </c>
      <c r="CG2153" s="87" t="s">
        <v>867</v>
      </c>
      <c r="CH2153" s="87">
        <v>30.56</v>
      </c>
      <c r="CI2153" s="87" t="s">
        <v>867</v>
      </c>
      <c r="CJ2153" s="87">
        <v>0</v>
      </c>
    </row>
    <row r="2154" spans="79:88" x14ac:dyDescent="0.3">
      <c r="CA2154" s="87" t="s">
        <v>868</v>
      </c>
      <c r="CB2154" s="87">
        <v>208</v>
      </c>
      <c r="CC2154" s="87" t="s">
        <v>868</v>
      </c>
      <c r="CD2154" s="87">
        <v>0</v>
      </c>
      <c r="CE2154" s="87" t="s">
        <v>868</v>
      </c>
      <c r="CF2154" s="87">
        <v>0</v>
      </c>
      <c r="CG2154" s="87" t="s">
        <v>868</v>
      </c>
      <c r="CH2154" s="87">
        <v>32.22</v>
      </c>
      <c r="CI2154" s="87" t="s">
        <v>868</v>
      </c>
      <c r="CJ2154" s="87">
        <v>0</v>
      </c>
    </row>
    <row r="2155" spans="79:88" x14ac:dyDescent="0.3">
      <c r="CA2155" s="87" t="s">
        <v>869</v>
      </c>
      <c r="CB2155" s="87">
        <v>208</v>
      </c>
      <c r="CC2155" s="87" t="s">
        <v>869</v>
      </c>
      <c r="CD2155" s="87">
        <v>0</v>
      </c>
      <c r="CE2155" s="87" t="s">
        <v>869</v>
      </c>
      <c r="CF2155" s="87">
        <v>0</v>
      </c>
      <c r="CG2155" s="87" t="s">
        <v>869</v>
      </c>
      <c r="CH2155" s="87">
        <v>30.56</v>
      </c>
      <c r="CI2155" s="87" t="s">
        <v>869</v>
      </c>
      <c r="CJ2155" s="87">
        <v>0</v>
      </c>
    </row>
    <row r="2156" spans="79:88" x14ac:dyDescent="0.3">
      <c r="CA2156" s="87" t="s">
        <v>870</v>
      </c>
      <c r="CB2156" s="87">
        <v>207</v>
      </c>
      <c r="CC2156" s="87" t="s">
        <v>870</v>
      </c>
      <c r="CD2156" s="87">
        <v>0</v>
      </c>
      <c r="CE2156" s="87" t="s">
        <v>870</v>
      </c>
      <c r="CF2156" s="87">
        <v>0</v>
      </c>
      <c r="CG2156" s="87" t="s">
        <v>870</v>
      </c>
      <c r="CH2156" s="87">
        <v>31.11</v>
      </c>
      <c r="CI2156" s="87" t="s">
        <v>870</v>
      </c>
      <c r="CJ2156" s="87">
        <v>0</v>
      </c>
    </row>
    <row r="2157" spans="79:88" x14ac:dyDescent="0.3">
      <c r="CA2157" s="87" t="s">
        <v>871</v>
      </c>
      <c r="CB2157" s="87">
        <v>212</v>
      </c>
      <c r="CC2157" s="87" t="s">
        <v>871</v>
      </c>
      <c r="CD2157" s="87">
        <v>0</v>
      </c>
      <c r="CE2157" s="87" t="s">
        <v>871</v>
      </c>
      <c r="CF2157" s="87">
        <v>0</v>
      </c>
      <c r="CG2157" s="87" t="s">
        <v>871</v>
      </c>
      <c r="CH2157" s="87">
        <v>25.56</v>
      </c>
      <c r="CI2157" s="87" t="s">
        <v>871</v>
      </c>
      <c r="CJ2157" s="87">
        <v>0</v>
      </c>
    </row>
    <row r="2158" spans="79:88" x14ac:dyDescent="0.3">
      <c r="CA2158" s="87" t="s">
        <v>872</v>
      </c>
      <c r="CB2158" s="87">
        <v>211</v>
      </c>
      <c r="CC2158" s="87" t="s">
        <v>872</v>
      </c>
      <c r="CD2158" s="87">
        <v>0</v>
      </c>
      <c r="CE2158" s="87" t="s">
        <v>872</v>
      </c>
      <c r="CF2158" s="87">
        <v>0</v>
      </c>
      <c r="CG2158" s="87" t="s">
        <v>872</v>
      </c>
      <c r="CH2158" s="87">
        <v>31.67</v>
      </c>
      <c r="CI2158" s="87" t="s">
        <v>872</v>
      </c>
      <c r="CJ2158" s="87">
        <v>0</v>
      </c>
    </row>
    <row r="2159" spans="79:88" x14ac:dyDescent="0.3">
      <c r="CA2159" s="87" t="s">
        <v>873</v>
      </c>
      <c r="CB2159" s="87">
        <v>210</v>
      </c>
      <c r="CC2159" s="87" t="s">
        <v>873</v>
      </c>
      <c r="CD2159" s="87">
        <v>0</v>
      </c>
      <c r="CE2159" s="87" t="s">
        <v>873</v>
      </c>
      <c r="CF2159" s="87">
        <v>0</v>
      </c>
      <c r="CG2159" s="87" t="s">
        <v>873</v>
      </c>
      <c r="CH2159" s="87">
        <v>23.06</v>
      </c>
      <c r="CI2159" s="87" t="s">
        <v>873</v>
      </c>
      <c r="CJ2159" s="87">
        <v>0</v>
      </c>
    </row>
    <row r="2160" spans="79:88" x14ac:dyDescent="0.3">
      <c r="CA2160" s="87" t="s">
        <v>874</v>
      </c>
      <c r="CB2160" s="87">
        <v>209</v>
      </c>
      <c r="CC2160" s="87" t="s">
        <v>874</v>
      </c>
      <c r="CD2160" s="87">
        <v>0</v>
      </c>
      <c r="CE2160" s="87" t="s">
        <v>874</v>
      </c>
      <c r="CF2160" s="87">
        <v>0</v>
      </c>
      <c r="CG2160" s="87" t="s">
        <v>874</v>
      </c>
      <c r="CH2160" s="87">
        <v>31.39</v>
      </c>
      <c r="CI2160" s="87" t="s">
        <v>874</v>
      </c>
      <c r="CJ2160" s="87">
        <v>0</v>
      </c>
    </row>
    <row r="2161" spans="79:88" x14ac:dyDescent="0.3">
      <c r="CA2161" s="87" t="s">
        <v>875</v>
      </c>
      <c r="CB2161" s="87">
        <v>207</v>
      </c>
      <c r="CC2161" s="87" t="s">
        <v>875</v>
      </c>
      <c r="CD2161" s="87">
        <v>0</v>
      </c>
      <c r="CE2161" s="87" t="s">
        <v>875</v>
      </c>
      <c r="CF2161" s="87">
        <v>0</v>
      </c>
      <c r="CG2161" s="87" t="s">
        <v>875</v>
      </c>
      <c r="CH2161" s="87">
        <v>30.28</v>
      </c>
      <c r="CI2161" s="87" t="s">
        <v>875</v>
      </c>
      <c r="CJ2161" s="87">
        <v>0</v>
      </c>
    </row>
    <row r="2162" spans="79:88" x14ac:dyDescent="0.3">
      <c r="CA2162" s="87" t="s">
        <v>876</v>
      </c>
      <c r="CB2162" s="87">
        <v>207</v>
      </c>
      <c r="CC2162" s="87" t="s">
        <v>876</v>
      </c>
      <c r="CD2162" s="87">
        <v>0</v>
      </c>
      <c r="CE2162" s="87" t="s">
        <v>876</v>
      </c>
      <c r="CF2162" s="87">
        <v>0</v>
      </c>
      <c r="CG2162" s="87" t="s">
        <v>876</v>
      </c>
      <c r="CH2162" s="87">
        <v>21.11</v>
      </c>
      <c r="CI2162" s="87" t="s">
        <v>876</v>
      </c>
      <c r="CJ2162" s="87">
        <v>0</v>
      </c>
    </row>
    <row r="2163" spans="79:88" x14ac:dyDescent="0.3">
      <c r="CA2163" s="87" t="s">
        <v>877</v>
      </c>
      <c r="CB2163" s="87">
        <v>207</v>
      </c>
      <c r="CC2163" s="87" t="s">
        <v>877</v>
      </c>
      <c r="CD2163" s="87">
        <v>0</v>
      </c>
      <c r="CE2163" s="87" t="s">
        <v>877</v>
      </c>
      <c r="CF2163" s="87">
        <v>0</v>
      </c>
      <c r="CG2163" s="87" t="s">
        <v>877</v>
      </c>
      <c r="CH2163" s="87">
        <v>20.56</v>
      </c>
      <c r="CI2163" s="87" t="s">
        <v>877</v>
      </c>
      <c r="CJ2163" s="87">
        <v>0</v>
      </c>
    </row>
    <row r="2164" spans="79:88" x14ac:dyDescent="0.3">
      <c r="CA2164" s="87" t="s">
        <v>878</v>
      </c>
      <c r="CB2164" s="87">
        <v>209</v>
      </c>
      <c r="CC2164" s="87" t="s">
        <v>878</v>
      </c>
      <c r="CD2164" s="87">
        <v>0</v>
      </c>
      <c r="CE2164" s="87" t="s">
        <v>878</v>
      </c>
      <c r="CF2164" s="87">
        <v>0</v>
      </c>
      <c r="CG2164" s="87" t="s">
        <v>878</v>
      </c>
      <c r="CH2164" s="87">
        <v>19.72</v>
      </c>
      <c r="CI2164" s="87" t="s">
        <v>878</v>
      </c>
      <c r="CJ2164" s="87">
        <v>0</v>
      </c>
    </row>
    <row r="2165" spans="79:88" x14ac:dyDescent="0.3">
      <c r="CA2165" s="87" t="s">
        <v>879</v>
      </c>
      <c r="CB2165" s="87">
        <v>210</v>
      </c>
      <c r="CC2165" s="87" t="s">
        <v>879</v>
      </c>
      <c r="CD2165" s="87">
        <v>0</v>
      </c>
      <c r="CE2165" s="87" t="s">
        <v>879</v>
      </c>
      <c r="CF2165" s="87">
        <v>0</v>
      </c>
      <c r="CG2165" s="87" t="s">
        <v>879</v>
      </c>
      <c r="CH2165" s="87">
        <v>19.170000000000002</v>
      </c>
      <c r="CI2165" s="87" t="s">
        <v>879</v>
      </c>
      <c r="CJ2165" s="87">
        <v>0</v>
      </c>
    </row>
    <row r="2166" spans="79:88" x14ac:dyDescent="0.3">
      <c r="CA2166" s="87" t="s">
        <v>880</v>
      </c>
      <c r="CB2166" s="87">
        <v>210</v>
      </c>
      <c r="CC2166" s="87" t="s">
        <v>880</v>
      </c>
      <c r="CD2166" s="87">
        <v>0</v>
      </c>
      <c r="CE2166" s="87" t="s">
        <v>880</v>
      </c>
      <c r="CF2166" s="87">
        <v>0</v>
      </c>
      <c r="CG2166" s="87" t="s">
        <v>880</v>
      </c>
      <c r="CH2166" s="87">
        <v>26.39</v>
      </c>
      <c r="CI2166" s="87" t="s">
        <v>880</v>
      </c>
      <c r="CJ2166" s="87">
        <v>0</v>
      </c>
    </row>
    <row r="2167" spans="79:88" x14ac:dyDescent="0.3">
      <c r="CA2167" s="87" t="s">
        <v>881</v>
      </c>
      <c r="CB2167" s="87">
        <v>206</v>
      </c>
      <c r="CC2167" s="87" t="s">
        <v>881</v>
      </c>
      <c r="CD2167" s="87">
        <v>0</v>
      </c>
      <c r="CE2167" s="87" t="s">
        <v>881</v>
      </c>
      <c r="CF2167" s="87">
        <v>0</v>
      </c>
      <c r="CG2167" s="87" t="s">
        <v>881</v>
      </c>
      <c r="CH2167" s="87">
        <v>25.56</v>
      </c>
      <c r="CI2167" s="87" t="s">
        <v>881</v>
      </c>
      <c r="CJ2167" s="87">
        <v>0</v>
      </c>
    </row>
    <row r="2168" spans="79:88" x14ac:dyDescent="0.3">
      <c r="CA2168" s="87" t="s">
        <v>882</v>
      </c>
      <c r="CB2168" s="87">
        <v>206</v>
      </c>
      <c r="CC2168" s="87" t="s">
        <v>882</v>
      </c>
      <c r="CD2168" s="87">
        <v>0</v>
      </c>
      <c r="CE2168" s="87" t="s">
        <v>882</v>
      </c>
      <c r="CF2168" s="87">
        <v>0</v>
      </c>
      <c r="CG2168" s="87" t="s">
        <v>882</v>
      </c>
      <c r="CH2168" s="87">
        <v>18.329999999999998</v>
      </c>
      <c r="CI2168" s="87" t="s">
        <v>882</v>
      </c>
      <c r="CJ2168" s="87">
        <v>0</v>
      </c>
    </row>
    <row r="2169" spans="79:88" x14ac:dyDescent="0.3">
      <c r="CA2169" s="87" t="s">
        <v>883</v>
      </c>
      <c r="CB2169" s="87">
        <v>208</v>
      </c>
      <c r="CC2169" s="87" t="s">
        <v>883</v>
      </c>
      <c r="CD2169" s="87">
        <v>0</v>
      </c>
      <c r="CE2169" s="87" t="s">
        <v>883</v>
      </c>
      <c r="CF2169" s="87">
        <v>0</v>
      </c>
      <c r="CG2169" s="87" t="s">
        <v>883</v>
      </c>
      <c r="CH2169" s="87">
        <v>0.28000000000000003</v>
      </c>
      <c r="CI2169" s="87" t="s">
        <v>883</v>
      </c>
      <c r="CJ2169" s="87">
        <v>0</v>
      </c>
    </row>
    <row r="2170" spans="79:88" x14ac:dyDescent="0.3">
      <c r="CA2170" s="87" t="s">
        <v>884</v>
      </c>
      <c r="CB2170" s="87">
        <v>209</v>
      </c>
      <c r="CC2170" s="87" t="s">
        <v>884</v>
      </c>
      <c r="CD2170" s="87">
        <v>0</v>
      </c>
      <c r="CE2170" s="87" t="s">
        <v>884</v>
      </c>
      <c r="CF2170" s="87">
        <v>0</v>
      </c>
      <c r="CG2170" s="87" t="s">
        <v>884</v>
      </c>
      <c r="CH2170" s="87">
        <v>18.059999999999999</v>
      </c>
      <c r="CI2170" s="87" t="s">
        <v>884</v>
      </c>
      <c r="CJ2170" s="87">
        <v>0</v>
      </c>
    </row>
    <row r="2171" spans="79:88" x14ac:dyDescent="0.3">
      <c r="CA2171" s="87" t="s">
        <v>885</v>
      </c>
      <c r="CB2171" s="87">
        <v>209</v>
      </c>
      <c r="CC2171" s="87" t="s">
        <v>885</v>
      </c>
      <c r="CD2171" s="87">
        <v>0</v>
      </c>
      <c r="CE2171" s="87" t="s">
        <v>885</v>
      </c>
      <c r="CF2171" s="87">
        <v>0</v>
      </c>
      <c r="CG2171" s="87" t="s">
        <v>885</v>
      </c>
      <c r="CH2171" s="87">
        <v>24.72</v>
      </c>
      <c r="CI2171" s="87" t="s">
        <v>885</v>
      </c>
      <c r="CJ2171" s="87">
        <v>0</v>
      </c>
    </row>
    <row r="2172" spans="79:88" x14ac:dyDescent="0.3">
      <c r="CA2172" s="87" t="s">
        <v>886</v>
      </c>
      <c r="CB2172" s="87">
        <v>208</v>
      </c>
      <c r="CC2172" s="87" t="s">
        <v>886</v>
      </c>
      <c r="CD2172" s="87">
        <v>0</v>
      </c>
      <c r="CE2172" s="87" t="s">
        <v>886</v>
      </c>
      <c r="CF2172" s="87">
        <v>0</v>
      </c>
      <c r="CG2172" s="87" t="s">
        <v>886</v>
      </c>
      <c r="CH2172" s="87">
        <v>27.5</v>
      </c>
      <c r="CI2172" s="87" t="s">
        <v>886</v>
      </c>
      <c r="CJ2172" s="87">
        <v>0</v>
      </c>
    </row>
    <row r="2173" spans="79:88" x14ac:dyDescent="0.3">
      <c r="CA2173" s="87" t="s">
        <v>887</v>
      </c>
      <c r="CB2173" s="87">
        <v>210</v>
      </c>
      <c r="CC2173" s="87" t="s">
        <v>887</v>
      </c>
      <c r="CD2173" s="87">
        <v>0</v>
      </c>
      <c r="CE2173" s="87" t="s">
        <v>887</v>
      </c>
      <c r="CF2173" s="87">
        <v>0</v>
      </c>
      <c r="CG2173" s="87" t="s">
        <v>887</v>
      </c>
      <c r="CH2173" s="87">
        <v>14.72</v>
      </c>
      <c r="CI2173" s="87" t="s">
        <v>887</v>
      </c>
      <c r="CJ2173" s="87">
        <v>0</v>
      </c>
    </row>
    <row r="2174" spans="79:88" x14ac:dyDescent="0.3">
      <c r="CA2174" s="87" t="s">
        <v>888</v>
      </c>
      <c r="CB2174" s="87">
        <v>207</v>
      </c>
      <c r="CC2174" s="87" t="s">
        <v>888</v>
      </c>
      <c r="CD2174" s="87">
        <v>0</v>
      </c>
      <c r="CE2174" s="87" t="s">
        <v>888</v>
      </c>
      <c r="CF2174" s="87">
        <v>0</v>
      </c>
      <c r="CG2174" s="87" t="s">
        <v>888</v>
      </c>
      <c r="CH2174" s="87">
        <v>18.329999999999998</v>
      </c>
      <c r="CI2174" s="87" t="s">
        <v>888</v>
      </c>
      <c r="CJ2174" s="87">
        <v>0</v>
      </c>
    </row>
    <row r="2175" spans="79:88" x14ac:dyDescent="0.3">
      <c r="CA2175" s="87" t="s">
        <v>889</v>
      </c>
      <c r="CB2175" s="87">
        <v>208</v>
      </c>
      <c r="CC2175" s="87" t="s">
        <v>889</v>
      </c>
      <c r="CD2175" s="87">
        <v>0</v>
      </c>
      <c r="CE2175" s="87" t="s">
        <v>889</v>
      </c>
      <c r="CF2175" s="87">
        <v>0</v>
      </c>
      <c r="CG2175" s="87" t="s">
        <v>889</v>
      </c>
      <c r="CH2175" s="87">
        <v>25.83</v>
      </c>
      <c r="CI2175" s="87" t="s">
        <v>889</v>
      </c>
      <c r="CJ2175" s="87">
        <v>0</v>
      </c>
    </row>
    <row r="2176" spans="79:88" x14ac:dyDescent="0.3">
      <c r="CA2176" s="87" t="s">
        <v>890</v>
      </c>
      <c r="CB2176" s="87">
        <v>208</v>
      </c>
      <c r="CC2176" s="87" t="s">
        <v>890</v>
      </c>
      <c r="CD2176" s="87">
        <v>0</v>
      </c>
      <c r="CE2176" s="87" t="s">
        <v>890</v>
      </c>
      <c r="CF2176" s="87">
        <v>0</v>
      </c>
      <c r="CG2176" s="87" t="s">
        <v>890</v>
      </c>
      <c r="CH2176" s="87">
        <v>16.670000000000002</v>
      </c>
      <c r="CI2176" s="87" t="s">
        <v>890</v>
      </c>
      <c r="CJ2176" s="87">
        <v>0</v>
      </c>
    </row>
    <row r="2177" spans="79:88" x14ac:dyDescent="0.3">
      <c r="CA2177" s="87" t="s">
        <v>891</v>
      </c>
      <c r="CB2177" s="87">
        <v>209</v>
      </c>
      <c r="CC2177" s="87" t="s">
        <v>891</v>
      </c>
      <c r="CD2177" s="87">
        <v>0</v>
      </c>
      <c r="CE2177" s="87" t="s">
        <v>891</v>
      </c>
      <c r="CF2177" s="87">
        <v>0</v>
      </c>
      <c r="CG2177" s="87" t="s">
        <v>891</v>
      </c>
      <c r="CH2177" s="87">
        <v>15.56</v>
      </c>
      <c r="CI2177" s="87" t="s">
        <v>891</v>
      </c>
      <c r="CJ2177" s="87">
        <v>0</v>
      </c>
    </row>
    <row r="2178" spans="79:88" x14ac:dyDescent="0.3">
      <c r="CA2178" s="87" t="s">
        <v>892</v>
      </c>
      <c r="CB2178" s="87">
        <v>210</v>
      </c>
      <c r="CC2178" s="87" t="s">
        <v>892</v>
      </c>
      <c r="CD2178" s="87">
        <v>0</v>
      </c>
      <c r="CE2178" s="87" t="s">
        <v>892</v>
      </c>
      <c r="CF2178" s="87">
        <v>0</v>
      </c>
      <c r="CG2178" s="87" t="s">
        <v>892</v>
      </c>
      <c r="CH2178" s="87">
        <v>23.33</v>
      </c>
      <c r="CI2178" s="87" t="s">
        <v>892</v>
      </c>
      <c r="CJ2178" s="87">
        <v>0</v>
      </c>
    </row>
    <row r="2179" spans="79:88" x14ac:dyDescent="0.3">
      <c r="CA2179" s="87" t="s">
        <v>893</v>
      </c>
      <c r="CB2179" s="87">
        <v>208</v>
      </c>
      <c r="CC2179" s="87" t="s">
        <v>893</v>
      </c>
      <c r="CD2179" s="87">
        <v>0</v>
      </c>
      <c r="CE2179" s="87" t="s">
        <v>893</v>
      </c>
      <c r="CF2179" s="87">
        <v>0</v>
      </c>
      <c r="CG2179" s="87" t="s">
        <v>893</v>
      </c>
      <c r="CH2179" s="87">
        <v>24.17</v>
      </c>
      <c r="CI2179" s="87" t="s">
        <v>893</v>
      </c>
      <c r="CJ2179" s="87">
        <v>0</v>
      </c>
    </row>
    <row r="2180" spans="79:88" x14ac:dyDescent="0.3">
      <c r="CA2180" s="87" t="s">
        <v>894</v>
      </c>
      <c r="CB2180" s="87">
        <v>208</v>
      </c>
      <c r="CC2180" s="87" t="s">
        <v>894</v>
      </c>
      <c r="CD2180" s="87">
        <v>0</v>
      </c>
      <c r="CE2180" s="87" t="s">
        <v>894</v>
      </c>
      <c r="CF2180" s="87">
        <v>0</v>
      </c>
      <c r="CG2180" s="87" t="s">
        <v>894</v>
      </c>
      <c r="CH2180" s="87">
        <v>24.72</v>
      </c>
      <c r="CI2180" s="87" t="s">
        <v>894</v>
      </c>
      <c r="CJ2180" s="87">
        <v>0</v>
      </c>
    </row>
    <row r="2181" spans="79:88" x14ac:dyDescent="0.3">
      <c r="CA2181" s="87" t="s">
        <v>895</v>
      </c>
      <c r="CB2181" s="87">
        <v>212</v>
      </c>
      <c r="CC2181" s="87" t="s">
        <v>895</v>
      </c>
      <c r="CD2181" s="87">
        <v>0</v>
      </c>
      <c r="CE2181" s="87" t="s">
        <v>895</v>
      </c>
      <c r="CF2181" s="87">
        <v>0</v>
      </c>
      <c r="CG2181" s="87" t="s">
        <v>895</v>
      </c>
      <c r="CH2181" s="87">
        <v>16.670000000000002</v>
      </c>
      <c r="CI2181" s="87" t="s">
        <v>895</v>
      </c>
      <c r="CJ2181" s="87">
        <v>0</v>
      </c>
    </row>
    <row r="2182" spans="79:88" x14ac:dyDescent="0.3">
      <c r="CA2182" s="87" t="s">
        <v>896</v>
      </c>
      <c r="CB2182" s="87">
        <v>208</v>
      </c>
      <c r="CC2182" s="87" t="s">
        <v>896</v>
      </c>
      <c r="CD2182" s="87">
        <v>0</v>
      </c>
      <c r="CE2182" s="87" t="s">
        <v>896</v>
      </c>
      <c r="CF2182" s="87">
        <v>0</v>
      </c>
      <c r="CG2182" s="87" t="s">
        <v>896</v>
      </c>
      <c r="CH2182" s="87">
        <v>16.670000000000002</v>
      </c>
      <c r="CI2182" s="87" t="s">
        <v>896</v>
      </c>
      <c r="CJ2182" s="87">
        <v>0</v>
      </c>
    </row>
    <row r="2183" spans="79:88" x14ac:dyDescent="0.3">
      <c r="CA2183" s="87" t="s">
        <v>897</v>
      </c>
      <c r="CB2183" s="87">
        <v>209</v>
      </c>
      <c r="CC2183" s="87" t="s">
        <v>897</v>
      </c>
      <c r="CD2183" s="87">
        <v>0</v>
      </c>
      <c r="CE2183" s="87" t="s">
        <v>897</v>
      </c>
      <c r="CF2183" s="87">
        <v>0</v>
      </c>
      <c r="CG2183" s="87" t="s">
        <v>897</v>
      </c>
      <c r="CH2183" s="87">
        <v>25.56</v>
      </c>
      <c r="CI2183" s="87" t="s">
        <v>897</v>
      </c>
      <c r="CJ2183" s="87">
        <v>0</v>
      </c>
    </row>
    <row r="2184" spans="79:88" x14ac:dyDescent="0.3">
      <c r="CA2184" s="87" t="s">
        <v>898</v>
      </c>
      <c r="CB2184" s="87">
        <v>211</v>
      </c>
      <c r="CC2184" s="87" t="s">
        <v>898</v>
      </c>
      <c r="CD2184" s="87">
        <v>0</v>
      </c>
      <c r="CE2184" s="87" t="s">
        <v>898</v>
      </c>
      <c r="CF2184" s="87">
        <v>0</v>
      </c>
      <c r="CG2184" s="87" t="s">
        <v>898</v>
      </c>
      <c r="CH2184" s="87">
        <v>24.44</v>
      </c>
      <c r="CI2184" s="87" t="s">
        <v>898</v>
      </c>
      <c r="CJ2184" s="87">
        <v>0</v>
      </c>
    </row>
    <row r="2185" spans="79:88" x14ac:dyDescent="0.3">
      <c r="CA2185" s="87" t="s">
        <v>899</v>
      </c>
      <c r="CB2185" s="87">
        <v>209</v>
      </c>
      <c r="CC2185" s="87" t="s">
        <v>899</v>
      </c>
      <c r="CD2185" s="87">
        <v>0</v>
      </c>
      <c r="CE2185" s="87" t="s">
        <v>899</v>
      </c>
      <c r="CF2185" s="87">
        <v>0</v>
      </c>
      <c r="CG2185" s="87" t="s">
        <v>899</v>
      </c>
      <c r="CH2185" s="87">
        <v>14.72</v>
      </c>
      <c r="CI2185" s="87" t="s">
        <v>899</v>
      </c>
      <c r="CJ2185" s="87">
        <v>0</v>
      </c>
    </row>
    <row r="2186" spans="79:88" x14ac:dyDescent="0.3">
      <c r="CA2186" s="87" t="s">
        <v>900</v>
      </c>
      <c r="CB2186" s="87">
        <v>206</v>
      </c>
      <c r="CC2186" s="87" t="s">
        <v>900</v>
      </c>
      <c r="CD2186" s="87">
        <v>0</v>
      </c>
      <c r="CE2186" s="87" t="s">
        <v>900</v>
      </c>
      <c r="CF2186" s="87">
        <v>0</v>
      </c>
      <c r="CG2186" s="87" t="s">
        <v>900</v>
      </c>
      <c r="CH2186" s="87">
        <v>16.670000000000002</v>
      </c>
      <c r="CI2186" s="87" t="s">
        <v>900</v>
      </c>
      <c r="CJ2186" s="87">
        <v>0</v>
      </c>
    </row>
    <row r="2187" spans="79:88" x14ac:dyDescent="0.3">
      <c r="CA2187" s="87" t="s">
        <v>901</v>
      </c>
      <c r="CB2187" s="87">
        <v>207</v>
      </c>
      <c r="CC2187" s="87" t="s">
        <v>901</v>
      </c>
      <c r="CD2187" s="87">
        <v>0</v>
      </c>
      <c r="CE2187" s="87" t="s">
        <v>901</v>
      </c>
      <c r="CF2187" s="87">
        <v>0</v>
      </c>
      <c r="CG2187" s="87" t="s">
        <v>901</v>
      </c>
      <c r="CH2187" s="87">
        <v>16.670000000000002</v>
      </c>
      <c r="CI2187" s="87" t="s">
        <v>901</v>
      </c>
      <c r="CJ2187" s="87">
        <v>0</v>
      </c>
    </row>
    <row r="2188" spans="79:88" x14ac:dyDescent="0.3">
      <c r="CA2188" s="87" t="s">
        <v>902</v>
      </c>
      <c r="CB2188" s="87">
        <v>207</v>
      </c>
      <c r="CC2188" s="87" t="s">
        <v>902</v>
      </c>
      <c r="CD2188" s="87">
        <v>0</v>
      </c>
      <c r="CE2188" s="87" t="s">
        <v>902</v>
      </c>
      <c r="CF2188" s="87">
        <v>0</v>
      </c>
      <c r="CG2188" s="87" t="s">
        <v>902</v>
      </c>
      <c r="CH2188" s="87">
        <v>23.89</v>
      </c>
      <c r="CI2188" s="87" t="s">
        <v>902</v>
      </c>
      <c r="CJ2188" s="87">
        <v>0</v>
      </c>
    </row>
    <row r="2189" spans="79:88" x14ac:dyDescent="0.3">
      <c r="CA2189" s="87" t="s">
        <v>903</v>
      </c>
      <c r="CB2189" s="87">
        <v>210</v>
      </c>
      <c r="CC2189" s="87" t="s">
        <v>903</v>
      </c>
      <c r="CD2189" s="87">
        <v>0</v>
      </c>
      <c r="CE2189" s="87" t="s">
        <v>903</v>
      </c>
      <c r="CF2189" s="87">
        <v>0</v>
      </c>
      <c r="CG2189" s="87" t="s">
        <v>903</v>
      </c>
      <c r="CH2189" s="87">
        <v>16.670000000000002</v>
      </c>
      <c r="CI2189" s="87" t="s">
        <v>903</v>
      </c>
      <c r="CJ2189" s="87">
        <v>0</v>
      </c>
    </row>
    <row r="2190" spans="79:88" x14ac:dyDescent="0.3">
      <c r="CA2190" s="87" t="s">
        <v>904</v>
      </c>
      <c r="CB2190" s="87">
        <v>212</v>
      </c>
      <c r="CC2190" s="87" t="s">
        <v>904</v>
      </c>
      <c r="CD2190" s="87">
        <v>0</v>
      </c>
      <c r="CE2190" s="87" t="s">
        <v>904</v>
      </c>
      <c r="CF2190" s="87">
        <v>0</v>
      </c>
      <c r="CG2190" s="87" t="s">
        <v>904</v>
      </c>
      <c r="CH2190" s="87">
        <v>18.059999999999999</v>
      </c>
      <c r="CI2190" s="87" t="s">
        <v>904</v>
      </c>
      <c r="CJ2190" s="87">
        <v>0</v>
      </c>
    </row>
    <row r="2191" spans="79:88" x14ac:dyDescent="0.3">
      <c r="CA2191" s="87" t="s">
        <v>905</v>
      </c>
      <c r="CB2191" s="87">
        <v>206</v>
      </c>
      <c r="CC2191" s="87" t="s">
        <v>905</v>
      </c>
      <c r="CD2191" s="87">
        <v>0</v>
      </c>
      <c r="CE2191" s="87" t="s">
        <v>905</v>
      </c>
      <c r="CF2191" s="87">
        <v>0</v>
      </c>
      <c r="CG2191" s="87" t="s">
        <v>905</v>
      </c>
      <c r="CH2191" s="87">
        <v>18.61</v>
      </c>
      <c r="CI2191" s="87" t="s">
        <v>905</v>
      </c>
      <c r="CJ2191" s="87">
        <v>0</v>
      </c>
    </row>
    <row r="2192" spans="79:88" x14ac:dyDescent="0.3">
      <c r="CA2192" s="87" t="s">
        <v>906</v>
      </c>
      <c r="CB2192" s="87">
        <v>207</v>
      </c>
      <c r="CC2192" s="87" t="s">
        <v>906</v>
      </c>
      <c r="CD2192" s="87">
        <v>0</v>
      </c>
      <c r="CE2192" s="87" t="s">
        <v>906</v>
      </c>
      <c r="CF2192" s="87">
        <v>0</v>
      </c>
      <c r="CG2192" s="87" t="s">
        <v>906</v>
      </c>
      <c r="CH2192" s="87">
        <v>25.56</v>
      </c>
      <c r="CI2192" s="87" t="s">
        <v>906</v>
      </c>
      <c r="CJ2192" s="87">
        <v>0</v>
      </c>
    </row>
    <row r="2193" spans="79:88" x14ac:dyDescent="0.3">
      <c r="CA2193" s="87" t="s">
        <v>907</v>
      </c>
      <c r="CB2193" s="87">
        <v>214</v>
      </c>
      <c r="CC2193" s="87" t="s">
        <v>907</v>
      </c>
      <c r="CD2193" s="87">
        <v>0</v>
      </c>
      <c r="CE2193" s="87" t="s">
        <v>907</v>
      </c>
      <c r="CF2193" s="87">
        <v>0</v>
      </c>
      <c r="CG2193" s="87" t="s">
        <v>907</v>
      </c>
      <c r="CH2193" s="87">
        <v>26.67</v>
      </c>
      <c r="CI2193" s="87" t="s">
        <v>907</v>
      </c>
      <c r="CJ2193" s="87">
        <v>0</v>
      </c>
    </row>
    <row r="2194" spans="79:88" x14ac:dyDescent="0.3">
      <c r="CA2194" s="87" t="s">
        <v>908</v>
      </c>
      <c r="CB2194" s="87">
        <v>212</v>
      </c>
      <c r="CC2194" s="87" t="s">
        <v>908</v>
      </c>
      <c r="CD2194" s="87">
        <v>0</v>
      </c>
      <c r="CE2194" s="87" t="s">
        <v>908</v>
      </c>
      <c r="CF2194" s="87">
        <v>0</v>
      </c>
      <c r="CG2194" s="87" t="s">
        <v>908</v>
      </c>
      <c r="CH2194" s="87">
        <v>20.56</v>
      </c>
      <c r="CI2194" s="87" t="s">
        <v>908</v>
      </c>
      <c r="CJ2194" s="87">
        <v>0</v>
      </c>
    </row>
    <row r="2195" spans="79:88" x14ac:dyDescent="0.3">
      <c r="CA2195" s="87" t="s">
        <v>909</v>
      </c>
      <c r="CB2195" s="87">
        <v>208</v>
      </c>
      <c r="CC2195" s="87" t="s">
        <v>909</v>
      </c>
      <c r="CD2195" s="87">
        <v>0</v>
      </c>
      <c r="CE2195" s="87" t="s">
        <v>909</v>
      </c>
      <c r="CF2195" s="87">
        <v>0</v>
      </c>
      <c r="CG2195" s="87" t="s">
        <v>909</v>
      </c>
      <c r="CH2195" s="87">
        <v>23.61</v>
      </c>
      <c r="CI2195" s="87" t="s">
        <v>909</v>
      </c>
      <c r="CJ2195" s="87">
        <v>0</v>
      </c>
    </row>
    <row r="2196" spans="79:88" x14ac:dyDescent="0.3">
      <c r="CA2196" s="87" t="s">
        <v>910</v>
      </c>
      <c r="CB2196" s="87">
        <v>208</v>
      </c>
      <c r="CC2196" s="87" t="s">
        <v>910</v>
      </c>
      <c r="CD2196" s="87">
        <v>0</v>
      </c>
      <c r="CE2196" s="87" t="s">
        <v>910</v>
      </c>
      <c r="CF2196" s="87">
        <v>0</v>
      </c>
      <c r="CG2196" s="87" t="s">
        <v>910</v>
      </c>
      <c r="CH2196" s="87">
        <v>30.28</v>
      </c>
      <c r="CI2196" s="87" t="s">
        <v>910</v>
      </c>
      <c r="CJ2196" s="87">
        <v>0</v>
      </c>
    </row>
    <row r="2197" spans="79:88" x14ac:dyDescent="0.3">
      <c r="CA2197" s="87" t="s">
        <v>911</v>
      </c>
      <c r="CB2197" s="87">
        <v>209</v>
      </c>
      <c r="CC2197" s="87" t="s">
        <v>911</v>
      </c>
      <c r="CD2197" s="87">
        <v>0</v>
      </c>
      <c r="CE2197" s="87" t="s">
        <v>911</v>
      </c>
      <c r="CF2197" s="87">
        <v>0</v>
      </c>
      <c r="CG2197" s="87" t="s">
        <v>911</v>
      </c>
      <c r="CH2197" s="87">
        <v>21.39</v>
      </c>
      <c r="CI2197" s="87" t="s">
        <v>911</v>
      </c>
      <c r="CJ2197" s="87">
        <v>0</v>
      </c>
    </row>
    <row r="2198" spans="79:88" x14ac:dyDescent="0.3">
      <c r="CA2198" s="87" t="s">
        <v>912</v>
      </c>
      <c r="CB2198" s="87">
        <v>208</v>
      </c>
      <c r="CC2198" s="87" t="s">
        <v>912</v>
      </c>
      <c r="CD2198" s="87">
        <v>0</v>
      </c>
      <c r="CE2198" s="87" t="s">
        <v>912</v>
      </c>
      <c r="CF2198" s="87">
        <v>0</v>
      </c>
      <c r="CG2198" s="87" t="s">
        <v>912</v>
      </c>
      <c r="CH2198" s="87">
        <v>24.72</v>
      </c>
      <c r="CI2198" s="87" t="s">
        <v>912</v>
      </c>
      <c r="CJ2198" s="87">
        <v>0</v>
      </c>
    </row>
    <row r="2199" spans="79:88" x14ac:dyDescent="0.3">
      <c r="CA2199" s="87" t="s">
        <v>913</v>
      </c>
      <c r="CB2199" s="87">
        <v>208</v>
      </c>
      <c r="CC2199" s="87" t="s">
        <v>913</v>
      </c>
      <c r="CD2199" s="87">
        <v>0.28000000000000003</v>
      </c>
      <c r="CE2199" s="87" t="s">
        <v>913</v>
      </c>
      <c r="CF2199" s="87">
        <v>0</v>
      </c>
      <c r="CG2199" s="87" t="s">
        <v>913</v>
      </c>
      <c r="CH2199" s="87">
        <v>18.61</v>
      </c>
      <c r="CI2199" s="87" t="s">
        <v>913</v>
      </c>
      <c r="CJ2199" s="87">
        <v>0</v>
      </c>
    </row>
    <row r="2200" spans="79:88" x14ac:dyDescent="0.3">
      <c r="CA2200" s="87" t="s">
        <v>914</v>
      </c>
      <c r="CB2200" s="87">
        <v>208</v>
      </c>
      <c r="CC2200" s="87" t="s">
        <v>914</v>
      </c>
      <c r="CD2200" s="87">
        <v>21.47</v>
      </c>
      <c r="CE2200" s="87" t="s">
        <v>914</v>
      </c>
      <c r="CF2200" s="87">
        <v>0</v>
      </c>
      <c r="CG2200" s="87" t="s">
        <v>914</v>
      </c>
      <c r="CH2200" s="87">
        <v>20.83</v>
      </c>
      <c r="CI2200" s="87" t="s">
        <v>914</v>
      </c>
      <c r="CJ2200" s="87">
        <v>0</v>
      </c>
    </row>
    <row r="2201" spans="79:88" x14ac:dyDescent="0.3">
      <c r="CA2201" s="87" t="s">
        <v>915</v>
      </c>
      <c r="CB2201" s="87">
        <v>212</v>
      </c>
      <c r="CC2201" s="87" t="s">
        <v>915</v>
      </c>
      <c r="CD2201" s="87">
        <v>21.17</v>
      </c>
      <c r="CE2201" s="87" t="s">
        <v>915</v>
      </c>
      <c r="CF2201" s="87">
        <v>0</v>
      </c>
      <c r="CG2201" s="87" t="s">
        <v>915</v>
      </c>
      <c r="CH2201" s="87">
        <v>20.83</v>
      </c>
      <c r="CI2201" s="87" t="s">
        <v>915</v>
      </c>
      <c r="CJ2201" s="87">
        <v>0</v>
      </c>
    </row>
    <row r="2202" spans="79:88" x14ac:dyDescent="0.3">
      <c r="CA2202" s="87" t="s">
        <v>916</v>
      </c>
      <c r="CB2202" s="87">
        <v>213</v>
      </c>
      <c r="CC2202" s="87" t="s">
        <v>916</v>
      </c>
      <c r="CD2202" s="87">
        <v>21.69</v>
      </c>
      <c r="CE2202" s="87" t="s">
        <v>916</v>
      </c>
      <c r="CF2202" s="87">
        <v>0</v>
      </c>
      <c r="CG2202" s="87" t="s">
        <v>916</v>
      </c>
      <c r="CH2202" s="87">
        <v>20.28</v>
      </c>
      <c r="CI2202" s="87" t="s">
        <v>916</v>
      </c>
      <c r="CJ2202" s="87">
        <v>0</v>
      </c>
    </row>
    <row r="2203" spans="79:88" x14ac:dyDescent="0.3">
      <c r="CA2203" s="87" t="s">
        <v>917</v>
      </c>
      <c r="CB2203" s="87">
        <v>208</v>
      </c>
      <c r="CC2203" s="87" t="s">
        <v>917</v>
      </c>
      <c r="CD2203" s="87">
        <v>21.47</v>
      </c>
      <c r="CE2203" s="87" t="s">
        <v>917</v>
      </c>
      <c r="CF2203" s="87">
        <v>0</v>
      </c>
      <c r="CG2203" s="87" t="s">
        <v>917</v>
      </c>
      <c r="CH2203" s="87">
        <v>14.72</v>
      </c>
      <c r="CI2203" s="87" t="s">
        <v>917</v>
      </c>
      <c r="CJ2203" s="87">
        <v>0</v>
      </c>
    </row>
    <row r="2204" spans="79:88" x14ac:dyDescent="0.3">
      <c r="CA2204" s="87" t="s">
        <v>918</v>
      </c>
      <c r="CB2204" s="87">
        <v>208</v>
      </c>
      <c r="CC2204" s="87" t="s">
        <v>918</v>
      </c>
      <c r="CD2204" s="87">
        <v>21.69</v>
      </c>
      <c r="CE2204" s="87" t="s">
        <v>918</v>
      </c>
      <c r="CF2204" s="87">
        <v>0</v>
      </c>
      <c r="CG2204" s="87" t="s">
        <v>918</v>
      </c>
      <c r="CH2204" s="87">
        <v>16.11</v>
      </c>
      <c r="CI2204" s="87" t="s">
        <v>918</v>
      </c>
      <c r="CJ2204" s="87">
        <v>0</v>
      </c>
    </row>
    <row r="2205" spans="79:88" x14ac:dyDescent="0.3">
      <c r="CA2205" s="87" t="s">
        <v>919</v>
      </c>
      <c r="CB2205" s="87">
        <v>207</v>
      </c>
      <c r="CC2205" s="87" t="s">
        <v>919</v>
      </c>
      <c r="CD2205" s="87">
        <v>21.56</v>
      </c>
      <c r="CE2205" s="87" t="s">
        <v>919</v>
      </c>
      <c r="CF2205" s="87">
        <v>0</v>
      </c>
      <c r="CG2205" s="87" t="s">
        <v>919</v>
      </c>
      <c r="CH2205" s="87">
        <v>15.28</v>
      </c>
      <c r="CI2205" s="87" t="s">
        <v>919</v>
      </c>
      <c r="CJ2205" s="87">
        <v>32.64</v>
      </c>
    </row>
    <row r="2206" spans="79:88" x14ac:dyDescent="0.3">
      <c r="CA2206" s="87" t="s">
        <v>920</v>
      </c>
      <c r="CB2206" s="87">
        <v>211</v>
      </c>
      <c r="CC2206" s="87" t="s">
        <v>920</v>
      </c>
      <c r="CD2206" s="87">
        <v>21.69</v>
      </c>
      <c r="CE2206" s="87" t="s">
        <v>920</v>
      </c>
      <c r="CF2206" s="87">
        <v>0</v>
      </c>
      <c r="CG2206" s="87" t="s">
        <v>920</v>
      </c>
      <c r="CH2206" s="87">
        <v>0</v>
      </c>
      <c r="CI2206" s="87" t="s">
        <v>920</v>
      </c>
      <c r="CJ2206" s="87">
        <v>25.36</v>
      </c>
    </row>
    <row r="2207" spans="79:88" x14ac:dyDescent="0.3">
      <c r="CA2207" s="87" t="s">
        <v>921</v>
      </c>
      <c r="CB2207" s="87">
        <v>210</v>
      </c>
      <c r="CC2207" s="87" t="s">
        <v>921</v>
      </c>
      <c r="CD2207" s="87">
        <v>22.11</v>
      </c>
      <c r="CE2207" s="87" t="s">
        <v>921</v>
      </c>
      <c r="CF2207" s="87">
        <v>0</v>
      </c>
      <c r="CG2207" s="87" t="s">
        <v>921</v>
      </c>
      <c r="CH2207" s="87">
        <v>0.28000000000000003</v>
      </c>
      <c r="CI2207" s="87" t="s">
        <v>921</v>
      </c>
      <c r="CJ2207" s="87">
        <v>49.83</v>
      </c>
    </row>
    <row r="2208" spans="79:88" x14ac:dyDescent="0.3">
      <c r="CA2208" s="87" t="s">
        <v>922</v>
      </c>
      <c r="CB2208" s="87">
        <v>207</v>
      </c>
      <c r="CC2208" s="87" t="s">
        <v>922</v>
      </c>
      <c r="CD2208" s="87">
        <v>21.56</v>
      </c>
      <c r="CE2208" s="87" t="s">
        <v>922</v>
      </c>
      <c r="CF2208" s="87">
        <v>0</v>
      </c>
      <c r="CG2208" s="87" t="s">
        <v>922</v>
      </c>
      <c r="CH2208" s="87">
        <v>0.28000000000000003</v>
      </c>
      <c r="CI2208" s="87" t="s">
        <v>922</v>
      </c>
      <c r="CJ2208" s="87">
        <v>57.14</v>
      </c>
    </row>
    <row r="2209" spans="79:88" x14ac:dyDescent="0.3">
      <c r="CA2209" s="87" t="s">
        <v>923</v>
      </c>
      <c r="CB2209" s="87">
        <v>206</v>
      </c>
      <c r="CC2209" s="87" t="s">
        <v>923</v>
      </c>
      <c r="CD2209" s="87">
        <v>35.5</v>
      </c>
      <c r="CE2209" s="87" t="s">
        <v>923</v>
      </c>
      <c r="CF2209" s="87">
        <v>0</v>
      </c>
      <c r="CG2209" s="87" t="s">
        <v>923</v>
      </c>
      <c r="CH2209" s="87">
        <v>0.28000000000000003</v>
      </c>
      <c r="CI2209" s="87" t="s">
        <v>923</v>
      </c>
      <c r="CJ2209" s="87">
        <v>62.64</v>
      </c>
    </row>
    <row r="2210" spans="79:88" x14ac:dyDescent="0.3">
      <c r="CA2210" s="87" t="s">
        <v>924</v>
      </c>
      <c r="CB2210" s="87">
        <v>217</v>
      </c>
      <c r="CC2210" s="87" t="s">
        <v>924</v>
      </c>
      <c r="CD2210" s="87">
        <v>35.69</v>
      </c>
      <c r="CE2210" s="87" t="s">
        <v>924</v>
      </c>
      <c r="CF2210" s="87">
        <v>0</v>
      </c>
      <c r="CG2210" s="87" t="s">
        <v>924</v>
      </c>
      <c r="CH2210" s="87">
        <v>0.28000000000000003</v>
      </c>
      <c r="CI2210" s="87" t="s">
        <v>924</v>
      </c>
      <c r="CJ2210" s="87">
        <v>64.69</v>
      </c>
    </row>
    <row r="2211" spans="79:88" x14ac:dyDescent="0.3">
      <c r="CA2211" s="87" t="s">
        <v>925</v>
      </c>
      <c r="CB2211" s="87">
        <v>244</v>
      </c>
      <c r="CC2211" s="87" t="s">
        <v>925</v>
      </c>
      <c r="CD2211" s="87">
        <v>35.08</v>
      </c>
      <c r="CE2211" s="87" t="s">
        <v>925</v>
      </c>
      <c r="CF2211" s="87">
        <v>0</v>
      </c>
      <c r="CG2211" s="87" t="s">
        <v>925</v>
      </c>
      <c r="CH2211" s="87">
        <v>0.28000000000000003</v>
      </c>
      <c r="CI2211" s="87" t="s">
        <v>925</v>
      </c>
      <c r="CJ2211" s="87">
        <v>71.53</v>
      </c>
    </row>
    <row r="2212" spans="79:88" x14ac:dyDescent="0.3">
      <c r="CA2212" s="87" t="s">
        <v>926</v>
      </c>
      <c r="CB2212" s="87">
        <v>220</v>
      </c>
      <c r="CC2212" s="87" t="s">
        <v>926</v>
      </c>
      <c r="CD2212" s="87">
        <v>34.89</v>
      </c>
      <c r="CE2212" s="87" t="s">
        <v>926</v>
      </c>
      <c r="CF2212" s="87">
        <v>0</v>
      </c>
      <c r="CG2212" s="87" t="s">
        <v>926</v>
      </c>
      <c r="CH2212" s="87">
        <v>0.28000000000000003</v>
      </c>
      <c r="CI2212" s="87" t="s">
        <v>926</v>
      </c>
      <c r="CJ2212" s="87">
        <v>69.31</v>
      </c>
    </row>
    <row r="2213" spans="79:88" x14ac:dyDescent="0.3">
      <c r="CA2213" s="87" t="s">
        <v>927</v>
      </c>
      <c r="CB2213" s="87">
        <v>2</v>
      </c>
      <c r="CC2213" s="87" t="s">
        <v>927</v>
      </c>
      <c r="CD2213" s="87">
        <v>35.22</v>
      </c>
      <c r="CE2213" s="87" t="s">
        <v>927</v>
      </c>
      <c r="CF2213" s="87">
        <v>0</v>
      </c>
      <c r="CG2213" s="87" t="s">
        <v>927</v>
      </c>
      <c r="CH2213" s="87">
        <v>0.28000000000000003</v>
      </c>
      <c r="CI2213" s="87" t="s">
        <v>927</v>
      </c>
      <c r="CJ2213" s="87">
        <v>71.61</v>
      </c>
    </row>
    <row r="2214" spans="79:88" x14ac:dyDescent="0.3">
      <c r="CA2214" s="87" t="s">
        <v>928</v>
      </c>
      <c r="CB2214" s="87">
        <v>196</v>
      </c>
      <c r="CC2214" s="87" t="s">
        <v>928</v>
      </c>
      <c r="CD2214" s="87">
        <v>35.72</v>
      </c>
      <c r="CE2214" s="87" t="s">
        <v>928</v>
      </c>
      <c r="CF2214" s="87">
        <v>0</v>
      </c>
      <c r="CG2214" s="87" t="s">
        <v>928</v>
      </c>
      <c r="CH2214" s="87">
        <v>0.28000000000000003</v>
      </c>
      <c r="CI2214" s="87" t="s">
        <v>928</v>
      </c>
      <c r="CJ2214" s="87">
        <v>71.64</v>
      </c>
    </row>
    <row r="2215" spans="79:88" x14ac:dyDescent="0.3">
      <c r="CA2215" s="87" t="s">
        <v>929</v>
      </c>
      <c r="CB2215" s="87">
        <v>206</v>
      </c>
      <c r="CC2215" s="87" t="s">
        <v>929</v>
      </c>
      <c r="CD2215" s="87">
        <v>35.83</v>
      </c>
      <c r="CE2215" s="87" t="s">
        <v>929</v>
      </c>
      <c r="CF2215" s="87">
        <v>0</v>
      </c>
      <c r="CG2215" s="87" t="s">
        <v>929</v>
      </c>
      <c r="CH2215" s="87">
        <v>0.28000000000000003</v>
      </c>
      <c r="CI2215" s="87" t="s">
        <v>929</v>
      </c>
      <c r="CJ2215" s="87">
        <v>80.44</v>
      </c>
    </row>
    <row r="2216" spans="79:88" x14ac:dyDescent="0.3">
      <c r="CA2216" s="87" t="s">
        <v>930</v>
      </c>
      <c r="CB2216" s="87">
        <v>223</v>
      </c>
      <c r="CC2216" s="87" t="s">
        <v>930</v>
      </c>
      <c r="CD2216" s="87">
        <v>35.19</v>
      </c>
      <c r="CE2216" s="87" t="s">
        <v>930</v>
      </c>
      <c r="CF2216" s="87">
        <v>0</v>
      </c>
      <c r="CG2216" s="87" t="s">
        <v>930</v>
      </c>
      <c r="CH2216" s="87">
        <v>0.28000000000000003</v>
      </c>
      <c r="CI2216" s="87" t="s">
        <v>930</v>
      </c>
      <c r="CJ2216" s="87">
        <v>69.5</v>
      </c>
    </row>
    <row r="2217" spans="79:88" x14ac:dyDescent="0.3">
      <c r="CA2217" s="87" t="s">
        <v>931</v>
      </c>
      <c r="CB2217" s="87">
        <v>226</v>
      </c>
      <c r="CC2217" s="87" t="s">
        <v>931</v>
      </c>
      <c r="CD2217" s="87">
        <v>35.36</v>
      </c>
      <c r="CE2217" s="87" t="s">
        <v>931</v>
      </c>
      <c r="CF2217" s="87">
        <v>0</v>
      </c>
      <c r="CG2217" s="87" t="s">
        <v>931</v>
      </c>
      <c r="CH2217" s="87">
        <v>0.28000000000000003</v>
      </c>
      <c r="CI2217" s="87" t="s">
        <v>931</v>
      </c>
      <c r="CJ2217" s="87">
        <v>78.19</v>
      </c>
    </row>
    <row r="2218" spans="79:88" x14ac:dyDescent="0.3">
      <c r="CA2218" s="87" t="s">
        <v>932</v>
      </c>
      <c r="CB2218" s="87">
        <v>149</v>
      </c>
      <c r="CC2218" s="87" t="s">
        <v>932</v>
      </c>
      <c r="CD2218" s="87">
        <v>35.22</v>
      </c>
      <c r="CE2218" s="87" t="s">
        <v>932</v>
      </c>
      <c r="CF2218" s="87">
        <v>0</v>
      </c>
      <c r="CG2218" s="87" t="s">
        <v>932</v>
      </c>
      <c r="CH2218" s="87">
        <v>0.28000000000000003</v>
      </c>
      <c r="CI2218" s="87" t="s">
        <v>932</v>
      </c>
      <c r="CJ2218" s="87">
        <v>86.56</v>
      </c>
    </row>
    <row r="2219" spans="79:88" x14ac:dyDescent="0.3">
      <c r="CA2219" s="87" t="s">
        <v>933</v>
      </c>
      <c r="CB2219" s="87">
        <v>196</v>
      </c>
      <c r="CC2219" s="87" t="s">
        <v>933</v>
      </c>
      <c r="CD2219" s="87">
        <v>35.33</v>
      </c>
      <c r="CE2219" s="87" t="s">
        <v>933</v>
      </c>
      <c r="CF2219" s="87">
        <v>0</v>
      </c>
      <c r="CG2219" s="87" t="s">
        <v>933</v>
      </c>
      <c r="CH2219" s="87">
        <v>0.28000000000000003</v>
      </c>
      <c r="CI2219" s="87" t="s">
        <v>933</v>
      </c>
      <c r="CJ2219" s="87">
        <v>76.97</v>
      </c>
    </row>
    <row r="2220" spans="79:88" x14ac:dyDescent="0.3">
      <c r="CA2220" s="87" t="s">
        <v>934</v>
      </c>
      <c r="CB2220" s="87">
        <v>205</v>
      </c>
      <c r="CC2220" s="87" t="s">
        <v>934</v>
      </c>
      <c r="CD2220" s="87">
        <v>35.31</v>
      </c>
      <c r="CE2220" s="87" t="s">
        <v>934</v>
      </c>
      <c r="CF2220" s="87">
        <v>0</v>
      </c>
      <c r="CG2220" s="87" t="s">
        <v>934</v>
      </c>
      <c r="CH2220" s="87">
        <v>0.28000000000000003</v>
      </c>
      <c r="CI2220" s="87" t="s">
        <v>934</v>
      </c>
      <c r="CJ2220" s="87">
        <v>73.75</v>
      </c>
    </row>
    <row r="2221" spans="79:88" x14ac:dyDescent="0.3">
      <c r="CA2221" s="87" t="s">
        <v>935</v>
      </c>
      <c r="CB2221" s="87">
        <v>237</v>
      </c>
      <c r="CC2221" s="87" t="s">
        <v>935</v>
      </c>
      <c r="CD2221" s="87">
        <v>35.06</v>
      </c>
      <c r="CE2221" s="87" t="s">
        <v>935</v>
      </c>
      <c r="CF2221" s="87">
        <v>0</v>
      </c>
      <c r="CG2221" s="87" t="s">
        <v>935</v>
      </c>
      <c r="CH2221" s="87">
        <v>0.28000000000000003</v>
      </c>
      <c r="CI2221" s="87" t="s">
        <v>935</v>
      </c>
      <c r="CJ2221" s="87">
        <v>73.97</v>
      </c>
    </row>
    <row r="2222" spans="79:88" x14ac:dyDescent="0.3">
      <c r="CA2222" s="87" t="s">
        <v>936</v>
      </c>
      <c r="CB2222" s="87">
        <v>62</v>
      </c>
      <c r="CC2222" s="87" t="s">
        <v>936</v>
      </c>
      <c r="CD2222" s="87">
        <v>35.06</v>
      </c>
      <c r="CE2222" s="87" t="s">
        <v>936</v>
      </c>
      <c r="CF2222" s="87">
        <v>0</v>
      </c>
      <c r="CG2222" s="87" t="s">
        <v>936</v>
      </c>
      <c r="CH2222" s="87">
        <v>0.28000000000000003</v>
      </c>
      <c r="CI2222" s="87" t="s">
        <v>936</v>
      </c>
      <c r="CJ2222" s="87">
        <v>81.25</v>
      </c>
    </row>
    <row r="2223" spans="79:88" x14ac:dyDescent="0.3">
      <c r="CA2223" s="87" t="s">
        <v>937</v>
      </c>
      <c r="CB2223" s="87">
        <v>203</v>
      </c>
      <c r="CC2223" s="87" t="s">
        <v>937</v>
      </c>
      <c r="CD2223" s="87">
        <v>34.97</v>
      </c>
      <c r="CE2223" s="87" t="s">
        <v>937</v>
      </c>
      <c r="CF2223" s="87">
        <v>0</v>
      </c>
      <c r="CG2223" s="87" t="s">
        <v>937</v>
      </c>
      <c r="CH2223" s="87">
        <v>0.28000000000000003</v>
      </c>
      <c r="CI2223" s="87" t="s">
        <v>937</v>
      </c>
      <c r="CJ2223" s="87">
        <v>67.78</v>
      </c>
    </row>
    <row r="2224" spans="79:88" x14ac:dyDescent="0.3">
      <c r="CA2224" s="87" t="s">
        <v>938</v>
      </c>
      <c r="CB2224" s="87">
        <v>205</v>
      </c>
      <c r="CC2224" s="87" t="s">
        <v>938</v>
      </c>
      <c r="CD2224" s="87">
        <v>34.5</v>
      </c>
      <c r="CE2224" s="87" t="s">
        <v>938</v>
      </c>
      <c r="CF2224" s="87">
        <v>0</v>
      </c>
      <c r="CG2224" s="87" t="s">
        <v>938</v>
      </c>
      <c r="CH2224" s="87">
        <v>0.28000000000000003</v>
      </c>
      <c r="CI2224" s="87" t="s">
        <v>938</v>
      </c>
      <c r="CJ2224" s="87">
        <v>63.42</v>
      </c>
    </row>
    <row r="2225" spans="79:88" x14ac:dyDescent="0.3">
      <c r="CA2225" s="87" t="s">
        <v>939</v>
      </c>
      <c r="CB2225" s="87">
        <v>209</v>
      </c>
      <c r="CC2225" s="87" t="s">
        <v>939</v>
      </c>
      <c r="CD2225" s="87">
        <v>35</v>
      </c>
      <c r="CE2225" s="87" t="s">
        <v>939</v>
      </c>
      <c r="CF2225" s="87">
        <v>0</v>
      </c>
      <c r="CG2225" s="87" t="s">
        <v>939</v>
      </c>
      <c r="CH2225" s="87">
        <v>0.28000000000000003</v>
      </c>
      <c r="CI2225" s="87" t="s">
        <v>939</v>
      </c>
      <c r="CJ2225" s="87">
        <v>62.22</v>
      </c>
    </row>
    <row r="2226" spans="79:88" x14ac:dyDescent="0.3">
      <c r="CA2226" s="87" t="s">
        <v>940</v>
      </c>
      <c r="CB2226" s="87">
        <v>213</v>
      </c>
      <c r="CC2226" s="87" t="s">
        <v>940</v>
      </c>
      <c r="CD2226" s="87">
        <v>35.22</v>
      </c>
      <c r="CE2226" s="87" t="s">
        <v>940</v>
      </c>
      <c r="CF2226" s="87">
        <v>0</v>
      </c>
      <c r="CG2226" s="87" t="s">
        <v>940</v>
      </c>
      <c r="CH2226" s="87">
        <v>0.28000000000000003</v>
      </c>
      <c r="CI2226" s="87" t="s">
        <v>940</v>
      </c>
      <c r="CJ2226" s="87">
        <v>71.89</v>
      </c>
    </row>
    <row r="2227" spans="79:88" x14ac:dyDescent="0.3">
      <c r="CA2227" s="87" t="s">
        <v>941</v>
      </c>
      <c r="CB2227" s="87">
        <v>211</v>
      </c>
      <c r="CC2227" s="87" t="s">
        <v>941</v>
      </c>
      <c r="CD2227" s="87">
        <v>35.11</v>
      </c>
      <c r="CE2227" s="87" t="s">
        <v>941</v>
      </c>
      <c r="CF2227" s="87">
        <v>0</v>
      </c>
      <c r="CG2227" s="87" t="s">
        <v>941</v>
      </c>
      <c r="CH2227" s="87">
        <v>0.28000000000000003</v>
      </c>
      <c r="CI2227" s="87" t="s">
        <v>941</v>
      </c>
      <c r="CJ2227" s="87">
        <v>66.5</v>
      </c>
    </row>
    <row r="2228" spans="79:88" x14ac:dyDescent="0.3">
      <c r="CA2228" s="87" t="s">
        <v>942</v>
      </c>
      <c r="CB2228" s="87">
        <v>217</v>
      </c>
      <c r="CC2228" s="87" t="s">
        <v>942</v>
      </c>
      <c r="CD2228" s="87">
        <v>35.53</v>
      </c>
      <c r="CE2228" s="87" t="s">
        <v>942</v>
      </c>
      <c r="CF2228" s="87">
        <v>0</v>
      </c>
      <c r="CG2228" s="87" t="s">
        <v>942</v>
      </c>
      <c r="CH2228" s="87">
        <v>0</v>
      </c>
      <c r="CI2228" s="87" t="s">
        <v>942</v>
      </c>
      <c r="CJ2228" s="87">
        <v>66.53</v>
      </c>
    </row>
    <row r="2229" spans="79:88" x14ac:dyDescent="0.3">
      <c r="CA2229" s="87" t="s">
        <v>943</v>
      </c>
      <c r="CB2229" s="87">
        <v>219</v>
      </c>
      <c r="CC2229" s="87" t="s">
        <v>943</v>
      </c>
      <c r="CD2229" s="87">
        <v>34.83</v>
      </c>
      <c r="CE2229" s="87" t="s">
        <v>943</v>
      </c>
      <c r="CF2229" s="87">
        <v>0</v>
      </c>
      <c r="CG2229" s="87" t="s">
        <v>943</v>
      </c>
      <c r="CH2229" s="87">
        <v>0.28000000000000003</v>
      </c>
      <c r="CI2229" s="87" t="s">
        <v>943</v>
      </c>
      <c r="CJ2229" s="87">
        <v>59.17</v>
      </c>
    </row>
    <row r="2230" spans="79:88" x14ac:dyDescent="0.3">
      <c r="CA2230" s="87" t="s">
        <v>944</v>
      </c>
      <c r="CB2230" s="87">
        <v>217</v>
      </c>
      <c r="CC2230" s="87" t="s">
        <v>944</v>
      </c>
      <c r="CD2230" s="87">
        <v>35.19</v>
      </c>
      <c r="CE2230" s="87" t="s">
        <v>944</v>
      </c>
      <c r="CF2230" s="87">
        <v>0</v>
      </c>
      <c r="CG2230" s="87" t="s">
        <v>944</v>
      </c>
      <c r="CH2230" s="87">
        <v>0.28000000000000003</v>
      </c>
      <c r="CI2230" s="87" t="s">
        <v>944</v>
      </c>
      <c r="CJ2230" s="87">
        <v>62.5</v>
      </c>
    </row>
    <row r="2231" spans="79:88" x14ac:dyDescent="0.3">
      <c r="CA2231" s="87" t="s">
        <v>945</v>
      </c>
      <c r="CB2231" s="87">
        <v>216</v>
      </c>
      <c r="CC2231" s="87" t="s">
        <v>945</v>
      </c>
      <c r="CD2231" s="87">
        <v>35.11</v>
      </c>
      <c r="CE2231" s="87" t="s">
        <v>945</v>
      </c>
      <c r="CF2231" s="87">
        <v>0</v>
      </c>
      <c r="CG2231" s="87" t="s">
        <v>945</v>
      </c>
      <c r="CH2231" s="87">
        <v>0.28000000000000003</v>
      </c>
      <c r="CI2231" s="87" t="s">
        <v>945</v>
      </c>
      <c r="CJ2231" s="87">
        <v>69.17</v>
      </c>
    </row>
    <row r="2232" spans="79:88" x14ac:dyDescent="0.3">
      <c r="CA2232" s="87" t="s">
        <v>946</v>
      </c>
      <c r="CB2232" s="87">
        <v>215</v>
      </c>
      <c r="CC2232" s="87" t="s">
        <v>946</v>
      </c>
      <c r="CD2232" s="87">
        <v>35.33</v>
      </c>
      <c r="CE2232" s="87" t="s">
        <v>946</v>
      </c>
      <c r="CF2232" s="87">
        <v>0</v>
      </c>
      <c r="CG2232" s="87" t="s">
        <v>946</v>
      </c>
      <c r="CH2232" s="87">
        <v>0.28000000000000003</v>
      </c>
      <c r="CI2232" s="87" t="s">
        <v>946</v>
      </c>
      <c r="CJ2232" s="87">
        <v>65.03</v>
      </c>
    </row>
    <row r="2233" spans="79:88" x14ac:dyDescent="0.3">
      <c r="CA2233" s="87" t="s">
        <v>947</v>
      </c>
      <c r="CB2233" s="87">
        <v>215</v>
      </c>
      <c r="CC2233" s="87" t="s">
        <v>947</v>
      </c>
      <c r="CD2233" s="87">
        <v>35.47</v>
      </c>
      <c r="CE2233" s="87" t="s">
        <v>947</v>
      </c>
      <c r="CF2233" s="87">
        <v>0</v>
      </c>
      <c r="CG2233" s="87" t="s">
        <v>947</v>
      </c>
      <c r="CH2233" s="87">
        <v>0.28000000000000003</v>
      </c>
      <c r="CI2233" s="87" t="s">
        <v>947</v>
      </c>
      <c r="CJ2233" s="87">
        <v>55.5</v>
      </c>
    </row>
    <row r="2234" spans="79:88" x14ac:dyDescent="0.3">
      <c r="CA2234" s="87" t="s">
        <v>948</v>
      </c>
      <c r="CB2234" s="87">
        <v>215</v>
      </c>
      <c r="CC2234" s="87" t="s">
        <v>948</v>
      </c>
      <c r="CD2234" s="87">
        <v>35.36</v>
      </c>
      <c r="CE2234" s="87" t="s">
        <v>948</v>
      </c>
      <c r="CF2234" s="87">
        <v>0</v>
      </c>
      <c r="CG2234" s="87" t="s">
        <v>948</v>
      </c>
      <c r="CH2234" s="87">
        <v>0.28000000000000003</v>
      </c>
      <c r="CI2234" s="87" t="s">
        <v>948</v>
      </c>
      <c r="CJ2234" s="87">
        <v>59.58</v>
      </c>
    </row>
    <row r="2235" spans="79:88" x14ac:dyDescent="0.3">
      <c r="CA2235" s="87" t="s">
        <v>949</v>
      </c>
      <c r="CB2235" s="87">
        <v>220</v>
      </c>
      <c r="CC2235" s="87" t="s">
        <v>949</v>
      </c>
      <c r="CD2235" s="87">
        <v>35</v>
      </c>
      <c r="CE2235" s="87" t="s">
        <v>949</v>
      </c>
      <c r="CF2235" s="87">
        <v>0</v>
      </c>
      <c r="CG2235" s="87" t="s">
        <v>949</v>
      </c>
      <c r="CH2235" s="87">
        <v>0.28000000000000003</v>
      </c>
      <c r="CI2235" s="87" t="s">
        <v>949</v>
      </c>
      <c r="CJ2235" s="87">
        <v>63.92</v>
      </c>
    </row>
    <row r="2236" spans="79:88" x14ac:dyDescent="0.3">
      <c r="CA2236" s="87" t="s">
        <v>950</v>
      </c>
      <c r="CB2236" s="87">
        <v>220</v>
      </c>
      <c r="CC2236" s="87" t="s">
        <v>950</v>
      </c>
      <c r="CD2236" s="87">
        <v>35.64</v>
      </c>
      <c r="CE2236" s="87" t="s">
        <v>950</v>
      </c>
      <c r="CF2236" s="87">
        <v>0</v>
      </c>
      <c r="CG2236" s="87" t="s">
        <v>950</v>
      </c>
      <c r="CH2236" s="87">
        <v>0.28000000000000003</v>
      </c>
      <c r="CI2236" s="87" t="s">
        <v>950</v>
      </c>
      <c r="CJ2236" s="87">
        <v>56.58</v>
      </c>
    </row>
    <row r="2237" spans="79:88" x14ac:dyDescent="0.3">
      <c r="CA2237" s="87" t="s">
        <v>951</v>
      </c>
      <c r="CB2237" s="87">
        <v>218</v>
      </c>
      <c r="CC2237" s="87" t="s">
        <v>951</v>
      </c>
      <c r="CD2237" s="87">
        <v>35.75</v>
      </c>
      <c r="CE2237" s="87" t="s">
        <v>951</v>
      </c>
      <c r="CF2237" s="87">
        <v>0</v>
      </c>
      <c r="CG2237" s="87" t="s">
        <v>951</v>
      </c>
      <c r="CH2237" s="87">
        <v>0</v>
      </c>
      <c r="CI2237" s="87" t="s">
        <v>951</v>
      </c>
      <c r="CJ2237" s="87">
        <v>51</v>
      </c>
    </row>
    <row r="2238" spans="79:88" x14ac:dyDescent="0.3">
      <c r="CA2238" s="87" t="s">
        <v>952</v>
      </c>
      <c r="CB2238" s="87">
        <v>216</v>
      </c>
      <c r="CC2238" s="87" t="s">
        <v>952</v>
      </c>
      <c r="CD2238" s="87">
        <v>35.08</v>
      </c>
      <c r="CE2238" s="87" t="s">
        <v>952</v>
      </c>
      <c r="CF2238" s="87">
        <v>0</v>
      </c>
      <c r="CG2238" s="87" t="s">
        <v>952</v>
      </c>
      <c r="CH2238" s="87">
        <v>0.28000000000000003</v>
      </c>
      <c r="CI2238" s="87" t="s">
        <v>952</v>
      </c>
      <c r="CJ2238" s="87">
        <v>57.78</v>
      </c>
    </row>
    <row r="2239" spans="79:88" x14ac:dyDescent="0.3">
      <c r="CA2239" s="87" t="s">
        <v>953</v>
      </c>
      <c r="CB2239" s="87">
        <v>214</v>
      </c>
      <c r="CC2239" s="87" t="s">
        <v>953</v>
      </c>
      <c r="CD2239" s="87">
        <v>34.97</v>
      </c>
      <c r="CE2239" s="87" t="s">
        <v>953</v>
      </c>
      <c r="CF2239" s="87">
        <v>0</v>
      </c>
      <c r="CG2239" s="87" t="s">
        <v>953</v>
      </c>
      <c r="CH2239" s="87">
        <v>0.28000000000000003</v>
      </c>
      <c r="CI2239" s="87" t="s">
        <v>953</v>
      </c>
      <c r="CJ2239" s="87">
        <v>60.53</v>
      </c>
    </row>
    <row r="2240" spans="79:88" x14ac:dyDescent="0.3">
      <c r="CA2240" s="87" t="s">
        <v>954</v>
      </c>
      <c r="CB2240" s="87">
        <v>214</v>
      </c>
      <c r="CC2240" s="87" t="s">
        <v>954</v>
      </c>
      <c r="CD2240" s="87">
        <v>35.22</v>
      </c>
      <c r="CE2240" s="87" t="s">
        <v>954</v>
      </c>
      <c r="CF2240" s="87">
        <v>0</v>
      </c>
      <c r="CG2240" s="87" t="s">
        <v>954</v>
      </c>
      <c r="CH2240" s="87">
        <v>0.28000000000000003</v>
      </c>
      <c r="CI2240" s="87" t="s">
        <v>954</v>
      </c>
      <c r="CJ2240" s="87">
        <v>45.44</v>
      </c>
    </row>
    <row r="2241" spans="79:88" x14ac:dyDescent="0.3">
      <c r="CA2241" s="87" t="s">
        <v>955</v>
      </c>
      <c r="CB2241" s="87">
        <v>225</v>
      </c>
      <c r="CC2241" s="87" t="s">
        <v>955</v>
      </c>
      <c r="CD2241" s="87">
        <v>35.53</v>
      </c>
      <c r="CE2241" s="87" t="s">
        <v>955</v>
      </c>
      <c r="CF2241" s="87">
        <v>0</v>
      </c>
      <c r="CG2241" s="87" t="s">
        <v>955</v>
      </c>
      <c r="CH2241" s="87">
        <v>0.28000000000000003</v>
      </c>
      <c r="CI2241" s="87" t="s">
        <v>955</v>
      </c>
      <c r="CJ2241" s="87">
        <v>48.36</v>
      </c>
    </row>
    <row r="2242" spans="79:88" x14ac:dyDescent="0.3">
      <c r="CA2242" s="87" t="s">
        <v>956</v>
      </c>
      <c r="CB2242" s="87">
        <v>237</v>
      </c>
      <c r="CC2242" s="87" t="s">
        <v>956</v>
      </c>
      <c r="CD2242" s="87">
        <v>35.14</v>
      </c>
      <c r="CE2242" s="87" t="s">
        <v>956</v>
      </c>
      <c r="CF2242" s="87">
        <v>0</v>
      </c>
      <c r="CG2242" s="87" t="s">
        <v>956</v>
      </c>
      <c r="CH2242" s="87">
        <v>0.28000000000000003</v>
      </c>
      <c r="CI2242" s="87" t="s">
        <v>956</v>
      </c>
      <c r="CJ2242" s="87">
        <v>56.61</v>
      </c>
    </row>
    <row r="2243" spans="79:88" x14ac:dyDescent="0.3">
      <c r="CA2243" s="87" t="s">
        <v>957</v>
      </c>
      <c r="CB2243" s="87">
        <v>215</v>
      </c>
      <c r="CC2243" s="87" t="s">
        <v>957</v>
      </c>
      <c r="CD2243" s="87">
        <v>35.08</v>
      </c>
      <c r="CE2243" s="87" t="s">
        <v>957</v>
      </c>
      <c r="CF2243" s="87">
        <v>0</v>
      </c>
      <c r="CG2243" s="87" t="s">
        <v>957</v>
      </c>
      <c r="CH2243" s="87">
        <v>0</v>
      </c>
      <c r="CI2243" s="87" t="s">
        <v>957</v>
      </c>
      <c r="CJ2243" s="87">
        <v>52.72</v>
      </c>
    </row>
    <row r="2244" spans="79:88" x14ac:dyDescent="0.3">
      <c r="CA2244" s="87" t="s">
        <v>958</v>
      </c>
      <c r="CB2244" s="87">
        <v>207</v>
      </c>
      <c r="CC2244" s="87" t="s">
        <v>958</v>
      </c>
      <c r="CD2244" s="87">
        <v>34.72</v>
      </c>
      <c r="CE2244" s="87" t="s">
        <v>958</v>
      </c>
      <c r="CF2244" s="87">
        <v>0</v>
      </c>
      <c r="CG2244" s="87" t="s">
        <v>958</v>
      </c>
      <c r="CH2244" s="87">
        <v>0.28000000000000003</v>
      </c>
      <c r="CI2244" s="87" t="s">
        <v>958</v>
      </c>
      <c r="CJ2244" s="87">
        <v>46.97</v>
      </c>
    </row>
    <row r="2245" spans="79:88" x14ac:dyDescent="0.3">
      <c r="CA2245" s="87" t="s">
        <v>959</v>
      </c>
      <c r="CB2245" s="87">
        <v>194</v>
      </c>
      <c r="CC2245" s="87" t="s">
        <v>959</v>
      </c>
      <c r="CD2245" s="87">
        <v>35.25</v>
      </c>
      <c r="CE2245" s="87" t="s">
        <v>959</v>
      </c>
      <c r="CF2245" s="87">
        <v>0</v>
      </c>
      <c r="CG2245" s="87" t="s">
        <v>959</v>
      </c>
      <c r="CH2245" s="87">
        <v>0.28000000000000003</v>
      </c>
      <c r="CI2245" s="87" t="s">
        <v>959</v>
      </c>
      <c r="CJ2245" s="87">
        <v>51.33</v>
      </c>
    </row>
    <row r="2246" spans="79:88" x14ac:dyDescent="0.3">
      <c r="CA2246" s="87" t="s">
        <v>960</v>
      </c>
      <c r="CB2246" s="87">
        <v>209</v>
      </c>
      <c r="CC2246" s="87" t="s">
        <v>960</v>
      </c>
      <c r="CD2246" s="87">
        <v>33.94</v>
      </c>
      <c r="CE2246" s="87" t="s">
        <v>960</v>
      </c>
      <c r="CF2246" s="87">
        <v>0</v>
      </c>
      <c r="CG2246" s="87" t="s">
        <v>960</v>
      </c>
      <c r="CH2246" s="87">
        <v>0.28000000000000003</v>
      </c>
      <c r="CI2246" s="87" t="s">
        <v>960</v>
      </c>
      <c r="CJ2246" s="87">
        <v>58.83</v>
      </c>
    </row>
    <row r="2247" spans="79:88" x14ac:dyDescent="0.3">
      <c r="CA2247" s="87" t="s">
        <v>961</v>
      </c>
      <c r="CB2247" s="87">
        <v>212</v>
      </c>
      <c r="CC2247" s="87" t="s">
        <v>961</v>
      </c>
      <c r="CD2247" s="87">
        <v>35.06</v>
      </c>
      <c r="CE2247" s="87" t="s">
        <v>961</v>
      </c>
      <c r="CF2247" s="87">
        <v>0</v>
      </c>
      <c r="CG2247" s="87" t="s">
        <v>961</v>
      </c>
      <c r="CH2247" s="87">
        <v>0.28000000000000003</v>
      </c>
      <c r="CI2247" s="87" t="s">
        <v>961</v>
      </c>
      <c r="CJ2247" s="87">
        <v>49.61</v>
      </c>
    </row>
    <row r="2248" spans="79:88" x14ac:dyDescent="0.3">
      <c r="CA2248" s="87" t="s">
        <v>962</v>
      </c>
      <c r="CB2248" s="87">
        <v>212</v>
      </c>
      <c r="CC2248" s="87" t="s">
        <v>962</v>
      </c>
      <c r="CD2248" s="87">
        <v>33.69</v>
      </c>
      <c r="CE2248" s="87" t="s">
        <v>962</v>
      </c>
      <c r="CF2248" s="87">
        <v>0</v>
      </c>
      <c r="CG2248" s="87" t="s">
        <v>962</v>
      </c>
      <c r="CH2248" s="87">
        <v>0.28000000000000003</v>
      </c>
      <c r="CI2248" s="87" t="s">
        <v>962</v>
      </c>
      <c r="CJ2248" s="87">
        <v>46.81</v>
      </c>
    </row>
    <row r="2249" spans="79:88" x14ac:dyDescent="0.3">
      <c r="CA2249" s="87" t="s">
        <v>963</v>
      </c>
      <c r="CB2249" s="87">
        <v>210</v>
      </c>
      <c r="CC2249" s="87" t="s">
        <v>963</v>
      </c>
      <c r="CD2249" s="87">
        <v>32.44</v>
      </c>
      <c r="CE2249" s="87" t="s">
        <v>963</v>
      </c>
      <c r="CF2249" s="87">
        <v>0</v>
      </c>
      <c r="CG2249" s="87" t="s">
        <v>963</v>
      </c>
      <c r="CH2249" s="87">
        <v>0.28000000000000003</v>
      </c>
      <c r="CI2249" s="87" t="s">
        <v>963</v>
      </c>
      <c r="CJ2249" s="87">
        <v>47.08</v>
      </c>
    </row>
    <row r="2250" spans="79:88" x14ac:dyDescent="0.3">
      <c r="CA2250" s="87" t="s">
        <v>964</v>
      </c>
      <c r="CB2250" s="87">
        <v>213</v>
      </c>
      <c r="CC2250" s="87" t="s">
        <v>964</v>
      </c>
      <c r="CD2250" s="87">
        <v>30.22</v>
      </c>
      <c r="CE2250" s="87" t="s">
        <v>964</v>
      </c>
      <c r="CF2250" s="87">
        <v>0</v>
      </c>
      <c r="CG2250" s="87" t="s">
        <v>964</v>
      </c>
      <c r="CH2250" s="87">
        <v>0.28000000000000003</v>
      </c>
      <c r="CI2250" s="87" t="s">
        <v>964</v>
      </c>
      <c r="CJ2250" s="87">
        <v>53.81</v>
      </c>
    </row>
    <row r="2251" spans="79:88" x14ac:dyDescent="0.3">
      <c r="CA2251" s="87" t="s">
        <v>965</v>
      </c>
      <c r="CB2251" s="87">
        <v>215</v>
      </c>
      <c r="CC2251" s="87" t="s">
        <v>965</v>
      </c>
      <c r="CD2251" s="87">
        <v>28.81</v>
      </c>
      <c r="CE2251" s="87" t="s">
        <v>965</v>
      </c>
      <c r="CF2251" s="87">
        <v>0</v>
      </c>
      <c r="CG2251" s="87" t="s">
        <v>965</v>
      </c>
      <c r="CH2251" s="87">
        <v>0.28000000000000003</v>
      </c>
      <c r="CI2251" s="87" t="s">
        <v>965</v>
      </c>
      <c r="CJ2251" s="87">
        <v>38.5</v>
      </c>
    </row>
    <row r="2252" spans="79:88" x14ac:dyDescent="0.3">
      <c r="CA2252" s="87" t="s">
        <v>966</v>
      </c>
      <c r="CB2252" s="87">
        <v>217</v>
      </c>
      <c r="CC2252" s="87" t="s">
        <v>966</v>
      </c>
      <c r="CD2252" s="87">
        <v>27.61</v>
      </c>
      <c r="CE2252" s="87" t="s">
        <v>966</v>
      </c>
      <c r="CF2252" s="87">
        <v>0</v>
      </c>
      <c r="CG2252" s="87" t="s">
        <v>966</v>
      </c>
      <c r="CH2252" s="87">
        <v>0.28000000000000003</v>
      </c>
      <c r="CI2252" s="87" t="s">
        <v>966</v>
      </c>
      <c r="CJ2252" s="87">
        <v>39.86</v>
      </c>
    </row>
    <row r="2253" spans="79:88" x14ac:dyDescent="0.3">
      <c r="CA2253" s="87" t="s">
        <v>967</v>
      </c>
      <c r="CB2253" s="87">
        <v>215</v>
      </c>
      <c r="CC2253" s="87" t="s">
        <v>967</v>
      </c>
      <c r="CD2253" s="87">
        <v>27.44</v>
      </c>
      <c r="CE2253" s="87" t="s">
        <v>967</v>
      </c>
      <c r="CF2253" s="87">
        <v>0</v>
      </c>
      <c r="CG2253" s="87" t="s">
        <v>967</v>
      </c>
      <c r="CH2253" s="87">
        <v>0.28000000000000003</v>
      </c>
      <c r="CI2253" s="87" t="s">
        <v>967</v>
      </c>
      <c r="CJ2253" s="87">
        <v>50.39</v>
      </c>
    </row>
    <row r="2254" spans="79:88" x14ac:dyDescent="0.3">
      <c r="CA2254" s="87" t="s">
        <v>968</v>
      </c>
      <c r="CB2254" s="87">
        <v>212</v>
      </c>
      <c r="CC2254" s="87" t="s">
        <v>968</v>
      </c>
      <c r="CD2254" s="87">
        <v>26.89</v>
      </c>
      <c r="CE2254" s="87" t="s">
        <v>968</v>
      </c>
      <c r="CF2254" s="87">
        <v>0</v>
      </c>
      <c r="CG2254" s="87" t="s">
        <v>968</v>
      </c>
      <c r="CH2254" s="87">
        <v>0</v>
      </c>
      <c r="CI2254" s="87" t="s">
        <v>968</v>
      </c>
      <c r="CJ2254" s="87">
        <v>49.19</v>
      </c>
    </row>
    <row r="2255" spans="79:88" x14ac:dyDescent="0.3">
      <c r="CA2255" s="87" t="s">
        <v>969</v>
      </c>
      <c r="CB2255" s="87">
        <v>215</v>
      </c>
      <c r="CC2255" s="87" t="s">
        <v>969</v>
      </c>
      <c r="CD2255" s="87">
        <v>24.14</v>
      </c>
      <c r="CE2255" s="87" t="s">
        <v>969</v>
      </c>
      <c r="CF2255" s="87">
        <v>0</v>
      </c>
      <c r="CG2255" s="87" t="s">
        <v>969</v>
      </c>
      <c r="CH2255" s="87">
        <v>0.28000000000000003</v>
      </c>
      <c r="CI2255" s="87" t="s">
        <v>969</v>
      </c>
      <c r="CJ2255" s="87">
        <v>50.81</v>
      </c>
    </row>
    <row r="2256" spans="79:88" x14ac:dyDescent="0.3">
      <c r="CA2256" s="87" t="s">
        <v>970</v>
      </c>
      <c r="CB2256" s="87">
        <v>214</v>
      </c>
      <c r="CC2256" s="87" t="s">
        <v>970</v>
      </c>
      <c r="CD2256" s="87">
        <v>22.72</v>
      </c>
      <c r="CE2256" s="87" t="s">
        <v>970</v>
      </c>
      <c r="CF2256" s="87">
        <v>0</v>
      </c>
      <c r="CG2256" s="87" t="s">
        <v>970</v>
      </c>
      <c r="CH2256" s="87">
        <v>0.28000000000000003</v>
      </c>
      <c r="CI2256" s="87" t="s">
        <v>970</v>
      </c>
      <c r="CJ2256" s="87">
        <v>53.17</v>
      </c>
    </row>
    <row r="2257" spans="79:88" x14ac:dyDescent="0.3">
      <c r="CA2257" s="87" t="s">
        <v>971</v>
      </c>
      <c r="CB2257" s="87">
        <v>216</v>
      </c>
      <c r="CC2257" s="87" t="s">
        <v>971</v>
      </c>
      <c r="CD2257" s="87">
        <v>23.75</v>
      </c>
      <c r="CE2257" s="87" t="s">
        <v>971</v>
      </c>
      <c r="CF2257" s="87">
        <v>0</v>
      </c>
      <c r="CG2257" s="87" t="s">
        <v>971</v>
      </c>
      <c r="CH2257" s="87">
        <v>0.28000000000000003</v>
      </c>
      <c r="CI2257" s="87" t="s">
        <v>971</v>
      </c>
      <c r="CJ2257" s="87">
        <v>44.22</v>
      </c>
    </row>
    <row r="2258" spans="79:88" x14ac:dyDescent="0.3">
      <c r="CA2258" s="87" t="s">
        <v>972</v>
      </c>
      <c r="CB2258" s="87">
        <v>215</v>
      </c>
      <c r="CC2258" s="87" t="s">
        <v>972</v>
      </c>
      <c r="CD2258" s="87">
        <v>24.75</v>
      </c>
      <c r="CE2258" s="87" t="s">
        <v>972</v>
      </c>
      <c r="CF2258" s="87">
        <v>0</v>
      </c>
      <c r="CG2258" s="87" t="s">
        <v>972</v>
      </c>
      <c r="CH2258" s="87">
        <v>0.28000000000000003</v>
      </c>
      <c r="CI2258" s="87" t="s">
        <v>972</v>
      </c>
      <c r="CJ2258" s="87">
        <v>40.75</v>
      </c>
    </row>
    <row r="2259" spans="79:88" x14ac:dyDescent="0.3">
      <c r="CA2259" s="87" t="s">
        <v>973</v>
      </c>
      <c r="CB2259" s="87">
        <v>217</v>
      </c>
      <c r="CC2259" s="87" t="s">
        <v>973</v>
      </c>
      <c r="CD2259" s="87">
        <v>26.97</v>
      </c>
      <c r="CE2259" s="87" t="s">
        <v>973</v>
      </c>
      <c r="CF2259" s="87">
        <v>0</v>
      </c>
      <c r="CG2259" s="87" t="s">
        <v>973</v>
      </c>
      <c r="CH2259" s="87">
        <v>0.28000000000000003</v>
      </c>
      <c r="CI2259" s="87" t="s">
        <v>973</v>
      </c>
      <c r="CJ2259" s="87">
        <v>49.67</v>
      </c>
    </row>
    <row r="2260" spans="79:88" x14ac:dyDescent="0.3">
      <c r="CA2260" s="87" t="s">
        <v>974</v>
      </c>
      <c r="CB2260" s="87">
        <v>211</v>
      </c>
      <c r="CC2260" s="87" t="s">
        <v>974</v>
      </c>
      <c r="CD2260" s="87">
        <v>27.81</v>
      </c>
      <c r="CE2260" s="87" t="s">
        <v>974</v>
      </c>
      <c r="CF2260" s="87">
        <v>0</v>
      </c>
      <c r="CG2260" s="87" t="s">
        <v>974</v>
      </c>
      <c r="CH2260" s="87">
        <v>0.28000000000000003</v>
      </c>
      <c r="CI2260" s="87" t="s">
        <v>974</v>
      </c>
      <c r="CJ2260" s="87">
        <v>52.36</v>
      </c>
    </row>
    <row r="2261" spans="79:88" x14ac:dyDescent="0.3">
      <c r="CA2261" s="87" t="s">
        <v>975</v>
      </c>
      <c r="CB2261" s="87">
        <v>214</v>
      </c>
      <c r="CC2261" s="87" t="s">
        <v>975</v>
      </c>
      <c r="CD2261" s="87">
        <v>30.47</v>
      </c>
      <c r="CE2261" s="87" t="s">
        <v>975</v>
      </c>
      <c r="CF2261" s="87">
        <v>0</v>
      </c>
      <c r="CG2261" s="87" t="s">
        <v>975</v>
      </c>
      <c r="CH2261" s="87">
        <v>0.28000000000000003</v>
      </c>
      <c r="CI2261" s="87" t="s">
        <v>975</v>
      </c>
      <c r="CJ2261" s="87">
        <v>43.67</v>
      </c>
    </row>
    <row r="2262" spans="79:88" x14ac:dyDescent="0.3">
      <c r="CA2262" s="87" t="s">
        <v>976</v>
      </c>
      <c r="CB2262" s="87">
        <v>214</v>
      </c>
      <c r="CC2262" s="87" t="s">
        <v>976</v>
      </c>
      <c r="CD2262" s="87">
        <v>32.47</v>
      </c>
      <c r="CE2262" s="87" t="s">
        <v>976</v>
      </c>
      <c r="CF2262" s="87">
        <v>0</v>
      </c>
      <c r="CG2262" s="87" t="s">
        <v>976</v>
      </c>
      <c r="CH2262" s="87">
        <v>0.28000000000000003</v>
      </c>
      <c r="CI2262" s="87" t="s">
        <v>976</v>
      </c>
      <c r="CJ2262" s="87">
        <v>51.69</v>
      </c>
    </row>
    <row r="2263" spans="79:88" x14ac:dyDescent="0.3">
      <c r="CA2263" s="87" t="s">
        <v>977</v>
      </c>
      <c r="CB2263" s="87">
        <v>219</v>
      </c>
      <c r="CC2263" s="87" t="s">
        <v>977</v>
      </c>
      <c r="CD2263" s="87">
        <v>32.56</v>
      </c>
      <c r="CE2263" s="87" t="s">
        <v>977</v>
      </c>
      <c r="CF2263" s="87">
        <v>0</v>
      </c>
      <c r="CG2263" s="87" t="s">
        <v>977</v>
      </c>
      <c r="CH2263" s="87">
        <v>0.28000000000000003</v>
      </c>
      <c r="CI2263" s="87" t="s">
        <v>977</v>
      </c>
      <c r="CJ2263" s="87">
        <v>53.64</v>
      </c>
    </row>
    <row r="2264" spans="79:88" x14ac:dyDescent="0.3">
      <c r="CA2264" s="87" t="s">
        <v>978</v>
      </c>
      <c r="CB2264" s="87">
        <v>215</v>
      </c>
      <c r="CC2264" s="87" t="s">
        <v>978</v>
      </c>
      <c r="CD2264" s="87">
        <v>33.5</v>
      </c>
      <c r="CE2264" s="87" t="s">
        <v>978</v>
      </c>
      <c r="CF2264" s="87">
        <v>0</v>
      </c>
      <c r="CG2264" s="87" t="s">
        <v>978</v>
      </c>
      <c r="CH2264" s="87">
        <v>0.28000000000000003</v>
      </c>
      <c r="CI2264" s="87" t="s">
        <v>978</v>
      </c>
      <c r="CJ2264" s="87">
        <v>47.14</v>
      </c>
    </row>
    <row r="2265" spans="79:88" x14ac:dyDescent="0.3">
      <c r="CA2265" s="87" t="s">
        <v>979</v>
      </c>
      <c r="CB2265" s="87">
        <v>215</v>
      </c>
      <c r="CC2265" s="87" t="s">
        <v>979</v>
      </c>
      <c r="CD2265" s="87">
        <v>35.06</v>
      </c>
      <c r="CE2265" s="87" t="s">
        <v>979</v>
      </c>
      <c r="CF2265" s="87">
        <v>0</v>
      </c>
      <c r="CG2265" s="87" t="s">
        <v>979</v>
      </c>
      <c r="CH2265" s="87">
        <v>0.28000000000000003</v>
      </c>
      <c r="CI2265" s="87" t="s">
        <v>979</v>
      </c>
      <c r="CJ2265" s="87">
        <v>49.19</v>
      </c>
    </row>
    <row r="2266" spans="79:88" x14ac:dyDescent="0.3">
      <c r="CA2266" s="87" t="s">
        <v>980</v>
      </c>
      <c r="CB2266" s="87">
        <v>214</v>
      </c>
      <c r="CC2266" s="87" t="s">
        <v>980</v>
      </c>
      <c r="CD2266" s="87">
        <v>35.75</v>
      </c>
      <c r="CE2266" s="87" t="s">
        <v>980</v>
      </c>
      <c r="CF2266" s="87">
        <v>0</v>
      </c>
      <c r="CG2266" s="87" t="s">
        <v>980</v>
      </c>
      <c r="CH2266" s="87">
        <v>0.28000000000000003</v>
      </c>
      <c r="CI2266" s="87" t="s">
        <v>980</v>
      </c>
      <c r="CJ2266" s="87">
        <v>45.97</v>
      </c>
    </row>
    <row r="2267" spans="79:88" x14ac:dyDescent="0.3">
      <c r="CA2267" s="87" t="s">
        <v>981</v>
      </c>
      <c r="CB2267" s="87">
        <v>213</v>
      </c>
      <c r="CC2267" s="87" t="s">
        <v>981</v>
      </c>
      <c r="CD2267" s="87">
        <v>35.39</v>
      </c>
      <c r="CE2267" s="87" t="s">
        <v>981</v>
      </c>
      <c r="CF2267" s="87">
        <v>0</v>
      </c>
      <c r="CG2267" s="87" t="s">
        <v>981</v>
      </c>
      <c r="CH2267" s="87">
        <v>0</v>
      </c>
      <c r="CI2267" s="87" t="s">
        <v>981</v>
      </c>
      <c r="CJ2267" s="87">
        <v>57.06</v>
      </c>
    </row>
    <row r="2268" spans="79:88" x14ac:dyDescent="0.3">
      <c r="CA2268" s="87" t="s">
        <v>982</v>
      </c>
      <c r="CB2268" s="87">
        <v>214</v>
      </c>
      <c r="CC2268" s="87" t="s">
        <v>982</v>
      </c>
      <c r="CD2268" s="87">
        <v>34.89</v>
      </c>
      <c r="CE2268" s="87" t="s">
        <v>982</v>
      </c>
      <c r="CF2268" s="87">
        <v>0</v>
      </c>
      <c r="CG2268" s="87" t="s">
        <v>982</v>
      </c>
      <c r="CH2268" s="87">
        <v>0.28000000000000003</v>
      </c>
      <c r="CI2268" s="87" t="s">
        <v>982</v>
      </c>
      <c r="CJ2268" s="87">
        <v>52.03</v>
      </c>
    </row>
    <row r="2269" spans="79:88" x14ac:dyDescent="0.3">
      <c r="CA2269" s="87" t="s">
        <v>983</v>
      </c>
      <c r="CB2269" s="87">
        <v>216</v>
      </c>
      <c r="CC2269" s="87" t="s">
        <v>983</v>
      </c>
      <c r="CD2269" s="87">
        <v>33.06</v>
      </c>
      <c r="CE2269" s="87" t="s">
        <v>983</v>
      </c>
      <c r="CF2269" s="87">
        <v>0</v>
      </c>
      <c r="CG2269" s="87" t="s">
        <v>983</v>
      </c>
      <c r="CH2269" s="87">
        <v>0.28000000000000003</v>
      </c>
      <c r="CI2269" s="87" t="s">
        <v>983</v>
      </c>
      <c r="CJ2269" s="87">
        <v>48.22</v>
      </c>
    </row>
    <row r="2270" spans="79:88" x14ac:dyDescent="0.3">
      <c r="CA2270" s="87" t="s">
        <v>984</v>
      </c>
      <c r="CB2270" s="87">
        <v>216</v>
      </c>
      <c r="CC2270" s="87" t="s">
        <v>984</v>
      </c>
      <c r="CD2270" s="87">
        <v>31.31</v>
      </c>
      <c r="CE2270" s="87" t="s">
        <v>984</v>
      </c>
      <c r="CF2270" s="87">
        <v>0</v>
      </c>
      <c r="CG2270" s="87" t="s">
        <v>984</v>
      </c>
      <c r="CH2270" s="87">
        <v>0.28000000000000003</v>
      </c>
      <c r="CI2270" s="87" t="s">
        <v>984</v>
      </c>
      <c r="CJ2270" s="87">
        <v>44.11</v>
      </c>
    </row>
    <row r="2271" spans="79:88" x14ac:dyDescent="0.3">
      <c r="CA2271" s="87" t="s">
        <v>985</v>
      </c>
      <c r="CB2271" s="87">
        <v>216</v>
      </c>
      <c r="CC2271" s="87" t="s">
        <v>985</v>
      </c>
      <c r="CD2271" s="87">
        <v>28.69</v>
      </c>
      <c r="CE2271" s="87" t="s">
        <v>985</v>
      </c>
      <c r="CF2271" s="87">
        <v>0</v>
      </c>
      <c r="CG2271" s="87" t="s">
        <v>985</v>
      </c>
      <c r="CH2271" s="87">
        <v>0.28000000000000003</v>
      </c>
      <c r="CI2271" s="87" t="s">
        <v>985</v>
      </c>
      <c r="CJ2271" s="87">
        <v>57.56</v>
      </c>
    </row>
    <row r="2272" spans="79:88" x14ac:dyDescent="0.3">
      <c r="CA2272" s="87" t="s">
        <v>986</v>
      </c>
      <c r="CB2272" s="87">
        <v>217</v>
      </c>
      <c r="CC2272" s="87" t="s">
        <v>986</v>
      </c>
      <c r="CD2272" s="87">
        <v>31.22</v>
      </c>
      <c r="CE2272" s="87" t="s">
        <v>986</v>
      </c>
      <c r="CF2272" s="87">
        <v>0</v>
      </c>
      <c r="CG2272" s="87" t="s">
        <v>986</v>
      </c>
      <c r="CH2272" s="87">
        <v>0.28000000000000003</v>
      </c>
      <c r="CI2272" s="87" t="s">
        <v>986</v>
      </c>
      <c r="CJ2272" s="87">
        <v>57.92</v>
      </c>
    </row>
    <row r="2273" spans="79:88" x14ac:dyDescent="0.3">
      <c r="CA2273" s="87" t="s">
        <v>987</v>
      </c>
      <c r="CB2273" s="87">
        <v>214</v>
      </c>
      <c r="CC2273" s="87" t="s">
        <v>987</v>
      </c>
      <c r="CD2273" s="87">
        <v>30.39</v>
      </c>
      <c r="CE2273" s="87" t="s">
        <v>987</v>
      </c>
      <c r="CF2273" s="87">
        <v>0</v>
      </c>
      <c r="CG2273" s="87" t="s">
        <v>987</v>
      </c>
      <c r="CH2273" s="87">
        <v>0.28000000000000003</v>
      </c>
      <c r="CI2273" s="87" t="s">
        <v>987</v>
      </c>
      <c r="CJ2273" s="87">
        <v>44</v>
      </c>
    </row>
    <row r="2274" spans="79:88" x14ac:dyDescent="0.3">
      <c r="CA2274" s="87" t="s">
        <v>988</v>
      </c>
      <c r="CB2274" s="87">
        <v>215</v>
      </c>
      <c r="CC2274" s="87" t="s">
        <v>988</v>
      </c>
      <c r="CD2274" s="87">
        <v>29.08</v>
      </c>
      <c r="CE2274" s="87" t="s">
        <v>988</v>
      </c>
      <c r="CF2274" s="87">
        <v>0</v>
      </c>
      <c r="CG2274" s="87" t="s">
        <v>988</v>
      </c>
      <c r="CH2274" s="87">
        <v>0.28000000000000003</v>
      </c>
      <c r="CI2274" s="87" t="s">
        <v>988</v>
      </c>
      <c r="CJ2274" s="87">
        <v>43.36</v>
      </c>
    </row>
    <row r="2275" spans="79:88" x14ac:dyDescent="0.3">
      <c r="CA2275" s="87" t="s">
        <v>989</v>
      </c>
      <c r="CB2275" s="87">
        <v>234</v>
      </c>
      <c r="CC2275" s="87" t="s">
        <v>989</v>
      </c>
      <c r="CD2275" s="87">
        <v>28.67</v>
      </c>
      <c r="CE2275" s="87" t="s">
        <v>989</v>
      </c>
      <c r="CF2275" s="87">
        <v>0</v>
      </c>
      <c r="CG2275" s="87" t="s">
        <v>989</v>
      </c>
      <c r="CH2275" s="87">
        <v>0.28000000000000003</v>
      </c>
      <c r="CI2275" s="87" t="s">
        <v>989</v>
      </c>
      <c r="CJ2275" s="87">
        <v>50.58</v>
      </c>
    </row>
    <row r="2276" spans="79:88" x14ac:dyDescent="0.3">
      <c r="CA2276" s="87" t="s">
        <v>990</v>
      </c>
      <c r="CB2276" s="87">
        <v>241</v>
      </c>
      <c r="CC2276" s="87" t="s">
        <v>990</v>
      </c>
      <c r="CD2276" s="87">
        <v>28.14</v>
      </c>
      <c r="CE2276" s="87" t="s">
        <v>990</v>
      </c>
      <c r="CF2276" s="87">
        <v>0</v>
      </c>
      <c r="CG2276" s="87" t="s">
        <v>990</v>
      </c>
      <c r="CH2276" s="87">
        <v>0.28000000000000003</v>
      </c>
      <c r="CI2276" s="87" t="s">
        <v>990</v>
      </c>
      <c r="CJ2276" s="87">
        <v>48.08</v>
      </c>
    </row>
    <row r="2277" spans="79:88" x14ac:dyDescent="0.3">
      <c r="CA2277" s="87" t="s">
        <v>991</v>
      </c>
      <c r="CB2277" s="87">
        <v>1</v>
      </c>
      <c r="CC2277" s="87" t="s">
        <v>991</v>
      </c>
      <c r="CD2277" s="87">
        <v>27.25</v>
      </c>
      <c r="CE2277" s="87" t="s">
        <v>991</v>
      </c>
      <c r="CF2277" s="87">
        <v>0</v>
      </c>
      <c r="CG2277" s="87" t="s">
        <v>991</v>
      </c>
      <c r="CH2277" s="87">
        <v>0</v>
      </c>
      <c r="CI2277" s="87" t="s">
        <v>991</v>
      </c>
      <c r="CJ2277" s="87">
        <v>39.56</v>
      </c>
    </row>
    <row r="2278" spans="79:88" x14ac:dyDescent="0.3">
      <c r="CA2278" s="87" t="s">
        <v>992</v>
      </c>
      <c r="CB2278" s="87">
        <v>195</v>
      </c>
      <c r="CC2278" s="87" t="s">
        <v>992</v>
      </c>
      <c r="CD2278" s="87">
        <v>23.75</v>
      </c>
      <c r="CE2278" s="87" t="s">
        <v>992</v>
      </c>
      <c r="CF2278" s="87">
        <v>0</v>
      </c>
      <c r="CG2278" s="87" t="s">
        <v>992</v>
      </c>
      <c r="CH2278" s="87">
        <v>0.28000000000000003</v>
      </c>
      <c r="CI2278" s="87" t="s">
        <v>992</v>
      </c>
      <c r="CJ2278" s="87">
        <v>43.36</v>
      </c>
    </row>
    <row r="2279" spans="79:88" x14ac:dyDescent="0.3">
      <c r="CA2279" s="87" t="s">
        <v>993</v>
      </c>
      <c r="CB2279" s="87">
        <v>208</v>
      </c>
      <c r="CC2279" s="87" t="s">
        <v>993</v>
      </c>
      <c r="CD2279" s="87">
        <v>21</v>
      </c>
      <c r="CE2279" s="87" t="s">
        <v>993</v>
      </c>
      <c r="CF2279" s="87">
        <v>0</v>
      </c>
      <c r="CG2279" s="87" t="s">
        <v>993</v>
      </c>
      <c r="CH2279" s="87">
        <v>0.28000000000000003</v>
      </c>
      <c r="CI2279" s="87" t="s">
        <v>993</v>
      </c>
      <c r="CJ2279" s="87">
        <v>48.72</v>
      </c>
    </row>
    <row r="2280" spans="79:88" x14ac:dyDescent="0.3">
      <c r="CA2280" s="87" t="s">
        <v>994</v>
      </c>
      <c r="CB2280" s="87">
        <v>215</v>
      </c>
      <c r="CC2280" s="87" t="s">
        <v>994</v>
      </c>
      <c r="CD2280" s="87">
        <v>21.61</v>
      </c>
      <c r="CE2280" s="87" t="s">
        <v>994</v>
      </c>
      <c r="CF2280" s="87">
        <v>0</v>
      </c>
      <c r="CG2280" s="87" t="s">
        <v>994</v>
      </c>
      <c r="CH2280" s="87">
        <v>0.28000000000000003</v>
      </c>
      <c r="CI2280" s="87" t="s">
        <v>994</v>
      </c>
      <c r="CJ2280" s="87">
        <v>36.03</v>
      </c>
    </row>
    <row r="2281" spans="79:88" x14ac:dyDescent="0.3">
      <c r="CA2281" s="87" t="s">
        <v>995</v>
      </c>
      <c r="CB2281" s="87">
        <v>216</v>
      </c>
      <c r="CC2281" s="87" t="s">
        <v>995</v>
      </c>
      <c r="CD2281" s="87">
        <v>21.47</v>
      </c>
      <c r="CE2281" s="87" t="s">
        <v>995</v>
      </c>
      <c r="CF2281" s="87">
        <v>0</v>
      </c>
      <c r="CG2281" s="87" t="s">
        <v>995</v>
      </c>
      <c r="CH2281" s="87">
        <v>0.28000000000000003</v>
      </c>
      <c r="CI2281" s="87" t="s">
        <v>995</v>
      </c>
      <c r="CJ2281" s="87">
        <v>38.92</v>
      </c>
    </row>
    <row r="2282" spans="79:88" x14ac:dyDescent="0.3">
      <c r="CA2282" s="87" t="s">
        <v>996</v>
      </c>
      <c r="CB2282" s="87">
        <v>220</v>
      </c>
      <c r="CC2282" s="87" t="s">
        <v>996</v>
      </c>
      <c r="CD2282" s="87">
        <v>21.89</v>
      </c>
      <c r="CE2282" s="87" t="s">
        <v>996</v>
      </c>
      <c r="CF2282" s="87">
        <v>0</v>
      </c>
      <c r="CG2282" s="87" t="s">
        <v>996</v>
      </c>
      <c r="CH2282" s="87">
        <v>0.28000000000000003</v>
      </c>
      <c r="CI2282" s="87" t="s">
        <v>996</v>
      </c>
      <c r="CJ2282" s="87">
        <v>37.08</v>
      </c>
    </row>
    <row r="2283" spans="79:88" x14ac:dyDescent="0.3">
      <c r="CA2283" s="87" t="s">
        <v>997</v>
      </c>
      <c r="CB2283" s="87">
        <v>214</v>
      </c>
      <c r="CC2283" s="87" t="s">
        <v>997</v>
      </c>
      <c r="CD2283" s="87">
        <v>21.06</v>
      </c>
      <c r="CE2283" s="87" t="s">
        <v>997</v>
      </c>
      <c r="CF2283" s="87">
        <v>0</v>
      </c>
      <c r="CG2283" s="87" t="s">
        <v>997</v>
      </c>
      <c r="CH2283" s="87">
        <v>0.28000000000000003</v>
      </c>
      <c r="CI2283" s="87" t="s">
        <v>997</v>
      </c>
      <c r="CJ2283" s="87">
        <v>34.17</v>
      </c>
    </row>
    <row r="2284" spans="79:88" x14ac:dyDescent="0.3">
      <c r="CA2284" s="87" t="s">
        <v>998</v>
      </c>
      <c r="CB2284" s="87">
        <v>212</v>
      </c>
      <c r="CC2284" s="87" t="s">
        <v>998</v>
      </c>
      <c r="CD2284" s="87">
        <v>22.08</v>
      </c>
      <c r="CE2284" s="87" t="s">
        <v>998</v>
      </c>
      <c r="CF2284" s="87">
        <v>0</v>
      </c>
      <c r="CG2284" s="87" t="s">
        <v>998</v>
      </c>
      <c r="CH2284" s="87">
        <v>0.28000000000000003</v>
      </c>
      <c r="CI2284" s="87" t="s">
        <v>998</v>
      </c>
      <c r="CJ2284" s="87">
        <v>44.39</v>
      </c>
    </row>
    <row r="2285" spans="79:88" x14ac:dyDescent="0.3">
      <c r="CA2285" s="87" t="s">
        <v>999</v>
      </c>
      <c r="CB2285" s="87">
        <v>210</v>
      </c>
      <c r="CC2285" s="87" t="s">
        <v>999</v>
      </c>
      <c r="CD2285" s="87">
        <v>21.89</v>
      </c>
      <c r="CE2285" s="87" t="s">
        <v>999</v>
      </c>
      <c r="CF2285" s="87">
        <v>0</v>
      </c>
      <c r="CG2285" s="87" t="s">
        <v>999</v>
      </c>
      <c r="CH2285" s="87">
        <v>0.28000000000000003</v>
      </c>
      <c r="CI2285" s="87" t="s">
        <v>999</v>
      </c>
      <c r="CJ2285" s="87">
        <v>34.64</v>
      </c>
    </row>
    <row r="2286" spans="79:88" x14ac:dyDescent="0.3">
      <c r="CA2286" s="87" t="s">
        <v>1000</v>
      </c>
      <c r="CB2286" s="87">
        <v>208</v>
      </c>
      <c r="CC2286" s="87" t="s">
        <v>1000</v>
      </c>
      <c r="CD2286" s="87">
        <v>21.69</v>
      </c>
      <c r="CE2286" s="87" t="s">
        <v>1000</v>
      </c>
      <c r="CF2286" s="87">
        <v>0</v>
      </c>
      <c r="CG2286" s="87" t="s">
        <v>1000</v>
      </c>
      <c r="CH2286" s="87">
        <v>0.28000000000000003</v>
      </c>
      <c r="CI2286" s="87" t="s">
        <v>1000</v>
      </c>
      <c r="CJ2286" s="87">
        <v>47.69</v>
      </c>
    </row>
    <row r="2287" spans="79:88" x14ac:dyDescent="0.3">
      <c r="CA2287" s="87" t="s">
        <v>1001</v>
      </c>
      <c r="CB2287" s="87">
        <v>203</v>
      </c>
      <c r="CC2287" s="87" t="s">
        <v>1001</v>
      </c>
      <c r="CD2287" s="87">
        <v>21.19</v>
      </c>
      <c r="CE2287" s="87" t="s">
        <v>1001</v>
      </c>
      <c r="CF2287" s="87">
        <v>0</v>
      </c>
      <c r="CG2287" s="87" t="s">
        <v>1001</v>
      </c>
      <c r="CH2287" s="87">
        <v>0.28000000000000003</v>
      </c>
      <c r="CI2287" s="87" t="s">
        <v>1001</v>
      </c>
      <c r="CJ2287" s="87">
        <v>43.53</v>
      </c>
    </row>
    <row r="2288" spans="79:88" x14ac:dyDescent="0.3">
      <c r="CA2288" s="87" t="s">
        <v>1002</v>
      </c>
      <c r="CB2288" s="87">
        <v>204</v>
      </c>
      <c r="CC2288" s="87" t="s">
        <v>1002</v>
      </c>
      <c r="CD2288" s="87">
        <v>0</v>
      </c>
      <c r="CE2288" s="87" t="s">
        <v>1002</v>
      </c>
      <c r="CF2288" s="87">
        <v>0</v>
      </c>
      <c r="CG2288" s="87" t="s">
        <v>1002</v>
      </c>
      <c r="CH2288" s="87">
        <v>45.56</v>
      </c>
      <c r="CI2288" s="87" t="s">
        <v>1002</v>
      </c>
      <c r="CJ2288" s="87">
        <v>0</v>
      </c>
    </row>
    <row r="2289" spans="79:88" x14ac:dyDescent="0.3">
      <c r="CA2289" s="87" t="s">
        <v>1003</v>
      </c>
      <c r="CB2289" s="87">
        <v>202</v>
      </c>
      <c r="CC2289" s="87" t="s">
        <v>1003</v>
      </c>
      <c r="CD2289" s="87">
        <v>0</v>
      </c>
      <c r="CE2289" s="87" t="s">
        <v>1003</v>
      </c>
      <c r="CF2289" s="87">
        <v>0</v>
      </c>
      <c r="CG2289" s="87" t="s">
        <v>1003</v>
      </c>
      <c r="CH2289" s="87">
        <v>34.17</v>
      </c>
      <c r="CI2289" s="87" t="s">
        <v>1003</v>
      </c>
      <c r="CJ2289" s="87">
        <v>0</v>
      </c>
    </row>
    <row r="2290" spans="79:88" x14ac:dyDescent="0.3">
      <c r="CA2290" s="87" t="s">
        <v>1004</v>
      </c>
      <c r="CB2290" s="87">
        <v>205</v>
      </c>
      <c r="CC2290" s="87" t="s">
        <v>1004</v>
      </c>
      <c r="CD2290" s="87">
        <v>0</v>
      </c>
      <c r="CE2290" s="87" t="s">
        <v>1004</v>
      </c>
      <c r="CF2290" s="87">
        <v>0</v>
      </c>
      <c r="CG2290" s="87" t="s">
        <v>1004</v>
      </c>
      <c r="CH2290" s="87">
        <v>38.06</v>
      </c>
      <c r="CI2290" s="87" t="s">
        <v>1004</v>
      </c>
      <c r="CJ2290" s="87">
        <v>0</v>
      </c>
    </row>
    <row r="2291" spans="79:88" x14ac:dyDescent="0.3">
      <c r="CA2291" s="87" t="s">
        <v>1005</v>
      </c>
      <c r="CB2291" s="87">
        <v>202</v>
      </c>
      <c r="CC2291" s="87" t="s">
        <v>1005</v>
      </c>
      <c r="CD2291" s="87">
        <v>0</v>
      </c>
      <c r="CE2291" s="87" t="s">
        <v>1005</v>
      </c>
      <c r="CF2291" s="87">
        <v>0</v>
      </c>
      <c r="CG2291" s="87" t="s">
        <v>1005</v>
      </c>
      <c r="CH2291" s="87">
        <v>40.83</v>
      </c>
      <c r="CI2291" s="87" t="s">
        <v>1005</v>
      </c>
      <c r="CJ2291" s="87">
        <v>0</v>
      </c>
    </row>
    <row r="2292" spans="79:88" x14ac:dyDescent="0.3">
      <c r="CA2292" s="87" t="s">
        <v>1006</v>
      </c>
      <c r="CB2292" s="87">
        <v>204</v>
      </c>
      <c r="CC2292" s="87" t="s">
        <v>1006</v>
      </c>
      <c r="CD2292" s="87">
        <v>0</v>
      </c>
      <c r="CE2292" s="87" t="s">
        <v>1006</v>
      </c>
      <c r="CF2292" s="87">
        <v>0</v>
      </c>
      <c r="CG2292" s="87" t="s">
        <v>1006</v>
      </c>
      <c r="CH2292" s="87">
        <v>34.17</v>
      </c>
      <c r="CI2292" s="87" t="s">
        <v>1006</v>
      </c>
      <c r="CJ2292" s="87">
        <v>0</v>
      </c>
    </row>
    <row r="2293" spans="79:88" x14ac:dyDescent="0.3">
      <c r="CA2293" s="87" t="s">
        <v>1007</v>
      </c>
      <c r="CB2293" s="87">
        <v>204</v>
      </c>
      <c r="CC2293" s="87" t="s">
        <v>1007</v>
      </c>
      <c r="CD2293" s="87">
        <v>0</v>
      </c>
      <c r="CE2293" s="87" t="s">
        <v>1007</v>
      </c>
      <c r="CF2293" s="87">
        <v>0</v>
      </c>
      <c r="CG2293" s="87" t="s">
        <v>1007</v>
      </c>
      <c r="CH2293" s="87">
        <v>31.11</v>
      </c>
      <c r="CI2293" s="87" t="s">
        <v>1007</v>
      </c>
      <c r="CJ2293" s="87">
        <v>0</v>
      </c>
    </row>
    <row r="2294" spans="79:88" x14ac:dyDescent="0.3">
      <c r="CA2294" s="87" t="s">
        <v>1008</v>
      </c>
      <c r="CB2294" s="87">
        <v>203</v>
      </c>
      <c r="CC2294" s="87" t="s">
        <v>1008</v>
      </c>
      <c r="CD2294" s="87">
        <v>0</v>
      </c>
      <c r="CE2294" s="87" t="s">
        <v>1008</v>
      </c>
      <c r="CF2294" s="87">
        <v>0</v>
      </c>
      <c r="CG2294" s="87" t="s">
        <v>1008</v>
      </c>
      <c r="CH2294" s="87">
        <v>33.89</v>
      </c>
      <c r="CI2294" s="87" t="s">
        <v>1008</v>
      </c>
      <c r="CJ2294" s="87">
        <v>0</v>
      </c>
    </row>
    <row r="2295" spans="79:88" x14ac:dyDescent="0.3">
      <c r="CA2295" s="87" t="s">
        <v>1009</v>
      </c>
      <c r="CB2295" s="87">
        <v>202</v>
      </c>
      <c r="CC2295" s="87" t="s">
        <v>1009</v>
      </c>
      <c r="CD2295" s="87">
        <v>0</v>
      </c>
      <c r="CE2295" s="87" t="s">
        <v>1009</v>
      </c>
      <c r="CF2295" s="87">
        <v>0</v>
      </c>
      <c r="CG2295" s="87" t="s">
        <v>1009</v>
      </c>
      <c r="CH2295" s="87">
        <v>31.39</v>
      </c>
      <c r="CI2295" s="87" t="s">
        <v>1009</v>
      </c>
      <c r="CJ2295" s="87">
        <v>0</v>
      </c>
    </row>
    <row r="2296" spans="79:88" x14ac:dyDescent="0.3">
      <c r="CA2296" s="87" t="s">
        <v>1010</v>
      </c>
      <c r="CB2296" s="87">
        <v>204</v>
      </c>
      <c r="CC2296" s="87" t="s">
        <v>1010</v>
      </c>
      <c r="CD2296" s="87">
        <v>0</v>
      </c>
      <c r="CE2296" s="87" t="s">
        <v>1010</v>
      </c>
      <c r="CF2296" s="87">
        <v>0</v>
      </c>
      <c r="CG2296" s="87" t="s">
        <v>1010</v>
      </c>
      <c r="CH2296" s="87">
        <v>25.28</v>
      </c>
      <c r="CI2296" s="87" t="s">
        <v>1010</v>
      </c>
      <c r="CJ2296" s="87">
        <v>0</v>
      </c>
    </row>
    <row r="2297" spans="79:88" x14ac:dyDescent="0.3">
      <c r="CA2297" s="87" t="s">
        <v>1011</v>
      </c>
      <c r="CB2297" s="87">
        <v>205</v>
      </c>
      <c r="CC2297" s="87" t="s">
        <v>1011</v>
      </c>
      <c r="CD2297" s="87">
        <v>0</v>
      </c>
      <c r="CE2297" s="87" t="s">
        <v>1011</v>
      </c>
      <c r="CF2297" s="87">
        <v>0</v>
      </c>
      <c r="CG2297" s="87" t="s">
        <v>1011</v>
      </c>
      <c r="CH2297" s="87">
        <v>36.94</v>
      </c>
      <c r="CI2297" s="87" t="s">
        <v>1011</v>
      </c>
      <c r="CJ2297" s="87">
        <v>0</v>
      </c>
    </row>
    <row r="2298" spans="79:88" x14ac:dyDescent="0.3">
      <c r="CA2298" s="87" t="s">
        <v>1012</v>
      </c>
      <c r="CB2298" s="87">
        <v>203</v>
      </c>
      <c r="CC2298" s="87" t="s">
        <v>1012</v>
      </c>
      <c r="CD2298" s="87">
        <v>0</v>
      </c>
      <c r="CE2298" s="87" t="s">
        <v>1012</v>
      </c>
      <c r="CF2298" s="87">
        <v>0</v>
      </c>
      <c r="CG2298" s="87" t="s">
        <v>1012</v>
      </c>
      <c r="CH2298" s="87">
        <v>26.94</v>
      </c>
      <c r="CI2298" s="87" t="s">
        <v>1012</v>
      </c>
      <c r="CJ2298" s="87">
        <v>0</v>
      </c>
    </row>
    <row r="2299" spans="79:88" x14ac:dyDescent="0.3">
      <c r="CA2299" s="87" t="s">
        <v>1013</v>
      </c>
      <c r="CB2299" s="87">
        <v>202</v>
      </c>
      <c r="CC2299" s="87" t="s">
        <v>1013</v>
      </c>
      <c r="CD2299" s="87">
        <v>0</v>
      </c>
      <c r="CE2299" s="87" t="s">
        <v>1013</v>
      </c>
      <c r="CF2299" s="87">
        <v>0</v>
      </c>
      <c r="CG2299" s="87" t="s">
        <v>1013</v>
      </c>
      <c r="CH2299" s="87">
        <v>23.61</v>
      </c>
      <c r="CI2299" s="87" t="s">
        <v>1013</v>
      </c>
      <c r="CJ2299" s="87">
        <v>0</v>
      </c>
    </row>
    <row r="2300" spans="79:88" x14ac:dyDescent="0.3">
      <c r="CA2300" s="87" t="s">
        <v>1014</v>
      </c>
      <c r="CB2300" s="87">
        <v>206</v>
      </c>
      <c r="CC2300" s="87" t="s">
        <v>1014</v>
      </c>
      <c r="CD2300" s="87">
        <v>0</v>
      </c>
      <c r="CE2300" s="87" t="s">
        <v>1014</v>
      </c>
      <c r="CF2300" s="87">
        <v>0</v>
      </c>
      <c r="CG2300" s="87" t="s">
        <v>1014</v>
      </c>
      <c r="CH2300" s="87">
        <v>30.83</v>
      </c>
      <c r="CI2300" s="87" t="s">
        <v>1014</v>
      </c>
      <c r="CJ2300" s="87">
        <v>0</v>
      </c>
    </row>
    <row r="2301" spans="79:88" x14ac:dyDescent="0.3">
      <c r="CA2301" s="87" t="s">
        <v>1015</v>
      </c>
      <c r="CB2301" s="87">
        <v>203</v>
      </c>
      <c r="CC2301" s="87" t="s">
        <v>1015</v>
      </c>
      <c r="CD2301" s="87">
        <v>0</v>
      </c>
      <c r="CE2301" s="87" t="s">
        <v>1015</v>
      </c>
      <c r="CF2301" s="87">
        <v>0</v>
      </c>
      <c r="CG2301" s="87" t="s">
        <v>1015</v>
      </c>
      <c r="CH2301" s="87">
        <v>32.5</v>
      </c>
      <c r="CI2301" s="87" t="s">
        <v>1015</v>
      </c>
      <c r="CJ2301" s="87">
        <v>0</v>
      </c>
    </row>
    <row r="2302" spans="79:88" x14ac:dyDescent="0.3">
      <c r="CA2302" s="87" t="s">
        <v>1016</v>
      </c>
      <c r="CB2302" s="87">
        <v>204</v>
      </c>
      <c r="CC2302" s="87" t="s">
        <v>1016</v>
      </c>
      <c r="CD2302" s="87">
        <v>0</v>
      </c>
      <c r="CE2302" s="87" t="s">
        <v>1016</v>
      </c>
      <c r="CF2302" s="87">
        <v>0</v>
      </c>
      <c r="CG2302" s="87" t="s">
        <v>1016</v>
      </c>
      <c r="CH2302" s="87">
        <v>26.11</v>
      </c>
      <c r="CI2302" s="87" t="s">
        <v>1016</v>
      </c>
      <c r="CJ2302" s="87">
        <v>0</v>
      </c>
    </row>
    <row r="2303" spans="79:88" x14ac:dyDescent="0.3">
      <c r="CA2303" s="87" t="s">
        <v>1017</v>
      </c>
      <c r="CB2303" s="87">
        <v>207</v>
      </c>
      <c r="CC2303" s="87" t="s">
        <v>1017</v>
      </c>
      <c r="CD2303" s="87">
        <v>0</v>
      </c>
      <c r="CE2303" s="87" t="s">
        <v>1017</v>
      </c>
      <c r="CF2303" s="87">
        <v>0</v>
      </c>
      <c r="CG2303" s="87" t="s">
        <v>1017</v>
      </c>
      <c r="CH2303" s="87">
        <v>25.56</v>
      </c>
      <c r="CI2303" s="87" t="s">
        <v>1017</v>
      </c>
      <c r="CJ2303" s="87">
        <v>0</v>
      </c>
    </row>
    <row r="2304" spans="79:88" x14ac:dyDescent="0.3">
      <c r="CA2304" s="87" t="s">
        <v>1018</v>
      </c>
      <c r="CB2304" s="87">
        <v>204</v>
      </c>
      <c r="CC2304" s="87" t="s">
        <v>1018</v>
      </c>
      <c r="CD2304" s="87">
        <v>0</v>
      </c>
      <c r="CE2304" s="87" t="s">
        <v>1018</v>
      </c>
      <c r="CF2304" s="87">
        <v>0</v>
      </c>
      <c r="CG2304" s="87" t="s">
        <v>1018</v>
      </c>
      <c r="CH2304" s="87">
        <v>21.39</v>
      </c>
      <c r="CI2304" s="87" t="s">
        <v>1018</v>
      </c>
      <c r="CJ2304" s="87">
        <v>0</v>
      </c>
    </row>
    <row r="2305" spans="79:88" x14ac:dyDescent="0.3">
      <c r="CA2305" s="87" t="s">
        <v>1019</v>
      </c>
      <c r="CB2305" s="87">
        <v>203</v>
      </c>
      <c r="CC2305" s="87" t="s">
        <v>1019</v>
      </c>
      <c r="CD2305" s="87">
        <v>0</v>
      </c>
      <c r="CE2305" s="87" t="s">
        <v>1019</v>
      </c>
      <c r="CF2305" s="87">
        <v>0</v>
      </c>
      <c r="CG2305" s="87" t="s">
        <v>1019</v>
      </c>
      <c r="CH2305" s="87">
        <v>26.94</v>
      </c>
      <c r="CI2305" s="87" t="s">
        <v>1019</v>
      </c>
      <c r="CJ2305" s="87">
        <v>0</v>
      </c>
    </row>
    <row r="2306" spans="79:88" x14ac:dyDescent="0.3">
      <c r="CA2306" s="87" t="s">
        <v>1020</v>
      </c>
      <c r="CB2306" s="87">
        <v>202</v>
      </c>
      <c r="CC2306" s="87" t="s">
        <v>1020</v>
      </c>
      <c r="CD2306" s="87">
        <v>0</v>
      </c>
      <c r="CE2306" s="87" t="s">
        <v>1020</v>
      </c>
      <c r="CF2306" s="87">
        <v>0</v>
      </c>
      <c r="CG2306" s="87" t="s">
        <v>1020</v>
      </c>
      <c r="CH2306" s="87">
        <v>33.06</v>
      </c>
      <c r="CI2306" s="87" t="s">
        <v>1020</v>
      </c>
      <c r="CJ2306" s="87">
        <v>0</v>
      </c>
    </row>
    <row r="2307" spans="79:88" x14ac:dyDescent="0.3">
      <c r="CA2307" s="87" t="s">
        <v>1021</v>
      </c>
      <c r="CB2307" s="87">
        <v>203</v>
      </c>
      <c r="CC2307" s="87" t="s">
        <v>1021</v>
      </c>
      <c r="CD2307" s="87">
        <v>0</v>
      </c>
      <c r="CE2307" s="87" t="s">
        <v>1021</v>
      </c>
      <c r="CF2307" s="87">
        <v>0</v>
      </c>
      <c r="CG2307" s="87" t="s">
        <v>1021</v>
      </c>
      <c r="CH2307" s="87">
        <v>30.56</v>
      </c>
      <c r="CI2307" s="87" t="s">
        <v>1021</v>
      </c>
      <c r="CJ2307" s="87">
        <v>0</v>
      </c>
    </row>
    <row r="2308" spans="79:88" x14ac:dyDescent="0.3">
      <c r="CA2308" s="87" t="s">
        <v>1022</v>
      </c>
      <c r="CB2308" s="87">
        <v>205</v>
      </c>
      <c r="CC2308" s="87" t="s">
        <v>1022</v>
      </c>
      <c r="CD2308" s="87">
        <v>0</v>
      </c>
      <c r="CE2308" s="87" t="s">
        <v>1022</v>
      </c>
      <c r="CF2308" s="87">
        <v>0</v>
      </c>
      <c r="CG2308" s="87" t="s">
        <v>1022</v>
      </c>
      <c r="CH2308" s="87">
        <v>33.61</v>
      </c>
      <c r="CI2308" s="87" t="s">
        <v>1022</v>
      </c>
      <c r="CJ2308" s="87">
        <v>0</v>
      </c>
    </row>
    <row r="2309" spans="79:88" x14ac:dyDescent="0.3">
      <c r="CA2309" s="87" t="s">
        <v>1023</v>
      </c>
      <c r="CB2309" s="87">
        <v>203</v>
      </c>
      <c r="CC2309" s="87" t="s">
        <v>1023</v>
      </c>
      <c r="CD2309" s="87">
        <v>0</v>
      </c>
      <c r="CE2309" s="87" t="s">
        <v>1023</v>
      </c>
      <c r="CF2309" s="87">
        <v>0</v>
      </c>
      <c r="CG2309" s="87" t="s">
        <v>1023</v>
      </c>
      <c r="CH2309" s="87">
        <v>23.06</v>
      </c>
      <c r="CI2309" s="87" t="s">
        <v>1023</v>
      </c>
      <c r="CJ2309" s="87">
        <v>0</v>
      </c>
    </row>
    <row r="2310" spans="79:88" x14ac:dyDescent="0.3">
      <c r="CA2310" s="87" t="s">
        <v>1024</v>
      </c>
      <c r="CB2310" s="87">
        <v>203</v>
      </c>
      <c r="CC2310" s="87" t="s">
        <v>1024</v>
      </c>
      <c r="CD2310" s="87">
        <v>0</v>
      </c>
      <c r="CE2310" s="87" t="s">
        <v>1024</v>
      </c>
      <c r="CF2310" s="87">
        <v>0</v>
      </c>
      <c r="CG2310" s="87" t="s">
        <v>1024</v>
      </c>
      <c r="CH2310" s="87">
        <v>23.61</v>
      </c>
      <c r="CI2310" s="87" t="s">
        <v>1024</v>
      </c>
      <c r="CJ2310" s="87">
        <v>0</v>
      </c>
    </row>
    <row r="2311" spans="79:88" x14ac:dyDescent="0.3">
      <c r="CA2311" s="87" t="s">
        <v>1025</v>
      </c>
      <c r="CB2311" s="87">
        <v>202</v>
      </c>
      <c r="CC2311" s="87" t="s">
        <v>1025</v>
      </c>
      <c r="CD2311" s="87">
        <v>0</v>
      </c>
      <c r="CE2311" s="87" t="s">
        <v>1025</v>
      </c>
      <c r="CF2311" s="87">
        <v>0</v>
      </c>
      <c r="CG2311" s="87" t="s">
        <v>1025</v>
      </c>
      <c r="CH2311" s="87">
        <v>33.06</v>
      </c>
      <c r="CI2311" s="87" t="s">
        <v>1025</v>
      </c>
      <c r="CJ2311" s="87">
        <v>0</v>
      </c>
    </row>
    <row r="2312" spans="79:88" x14ac:dyDescent="0.3">
      <c r="CA2312" s="87" t="s">
        <v>1026</v>
      </c>
      <c r="CB2312" s="87">
        <v>203</v>
      </c>
      <c r="CC2312" s="87" t="s">
        <v>1026</v>
      </c>
      <c r="CD2312" s="87">
        <v>0</v>
      </c>
      <c r="CE2312" s="87" t="s">
        <v>1026</v>
      </c>
      <c r="CF2312" s="87">
        <v>0</v>
      </c>
      <c r="CG2312" s="87" t="s">
        <v>1026</v>
      </c>
      <c r="CH2312" s="87">
        <v>31.39</v>
      </c>
      <c r="CI2312" s="87" t="s">
        <v>1026</v>
      </c>
      <c r="CJ2312" s="87">
        <v>0</v>
      </c>
    </row>
    <row r="2313" spans="79:88" x14ac:dyDescent="0.3">
      <c r="CA2313" s="87" t="s">
        <v>1027</v>
      </c>
      <c r="CB2313" s="87">
        <v>206</v>
      </c>
      <c r="CC2313" s="87" t="s">
        <v>1027</v>
      </c>
      <c r="CD2313" s="87">
        <v>0</v>
      </c>
      <c r="CE2313" s="87" t="s">
        <v>1027</v>
      </c>
      <c r="CF2313" s="87">
        <v>0</v>
      </c>
      <c r="CG2313" s="87" t="s">
        <v>1027</v>
      </c>
      <c r="CH2313" s="87">
        <v>20.56</v>
      </c>
      <c r="CI2313" s="87" t="s">
        <v>1027</v>
      </c>
      <c r="CJ2313" s="87">
        <v>0</v>
      </c>
    </row>
    <row r="2314" spans="79:88" x14ac:dyDescent="0.3">
      <c r="CA2314" s="87" t="s">
        <v>1028</v>
      </c>
      <c r="CB2314" s="87">
        <v>205</v>
      </c>
      <c r="CC2314" s="87" t="s">
        <v>1028</v>
      </c>
      <c r="CD2314" s="87">
        <v>0</v>
      </c>
      <c r="CE2314" s="87" t="s">
        <v>1028</v>
      </c>
      <c r="CF2314" s="87">
        <v>0</v>
      </c>
      <c r="CG2314" s="87" t="s">
        <v>1028</v>
      </c>
      <c r="CH2314" s="87">
        <v>18.89</v>
      </c>
      <c r="CI2314" s="87" t="s">
        <v>1028</v>
      </c>
      <c r="CJ2314" s="87">
        <v>0</v>
      </c>
    </row>
    <row r="2315" spans="79:88" x14ac:dyDescent="0.3">
      <c r="CA2315" s="87" t="s">
        <v>1029</v>
      </c>
      <c r="CB2315" s="87">
        <v>204</v>
      </c>
      <c r="CC2315" s="87" t="s">
        <v>1029</v>
      </c>
      <c r="CD2315" s="87">
        <v>0</v>
      </c>
      <c r="CE2315" s="87" t="s">
        <v>1029</v>
      </c>
      <c r="CF2315" s="87">
        <v>0</v>
      </c>
      <c r="CG2315" s="87" t="s">
        <v>1029</v>
      </c>
      <c r="CH2315" s="87">
        <v>0.83</v>
      </c>
      <c r="CI2315" s="87" t="s">
        <v>1029</v>
      </c>
      <c r="CJ2315" s="87">
        <v>0</v>
      </c>
    </row>
    <row r="2316" spans="79:88" x14ac:dyDescent="0.3">
      <c r="CA2316" s="87" t="s">
        <v>1030</v>
      </c>
      <c r="CB2316" s="87">
        <v>221</v>
      </c>
      <c r="CC2316" s="87" t="s">
        <v>1030</v>
      </c>
      <c r="CD2316" s="87">
        <v>0</v>
      </c>
      <c r="CE2316" s="87" t="s">
        <v>1030</v>
      </c>
      <c r="CF2316" s="87">
        <v>0</v>
      </c>
      <c r="CG2316" s="87" t="s">
        <v>1030</v>
      </c>
      <c r="CH2316" s="87">
        <v>25.83</v>
      </c>
      <c r="CI2316" s="87" t="s">
        <v>1030</v>
      </c>
      <c r="CJ2316" s="87">
        <v>0</v>
      </c>
    </row>
    <row r="2317" spans="79:88" x14ac:dyDescent="0.3">
      <c r="CA2317" s="87" t="s">
        <v>1031</v>
      </c>
      <c r="CB2317" s="87">
        <v>73</v>
      </c>
      <c r="CC2317" s="87" t="s">
        <v>1031</v>
      </c>
      <c r="CD2317" s="87">
        <v>0</v>
      </c>
      <c r="CE2317" s="87" t="s">
        <v>1031</v>
      </c>
      <c r="CF2317" s="87">
        <v>0</v>
      </c>
      <c r="CG2317" s="87" t="s">
        <v>1031</v>
      </c>
      <c r="CH2317" s="87">
        <v>17.78</v>
      </c>
      <c r="CI2317" s="87" t="s">
        <v>1031</v>
      </c>
      <c r="CJ2317" s="87">
        <v>0</v>
      </c>
    </row>
    <row r="2318" spans="79:88" x14ac:dyDescent="0.3">
      <c r="CA2318" s="87" t="s">
        <v>1032</v>
      </c>
      <c r="CB2318" s="87">
        <v>194</v>
      </c>
      <c r="CC2318" s="87" t="s">
        <v>1032</v>
      </c>
      <c r="CD2318" s="87">
        <v>0</v>
      </c>
      <c r="CE2318" s="87" t="s">
        <v>1032</v>
      </c>
      <c r="CF2318" s="87">
        <v>0</v>
      </c>
      <c r="CG2318" s="87" t="s">
        <v>1032</v>
      </c>
      <c r="CH2318" s="87">
        <v>22.5</v>
      </c>
      <c r="CI2318" s="87" t="s">
        <v>1032</v>
      </c>
      <c r="CJ2318" s="87">
        <v>0</v>
      </c>
    </row>
    <row r="2319" spans="79:88" x14ac:dyDescent="0.3">
      <c r="CA2319" s="87" t="s">
        <v>1033</v>
      </c>
      <c r="CB2319" s="87">
        <v>198</v>
      </c>
      <c r="CC2319" s="87" t="s">
        <v>1033</v>
      </c>
      <c r="CD2319" s="87">
        <v>0</v>
      </c>
      <c r="CE2319" s="87" t="s">
        <v>1033</v>
      </c>
      <c r="CF2319" s="87">
        <v>0</v>
      </c>
      <c r="CG2319" s="87" t="s">
        <v>1033</v>
      </c>
      <c r="CH2319" s="87">
        <v>24.17</v>
      </c>
      <c r="CI2319" s="87" t="s">
        <v>1033</v>
      </c>
      <c r="CJ2319" s="87">
        <v>0</v>
      </c>
    </row>
    <row r="2320" spans="79:88" x14ac:dyDescent="0.3">
      <c r="CA2320" s="87" t="s">
        <v>1034</v>
      </c>
      <c r="CB2320" s="87">
        <v>204</v>
      </c>
      <c r="CC2320" s="87" t="s">
        <v>1034</v>
      </c>
      <c r="CD2320" s="87">
        <v>0</v>
      </c>
      <c r="CE2320" s="87" t="s">
        <v>1034</v>
      </c>
      <c r="CF2320" s="87">
        <v>0</v>
      </c>
      <c r="CG2320" s="87" t="s">
        <v>1034</v>
      </c>
      <c r="CH2320" s="87">
        <v>25.56</v>
      </c>
      <c r="CI2320" s="87" t="s">
        <v>1034</v>
      </c>
      <c r="CJ2320" s="87">
        <v>0</v>
      </c>
    </row>
    <row r="2321" spans="79:88" x14ac:dyDescent="0.3">
      <c r="CA2321" s="87" t="s">
        <v>1035</v>
      </c>
      <c r="CB2321" s="87">
        <v>207</v>
      </c>
      <c r="CC2321" s="87" t="s">
        <v>1035</v>
      </c>
      <c r="CD2321" s="87">
        <v>0</v>
      </c>
      <c r="CE2321" s="87" t="s">
        <v>1035</v>
      </c>
      <c r="CF2321" s="87">
        <v>0</v>
      </c>
      <c r="CG2321" s="87" t="s">
        <v>1035</v>
      </c>
      <c r="CH2321" s="87">
        <v>16.670000000000002</v>
      </c>
      <c r="CI2321" s="87" t="s">
        <v>1035</v>
      </c>
      <c r="CJ2321" s="87">
        <v>0</v>
      </c>
    </row>
    <row r="2322" spans="79:88" x14ac:dyDescent="0.3">
      <c r="CA2322" s="87" t="s">
        <v>1036</v>
      </c>
      <c r="CB2322" s="87">
        <v>203</v>
      </c>
      <c r="CC2322" s="87" t="s">
        <v>1036</v>
      </c>
      <c r="CD2322" s="87">
        <v>0</v>
      </c>
      <c r="CE2322" s="87" t="s">
        <v>1036</v>
      </c>
      <c r="CF2322" s="87">
        <v>0</v>
      </c>
      <c r="CG2322" s="87" t="s">
        <v>1036</v>
      </c>
      <c r="CH2322" s="87">
        <v>26.94</v>
      </c>
      <c r="CI2322" s="87" t="s">
        <v>1036</v>
      </c>
      <c r="CJ2322" s="87">
        <v>0</v>
      </c>
    </row>
    <row r="2323" spans="79:88" x14ac:dyDescent="0.3">
      <c r="CA2323" s="87" t="s">
        <v>1037</v>
      </c>
      <c r="CB2323" s="87">
        <v>204</v>
      </c>
      <c r="CC2323" s="87" t="s">
        <v>1037</v>
      </c>
      <c r="CD2323" s="87">
        <v>0</v>
      </c>
      <c r="CE2323" s="87" t="s">
        <v>1037</v>
      </c>
      <c r="CF2323" s="87">
        <v>0</v>
      </c>
      <c r="CG2323" s="87" t="s">
        <v>1037</v>
      </c>
      <c r="CH2323" s="87">
        <v>24.44</v>
      </c>
      <c r="CI2323" s="87" t="s">
        <v>1037</v>
      </c>
      <c r="CJ2323" s="87">
        <v>0</v>
      </c>
    </row>
    <row r="2324" spans="79:88" x14ac:dyDescent="0.3">
      <c r="CA2324" s="87" t="s">
        <v>1038</v>
      </c>
      <c r="CB2324" s="87">
        <v>203</v>
      </c>
      <c r="CC2324" s="87" t="s">
        <v>1038</v>
      </c>
      <c r="CD2324" s="87">
        <v>0</v>
      </c>
      <c r="CE2324" s="87" t="s">
        <v>1038</v>
      </c>
      <c r="CF2324" s="87">
        <v>0</v>
      </c>
      <c r="CG2324" s="87" t="s">
        <v>1038</v>
      </c>
      <c r="CH2324" s="87">
        <v>16.670000000000002</v>
      </c>
      <c r="CI2324" s="87" t="s">
        <v>1038</v>
      </c>
      <c r="CJ2324" s="87">
        <v>0</v>
      </c>
    </row>
    <row r="2325" spans="79:88" x14ac:dyDescent="0.3">
      <c r="CA2325" s="87" t="s">
        <v>1039</v>
      </c>
      <c r="CB2325" s="87">
        <v>202</v>
      </c>
      <c r="CC2325" s="87" t="s">
        <v>1039</v>
      </c>
      <c r="CD2325" s="87">
        <v>0</v>
      </c>
      <c r="CE2325" s="87" t="s">
        <v>1039</v>
      </c>
      <c r="CF2325" s="87">
        <v>0</v>
      </c>
      <c r="CG2325" s="87" t="s">
        <v>1039</v>
      </c>
      <c r="CH2325" s="87">
        <v>16.670000000000002</v>
      </c>
      <c r="CI2325" s="87" t="s">
        <v>1039</v>
      </c>
      <c r="CJ2325" s="87">
        <v>0</v>
      </c>
    </row>
    <row r="2326" spans="79:88" x14ac:dyDescent="0.3">
      <c r="CA2326" s="87" t="s">
        <v>1040</v>
      </c>
      <c r="CB2326" s="87">
        <v>203</v>
      </c>
      <c r="CC2326" s="87" t="s">
        <v>1040</v>
      </c>
      <c r="CD2326" s="87">
        <v>0</v>
      </c>
      <c r="CE2326" s="87" t="s">
        <v>1040</v>
      </c>
      <c r="CF2326" s="87">
        <v>0</v>
      </c>
      <c r="CG2326" s="87" t="s">
        <v>1040</v>
      </c>
      <c r="CH2326" s="87">
        <v>18.61</v>
      </c>
      <c r="CI2326" s="87" t="s">
        <v>1040</v>
      </c>
      <c r="CJ2326" s="87">
        <v>0</v>
      </c>
    </row>
    <row r="2327" spans="79:88" x14ac:dyDescent="0.3">
      <c r="CA2327" s="87" t="s">
        <v>1041</v>
      </c>
      <c r="CB2327" s="87">
        <v>204</v>
      </c>
      <c r="CC2327" s="87" t="s">
        <v>1041</v>
      </c>
      <c r="CD2327" s="87">
        <v>0</v>
      </c>
      <c r="CE2327" s="87" t="s">
        <v>1041</v>
      </c>
      <c r="CF2327" s="87">
        <v>0</v>
      </c>
      <c r="CG2327" s="87" t="s">
        <v>1041</v>
      </c>
      <c r="CH2327" s="87">
        <v>24.72</v>
      </c>
      <c r="CI2327" s="87" t="s">
        <v>1041</v>
      </c>
      <c r="CJ2327" s="87">
        <v>0</v>
      </c>
    </row>
    <row r="2328" spans="79:88" x14ac:dyDescent="0.3">
      <c r="CA2328" s="87" t="s">
        <v>1042</v>
      </c>
      <c r="CB2328" s="87">
        <v>205</v>
      </c>
      <c r="CC2328" s="87" t="s">
        <v>1042</v>
      </c>
      <c r="CD2328" s="87">
        <v>0</v>
      </c>
      <c r="CE2328" s="87" t="s">
        <v>1042</v>
      </c>
      <c r="CF2328" s="87">
        <v>0</v>
      </c>
      <c r="CG2328" s="87" t="s">
        <v>1042</v>
      </c>
      <c r="CH2328" s="87">
        <v>16.670000000000002</v>
      </c>
      <c r="CI2328" s="87" t="s">
        <v>1042</v>
      </c>
      <c r="CJ2328" s="87">
        <v>0</v>
      </c>
    </row>
    <row r="2329" spans="79:88" x14ac:dyDescent="0.3">
      <c r="CA2329" s="87" t="s">
        <v>1043</v>
      </c>
      <c r="CB2329" s="87">
        <v>204</v>
      </c>
      <c r="CC2329" s="87" t="s">
        <v>1043</v>
      </c>
      <c r="CD2329" s="87">
        <v>0</v>
      </c>
      <c r="CE2329" s="87" t="s">
        <v>1043</v>
      </c>
      <c r="CF2329" s="87">
        <v>0</v>
      </c>
      <c r="CG2329" s="87" t="s">
        <v>1043</v>
      </c>
      <c r="CH2329" s="87">
        <v>16.670000000000002</v>
      </c>
      <c r="CI2329" s="87" t="s">
        <v>1043</v>
      </c>
      <c r="CJ2329" s="87">
        <v>0</v>
      </c>
    </row>
    <row r="2330" spans="79:88" x14ac:dyDescent="0.3">
      <c r="CA2330" s="87" t="s">
        <v>1044</v>
      </c>
      <c r="CB2330" s="87">
        <v>202</v>
      </c>
      <c r="CC2330" s="87" t="s">
        <v>1044</v>
      </c>
      <c r="CD2330" s="87">
        <v>0</v>
      </c>
      <c r="CE2330" s="87" t="s">
        <v>1044</v>
      </c>
      <c r="CF2330" s="87">
        <v>0</v>
      </c>
      <c r="CG2330" s="87" t="s">
        <v>1044</v>
      </c>
      <c r="CH2330" s="87">
        <v>16.940000000000001</v>
      </c>
      <c r="CI2330" s="87" t="s">
        <v>1044</v>
      </c>
      <c r="CJ2330" s="87">
        <v>0</v>
      </c>
    </row>
    <row r="2331" spans="79:88" x14ac:dyDescent="0.3">
      <c r="CA2331" s="87" t="s">
        <v>1045</v>
      </c>
      <c r="CB2331" s="87">
        <v>205</v>
      </c>
      <c r="CC2331" s="87" t="s">
        <v>1045</v>
      </c>
      <c r="CD2331" s="87">
        <v>0</v>
      </c>
      <c r="CE2331" s="87" t="s">
        <v>1045</v>
      </c>
      <c r="CF2331" s="87">
        <v>0</v>
      </c>
      <c r="CG2331" s="87" t="s">
        <v>1045</v>
      </c>
      <c r="CH2331" s="87">
        <v>26.11</v>
      </c>
      <c r="CI2331" s="87" t="s">
        <v>1045</v>
      </c>
      <c r="CJ2331" s="87">
        <v>0</v>
      </c>
    </row>
    <row r="2332" spans="79:88" x14ac:dyDescent="0.3">
      <c r="CA2332" s="87" t="s">
        <v>1046</v>
      </c>
      <c r="CB2332" s="87">
        <v>202</v>
      </c>
      <c r="CC2332" s="87" t="s">
        <v>1046</v>
      </c>
      <c r="CD2332" s="87">
        <v>0</v>
      </c>
      <c r="CE2332" s="87" t="s">
        <v>1046</v>
      </c>
      <c r="CF2332" s="87">
        <v>0</v>
      </c>
      <c r="CG2332" s="87" t="s">
        <v>1046</v>
      </c>
      <c r="CH2332" s="87">
        <v>0</v>
      </c>
      <c r="CI2332" s="87" t="s">
        <v>1046</v>
      </c>
      <c r="CJ2332" s="87">
        <v>0</v>
      </c>
    </row>
    <row r="2333" spans="79:88" x14ac:dyDescent="0.3">
      <c r="CA2333" s="87" t="s">
        <v>1047</v>
      </c>
      <c r="CB2333" s="87">
        <v>206</v>
      </c>
      <c r="CC2333" s="87" t="s">
        <v>1047</v>
      </c>
      <c r="CD2333" s="87">
        <v>0</v>
      </c>
      <c r="CE2333" s="87" t="s">
        <v>1047</v>
      </c>
      <c r="CF2333" s="87">
        <v>0</v>
      </c>
      <c r="CG2333" s="87" t="s">
        <v>1047</v>
      </c>
      <c r="CH2333" s="87">
        <v>17.5</v>
      </c>
      <c r="CI2333" s="87" t="s">
        <v>1047</v>
      </c>
      <c r="CJ2333" s="87">
        <v>0</v>
      </c>
    </row>
    <row r="2334" spans="79:88" x14ac:dyDescent="0.3">
      <c r="CA2334" s="87" t="s">
        <v>1048</v>
      </c>
      <c r="CB2334" s="87">
        <v>202</v>
      </c>
      <c r="CC2334" s="87" t="s">
        <v>1048</v>
      </c>
      <c r="CD2334" s="87">
        <v>0</v>
      </c>
      <c r="CE2334" s="87" t="s">
        <v>1048</v>
      </c>
      <c r="CF2334" s="87">
        <v>0</v>
      </c>
      <c r="CG2334" s="87" t="s">
        <v>1048</v>
      </c>
      <c r="CH2334" s="87">
        <v>22.22</v>
      </c>
      <c r="CI2334" s="87" t="s">
        <v>1048</v>
      </c>
      <c r="CJ2334" s="87">
        <v>0</v>
      </c>
    </row>
    <row r="2335" spans="79:88" x14ac:dyDescent="0.3">
      <c r="CA2335" s="87" t="s">
        <v>1049</v>
      </c>
      <c r="CB2335" s="87">
        <v>202</v>
      </c>
      <c r="CC2335" s="87" t="s">
        <v>1049</v>
      </c>
      <c r="CD2335" s="87">
        <v>0</v>
      </c>
      <c r="CE2335" s="87" t="s">
        <v>1049</v>
      </c>
      <c r="CF2335" s="87">
        <v>0</v>
      </c>
      <c r="CG2335" s="87" t="s">
        <v>1049</v>
      </c>
      <c r="CH2335" s="87">
        <v>16.670000000000002</v>
      </c>
      <c r="CI2335" s="87" t="s">
        <v>1049</v>
      </c>
      <c r="CJ2335" s="87">
        <v>0</v>
      </c>
    </row>
    <row r="2336" spans="79:88" x14ac:dyDescent="0.3">
      <c r="CA2336" s="87" t="s">
        <v>1050</v>
      </c>
      <c r="CB2336" s="87">
        <v>204</v>
      </c>
      <c r="CC2336" s="87" t="s">
        <v>1050</v>
      </c>
      <c r="CD2336" s="87">
        <v>0</v>
      </c>
      <c r="CE2336" s="87" t="s">
        <v>1050</v>
      </c>
      <c r="CF2336" s="87">
        <v>0</v>
      </c>
      <c r="CG2336" s="87" t="s">
        <v>1050</v>
      </c>
      <c r="CH2336" s="87">
        <v>27.5</v>
      </c>
      <c r="CI2336" s="87" t="s">
        <v>1050</v>
      </c>
      <c r="CJ2336" s="87">
        <v>0</v>
      </c>
    </row>
    <row r="2337" spans="79:88" x14ac:dyDescent="0.3">
      <c r="CA2337" s="87" t="s">
        <v>1051</v>
      </c>
      <c r="CB2337" s="87">
        <v>203</v>
      </c>
      <c r="CC2337" s="87" t="s">
        <v>1051</v>
      </c>
      <c r="CD2337" s="87">
        <v>0</v>
      </c>
      <c r="CE2337" s="87" t="s">
        <v>1051</v>
      </c>
      <c r="CF2337" s="87">
        <v>0</v>
      </c>
      <c r="CG2337" s="87" t="s">
        <v>1051</v>
      </c>
      <c r="CH2337" s="87">
        <v>18.89</v>
      </c>
      <c r="CI2337" s="87" t="s">
        <v>1051</v>
      </c>
      <c r="CJ2337" s="87">
        <v>0</v>
      </c>
    </row>
    <row r="2338" spans="79:88" x14ac:dyDescent="0.3">
      <c r="CA2338" s="87" t="s">
        <v>1052</v>
      </c>
      <c r="CB2338" s="87">
        <v>202</v>
      </c>
      <c r="CC2338" s="87" t="s">
        <v>1052</v>
      </c>
      <c r="CD2338" s="87">
        <v>0</v>
      </c>
      <c r="CE2338" s="87" t="s">
        <v>1052</v>
      </c>
      <c r="CF2338" s="87">
        <v>0</v>
      </c>
      <c r="CG2338" s="87" t="s">
        <v>1052</v>
      </c>
      <c r="CH2338" s="87">
        <v>19.72</v>
      </c>
      <c r="CI2338" s="87" t="s">
        <v>1052</v>
      </c>
      <c r="CJ2338" s="87">
        <v>0</v>
      </c>
    </row>
    <row r="2339" spans="79:88" x14ac:dyDescent="0.3">
      <c r="CA2339" s="87" t="s">
        <v>1053</v>
      </c>
      <c r="CB2339" s="87">
        <v>202</v>
      </c>
      <c r="CC2339" s="87" t="s">
        <v>1053</v>
      </c>
      <c r="CD2339" s="87">
        <v>0</v>
      </c>
      <c r="CE2339" s="87" t="s">
        <v>1053</v>
      </c>
      <c r="CF2339" s="87">
        <v>0</v>
      </c>
      <c r="CG2339" s="87" t="s">
        <v>1053</v>
      </c>
      <c r="CH2339" s="87">
        <v>19.72</v>
      </c>
      <c r="CI2339" s="87" t="s">
        <v>1053</v>
      </c>
      <c r="CJ2339" s="87">
        <v>0</v>
      </c>
    </row>
    <row r="2340" spans="79:88" x14ac:dyDescent="0.3">
      <c r="CA2340" s="87" t="s">
        <v>1054</v>
      </c>
      <c r="CB2340" s="87">
        <v>202</v>
      </c>
      <c r="CC2340" s="87" t="s">
        <v>1054</v>
      </c>
      <c r="CD2340" s="87">
        <v>0</v>
      </c>
      <c r="CE2340" s="87" t="s">
        <v>1054</v>
      </c>
      <c r="CF2340" s="87">
        <v>0</v>
      </c>
      <c r="CG2340" s="87" t="s">
        <v>1054</v>
      </c>
      <c r="CH2340" s="87">
        <v>27.5</v>
      </c>
      <c r="CI2340" s="87" t="s">
        <v>1054</v>
      </c>
      <c r="CJ2340" s="87">
        <v>0</v>
      </c>
    </row>
    <row r="2341" spans="79:88" x14ac:dyDescent="0.3">
      <c r="CA2341" s="87" t="s">
        <v>1055</v>
      </c>
      <c r="CB2341" s="87">
        <v>205</v>
      </c>
      <c r="CC2341" s="87" t="s">
        <v>1055</v>
      </c>
      <c r="CD2341" s="87">
        <v>0</v>
      </c>
      <c r="CE2341" s="87" t="s">
        <v>1055</v>
      </c>
      <c r="CF2341" s="87">
        <v>0</v>
      </c>
      <c r="CG2341" s="87" t="s">
        <v>1055</v>
      </c>
      <c r="CH2341" s="87">
        <v>28.61</v>
      </c>
      <c r="CI2341" s="87" t="s">
        <v>1055</v>
      </c>
      <c r="CJ2341" s="87">
        <v>0</v>
      </c>
    </row>
    <row r="2342" spans="79:88" x14ac:dyDescent="0.3">
      <c r="CA2342" s="87" t="s">
        <v>1056</v>
      </c>
      <c r="CB2342" s="87">
        <v>204</v>
      </c>
      <c r="CC2342" s="87" t="s">
        <v>1056</v>
      </c>
      <c r="CD2342" s="87">
        <v>0</v>
      </c>
      <c r="CE2342" s="87" t="s">
        <v>1056</v>
      </c>
      <c r="CF2342" s="87">
        <v>0</v>
      </c>
      <c r="CG2342" s="87" t="s">
        <v>1056</v>
      </c>
      <c r="CH2342" s="87">
        <v>22.78</v>
      </c>
      <c r="CI2342" s="87" t="s">
        <v>1056</v>
      </c>
      <c r="CJ2342" s="87">
        <v>0</v>
      </c>
    </row>
    <row r="2343" spans="79:88" x14ac:dyDescent="0.3">
      <c r="CA2343" s="87" t="s">
        <v>1057</v>
      </c>
      <c r="CB2343" s="87">
        <v>203</v>
      </c>
      <c r="CC2343" s="87" t="s">
        <v>1057</v>
      </c>
      <c r="CD2343" s="87">
        <v>0</v>
      </c>
      <c r="CE2343" s="87" t="s">
        <v>1057</v>
      </c>
      <c r="CF2343" s="87">
        <v>0</v>
      </c>
      <c r="CG2343" s="87" t="s">
        <v>1057</v>
      </c>
      <c r="CH2343" s="87">
        <v>18.329999999999998</v>
      </c>
      <c r="CI2343" s="87" t="s">
        <v>1057</v>
      </c>
      <c r="CJ2343" s="87">
        <v>0</v>
      </c>
    </row>
    <row r="2344" spans="79:88" x14ac:dyDescent="0.3">
      <c r="CA2344" s="87" t="s">
        <v>1058</v>
      </c>
      <c r="CB2344" s="87">
        <v>202</v>
      </c>
      <c r="CC2344" s="87" t="s">
        <v>1058</v>
      </c>
      <c r="CD2344" s="87">
        <v>21.11</v>
      </c>
      <c r="CE2344" s="87" t="s">
        <v>1058</v>
      </c>
      <c r="CF2344" s="87">
        <v>0</v>
      </c>
      <c r="CG2344" s="87" t="s">
        <v>1058</v>
      </c>
      <c r="CH2344" s="87">
        <v>13.61</v>
      </c>
      <c r="CI2344" s="87" t="s">
        <v>1058</v>
      </c>
      <c r="CJ2344" s="87">
        <v>0</v>
      </c>
    </row>
    <row r="2345" spans="79:88" x14ac:dyDescent="0.3">
      <c r="CA2345" s="87" t="s">
        <v>1059</v>
      </c>
      <c r="CB2345" s="87">
        <v>204</v>
      </c>
      <c r="CC2345" s="87" t="s">
        <v>1059</v>
      </c>
      <c r="CD2345" s="87">
        <v>21.44</v>
      </c>
      <c r="CE2345" s="87" t="s">
        <v>1059</v>
      </c>
      <c r="CF2345" s="87">
        <v>0</v>
      </c>
      <c r="CG2345" s="87" t="s">
        <v>1059</v>
      </c>
      <c r="CH2345" s="87">
        <v>18.329999999999998</v>
      </c>
      <c r="CI2345" s="87" t="s">
        <v>1059</v>
      </c>
      <c r="CJ2345" s="87">
        <v>12.92</v>
      </c>
    </row>
    <row r="2346" spans="79:88" x14ac:dyDescent="0.3">
      <c r="CA2346" s="87" t="s">
        <v>1060</v>
      </c>
      <c r="CB2346" s="87">
        <v>204</v>
      </c>
      <c r="CC2346" s="87" t="s">
        <v>1060</v>
      </c>
      <c r="CD2346" s="87">
        <v>22.06</v>
      </c>
      <c r="CE2346" s="87" t="s">
        <v>1060</v>
      </c>
      <c r="CF2346" s="87">
        <v>0</v>
      </c>
      <c r="CG2346" s="87" t="s">
        <v>1060</v>
      </c>
      <c r="CH2346" s="87">
        <v>32.78</v>
      </c>
      <c r="CI2346" s="87" t="s">
        <v>1060</v>
      </c>
      <c r="CJ2346" s="87">
        <v>13.94</v>
      </c>
    </row>
    <row r="2347" spans="79:88" x14ac:dyDescent="0.3">
      <c r="CA2347" s="87" t="s">
        <v>1061</v>
      </c>
      <c r="CB2347" s="87">
        <v>205</v>
      </c>
      <c r="CC2347" s="87" t="s">
        <v>1061</v>
      </c>
      <c r="CD2347" s="87">
        <v>21.31</v>
      </c>
      <c r="CE2347" s="87" t="s">
        <v>1061</v>
      </c>
      <c r="CF2347" s="87">
        <v>0</v>
      </c>
      <c r="CG2347" s="87" t="s">
        <v>1061</v>
      </c>
      <c r="CH2347" s="87">
        <v>18.329999999999998</v>
      </c>
      <c r="CI2347" s="87" t="s">
        <v>1061</v>
      </c>
      <c r="CJ2347" s="87">
        <v>26.25</v>
      </c>
    </row>
    <row r="2348" spans="79:88" x14ac:dyDescent="0.3">
      <c r="CA2348" s="87" t="s">
        <v>1062</v>
      </c>
      <c r="CB2348" s="87">
        <v>206</v>
      </c>
      <c r="CC2348" s="87" t="s">
        <v>1062</v>
      </c>
      <c r="CD2348" s="87">
        <v>21.47</v>
      </c>
      <c r="CE2348" s="87" t="s">
        <v>1062</v>
      </c>
      <c r="CF2348" s="87">
        <v>0</v>
      </c>
      <c r="CG2348" s="87" t="s">
        <v>1062</v>
      </c>
      <c r="CH2348" s="87">
        <v>19.170000000000002</v>
      </c>
      <c r="CI2348" s="87" t="s">
        <v>1062</v>
      </c>
      <c r="CJ2348" s="87">
        <v>0</v>
      </c>
    </row>
    <row r="2349" spans="79:88" x14ac:dyDescent="0.3">
      <c r="CA2349" s="87" t="s">
        <v>1063</v>
      </c>
      <c r="CB2349" s="87">
        <v>205</v>
      </c>
      <c r="CC2349" s="87" t="s">
        <v>1063</v>
      </c>
      <c r="CD2349" s="87">
        <v>21.72</v>
      </c>
      <c r="CE2349" s="87" t="s">
        <v>1063</v>
      </c>
      <c r="CF2349" s="87">
        <v>0</v>
      </c>
      <c r="CG2349" s="87" t="s">
        <v>1063</v>
      </c>
      <c r="CH2349" s="87">
        <v>20.28</v>
      </c>
      <c r="CI2349" s="87" t="s">
        <v>1063</v>
      </c>
      <c r="CJ2349" s="87">
        <v>0</v>
      </c>
    </row>
    <row r="2350" spans="79:88" x14ac:dyDescent="0.3">
      <c r="CA2350" s="87" t="s">
        <v>1064</v>
      </c>
      <c r="CB2350" s="87">
        <v>204</v>
      </c>
      <c r="CC2350" s="87" t="s">
        <v>1064</v>
      </c>
      <c r="CD2350" s="87">
        <v>21.36</v>
      </c>
      <c r="CE2350" s="87" t="s">
        <v>1064</v>
      </c>
      <c r="CF2350" s="87">
        <v>0</v>
      </c>
      <c r="CG2350" s="87" t="s">
        <v>1064</v>
      </c>
      <c r="CH2350" s="87">
        <v>17.5</v>
      </c>
      <c r="CI2350" s="87" t="s">
        <v>1064</v>
      </c>
      <c r="CJ2350" s="87">
        <v>27.72</v>
      </c>
    </row>
    <row r="2351" spans="79:88" x14ac:dyDescent="0.3">
      <c r="CA2351" s="87" t="s">
        <v>1065</v>
      </c>
      <c r="CB2351" s="87">
        <v>203</v>
      </c>
      <c r="CC2351" s="87" t="s">
        <v>1065</v>
      </c>
      <c r="CD2351" s="87">
        <v>21.61</v>
      </c>
      <c r="CE2351" s="87" t="s">
        <v>1065</v>
      </c>
      <c r="CF2351" s="87">
        <v>0</v>
      </c>
      <c r="CG2351" s="87" t="s">
        <v>1065</v>
      </c>
      <c r="CH2351" s="87">
        <v>0.28000000000000003</v>
      </c>
      <c r="CI2351" s="87" t="s">
        <v>1065</v>
      </c>
      <c r="CJ2351" s="87">
        <v>49.94</v>
      </c>
    </row>
    <row r="2352" spans="79:88" x14ac:dyDescent="0.3">
      <c r="CA2352" s="87" t="s">
        <v>1066</v>
      </c>
      <c r="CB2352" s="87">
        <v>205</v>
      </c>
      <c r="CC2352" s="87" t="s">
        <v>1066</v>
      </c>
      <c r="CD2352" s="87">
        <v>21.64</v>
      </c>
      <c r="CE2352" s="87" t="s">
        <v>1066</v>
      </c>
      <c r="CF2352" s="87">
        <v>0</v>
      </c>
      <c r="CG2352" s="87" t="s">
        <v>1066</v>
      </c>
      <c r="CH2352" s="87">
        <v>0.28000000000000003</v>
      </c>
      <c r="CI2352" s="87" t="s">
        <v>1066</v>
      </c>
      <c r="CJ2352" s="87">
        <v>49.42</v>
      </c>
    </row>
    <row r="2353" spans="79:88" x14ac:dyDescent="0.3">
      <c r="CA2353" s="87" t="s">
        <v>1067</v>
      </c>
      <c r="CB2353" s="87">
        <v>203</v>
      </c>
      <c r="CC2353" s="87" t="s">
        <v>1067</v>
      </c>
      <c r="CD2353" s="87">
        <v>21.58</v>
      </c>
      <c r="CE2353" s="87" t="s">
        <v>1067</v>
      </c>
      <c r="CF2353" s="87">
        <v>0</v>
      </c>
      <c r="CG2353" s="87" t="s">
        <v>1067</v>
      </c>
      <c r="CH2353" s="87">
        <v>0.28000000000000003</v>
      </c>
      <c r="CI2353" s="87" t="s">
        <v>1067</v>
      </c>
      <c r="CJ2353" s="87">
        <v>43.61</v>
      </c>
    </row>
    <row r="2354" spans="79:88" x14ac:dyDescent="0.3">
      <c r="CA2354" s="87" t="s">
        <v>1068</v>
      </c>
      <c r="CB2354" s="87">
        <v>203</v>
      </c>
      <c r="CC2354" s="87" t="s">
        <v>1068</v>
      </c>
      <c r="CD2354" s="87">
        <v>21.75</v>
      </c>
      <c r="CE2354" s="87" t="s">
        <v>1068</v>
      </c>
      <c r="CF2354" s="87">
        <v>0</v>
      </c>
      <c r="CG2354" s="87" t="s">
        <v>1068</v>
      </c>
      <c r="CH2354" s="87">
        <v>0.28000000000000003</v>
      </c>
      <c r="CI2354" s="87" t="s">
        <v>1068</v>
      </c>
      <c r="CJ2354" s="87">
        <v>44.28</v>
      </c>
    </row>
    <row r="2355" spans="79:88" x14ac:dyDescent="0.3">
      <c r="CA2355" s="87" t="s">
        <v>1069</v>
      </c>
      <c r="CB2355" s="87">
        <v>204</v>
      </c>
      <c r="CC2355" s="87" t="s">
        <v>1069</v>
      </c>
      <c r="CD2355" s="87">
        <v>21.61</v>
      </c>
      <c r="CE2355" s="87" t="s">
        <v>1069</v>
      </c>
      <c r="CF2355" s="87">
        <v>0</v>
      </c>
      <c r="CG2355" s="87" t="s">
        <v>1069</v>
      </c>
      <c r="CH2355" s="87">
        <v>0.28000000000000003</v>
      </c>
      <c r="CI2355" s="87" t="s">
        <v>1069</v>
      </c>
      <c r="CJ2355" s="87">
        <v>54.64</v>
      </c>
    </row>
    <row r="2356" spans="79:88" x14ac:dyDescent="0.3">
      <c r="CA2356" s="87" t="s">
        <v>1070</v>
      </c>
      <c r="CB2356" s="87">
        <v>229</v>
      </c>
      <c r="CC2356" s="87" t="s">
        <v>1070</v>
      </c>
      <c r="CD2356" s="87">
        <v>25.36</v>
      </c>
      <c r="CE2356" s="87" t="s">
        <v>1070</v>
      </c>
      <c r="CF2356" s="87">
        <v>0</v>
      </c>
      <c r="CG2356" s="87" t="s">
        <v>1070</v>
      </c>
      <c r="CH2356" s="87">
        <v>0</v>
      </c>
      <c r="CI2356" s="87" t="s">
        <v>1070</v>
      </c>
      <c r="CJ2356" s="87">
        <v>54.25</v>
      </c>
    </row>
    <row r="2357" spans="79:88" x14ac:dyDescent="0.3">
      <c r="CA2357" s="87" t="s">
        <v>1071</v>
      </c>
      <c r="CB2357" s="87">
        <v>5</v>
      </c>
      <c r="CC2357" s="87" t="s">
        <v>1071</v>
      </c>
      <c r="CD2357" s="87">
        <v>34.47</v>
      </c>
      <c r="CE2357" s="87" t="s">
        <v>1071</v>
      </c>
      <c r="CF2357" s="87">
        <v>0</v>
      </c>
      <c r="CG2357" s="87" t="s">
        <v>1071</v>
      </c>
      <c r="CH2357" s="87">
        <v>0.28000000000000003</v>
      </c>
      <c r="CI2357" s="87" t="s">
        <v>1071</v>
      </c>
      <c r="CJ2357" s="87">
        <v>67.06</v>
      </c>
    </row>
    <row r="2358" spans="79:88" x14ac:dyDescent="0.3">
      <c r="CA2358" s="87" t="s">
        <v>1072</v>
      </c>
      <c r="CB2358" s="87">
        <v>194</v>
      </c>
      <c r="CC2358" s="87" t="s">
        <v>1072</v>
      </c>
      <c r="CD2358" s="87">
        <v>35.14</v>
      </c>
      <c r="CE2358" s="87" t="s">
        <v>1072</v>
      </c>
      <c r="CF2358" s="87">
        <v>0</v>
      </c>
      <c r="CG2358" s="87" t="s">
        <v>1072</v>
      </c>
      <c r="CH2358" s="87">
        <v>0.28000000000000003</v>
      </c>
      <c r="CI2358" s="87" t="s">
        <v>1072</v>
      </c>
      <c r="CJ2358" s="87">
        <v>62.44</v>
      </c>
    </row>
    <row r="2359" spans="79:88" x14ac:dyDescent="0.3">
      <c r="CA2359" s="87" t="s">
        <v>1073</v>
      </c>
      <c r="CB2359" s="87">
        <v>196</v>
      </c>
      <c r="CC2359" s="87" t="s">
        <v>1073</v>
      </c>
      <c r="CD2359" s="87">
        <v>35.25</v>
      </c>
      <c r="CE2359" s="87" t="s">
        <v>1073</v>
      </c>
      <c r="CF2359" s="87">
        <v>0</v>
      </c>
      <c r="CG2359" s="87" t="s">
        <v>1073</v>
      </c>
      <c r="CH2359" s="87">
        <v>0.28000000000000003</v>
      </c>
      <c r="CI2359" s="87" t="s">
        <v>1073</v>
      </c>
      <c r="CJ2359" s="87">
        <v>71.28</v>
      </c>
    </row>
    <row r="2360" spans="79:88" x14ac:dyDescent="0.3">
      <c r="CA2360" s="87" t="s">
        <v>1074</v>
      </c>
      <c r="CB2360" s="87">
        <v>203</v>
      </c>
      <c r="CC2360" s="87" t="s">
        <v>1074</v>
      </c>
      <c r="CD2360" s="87">
        <v>35.22</v>
      </c>
      <c r="CE2360" s="87" t="s">
        <v>1074</v>
      </c>
      <c r="CF2360" s="87">
        <v>0</v>
      </c>
      <c r="CG2360" s="87" t="s">
        <v>1074</v>
      </c>
      <c r="CH2360" s="87">
        <v>0.28000000000000003</v>
      </c>
      <c r="CI2360" s="87" t="s">
        <v>1074</v>
      </c>
      <c r="CJ2360" s="87">
        <v>68.31</v>
      </c>
    </row>
    <row r="2361" spans="79:88" x14ac:dyDescent="0.3">
      <c r="CA2361" s="87" t="s">
        <v>1075</v>
      </c>
      <c r="CB2361" s="87">
        <v>208</v>
      </c>
      <c r="CC2361" s="87" t="s">
        <v>1075</v>
      </c>
      <c r="CD2361" s="87">
        <v>35.39</v>
      </c>
      <c r="CE2361" s="87" t="s">
        <v>1075</v>
      </c>
      <c r="CF2361" s="87">
        <v>0</v>
      </c>
      <c r="CG2361" s="87" t="s">
        <v>1075</v>
      </c>
      <c r="CH2361" s="87">
        <v>0.28000000000000003</v>
      </c>
      <c r="CI2361" s="87" t="s">
        <v>1075</v>
      </c>
      <c r="CJ2361" s="87">
        <v>78.69</v>
      </c>
    </row>
    <row r="2362" spans="79:88" x14ac:dyDescent="0.3">
      <c r="CA2362" s="87" t="s">
        <v>1076</v>
      </c>
      <c r="CB2362" s="87">
        <v>219</v>
      </c>
      <c r="CC2362" s="87" t="s">
        <v>1076</v>
      </c>
      <c r="CD2362" s="87">
        <v>34.72</v>
      </c>
      <c r="CE2362" s="87" t="s">
        <v>1076</v>
      </c>
      <c r="CF2362" s="87">
        <v>0</v>
      </c>
      <c r="CG2362" s="87" t="s">
        <v>1076</v>
      </c>
      <c r="CH2362" s="87">
        <v>0.28000000000000003</v>
      </c>
      <c r="CI2362" s="87" t="s">
        <v>1076</v>
      </c>
      <c r="CJ2362" s="87">
        <v>74.03</v>
      </c>
    </row>
    <row r="2363" spans="79:88" x14ac:dyDescent="0.3">
      <c r="CA2363" s="87" t="s">
        <v>1077</v>
      </c>
      <c r="CB2363" s="87">
        <v>229</v>
      </c>
      <c r="CC2363" s="87" t="s">
        <v>1077</v>
      </c>
      <c r="CD2363" s="87">
        <v>35.53</v>
      </c>
      <c r="CE2363" s="87" t="s">
        <v>1077</v>
      </c>
      <c r="CF2363" s="87">
        <v>0</v>
      </c>
      <c r="CG2363" s="87" t="s">
        <v>1077</v>
      </c>
      <c r="CH2363" s="87">
        <v>0.28000000000000003</v>
      </c>
      <c r="CI2363" s="87" t="s">
        <v>1077</v>
      </c>
      <c r="CJ2363" s="87">
        <v>68.28</v>
      </c>
    </row>
    <row r="2364" spans="79:88" x14ac:dyDescent="0.3">
      <c r="CA2364" s="87" t="s">
        <v>1078</v>
      </c>
      <c r="CB2364" s="87">
        <v>5</v>
      </c>
      <c r="CC2364" s="87" t="s">
        <v>1078</v>
      </c>
      <c r="CD2364" s="87">
        <v>35.06</v>
      </c>
      <c r="CE2364" s="87" t="s">
        <v>1078</v>
      </c>
      <c r="CF2364" s="87">
        <v>0</v>
      </c>
      <c r="CG2364" s="87" t="s">
        <v>1078</v>
      </c>
      <c r="CH2364" s="87">
        <v>0.28000000000000003</v>
      </c>
      <c r="CI2364" s="87" t="s">
        <v>1078</v>
      </c>
      <c r="CJ2364" s="87">
        <v>69.42</v>
      </c>
    </row>
    <row r="2365" spans="79:88" x14ac:dyDescent="0.3">
      <c r="CA2365" s="87" t="s">
        <v>1079</v>
      </c>
      <c r="CB2365" s="87">
        <v>199</v>
      </c>
      <c r="CC2365" s="87" t="s">
        <v>1079</v>
      </c>
      <c r="CD2365" s="87">
        <v>35.11</v>
      </c>
      <c r="CE2365" s="87" t="s">
        <v>1079</v>
      </c>
      <c r="CF2365" s="87">
        <v>0</v>
      </c>
      <c r="CG2365" s="87" t="s">
        <v>1079</v>
      </c>
      <c r="CH2365" s="87">
        <v>0</v>
      </c>
      <c r="CI2365" s="87" t="s">
        <v>1079</v>
      </c>
      <c r="CJ2365" s="87">
        <v>69.14</v>
      </c>
    </row>
    <row r="2366" spans="79:88" x14ac:dyDescent="0.3">
      <c r="CA2366" s="87" t="s">
        <v>1080</v>
      </c>
      <c r="CB2366" s="87">
        <v>211</v>
      </c>
      <c r="CC2366" s="87" t="s">
        <v>1080</v>
      </c>
      <c r="CD2366" s="87">
        <v>35</v>
      </c>
      <c r="CE2366" s="87" t="s">
        <v>1080</v>
      </c>
      <c r="CF2366" s="87">
        <v>0</v>
      </c>
      <c r="CG2366" s="87" t="s">
        <v>1080</v>
      </c>
      <c r="CH2366" s="87">
        <v>0.28000000000000003</v>
      </c>
      <c r="CI2366" s="87" t="s">
        <v>1080</v>
      </c>
      <c r="CJ2366" s="87">
        <v>73.19</v>
      </c>
    </row>
    <row r="2367" spans="79:88" x14ac:dyDescent="0.3">
      <c r="CA2367" s="87" t="s">
        <v>1081</v>
      </c>
      <c r="CB2367" s="87">
        <v>215</v>
      </c>
      <c r="CC2367" s="87" t="s">
        <v>1081</v>
      </c>
      <c r="CD2367" s="87">
        <v>34.61</v>
      </c>
      <c r="CE2367" s="87" t="s">
        <v>1081</v>
      </c>
      <c r="CF2367" s="87">
        <v>43.89</v>
      </c>
      <c r="CG2367" s="87" t="s">
        <v>1081</v>
      </c>
      <c r="CH2367" s="87">
        <v>0.28000000000000003</v>
      </c>
      <c r="CI2367" s="87" t="s">
        <v>1081</v>
      </c>
      <c r="CJ2367" s="87">
        <v>65.31</v>
      </c>
    </row>
    <row r="2368" spans="79:88" x14ac:dyDescent="0.3">
      <c r="CA2368" s="87" t="s">
        <v>1082</v>
      </c>
      <c r="CB2368" s="87">
        <v>215</v>
      </c>
      <c r="CC2368" s="87" t="s">
        <v>1082</v>
      </c>
      <c r="CD2368" s="87">
        <v>34.97</v>
      </c>
      <c r="CE2368" s="87" t="s">
        <v>1082</v>
      </c>
      <c r="CF2368" s="87">
        <v>60.56</v>
      </c>
      <c r="CG2368" s="87" t="s">
        <v>1082</v>
      </c>
      <c r="CH2368" s="87">
        <v>0.28000000000000003</v>
      </c>
      <c r="CI2368" s="87" t="s">
        <v>1082</v>
      </c>
      <c r="CJ2368" s="87">
        <v>74.28</v>
      </c>
    </row>
    <row r="2369" spans="79:88" x14ac:dyDescent="0.3">
      <c r="CA2369" s="87" t="s">
        <v>1083</v>
      </c>
      <c r="CB2369" s="87">
        <v>213</v>
      </c>
      <c r="CC2369" s="87" t="s">
        <v>1083</v>
      </c>
      <c r="CD2369" s="87">
        <v>35.11</v>
      </c>
      <c r="CE2369" s="87" t="s">
        <v>1083</v>
      </c>
      <c r="CF2369" s="87">
        <v>55.28</v>
      </c>
      <c r="CG2369" s="87" t="s">
        <v>1083</v>
      </c>
      <c r="CH2369" s="87">
        <v>0.28000000000000003</v>
      </c>
      <c r="CI2369" s="87" t="s">
        <v>1083</v>
      </c>
      <c r="CJ2369" s="87">
        <v>70.94</v>
      </c>
    </row>
    <row r="2370" spans="79:88" x14ac:dyDescent="0.3">
      <c r="CA2370" s="87" t="s">
        <v>1084</v>
      </c>
      <c r="CB2370" s="87">
        <v>215</v>
      </c>
      <c r="CC2370" s="87" t="s">
        <v>1084</v>
      </c>
      <c r="CD2370" s="87">
        <v>35.53</v>
      </c>
      <c r="CE2370" s="87" t="s">
        <v>1084</v>
      </c>
      <c r="CF2370" s="87">
        <v>60</v>
      </c>
      <c r="CG2370" s="87" t="s">
        <v>1084</v>
      </c>
      <c r="CH2370" s="87">
        <v>0</v>
      </c>
      <c r="CI2370" s="87" t="s">
        <v>1084</v>
      </c>
      <c r="CJ2370" s="87">
        <v>63.81</v>
      </c>
    </row>
    <row r="2371" spans="79:88" x14ac:dyDescent="0.3">
      <c r="CA2371" s="87" t="s">
        <v>1085</v>
      </c>
      <c r="CB2371" s="87">
        <v>215</v>
      </c>
      <c r="CC2371" s="87" t="s">
        <v>1085</v>
      </c>
      <c r="CD2371" s="87">
        <v>34.56</v>
      </c>
      <c r="CE2371" s="87" t="s">
        <v>1085</v>
      </c>
      <c r="CF2371" s="87">
        <v>42.78</v>
      </c>
      <c r="CG2371" s="87" t="s">
        <v>1085</v>
      </c>
      <c r="CH2371" s="87">
        <v>0.28000000000000003</v>
      </c>
      <c r="CI2371" s="87" t="s">
        <v>1085</v>
      </c>
      <c r="CJ2371" s="87">
        <v>68.03</v>
      </c>
    </row>
    <row r="2372" spans="79:88" x14ac:dyDescent="0.3">
      <c r="CA2372" s="87" t="s">
        <v>1086</v>
      </c>
      <c r="CB2372" s="87">
        <v>219</v>
      </c>
      <c r="CC2372" s="87" t="s">
        <v>1086</v>
      </c>
      <c r="CD2372" s="87">
        <v>35.06</v>
      </c>
      <c r="CE2372" s="87" t="s">
        <v>1086</v>
      </c>
      <c r="CF2372" s="87">
        <v>43.89</v>
      </c>
      <c r="CG2372" s="87" t="s">
        <v>1086</v>
      </c>
      <c r="CH2372" s="87">
        <v>0.28000000000000003</v>
      </c>
      <c r="CI2372" s="87" t="s">
        <v>1086</v>
      </c>
      <c r="CJ2372" s="87">
        <v>67.11</v>
      </c>
    </row>
    <row r="2373" spans="79:88" x14ac:dyDescent="0.3">
      <c r="CA2373" s="87" t="s">
        <v>1087</v>
      </c>
      <c r="CB2373" s="87">
        <v>216</v>
      </c>
      <c r="CC2373" s="87" t="s">
        <v>1087</v>
      </c>
      <c r="CD2373" s="87">
        <v>35.14</v>
      </c>
      <c r="CE2373" s="87" t="s">
        <v>1087</v>
      </c>
      <c r="CF2373" s="87">
        <v>40</v>
      </c>
      <c r="CG2373" s="87" t="s">
        <v>1087</v>
      </c>
      <c r="CH2373" s="87">
        <v>0.28000000000000003</v>
      </c>
      <c r="CI2373" s="87" t="s">
        <v>1087</v>
      </c>
      <c r="CJ2373" s="87">
        <v>62.31</v>
      </c>
    </row>
    <row r="2374" spans="79:88" x14ac:dyDescent="0.3">
      <c r="CA2374" s="87" t="s">
        <v>1088</v>
      </c>
      <c r="CB2374" s="87">
        <v>217</v>
      </c>
      <c r="CC2374" s="87" t="s">
        <v>1088</v>
      </c>
      <c r="CD2374" s="87">
        <v>34.89</v>
      </c>
      <c r="CE2374" s="87" t="s">
        <v>1088</v>
      </c>
      <c r="CF2374" s="87">
        <v>28.06</v>
      </c>
      <c r="CG2374" s="87" t="s">
        <v>1088</v>
      </c>
      <c r="CH2374" s="87">
        <v>0.28000000000000003</v>
      </c>
      <c r="CI2374" s="87" t="s">
        <v>1088</v>
      </c>
      <c r="CJ2374" s="87">
        <v>60.58</v>
      </c>
    </row>
    <row r="2375" spans="79:88" x14ac:dyDescent="0.3">
      <c r="CA2375" s="87" t="s">
        <v>1089</v>
      </c>
      <c r="CB2375" s="87">
        <v>215</v>
      </c>
      <c r="CC2375" s="87" t="s">
        <v>1089</v>
      </c>
      <c r="CD2375" s="87">
        <v>35.08</v>
      </c>
      <c r="CE2375" s="87" t="s">
        <v>1089</v>
      </c>
      <c r="CF2375" s="87">
        <v>27.5</v>
      </c>
      <c r="CG2375" s="87" t="s">
        <v>1089</v>
      </c>
      <c r="CH2375" s="87">
        <v>0.28000000000000003</v>
      </c>
      <c r="CI2375" s="87" t="s">
        <v>1089</v>
      </c>
      <c r="CJ2375" s="87">
        <v>59.86</v>
      </c>
    </row>
    <row r="2376" spans="79:88" x14ac:dyDescent="0.3">
      <c r="CA2376" s="87" t="s">
        <v>1090</v>
      </c>
      <c r="CB2376" s="87">
        <v>216</v>
      </c>
      <c r="CC2376" s="87" t="s">
        <v>1090</v>
      </c>
      <c r="CD2376" s="87">
        <v>35.47</v>
      </c>
      <c r="CE2376" s="87" t="s">
        <v>1090</v>
      </c>
      <c r="CF2376" s="87">
        <v>28.61</v>
      </c>
      <c r="CG2376" s="87" t="s">
        <v>1090</v>
      </c>
      <c r="CH2376" s="87">
        <v>0.28000000000000003</v>
      </c>
      <c r="CI2376" s="87" t="s">
        <v>1090</v>
      </c>
      <c r="CJ2376" s="87">
        <v>68.67</v>
      </c>
    </row>
    <row r="2377" spans="79:88" x14ac:dyDescent="0.3">
      <c r="CA2377" s="87" t="s">
        <v>1091</v>
      </c>
      <c r="CB2377" s="87">
        <v>216</v>
      </c>
      <c r="CC2377" s="87" t="s">
        <v>1091</v>
      </c>
      <c r="CD2377" s="87">
        <v>34.81</v>
      </c>
      <c r="CE2377" s="87" t="s">
        <v>1091</v>
      </c>
      <c r="CF2377" s="87">
        <v>27.78</v>
      </c>
      <c r="CG2377" s="87" t="s">
        <v>1091</v>
      </c>
      <c r="CH2377" s="87">
        <v>0.28000000000000003</v>
      </c>
      <c r="CI2377" s="87" t="s">
        <v>1091</v>
      </c>
      <c r="CJ2377" s="87">
        <v>60.61</v>
      </c>
    </row>
    <row r="2378" spans="79:88" x14ac:dyDescent="0.3">
      <c r="CA2378" s="87" t="s">
        <v>1092</v>
      </c>
      <c r="CB2378" s="87">
        <v>218</v>
      </c>
      <c r="CC2378" s="87" t="s">
        <v>1092</v>
      </c>
      <c r="CD2378" s="87">
        <v>35.06</v>
      </c>
      <c r="CE2378" s="87" t="s">
        <v>1092</v>
      </c>
      <c r="CF2378" s="87">
        <v>0</v>
      </c>
      <c r="CG2378" s="87" t="s">
        <v>1092</v>
      </c>
      <c r="CH2378" s="87">
        <v>0.28000000000000003</v>
      </c>
      <c r="CI2378" s="87" t="s">
        <v>1092</v>
      </c>
      <c r="CJ2378" s="87">
        <v>57.19</v>
      </c>
    </row>
    <row r="2379" spans="79:88" x14ac:dyDescent="0.3">
      <c r="CA2379" s="87" t="s">
        <v>1093</v>
      </c>
      <c r="CB2379" s="87">
        <v>215</v>
      </c>
      <c r="CC2379" s="87" t="s">
        <v>1093</v>
      </c>
      <c r="CD2379" s="87">
        <v>35.31</v>
      </c>
      <c r="CE2379" s="87" t="s">
        <v>1093</v>
      </c>
      <c r="CF2379" s="87">
        <v>0</v>
      </c>
      <c r="CG2379" s="87" t="s">
        <v>1093</v>
      </c>
      <c r="CH2379" s="87">
        <v>0.28000000000000003</v>
      </c>
      <c r="CI2379" s="87" t="s">
        <v>1093</v>
      </c>
      <c r="CJ2379" s="87">
        <v>57.14</v>
      </c>
    </row>
    <row r="2380" spans="79:88" x14ac:dyDescent="0.3">
      <c r="CA2380" s="87" t="s">
        <v>1094</v>
      </c>
      <c r="CB2380" s="87">
        <v>213</v>
      </c>
      <c r="CC2380" s="87" t="s">
        <v>1094</v>
      </c>
      <c r="CD2380" s="87">
        <v>35.19</v>
      </c>
      <c r="CE2380" s="87" t="s">
        <v>1094</v>
      </c>
      <c r="CF2380" s="87">
        <v>0</v>
      </c>
      <c r="CG2380" s="87" t="s">
        <v>1094</v>
      </c>
      <c r="CH2380" s="87">
        <v>0.28000000000000003</v>
      </c>
      <c r="CI2380" s="87" t="s">
        <v>1094</v>
      </c>
      <c r="CJ2380" s="87">
        <v>60.92</v>
      </c>
    </row>
    <row r="2381" spans="79:88" x14ac:dyDescent="0.3">
      <c r="CA2381" s="87" t="s">
        <v>1095</v>
      </c>
      <c r="CB2381" s="87">
        <v>214</v>
      </c>
      <c r="CC2381" s="87" t="s">
        <v>1095</v>
      </c>
      <c r="CD2381" s="87">
        <v>35</v>
      </c>
      <c r="CE2381" s="87" t="s">
        <v>1095</v>
      </c>
      <c r="CF2381" s="87">
        <v>0</v>
      </c>
      <c r="CG2381" s="87" t="s">
        <v>1095</v>
      </c>
      <c r="CH2381" s="87">
        <v>0.28000000000000003</v>
      </c>
      <c r="CI2381" s="87" t="s">
        <v>1095</v>
      </c>
      <c r="CJ2381" s="87">
        <v>64.08</v>
      </c>
    </row>
    <row r="2382" spans="79:88" x14ac:dyDescent="0.3">
      <c r="CA2382" s="87" t="s">
        <v>1096</v>
      </c>
      <c r="CB2382" s="87">
        <v>217</v>
      </c>
      <c r="CC2382" s="87" t="s">
        <v>1096</v>
      </c>
      <c r="CD2382" s="87">
        <v>34.94</v>
      </c>
      <c r="CE2382" s="87" t="s">
        <v>1096</v>
      </c>
      <c r="CF2382" s="87">
        <v>0</v>
      </c>
      <c r="CG2382" s="87" t="s">
        <v>1096</v>
      </c>
      <c r="CH2382" s="87">
        <v>0.28000000000000003</v>
      </c>
      <c r="CI2382" s="87" t="s">
        <v>1096</v>
      </c>
      <c r="CJ2382" s="87">
        <v>58.25</v>
      </c>
    </row>
    <row r="2383" spans="79:88" x14ac:dyDescent="0.3">
      <c r="CA2383" s="87" t="s">
        <v>1097</v>
      </c>
      <c r="CB2383" s="87">
        <v>213</v>
      </c>
      <c r="CC2383" s="87" t="s">
        <v>1097</v>
      </c>
      <c r="CD2383" s="87">
        <v>35.61</v>
      </c>
      <c r="CE2383" s="87" t="s">
        <v>1097</v>
      </c>
      <c r="CF2383" s="87">
        <v>0</v>
      </c>
      <c r="CG2383" s="87" t="s">
        <v>1097</v>
      </c>
      <c r="CH2383" s="87">
        <v>0.28000000000000003</v>
      </c>
      <c r="CI2383" s="87" t="s">
        <v>1097</v>
      </c>
      <c r="CJ2383" s="87">
        <v>57.31</v>
      </c>
    </row>
    <row r="2384" spans="79:88" x14ac:dyDescent="0.3">
      <c r="CA2384" s="87" t="s">
        <v>1098</v>
      </c>
      <c r="CB2384" s="87">
        <v>214</v>
      </c>
      <c r="CC2384" s="87" t="s">
        <v>1098</v>
      </c>
      <c r="CD2384" s="87">
        <v>34.83</v>
      </c>
      <c r="CE2384" s="87" t="s">
        <v>1098</v>
      </c>
      <c r="CF2384" s="87">
        <v>0</v>
      </c>
      <c r="CG2384" s="87" t="s">
        <v>1098</v>
      </c>
      <c r="CH2384" s="87">
        <v>0.28000000000000003</v>
      </c>
      <c r="CI2384" s="87" t="s">
        <v>1098</v>
      </c>
      <c r="CJ2384" s="87">
        <v>32.19</v>
      </c>
    </row>
    <row r="2385" spans="79:88" x14ac:dyDescent="0.3">
      <c r="CA2385" s="87" t="s">
        <v>1099</v>
      </c>
      <c r="CB2385" s="87">
        <v>220</v>
      </c>
      <c r="CC2385" s="87" t="s">
        <v>1099</v>
      </c>
      <c r="CD2385" s="87">
        <v>34.58</v>
      </c>
      <c r="CE2385" s="87" t="s">
        <v>1099</v>
      </c>
      <c r="CF2385" s="87">
        <v>0</v>
      </c>
      <c r="CG2385" s="87" t="s">
        <v>1099</v>
      </c>
      <c r="CH2385" s="87">
        <v>0.28000000000000003</v>
      </c>
      <c r="CI2385" s="87" t="s">
        <v>1099</v>
      </c>
      <c r="CJ2385" s="87">
        <v>52.64</v>
      </c>
    </row>
    <row r="2386" spans="79:88" x14ac:dyDescent="0.3">
      <c r="CA2386" s="87" t="s">
        <v>1100</v>
      </c>
      <c r="CB2386" s="87">
        <v>217</v>
      </c>
      <c r="CC2386" s="87" t="s">
        <v>1100</v>
      </c>
      <c r="CD2386" s="87">
        <v>33.97</v>
      </c>
      <c r="CE2386" s="87" t="s">
        <v>1100</v>
      </c>
      <c r="CF2386" s="87">
        <v>0</v>
      </c>
      <c r="CG2386" s="87" t="s">
        <v>1100</v>
      </c>
      <c r="CH2386" s="87">
        <v>0.28000000000000003</v>
      </c>
      <c r="CI2386" s="87" t="s">
        <v>1100</v>
      </c>
      <c r="CJ2386" s="87">
        <v>56.81</v>
      </c>
    </row>
    <row r="2387" spans="79:88" x14ac:dyDescent="0.3">
      <c r="CA2387" s="87" t="s">
        <v>1101</v>
      </c>
      <c r="CB2387" s="87">
        <v>217</v>
      </c>
      <c r="CC2387" s="87" t="s">
        <v>1101</v>
      </c>
      <c r="CD2387" s="87">
        <v>34.19</v>
      </c>
      <c r="CE2387" s="87" t="s">
        <v>1101</v>
      </c>
      <c r="CF2387" s="87">
        <v>0</v>
      </c>
      <c r="CG2387" s="87" t="s">
        <v>1101</v>
      </c>
      <c r="CH2387" s="87">
        <v>0.28000000000000003</v>
      </c>
      <c r="CI2387" s="87" t="s">
        <v>1101</v>
      </c>
      <c r="CJ2387" s="87">
        <v>54.58</v>
      </c>
    </row>
    <row r="2388" spans="79:88" x14ac:dyDescent="0.3">
      <c r="CA2388" s="87" t="s">
        <v>1102</v>
      </c>
      <c r="CB2388" s="87">
        <v>217</v>
      </c>
      <c r="CC2388" s="87" t="s">
        <v>1102</v>
      </c>
      <c r="CD2388" s="87">
        <v>33.31</v>
      </c>
      <c r="CE2388" s="87" t="s">
        <v>1102</v>
      </c>
      <c r="CF2388" s="87">
        <v>0</v>
      </c>
      <c r="CG2388" s="87" t="s">
        <v>1102</v>
      </c>
      <c r="CH2388" s="87">
        <v>0.28000000000000003</v>
      </c>
      <c r="CI2388" s="87" t="s">
        <v>1102</v>
      </c>
      <c r="CJ2388" s="87">
        <v>53.31</v>
      </c>
    </row>
    <row r="2389" spans="79:88" x14ac:dyDescent="0.3">
      <c r="CA2389" s="87" t="s">
        <v>1103</v>
      </c>
      <c r="CB2389" s="87">
        <v>216</v>
      </c>
      <c r="CC2389" s="87" t="s">
        <v>1103</v>
      </c>
      <c r="CD2389" s="87">
        <v>33.83</v>
      </c>
      <c r="CE2389" s="87" t="s">
        <v>1103</v>
      </c>
      <c r="CF2389" s="87">
        <v>0</v>
      </c>
      <c r="CG2389" s="87" t="s">
        <v>1103</v>
      </c>
      <c r="CH2389" s="87">
        <v>0.28000000000000003</v>
      </c>
      <c r="CI2389" s="87" t="s">
        <v>1103</v>
      </c>
      <c r="CJ2389" s="87">
        <v>46.14</v>
      </c>
    </row>
    <row r="2390" spans="79:88" x14ac:dyDescent="0.3">
      <c r="CA2390" s="87" t="s">
        <v>1104</v>
      </c>
      <c r="CB2390" s="87">
        <v>213</v>
      </c>
      <c r="CC2390" s="87" t="s">
        <v>1104</v>
      </c>
      <c r="CD2390" s="87">
        <v>31.83</v>
      </c>
      <c r="CE2390" s="87" t="s">
        <v>1104</v>
      </c>
      <c r="CF2390" s="87">
        <v>0</v>
      </c>
      <c r="CG2390" s="87" t="s">
        <v>1104</v>
      </c>
      <c r="CH2390" s="87">
        <v>0.28000000000000003</v>
      </c>
      <c r="CI2390" s="87" t="s">
        <v>1104</v>
      </c>
      <c r="CJ2390" s="87">
        <v>44.69</v>
      </c>
    </row>
    <row r="2391" spans="79:88" x14ac:dyDescent="0.3">
      <c r="CA2391" s="87" t="s">
        <v>1105</v>
      </c>
      <c r="CB2391" s="87">
        <v>215</v>
      </c>
      <c r="CC2391" s="87" t="s">
        <v>1105</v>
      </c>
      <c r="CD2391" s="87">
        <v>31.69</v>
      </c>
      <c r="CE2391" s="87" t="s">
        <v>1105</v>
      </c>
      <c r="CF2391" s="87">
        <v>0</v>
      </c>
      <c r="CG2391" s="87" t="s">
        <v>1105</v>
      </c>
      <c r="CH2391" s="87">
        <v>0.28000000000000003</v>
      </c>
      <c r="CI2391" s="87" t="s">
        <v>1105</v>
      </c>
      <c r="CJ2391" s="87">
        <v>49.94</v>
      </c>
    </row>
    <row r="2392" spans="79:88" x14ac:dyDescent="0.3">
      <c r="CA2392" s="87" t="s">
        <v>1106</v>
      </c>
      <c r="CB2392" s="87">
        <v>215</v>
      </c>
      <c r="CC2392" s="87" t="s">
        <v>1106</v>
      </c>
      <c r="CD2392" s="87">
        <v>33.19</v>
      </c>
      <c r="CE2392" s="87" t="s">
        <v>1106</v>
      </c>
      <c r="CF2392" s="87">
        <v>0</v>
      </c>
      <c r="CG2392" s="87" t="s">
        <v>1106</v>
      </c>
      <c r="CH2392" s="87">
        <v>0</v>
      </c>
      <c r="CI2392" s="87" t="s">
        <v>1106</v>
      </c>
      <c r="CJ2392" s="87">
        <v>50.94</v>
      </c>
    </row>
    <row r="2393" spans="79:88" x14ac:dyDescent="0.3">
      <c r="CA2393" s="87" t="s">
        <v>1107</v>
      </c>
      <c r="CB2393" s="87">
        <v>215</v>
      </c>
      <c r="CC2393" s="87" t="s">
        <v>1107</v>
      </c>
      <c r="CD2393" s="87">
        <v>31.06</v>
      </c>
      <c r="CE2393" s="87" t="s">
        <v>1107</v>
      </c>
      <c r="CF2393" s="87">
        <v>0</v>
      </c>
      <c r="CG2393" s="87" t="s">
        <v>1107</v>
      </c>
      <c r="CH2393" s="87">
        <v>0.28000000000000003</v>
      </c>
      <c r="CI2393" s="87" t="s">
        <v>1107</v>
      </c>
      <c r="CJ2393" s="87">
        <v>43.56</v>
      </c>
    </row>
    <row r="2394" spans="79:88" x14ac:dyDescent="0.3">
      <c r="CA2394" s="87" t="s">
        <v>1108</v>
      </c>
      <c r="CB2394" s="87">
        <v>218</v>
      </c>
      <c r="CC2394" s="87" t="s">
        <v>1108</v>
      </c>
      <c r="CD2394" s="87">
        <v>29.39</v>
      </c>
      <c r="CE2394" s="87" t="s">
        <v>1108</v>
      </c>
      <c r="CF2394" s="87">
        <v>0</v>
      </c>
      <c r="CG2394" s="87" t="s">
        <v>1108</v>
      </c>
      <c r="CH2394" s="87">
        <v>0.28000000000000003</v>
      </c>
      <c r="CI2394" s="87" t="s">
        <v>1108</v>
      </c>
      <c r="CJ2394" s="87">
        <v>47.22</v>
      </c>
    </row>
    <row r="2395" spans="79:88" x14ac:dyDescent="0.3">
      <c r="CA2395" s="87" t="s">
        <v>1109</v>
      </c>
      <c r="CB2395" s="87">
        <v>215</v>
      </c>
      <c r="CC2395" s="87" t="s">
        <v>1109</v>
      </c>
      <c r="CD2395" s="87">
        <v>29.03</v>
      </c>
      <c r="CE2395" s="87" t="s">
        <v>1109</v>
      </c>
      <c r="CF2395" s="87">
        <v>0</v>
      </c>
      <c r="CG2395" s="87" t="s">
        <v>1109</v>
      </c>
      <c r="CH2395" s="87">
        <v>0.28000000000000003</v>
      </c>
      <c r="CI2395" s="87" t="s">
        <v>1109</v>
      </c>
      <c r="CJ2395" s="87">
        <v>51.25</v>
      </c>
    </row>
    <row r="2396" spans="79:88" x14ac:dyDescent="0.3">
      <c r="CA2396" s="87" t="s">
        <v>1110</v>
      </c>
      <c r="CB2396" s="87">
        <v>217</v>
      </c>
      <c r="CC2396" s="87" t="s">
        <v>1110</v>
      </c>
      <c r="CD2396" s="87">
        <v>29.83</v>
      </c>
      <c r="CE2396" s="87" t="s">
        <v>1110</v>
      </c>
      <c r="CF2396" s="87">
        <v>0</v>
      </c>
      <c r="CG2396" s="87" t="s">
        <v>1110</v>
      </c>
      <c r="CH2396" s="87">
        <v>0.28000000000000003</v>
      </c>
      <c r="CI2396" s="87" t="s">
        <v>1110</v>
      </c>
      <c r="CJ2396" s="87">
        <v>52.03</v>
      </c>
    </row>
    <row r="2397" spans="79:88" x14ac:dyDescent="0.3">
      <c r="CA2397" s="87" t="s">
        <v>1111</v>
      </c>
      <c r="CB2397" s="87">
        <v>217</v>
      </c>
      <c r="CC2397" s="87" t="s">
        <v>1111</v>
      </c>
      <c r="CD2397" s="87">
        <v>29.39</v>
      </c>
      <c r="CE2397" s="87" t="s">
        <v>1111</v>
      </c>
      <c r="CF2397" s="87">
        <v>0</v>
      </c>
      <c r="CG2397" s="87" t="s">
        <v>1111</v>
      </c>
      <c r="CH2397" s="87">
        <v>0.28000000000000003</v>
      </c>
      <c r="CI2397" s="87" t="s">
        <v>1111</v>
      </c>
      <c r="CJ2397" s="87">
        <v>46.17</v>
      </c>
    </row>
    <row r="2398" spans="79:88" x14ac:dyDescent="0.3">
      <c r="CA2398" s="87" t="s">
        <v>1112</v>
      </c>
      <c r="CB2398" s="87">
        <v>218</v>
      </c>
      <c r="CC2398" s="87" t="s">
        <v>1112</v>
      </c>
      <c r="CD2398" s="87">
        <v>29.69</v>
      </c>
      <c r="CE2398" s="87" t="s">
        <v>1112</v>
      </c>
      <c r="CF2398" s="87">
        <v>0</v>
      </c>
      <c r="CG2398" s="87" t="s">
        <v>1112</v>
      </c>
      <c r="CH2398" s="87">
        <v>0.28000000000000003</v>
      </c>
      <c r="CI2398" s="87" t="s">
        <v>1112</v>
      </c>
      <c r="CJ2398" s="87">
        <v>43.78</v>
      </c>
    </row>
    <row r="2399" spans="79:88" x14ac:dyDescent="0.3">
      <c r="CA2399" s="87" t="s">
        <v>1113</v>
      </c>
      <c r="CB2399" s="87">
        <v>217</v>
      </c>
      <c r="CC2399" s="87" t="s">
        <v>1113</v>
      </c>
      <c r="CD2399" s="87">
        <v>31.86</v>
      </c>
      <c r="CE2399" s="87" t="s">
        <v>1113</v>
      </c>
      <c r="CF2399" s="87">
        <v>0</v>
      </c>
      <c r="CG2399" s="87" t="s">
        <v>1113</v>
      </c>
      <c r="CH2399" s="87">
        <v>0.28000000000000003</v>
      </c>
      <c r="CI2399" s="87" t="s">
        <v>1113</v>
      </c>
      <c r="CJ2399" s="87">
        <v>52.19</v>
      </c>
    </row>
    <row r="2400" spans="79:88" x14ac:dyDescent="0.3">
      <c r="CA2400" s="87" t="s">
        <v>1114</v>
      </c>
      <c r="CB2400" s="87">
        <v>217</v>
      </c>
      <c r="CC2400" s="87" t="s">
        <v>1114</v>
      </c>
      <c r="CD2400" s="87">
        <v>31.06</v>
      </c>
      <c r="CE2400" s="87" t="s">
        <v>1114</v>
      </c>
      <c r="CF2400" s="87">
        <v>0</v>
      </c>
      <c r="CG2400" s="87" t="s">
        <v>1114</v>
      </c>
      <c r="CH2400" s="87">
        <v>0.28000000000000003</v>
      </c>
      <c r="CI2400" s="87" t="s">
        <v>1114</v>
      </c>
      <c r="CJ2400" s="87">
        <v>58.11</v>
      </c>
    </row>
    <row r="2401" spans="79:88" x14ac:dyDescent="0.3">
      <c r="CA2401" s="87" t="s">
        <v>1115</v>
      </c>
      <c r="CB2401" s="87">
        <v>216</v>
      </c>
      <c r="CC2401" s="87" t="s">
        <v>1115</v>
      </c>
      <c r="CD2401" s="87">
        <v>31.83</v>
      </c>
      <c r="CE2401" s="87" t="s">
        <v>1115</v>
      </c>
      <c r="CF2401" s="87">
        <v>0</v>
      </c>
      <c r="CG2401" s="87" t="s">
        <v>1115</v>
      </c>
      <c r="CH2401" s="87">
        <v>0.28000000000000003</v>
      </c>
      <c r="CI2401" s="87" t="s">
        <v>1115</v>
      </c>
      <c r="CJ2401" s="87">
        <v>53.17</v>
      </c>
    </row>
    <row r="2402" spans="79:88" x14ac:dyDescent="0.3">
      <c r="CA2402" s="87" t="s">
        <v>1116</v>
      </c>
      <c r="CB2402" s="87">
        <v>216</v>
      </c>
      <c r="CC2402" s="87" t="s">
        <v>1116</v>
      </c>
      <c r="CD2402" s="87">
        <v>32.17</v>
      </c>
      <c r="CE2402" s="87" t="s">
        <v>1116</v>
      </c>
      <c r="CF2402" s="87">
        <v>0</v>
      </c>
      <c r="CG2402" s="87" t="s">
        <v>1116</v>
      </c>
      <c r="CH2402" s="87">
        <v>0</v>
      </c>
      <c r="CI2402" s="87" t="s">
        <v>1116</v>
      </c>
      <c r="CJ2402" s="87">
        <v>53.89</v>
      </c>
    </row>
    <row r="2403" spans="79:88" x14ac:dyDescent="0.3">
      <c r="CA2403" s="87" t="s">
        <v>1117</v>
      </c>
      <c r="CB2403" s="87">
        <v>216</v>
      </c>
      <c r="CC2403" s="87" t="s">
        <v>1117</v>
      </c>
      <c r="CD2403" s="87">
        <v>32.47</v>
      </c>
      <c r="CE2403" s="87" t="s">
        <v>1117</v>
      </c>
      <c r="CF2403" s="87">
        <v>0</v>
      </c>
      <c r="CG2403" s="87" t="s">
        <v>1117</v>
      </c>
      <c r="CH2403" s="87">
        <v>0.28000000000000003</v>
      </c>
      <c r="CI2403" s="87" t="s">
        <v>1117</v>
      </c>
      <c r="CJ2403" s="87">
        <v>56.92</v>
      </c>
    </row>
    <row r="2404" spans="79:88" x14ac:dyDescent="0.3">
      <c r="CA2404" s="87" t="s">
        <v>1118</v>
      </c>
      <c r="CB2404" s="87">
        <v>217</v>
      </c>
      <c r="CC2404" s="87" t="s">
        <v>1118</v>
      </c>
      <c r="CD2404" s="87">
        <v>32.75</v>
      </c>
      <c r="CE2404" s="87" t="s">
        <v>1118</v>
      </c>
      <c r="CF2404" s="87">
        <v>0</v>
      </c>
      <c r="CG2404" s="87" t="s">
        <v>1118</v>
      </c>
      <c r="CH2404" s="87">
        <v>0.28000000000000003</v>
      </c>
      <c r="CI2404" s="87" t="s">
        <v>1118</v>
      </c>
      <c r="CJ2404" s="87">
        <v>56.89</v>
      </c>
    </row>
    <row r="2405" spans="79:88" x14ac:dyDescent="0.3">
      <c r="CA2405" s="87" t="s">
        <v>1119</v>
      </c>
      <c r="CB2405" s="87">
        <v>217</v>
      </c>
      <c r="CC2405" s="87" t="s">
        <v>1119</v>
      </c>
      <c r="CD2405" s="87">
        <v>33.47</v>
      </c>
      <c r="CE2405" s="87" t="s">
        <v>1119</v>
      </c>
      <c r="CF2405" s="87">
        <v>0</v>
      </c>
      <c r="CG2405" s="87" t="s">
        <v>1119</v>
      </c>
      <c r="CH2405" s="87">
        <v>0.28000000000000003</v>
      </c>
      <c r="CI2405" s="87" t="s">
        <v>1119</v>
      </c>
      <c r="CJ2405" s="87">
        <v>47.89</v>
      </c>
    </row>
    <row r="2406" spans="79:88" x14ac:dyDescent="0.3">
      <c r="CA2406" s="87" t="s">
        <v>1120</v>
      </c>
      <c r="CB2406" s="87">
        <v>217</v>
      </c>
      <c r="CC2406" s="87" t="s">
        <v>1120</v>
      </c>
      <c r="CD2406" s="87">
        <v>34.33</v>
      </c>
      <c r="CE2406" s="87" t="s">
        <v>1120</v>
      </c>
      <c r="CF2406" s="87">
        <v>0</v>
      </c>
      <c r="CG2406" s="87" t="s">
        <v>1120</v>
      </c>
      <c r="CH2406" s="87">
        <v>0.28000000000000003</v>
      </c>
      <c r="CI2406" s="87" t="s">
        <v>1120</v>
      </c>
      <c r="CJ2406" s="87">
        <v>47.94</v>
      </c>
    </row>
    <row r="2407" spans="79:88" x14ac:dyDescent="0.3">
      <c r="CA2407" s="87" t="s">
        <v>1121</v>
      </c>
      <c r="CB2407" s="87">
        <v>217</v>
      </c>
      <c r="CC2407" s="87" t="s">
        <v>1121</v>
      </c>
      <c r="CD2407" s="87">
        <v>33.92</v>
      </c>
      <c r="CE2407" s="87" t="s">
        <v>1121</v>
      </c>
      <c r="CF2407" s="87">
        <v>0</v>
      </c>
      <c r="CG2407" s="87" t="s">
        <v>1121</v>
      </c>
      <c r="CH2407" s="87">
        <v>0.28000000000000003</v>
      </c>
      <c r="CI2407" s="87" t="s">
        <v>1121</v>
      </c>
      <c r="CJ2407" s="87">
        <v>58.31</v>
      </c>
    </row>
    <row r="2408" spans="79:88" x14ac:dyDescent="0.3">
      <c r="CA2408" s="87" t="s">
        <v>1122</v>
      </c>
      <c r="CB2408" s="87">
        <v>218</v>
      </c>
      <c r="CC2408" s="87" t="s">
        <v>1122</v>
      </c>
      <c r="CD2408" s="87">
        <v>34.33</v>
      </c>
      <c r="CE2408" s="87" t="s">
        <v>1122</v>
      </c>
      <c r="CF2408" s="87">
        <v>0</v>
      </c>
      <c r="CG2408" s="87" t="s">
        <v>1122</v>
      </c>
      <c r="CH2408" s="87">
        <v>0.28000000000000003</v>
      </c>
      <c r="CI2408" s="87" t="s">
        <v>1122</v>
      </c>
      <c r="CJ2408" s="87">
        <v>56.03</v>
      </c>
    </row>
    <row r="2409" spans="79:88" x14ac:dyDescent="0.3">
      <c r="CA2409" s="87" t="s">
        <v>1123</v>
      </c>
      <c r="CB2409" s="87">
        <v>217</v>
      </c>
      <c r="CC2409" s="87" t="s">
        <v>1123</v>
      </c>
      <c r="CD2409" s="87">
        <v>34.25</v>
      </c>
      <c r="CE2409" s="87" t="s">
        <v>1123</v>
      </c>
      <c r="CF2409" s="87">
        <v>0</v>
      </c>
      <c r="CG2409" s="87" t="s">
        <v>1123</v>
      </c>
      <c r="CH2409" s="87">
        <v>0.28000000000000003</v>
      </c>
      <c r="CI2409" s="87" t="s">
        <v>1123</v>
      </c>
      <c r="CJ2409" s="87">
        <v>51.08</v>
      </c>
    </row>
    <row r="2410" spans="79:88" x14ac:dyDescent="0.3">
      <c r="CA2410" s="87" t="s">
        <v>1124</v>
      </c>
      <c r="CB2410" s="87">
        <v>216</v>
      </c>
      <c r="CC2410" s="87" t="s">
        <v>1124</v>
      </c>
      <c r="CD2410" s="87">
        <v>34.44</v>
      </c>
      <c r="CE2410" s="87" t="s">
        <v>1124</v>
      </c>
      <c r="CF2410" s="87">
        <v>0</v>
      </c>
      <c r="CG2410" s="87" t="s">
        <v>1124</v>
      </c>
      <c r="CH2410" s="87">
        <v>0.28000000000000003</v>
      </c>
      <c r="CI2410" s="87" t="s">
        <v>1124</v>
      </c>
      <c r="CJ2410" s="87">
        <v>56.92</v>
      </c>
    </row>
    <row r="2411" spans="79:88" x14ac:dyDescent="0.3">
      <c r="CA2411" s="87" t="s">
        <v>1125</v>
      </c>
      <c r="CB2411" s="87">
        <v>217</v>
      </c>
      <c r="CC2411" s="87" t="s">
        <v>1125</v>
      </c>
      <c r="CD2411" s="87">
        <v>34.31</v>
      </c>
      <c r="CE2411" s="87" t="s">
        <v>1125</v>
      </c>
      <c r="CF2411" s="87">
        <v>0</v>
      </c>
      <c r="CG2411" s="87" t="s">
        <v>1125</v>
      </c>
      <c r="CH2411" s="87">
        <v>0.28000000000000003</v>
      </c>
      <c r="CI2411" s="87" t="s">
        <v>1125</v>
      </c>
      <c r="CJ2411" s="87">
        <v>61.17</v>
      </c>
    </row>
    <row r="2412" spans="79:88" x14ac:dyDescent="0.3">
      <c r="CA2412" s="87" t="s">
        <v>1126</v>
      </c>
      <c r="CB2412" s="87">
        <v>213</v>
      </c>
      <c r="CC2412" s="87" t="s">
        <v>1126</v>
      </c>
      <c r="CD2412" s="87">
        <v>34.08</v>
      </c>
      <c r="CE2412" s="87" t="s">
        <v>1126</v>
      </c>
      <c r="CF2412" s="87">
        <v>0</v>
      </c>
      <c r="CG2412" s="87" t="s">
        <v>1126</v>
      </c>
      <c r="CH2412" s="87">
        <v>0.28000000000000003</v>
      </c>
      <c r="CI2412" s="87" t="s">
        <v>1126</v>
      </c>
      <c r="CJ2412" s="87">
        <v>56.89</v>
      </c>
    </row>
    <row r="2413" spans="79:88" x14ac:dyDescent="0.3">
      <c r="CA2413" s="87" t="s">
        <v>1127</v>
      </c>
      <c r="CB2413" s="87">
        <v>215</v>
      </c>
      <c r="CC2413" s="87" t="s">
        <v>1127</v>
      </c>
      <c r="CD2413" s="87">
        <v>34.19</v>
      </c>
      <c r="CE2413" s="87" t="s">
        <v>1127</v>
      </c>
      <c r="CF2413" s="87">
        <v>0</v>
      </c>
      <c r="CG2413" s="87" t="s">
        <v>1127</v>
      </c>
      <c r="CH2413" s="87">
        <v>0.28000000000000003</v>
      </c>
      <c r="CI2413" s="87" t="s">
        <v>1127</v>
      </c>
      <c r="CJ2413" s="87">
        <v>53.81</v>
      </c>
    </row>
    <row r="2414" spans="79:88" x14ac:dyDescent="0.3">
      <c r="CA2414" s="87" t="s">
        <v>1128</v>
      </c>
      <c r="CB2414" s="87">
        <v>214</v>
      </c>
      <c r="CC2414" s="87" t="s">
        <v>1128</v>
      </c>
      <c r="CD2414" s="87">
        <v>33.97</v>
      </c>
      <c r="CE2414" s="87" t="s">
        <v>1128</v>
      </c>
      <c r="CF2414" s="87">
        <v>0</v>
      </c>
      <c r="CG2414" s="87" t="s">
        <v>1128</v>
      </c>
      <c r="CH2414" s="87">
        <v>0.28000000000000003</v>
      </c>
      <c r="CI2414" s="87" t="s">
        <v>1128</v>
      </c>
      <c r="CJ2414" s="87">
        <v>51.17</v>
      </c>
    </row>
    <row r="2415" spans="79:88" x14ac:dyDescent="0.3">
      <c r="CA2415" s="87" t="s">
        <v>1129</v>
      </c>
      <c r="CB2415" s="87">
        <v>215</v>
      </c>
      <c r="CC2415" s="87" t="s">
        <v>1129</v>
      </c>
      <c r="CD2415" s="87">
        <v>35.11</v>
      </c>
      <c r="CE2415" s="87" t="s">
        <v>1129</v>
      </c>
      <c r="CF2415" s="87">
        <v>0</v>
      </c>
      <c r="CG2415" s="87" t="s">
        <v>1129</v>
      </c>
      <c r="CH2415" s="87">
        <v>0</v>
      </c>
      <c r="CI2415" s="87" t="s">
        <v>1129</v>
      </c>
      <c r="CJ2415" s="87">
        <v>61.25</v>
      </c>
    </row>
    <row r="2416" spans="79:88" x14ac:dyDescent="0.3">
      <c r="CA2416" s="87" t="s">
        <v>1130</v>
      </c>
      <c r="CB2416" s="87">
        <v>219</v>
      </c>
      <c r="CC2416" s="87" t="s">
        <v>1130</v>
      </c>
      <c r="CD2416" s="87">
        <v>34.56</v>
      </c>
      <c r="CE2416" s="87" t="s">
        <v>1130</v>
      </c>
      <c r="CF2416" s="87">
        <v>0</v>
      </c>
      <c r="CG2416" s="87" t="s">
        <v>1130</v>
      </c>
      <c r="CH2416" s="87">
        <v>0.28000000000000003</v>
      </c>
      <c r="CI2416" s="87" t="s">
        <v>1130</v>
      </c>
      <c r="CJ2416" s="87">
        <v>61.97</v>
      </c>
    </row>
    <row r="2417" spans="79:88" x14ac:dyDescent="0.3">
      <c r="CA2417" s="87" t="s">
        <v>1131</v>
      </c>
      <c r="CB2417" s="87">
        <v>215</v>
      </c>
      <c r="CC2417" s="87" t="s">
        <v>1131</v>
      </c>
      <c r="CD2417" s="87">
        <v>34.39</v>
      </c>
      <c r="CE2417" s="87" t="s">
        <v>1131</v>
      </c>
      <c r="CF2417" s="87">
        <v>0</v>
      </c>
      <c r="CG2417" s="87" t="s">
        <v>1131</v>
      </c>
      <c r="CH2417" s="87">
        <v>0.28000000000000003</v>
      </c>
      <c r="CI2417" s="87" t="s">
        <v>1131</v>
      </c>
      <c r="CJ2417" s="87">
        <v>51.31</v>
      </c>
    </row>
    <row r="2418" spans="79:88" x14ac:dyDescent="0.3">
      <c r="CA2418" s="87" t="s">
        <v>1132</v>
      </c>
      <c r="CB2418" s="87">
        <v>217</v>
      </c>
      <c r="CC2418" s="87" t="s">
        <v>1132</v>
      </c>
      <c r="CD2418" s="87">
        <v>34.97</v>
      </c>
      <c r="CE2418" s="87" t="s">
        <v>1132</v>
      </c>
      <c r="CF2418" s="87">
        <v>0</v>
      </c>
      <c r="CG2418" s="87" t="s">
        <v>1132</v>
      </c>
      <c r="CH2418" s="87">
        <v>0.28000000000000003</v>
      </c>
      <c r="CI2418" s="87" t="s">
        <v>1132</v>
      </c>
      <c r="CJ2418" s="87">
        <v>54.94</v>
      </c>
    </row>
    <row r="2419" spans="79:88" x14ac:dyDescent="0.3">
      <c r="CA2419" s="87" t="s">
        <v>1133</v>
      </c>
      <c r="CB2419" s="87">
        <v>216</v>
      </c>
      <c r="CC2419" s="87" t="s">
        <v>1133</v>
      </c>
      <c r="CD2419" s="87">
        <v>34.14</v>
      </c>
      <c r="CE2419" s="87" t="s">
        <v>1133</v>
      </c>
      <c r="CF2419" s="87">
        <v>0</v>
      </c>
      <c r="CG2419" s="87" t="s">
        <v>1133</v>
      </c>
      <c r="CH2419" s="87">
        <v>0.28000000000000003</v>
      </c>
      <c r="CI2419" s="87" t="s">
        <v>1133</v>
      </c>
      <c r="CJ2419" s="87">
        <v>51.83</v>
      </c>
    </row>
    <row r="2420" spans="79:88" x14ac:dyDescent="0.3">
      <c r="CA2420" s="87" t="s">
        <v>1134</v>
      </c>
      <c r="CB2420" s="87">
        <v>216</v>
      </c>
      <c r="CC2420" s="87" t="s">
        <v>1134</v>
      </c>
      <c r="CD2420" s="87">
        <v>33.69</v>
      </c>
      <c r="CE2420" s="87" t="s">
        <v>1134</v>
      </c>
      <c r="CF2420" s="87">
        <v>0</v>
      </c>
      <c r="CG2420" s="87" t="s">
        <v>1134</v>
      </c>
      <c r="CH2420" s="87">
        <v>0.28000000000000003</v>
      </c>
      <c r="CI2420" s="87" t="s">
        <v>1134</v>
      </c>
      <c r="CJ2420" s="87">
        <v>60.67</v>
      </c>
    </row>
    <row r="2421" spans="79:88" x14ac:dyDescent="0.3">
      <c r="CA2421" s="87" t="s">
        <v>1135</v>
      </c>
      <c r="CB2421" s="87">
        <v>216</v>
      </c>
      <c r="CC2421" s="87" t="s">
        <v>1135</v>
      </c>
      <c r="CD2421" s="87">
        <v>34.08</v>
      </c>
      <c r="CE2421" s="87" t="s">
        <v>1135</v>
      </c>
      <c r="CF2421" s="87">
        <v>0</v>
      </c>
      <c r="CG2421" s="87" t="s">
        <v>1135</v>
      </c>
      <c r="CH2421" s="87">
        <v>0.28000000000000003</v>
      </c>
      <c r="CI2421" s="87" t="s">
        <v>1135</v>
      </c>
      <c r="CJ2421" s="87">
        <v>56.75</v>
      </c>
    </row>
    <row r="2422" spans="79:88" x14ac:dyDescent="0.3">
      <c r="CA2422" s="87" t="s">
        <v>1136</v>
      </c>
      <c r="CB2422" s="87">
        <v>217</v>
      </c>
      <c r="CC2422" s="87" t="s">
        <v>1136</v>
      </c>
      <c r="CD2422" s="87">
        <v>33.44</v>
      </c>
      <c r="CE2422" s="87" t="s">
        <v>1136</v>
      </c>
      <c r="CF2422" s="87">
        <v>0</v>
      </c>
      <c r="CG2422" s="87" t="s">
        <v>1136</v>
      </c>
      <c r="CH2422" s="87">
        <v>0.28000000000000003</v>
      </c>
      <c r="CI2422" s="87" t="s">
        <v>1136</v>
      </c>
      <c r="CJ2422" s="87">
        <v>43.67</v>
      </c>
    </row>
    <row r="2423" spans="79:88" x14ac:dyDescent="0.3">
      <c r="CA2423" s="87" t="s">
        <v>1137</v>
      </c>
      <c r="CB2423" s="87">
        <v>217</v>
      </c>
      <c r="CC2423" s="87" t="s">
        <v>1137</v>
      </c>
      <c r="CD2423" s="87">
        <v>33.42</v>
      </c>
      <c r="CE2423" s="87" t="s">
        <v>1137</v>
      </c>
      <c r="CF2423" s="87">
        <v>0</v>
      </c>
      <c r="CG2423" s="87" t="s">
        <v>1137</v>
      </c>
      <c r="CH2423" s="87">
        <v>0.28000000000000003</v>
      </c>
      <c r="CI2423" s="87" t="s">
        <v>1137</v>
      </c>
      <c r="CJ2423" s="87">
        <v>51.64</v>
      </c>
    </row>
    <row r="2424" spans="79:88" x14ac:dyDescent="0.3">
      <c r="CA2424" s="87" t="s">
        <v>1138</v>
      </c>
      <c r="CB2424" s="87">
        <v>215</v>
      </c>
      <c r="CC2424" s="87" t="s">
        <v>1138</v>
      </c>
      <c r="CD2424" s="87">
        <v>33.44</v>
      </c>
      <c r="CE2424" s="87" t="s">
        <v>1138</v>
      </c>
      <c r="CF2424" s="87">
        <v>0</v>
      </c>
      <c r="CG2424" s="87" t="s">
        <v>1138</v>
      </c>
      <c r="CH2424" s="87">
        <v>0.28000000000000003</v>
      </c>
      <c r="CI2424" s="87" t="s">
        <v>1138</v>
      </c>
      <c r="CJ2424" s="87">
        <v>58.83</v>
      </c>
    </row>
    <row r="2425" spans="79:88" x14ac:dyDescent="0.3">
      <c r="CA2425" s="87" t="s">
        <v>1139</v>
      </c>
      <c r="CB2425" s="87">
        <v>214</v>
      </c>
      <c r="CC2425" s="87" t="s">
        <v>1139</v>
      </c>
      <c r="CD2425" s="87">
        <v>32.08</v>
      </c>
      <c r="CE2425" s="87" t="s">
        <v>1139</v>
      </c>
      <c r="CF2425" s="87">
        <v>0</v>
      </c>
      <c r="CG2425" s="87" t="s">
        <v>1139</v>
      </c>
      <c r="CH2425" s="87">
        <v>0.28000000000000003</v>
      </c>
      <c r="CI2425" s="87" t="s">
        <v>1139</v>
      </c>
      <c r="CJ2425" s="87">
        <v>41.14</v>
      </c>
    </row>
    <row r="2426" spans="79:88" x14ac:dyDescent="0.3">
      <c r="CA2426" s="87" t="s">
        <v>1140</v>
      </c>
      <c r="CB2426" s="87">
        <v>217</v>
      </c>
      <c r="CC2426" s="87" t="s">
        <v>1140</v>
      </c>
      <c r="CD2426" s="87">
        <v>31.56</v>
      </c>
      <c r="CE2426" s="87" t="s">
        <v>1140</v>
      </c>
      <c r="CF2426" s="87">
        <v>0</v>
      </c>
      <c r="CG2426" s="87" t="s">
        <v>1140</v>
      </c>
      <c r="CH2426" s="87">
        <v>0.28000000000000003</v>
      </c>
      <c r="CI2426" s="87" t="s">
        <v>1140</v>
      </c>
      <c r="CJ2426" s="87">
        <v>40.86</v>
      </c>
    </row>
    <row r="2427" spans="79:88" x14ac:dyDescent="0.3">
      <c r="CA2427" s="87" t="s">
        <v>1141</v>
      </c>
      <c r="CB2427" s="87">
        <v>216</v>
      </c>
      <c r="CC2427" s="87" t="s">
        <v>1141</v>
      </c>
      <c r="CD2427" s="87">
        <v>29.53</v>
      </c>
      <c r="CE2427" s="87" t="s">
        <v>1141</v>
      </c>
      <c r="CF2427" s="87">
        <v>0</v>
      </c>
      <c r="CG2427" s="87" t="s">
        <v>1141</v>
      </c>
      <c r="CH2427" s="87">
        <v>0.28000000000000003</v>
      </c>
      <c r="CI2427" s="87" t="s">
        <v>1141</v>
      </c>
      <c r="CJ2427" s="87">
        <v>43.86</v>
      </c>
    </row>
    <row r="2428" spans="79:88" x14ac:dyDescent="0.3">
      <c r="CA2428" s="87" t="s">
        <v>1142</v>
      </c>
      <c r="CB2428" s="87">
        <v>220</v>
      </c>
      <c r="CC2428" s="87" t="s">
        <v>1142</v>
      </c>
      <c r="CD2428" s="87">
        <v>24.22</v>
      </c>
      <c r="CE2428" s="87" t="s">
        <v>1142</v>
      </c>
      <c r="CF2428" s="87">
        <v>0</v>
      </c>
      <c r="CG2428" s="87" t="s">
        <v>1142</v>
      </c>
      <c r="CH2428" s="87">
        <v>0.28000000000000003</v>
      </c>
      <c r="CI2428" s="87" t="s">
        <v>1142</v>
      </c>
      <c r="CJ2428" s="87">
        <v>39.86</v>
      </c>
    </row>
    <row r="2429" spans="79:88" x14ac:dyDescent="0.3">
      <c r="CA2429" s="87" t="s">
        <v>1143</v>
      </c>
      <c r="CB2429" s="87">
        <v>217</v>
      </c>
      <c r="CC2429" s="87" t="s">
        <v>1143</v>
      </c>
      <c r="CD2429" s="87">
        <v>23.08</v>
      </c>
      <c r="CE2429" s="87" t="s">
        <v>1143</v>
      </c>
      <c r="CF2429" s="87">
        <v>0</v>
      </c>
      <c r="CG2429" s="87" t="s">
        <v>1143</v>
      </c>
      <c r="CH2429" s="87">
        <v>0.28000000000000003</v>
      </c>
      <c r="CI2429" s="87" t="s">
        <v>1143</v>
      </c>
      <c r="CJ2429" s="87">
        <v>52.19</v>
      </c>
    </row>
    <row r="2430" spans="79:88" x14ac:dyDescent="0.3">
      <c r="CA2430" s="87" t="s">
        <v>1144</v>
      </c>
      <c r="CB2430" s="87">
        <v>217</v>
      </c>
      <c r="CC2430" s="87" t="s">
        <v>1144</v>
      </c>
      <c r="CD2430" s="87">
        <v>22.83</v>
      </c>
      <c r="CE2430" s="87" t="s">
        <v>1144</v>
      </c>
      <c r="CF2430" s="87">
        <v>0</v>
      </c>
      <c r="CG2430" s="87" t="s">
        <v>1144</v>
      </c>
      <c r="CH2430" s="87">
        <v>0.28000000000000003</v>
      </c>
      <c r="CI2430" s="87" t="s">
        <v>1144</v>
      </c>
      <c r="CJ2430" s="87">
        <v>40.44</v>
      </c>
    </row>
    <row r="2431" spans="79:88" x14ac:dyDescent="0.3">
      <c r="CA2431" s="87" t="s">
        <v>1145</v>
      </c>
      <c r="CB2431" s="87">
        <v>218</v>
      </c>
      <c r="CC2431" s="87" t="s">
        <v>1145</v>
      </c>
      <c r="CD2431" s="87">
        <v>21.25</v>
      </c>
      <c r="CE2431" s="87" t="s">
        <v>1145</v>
      </c>
      <c r="CF2431" s="87">
        <v>0</v>
      </c>
      <c r="CG2431" s="87" t="s">
        <v>1145</v>
      </c>
      <c r="CH2431" s="87">
        <v>0.28000000000000003</v>
      </c>
      <c r="CI2431" s="87" t="s">
        <v>1145</v>
      </c>
      <c r="CJ2431" s="87">
        <v>41.69</v>
      </c>
    </row>
    <row r="2432" spans="79:88" x14ac:dyDescent="0.3">
      <c r="CA2432" s="87" t="s">
        <v>1146</v>
      </c>
      <c r="CB2432" s="87">
        <v>215</v>
      </c>
      <c r="CC2432" s="87" t="s">
        <v>1146</v>
      </c>
      <c r="CD2432" s="87">
        <v>0</v>
      </c>
      <c r="CE2432" s="87" t="s">
        <v>1146</v>
      </c>
      <c r="CF2432" s="87">
        <v>0</v>
      </c>
      <c r="CG2432" s="87" t="s">
        <v>1146</v>
      </c>
      <c r="CH2432" s="87">
        <v>44.72</v>
      </c>
      <c r="CI2432" s="87" t="s">
        <v>1146</v>
      </c>
      <c r="CJ2432" s="87">
        <v>0</v>
      </c>
    </row>
    <row r="2433" spans="79:88" x14ac:dyDescent="0.3">
      <c r="CA2433" s="87" t="s">
        <v>1147</v>
      </c>
      <c r="CB2433" s="87">
        <v>216</v>
      </c>
      <c r="CC2433" s="87" t="s">
        <v>1147</v>
      </c>
      <c r="CD2433" s="87">
        <v>0</v>
      </c>
      <c r="CE2433" s="87" t="s">
        <v>1147</v>
      </c>
      <c r="CF2433" s="87">
        <v>0</v>
      </c>
      <c r="CG2433" s="87" t="s">
        <v>1147</v>
      </c>
      <c r="CH2433" s="87">
        <v>40.28</v>
      </c>
      <c r="CI2433" s="87" t="s">
        <v>1147</v>
      </c>
      <c r="CJ2433" s="87">
        <v>0</v>
      </c>
    </row>
    <row r="2434" spans="79:88" x14ac:dyDescent="0.3">
      <c r="CA2434" s="87" t="s">
        <v>1148</v>
      </c>
      <c r="CB2434" s="87">
        <v>216</v>
      </c>
      <c r="CC2434" s="87" t="s">
        <v>1148</v>
      </c>
      <c r="CD2434" s="87">
        <v>0</v>
      </c>
      <c r="CE2434" s="87" t="s">
        <v>1148</v>
      </c>
      <c r="CF2434" s="87">
        <v>0</v>
      </c>
      <c r="CG2434" s="87" t="s">
        <v>1148</v>
      </c>
      <c r="CH2434" s="87">
        <v>37.5</v>
      </c>
      <c r="CI2434" s="87" t="s">
        <v>1148</v>
      </c>
      <c r="CJ2434" s="87">
        <v>0</v>
      </c>
    </row>
    <row r="2435" spans="79:88" x14ac:dyDescent="0.3">
      <c r="CA2435" s="87" t="s">
        <v>1149</v>
      </c>
      <c r="CB2435" s="87">
        <v>218</v>
      </c>
      <c r="CC2435" s="87" t="s">
        <v>1149</v>
      </c>
      <c r="CD2435" s="87">
        <v>0</v>
      </c>
      <c r="CE2435" s="87" t="s">
        <v>1149</v>
      </c>
      <c r="CF2435" s="87">
        <v>0</v>
      </c>
      <c r="CG2435" s="87" t="s">
        <v>1149</v>
      </c>
      <c r="CH2435" s="87">
        <v>44.44</v>
      </c>
      <c r="CI2435" s="87" t="s">
        <v>1149</v>
      </c>
      <c r="CJ2435" s="87">
        <v>0</v>
      </c>
    </row>
    <row r="2436" spans="79:88" x14ac:dyDescent="0.3">
      <c r="CA2436" s="87" t="s">
        <v>1150</v>
      </c>
      <c r="CB2436" s="87">
        <v>216</v>
      </c>
      <c r="CC2436" s="87" t="s">
        <v>1150</v>
      </c>
      <c r="CD2436" s="87">
        <v>0</v>
      </c>
      <c r="CE2436" s="87" t="s">
        <v>1150</v>
      </c>
      <c r="CF2436" s="87">
        <v>0</v>
      </c>
      <c r="CG2436" s="87" t="s">
        <v>1150</v>
      </c>
      <c r="CH2436" s="87">
        <v>35</v>
      </c>
      <c r="CI2436" s="87" t="s">
        <v>1150</v>
      </c>
      <c r="CJ2436" s="87">
        <v>0</v>
      </c>
    </row>
    <row r="2437" spans="79:88" x14ac:dyDescent="0.3">
      <c r="CA2437" s="87" t="s">
        <v>1151</v>
      </c>
      <c r="CB2437" s="87">
        <v>213</v>
      </c>
      <c r="CC2437" s="87" t="s">
        <v>1151</v>
      </c>
      <c r="CD2437" s="87">
        <v>0</v>
      </c>
      <c r="CE2437" s="87" t="s">
        <v>1151</v>
      </c>
      <c r="CF2437" s="87">
        <v>0</v>
      </c>
      <c r="CG2437" s="87" t="s">
        <v>1151</v>
      </c>
      <c r="CH2437" s="87">
        <v>36.67</v>
      </c>
      <c r="CI2437" s="87" t="s">
        <v>1151</v>
      </c>
      <c r="CJ2437" s="87">
        <v>0</v>
      </c>
    </row>
    <row r="2438" spans="79:88" x14ac:dyDescent="0.3">
      <c r="CA2438" s="87" t="s">
        <v>1152</v>
      </c>
      <c r="CB2438" s="87">
        <v>220</v>
      </c>
      <c r="CC2438" s="87" t="s">
        <v>1152</v>
      </c>
      <c r="CD2438" s="87">
        <v>0</v>
      </c>
      <c r="CE2438" s="87" t="s">
        <v>1152</v>
      </c>
      <c r="CF2438" s="87">
        <v>0</v>
      </c>
      <c r="CG2438" s="87" t="s">
        <v>1152</v>
      </c>
      <c r="CH2438" s="87">
        <v>39.72</v>
      </c>
      <c r="CI2438" s="87" t="s">
        <v>1152</v>
      </c>
      <c r="CJ2438" s="87">
        <v>0</v>
      </c>
    </row>
    <row r="2439" spans="79:88" x14ac:dyDescent="0.3">
      <c r="CA2439" s="87" t="s">
        <v>1153</v>
      </c>
      <c r="CB2439" s="87">
        <v>216</v>
      </c>
      <c r="CC2439" s="87" t="s">
        <v>1153</v>
      </c>
      <c r="CD2439" s="87">
        <v>0</v>
      </c>
      <c r="CE2439" s="87" t="s">
        <v>1153</v>
      </c>
      <c r="CF2439" s="87">
        <v>0</v>
      </c>
      <c r="CG2439" s="87" t="s">
        <v>1153</v>
      </c>
      <c r="CH2439" s="87">
        <v>39.72</v>
      </c>
      <c r="CI2439" s="87" t="s">
        <v>1153</v>
      </c>
      <c r="CJ2439" s="87">
        <v>0</v>
      </c>
    </row>
    <row r="2440" spans="79:88" x14ac:dyDescent="0.3">
      <c r="CA2440" s="87" t="s">
        <v>1154</v>
      </c>
      <c r="CB2440" s="87">
        <v>220</v>
      </c>
      <c r="CC2440" s="87" t="s">
        <v>1154</v>
      </c>
      <c r="CD2440" s="87">
        <v>0</v>
      </c>
      <c r="CE2440" s="87" t="s">
        <v>1154</v>
      </c>
      <c r="CF2440" s="87">
        <v>0</v>
      </c>
      <c r="CG2440" s="87" t="s">
        <v>1154</v>
      </c>
      <c r="CH2440" s="87">
        <v>30.56</v>
      </c>
      <c r="CI2440" s="87" t="s">
        <v>1154</v>
      </c>
      <c r="CJ2440" s="87">
        <v>0</v>
      </c>
    </row>
    <row r="2441" spans="79:88" x14ac:dyDescent="0.3">
      <c r="CA2441" s="87" t="s">
        <v>1155</v>
      </c>
      <c r="CB2441" s="87">
        <v>217</v>
      </c>
      <c r="CC2441" s="87" t="s">
        <v>1155</v>
      </c>
      <c r="CD2441" s="87">
        <v>0</v>
      </c>
      <c r="CE2441" s="87" t="s">
        <v>1155</v>
      </c>
      <c r="CF2441" s="87">
        <v>0</v>
      </c>
      <c r="CG2441" s="87" t="s">
        <v>1155</v>
      </c>
      <c r="CH2441" s="87">
        <v>28.06</v>
      </c>
      <c r="CI2441" s="87" t="s">
        <v>1155</v>
      </c>
      <c r="CJ2441" s="87">
        <v>0</v>
      </c>
    </row>
    <row r="2442" spans="79:88" x14ac:dyDescent="0.3">
      <c r="CA2442" s="87" t="s">
        <v>1156</v>
      </c>
      <c r="CB2442" s="87">
        <v>218</v>
      </c>
      <c r="CC2442" s="87" t="s">
        <v>1156</v>
      </c>
      <c r="CD2442" s="87">
        <v>0</v>
      </c>
      <c r="CE2442" s="87" t="s">
        <v>1156</v>
      </c>
      <c r="CF2442" s="87">
        <v>0</v>
      </c>
      <c r="CG2442" s="87" t="s">
        <v>1156</v>
      </c>
      <c r="CH2442" s="87">
        <v>29.17</v>
      </c>
      <c r="CI2442" s="87" t="s">
        <v>1156</v>
      </c>
      <c r="CJ2442" s="87">
        <v>0</v>
      </c>
    </row>
    <row r="2443" spans="79:88" x14ac:dyDescent="0.3">
      <c r="CA2443" s="87" t="s">
        <v>1157</v>
      </c>
      <c r="CB2443" s="87">
        <v>216</v>
      </c>
      <c r="CC2443" s="87" t="s">
        <v>1157</v>
      </c>
      <c r="CD2443" s="87">
        <v>0</v>
      </c>
      <c r="CE2443" s="87" t="s">
        <v>1157</v>
      </c>
      <c r="CF2443" s="87">
        <v>0</v>
      </c>
      <c r="CG2443" s="87" t="s">
        <v>1157</v>
      </c>
      <c r="CH2443" s="87">
        <v>25.56</v>
      </c>
      <c r="CI2443" s="87" t="s">
        <v>1157</v>
      </c>
      <c r="CJ2443" s="87">
        <v>0</v>
      </c>
    </row>
    <row r="2444" spans="79:88" x14ac:dyDescent="0.3">
      <c r="CA2444" s="87" t="s">
        <v>1158</v>
      </c>
      <c r="CB2444" s="87">
        <v>217</v>
      </c>
      <c r="CC2444" s="87" t="s">
        <v>1158</v>
      </c>
      <c r="CD2444" s="87">
        <v>0</v>
      </c>
      <c r="CE2444" s="87" t="s">
        <v>1158</v>
      </c>
      <c r="CF2444" s="87">
        <v>0</v>
      </c>
      <c r="CG2444" s="87" t="s">
        <v>1158</v>
      </c>
      <c r="CH2444" s="87">
        <v>33.89</v>
      </c>
      <c r="CI2444" s="87" t="s">
        <v>1158</v>
      </c>
      <c r="CJ2444" s="87">
        <v>0</v>
      </c>
    </row>
    <row r="2445" spans="79:88" x14ac:dyDescent="0.3">
      <c r="CA2445" s="87" t="s">
        <v>1159</v>
      </c>
      <c r="CB2445" s="87">
        <v>218</v>
      </c>
      <c r="CC2445" s="87" t="s">
        <v>1159</v>
      </c>
      <c r="CD2445" s="87">
        <v>0</v>
      </c>
      <c r="CE2445" s="87" t="s">
        <v>1159</v>
      </c>
      <c r="CF2445" s="87">
        <v>0</v>
      </c>
      <c r="CG2445" s="87" t="s">
        <v>1159</v>
      </c>
      <c r="CH2445" s="87">
        <v>33.06</v>
      </c>
      <c r="CI2445" s="87" t="s">
        <v>1159</v>
      </c>
      <c r="CJ2445" s="87">
        <v>0</v>
      </c>
    </row>
    <row r="2446" spans="79:88" x14ac:dyDescent="0.3">
      <c r="CA2446" s="87" t="s">
        <v>1160</v>
      </c>
      <c r="CB2446" s="87">
        <v>219</v>
      </c>
      <c r="CC2446" s="87" t="s">
        <v>1160</v>
      </c>
      <c r="CD2446" s="87">
        <v>0</v>
      </c>
      <c r="CE2446" s="87" t="s">
        <v>1160</v>
      </c>
      <c r="CF2446" s="87">
        <v>0</v>
      </c>
      <c r="CG2446" s="87" t="s">
        <v>1160</v>
      </c>
      <c r="CH2446" s="87">
        <v>23.06</v>
      </c>
      <c r="CI2446" s="87" t="s">
        <v>1160</v>
      </c>
      <c r="CJ2446" s="87">
        <v>0</v>
      </c>
    </row>
    <row r="2447" spans="79:88" x14ac:dyDescent="0.3">
      <c r="CA2447" s="87" t="s">
        <v>1161</v>
      </c>
      <c r="CB2447" s="87">
        <v>216</v>
      </c>
      <c r="CC2447" s="87" t="s">
        <v>1161</v>
      </c>
      <c r="CD2447" s="87">
        <v>0</v>
      </c>
      <c r="CE2447" s="87" t="s">
        <v>1161</v>
      </c>
      <c r="CF2447" s="87">
        <v>0</v>
      </c>
      <c r="CG2447" s="87" t="s">
        <v>1161</v>
      </c>
      <c r="CH2447" s="87">
        <v>21.67</v>
      </c>
      <c r="CI2447" s="87" t="s">
        <v>1161</v>
      </c>
      <c r="CJ2447" s="87">
        <v>0</v>
      </c>
    </row>
    <row r="2448" spans="79:88" x14ac:dyDescent="0.3">
      <c r="CA2448" s="87" t="s">
        <v>1162</v>
      </c>
      <c r="CB2448" s="87">
        <v>216</v>
      </c>
      <c r="CC2448" s="87" t="s">
        <v>1162</v>
      </c>
      <c r="CD2448" s="87">
        <v>0</v>
      </c>
      <c r="CE2448" s="87" t="s">
        <v>1162</v>
      </c>
      <c r="CF2448" s="87">
        <v>0</v>
      </c>
      <c r="CG2448" s="87" t="s">
        <v>1162</v>
      </c>
      <c r="CH2448" s="87">
        <v>29.17</v>
      </c>
      <c r="CI2448" s="87" t="s">
        <v>1162</v>
      </c>
      <c r="CJ2448" s="87">
        <v>0</v>
      </c>
    </row>
    <row r="2449" spans="79:88" x14ac:dyDescent="0.3">
      <c r="CA2449" s="87" t="s">
        <v>1313</v>
      </c>
      <c r="CB2449" s="87">
        <v>216</v>
      </c>
      <c r="CC2449" s="87" t="s">
        <v>1313</v>
      </c>
      <c r="CD2449" s="87">
        <v>0</v>
      </c>
      <c r="CE2449" s="87" t="s">
        <v>1313</v>
      </c>
      <c r="CF2449" s="87">
        <v>0</v>
      </c>
      <c r="CG2449" s="87" t="s">
        <v>1313</v>
      </c>
      <c r="CH2449" s="87">
        <v>30</v>
      </c>
      <c r="CI2449" s="87" t="s">
        <v>1313</v>
      </c>
      <c r="CJ2449" s="87">
        <v>0</v>
      </c>
    </row>
    <row r="2450" spans="79:88" x14ac:dyDescent="0.3">
      <c r="CA2450" s="87" t="s">
        <v>1314</v>
      </c>
      <c r="CB2450" s="87">
        <v>219</v>
      </c>
      <c r="CC2450" s="87" t="s">
        <v>1314</v>
      </c>
      <c r="CD2450" s="87">
        <v>0</v>
      </c>
      <c r="CE2450" s="87" t="s">
        <v>1314</v>
      </c>
      <c r="CF2450" s="87">
        <v>0</v>
      </c>
      <c r="CG2450" s="87" t="s">
        <v>1314</v>
      </c>
      <c r="CH2450" s="87">
        <v>26.94</v>
      </c>
      <c r="CI2450" s="87" t="s">
        <v>1314</v>
      </c>
      <c r="CJ2450" s="87">
        <v>0</v>
      </c>
    </row>
    <row r="2451" spans="79:88" x14ac:dyDescent="0.3">
      <c r="CA2451" s="87" t="s">
        <v>1315</v>
      </c>
      <c r="CB2451" s="87">
        <v>220</v>
      </c>
      <c r="CC2451" s="87" t="s">
        <v>1315</v>
      </c>
      <c r="CD2451" s="87">
        <v>0</v>
      </c>
      <c r="CE2451" s="87" t="s">
        <v>1315</v>
      </c>
      <c r="CF2451" s="87">
        <v>0</v>
      </c>
      <c r="CG2451" s="87" t="s">
        <v>1315</v>
      </c>
      <c r="CH2451" s="87">
        <v>16.670000000000002</v>
      </c>
      <c r="CI2451" s="87" t="s">
        <v>1315</v>
      </c>
      <c r="CJ2451" s="87">
        <v>0</v>
      </c>
    </row>
    <row r="2452" spans="79:88" x14ac:dyDescent="0.3">
      <c r="CA2452" s="87" t="s">
        <v>1316</v>
      </c>
      <c r="CB2452" s="87">
        <v>217</v>
      </c>
      <c r="CC2452" s="87" t="s">
        <v>1316</v>
      </c>
      <c r="CD2452" s="87">
        <v>0</v>
      </c>
      <c r="CE2452" s="87" t="s">
        <v>1316</v>
      </c>
      <c r="CF2452" s="87">
        <v>0</v>
      </c>
      <c r="CG2452" s="87" t="s">
        <v>1316</v>
      </c>
      <c r="CH2452" s="87">
        <v>19.440000000000001</v>
      </c>
      <c r="CI2452" s="87" t="s">
        <v>1316</v>
      </c>
      <c r="CJ2452" s="87">
        <v>0</v>
      </c>
    </row>
    <row r="2453" spans="79:88" x14ac:dyDescent="0.3">
      <c r="CA2453" s="87" t="s">
        <v>1317</v>
      </c>
      <c r="CB2453" s="87">
        <v>219</v>
      </c>
      <c r="CC2453" s="87" t="s">
        <v>1317</v>
      </c>
      <c r="CD2453" s="87">
        <v>0</v>
      </c>
      <c r="CE2453" s="87" t="s">
        <v>1317</v>
      </c>
      <c r="CF2453" s="87">
        <v>0</v>
      </c>
      <c r="CG2453" s="87" t="s">
        <v>1317</v>
      </c>
      <c r="CH2453" s="87">
        <v>19.72</v>
      </c>
      <c r="CI2453" s="87" t="s">
        <v>1317</v>
      </c>
      <c r="CJ2453" s="87">
        <v>0</v>
      </c>
    </row>
    <row r="2454" spans="79:88" x14ac:dyDescent="0.3">
      <c r="CA2454" s="87" t="s">
        <v>1318</v>
      </c>
      <c r="CB2454" s="87">
        <v>221</v>
      </c>
      <c r="CC2454" s="87" t="s">
        <v>1318</v>
      </c>
      <c r="CD2454" s="87">
        <v>0</v>
      </c>
      <c r="CE2454" s="87" t="s">
        <v>1318</v>
      </c>
      <c r="CF2454" s="87">
        <v>0</v>
      </c>
      <c r="CG2454" s="87" t="s">
        <v>1318</v>
      </c>
      <c r="CH2454" s="87">
        <v>23.33</v>
      </c>
      <c r="CI2454" s="87" t="s">
        <v>1318</v>
      </c>
      <c r="CJ2454" s="87">
        <v>0</v>
      </c>
    </row>
    <row r="2455" spans="79:88" x14ac:dyDescent="0.3">
      <c r="CA2455" s="87" t="s">
        <v>1319</v>
      </c>
      <c r="CB2455" s="87">
        <v>217</v>
      </c>
      <c r="CC2455" s="87" t="s">
        <v>1319</v>
      </c>
      <c r="CD2455" s="87">
        <v>0</v>
      </c>
      <c r="CE2455" s="87" t="s">
        <v>1319</v>
      </c>
      <c r="CF2455" s="87">
        <v>0</v>
      </c>
      <c r="CG2455" s="87" t="s">
        <v>1319</v>
      </c>
      <c r="CH2455" s="87">
        <v>26.67</v>
      </c>
      <c r="CI2455" s="87" t="s">
        <v>1319</v>
      </c>
      <c r="CJ2455" s="87">
        <v>0</v>
      </c>
    </row>
    <row r="2456" spans="79:88" x14ac:dyDescent="0.3">
      <c r="CA2456" s="87" t="s">
        <v>1320</v>
      </c>
      <c r="CB2456" s="87">
        <v>217</v>
      </c>
      <c r="CC2456" s="87" t="s">
        <v>1320</v>
      </c>
      <c r="CD2456" s="87">
        <v>0</v>
      </c>
      <c r="CE2456" s="87" t="s">
        <v>1320</v>
      </c>
      <c r="CF2456" s="87">
        <v>0</v>
      </c>
      <c r="CG2456" s="87" t="s">
        <v>1320</v>
      </c>
      <c r="CH2456" s="87">
        <v>0</v>
      </c>
      <c r="CI2456" s="87" t="s">
        <v>1320</v>
      </c>
      <c r="CJ2456" s="87">
        <v>0</v>
      </c>
    </row>
    <row r="2457" spans="79:88" x14ac:dyDescent="0.3">
      <c r="CA2457" s="87" t="s">
        <v>1321</v>
      </c>
      <c r="CB2457" s="87">
        <v>215</v>
      </c>
      <c r="CC2457" s="87" t="s">
        <v>1321</v>
      </c>
      <c r="CD2457" s="87">
        <v>0</v>
      </c>
      <c r="CE2457" s="87" t="s">
        <v>1321</v>
      </c>
      <c r="CF2457" s="87">
        <v>0</v>
      </c>
      <c r="CG2457" s="87" t="s">
        <v>1321</v>
      </c>
      <c r="CH2457" s="87">
        <v>15.83</v>
      </c>
      <c r="CI2457" s="87" t="s">
        <v>1321</v>
      </c>
      <c r="CJ2457" s="87">
        <v>0</v>
      </c>
    </row>
    <row r="2458" spans="79:88" x14ac:dyDescent="0.3">
      <c r="CA2458" s="87" t="s">
        <v>1322</v>
      </c>
      <c r="CB2458" s="87">
        <v>215</v>
      </c>
      <c r="CC2458" s="87" t="s">
        <v>1322</v>
      </c>
      <c r="CD2458" s="87">
        <v>0</v>
      </c>
      <c r="CE2458" s="87" t="s">
        <v>1322</v>
      </c>
      <c r="CF2458" s="87">
        <v>0</v>
      </c>
      <c r="CG2458" s="87" t="s">
        <v>1322</v>
      </c>
      <c r="CH2458" s="87">
        <v>16.11</v>
      </c>
      <c r="CI2458" s="87" t="s">
        <v>1322</v>
      </c>
      <c r="CJ2458" s="87">
        <v>0</v>
      </c>
    </row>
    <row r="2459" spans="79:88" x14ac:dyDescent="0.3">
      <c r="CA2459" s="87" t="s">
        <v>1323</v>
      </c>
      <c r="CB2459" s="87">
        <v>219</v>
      </c>
      <c r="CC2459" s="87" t="s">
        <v>1323</v>
      </c>
      <c r="CD2459" s="87">
        <v>0</v>
      </c>
      <c r="CE2459" s="87" t="s">
        <v>1323</v>
      </c>
      <c r="CF2459" s="87">
        <v>0</v>
      </c>
      <c r="CG2459" s="87" t="s">
        <v>1323</v>
      </c>
      <c r="CH2459" s="87">
        <v>17.22</v>
      </c>
      <c r="CI2459" s="87" t="s">
        <v>1323</v>
      </c>
      <c r="CJ2459" s="87">
        <v>0</v>
      </c>
    </row>
    <row r="2460" spans="79:88" x14ac:dyDescent="0.3">
      <c r="CA2460" s="87" t="s">
        <v>1324</v>
      </c>
      <c r="CB2460" s="87">
        <v>216</v>
      </c>
      <c r="CC2460" s="87" t="s">
        <v>1324</v>
      </c>
      <c r="CD2460" s="87">
        <v>0</v>
      </c>
      <c r="CE2460" s="87" t="s">
        <v>1324</v>
      </c>
      <c r="CF2460" s="87">
        <v>0</v>
      </c>
      <c r="CG2460" s="87" t="s">
        <v>1324</v>
      </c>
      <c r="CH2460" s="87">
        <v>25.56</v>
      </c>
      <c r="CI2460" s="87" t="s">
        <v>1324</v>
      </c>
      <c r="CJ2460" s="87">
        <v>0</v>
      </c>
    </row>
    <row r="2461" spans="79:88" x14ac:dyDescent="0.3">
      <c r="CA2461" s="87" t="s">
        <v>1325</v>
      </c>
      <c r="CB2461" s="87">
        <v>220</v>
      </c>
      <c r="CC2461" s="87" t="s">
        <v>1325</v>
      </c>
      <c r="CD2461" s="87">
        <v>0</v>
      </c>
      <c r="CE2461" s="87" t="s">
        <v>1325</v>
      </c>
      <c r="CF2461" s="87">
        <v>0</v>
      </c>
      <c r="CG2461" s="87" t="s">
        <v>1325</v>
      </c>
      <c r="CH2461" s="87">
        <v>14.72</v>
      </c>
      <c r="CI2461" s="87" t="s">
        <v>1325</v>
      </c>
      <c r="CJ2461" s="87">
        <v>0</v>
      </c>
    </row>
    <row r="2462" spans="79:88" x14ac:dyDescent="0.3">
      <c r="CA2462" s="87" t="s">
        <v>1326</v>
      </c>
      <c r="CB2462" s="87">
        <v>216</v>
      </c>
      <c r="CC2462" s="87" t="s">
        <v>1326</v>
      </c>
      <c r="CD2462" s="87">
        <v>0</v>
      </c>
      <c r="CE2462" s="87" t="s">
        <v>1326</v>
      </c>
      <c r="CF2462" s="87">
        <v>0</v>
      </c>
      <c r="CG2462" s="87" t="s">
        <v>1326</v>
      </c>
      <c r="CH2462" s="87">
        <v>23.06</v>
      </c>
      <c r="CI2462" s="87" t="s">
        <v>1326</v>
      </c>
      <c r="CJ2462" s="87">
        <v>0</v>
      </c>
    </row>
    <row r="2463" spans="79:88" x14ac:dyDescent="0.3">
      <c r="CA2463" s="87" t="s">
        <v>1327</v>
      </c>
      <c r="CB2463" s="87">
        <v>217</v>
      </c>
      <c r="CC2463" s="87" t="s">
        <v>1327</v>
      </c>
      <c r="CD2463" s="87">
        <v>0</v>
      </c>
      <c r="CE2463" s="87" t="s">
        <v>1327</v>
      </c>
      <c r="CF2463" s="87">
        <v>0</v>
      </c>
      <c r="CG2463" s="87" t="s">
        <v>1327</v>
      </c>
      <c r="CH2463" s="87">
        <v>18.61</v>
      </c>
      <c r="CI2463" s="87" t="s">
        <v>1327</v>
      </c>
      <c r="CJ2463" s="87">
        <v>0</v>
      </c>
    </row>
    <row r="2464" spans="79:88" x14ac:dyDescent="0.3">
      <c r="CA2464" s="87" t="s">
        <v>1328</v>
      </c>
      <c r="CB2464" s="87">
        <v>219</v>
      </c>
      <c r="CC2464" s="87" t="s">
        <v>1328</v>
      </c>
      <c r="CD2464" s="87">
        <v>0</v>
      </c>
      <c r="CE2464" s="87" t="s">
        <v>1328</v>
      </c>
      <c r="CF2464" s="87">
        <v>0</v>
      </c>
      <c r="CG2464" s="87" t="s">
        <v>1328</v>
      </c>
      <c r="CH2464" s="87">
        <v>25.56</v>
      </c>
      <c r="CI2464" s="87" t="s">
        <v>1328</v>
      </c>
      <c r="CJ2464" s="87">
        <v>0</v>
      </c>
    </row>
    <row r="2465" spans="79:88" x14ac:dyDescent="0.3">
      <c r="CA2465" s="87" t="s">
        <v>1329</v>
      </c>
      <c r="CB2465" s="87">
        <v>215</v>
      </c>
      <c r="CC2465" s="87" t="s">
        <v>1329</v>
      </c>
      <c r="CD2465" s="87">
        <v>0</v>
      </c>
      <c r="CE2465" s="87" t="s">
        <v>1329</v>
      </c>
      <c r="CF2465" s="87">
        <v>0</v>
      </c>
      <c r="CG2465" s="87" t="s">
        <v>1329</v>
      </c>
      <c r="CH2465" s="87">
        <v>26.11</v>
      </c>
      <c r="CI2465" s="87" t="s">
        <v>1329</v>
      </c>
      <c r="CJ2465" s="87">
        <v>0</v>
      </c>
    </row>
    <row r="2466" spans="79:88" x14ac:dyDescent="0.3">
      <c r="CA2466" s="87" t="s">
        <v>1330</v>
      </c>
      <c r="CB2466" s="87">
        <v>218</v>
      </c>
      <c r="CC2466" s="87" t="s">
        <v>1330</v>
      </c>
      <c r="CD2466" s="87">
        <v>0</v>
      </c>
      <c r="CE2466" s="87" t="s">
        <v>1330</v>
      </c>
      <c r="CF2466" s="87">
        <v>0</v>
      </c>
      <c r="CG2466" s="87" t="s">
        <v>1330</v>
      </c>
      <c r="CH2466" s="87">
        <v>17.22</v>
      </c>
      <c r="CI2466" s="87" t="s">
        <v>1330</v>
      </c>
      <c r="CJ2466" s="87">
        <v>0</v>
      </c>
    </row>
    <row r="2467" spans="79:88" x14ac:dyDescent="0.3">
      <c r="CA2467" s="87" t="s">
        <v>1331</v>
      </c>
      <c r="CB2467" s="87">
        <v>216</v>
      </c>
      <c r="CC2467" s="87" t="s">
        <v>1331</v>
      </c>
      <c r="CD2467" s="87">
        <v>0</v>
      </c>
      <c r="CE2467" s="87" t="s">
        <v>1331</v>
      </c>
      <c r="CF2467" s="87">
        <v>0</v>
      </c>
      <c r="CG2467" s="87" t="s">
        <v>1331</v>
      </c>
      <c r="CH2467" s="87">
        <v>16.670000000000002</v>
      </c>
      <c r="CI2467" s="87" t="s">
        <v>1331</v>
      </c>
      <c r="CJ2467" s="87">
        <v>0</v>
      </c>
    </row>
    <row r="2468" spans="79:88" x14ac:dyDescent="0.3">
      <c r="CA2468" s="87" t="s">
        <v>1332</v>
      </c>
      <c r="CB2468" s="87">
        <v>217</v>
      </c>
      <c r="CC2468" s="87" t="s">
        <v>1332</v>
      </c>
      <c r="CD2468" s="87">
        <v>0</v>
      </c>
      <c r="CE2468" s="87" t="s">
        <v>1332</v>
      </c>
      <c r="CF2468" s="87">
        <v>0</v>
      </c>
      <c r="CG2468" s="87" t="s">
        <v>1332</v>
      </c>
      <c r="CH2468" s="87">
        <v>16.670000000000002</v>
      </c>
      <c r="CI2468" s="87" t="s">
        <v>1332</v>
      </c>
      <c r="CJ2468" s="87">
        <v>0</v>
      </c>
    </row>
    <row r="2469" spans="79:88" x14ac:dyDescent="0.3">
      <c r="CA2469" s="87" t="s">
        <v>1333</v>
      </c>
      <c r="CB2469" s="87">
        <v>219</v>
      </c>
      <c r="CC2469" s="87" t="s">
        <v>1333</v>
      </c>
      <c r="CD2469" s="87">
        <v>0</v>
      </c>
      <c r="CE2469" s="87" t="s">
        <v>1333</v>
      </c>
      <c r="CF2469" s="87">
        <v>0</v>
      </c>
      <c r="CG2469" s="87" t="s">
        <v>1333</v>
      </c>
      <c r="CH2469" s="87">
        <v>16.670000000000002</v>
      </c>
      <c r="CI2469" s="87" t="s">
        <v>1333</v>
      </c>
      <c r="CJ2469" s="87">
        <v>0</v>
      </c>
    </row>
    <row r="2470" spans="79:88" x14ac:dyDescent="0.3">
      <c r="CA2470" s="87" t="s">
        <v>1334</v>
      </c>
      <c r="CB2470" s="87">
        <v>217</v>
      </c>
      <c r="CC2470" s="87" t="s">
        <v>1334</v>
      </c>
      <c r="CD2470" s="87">
        <v>0</v>
      </c>
      <c r="CE2470" s="87" t="s">
        <v>1334</v>
      </c>
      <c r="CF2470" s="87">
        <v>0</v>
      </c>
      <c r="CG2470" s="87" t="s">
        <v>1334</v>
      </c>
      <c r="CH2470" s="87">
        <v>22.78</v>
      </c>
      <c r="CI2470" s="87" t="s">
        <v>1334</v>
      </c>
      <c r="CJ2470" s="87">
        <v>0</v>
      </c>
    </row>
    <row r="2471" spans="79:88" x14ac:dyDescent="0.3">
      <c r="CA2471" s="87" t="s">
        <v>1335</v>
      </c>
      <c r="CB2471" s="87">
        <v>215</v>
      </c>
      <c r="CC2471" s="87" t="s">
        <v>1335</v>
      </c>
      <c r="CD2471" s="87">
        <v>0</v>
      </c>
      <c r="CE2471" s="87" t="s">
        <v>1335</v>
      </c>
      <c r="CF2471" s="87">
        <v>0</v>
      </c>
      <c r="CG2471" s="87" t="s">
        <v>1335</v>
      </c>
      <c r="CH2471" s="87">
        <v>19.170000000000002</v>
      </c>
      <c r="CI2471" s="87" t="s">
        <v>1335</v>
      </c>
      <c r="CJ2471" s="87">
        <v>0</v>
      </c>
    </row>
    <row r="2472" spans="79:88" x14ac:dyDescent="0.3">
      <c r="CA2472" s="87" t="s">
        <v>1336</v>
      </c>
      <c r="CB2472" s="87">
        <v>216</v>
      </c>
      <c r="CC2472" s="87" t="s">
        <v>1336</v>
      </c>
      <c r="CD2472" s="87">
        <v>0</v>
      </c>
      <c r="CE2472" s="87" t="s">
        <v>1336</v>
      </c>
      <c r="CF2472" s="87">
        <v>0</v>
      </c>
      <c r="CG2472" s="87" t="s">
        <v>1336</v>
      </c>
      <c r="CH2472" s="87">
        <v>18.329999999999998</v>
      </c>
      <c r="CI2472" s="87" t="s">
        <v>1336</v>
      </c>
      <c r="CJ2472" s="87">
        <v>0</v>
      </c>
    </row>
    <row r="2473" spans="79:88" x14ac:dyDescent="0.3">
      <c r="CA2473" s="87" t="s">
        <v>1337</v>
      </c>
      <c r="CB2473" s="87">
        <v>218</v>
      </c>
      <c r="CC2473" s="87" t="s">
        <v>1337</v>
      </c>
      <c r="CD2473" s="87">
        <v>0</v>
      </c>
      <c r="CE2473" s="87" t="s">
        <v>1337</v>
      </c>
      <c r="CF2473" s="87">
        <v>0</v>
      </c>
      <c r="CG2473" s="87" t="s">
        <v>1337</v>
      </c>
      <c r="CH2473" s="87">
        <v>25.56</v>
      </c>
      <c r="CI2473" s="87" t="s">
        <v>1337</v>
      </c>
      <c r="CJ2473" s="87">
        <v>0</v>
      </c>
    </row>
    <row r="2474" spans="79:88" x14ac:dyDescent="0.3">
      <c r="CA2474" s="87" t="s">
        <v>1338</v>
      </c>
      <c r="CB2474" s="87">
        <v>219</v>
      </c>
      <c r="CC2474" s="87" t="s">
        <v>1338</v>
      </c>
      <c r="CD2474" s="87">
        <v>0</v>
      </c>
      <c r="CE2474" s="87" t="s">
        <v>1338</v>
      </c>
      <c r="CF2474" s="87">
        <v>0</v>
      </c>
      <c r="CG2474" s="87" t="s">
        <v>1338</v>
      </c>
      <c r="CH2474" s="87">
        <v>25</v>
      </c>
      <c r="CI2474" s="87" t="s">
        <v>1338</v>
      </c>
      <c r="CJ2474" s="87">
        <v>0</v>
      </c>
    </row>
    <row r="2475" spans="79:88" x14ac:dyDescent="0.3">
      <c r="CA2475" s="87" t="s">
        <v>1339</v>
      </c>
      <c r="CB2475" s="87">
        <v>217</v>
      </c>
      <c r="CC2475" s="87" t="s">
        <v>1339</v>
      </c>
      <c r="CD2475" s="87">
        <v>0</v>
      </c>
      <c r="CE2475" s="87" t="s">
        <v>1339</v>
      </c>
      <c r="CF2475" s="87">
        <v>0</v>
      </c>
      <c r="CG2475" s="87" t="s">
        <v>1339</v>
      </c>
      <c r="CH2475" s="87">
        <v>26.39</v>
      </c>
      <c r="CI2475" s="87" t="s">
        <v>1339</v>
      </c>
      <c r="CJ2475" s="87">
        <v>0</v>
      </c>
    </row>
    <row r="2476" spans="79:88" x14ac:dyDescent="0.3">
      <c r="CA2476" s="87" t="s">
        <v>1340</v>
      </c>
      <c r="CB2476" s="87">
        <v>217</v>
      </c>
      <c r="CC2476" s="87" t="s">
        <v>1340</v>
      </c>
      <c r="CD2476" s="87">
        <v>0</v>
      </c>
      <c r="CE2476" s="87" t="s">
        <v>1340</v>
      </c>
      <c r="CF2476" s="87">
        <v>0</v>
      </c>
      <c r="CG2476" s="87" t="s">
        <v>1340</v>
      </c>
      <c r="CH2476" s="87">
        <v>18.059999999999999</v>
      </c>
      <c r="CI2476" s="87" t="s">
        <v>1340</v>
      </c>
      <c r="CJ2476" s="87">
        <v>0</v>
      </c>
    </row>
    <row r="2477" spans="79:88" x14ac:dyDescent="0.3">
      <c r="CA2477" s="87" t="s">
        <v>1341</v>
      </c>
      <c r="CB2477" s="87">
        <v>218</v>
      </c>
      <c r="CC2477" s="87" t="s">
        <v>1341</v>
      </c>
      <c r="CD2477" s="87">
        <v>0</v>
      </c>
      <c r="CE2477" s="87" t="s">
        <v>1341</v>
      </c>
      <c r="CF2477" s="87">
        <v>0</v>
      </c>
      <c r="CG2477" s="87" t="s">
        <v>1341</v>
      </c>
      <c r="CH2477" s="87">
        <v>16.670000000000002</v>
      </c>
      <c r="CI2477" s="87" t="s">
        <v>1341</v>
      </c>
      <c r="CJ2477" s="87">
        <v>0</v>
      </c>
    </row>
    <row r="2478" spans="79:88" x14ac:dyDescent="0.3">
      <c r="CA2478" s="87" t="s">
        <v>1342</v>
      </c>
      <c r="CB2478" s="87">
        <v>215</v>
      </c>
      <c r="CC2478" s="87" t="s">
        <v>1342</v>
      </c>
      <c r="CD2478" s="87">
        <v>0</v>
      </c>
      <c r="CE2478" s="87" t="s">
        <v>1342</v>
      </c>
      <c r="CF2478" s="87">
        <v>0</v>
      </c>
      <c r="CG2478" s="87" t="s">
        <v>1342</v>
      </c>
      <c r="CH2478" s="87">
        <v>30.56</v>
      </c>
      <c r="CI2478" s="87" t="s">
        <v>1342</v>
      </c>
      <c r="CJ2478" s="87">
        <v>0</v>
      </c>
    </row>
    <row r="2479" spans="79:88" x14ac:dyDescent="0.3">
      <c r="CA2479" s="87" t="s">
        <v>1343</v>
      </c>
      <c r="CB2479" s="87">
        <v>218</v>
      </c>
      <c r="CC2479" s="87" t="s">
        <v>1343</v>
      </c>
      <c r="CD2479" s="87">
        <v>0</v>
      </c>
      <c r="CE2479" s="87" t="s">
        <v>1343</v>
      </c>
      <c r="CF2479" s="87">
        <v>0</v>
      </c>
      <c r="CG2479" s="87" t="s">
        <v>1343</v>
      </c>
      <c r="CH2479" s="87">
        <v>26.94</v>
      </c>
      <c r="CI2479" s="87" t="s">
        <v>1343</v>
      </c>
      <c r="CJ2479" s="87">
        <v>0</v>
      </c>
    </row>
    <row r="2480" spans="79:88" x14ac:dyDescent="0.3">
      <c r="CA2480" s="87" t="s">
        <v>1344</v>
      </c>
      <c r="CB2480" s="87">
        <v>216</v>
      </c>
      <c r="CC2480" s="87" t="s">
        <v>1344</v>
      </c>
      <c r="CD2480" s="87">
        <v>0</v>
      </c>
      <c r="CE2480" s="87" t="s">
        <v>1344</v>
      </c>
      <c r="CF2480" s="87">
        <v>0</v>
      </c>
      <c r="CG2480" s="87" t="s">
        <v>1344</v>
      </c>
      <c r="CH2480" s="87">
        <v>24.44</v>
      </c>
      <c r="CI2480" s="87" t="s">
        <v>1344</v>
      </c>
      <c r="CJ2480" s="87">
        <v>0</v>
      </c>
    </row>
    <row r="2481" spans="79:88" x14ac:dyDescent="0.3">
      <c r="CA2481" s="87" t="s">
        <v>1345</v>
      </c>
      <c r="CB2481" s="87">
        <v>220</v>
      </c>
      <c r="CC2481" s="87" t="s">
        <v>1345</v>
      </c>
      <c r="CD2481" s="87">
        <v>0</v>
      </c>
      <c r="CE2481" s="87" t="s">
        <v>1345</v>
      </c>
      <c r="CF2481" s="87">
        <v>0</v>
      </c>
      <c r="CG2481" s="87" t="s">
        <v>1345</v>
      </c>
      <c r="CH2481" s="87">
        <v>24.72</v>
      </c>
      <c r="CI2481" s="87" t="s">
        <v>1345</v>
      </c>
      <c r="CJ2481" s="87">
        <v>0</v>
      </c>
    </row>
    <row r="2482" spans="79:88" x14ac:dyDescent="0.3">
      <c r="CA2482" s="87" t="s">
        <v>1346</v>
      </c>
      <c r="CB2482" s="87">
        <v>220</v>
      </c>
      <c r="CC2482" s="87" t="s">
        <v>1346</v>
      </c>
      <c r="CD2482" s="87">
        <v>0</v>
      </c>
      <c r="CE2482" s="87" t="s">
        <v>1346</v>
      </c>
      <c r="CF2482" s="87">
        <v>0</v>
      </c>
      <c r="CG2482" s="87" t="s">
        <v>1346</v>
      </c>
      <c r="CH2482" s="87">
        <v>30.83</v>
      </c>
      <c r="CI2482" s="87" t="s">
        <v>1346</v>
      </c>
      <c r="CJ2482" s="87">
        <v>0</v>
      </c>
    </row>
    <row r="2483" spans="79:88" x14ac:dyDescent="0.3">
      <c r="CA2483" s="87" t="s">
        <v>1347</v>
      </c>
      <c r="CB2483" s="87">
        <v>217</v>
      </c>
      <c r="CC2483" s="87" t="s">
        <v>1347</v>
      </c>
      <c r="CD2483" s="87">
        <v>0</v>
      </c>
      <c r="CE2483" s="87" t="s">
        <v>1347</v>
      </c>
      <c r="CF2483" s="87">
        <v>0</v>
      </c>
      <c r="CG2483" s="87" t="s">
        <v>1347</v>
      </c>
      <c r="CH2483" s="87">
        <v>26.94</v>
      </c>
      <c r="CI2483" s="87" t="s">
        <v>1347</v>
      </c>
      <c r="CJ2483" s="87">
        <v>0</v>
      </c>
    </row>
    <row r="2484" spans="79:88" x14ac:dyDescent="0.3">
      <c r="CA2484" s="87" t="s">
        <v>1348</v>
      </c>
      <c r="CB2484" s="87">
        <v>217</v>
      </c>
      <c r="CC2484" s="87" t="s">
        <v>1348</v>
      </c>
      <c r="CD2484" s="87">
        <v>0</v>
      </c>
      <c r="CE2484" s="87" t="s">
        <v>1348</v>
      </c>
      <c r="CF2484" s="87">
        <v>0</v>
      </c>
      <c r="CG2484" s="87" t="s">
        <v>1348</v>
      </c>
      <c r="CH2484" s="87">
        <v>29.17</v>
      </c>
      <c r="CI2484" s="87" t="s">
        <v>1348</v>
      </c>
      <c r="CJ2484" s="87">
        <v>0</v>
      </c>
    </row>
    <row r="2485" spans="79:88" x14ac:dyDescent="0.3">
      <c r="CA2485" s="87" t="s">
        <v>1349</v>
      </c>
      <c r="CB2485" s="87">
        <v>218</v>
      </c>
      <c r="CC2485" s="87" t="s">
        <v>1349</v>
      </c>
      <c r="CD2485" s="87">
        <v>0</v>
      </c>
      <c r="CE2485" s="87" t="s">
        <v>1349</v>
      </c>
      <c r="CF2485" s="87">
        <v>0</v>
      </c>
      <c r="CG2485" s="87" t="s">
        <v>1349</v>
      </c>
      <c r="CH2485" s="87">
        <v>60</v>
      </c>
      <c r="CI2485" s="87" t="s">
        <v>1349</v>
      </c>
      <c r="CJ2485" s="87">
        <v>0</v>
      </c>
    </row>
    <row r="2486" spans="79:88" x14ac:dyDescent="0.3">
      <c r="CA2486" s="87" t="s">
        <v>1350</v>
      </c>
      <c r="CB2486" s="87">
        <v>217</v>
      </c>
      <c r="CC2486" s="87" t="s">
        <v>1350</v>
      </c>
      <c r="CD2486" s="87">
        <v>0</v>
      </c>
      <c r="CE2486" s="87" t="s">
        <v>1350</v>
      </c>
      <c r="CF2486" s="87">
        <v>0</v>
      </c>
      <c r="CG2486" s="87" t="s">
        <v>1350</v>
      </c>
      <c r="CH2486" s="87">
        <v>55.56</v>
      </c>
      <c r="CI2486" s="87" t="s">
        <v>1350</v>
      </c>
      <c r="CJ2486" s="87">
        <v>0</v>
      </c>
    </row>
    <row r="2487" spans="79:88" x14ac:dyDescent="0.3">
      <c r="CA2487" s="87" t="s">
        <v>1351</v>
      </c>
      <c r="CB2487" s="87">
        <v>217</v>
      </c>
      <c r="CC2487" s="87" t="s">
        <v>1351</v>
      </c>
      <c r="CD2487" s="87">
        <v>11.86</v>
      </c>
      <c r="CE2487" s="87" t="s">
        <v>1351</v>
      </c>
      <c r="CF2487" s="87">
        <v>0</v>
      </c>
      <c r="CG2487" s="87" t="s">
        <v>1351</v>
      </c>
      <c r="CH2487" s="87">
        <v>15.56</v>
      </c>
      <c r="CI2487" s="87" t="s">
        <v>1351</v>
      </c>
      <c r="CJ2487" s="87">
        <v>59.19</v>
      </c>
    </row>
    <row r="2488" spans="79:88" x14ac:dyDescent="0.3">
      <c r="CA2488" s="87" t="s">
        <v>1352</v>
      </c>
      <c r="CB2488" s="87">
        <v>218</v>
      </c>
      <c r="CC2488" s="87" t="s">
        <v>1352</v>
      </c>
      <c r="CD2488" s="87">
        <v>21.69</v>
      </c>
      <c r="CE2488" s="87" t="s">
        <v>1352</v>
      </c>
      <c r="CF2488" s="87">
        <v>0</v>
      </c>
      <c r="CG2488" s="87" t="s">
        <v>1352</v>
      </c>
      <c r="CH2488" s="87">
        <v>0.28000000000000003</v>
      </c>
      <c r="CI2488" s="87" t="s">
        <v>1352</v>
      </c>
      <c r="CJ2488" s="87">
        <v>44.42</v>
      </c>
    </row>
    <row r="2489" spans="79:88" x14ac:dyDescent="0.3">
      <c r="CA2489" s="87" t="s">
        <v>1353</v>
      </c>
      <c r="CB2489" s="87">
        <v>220</v>
      </c>
      <c r="CC2489" s="87" t="s">
        <v>1353</v>
      </c>
      <c r="CD2489" s="87">
        <v>21.19</v>
      </c>
      <c r="CE2489" s="87" t="s">
        <v>1353</v>
      </c>
      <c r="CF2489" s="87">
        <v>0</v>
      </c>
      <c r="CG2489" s="87" t="s">
        <v>1353</v>
      </c>
      <c r="CH2489" s="87">
        <v>0.28000000000000003</v>
      </c>
      <c r="CI2489" s="87" t="s">
        <v>1353</v>
      </c>
      <c r="CJ2489" s="87">
        <v>33.94</v>
      </c>
    </row>
    <row r="2490" spans="79:88" x14ac:dyDescent="0.3">
      <c r="CA2490" s="87" t="s">
        <v>1354</v>
      </c>
      <c r="CB2490" s="87">
        <v>219</v>
      </c>
      <c r="CC2490" s="87" t="s">
        <v>1354</v>
      </c>
      <c r="CD2490" s="87">
        <v>29.53</v>
      </c>
      <c r="CE2490" s="87" t="s">
        <v>1354</v>
      </c>
      <c r="CF2490" s="87">
        <v>0</v>
      </c>
      <c r="CG2490" s="87" t="s">
        <v>1354</v>
      </c>
      <c r="CH2490" s="87">
        <v>0.28000000000000003</v>
      </c>
      <c r="CI2490" s="87" t="s">
        <v>1354</v>
      </c>
      <c r="CJ2490" s="87">
        <v>59.53</v>
      </c>
    </row>
    <row r="2491" spans="79:88" x14ac:dyDescent="0.3">
      <c r="CA2491" s="87" t="s">
        <v>1355</v>
      </c>
      <c r="CB2491" s="87">
        <v>216</v>
      </c>
      <c r="CC2491" s="87" t="s">
        <v>1355</v>
      </c>
      <c r="CD2491" s="87">
        <v>35.22</v>
      </c>
      <c r="CE2491" s="87" t="s">
        <v>1355</v>
      </c>
      <c r="CF2491" s="87">
        <v>0</v>
      </c>
      <c r="CG2491" s="87" t="s">
        <v>1355</v>
      </c>
      <c r="CH2491" s="87">
        <v>0.28000000000000003</v>
      </c>
      <c r="CI2491" s="87" t="s">
        <v>1355</v>
      </c>
      <c r="CJ2491" s="87">
        <v>99.22</v>
      </c>
    </row>
    <row r="2492" spans="79:88" x14ac:dyDescent="0.3">
      <c r="CA2492" s="87" t="s">
        <v>1356</v>
      </c>
      <c r="CB2492" s="87">
        <v>215</v>
      </c>
      <c r="CC2492" s="87" t="s">
        <v>1356</v>
      </c>
      <c r="CD2492" s="87">
        <v>35.75</v>
      </c>
      <c r="CE2492" s="87" t="s">
        <v>1356</v>
      </c>
      <c r="CF2492" s="87">
        <v>0</v>
      </c>
      <c r="CG2492" s="87" t="s">
        <v>1356</v>
      </c>
      <c r="CH2492" s="87">
        <v>0.28000000000000003</v>
      </c>
      <c r="CI2492" s="87" t="s">
        <v>1356</v>
      </c>
      <c r="CJ2492" s="87">
        <v>112.06</v>
      </c>
    </row>
    <row r="2493" spans="79:88" x14ac:dyDescent="0.3">
      <c r="CA2493" s="87" t="s">
        <v>1357</v>
      </c>
      <c r="CB2493" s="87">
        <v>218</v>
      </c>
      <c r="CC2493" s="87" t="s">
        <v>1357</v>
      </c>
      <c r="CD2493" s="87">
        <v>35.08</v>
      </c>
      <c r="CE2493" s="87" t="s">
        <v>1357</v>
      </c>
      <c r="CF2493" s="87">
        <v>0</v>
      </c>
      <c r="CG2493" s="87" t="s">
        <v>1357</v>
      </c>
      <c r="CH2493" s="87">
        <v>0.28000000000000003</v>
      </c>
      <c r="CI2493" s="87" t="s">
        <v>1357</v>
      </c>
      <c r="CJ2493" s="87">
        <v>98.97</v>
      </c>
    </row>
    <row r="2494" spans="79:88" x14ac:dyDescent="0.3">
      <c r="CA2494" s="87" t="s">
        <v>1358</v>
      </c>
      <c r="CB2494" s="87">
        <v>215</v>
      </c>
      <c r="CC2494" s="87" t="s">
        <v>1358</v>
      </c>
      <c r="CD2494" s="87">
        <v>34.97</v>
      </c>
      <c r="CE2494" s="87" t="s">
        <v>1358</v>
      </c>
      <c r="CF2494" s="87">
        <v>0</v>
      </c>
      <c r="CG2494" s="87" t="s">
        <v>1358</v>
      </c>
      <c r="CH2494" s="87">
        <v>0.28000000000000003</v>
      </c>
      <c r="CI2494" s="87" t="s">
        <v>1358</v>
      </c>
      <c r="CJ2494" s="87">
        <v>112.61</v>
      </c>
    </row>
    <row r="2495" spans="79:88" x14ac:dyDescent="0.3">
      <c r="CA2495" s="87" t="s">
        <v>1359</v>
      </c>
      <c r="CB2495" s="87">
        <v>216</v>
      </c>
      <c r="CC2495" s="87" t="s">
        <v>1359</v>
      </c>
      <c r="CD2495" s="87">
        <v>35.22</v>
      </c>
      <c r="CE2495" s="87" t="s">
        <v>1359</v>
      </c>
      <c r="CF2495" s="87">
        <v>0</v>
      </c>
      <c r="CG2495" s="87" t="s">
        <v>1359</v>
      </c>
      <c r="CH2495" s="87">
        <v>0.28000000000000003</v>
      </c>
      <c r="CI2495" s="87" t="s">
        <v>1359</v>
      </c>
      <c r="CJ2495" s="87">
        <v>91.5</v>
      </c>
    </row>
    <row r="2496" spans="79:88" x14ac:dyDescent="0.3">
      <c r="CA2496" s="87" t="s">
        <v>1360</v>
      </c>
      <c r="CB2496" s="87">
        <v>220</v>
      </c>
      <c r="CC2496" s="87" t="s">
        <v>1360</v>
      </c>
      <c r="CD2496" s="87">
        <v>35.86</v>
      </c>
      <c r="CE2496" s="87" t="s">
        <v>1360</v>
      </c>
      <c r="CF2496" s="87">
        <v>66.39</v>
      </c>
      <c r="CG2496" s="87" t="s">
        <v>1360</v>
      </c>
      <c r="CH2496" s="87">
        <v>0.28000000000000003</v>
      </c>
      <c r="CI2496" s="87" t="s">
        <v>1360</v>
      </c>
      <c r="CJ2496" s="87">
        <v>77.72</v>
      </c>
    </row>
    <row r="2497" spans="79:88" x14ac:dyDescent="0.3">
      <c r="CA2497" s="87" t="s">
        <v>1361</v>
      </c>
      <c r="CB2497" s="87">
        <v>217</v>
      </c>
      <c r="CC2497" s="87" t="s">
        <v>1361</v>
      </c>
      <c r="CD2497" s="87">
        <v>35</v>
      </c>
      <c r="CE2497" s="87" t="s">
        <v>1361</v>
      </c>
      <c r="CF2497" s="87">
        <v>69.17</v>
      </c>
      <c r="CG2497" s="87" t="s">
        <v>1361</v>
      </c>
      <c r="CH2497" s="87">
        <v>0.28000000000000003</v>
      </c>
      <c r="CI2497" s="87" t="s">
        <v>1361</v>
      </c>
      <c r="CJ2497" s="87">
        <v>90.5</v>
      </c>
    </row>
    <row r="2498" spans="79:88" x14ac:dyDescent="0.3">
      <c r="CA2498" s="87" t="s">
        <v>1362</v>
      </c>
      <c r="CB2498" s="87">
        <v>219</v>
      </c>
      <c r="CC2498" s="87" t="s">
        <v>1362</v>
      </c>
      <c r="CD2498" s="87">
        <v>35.69</v>
      </c>
      <c r="CE2498" s="87" t="s">
        <v>1362</v>
      </c>
      <c r="CF2498" s="87">
        <v>70</v>
      </c>
      <c r="CG2498" s="87" t="s">
        <v>1362</v>
      </c>
      <c r="CH2498" s="87">
        <v>0.28000000000000003</v>
      </c>
      <c r="CI2498" s="87" t="s">
        <v>1362</v>
      </c>
      <c r="CJ2498" s="87">
        <v>94.08</v>
      </c>
    </row>
    <row r="2499" spans="79:88" x14ac:dyDescent="0.3">
      <c r="CA2499" s="87" t="s">
        <v>1363</v>
      </c>
      <c r="CB2499" s="87">
        <v>215</v>
      </c>
      <c r="CC2499" s="87" t="s">
        <v>1363</v>
      </c>
      <c r="CD2499" s="87">
        <v>34.69</v>
      </c>
      <c r="CE2499" s="87" t="s">
        <v>1363</v>
      </c>
      <c r="CF2499" s="87">
        <v>49.17</v>
      </c>
      <c r="CG2499" s="87" t="s">
        <v>1363</v>
      </c>
      <c r="CH2499" s="87">
        <v>0.28000000000000003</v>
      </c>
      <c r="CI2499" s="87" t="s">
        <v>1363</v>
      </c>
      <c r="CJ2499" s="87">
        <v>58.44</v>
      </c>
    </row>
    <row r="2500" spans="79:88" x14ac:dyDescent="0.3">
      <c r="CA2500" s="87" t="s">
        <v>1364</v>
      </c>
      <c r="CB2500" s="87">
        <v>221</v>
      </c>
      <c r="CC2500" s="87" t="s">
        <v>1364</v>
      </c>
      <c r="CD2500" s="87">
        <v>35.75</v>
      </c>
      <c r="CE2500" s="87" t="s">
        <v>1364</v>
      </c>
      <c r="CF2500" s="87">
        <v>31.39</v>
      </c>
      <c r="CG2500" s="87" t="s">
        <v>1364</v>
      </c>
      <c r="CH2500" s="87">
        <v>0.28000000000000003</v>
      </c>
      <c r="CI2500" s="87" t="s">
        <v>1364</v>
      </c>
      <c r="CJ2500" s="87">
        <v>79.61</v>
      </c>
    </row>
    <row r="2501" spans="79:88" x14ac:dyDescent="0.3">
      <c r="CA2501" s="87" t="s">
        <v>1365</v>
      </c>
      <c r="CB2501" s="87">
        <v>217</v>
      </c>
      <c r="CC2501" s="87" t="s">
        <v>1365</v>
      </c>
      <c r="CD2501" s="87">
        <v>35.25</v>
      </c>
      <c r="CE2501" s="87" t="s">
        <v>1365</v>
      </c>
      <c r="CF2501" s="87">
        <v>26.11</v>
      </c>
      <c r="CG2501" s="87" t="s">
        <v>1365</v>
      </c>
      <c r="CH2501" s="87">
        <v>0.28000000000000003</v>
      </c>
      <c r="CI2501" s="87" t="s">
        <v>1365</v>
      </c>
      <c r="CJ2501" s="87">
        <v>77.64</v>
      </c>
    </row>
    <row r="2502" spans="79:88" x14ac:dyDescent="0.3">
      <c r="CA2502" s="87" t="s">
        <v>1366</v>
      </c>
      <c r="CB2502" s="87">
        <v>213</v>
      </c>
      <c r="CC2502" s="87" t="s">
        <v>1366</v>
      </c>
      <c r="CD2502" s="87">
        <v>34.86</v>
      </c>
      <c r="CE2502" s="87" t="s">
        <v>1366</v>
      </c>
      <c r="CF2502" s="87">
        <v>27.78</v>
      </c>
      <c r="CG2502" s="87" t="s">
        <v>1366</v>
      </c>
      <c r="CH2502" s="87">
        <v>0.28000000000000003</v>
      </c>
      <c r="CI2502" s="87" t="s">
        <v>1366</v>
      </c>
      <c r="CJ2502" s="87">
        <v>34.56</v>
      </c>
    </row>
    <row r="2503" spans="79:88" x14ac:dyDescent="0.3">
      <c r="CA2503" s="87" t="s">
        <v>1367</v>
      </c>
      <c r="CB2503" s="87">
        <v>244</v>
      </c>
      <c r="CC2503" s="87" t="s">
        <v>1367</v>
      </c>
      <c r="CD2503" s="87">
        <v>35.94</v>
      </c>
      <c r="CE2503" s="87" t="s">
        <v>1367</v>
      </c>
      <c r="CF2503" s="87">
        <v>27.22</v>
      </c>
      <c r="CG2503" s="87" t="s">
        <v>1367</v>
      </c>
      <c r="CH2503" s="87">
        <v>0.28000000000000003</v>
      </c>
      <c r="CI2503" s="87" t="s">
        <v>1367</v>
      </c>
      <c r="CJ2503" s="87">
        <v>73.39</v>
      </c>
    </row>
    <row r="2504" spans="79:88" x14ac:dyDescent="0.3">
      <c r="CA2504" s="87" t="s">
        <v>1368</v>
      </c>
      <c r="CB2504" s="87">
        <v>5</v>
      </c>
      <c r="CC2504" s="87" t="s">
        <v>1368</v>
      </c>
      <c r="CD2504" s="87">
        <v>35.36</v>
      </c>
      <c r="CE2504" s="87" t="s">
        <v>1368</v>
      </c>
      <c r="CF2504" s="87">
        <v>28.89</v>
      </c>
      <c r="CG2504" s="87" t="s">
        <v>1368</v>
      </c>
      <c r="CH2504" s="87">
        <v>0.28000000000000003</v>
      </c>
      <c r="CI2504" s="87" t="s">
        <v>1368</v>
      </c>
      <c r="CJ2504" s="87">
        <v>72.47</v>
      </c>
    </row>
    <row r="2505" spans="79:88" x14ac:dyDescent="0.3">
      <c r="CA2505" s="87" t="s">
        <v>1369</v>
      </c>
      <c r="CB2505" s="87">
        <v>207</v>
      </c>
      <c r="CC2505" s="87" t="s">
        <v>1369</v>
      </c>
      <c r="CD2505" s="87">
        <v>35</v>
      </c>
      <c r="CE2505" s="87" t="s">
        <v>1369</v>
      </c>
      <c r="CF2505" s="87">
        <v>0</v>
      </c>
      <c r="CG2505" s="87" t="s">
        <v>1369</v>
      </c>
      <c r="CH2505" s="87">
        <v>0.28000000000000003</v>
      </c>
      <c r="CI2505" s="87" t="s">
        <v>1369</v>
      </c>
      <c r="CJ2505" s="87">
        <v>77.83</v>
      </c>
    </row>
    <row r="2506" spans="79:88" x14ac:dyDescent="0.3">
      <c r="CA2506" s="87" t="s">
        <v>1370</v>
      </c>
      <c r="CB2506" s="87">
        <v>212</v>
      </c>
      <c r="CC2506" s="87" t="s">
        <v>1370</v>
      </c>
      <c r="CD2506" s="87">
        <v>35.33</v>
      </c>
      <c r="CE2506" s="87" t="s">
        <v>1370</v>
      </c>
      <c r="CF2506" s="87">
        <v>0</v>
      </c>
      <c r="CG2506" s="87" t="s">
        <v>1370</v>
      </c>
      <c r="CH2506" s="87">
        <v>0.28000000000000003</v>
      </c>
      <c r="CI2506" s="87" t="s">
        <v>1370</v>
      </c>
      <c r="CJ2506" s="87">
        <v>78.5</v>
      </c>
    </row>
    <row r="2507" spans="79:88" x14ac:dyDescent="0.3">
      <c r="CA2507" s="87" t="s">
        <v>1371</v>
      </c>
      <c r="CB2507" s="87">
        <v>214</v>
      </c>
      <c r="CC2507" s="87" t="s">
        <v>1371</v>
      </c>
      <c r="CD2507" s="87">
        <v>35.06</v>
      </c>
      <c r="CE2507" s="87" t="s">
        <v>1371</v>
      </c>
      <c r="CF2507" s="87">
        <v>0</v>
      </c>
      <c r="CG2507" s="87" t="s">
        <v>1371</v>
      </c>
      <c r="CH2507" s="87">
        <v>0.28000000000000003</v>
      </c>
      <c r="CI2507" s="87" t="s">
        <v>1371</v>
      </c>
      <c r="CJ2507" s="87">
        <v>65.08</v>
      </c>
    </row>
    <row r="2508" spans="79:88" x14ac:dyDescent="0.3">
      <c r="CA2508" s="87" t="s">
        <v>1372</v>
      </c>
      <c r="CB2508" s="87">
        <v>220</v>
      </c>
      <c r="CC2508" s="87" t="s">
        <v>1372</v>
      </c>
      <c r="CD2508" s="87">
        <v>34.97</v>
      </c>
      <c r="CE2508" s="87" t="s">
        <v>1372</v>
      </c>
      <c r="CF2508" s="87">
        <v>0</v>
      </c>
      <c r="CG2508" s="87" t="s">
        <v>1372</v>
      </c>
      <c r="CH2508" s="87">
        <v>0.28000000000000003</v>
      </c>
      <c r="CI2508" s="87" t="s">
        <v>1372</v>
      </c>
      <c r="CJ2508" s="87">
        <v>71.14</v>
      </c>
    </row>
    <row r="2509" spans="79:88" x14ac:dyDescent="0.3">
      <c r="CA2509" s="87" t="s">
        <v>1373</v>
      </c>
      <c r="CB2509" s="87">
        <v>0</v>
      </c>
      <c r="CC2509" s="87" t="s">
        <v>1373</v>
      </c>
      <c r="CD2509" s="87">
        <v>35.69</v>
      </c>
      <c r="CE2509" s="87" t="s">
        <v>1373</v>
      </c>
      <c r="CF2509" s="87">
        <v>0</v>
      </c>
      <c r="CG2509" s="87" t="s">
        <v>1373</v>
      </c>
      <c r="CH2509" s="87">
        <v>0.28000000000000003</v>
      </c>
      <c r="CI2509" s="87" t="s">
        <v>1373</v>
      </c>
      <c r="CJ2509" s="87">
        <v>81.75</v>
      </c>
    </row>
    <row r="2510" spans="79:88" x14ac:dyDescent="0.3">
      <c r="CA2510" s="87" t="s">
        <v>1374</v>
      </c>
      <c r="CB2510" s="87">
        <v>205</v>
      </c>
      <c r="CC2510" s="87" t="s">
        <v>1374</v>
      </c>
      <c r="CD2510" s="87">
        <v>35.47</v>
      </c>
      <c r="CE2510" s="87" t="s">
        <v>1374</v>
      </c>
      <c r="CF2510" s="87">
        <v>0</v>
      </c>
      <c r="CG2510" s="87" t="s">
        <v>1374</v>
      </c>
      <c r="CH2510" s="87">
        <v>0.28000000000000003</v>
      </c>
      <c r="CI2510" s="87" t="s">
        <v>1374</v>
      </c>
      <c r="CJ2510" s="87">
        <v>69.33</v>
      </c>
    </row>
    <row r="2511" spans="79:88" x14ac:dyDescent="0.3">
      <c r="CA2511" s="87" t="s">
        <v>1375</v>
      </c>
      <c r="CB2511" s="87">
        <v>212</v>
      </c>
      <c r="CC2511" s="87" t="s">
        <v>1375</v>
      </c>
      <c r="CD2511" s="87">
        <v>34.89</v>
      </c>
      <c r="CE2511" s="87" t="s">
        <v>1375</v>
      </c>
      <c r="CF2511" s="87">
        <v>0</v>
      </c>
      <c r="CG2511" s="87" t="s">
        <v>1375</v>
      </c>
      <c r="CH2511" s="87">
        <v>0.28000000000000003</v>
      </c>
      <c r="CI2511" s="87" t="s">
        <v>1375</v>
      </c>
      <c r="CJ2511" s="87">
        <v>77.69</v>
      </c>
    </row>
    <row r="2512" spans="79:88" x14ac:dyDescent="0.3">
      <c r="CA2512" s="87" t="s">
        <v>1376</v>
      </c>
      <c r="CB2512" s="87">
        <v>217</v>
      </c>
      <c r="CC2512" s="87" t="s">
        <v>1376</v>
      </c>
      <c r="CD2512" s="87">
        <v>34.94</v>
      </c>
      <c r="CE2512" s="87" t="s">
        <v>1376</v>
      </c>
      <c r="CF2512" s="87">
        <v>0</v>
      </c>
      <c r="CG2512" s="87" t="s">
        <v>1376</v>
      </c>
      <c r="CH2512" s="87">
        <v>0.28000000000000003</v>
      </c>
      <c r="CI2512" s="87" t="s">
        <v>1376</v>
      </c>
      <c r="CJ2512" s="87">
        <v>70.42</v>
      </c>
    </row>
    <row r="2513" spans="79:88" x14ac:dyDescent="0.3">
      <c r="CA2513" s="87" t="s">
        <v>1377</v>
      </c>
      <c r="CB2513" s="87">
        <v>226</v>
      </c>
      <c r="CC2513" s="87" t="s">
        <v>1377</v>
      </c>
      <c r="CD2513" s="87">
        <v>35.11</v>
      </c>
      <c r="CE2513" s="87" t="s">
        <v>1377</v>
      </c>
      <c r="CF2513" s="87">
        <v>0</v>
      </c>
      <c r="CG2513" s="87" t="s">
        <v>1377</v>
      </c>
      <c r="CH2513" s="87">
        <v>0.28000000000000003</v>
      </c>
      <c r="CI2513" s="87" t="s">
        <v>1377</v>
      </c>
      <c r="CJ2513" s="87">
        <v>76.78</v>
      </c>
    </row>
    <row r="2514" spans="79:88" x14ac:dyDescent="0.3">
      <c r="CA2514" s="87" t="s">
        <v>1378</v>
      </c>
      <c r="CB2514" s="87">
        <v>212</v>
      </c>
      <c r="CC2514" s="87" t="s">
        <v>1378</v>
      </c>
      <c r="CD2514" s="87">
        <v>35.33</v>
      </c>
      <c r="CE2514" s="87" t="s">
        <v>1378</v>
      </c>
      <c r="CF2514" s="87">
        <v>0</v>
      </c>
      <c r="CG2514" s="87" t="s">
        <v>1378</v>
      </c>
      <c r="CH2514" s="87">
        <v>0.28000000000000003</v>
      </c>
      <c r="CI2514" s="87" t="s">
        <v>1378</v>
      </c>
      <c r="CJ2514" s="87">
        <v>55.78</v>
      </c>
    </row>
    <row r="2515" spans="79:88" x14ac:dyDescent="0.3">
      <c r="CA2515" s="87" t="s">
        <v>1379</v>
      </c>
      <c r="CB2515" s="87">
        <v>198</v>
      </c>
      <c r="CC2515" s="87" t="s">
        <v>1379</v>
      </c>
      <c r="CD2515" s="87">
        <v>35.14</v>
      </c>
      <c r="CE2515" s="87" t="s">
        <v>1379</v>
      </c>
      <c r="CF2515" s="87">
        <v>0</v>
      </c>
      <c r="CG2515" s="87" t="s">
        <v>1379</v>
      </c>
      <c r="CH2515" s="87">
        <v>0.28000000000000003</v>
      </c>
      <c r="CI2515" s="87" t="s">
        <v>1379</v>
      </c>
      <c r="CJ2515" s="87">
        <v>75.36</v>
      </c>
    </row>
    <row r="2516" spans="79:88" x14ac:dyDescent="0.3">
      <c r="CA2516" s="87" t="s">
        <v>1380</v>
      </c>
      <c r="CB2516" s="87">
        <v>216</v>
      </c>
      <c r="CC2516" s="87" t="s">
        <v>1380</v>
      </c>
      <c r="CD2516" s="87">
        <v>34.81</v>
      </c>
      <c r="CE2516" s="87" t="s">
        <v>1380</v>
      </c>
      <c r="CF2516" s="87">
        <v>0</v>
      </c>
      <c r="CG2516" s="87" t="s">
        <v>1380</v>
      </c>
      <c r="CH2516" s="87">
        <v>0.28000000000000003</v>
      </c>
      <c r="CI2516" s="87" t="s">
        <v>1380</v>
      </c>
      <c r="CJ2516" s="87">
        <v>73.08</v>
      </c>
    </row>
    <row r="2517" spans="79:88" x14ac:dyDescent="0.3">
      <c r="CA2517" s="87" t="s">
        <v>1381</v>
      </c>
      <c r="CB2517" s="87">
        <v>216</v>
      </c>
      <c r="CC2517" s="87" t="s">
        <v>1381</v>
      </c>
      <c r="CD2517" s="87">
        <v>35.39</v>
      </c>
      <c r="CE2517" s="87" t="s">
        <v>1381</v>
      </c>
      <c r="CF2517" s="87">
        <v>0</v>
      </c>
      <c r="CG2517" s="87" t="s">
        <v>1381</v>
      </c>
      <c r="CH2517" s="87">
        <v>0.28000000000000003</v>
      </c>
      <c r="CI2517" s="87" t="s">
        <v>1381</v>
      </c>
      <c r="CJ2517" s="87">
        <v>52.67</v>
      </c>
    </row>
    <row r="2518" spans="79:88" x14ac:dyDescent="0.3">
      <c r="CA2518" s="87" t="s">
        <v>1382</v>
      </c>
      <c r="CB2518" s="87">
        <v>217</v>
      </c>
      <c r="CC2518" s="87" t="s">
        <v>1382</v>
      </c>
      <c r="CD2518" s="87">
        <v>35.69</v>
      </c>
      <c r="CE2518" s="87" t="s">
        <v>1382</v>
      </c>
      <c r="CF2518" s="87">
        <v>0</v>
      </c>
      <c r="CG2518" s="87" t="s">
        <v>1382</v>
      </c>
      <c r="CH2518" s="87">
        <v>0</v>
      </c>
      <c r="CI2518" s="87" t="s">
        <v>1382</v>
      </c>
      <c r="CJ2518" s="87">
        <v>68.89</v>
      </c>
    </row>
    <row r="2519" spans="79:88" x14ac:dyDescent="0.3">
      <c r="CA2519" s="87" t="s">
        <v>1383</v>
      </c>
      <c r="CB2519" s="87">
        <v>217</v>
      </c>
      <c r="CC2519" s="87" t="s">
        <v>1383</v>
      </c>
      <c r="CD2519" s="87">
        <v>34.97</v>
      </c>
      <c r="CE2519" s="87" t="s">
        <v>1383</v>
      </c>
      <c r="CF2519" s="87">
        <v>0</v>
      </c>
      <c r="CG2519" s="87" t="s">
        <v>1383</v>
      </c>
      <c r="CH2519" s="87">
        <v>0</v>
      </c>
      <c r="CI2519" s="87" t="s">
        <v>1383</v>
      </c>
      <c r="CJ2519" s="87">
        <v>66.25</v>
      </c>
    </row>
    <row r="2520" spans="79:88" x14ac:dyDescent="0.3">
      <c r="CA2520" s="87" t="s">
        <v>1384</v>
      </c>
      <c r="CB2520" s="87">
        <v>216</v>
      </c>
      <c r="CC2520" s="87" t="s">
        <v>1384</v>
      </c>
      <c r="CD2520" s="87">
        <v>35.39</v>
      </c>
      <c r="CE2520" s="87" t="s">
        <v>1384</v>
      </c>
      <c r="CF2520" s="87">
        <v>0</v>
      </c>
      <c r="CG2520" s="87" t="s">
        <v>1384</v>
      </c>
      <c r="CH2520" s="87">
        <v>0.28000000000000003</v>
      </c>
      <c r="CI2520" s="87" t="s">
        <v>1384</v>
      </c>
      <c r="CJ2520" s="87">
        <v>36.31</v>
      </c>
    </row>
    <row r="2521" spans="79:88" x14ac:dyDescent="0.3">
      <c r="CA2521" s="87" t="s">
        <v>1385</v>
      </c>
      <c r="CB2521" s="87">
        <v>220</v>
      </c>
      <c r="CC2521" s="87" t="s">
        <v>1385</v>
      </c>
      <c r="CD2521" s="87">
        <v>35.36</v>
      </c>
      <c r="CE2521" s="87" t="s">
        <v>1385</v>
      </c>
      <c r="CF2521" s="87">
        <v>0</v>
      </c>
      <c r="CG2521" s="87" t="s">
        <v>1385</v>
      </c>
      <c r="CH2521" s="87">
        <v>0</v>
      </c>
      <c r="CI2521" s="87" t="s">
        <v>1385</v>
      </c>
      <c r="CJ2521" s="87">
        <v>72.17</v>
      </c>
    </row>
    <row r="2522" spans="79:88" x14ac:dyDescent="0.3">
      <c r="CA2522" s="87" t="s">
        <v>1386</v>
      </c>
      <c r="CB2522" s="87">
        <v>216</v>
      </c>
      <c r="CC2522" s="87" t="s">
        <v>1386</v>
      </c>
      <c r="CD2522" s="87">
        <v>35.06</v>
      </c>
      <c r="CE2522" s="87" t="s">
        <v>1386</v>
      </c>
      <c r="CF2522" s="87">
        <v>0</v>
      </c>
      <c r="CG2522" s="87" t="s">
        <v>1386</v>
      </c>
      <c r="CH2522" s="87">
        <v>0.28000000000000003</v>
      </c>
      <c r="CI2522" s="87" t="s">
        <v>1386</v>
      </c>
      <c r="CJ2522" s="87">
        <v>52.89</v>
      </c>
    </row>
    <row r="2523" spans="79:88" x14ac:dyDescent="0.3">
      <c r="CA2523" s="87" t="s">
        <v>1387</v>
      </c>
      <c r="CB2523" s="87">
        <v>217</v>
      </c>
      <c r="CC2523" s="87" t="s">
        <v>1387</v>
      </c>
      <c r="CD2523" s="87">
        <v>34.94</v>
      </c>
      <c r="CE2523" s="87" t="s">
        <v>1387</v>
      </c>
      <c r="CF2523" s="87">
        <v>0</v>
      </c>
      <c r="CG2523" s="87" t="s">
        <v>1387</v>
      </c>
      <c r="CH2523" s="87">
        <v>0.28000000000000003</v>
      </c>
      <c r="CI2523" s="87" t="s">
        <v>1387</v>
      </c>
      <c r="CJ2523" s="87">
        <v>50.42</v>
      </c>
    </row>
    <row r="2524" spans="79:88" x14ac:dyDescent="0.3">
      <c r="CA2524" s="87" t="s">
        <v>1388</v>
      </c>
      <c r="CB2524" s="87">
        <v>217</v>
      </c>
      <c r="CC2524" s="87" t="s">
        <v>1388</v>
      </c>
      <c r="CD2524" s="87">
        <v>35.78</v>
      </c>
      <c r="CE2524" s="87" t="s">
        <v>1388</v>
      </c>
      <c r="CF2524" s="87">
        <v>0</v>
      </c>
      <c r="CG2524" s="87" t="s">
        <v>1388</v>
      </c>
      <c r="CH2524" s="87">
        <v>0</v>
      </c>
      <c r="CI2524" s="87" t="s">
        <v>1388</v>
      </c>
      <c r="CJ2524" s="87">
        <v>66.86</v>
      </c>
    </row>
    <row r="2525" spans="79:88" x14ac:dyDescent="0.3">
      <c r="CA2525" s="87" t="s">
        <v>1389</v>
      </c>
      <c r="CB2525" s="87">
        <v>215</v>
      </c>
      <c r="CC2525" s="87" t="s">
        <v>1389</v>
      </c>
      <c r="CD2525" s="87">
        <v>35.14</v>
      </c>
      <c r="CE2525" s="87" t="s">
        <v>1389</v>
      </c>
      <c r="CF2525" s="87">
        <v>0</v>
      </c>
      <c r="CG2525" s="87" t="s">
        <v>1389</v>
      </c>
      <c r="CH2525" s="87">
        <v>0.28000000000000003</v>
      </c>
      <c r="CI2525" s="87" t="s">
        <v>1389</v>
      </c>
      <c r="CJ2525" s="87">
        <v>30.19</v>
      </c>
    </row>
    <row r="2526" spans="79:88" x14ac:dyDescent="0.3">
      <c r="CA2526" s="87" t="s">
        <v>1390</v>
      </c>
      <c r="CB2526" s="87">
        <v>216</v>
      </c>
      <c r="CC2526" s="87" t="s">
        <v>1390</v>
      </c>
      <c r="CD2526" s="87">
        <v>34.94</v>
      </c>
      <c r="CE2526" s="87" t="s">
        <v>1390</v>
      </c>
      <c r="CF2526" s="87">
        <v>0</v>
      </c>
      <c r="CG2526" s="87" t="s">
        <v>1390</v>
      </c>
      <c r="CH2526" s="87">
        <v>0.28000000000000003</v>
      </c>
      <c r="CI2526" s="87" t="s">
        <v>1390</v>
      </c>
      <c r="CJ2526" s="87">
        <v>61.25</v>
      </c>
    </row>
    <row r="2527" spans="79:88" x14ac:dyDescent="0.3">
      <c r="CA2527" s="87" t="s">
        <v>1391</v>
      </c>
      <c r="CB2527" s="87">
        <v>220</v>
      </c>
      <c r="CC2527" s="87" t="s">
        <v>1391</v>
      </c>
      <c r="CD2527" s="87">
        <v>34.58</v>
      </c>
      <c r="CE2527" s="87" t="s">
        <v>1391</v>
      </c>
      <c r="CF2527" s="87">
        <v>0</v>
      </c>
      <c r="CG2527" s="87" t="s">
        <v>1391</v>
      </c>
      <c r="CH2527" s="87">
        <v>0.28000000000000003</v>
      </c>
      <c r="CI2527" s="87" t="s">
        <v>1391</v>
      </c>
      <c r="CJ2527" s="87">
        <v>66.33</v>
      </c>
    </row>
    <row r="2528" spans="79:88" x14ac:dyDescent="0.3">
      <c r="CA2528" s="87" t="s">
        <v>1392</v>
      </c>
      <c r="CB2528" s="87">
        <v>220</v>
      </c>
      <c r="CC2528" s="87" t="s">
        <v>1392</v>
      </c>
      <c r="CD2528" s="87">
        <v>35</v>
      </c>
      <c r="CE2528" s="87" t="s">
        <v>1392</v>
      </c>
      <c r="CF2528" s="87">
        <v>0</v>
      </c>
      <c r="CG2528" s="87" t="s">
        <v>1392</v>
      </c>
      <c r="CH2528" s="87">
        <v>0.28000000000000003</v>
      </c>
      <c r="CI2528" s="87" t="s">
        <v>1392</v>
      </c>
      <c r="CJ2528" s="87">
        <v>57.19</v>
      </c>
    </row>
    <row r="2529" spans="79:88" x14ac:dyDescent="0.3">
      <c r="CA2529" s="87" t="s">
        <v>1393</v>
      </c>
      <c r="CB2529" s="87">
        <v>216</v>
      </c>
      <c r="CC2529" s="87" t="s">
        <v>1393</v>
      </c>
      <c r="CD2529" s="87">
        <v>35.36</v>
      </c>
      <c r="CE2529" s="87" t="s">
        <v>1393</v>
      </c>
      <c r="CF2529" s="87">
        <v>0</v>
      </c>
      <c r="CG2529" s="87" t="s">
        <v>1393</v>
      </c>
      <c r="CH2529" s="87">
        <v>0.28000000000000003</v>
      </c>
      <c r="CI2529" s="87" t="s">
        <v>1393</v>
      </c>
      <c r="CJ2529" s="87">
        <v>44.75</v>
      </c>
    </row>
    <row r="2530" spans="79:88" x14ac:dyDescent="0.3">
      <c r="CA2530" s="87" t="s">
        <v>1394</v>
      </c>
      <c r="CB2530" s="87">
        <v>219</v>
      </c>
      <c r="CC2530" s="87" t="s">
        <v>1394</v>
      </c>
      <c r="CD2530" s="87">
        <v>35.08</v>
      </c>
      <c r="CE2530" s="87" t="s">
        <v>1394</v>
      </c>
      <c r="CF2530" s="87">
        <v>0</v>
      </c>
      <c r="CG2530" s="87" t="s">
        <v>1394</v>
      </c>
      <c r="CH2530" s="87">
        <v>0.28000000000000003</v>
      </c>
      <c r="CI2530" s="87" t="s">
        <v>1394</v>
      </c>
      <c r="CJ2530" s="87">
        <v>44.97</v>
      </c>
    </row>
    <row r="2531" spans="79:88" x14ac:dyDescent="0.3">
      <c r="CA2531" s="87" t="s">
        <v>1395</v>
      </c>
      <c r="CB2531" s="87">
        <v>217</v>
      </c>
      <c r="CC2531" s="87" t="s">
        <v>1395</v>
      </c>
      <c r="CD2531" s="87">
        <v>35.11</v>
      </c>
      <c r="CE2531" s="87" t="s">
        <v>1395</v>
      </c>
      <c r="CF2531" s="87">
        <v>0</v>
      </c>
      <c r="CG2531" s="87" t="s">
        <v>1395</v>
      </c>
      <c r="CH2531" s="87">
        <v>0.28000000000000003</v>
      </c>
      <c r="CI2531" s="87" t="s">
        <v>1395</v>
      </c>
      <c r="CJ2531" s="87">
        <v>67.44</v>
      </c>
    </row>
    <row r="2532" spans="79:88" x14ac:dyDescent="0.3">
      <c r="CA2532" s="87" t="s">
        <v>1396</v>
      </c>
      <c r="CB2532" s="87">
        <v>216</v>
      </c>
      <c r="CC2532" s="87" t="s">
        <v>1396</v>
      </c>
      <c r="CD2532" s="87">
        <v>34.36</v>
      </c>
      <c r="CE2532" s="87" t="s">
        <v>1396</v>
      </c>
      <c r="CF2532" s="87">
        <v>0</v>
      </c>
      <c r="CG2532" s="87" t="s">
        <v>1396</v>
      </c>
      <c r="CH2532" s="87">
        <v>0.28000000000000003</v>
      </c>
      <c r="CI2532" s="87" t="s">
        <v>1396</v>
      </c>
      <c r="CJ2532" s="87">
        <v>58.39</v>
      </c>
    </row>
    <row r="2533" spans="79:88" x14ac:dyDescent="0.3">
      <c r="CA2533" s="87" t="s">
        <v>1397</v>
      </c>
      <c r="CB2533" s="87">
        <v>216</v>
      </c>
      <c r="CC2533" s="87" t="s">
        <v>1397</v>
      </c>
      <c r="CD2533" s="87">
        <v>33.31</v>
      </c>
      <c r="CE2533" s="87" t="s">
        <v>1397</v>
      </c>
      <c r="CF2533" s="87">
        <v>0</v>
      </c>
      <c r="CG2533" s="87" t="s">
        <v>1397</v>
      </c>
      <c r="CH2533" s="87">
        <v>0</v>
      </c>
      <c r="CI2533" s="87" t="s">
        <v>1397</v>
      </c>
      <c r="CJ2533" s="87">
        <v>51.14</v>
      </c>
    </row>
    <row r="2534" spans="79:88" x14ac:dyDescent="0.3">
      <c r="CA2534" s="87" t="s">
        <v>1398</v>
      </c>
      <c r="CB2534" s="87">
        <v>215</v>
      </c>
      <c r="CC2534" s="87" t="s">
        <v>1398</v>
      </c>
      <c r="CD2534" s="87">
        <v>34.64</v>
      </c>
      <c r="CE2534" s="87" t="s">
        <v>1398</v>
      </c>
      <c r="CF2534" s="87">
        <v>0</v>
      </c>
      <c r="CG2534" s="87" t="s">
        <v>1398</v>
      </c>
      <c r="CH2534" s="87">
        <v>0.28000000000000003</v>
      </c>
      <c r="CI2534" s="87" t="s">
        <v>1398</v>
      </c>
      <c r="CJ2534" s="87">
        <v>60.25</v>
      </c>
    </row>
    <row r="2535" spans="79:88" x14ac:dyDescent="0.3">
      <c r="CA2535" s="87" t="s">
        <v>1399</v>
      </c>
      <c r="CB2535" s="87">
        <v>239</v>
      </c>
      <c r="CC2535" s="87" t="s">
        <v>1399</v>
      </c>
      <c r="CD2535" s="87">
        <v>34.61</v>
      </c>
      <c r="CE2535" s="87" t="s">
        <v>1399</v>
      </c>
      <c r="CF2535" s="87">
        <v>0</v>
      </c>
      <c r="CG2535" s="87" t="s">
        <v>1399</v>
      </c>
      <c r="CH2535" s="87">
        <v>0.28000000000000003</v>
      </c>
      <c r="CI2535" s="87" t="s">
        <v>1399</v>
      </c>
      <c r="CJ2535" s="87">
        <v>28.36</v>
      </c>
    </row>
    <row r="2536" spans="79:88" x14ac:dyDescent="0.3">
      <c r="CA2536" s="87" t="s">
        <v>1400</v>
      </c>
      <c r="CB2536" s="87">
        <v>219</v>
      </c>
      <c r="CC2536" s="87" t="s">
        <v>1400</v>
      </c>
      <c r="CD2536" s="87">
        <v>32.53</v>
      </c>
      <c r="CE2536" s="87" t="s">
        <v>1400</v>
      </c>
      <c r="CF2536" s="87">
        <v>0</v>
      </c>
      <c r="CG2536" s="87" t="s">
        <v>1400</v>
      </c>
      <c r="CH2536" s="87">
        <v>0.28000000000000003</v>
      </c>
      <c r="CI2536" s="87" t="s">
        <v>1400</v>
      </c>
      <c r="CJ2536" s="87">
        <v>50.36</v>
      </c>
    </row>
    <row r="2537" spans="79:88" x14ac:dyDescent="0.3">
      <c r="CA2537" s="87" t="s">
        <v>1401</v>
      </c>
      <c r="CB2537" s="87">
        <v>209</v>
      </c>
      <c r="CC2537" s="87" t="s">
        <v>1401</v>
      </c>
      <c r="CD2537" s="87">
        <v>33.31</v>
      </c>
      <c r="CE2537" s="87" t="s">
        <v>1401</v>
      </c>
      <c r="CF2537" s="87">
        <v>0</v>
      </c>
      <c r="CG2537" s="87" t="s">
        <v>1401</v>
      </c>
      <c r="CH2537" s="87">
        <v>0.28000000000000003</v>
      </c>
      <c r="CI2537" s="87" t="s">
        <v>1401</v>
      </c>
      <c r="CJ2537" s="87">
        <v>44.64</v>
      </c>
    </row>
    <row r="2538" spans="79:88" x14ac:dyDescent="0.3">
      <c r="CA2538" s="87" t="s">
        <v>1402</v>
      </c>
      <c r="CB2538" s="87">
        <v>196</v>
      </c>
      <c r="CC2538" s="87" t="s">
        <v>1402</v>
      </c>
      <c r="CD2538" s="87">
        <v>35.14</v>
      </c>
      <c r="CE2538" s="87" t="s">
        <v>1402</v>
      </c>
      <c r="CF2538" s="87">
        <v>0</v>
      </c>
      <c r="CG2538" s="87" t="s">
        <v>1402</v>
      </c>
      <c r="CH2538" s="87">
        <v>0.28000000000000003</v>
      </c>
      <c r="CI2538" s="87" t="s">
        <v>1402</v>
      </c>
      <c r="CJ2538" s="87">
        <v>85.14</v>
      </c>
    </row>
    <row r="2539" spans="79:88" x14ac:dyDescent="0.3">
      <c r="CA2539" s="87" t="s">
        <v>1403</v>
      </c>
      <c r="CB2539" s="87">
        <v>214</v>
      </c>
      <c r="CC2539" s="87" t="s">
        <v>1403</v>
      </c>
      <c r="CD2539" s="87">
        <v>31.67</v>
      </c>
      <c r="CE2539" s="87" t="s">
        <v>1403</v>
      </c>
      <c r="CF2539" s="87">
        <v>0</v>
      </c>
      <c r="CG2539" s="87" t="s">
        <v>1403</v>
      </c>
      <c r="CH2539" s="87">
        <v>0.28000000000000003</v>
      </c>
      <c r="CI2539" s="87" t="s">
        <v>1403</v>
      </c>
      <c r="CJ2539" s="87">
        <v>60.39</v>
      </c>
    </row>
    <row r="2540" spans="79:88" x14ac:dyDescent="0.3">
      <c r="CA2540" s="87" t="s">
        <v>1404</v>
      </c>
      <c r="CB2540" s="87">
        <v>247</v>
      </c>
      <c r="CC2540" s="87" t="s">
        <v>1404</v>
      </c>
      <c r="CD2540" s="87">
        <v>29</v>
      </c>
      <c r="CE2540" s="87" t="s">
        <v>1404</v>
      </c>
      <c r="CF2540" s="87">
        <v>0</v>
      </c>
      <c r="CG2540" s="87" t="s">
        <v>1404</v>
      </c>
      <c r="CH2540" s="87">
        <v>0.28000000000000003</v>
      </c>
      <c r="CI2540" s="87" t="s">
        <v>1404</v>
      </c>
      <c r="CJ2540" s="87">
        <v>47.17</v>
      </c>
    </row>
    <row r="2541" spans="79:88" x14ac:dyDescent="0.3">
      <c r="CA2541" s="87" t="s">
        <v>1405</v>
      </c>
      <c r="CB2541" s="87">
        <v>5</v>
      </c>
      <c r="CC2541" s="87" t="s">
        <v>1405</v>
      </c>
      <c r="CD2541" s="87">
        <v>27.69</v>
      </c>
      <c r="CE2541" s="87" t="s">
        <v>1405</v>
      </c>
      <c r="CF2541" s="87">
        <v>0</v>
      </c>
      <c r="CG2541" s="87" t="s">
        <v>1405</v>
      </c>
      <c r="CH2541" s="87">
        <v>0.28000000000000003</v>
      </c>
      <c r="CI2541" s="87" t="s">
        <v>1405</v>
      </c>
      <c r="CJ2541" s="87">
        <v>50.5</v>
      </c>
    </row>
    <row r="2542" spans="79:88" x14ac:dyDescent="0.3">
      <c r="CA2542" s="87" t="s">
        <v>1406</v>
      </c>
      <c r="CB2542" s="87">
        <v>202</v>
      </c>
      <c r="CC2542" s="87" t="s">
        <v>1406</v>
      </c>
      <c r="CD2542" s="87">
        <v>32.61</v>
      </c>
      <c r="CE2542" s="87" t="s">
        <v>1406</v>
      </c>
      <c r="CF2542" s="87">
        <v>0</v>
      </c>
      <c r="CG2542" s="87" t="s">
        <v>1406</v>
      </c>
      <c r="CH2542" s="87">
        <v>0.28000000000000003</v>
      </c>
      <c r="CI2542" s="87" t="s">
        <v>1406</v>
      </c>
      <c r="CJ2542" s="87">
        <v>55.36</v>
      </c>
    </row>
    <row r="2543" spans="79:88" x14ac:dyDescent="0.3">
      <c r="CA2543" s="87" t="s">
        <v>1407</v>
      </c>
      <c r="CB2543" s="87">
        <v>209</v>
      </c>
      <c r="CC2543" s="87" t="s">
        <v>1407</v>
      </c>
      <c r="CD2543" s="87">
        <v>35.19</v>
      </c>
      <c r="CE2543" s="87" t="s">
        <v>1407</v>
      </c>
      <c r="CF2543" s="87">
        <v>0</v>
      </c>
      <c r="CG2543" s="87" t="s">
        <v>1407</v>
      </c>
      <c r="CH2543" s="87">
        <v>0.28000000000000003</v>
      </c>
      <c r="CI2543" s="87" t="s">
        <v>1407</v>
      </c>
      <c r="CJ2543" s="87">
        <v>53.28</v>
      </c>
    </row>
    <row r="2544" spans="79:88" x14ac:dyDescent="0.3">
      <c r="CA2544" s="87" t="s">
        <v>1408</v>
      </c>
      <c r="CB2544" s="87">
        <v>217</v>
      </c>
      <c r="CC2544" s="87" t="s">
        <v>1408</v>
      </c>
      <c r="CD2544" s="87">
        <v>34.86</v>
      </c>
      <c r="CE2544" s="87" t="s">
        <v>1408</v>
      </c>
      <c r="CF2544" s="87">
        <v>0</v>
      </c>
      <c r="CG2544" s="87" t="s">
        <v>1408</v>
      </c>
      <c r="CH2544" s="87">
        <v>0.28000000000000003</v>
      </c>
      <c r="CI2544" s="87" t="s">
        <v>1408</v>
      </c>
      <c r="CJ2544" s="87">
        <v>45.5</v>
      </c>
    </row>
    <row r="2545" spans="79:88" x14ac:dyDescent="0.3">
      <c r="CA2545" s="87" t="s">
        <v>1409</v>
      </c>
      <c r="CB2545" s="87">
        <v>218</v>
      </c>
      <c r="CC2545" s="87" t="s">
        <v>1409</v>
      </c>
      <c r="CD2545" s="87">
        <v>34.61</v>
      </c>
      <c r="CE2545" s="87" t="s">
        <v>1409</v>
      </c>
      <c r="CF2545" s="87">
        <v>0</v>
      </c>
      <c r="CG2545" s="87" t="s">
        <v>1409</v>
      </c>
      <c r="CH2545" s="87">
        <v>0.28000000000000003</v>
      </c>
      <c r="CI2545" s="87" t="s">
        <v>1409</v>
      </c>
      <c r="CJ2545" s="87">
        <v>53.42</v>
      </c>
    </row>
    <row r="2546" spans="79:88" x14ac:dyDescent="0.3">
      <c r="CA2546" s="87" t="s">
        <v>1410</v>
      </c>
      <c r="CB2546" s="87">
        <v>218</v>
      </c>
      <c r="CC2546" s="87" t="s">
        <v>1410</v>
      </c>
      <c r="CD2546" s="87">
        <v>35.44</v>
      </c>
      <c r="CE2546" s="87" t="s">
        <v>1410</v>
      </c>
      <c r="CF2546" s="87">
        <v>0</v>
      </c>
      <c r="CG2546" s="87" t="s">
        <v>1410</v>
      </c>
      <c r="CH2546" s="87">
        <v>0.28000000000000003</v>
      </c>
      <c r="CI2546" s="87" t="s">
        <v>1410</v>
      </c>
      <c r="CJ2546" s="87">
        <v>56.47</v>
      </c>
    </row>
    <row r="2547" spans="79:88" x14ac:dyDescent="0.3">
      <c r="CA2547" s="87" t="s">
        <v>1411</v>
      </c>
      <c r="CB2547" s="87">
        <v>215</v>
      </c>
      <c r="CC2547" s="87" t="s">
        <v>1411</v>
      </c>
      <c r="CD2547" s="87">
        <v>35.19</v>
      </c>
      <c r="CE2547" s="87" t="s">
        <v>1411</v>
      </c>
      <c r="CF2547" s="87">
        <v>0</v>
      </c>
      <c r="CG2547" s="87" t="s">
        <v>1411</v>
      </c>
      <c r="CH2547" s="87">
        <v>0.28000000000000003</v>
      </c>
      <c r="CI2547" s="87" t="s">
        <v>1411</v>
      </c>
      <c r="CJ2547" s="87">
        <v>55.58</v>
      </c>
    </row>
    <row r="2548" spans="79:88" x14ac:dyDescent="0.3">
      <c r="CA2548" s="87" t="s">
        <v>1412</v>
      </c>
      <c r="CB2548" s="87">
        <v>217</v>
      </c>
      <c r="CC2548" s="87" t="s">
        <v>1412</v>
      </c>
      <c r="CD2548" s="87">
        <v>34.58</v>
      </c>
      <c r="CE2548" s="87" t="s">
        <v>1412</v>
      </c>
      <c r="CF2548" s="87">
        <v>0</v>
      </c>
      <c r="CG2548" s="87" t="s">
        <v>1412</v>
      </c>
      <c r="CH2548" s="87">
        <v>0.28000000000000003</v>
      </c>
      <c r="CI2548" s="87" t="s">
        <v>1412</v>
      </c>
      <c r="CJ2548" s="87">
        <v>60</v>
      </c>
    </row>
    <row r="2549" spans="79:88" x14ac:dyDescent="0.3">
      <c r="CA2549" s="87" t="s">
        <v>1413</v>
      </c>
      <c r="CB2549" s="87">
        <v>219</v>
      </c>
      <c r="CC2549" s="87" t="s">
        <v>1413</v>
      </c>
      <c r="CD2549" s="87">
        <v>36.08</v>
      </c>
      <c r="CE2549" s="87" t="s">
        <v>1413</v>
      </c>
      <c r="CF2549" s="87">
        <v>0</v>
      </c>
      <c r="CG2549" s="87" t="s">
        <v>1413</v>
      </c>
      <c r="CH2549" s="87">
        <v>0</v>
      </c>
      <c r="CI2549" s="87" t="s">
        <v>1413</v>
      </c>
      <c r="CJ2549" s="87">
        <v>56.42</v>
      </c>
    </row>
    <row r="2550" spans="79:88" x14ac:dyDescent="0.3">
      <c r="CA2550" s="87" t="s">
        <v>1414</v>
      </c>
      <c r="CB2550" s="87">
        <v>220</v>
      </c>
      <c r="CC2550" s="87" t="s">
        <v>1414</v>
      </c>
      <c r="CD2550" s="87">
        <v>35.11</v>
      </c>
      <c r="CE2550" s="87" t="s">
        <v>1414</v>
      </c>
      <c r="CF2550" s="87">
        <v>0</v>
      </c>
      <c r="CG2550" s="87" t="s">
        <v>1414</v>
      </c>
      <c r="CH2550" s="87">
        <v>0.28000000000000003</v>
      </c>
      <c r="CI2550" s="87" t="s">
        <v>1414</v>
      </c>
      <c r="CJ2550" s="87">
        <v>61.56</v>
      </c>
    </row>
    <row r="2551" spans="79:88" x14ac:dyDescent="0.3">
      <c r="CA2551" s="87" t="s">
        <v>1415</v>
      </c>
      <c r="CB2551" s="87">
        <v>218</v>
      </c>
      <c r="CC2551" s="87" t="s">
        <v>1415</v>
      </c>
      <c r="CD2551" s="87">
        <v>35.31</v>
      </c>
      <c r="CE2551" s="87" t="s">
        <v>1415</v>
      </c>
      <c r="CF2551" s="87">
        <v>0</v>
      </c>
      <c r="CG2551" s="87" t="s">
        <v>1415</v>
      </c>
      <c r="CH2551" s="87">
        <v>0.28000000000000003</v>
      </c>
      <c r="CI2551" s="87" t="s">
        <v>1415</v>
      </c>
      <c r="CJ2551" s="87">
        <v>63.17</v>
      </c>
    </row>
    <row r="2552" spans="79:88" x14ac:dyDescent="0.3">
      <c r="CA2552" s="87" t="s">
        <v>1416</v>
      </c>
      <c r="CB2552" s="87">
        <v>218</v>
      </c>
      <c r="CC2552" s="87" t="s">
        <v>1416</v>
      </c>
      <c r="CD2552" s="87">
        <v>35.31</v>
      </c>
      <c r="CE2552" s="87" t="s">
        <v>1416</v>
      </c>
      <c r="CF2552" s="87">
        <v>0</v>
      </c>
      <c r="CG2552" s="87" t="s">
        <v>1416</v>
      </c>
      <c r="CH2552" s="87">
        <v>0.28000000000000003</v>
      </c>
      <c r="CI2552" s="87" t="s">
        <v>1416</v>
      </c>
      <c r="CJ2552" s="87">
        <v>58.28</v>
      </c>
    </row>
    <row r="2553" spans="79:88" x14ac:dyDescent="0.3">
      <c r="CA2553" s="87" t="s">
        <v>1417</v>
      </c>
      <c r="CB2553" s="87">
        <v>219</v>
      </c>
      <c r="CC2553" s="87" t="s">
        <v>1417</v>
      </c>
      <c r="CD2553" s="87">
        <v>35.31</v>
      </c>
      <c r="CE2553" s="87" t="s">
        <v>1417</v>
      </c>
      <c r="CF2553" s="87">
        <v>0</v>
      </c>
      <c r="CG2553" s="87" t="s">
        <v>1417</v>
      </c>
      <c r="CH2553" s="87">
        <v>0.28000000000000003</v>
      </c>
      <c r="CI2553" s="87" t="s">
        <v>1417</v>
      </c>
      <c r="CJ2553" s="87">
        <v>60.61</v>
      </c>
    </row>
    <row r="2554" spans="79:88" x14ac:dyDescent="0.3">
      <c r="CA2554" s="87" t="s">
        <v>1418</v>
      </c>
      <c r="CB2554" s="87">
        <v>218</v>
      </c>
      <c r="CC2554" s="87" t="s">
        <v>1418</v>
      </c>
      <c r="CD2554" s="87">
        <v>34.89</v>
      </c>
      <c r="CE2554" s="87" t="s">
        <v>1418</v>
      </c>
      <c r="CF2554" s="87">
        <v>0</v>
      </c>
      <c r="CG2554" s="87" t="s">
        <v>1418</v>
      </c>
      <c r="CH2554" s="87">
        <v>0.28000000000000003</v>
      </c>
      <c r="CI2554" s="87" t="s">
        <v>1418</v>
      </c>
      <c r="CJ2554" s="87">
        <v>65.42</v>
      </c>
    </row>
    <row r="2555" spans="79:88" x14ac:dyDescent="0.3">
      <c r="CA2555" s="87" t="s">
        <v>1419</v>
      </c>
      <c r="CB2555" s="87">
        <v>218</v>
      </c>
      <c r="CC2555" s="87" t="s">
        <v>1419</v>
      </c>
      <c r="CD2555" s="87">
        <v>35.06</v>
      </c>
      <c r="CE2555" s="87" t="s">
        <v>1419</v>
      </c>
      <c r="CF2555" s="87">
        <v>0</v>
      </c>
      <c r="CG2555" s="87" t="s">
        <v>1419</v>
      </c>
      <c r="CH2555" s="87">
        <v>0.28000000000000003</v>
      </c>
      <c r="CI2555" s="87" t="s">
        <v>1419</v>
      </c>
      <c r="CJ2555" s="87">
        <v>64</v>
      </c>
    </row>
    <row r="2556" spans="79:88" x14ac:dyDescent="0.3">
      <c r="CA2556" s="87" t="s">
        <v>1420</v>
      </c>
      <c r="CB2556" s="87">
        <v>219</v>
      </c>
      <c r="CC2556" s="87" t="s">
        <v>1420</v>
      </c>
      <c r="CD2556" s="87">
        <v>34.64</v>
      </c>
      <c r="CE2556" s="87" t="s">
        <v>1420</v>
      </c>
      <c r="CF2556" s="87">
        <v>0</v>
      </c>
      <c r="CG2556" s="87" t="s">
        <v>1420</v>
      </c>
      <c r="CH2556" s="87">
        <v>0.28000000000000003</v>
      </c>
      <c r="CI2556" s="87" t="s">
        <v>1420</v>
      </c>
      <c r="CJ2556" s="87">
        <v>65.86</v>
      </c>
    </row>
    <row r="2557" spans="79:88" x14ac:dyDescent="0.3">
      <c r="CA2557" s="87" t="s">
        <v>1421</v>
      </c>
      <c r="CB2557" s="87">
        <v>218</v>
      </c>
      <c r="CC2557" s="87" t="s">
        <v>1421</v>
      </c>
      <c r="CD2557" s="87">
        <v>34.72</v>
      </c>
      <c r="CE2557" s="87" t="s">
        <v>1421</v>
      </c>
      <c r="CF2557" s="87">
        <v>0</v>
      </c>
      <c r="CG2557" s="87" t="s">
        <v>1421</v>
      </c>
      <c r="CH2557" s="87">
        <v>0.28000000000000003</v>
      </c>
      <c r="CI2557" s="87" t="s">
        <v>1421</v>
      </c>
      <c r="CJ2557" s="87">
        <v>58.33</v>
      </c>
    </row>
    <row r="2558" spans="79:88" x14ac:dyDescent="0.3">
      <c r="CA2558" s="87" t="s">
        <v>1422</v>
      </c>
      <c r="CB2558" s="87">
        <v>220</v>
      </c>
      <c r="CC2558" s="87" t="s">
        <v>1422</v>
      </c>
      <c r="CD2558" s="87">
        <v>34.97</v>
      </c>
      <c r="CE2558" s="87" t="s">
        <v>1422</v>
      </c>
      <c r="CF2558" s="87">
        <v>0</v>
      </c>
      <c r="CG2558" s="87" t="s">
        <v>1422</v>
      </c>
      <c r="CH2558" s="87">
        <v>0</v>
      </c>
      <c r="CI2558" s="87" t="s">
        <v>1422</v>
      </c>
      <c r="CJ2558" s="87">
        <v>56.25</v>
      </c>
    </row>
    <row r="2559" spans="79:88" x14ac:dyDescent="0.3">
      <c r="CA2559" s="87" t="s">
        <v>1423</v>
      </c>
      <c r="CB2559" s="87">
        <v>220</v>
      </c>
      <c r="CC2559" s="87" t="s">
        <v>1423</v>
      </c>
      <c r="CD2559" s="87">
        <v>35.08</v>
      </c>
      <c r="CE2559" s="87" t="s">
        <v>1423</v>
      </c>
      <c r="CF2559" s="87">
        <v>0</v>
      </c>
      <c r="CG2559" s="87" t="s">
        <v>1423</v>
      </c>
      <c r="CH2559" s="87">
        <v>0.28000000000000003</v>
      </c>
      <c r="CI2559" s="87" t="s">
        <v>1423</v>
      </c>
      <c r="CJ2559" s="87">
        <v>65.75</v>
      </c>
    </row>
    <row r="2560" spans="79:88" x14ac:dyDescent="0.3">
      <c r="CA2560" s="87" t="s">
        <v>1424</v>
      </c>
      <c r="CB2560" s="87">
        <v>217</v>
      </c>
      <c r="CC2560" s="87" t="s">
        <v>1424</v>
      </c>
      <c r="CD2560" s="87">
        <v>35.22</v>
      </c>
      <c r="CE2560" s="87" t="s">
        <v>1424</v>
      </c>
      <c r="CF2560" s="87">
        <v>0</v>
      </c>
      <c r="CG2560" s="87" t="s">
        <v>1424</v>
      </c>
      <c r="CH2560" s="87">
        <v>0</v>
      </c>
      <c r="CI2560" s="87" t="s">
        <v>1424</v>
      </c>
      <c r="CJ2560" s="87">
        <v>55.69</v>
      </c>
    </row>
    <row r="2561" spans="79:88" x14ac:dyDescent="0.3">
      <c r="CA2561" s="87" t="s">
        <v>1425</v>
      </c>
      <c r="CB2561" s="87">
        <v>221</v>
      </c>
      <c r="CC2561" s="87" t="s">
        <v>1425</v>
      </c>
      <c r="CD2561" s="87">
        <v>35.11</v>
      </c>
      <c r="CE2561" s="87" t="s">
        <v>1425</v>
      </c>
      <c r="CF2561" s="87">
        <v>0</v>
      </c>
      <c r="CG2561" s="87" t="s">
        <v>1425</v>
      </c>
      <c r="CH2561" s="87">
        <v>0.28000000000000003</v>
      </c>
      <c r="CI2561" s="87" t="s">
        <v>1425</v>
      </c>
      <c r="CJ2561" s="87">
        <v>58.11</v>
      </c>
    </row>
    <row r="2562" spans="79:88" x14ac:dyDescent="0.3">
      <c r="CA2562" s="87" t="s">
        <v>1426</v>
      </c>
      <c r="CB2562" s="87">
        <v>220</v>
      </c>
      <c r="CC2562" s="87" t="s">
        <v>1426</v>
      </c>
      <c r="CD2562" s="87">
        <v>35.22</v>
      </c>
      <c r="CE2562" s="87" t="s">
        <v>1426</v>
      </c>
      <c r="CF2562" s="87">
        <v>0</v>
      </c>
      <c r="CG2562" s="87" t="s">
        <v>1426</v>
      </c>
      <c r="CH2562" s="87">
        <v>0</v>
      </c>
      <c r="CI2562" s="87" t="s">
        <v>1426</v>
      </c>
      <c r="CJ2562" s="87">
        <v>61.67</v>
      </c>
    </row>
    <row r="2563" spans="79:88" x14ac:dyDescent="0.3">
      <c r="CA2563" s="87" t="s">
        <v>1427</v>
      </c>
      <c r="CB2563" s="87">
        <v>220</v>
      </c>
      <c r="CC2563" s="87" t="s">
        <v>1427</v>
      </c>
      <c r="CD2563" s="87">
        <v>34.81</v>
      </c>
      <c r="CE2563" s="87" t="s">
        <v>1427</v>
      </c>
      <c r="CF2563" s="87">
        <v>0</v>
      </c>
      <c r="CG2563" s="87" t="s">
        <v>1427</v>
      </c>
      <c r="CH2563" s="87">
        <v>0.28000000000000003</v>
      </c>
      <c r="CI2563" s="87" t="s">
        <v>1427</v>
      </c>
      <c r="CJ2563" s="87">
        <v>49.42</v>
      </c>
    </row>
    <row r="2564" spans="79:88" x14ac:dyDescent="0.3">
      <c r="CA2564" s="87" t="s">
        <v>1428</v>
      </c>
      <c r="CB2564" s="87">
        <v>217</v>
      </c>
      <c r="CC2564" s="87" t="s">
        <v>1428</v>
      </c>
      <c r="CD2564" s="87">
        <v>34.69</v>
      </c>
      <c r="CE2564" s="87" t="s">
        <v>1428</v>
      </c>
      <c r="CF2564" s="87">
        <v>0</v>
      </c>
      <c r="CG2564" s="87" t="s">
        <v>1428</v>
      </c>
      <c r="CH2564" s="87">
        <v>0.28000000000000003</v>
      </c>
      <c r="CI2564" s="87" t="s">
        <v>1428</v>
      </c>
      <c r="CJ2564" s="87">
        <v>54.33</v>
      </c>
    </row>
    <row r="2565" spans="79:88" x14ac:dyDescent="0.3">
      <c r="CA2565" s="87" t="s">
        <v>1429</v>
      </c>
      <c r="CB2565" s="87">
        <v>220</v>
      </c>
      <c r="CC2565" s="87" t="s">
        <v>1429</v>
      </c>
      <c r="CD2565" s="87">
        <v>34.97</v>
      </c>
      <c r="CE2565" s="87" t="s">
        <v>1429</v>
      </c>
      <c r="CF2565" s="87">
        <v>0</v>
      </c>
      <c r="CG2565" s="87" t="s">
        <v>1429</v>
      </c>
      <c r="CH2565" s="87">
        <v>0.28000000000000003</v>
      </c>
      <c r="CI2565" s="87" t="s">
        <v>1429</v>
      </c>
      <c r="CJ2565" s="87">
        <v>50.64</v>
      </c>
    </row>
    <row r="2566" spans="79:88" x14ac:dyDescent="0.3">
      <c r="CA2566" s="87" t="s">
        <v>1430</v>
      </c>
      <c r="CB2566" s="87">
        <v>220</v>
      </c>
      <c r="CC2566" s="87" t="s">
        <v>1430</v>
      </c>
      <c r="CD2566" s="87">
        <v>35</v>
      </c>
      <c r="CE2566" s="87" t="s">
        <v>1430</v>
      </c>
      <c r="CF2566" s="87">
        <v>0</v>
      </c>
      <c r="CG2566" s="87" t="s">
        <v>1430</v>
      </c>
      <c r="CH2566" s="87">
        <v>0.28000000000000003</v>
      </c>
      <c r="CI2566" s="87" t="s">
        <v>1430</v>
      </c>
      <c r="CJ2566" s="87">
        <v>57.97</v>
      </c>
    </row>
    <row r="2567" spans="79:88" x14ac:dyDescent="0.3">
      <c r="CA2567" s="87" t="s">
        <v>1431</v>
      </c>
      <c r="CB2567" s="87">
        <v>221</v>
      </c>
      <c r="CC2567" s="87" t="s">
        <v>1431</v>
      </c>
      <c r="CD2567" s="87">
        <v>35.19</v>
      </c>
      <c r="CE2567" s="87" t="s">
        <v>1431</v>
      </c>
      <c r="CF2567" s="87">
        <v>0</v>
      </c>
      <c r="CG2567" s="87" t="s">
        <v>1431</v>
      </c>
      <c r="CH2567" s="87">
        <v>0.28000000000000003</v>
      </c>
      <c r="CI2567" s="87" t="s">
        <v>1431</v>
      </c>
      <c r="CJ2567" s="87">
        <v>60.08</v>
      </c>
    </row>
    <row r="2568" spans="79:88" x14ac:dyDescent="0.3">
      <c r="CA2568" s="87" t="s">
        <v>1432</v>
      </c>
      <c r="CB2568" s="87">
        <v>219</v>
      </c>
      <c r="CC2568" s="87" t="s">
        <v>1432</v>
      </c>
      <c r="CD2568" s="87">
        <v>35.47</v>
      </c>
      <c r="CE2568" s="87" t="s">
        <v>1432</v>
      </c>
      <c r="CF2568" s="87">
        <v>0</v>
      </c>
      <c r="CG2568" s="87" t="s">
        <v>1432</v>
      </c>
      <c r="CH2568" s="87">
        <v>0.28000000000000003</v>
      </c>
      <c r="CI2568" s="87" t="s">
        <v>1432</v>
      </c>
      <c r="CJ2568" s="87">
        <v>49.58</v>
      </c>
    </row>
    <row r="2569" spans="79:88" x14ac:dyDescent="0.3">
      <c r="CA2569" s="87" t="s">
        <v>1433</v>
      </c>
      <c r="CB2569" s="87">
        <v>218</v>
      </c>
      <c r="CC2569" s="87" t="s">
        <v>1433</v>
      </c>
      <c r="CD2569" s="87">
        <v>34.33</v>
      </c>
      <c r="CE2569" s="87" t="s">
        <v>1433</v>
      </c>
      <c r="CF2569" s="87">
        <v>0</v>
      </c>
      <c r="CG2569" s="87" t="s">
        <v>1433</v>
      </c>
      <c r="CH2569" s="87">
        <v>0.28000000000000003</v>
      </c>
      <c r="CI2569" s="87" t="s">
        <v>1433</v>
      </c>
      <c r="CJ2569" s="87">
        <v>54.11</v>
      </c>
    </row>
    <row r="2570" spans="79:88" x14ac:dyDescent="0.3">
      <c r="CA2570" s="87" t="s">
        <v>1434</v>
      </c>
      <c r="CB2570" s="87">
        <v>218</v>
      </c>
      <c r="CC2570" s="87" t="s">
        <v>1434</v>
      </c>
      <c r="CD2570" s="87">
        <v>35.08</v>
      </c>
      <c r="CE2570" s="87" t="s">
        <v>1434</v>
      </c>
      <c r="CF2570" s="87">
        <v>0</v>
      </c>
      <c r="CG2570" s="87" t="s">
        <v>1434</v>
      </c>
      <c r="CH2570" s="87">
        <v>0.28000000000000003</v>
      </c>
      <c r="CI2570" s="87" t="s">
        <v>1434</v>
      </c>
      <c r="CJ2570" s="87">
        <v>51.92</v>
      </c>
    </row>
    <row r="2571" spans="79:88" x14ac:dyDescent="0.3">
      <c r="CA2571" s="87" t="s">
        <v>1435</v>
      </c>
      <c r="CB2571" s="87">
        <v>218</v>
      </c>
      <c r="CC2571" s="87" t="s">
        <v>1435</v>
      </c>
      <c r="CD2571" s="87">
        <v>34.36</v>
      </c>
      <c r="CE2571" s="87" t="s">
        <v>1435</v>
      </c>
      <c r="CF2571" s="87">
        <v>0</v>
      </c>
      <c r="CG2571" s="87" t="s">
        <v>1435</v>
      </c>
      <c r="CH2571" s="87">
        <v>0.28000000000000003</v>
      </c>
      <c r="CI2571" s="87" t="s">
        <v>1435</v>
      </c>
      <c r="CJ2571" s="87">
        <v>53.81</v>
      </c>
    </row>
    <row r="2572" spans="79:88" x14ac:dyDescent="0.3">
      <c r="CA2572" s="87" t="s">
        <v>1436</v>
      </c>
      <c r="CB2572" s="87">
        <v>217</v>
      </c>
      <c r="CC2572" s="87" t="s">
        <v>1436</v>
      </c>
      <c r="CD2572" s="87">
        <v>34</v>
      </c>
      <c r="CE2572" s="87" t="s">
        <v>1436</v>
      </c>
      <c r="CF2572" s="87">
        <v>0</v>
      </c>
      <c r="CG2572" s="87" t="s">
        <v>1436</v>
      </c>
      <c r="CH2572" s="87">
        <v>0.28000000000000003</v>
      </c>
      <c r="CI2572" s="87" t="s">
        <v>1436</v>
      </c>
      <c r="CJ2572" s="87">
        <v>44.94</v>
      </c>
    </row>
    <row r="2573" spans="79:88" x14ac:dyDescent="0.3">
      <c r="CA2573" s="87" t="s">
        <v>1437</v>
      </c>
      <c r="CB2573" s="87">
        <v>215</v>
      </c>
      <c r="CC2573" s="87" t="s">
        <v>1437</v>
      </c>
      <c r="CD2573" s="87">
        <v>28.83</v>
      </c>
      <c r="CE2573" s="87" t="s">
        <v>1437</v>
      </c>
      <c r="CF2573" s="87">
        <v>0</v>
      </c>
      <c r="CG2573" s="87" t="s">
        <v>1437</v>
      </c>
      <c r="CH2573" s="87">
        <v>0.28000000000000003</v>
      </c>
      <c r="CI2573" s="87" t="s">
        <v>1437</v>
      </c>
      <c r="CJ2573" s="87">
        <v>48.67</v>
      </c>
    </row>
    <row r="2574" spans="79:88" x14ac:dyDescent="0.3">
      <c r="CA2574" s="87" t="s">
        <v>1438</v>
      </c>
      <c r="CB2574" s="87">
        <v>219</v>
      </c>
      <c r="CC2574" s="87" t="s">
        <v>1438</v>
      </c>
      <c r="CD2574" s="87">
        <v>29.83</v>
      </c>
      <c r="CE2574" s="87" t="s">
        <v>1438</v>
      </c>
      <c r="CF2574" s="87">
        <v>0</v>
      </c>
      <c r="CG2574" s="87" t="s">
        <v>1438</v>
      </c>
      <c r="CH2574" s="87">
        <v>0.28000000000000003</v>
      </c>
      <c r="CI2574" s="87" t="s">
        <v>1438</v>
      </c>
      <c r="CJ2574" s="87">
        <v>52.83</v>
      </c>
    </row>
    <row r="2575" spans="79:88" x14ac:dyDescent="0.3">
      <c r="CA2575" s="87" t="s">
        <v>1439</v>
      </c>
      <c r="CB2575" s="87">
        <v>219</v>
      </c>
      <c r="CC2575" s="87" t="s">
        <v>1439</v>
      </c>
      <c r="CD2575" s="87">
        <v>27.5</v>
      </c>
      <c r="CE2575" s="87" t="s">
        <v>1439</v>
      </c>
      <c r="CF2575" s="87">
        <v>0</v>
      </c>
      <c r="CG2575" s="87" t="s">
        <v>1439</v>
      </c>
      <c r="CH2575" s="87">
        <v>0.28000000000000003</v>
      </c>
      <c r="CI2575" s="87" t="s">
        <v>1439</v>
      </c>
      <c r="CJ2575" s="87">
        <v>44.08</v>
      </c>
    </row>
    <row r="2576" spans="79:88" x14ac:dyDescent="0.3">
      <c r="CA2576" s="87" t="s">
        <v>1440</v>
      </c>
      <c r="CB2576" s="87">
        <v>221</v>
      </c>
      <c r="CC2576" s="87" t="s">
        <v>1440</v>
      </c>
      <c r="CD2576" s="87">
        <v>24.86</v>
      </c>
      <c r="CE2576" s="87" t="s">
        <v>1440</v>
      </c>
      <c r="CF2576" s="87">
        <v>0</v>
      </c>
      <c r="CG2576" s="87" t="s">
        <v>1440</v>
      </c>
      <c r="CH2576" s="87">
        <v>26.39</v>
      </c>
      <c r="CI2576" s="87" t="s">
        <v>1440</v>
      </c>
      <c r="CJ2576" s="87">
        <v>0</v>
      </c>
    </row>
    <row r="2577" spans="79:88" x14ac:dyDescent="0.3">
      <c r="CA2577" s="87" t="s">
        <v>1441</v>
      </c>
      <c r="CB2577" s="87">
        <v>219</v>
      </c>
      <c r="CC2577" s="87" t="s">
        <v>1441</v>
      </c>
      <c r="CD2577" s="87">
        <v>28.28</v>
      </c>
      <c r="CE2577" s="87" t="s">
        <v>1441</v>
      </c>
      <c r="CF2577" s="87">
        <v>0</v>
      </c>
      <c r="CG2577" s="87" t="s">
        <v>1441</v>
      </c>
      <c r="CH2577" s="87">
        <v>39.72</v>
      </c>
      <c r="CI2577" s="87" t="s">
        <v>1441</v>
      </c>
      <c r="CJ2577" s="87">
        <v>0</v>
      </c>
    </row>
    <row r="2578" spans="79:88" x14ac:dyDescent="0.3">
      <c r="CA2578" s="87" t="s">
        <v>1442</v>
      </c>
      <c r="CB2578" s="87">
        <v>216</v>
      </c>
      <c r="CC2578" s="87" t="s">
        <v>1442</v>
      </c>
      <c r="CD2578" s="87">
        <v>33.67</v>
      </c>
      <c r="CE2578" s="87" t="s">
        <v>1442</v>
      </c>
      <c r="CF2578" s="87">
        <v>0</v>
      </c>
      <c r="CG2578" s="87" t="s">
        <v>1442</v>
      </c>
      <c r="CH2578" s="87">
        <v>50.83</v>
      </c>
      <c r="CI2578" s="87" t="s">
        <v>1442</v>
      </c>
      <c r="CJ2578" s="87">
        <v>0</v>
      </c>
    </row>
    <row r="2579" spans="79:88" x14ac:dyDescent="0.3">
      <c r="CA2579" s="87" t="s">
        <v>1443</v>
      </c>
      <c r="CB2579" s="87">
        <v>215</v>
      </c>
      <c r="CC2579" s="87" t="s">
        <v>1443</v>
      </c>
      <c r="CD2579" s="87">
        <v>33.61</v>
      </c>
      <c r="CE2579" s="87" t="s">
        <v>1443</v>
      </c>
      <c r="CF2579" s="87">
        <v>0</v>
      </c>
      <c r="CG2579" s="87" t="s">
        <v>1443</v>
      </c>
      <c r="CH2579" s="87">
        <v>45</v>
      </c>
      <c r="CI2579" s="87" t="s">
        <v>1443</v>
      </c>
      <c r="CJ2579" s="87">
        <v>0</v>
      </c>
    </row>
    <row r="2580" spans="79:88" x14ac:dyDescent="0.3">
      <c r="CA2580" s="87" t="s">
        <v>1444</v>
      </c>
      <c r="CB2580" s="87">
        <v>216</v>
      </c>
      <c r="CC2580" s="87" t="s">
        <v>1444</v>
      </c>
      <c r="CD2580" s="87">
        <v>34.89</v>
      </c>
      <c r="CE2580" s="87" t="s">
        <v>1444</v>
      </c>
      <c r="CF2580" s="87">
        <v>0</v>
      </c>
      <c r="CG2580" s="87" t="s">
        <v>1444</v>
      </c>
      <c r="CH2580" s="87">
        <v>43.89</v>
      </c>
      <c r="CI2580" s="87" t="s">
        <v>1444</v>
      </c>
      <c r="CJ2580" s="87">
        <v>0</v>
      </c>
    </row>
    <row r="2581" spans="79:88" x14ac:dyDescent="0.3">
      <c r="CA2581" s="87" t="s">
        <v>1445</v>
      </c>
      <c r="CB2581" s="87">
        <v>218</v>
      </c>
      <c r="CC2581" s="87" t="s">
        <v>1445</v>
      </c>
      <c r="CD2581" s="87">
        <v>34</v>
      </c>
      <c r="CE2581" s="87" t="s">
        <v>1445</v>
      </c>
      <c r="CF2581" s="87">
        <v>0</v>
      </c>
      <c r="CG2581" s="87" t="s">
        <v>1445</v>
      </c>
      <c r="CH2581" s="87">
        <v>43.06</v>
      </c>
      <c r="CI2581" s="87" t="s">
        <v>1445</v>
      </c>
      <c r="CJ2581" s="87">
        <v>0</v>
      </c>
    </row>
    <row r="2582" spans="79:88" x14ac:dyDescent="0.3">
      <c r="CA2582" s="87" t="s">
        <v>1446</v>
      </c>
      <c r="CB2582" s="87">
        <v>210</v>
      </c>
      <c r="CC2582" s="87" t="s">
        <v>1446</v>
      </c>
      <c r="CD2582" s="87">
        <v>30.64</v>
      </c>
      <c r="CE2582" s="87" t="s">
        <v>1446</v>
      </c>
      <c r="CF2582" s="87">
        <v>0</v>
      </c>
      <c r="CG2582" s="87" t="s">
        <v>1446</v>
      </c>
      <c r="CH2582" s="87">
        <v>38.61</v>
      </c>
      <c r="CI2582" s="87" t="s">
        <v>1446</v>
      </c>
      <c r="CJ2582" s="87">
        <v>0</v>
      </c>
    </row>
    <row r="2583" spans="79:88" x14ac:dyDescent="0.3">
      <c r="CA2583" s="87" t="s">
        <v>1447</v>
      </c>
      <c r="CB2583" s="87">
        <v>203</v>
      </c>
      <c r="CC2583" s="87" t="s">
        <v>1447</v>
      </c>
      <c r="CD2583" s="87">
        <v>25.47</v>
      </c>
      <c r="CE2583" s="87" t="s">
        <v>1447</v>
      </c>
      <c r="CF2583" s="87">
        <v>0</v>
      </c>
      <c r="CG2583" s="87" t="s">
        <v>1447</v>
      </c>
      <c r="CH2583" s="87">
        <v>45.28</v>
      </c>
      <c r="CI2583" s="87" t="s">
        <v>1447</v>
      </c>
      <c r="CJ2583" s="87">
        <v>0</v>
      </c>
    </row>
    <row r="2584" spans="79:88" x14ac:dyDescent="0.3">
      <c r="CA2584" s="87" t="s">
        <v>1448</v>
      </c>
      <c r="CB2584" s="87">
        <v>198</v>
      </c>
      <c r="CC2584" s="87" t="s">
        <v>1448</v>
      </c>
      <c r="CD2584" s="87">
        <v>0</v>
      </c>
      <c r="CE2584" s="87" t="s">
        <v>1448</v>
      </c>
      <c r="CF2584" s="87">
        <v>0</v>
      </c>
      <c r="CG2584" s="87" t="s">
        <v>1448</v>
      </c>
      <c r="CH2584" s="87">
        <v>34.72</v>
      </c>
      <c r="CI2584" s="87" t="s">
        <v>1448</v>
      </c>
      <c r="CJ2584" s="87">
        <v>0</v>
      </c>
    </row>
    <row r="2585" spans="79:88" x14ac:dyDescent="0.3">
      <c r="CA2585" s="87" t="s">
        <v>1449</v>
      </c>
      <c r="CB2585" s="87">
        <v>199</v>
      </c>
      <c r="CC2585" s="87" t="s">
        <v>1449</v>
      </c>
      <c r="CD2585" s="87">
        <v>0</v>
      </c>
      <c r="CE2585" s="87" t="s">
        <v>1449</v>
      </c>
      <c r="CF2585" s="87">
        <v>0</v>
      </c>
      <c r="CG2585" s="87" t="s">
        <v>1449</v>
      </c>
      <c r="CH2585" s="87">
        <v>32.78</v>
      </c>
      <c r="CI2585" s="87" t="s">
        <v>1449</v>
      </c>
      <c r="CJ2585" s="87">
        <v>0</v>
      </c>
    </row>
    <row r="2586" spans="79:88" x14ac:dyDescent="0.3">
      <c r="CA2586" s="87" t="s">
        <v>1450</v>
      </c>
      <c r="CB2586" s="87">
        <v>203</v>
      </c>
      <c r="CC2586" s="87" t="s">
        <v>1450</v>
      </c>
      <c r="CD2586" s="87">
        <v>0</v>
      </c>
      <c r="CE2586" s="87" t="s">
        <v>1450</v>
      </c>
      <c r="CF2586" s="87">
        <v>0</v>
      </c>
      <c r="CG2586" s="87" t="s">
        <v>1450</v>
      </c>
      <c r="CH2586" s="87">
        <v>39.72</v>
      </c>
      <c r="CI2586" s="87" t="s">
        <v>1450</v>
      </c>
      <c r="CJ2586" s="87">
        <v>0</v>
      </c>
    </row>
    <row r="2587" spans="79:88" x14ac:dyDescent="0.3">
      <c r="CA2587" s="87" t="s">
        <v>1451</v>
      </c>
      <c r="CB2587" s="87">
        <v>205</v>
      </c>
      <c r="CC2587" s="87" t="s">
        <v>1451</v>
      </c>
      <c r="CD2587" s="87">
        <v>0</v>
      </c>
      <c r="CE2587" s="87" t="s">
        <v>1451</v>
      </c>
      <c r="CF2587" s="87">
        <v>0</v>
      </c>
      <c r="CG2587" s="87" t="s">
        <v>1451</v>
      </c>
      <c r="CH2587" s="87">
        <v>29.17</v>
      </c>
      <c r="CI2587" s="87" t="s">
        <v>1451</v>
      </c>
      <c r="CJ2587" s="87">
        <v>0</v>
      </c>
    </row>
    <row r="2588" spans="79:88" x14ac:dyDescent="0.3">
      <c r="CA2588" s="87" t="s">
        <v>1452</v>
      </c>
      <c r="CB2588" s="87">
        <v>206</v>
      </c>
      <c r="CC2588" s="87" t="s">
        <v>1452</v>
      </c>
      <c r="CD2588" s="87">
        <v>0</v>
      </c>
      <c r="CE2588" s="87" t="s">
        <v>1452</v>
      </c>
      <c r="CF2588" s="87">
        <v>0</v>
      </c>
      <c r="CG2588" s="87" t="s">
        <v>1452</v>
      </c>
      <c r="CH2588" s="87">
        <v>25.28</v>
      </c>
      <c r="CI2588" s="87" t="s">
        <v>1452</v>
      </c>
      <c r="CJ2588" s="87">
        <v>0</v>
      </c>
    </row>
    <row r="2589" spans="79:88" x14ac:dyDescent="0.3">
      <c r="CA2589" s="87" t="s">
        <v>1453</v>
      </c>
      <c r="CB2589" s="87">
        <v>208</v>
      </c>
      <c r="CC2589" s="87" t="s">
        <v>1453</v>
      </c>
      <c r="CD2589" s="87">
        <v>0</v>
      </c>
      <c r="CE2589" s="87" t="s">
        <v>1453</v>
      </c>
      <c r="CF2589" s="87">
        <v>0</v>
      </c>
      <c r="CG2589" s="87" t="s">
        <v>1453</v>
      </c>
      <c r="CH2589" s="87">
        <v>24.72</v>
      </c>
      <c r="CI2589" s="87" t="s">
        <v>1453</v>
      </c>
      <c r="CJ2589" s="87">
        <v>0</v>
      </c>
    </row>
    <row r="2590" spans="79:88" x14ac:dyDescent="0.3">
      <c r="CA2590" s="87" t="s">
        <v>1454</v>
      </c>
      <c r="CB2590" s="87">
        <v>208</v>
      </c>
      <c r="CC2590" s="87" t="s">
        <v>1454</v>
      </c>
      <c r="CD2590" s="87">
        <v>0</v>
      </c>
      <c r="CE2590" s="87" t="s">
        <v>1454</v>
      </c>
      <c r="CF2590" s="87">
        <v>0</v>
      </c>
      <c r="CG2590" s="87" t="s">
        <v>1454</v>
      </c>
      <c r="CH2590" s="87">
        <v>33.89</v>
      </c>
      <c r="CI2590" s="87" t="s">
        <v>1454</v>
      </c>
      <c r="CJ2590" s="87">
        <v>0</v>
      </c>
    </row>
    <row r="2591" spans="79:88" x14ac:dyDescent="0.3">
      <c r="CA2591" s="87" t="s">
        <v>1455</v>
      </c>
      <c r="CB2591" s="87">
        <v>205</v>
      </c>
      <c r="CC2591" s="87" t="s">
        <v>1455</v>
      </c>
      <c r="CD2591" s="87">
        <v>0</v>
      </c>
      <c r="CE2591" s="87" t="s">
        <v>1455</v>
      </c>
      <c r="CF2591" s="87">
        <v>0</v>
      </c>
      <c r="CG2591" s="87" t="s">
        <v>1455</v>
      </c>
      <c r="CH2591" s="87">
        <v>27.5</v>
      </c>
      <c r="CI2591" s="87" t="s">
        <v>1455</v>
      </c>
      <c r="CJ2591" s="87">
        <v>0</v>
      </c>
    </row>
    <row r="2592" spans="79:88" x14ac:dyDescent="0.3">
      <c r="CA2592" s="87" t="s">
        <v>1456</v>
      </c>
      <c r="CB2592" s="87">
        <v>206</v>
      </c>
      <c r="CC2592" s="87" t="s">
        <v>1456</v>
      </c>
      <c r="CD2592" s="87">
        <v>0</v>
      </c>
      <c r="CE2592" s="87" t="s">
        <v>1456</v>
      </c>
      <c r="CF2592" s="87">
        <v>0</v>
      </c>
      <c r="CG2592" s="87" t="s">
        <v>1456</v>
      </c>
      <c r="CH2592" s="87">
        <v>21.67</v>
      </c>
      <c r="CI2592" s="87" t="s">
        <v>1456</v>
      </c>
      <c r="CJ2592" s="87">
        <v>0</v>
      </c>
    </row>
    <row r="2593" spans="79:88" x14ac:dyDescent="0.3">
      <c r="CA2593" s="87" t="s">
        <v>1457</v>
      </c>
      <c r="CB2593" s="87">
        <v>205</v>
      </c>
      <c r="CC2593" s="87" t="s">
        <v>1457</v>
      </c>
      <c r="CD2593" s="87">
        <v>0</v>
      </c>
      <c r="CE2593" s="87" t="s">
        <v>1457</v>
      </c>
      <c r="CF2593" s="87">
        <v>0</v>
      </c>
      <c r="CG2593" s="87" t="s">
        <v>1457</v>
      </c>
      <c r="CH2593" s="87">
        <v>29.17</v>
      </c>
      <c r="CI2593" s="87" t="s">
        <v>1457</v>
      </c>
      <c r="CJ2593" s="87">
        <v>0</v>
      </c>
    </row>
    <row r="2594" spans="79:88" x14ac:dyDescent="0.3">
      <c r="CA2594" s="87" t="s">
        <v>1458</v>
      </c>
      <c r="CB2594" s="87">
        <v>204</v>
      </c>
      <c r="CC2594" s="87" t="s">
        <v>1458</v>
      </c>
      <c r="CD2594" s="87">
        <v>0</v>
      </c>
      <c r="CE2594" s="87" t="s">
        <v>1458</v>
      </c>
      <c r="CF2594" s="87">
        <v>0</v>
      </c>
      <c r="CG2594" s="87" t="s">
        <v>1458</v>
      </c>
      <c r="CH2594" s="87">
        <v>22.22</v>
      </c>
      <c r="CI2594" s="87" t="s">
        <v>1458</v>
      </c>
      <c r="CJ2594" s="87">
        <v>0</v>
      </c>
    </row>
    <row r="2595" spans="79:88" x14ac:dyDescent="0.3">
      <c r="CA2595" s="87" t="s">
        <v>1459</v>
      </c>
      <c r="CB2595" s="87">
        <v>208</v>
      </c>
      <c r="CC2595" s="87" t="s">
        <v>1459</v>
      </c>
      <c r="CD2595" s="87">
        <v>0</v>
      </c>
      <c r="CE2595" s="87" t="s">
        <v>1459</v>
      </c>
      <c r="CF2595" s="87">
        <v>0</v>
      </c>
      <c r="CG2595" s="87" t="s">
        <v>1459</v>
      </c>
      <c r="CH2595" s="87">
        <v>21.11</v>
      </c>
      <c r="CI2595" s="87" t="s">
        <v>1459</v>
      </c>
      <c r="CJ2595" s="87">
        <v>0</v>
      </c>
    </row>
    <row r="2596" spans="79:88" x14ac:dyDescent="0.3">
      <c r="CA2596" s="87" t="s">
        <v>1460</v>
      </c>
      <c r="CB2596" s="87">
        <v>205</v>
      </c>
      <c r="CC2596" s="87" t="s">
        <v>1460</v>
      </c>
      <c r="CD2596" s="87">
        <v>0</v>
      </c>
      <c r="CE2596" s="87" t="s">
        <v>1460</v>
      </c>
      <c r="CF2596" s="87">
        <v>0</v>
      </c>
      <c r="CG2596" s="87" t="s">
        <v>1460</v>
      </c>
      <c r="CH2596" s="87">
        <v>27.22</v>
      </c>
      <c r="CI2596" s="87" t="s">
        <v>1460</v>
      </c>
      <c r="CJ2596" s="87">
        <v>0</v>
      </c>
    </row>
    <row r="2597" spans="79:88" x14ac:dyDescent="0.3">
      <c r="CA2597" s="87" t="s">
        <v>1461</v>
      </c>
      <c r="CB2597" s="87">
        <v>205</v>
      </c>
      <c r="CC2597" s="87" t="s">
        <v>1461</v>
      </c>
      <c r="CD2597" s="87">
        <v>0</v>
      </c>
      <c r="CE2597" s="87" t="s">
        <v>1461</v>
      </c>
      <c r="CF2597" s="87">
        <v>0</v>
      </c>
      <c r="CG2597" s="87" t="s">
        <v>1461</v>
      </c>
      <c r="CH2597" s="87">
        <v>26.67</v>
      </c>
      <c r="CI2597" s="87" t="s">
        <v>1461</v>
      </c>
      <c r="CJ2597" s="87">
        <v>0</v>
      </c>
    </row>
    <row r="2598" spans="79:88" x14ac:dyDescent="0.3">
      <c r="CA2598" s="87" t="s">
        <v>1462</v>
      </c>
      <c r="CB2598" s="87">
        <v>208</v>
      </c>
      <c r="CC2598" s="87" t="s">
        <v>1462</v>
      </c>
      <c r="CD2598" s="87">
        <v>0</v>
      </c>
      <c r="CE2598" s="87" t="s">
        <v>1462</v>
      </c>
      <c r="CF2598" s="87">
        <v>0</v>
      </c>
      <c r="CG2598" s="87" t="s">
        <v>1462</v>
      </c>
      <c r="CH2598" s="87">
        <v>10.28</v>
      </c>
      <c r="CI2598" s="87" t="s">
        <v>1462</v>
      </c>
      <c r="CJ2598" s="87">
        <v>0</v>
      </c>
    </row>
    <row r="2599" spans="79:88" x14ac:dyDescent="0.3">
      <c r="CA2599" s="87" t="s">
        <v>1463</v>
      </c>
      <c r="CB2599" s="87">
        <v>208</v>
      </c>
      <c r="CC2599" s="87" t="s">
        <v>1463</v>
      </c>
      <c r="CD2599" s="87">
        <v>0</v>
      </c>
      <c r="CE2599" s="87" t="s">
        <v>1463</v>
      </c>
      <c r="CF2599" s="87">
        <v>0</v>
      </c>
      <c r="CG2599" s="87" t="s">
        <v>1463</v>
      </c>
      <c r="CH2599" s="87">
        <v>19.72</v>
      </c>
      <c r="CI2599" s="87" t="s">
        <v>1463</v>
      </c>
      <c r="CJ2599" s="87">
        <v>0</v>
      </c>
    </row>
    <row r="2600" spans="79:88" x14ac:dyDescent="0.3">
      <c r="CA2600" s="87" t="s">
        <v>1464</v>
      </c>
      <c r="CB2600" s="87">
        <v>207</v>
      </c>
      <c r="CC2600" s="87" t="s">
        <v>1464</v>
      </c>
      <c r="CD2600" s="87">
        <v>0</v>
      </c>
      <c r="CE2600" s="87" t="s">
        <v>1464</v>
      </c>
      <c r="CF2600" s="87">
        <v>0</v>
      </c>
      <c r="CG2600" s="87" t="s">
        <v>1464</v>
      </c>
      <c r="CH2600" s="87">
        <v>19.72</v>
      </c>
      <c r="CI2600" s="87" t="s">
        <v>1464</v>
      </c>
      <c r="CJ2600" s="87">
        <v>0</v>
      </c>
    </row>
    <row r="2601" spans="79:88" x14ac:dyDescent="0.3">
      <c r="CA2601" s="87" t="s">
        <v>1465</v>
      </c>
      <c r="CB2601" s="87">
        <v>206</v>
      </c>
      <c r="CC2601" s="87" t="s">
        <v>1465</v>
      </c>
      <c r="CD2601" s="87">
        <v>0</v>
      </c>
      <c r="CE2601" s="87" t="s">
        <v>1465</v>
      </c>
      <c r="CF2601" s="87">
        <v>0</v>
      </c>
      <c r="CG2601" s="87" t="s">
        <v>1465</v>
      </c>
      <c r="CH2601" s="87">
        <v>20.56</v>
      </c>
      <c r="CI2601" s="87" t="s">
        <v>1465</v>
      </c>
      <c r="CJ2601" s="87">
        <v>0</v>
      </c>
    </row>
    <row r="2602" spans="79:88" x14ac:dyDescent="0.3">
      <c r="CA2602" s="87" t="s">
        <v>1466</v>
      </c>
      <c r="CB2602" s="87">
        <v>206</v>
      </c>
      <c r="CC2602" s="87" t="s">
        <v>1466</v>
      </c>
      <c r="CD2602" s="87">
        <v>0</v>
      </c>
      <c r="CE2602" s="87" t="s">
        <v>1466</v>
      </c>
      <c r="CF2602" s="87">
        <v>0</v>
      </c>
      <c r="CG2602" s="87" t="s">
        <v>1466</v>
      </c>
      <c r="CH2602" s="87">
        <v>16.940000000000001</v>
      </c>
      <c r="CI2602" s="87" t="s">
        <v>1466</v>
      </c>
      <c r="CJ2602" s="87">
        <v>0</v>
      </c>
    </row>
    <row r="2603" spans="79:88" x14ac:dyDescent="0.3">
      <c r="CA2603" s="87" t="s">
        <v>1467</v>
      </c>
      <c r="CB2603" s="87">
        <v>206</v>
      </c>
      <c r="CC2603" s="87" t="s">
        <v>1467</v>
      </c>
      <c r="CD2603" s="87">
        <v>0</v>
      </c>
      <c r="CE2603" s="87" t="s">
        <v>1467</v>
      </c>
      <c r="CF2603" s="87">
        <v>0</v>
      </c>
      <c r="CG2603" s="87" t="s">
        <v>1467</v>
      </c>
      <c r="CH2603" s="87">
        <v>23.89</v>
      </c>
      <c r="CI2603" s="87" t="s">
        <v>1467</v>
      </c>
      <c r="CJ2603" s="87">
        <v>0</v>
      </c>
    </row>
    <row r="2604" spans="79:88" x14ac:dyDescent="0.3">
      <c r="CA2604" s="87" t="s">
        <v>1468</v>
      </c>
      <c r="CB2604" s="87">
        <v>188</v>
      </c>
      <c r="CC2604" s="87" t="s">
        <v>1468</v>
      </c>
      <c r="CD2604" s="87">
        <v>0</v>
      </c>
      <c r="CE2604" s="87" t="s">
        <v>1468</v>
      </c>
      <c r="CF2604" s="87">
        <v>0</v>
      </c>
      <c r="CG2604" s="87" t="s">
        <v>1468</v>
      </c>
      <c r="CH2604" s="87">
        <v>16.940000000000001</v>
      </c>
      <c r="CI2604" s="87" t="s">
        <v>1468</v>
      </c>
      <c r="CJ2604" s="87">
        <v>0</v>
      </c>
    </row>
    <row r="2605" spans="79:88" x14ac:dyDescent="0.3">
      <c r="CA2605" s="87" t="s">
        <v>1469</v>
      </c>
      <c r="CB2605" s="87">
        <v>1</v>
      </c>
      <c r="CC2605" s="87" t="s">
        <v>1469</v>
      </c>
      <c r="CD2605" s="87">
        <v>0</v>
      </c>
      <c r="CE2605" s="87" t="s">
        <v>1469</v>
      </c>
      <c r="CF2605" s="87">
        <v>0</v>
      </c>
      <c r="CG2605" s="87" t="s">
        <v>1469</v>
      </c>
      <c r="CH2605" s="87">
        <v>16.670000000000002</v>
      </c>
      <c r="CI2605" s="87" t="s">
        <v>1469</v>
      </c>
      <c r="CJ2605" s="87">
        <v>0</v>
      </c>
    </row>
    <row r="2606" spans="79:88" x14ac:dyDescent="0.3">
      <c r="CA2606" s="87" t="s">
        <v>1470</v>
      </c>
      <c r="CB2606" s="87">
        <v>187</v>
      </c>
      <c r="CC2606" s="87" t="s">
        <v>1470</v>
      </c>
      <c r="CD2606" s="87">
        <v>0</v>
      </c>
      <c r="CE2606" s="87" t="s">
        <v>1470</v>
      </c>
      <c r="CF2606" s="87">
        <v>0</v>
      </c>
      <c r="CG2606" s="87" t="s">
        <v>1470</v>
      </c>
      <c r="CH2606" s="87">
        <v>16.670000000000002</v>
      </c>
      <c r="CI2606" s="87" t="s">
        <v>1470</v>
      </c>
      <c r="CJ2606" s="87">
        <v>0</v>
      </c>
    </row>
    <row r="2607" spans="79:88" x14ac:dyDescent="0.3">
      <c r="CA2607" s="87" t="s">
        <v>1471</v>
      </c>
      <c r="CB2607" s="87">
        <v>203</v>
      </c>
      <c r="CC2607" s="87" t="s">
        <v>1471</v>
      </c>
      <c r="CD2607" s="87">
        <v>0</v>
      </c>
      <c r="CE2607" s="87" t="s">
        <v>1471</v>
      </c>
      <c r="CF2607" s="87">
        <v>0</v>
      </c>
      <c r="CG2607" s="87" t="s">
        <v>1471</v>
      </c>
      <c r="CH2607" s="87">
        <v>16.940000000000001</v>
      </c>
      <c r="CI2607" s="87" t="s">
        <v>1471</v>
      </c>
      <c r="CJ2607" s="87">
        <v>0</v>
      </c>
    </row>
    <row r="2608" spans="79:88" x14ac:dyDescent="0.3">
      <c r="CA2608" s="87" t="s">
        <v>1472</v>
      </c>
      <c r="CB2608" s="87">
        <v>208</v>
      </c>
      <c r="CC2608" s="87" t="s">
        <v>1472</v>
      </c>
      <c r="CD2608" s="87">
        <v>0</v>
      </c>
      <c r="CE2608" s="87" t="s">
        <v>1472</v>
      </c>
      <c r="CF2608" s="87">
        <v>0</v>
      </c>
      <c r="CG2608" s="87" t="s">
        <v>1472</v>
      </c>
      <c r="CH2608" s="87">
        <v>23.61</v>
      </c>
      <c r="CI2608" s="87" t="s">
        <v>1472</v>
      </c>
      <c r="CJ2608" s="87">
        <v>0</v>
      </c>
    </row>
    <row r="2609" spans="79:88" x14ac:dyDescent="0.3">
      <c r="CA2609" s="87" t="s">
        <v>1473</v>
      </c>
      <c r="CB2609" s="87">
        <v>206</v>
      </c>
      <c r="CC2609" s="87" t="s">
        <v>1473</v>
      </c>
      <c r="CD2609" s="87">
        <v>0</v>
      </c>
      <c r="CE2609" s="87" t="s">
        <v>1473</v>
      </c>
      <c r="CF2609" s="87">
        <v>0</v>
      </c>
      <c r="CG2609" s="87" t="s">
        <v>1473</v>
      </c>
      <c r="CH2609" s="87">
        <v>16.39</v>
      </c>
      <c r="CI2609" s="87" t="s">
        <v>1473</v>
      </c>
      <c r="CJ2609" s="87">
        <v>0</v>
      </c>
    </row>
    <row r="2610" spans="79:88" x14ac:dyDescent="0.3">
      <c r="CA2610" s="87" t="s">
        <v>1474</v>
      </c>
      <c r="CB2610" s="87">
        <v>206</v>
      </c>
      <c r="CC2610" s="87" t="s">
        <v>1474</v>
      </c>
      <c r="CD2610" s="87">
        <v>0</v>
      </c>
      <c r="CE2610" s="87" t="s">
        <v>1474</v>
      </c>
      <c r="CF2610" s="87">
        <v>0</v>
      </c>
      <c r="CG2610" s="87" t="s">
        <v>1474</v>
      </c>
      <c r="CH2610" s="87">
        <v>17.22</v>
      </c>
      <c r="CI2610" s="87" t="s">
        <v>1474</v>
      </c>
      <c r="CJ2610" s="87">
        <v>0</v>
      </c>
    </row>
    <row r="2611" spans="79:88" x14ac:dyDescent="0.3">
      <c r="CA2611" s="87" t="s">
        <v>1475</v>
      </c>
      <c r="CB2611" s="87">
        <v>207</v>
      </c>
      <c r="CC2611" s="87" t="s">
        <v>1475</v>
      </c>
      <c r="CD2611" s="87">
        <v>0</v>
      </c>
      <c r="CE2611" s="87" t="s">
        <v>1475</v>
      </c>
      <c r="CF2611" s="87">
        <v>0</v>
      </c>
      <c r="CG2611" s="87" t="s">
        <v>1475</v>
      </c>
      <c r="CH2611" s="87">
        <v>16.670000000000002</v>
      </c>
      <c r="CI2611" s="87" t="s">
        <v>1475</v>
      </c>
      <c r="CJ2611" s="87">
        <v>0</v>
      </c>
    </row>
    <row r="2612" spans="79:88" x14ac:dyDescent="0.3">
      <c r="CA2612" s="87" t="s">
        <v>1476</v>
      </c>
      <c r="CB2612" s="87">
        <v>205</v>
      </c>
      <c r="CC2612" s="87" t="s">
        <v>1476</v>
      </c>
      <c r="CD2612" s="87">
        <v>0</v>
      </c>
      <c r="CE2612" s="87" t="s">
        <v>1476</v>
      </c>
      <c r="CF2612" s="87">
        <v>0</v>
      </c>
      <c r="CG2612" s="87" t="s">
        <v>1476</v>
      </c>
      <c r="CH2612" s="87">
        <v>0.28000000000000003</v>
      </c>
      <c r="CI2612" s="87" t="s">
        <v>1476</v>
      </c>
      <c r="CJ2612" s="87">
        <v>0</v>
      </c>
    </row>
    <row r="2613" spans="79:88" x14ac:dyDescent="0.3">
      <c r="CA2613" s="87" t="s">
        <v>1477</v>
      </c>
      <c r="CB2613" s="87">
        <v>209</v>
      </c>
      <c r="CC2613" s="87" t="s">
        <v>1477</v>
      </c>
      <c r="CD2613" s="87">
        <v>0</v>
      </c>
      <c r="CE2613" s="87" t="s">
        <v>1477</v>
      </c>
      <c r="CF2613" s="87">
        <v>0</v>
      </c>
      <c r="CG2613" s="87" t="s">
        <v>1477</v>
      </c>
      <c r="CH2613" s="87">
        <v>15.28</v>
      </c>
      <c r="CI2613" s="87" t="s">
        <v>1477</v>
      </c>
      <c r="CJ2613" s="87">
        <v>0</v>
      </c>
    </row>
    <row r="2614" spans="79:88" x14ac:dyDescent="0.3">
      <c r="CA2614" s="87" t="s">
        <v>1478</v>
      </c>
      <c r="CB2614" s="87">
        <v>205</v>
      </c>
      <c r="CC2614" s="87" t="s">
        <v>1478</v>
      </c>
      <c r="CD2614" s="87">
        <v>0</v>
      </c>
      <c r="CE2614" s="87" t="s">
        <v>1478</v>
      </c>
      <c r="CF2614" s="87">
        <v>0</v>
      </c>
      <c r="CG2614" s="87" t="s">
        <v>1478</v>
      </c>
      <c r="CH2614" s="87">
        <v>27.5</v>
      </c>
      <c r="CI2614" s="87" t="s">
        <v>1478</v>
      </c>
      <c r="CJ2614" s="87">
        <v>0</v>
      </c>
    </row>
    <row r="2615" spans="79:88" x14ac:dyDescent="0.3">
      <c r="CA2615" s="87" t="s">
        <v>1479</v>
      </c>
      <c r="CB2615" s="87">
        <v>208</v>
      </c>
      <c r="CC2615" s="87" t="s">
        <v>1479</v>
      </c>
      <c r="CD2615" s="87">
        <v>0</v>
      </c>
      <c r="CE2615" s="87" t="s">
        <v>1479</v>
      </c>
      <c r="CF2615" s="87">
        <v>0</v>
      </c>
      <c r="CG2615" s="87" t="s">
        <v>1479</v>
      </c>
      <c r="CH2615" s="87">
        <v>24.72</v>
      </c>
      <c r="CI2615" s="87" t="s">
        <v>1479</v>
      </c>
      <c r="CJ2615" s="87">
        <v>0</v>
      </c>
    </row>
    <row r="2616" spans="79:88" x14ac:dyDescent="0.3">
      <c r="CA2616" s="87" t="s">
        <v>1480</v>
      </c>
      <c r="CB2616" s="87">
        <v>206</v>
      </c>
      <c r="CC2616" s="87" t="s">
        <v>1480</v>
      </c>
      <c r="CD2616" s="87">
        <v>0</v>
      </c>
      <c r="CE2616" s="87" t="s">
        <v>1480</v>
      </c>
      <c r="CF2616" s="87">
        <v>0</v>
      </c>
      <c r="CG2616" s="87" t="s">
        <v>1480</v>
      </c>
      <c r="CH2616" s="87">
        <v>16.39</v>
      </c>
      <c r="CI2616" s="87" t="s">
        <v>1480</v>
      </c>
      <c r="CJ2616" s="87">
        <v>0</v>
      </c>
    </row>
    <row r="2617" spans="79:88" x14ac:dyDescent="0.3">
      <c r="CA2617" s="87" t="s">
        <v>1481</v>
      </c>
      <c r="CB2617" s="87">
        <v>203</v>
      </c>
      <c r="CC2617" s="87" t="s">
        <v>1481</v>
      </c>
      <c r="CD2617" s="87">
        <v>0</v>
      </c>
      <c r="CE2617" s="87" t="s">
        <v>1481</v>
      </c>
      <c r="CF2617" s="87">
        <v>0</v>
      </c>
      <c r="CG2617" s="87" t="s">
        <v>1481</v>
      </c>
      <c r="CH2617" s="87">
        <v>16.940000000000001</v>
      </c>
      <c r="CI2617" s="87" t="s">
        <v>1481</v>
      </c>
      <c r="CJ2617" s="87">
        <v>0</v>
      </c>
    </row>
    <row r="2618" spans="79:88" x14ac:dyDescent="0.3">
      <c r="CA2618" s="87" t="s">
        <v>1482</v>
      </c>
      <c r="CB2618" s="87">
        <v>206</v>
      </c>
      <c r="CC2618" s="87" t="s">
        <v>1482</v>
      </c>
      <c r="CD2618" s="87">
        <v>0</v>
      </c>
      <c r="CE2618" s="87" t="s">
        <v>1482</v>
      </c>
      <c r="CF2618" s="87">
        <v>0</v>
      </c>
      <c r="CG2618" s="87" t="s">
        <v>1482</v>
      </c>
      <c r="CH2618" s="87">
        <v>16.670000000000002</v>
      </c>
      <c r="CI2618" s="87" t="s">
        <v>1482</v>
      </c>
      <c r="CJ2618" s="87">
        <v>0</v>
      </c>
    </row>
    <row r="2619" spans="79:88" x14ac:dyDescent="0.3">
      <c r="CA2619" s="87" t="s">
        <v>1483</v>
      </c>
      <c r="CB2619" s="87">
        <v>206</v>
      </c>
      <c r="CC2619" s="87" t="s">
        <v>1483</v>
      </c>
      <c r="CD2619" s="87">
        <v>0</v>
      </c>
      <c r="CE2619" s="87" t="s">
        <v>1483</v>
      </c>
      <c r="CF2619" s="87">
        <v>0</v>
      </c>
      <c r="CG2619" s="87" t="s">
        <v>1483</v>
      </c>
      <c r="CH2619" s="87">
        <v>25.83</v>
      </c>
      <c r="CI2619" s="87" t="s">
        <v>1483</v>
      </c>
      <c r="CJ2619" s="87">
        <v>0</v>
      </c>
    </row>
    <row r="2620" spans="79:88" x14ac:dyDescent="0.3">
      <c r="CA2620" s="87" t="s">
        <v>1484</v>
      </c>
      <c r="CB2620" s="87">
        <v>206</v>
      </c>
      <c r="CC2620" s="87" t="s">
        <v>1484</v>
      </c>
      <c r="CD2620" s="87">
        <v>0</v>
      </c>
      <c r="CE2620" s="87" t="s">
        <v>1484</v>
      </c>
      <c r="CF2620" s="87">
        <v>0</v>
      </c>
      <c r="CG2620" s="87" t="s">
        <v>1484</v>
      </c>
      <c r="CH2620" s="87">
        <v>26.39</v>
      </c>
      <c r="CI2620" s="87" t="s">
        <v>1484</v>
      </c>
      <c r="CJ2620" s="87">
        <v>0</v>
      </c>
    </row>
    <row r="2621" spans="79:88" x14ac:dyDescent="0.3">
      <c r="CA2621" s="87" t="s">
        <v>1485</v>
      </c>
      <c r="CB2621" s="87">
        <v>206</v>
      </c>
      <c r="CC2621" s="87" t="s">
        <v>1485</v>
      </c>
      <c r="CD2621" s="87">
        <v>0</v>
      </c>
      <c r="CE2621" s="87" t="s">
        <v>1485</v>
      </c>
      <c r="CF2621" s="87">
        <v>0</v>
      </c>
      <c r="CG2621" s="87" t="s">
        <v>1485</v>
      </c>
      <c r="CH2621" s="87">
        <v>24.72</v>
      </c>
      <c r="CI2621" s="87" t="s">
        <v>1485</v>
      </c>
      <c r="CJ2621" s="87">
        <v>0</v>
      </c>
    </row>
    <row r="2622" spans="79:88" x14ac:dyDescent="0.3">
      <c r="CA2622" s="87" t="s">
        <v>1486</v>
      </c>
      <c r="CB2622" s="87">
        <v>206</v>
      </c>
      <c r="CC2622" s="87" t="s">
        <v>1486</v>
      </c>
      <c r="CD2622" s="87">
        <v>0</v>
      </c>
      <c r="CE2622" s="87" t="s">
        <v>1486</v>
      </c>
      <c r="CF2622" s="87">
        <v>0</v>
      </c>
      <c r="CG2622" s="87" t="s">
        <v>1486</v>
      </c>
      <c r="CH2622" s="87">
        <v>17.5</v>
      </c>
      <c r="CI2622" s="87" t="s">
        <v>1486</v>
      </c>
      <c r="CJ2622" s="87">
        <v>0</v>
      </c>
    </row>
    <row r="2623" spans="79:88" x14ac:dyDescent="0.3">
      <c r="CA2623" s="87" t="s">
        <v>1487</v>
      </c>
      <c r="CB2623" s="87">
        <v>205</v>
      </c>
      <c r="CC2623" s="87" t="s">
        <v>1487</v>
      </c>
      <c r="CD2623" s="87">
        <v>0</v>
      </c>
      <c r="CE2623" s="87" t="s">
        <v>1487</v>
      </c>
      <c r="CF2623" s="87">
        <v>0</v>
      </c>
      <c r="CG2623" s="87" t="s">
        <v>1487</v>
      </c>
      <c r="CH2623" s="87">
        <v>23.06</v>
      </c>
      <c r="CI2623" s="87" t="s">
        <v>1487</v>
      </c>
      <c r="CJ2623" s="87">
        <v>0</v>
      </c>
    </row>
    <row r="2624" spans="79:88" x14ac:dyDescent="0.3">
      <c r="CA2624" s="87" t="s">
        <v>1488</v>
      </c>
      <c r="CB2624" s="87">
        <v>205</v>
      </c>
      <c r="CC2624" s="87" t="s">
        <v>1488</v>
      </c>
      <c r="CD2624" s="87">
        <v>0</v>
      </c>
      <c r="CE2624" s="87" t="s">
        <v>1488</v>
      </c>
      <c r="CF2624" s="87">
        <v>0</v>
      </c>
      <c r="CG2624" s="87" t="s">
        <v>1488</v>
      </c>
      <c r="CH2624" s="87">
        <v>28.61</v>
      </c>
      <c r="CI2624" s="87" t="s">
        <v>1488</v>
      </c>
      <c r="CJ2624" s="87">
        <v>0</v>
      </c>
    </row>
    <row r="2625" spans="79:88" x14ac:dyDescent="0.3">
      <c r="CA2625" s="87" t="s">
        <v>1489</v>
      </c>
      <c r="CB2625" s="87">
        <v>206</v>
      </c>
      <c r="CC2625" s="87" t="s">
        <v>1489</v>
      </c>
      <c r="CD2625" s="87">
        <v>0</v>
      </c>
      <c r="CE2625" s="87" t="s">
        <v>1489</v>
      </c>
      <c r="CF2625" s="87">
        <v>0</v>
      </c>
      <c r="CG2625" s="87" t="s">
        <v>1489</v>
      </c>
      <c r="CH2625" s="87">
        <v>32.5</v>
      </c>
      <c r="CI2625" s="87" t="s">
        <v>1489</v>
      </c>
      <c r="CJ2625" s="87">
        <v>0</v>
      </c>
    </row>
    <row r="2626" spans="79:88" x14ac:dyDescent="0.3">
      <c r="CA2626" s="87" t="s">
        <v>1490</v>
      </c>
      <c r="CB2626" s="87">
        <v>209</v>
      </c>
      <c r="CC2626" s="87" t="s">
        <v>1490</v>
      </c>
      <c r="CD2626" s="87">
        <v>0</v>
      </c>
      <c r="CE2626" s="87" t="s">
        <v>1490</v>
      </c>
      <c r="CF2626" s="87">
        <v>0</v>
      </c>
      <c r="CG2626" s="87" t="s">
        <v>1490</v>
      </c>
      <c r="CH2626" s="87">
        <v>31.39</v>
      </c>
      <c r="CI2626" s="87" t="s">
        <v>1490</v>
      </c>
      <c r="CJ2626" s="87">
        <v>0</v>
      </c>
    </row>
    <row r="2627" spans="79:88" x14ac:dyDescent="0.3">
      <c r="CA2627" s="87" t="s">
        <v>1491</v>
      </c>
      <c r="CB2627" s="87">
        <v>213</v>
      </c>
      <c r="CC2627" s="87" t="s">
        <v>1491</v>
      </c>
      <c r="CD2627" s="87">
        <v>0</v>
      </c>
      <c r="CE2627" s="87" t="s">
        <v>1491</v>
      </c>
      <c r="CF2627" s="87">
        <v>0</v>
      </c>
      <c r="CG2627" s="87" t="s">
        <v>1491</v>
      </c>
      <c r="CH2627" s="87">
        <v>34.72</v>
      </c>
      <c r="CI2627" s="87" t="s">
        <v>1491</v>
      </c>
      <c r="CJ2627" s="87">
        <v>0</v>
      </c>
    </row>
    <row r="2628" spans="79:88" x14ac:dyDescent="0.3">
      <c r="CA2628" s="87" t="s">
        <v>1492</v>
      </c>
      <c r="CB2628" s="87">
        <v>216</v>
      </c>
      <c r="CC2628" s="87" t="s">
        <v>1492</v>
      </c>
      <c r="CD2628" s="87">
        <v>0</v>
      </c>
      <c r="CE2628" s="87" t="s">
        <v>1492</v>
      </c>
      <c r="CF2628" s="87">
        <v>0</v>
      </c>
      <c r="CG2628" s="87" t="s">
        <v>1492</v>
      </c>
      <c r="CH2628" s="87">
        <v>40</v>
      </c>
      <c r="CI2628" s="87" t="s">
        <v>1492</v>
      </c>
      <c r="CJ2628" s="87">
        <v>0</v>
      </c>
    </row>
    <row r="2629" spans="79:88" x14ac:dyDescent="0.3">
      <c r="CA2629" s="87" t="s">
        <v>1493</v>
      </c>
      <c r="CB2629" s="87">
        <v>219</v>
      </c>
      <c r="CC2629" s="87" t="s">
        <v>1493</v>
      </c>
      <c r="CD2629" s="87">
        <v>0</v>
      </c>
      <c r="CE2629" s="87" t="s">
        <v>1493</v>
      </c>
      <c r="CF2629" s="87">
        <v>0</v>
      </c>
      <c r="CG2629" s="87" t="s">
        <v>1493</v>
      </c>
      <c r="CH2629" s="87">
        <v>33.61</v>
      </c>
      <c r="CI2629" s="87" t="s">
        <v>1493</v>
      </c>
      <c r="CJ2629" s="87">
        <v>0</v>
      </c>
    </row>
    <row r="2630" spans="79:88" x14ac:dyDescent="0.3">
      <c r="CA2630" s="87" t="s">
        <v>1494</v>
      </c>
      <c r="CB2630" s="87">
        <v>221</v>
      </c>
      <c r="CC2630" s="87" t="s">
        <v>1494</v>
      </c>
      <c r="CD2630" s="87">
        <v>0</v>
      </c>
      <c r="CE2630" s="87" t="s">
        <v>1494</v>
      </c>
      <c r="CF2630" s="87">
        <v>0</v>
      </c>
      <c r="CG2630" s="87" t="s">
        <v>1494</v>
      </c>
      <c r="CH2630" s="87">
        <v>56.67</v>
      </c>
      <c r="CI2630" s="87" t="s">
        <v>1494</v>
      </c>
      <c r="CJ2630" s="87">
        <v>0</v>
      </c>
    </row>
    <row r="2631" spans="79:88" x14ac:dyDescent="0.3">
      <c r="CA2631" s="87" t="s">
        <v>1495</v>
      </c>
      <c r="CB2631" s="87">
        <v>222</v>
      </c>
      <c r="CC2631" s="87" t="s">
        <v>1495</v>
      </c>
      <c r="CD2631" s="87">
        <v>0.36</v>
      </c>
      <c r="CE2631" s="87" t="s">
        <v>1495</v>
      </c>
      <c r="CF2631" s="87">
        <v>0</v>
      </c>
      <c r="CG2631" s="87" t="s">
        <v>1495</v>
      </c>
      <c r="CH2631" s="87">
        <v>17.78</v>
      </c>
      <c r="CI2631" s="87" t="s">
        <v>1495</v>
      </c>
      <c r="CJ2631" s="87">
        <v>45.92</v>
      </c>
    </row>
    <row r="2632" spans="79:88" x14ac:dyDescent="0.3">
      <c r="CA2632" s="87" t="s">
        <v>1496</v>
      </c>
      <c r="CB2632" s="87">
        <v>222</v>
      </c>
      <c r="CC2632" s="87" t="s">
        <v>1496</v>
      </c>
      <c r="CD2632" s="87">
        <v>21.47</v>
      </c>
      <c r="CE2632" s="87" t="s">
        <v>1496</v>
      </c>
      <c r="CF2632" s="87">
        <v>0</v>
      </c>
      <c r="CG2632" s="87" t="s">
        <v>1496</v>
      </c>
      <c r="CH2632" s="87">
        <v>0.28000000000000003</v>
      </c>
      <c r="CI2632" s="87" t="s">
        <v>1496</v>
      </c>
      <c r="CJ2632" s="87">
        <v>54.86</v>
      </c>
    </row>
    <row r="2633" spans="79:88" x14ac:dyDescent="0.3">
      <c r="CA2633" s="87" t="s">
        <v>1497</v>
      </c>
      <c r="CB2633" s="87">
        <v>220</v>
      </c>
      <c r="CC2633" s="87" t="s">
        <v>1497</v>
      </c>
      <c r="CD2633" s="87">
        <v>21.83</v>
      </c>
      <c r="CE2633" s="87" t="s">
        <v>1497</v>
      </c>
      <c r="CF2633" s="87">
        <v>0</v>
      </c>
      <c r="CG2633" s="87" t="s">
        <v>1497</v>
      </c>
      <c r="CH2633" s="87">
        <v>0.28000000000000003</v>
      </c>
      <c r="CI2633" s="87" t="s">
        <v>1497</v>
      </c>
      <c r="CJ2633" s="87">
        <v>70.36</v>
      </c>
    </row>
    <row r="2634" spans="79:88" x14ac:dyDescent="0.3">
      <c r="CA2634" s="87" t="s">
        <v>1498</v>
      </c>
      <c r="CB2634" s="87">
        <v>219</v>
      </c>
      <c r="CC2634" s="87" t="s">
        <v>1498</v>
      </c>
      <c r="CD2634" s="87">
        <v>34.06</v>
      </c>
      <c r="CE2634" s="87" t="s">
        <v>1498</v>
      </c>
      <c r="CF2634" s="87">
        <v>0</v>
      </c>
      <c r="CG2634" s="87" t="s">
        <v>1498</v>
      </c>
      <c r="CH2634" s="87">
        <v>0.28000000000000003</v>
      </c>
      <c r="CI2634" s="87" t="s">
        <v>1498</v>
      </c>
      <c r="CJ2634" s="87">
        <v>55.81</v>
      </c>
    </row>
    <row r="2635" spans="79:88" x14ac:dyDescent="0.3">
      <c r="CA2635" s="87" t="s">
        <v>1499</v>
      </c>
      <c r="CB2635" s="87">
        <v>216</v>
      </c>
      <c r="CC2635" s="87" t="s">
        <v>1499</v>
      </c>
      <c r="CD2635" s="87">
        <v>35.08</v>
      </c>
      <c r="CE2635" s="87" t="s">
        <v>1499</v>
      </c>
      <c r="CF2635" s="87">
        <v>0</v>
      </c>
      <c r="CG2635" s="87" t="s">
        <v>1499</v>
      </c>
      <c r="CH2635" s="87">
        <v>0.28000000000000003</v>
      </c>
      <c r="CI2635" s="87" t="s">
        <v>1499</v>
      </c>
      <c r="CJ2635" s="87">
        <v>93.28</v>
      </c>
    </row>
    <row r="2636" spans="79:88" x14ac:dyDescent="0.3">
      <c r="CA2636" s="87" t="s">
        <v>1500</v>
      </c>
      <c r="CB2636" s="87">
        <v>219</v>
      </c>
      <c r="CC2636" s="87" t="s">
        <v>1500</v>
      </c>
      <c r="CD2636" s="87">
        <v>34.69</v>
      </c>
      <c r="CE2636" s="87" t="s">
        <v>1500</v>
      </c>
      <c r="CF2636" s="87">
        <v>0</v>
      </c>
      <c r="CG2636" s="87" t="s">
        <v>1500</v>
      </c>
      <c r="CH2636" s="87">
        <v>0</v>
      </c>
      <c r="CI2636" s="87" t="s">
        <v>1500</v>
      </c>
      <c r="CJ2636" s="87">
        <v>96.64</v>
      </c>
    </row>
    <row r="2637" spans="79:88" x14ac:dyDescent="0.3">
      <c r="CA2637" s="87" t="s">
        <v>1501</v>
      </c>
      <c r="CB2637" s="87">
        <v>220</v>
      </c>
      <c r="CC2637" s="87" t="s">
        <v>1501</v>
      </c>
      <c r="CD2637" s="87">
        <v>35.33</v>
      </c>
      <c r="CE2637" s="87" t="s">
        <v>1501</v>
      </c>
      <c r="CF2637" s="87">
        <v>20</v>
      </c>
      <c r="CG2637" s="87" t="s">
        <v>1501</v>
      </c>
      <c r="CH2637" s="87">
        <v>0.28000000000000003</v>
      </c>
      <c r="CI2637" s="87" t="s">
        <v>1501</v>
      </c>
      <c r="CJ2637" s="87">
        <v>76.31</v>
      </c>
    </row>
    <row r="2638" spans="79:88" x14ac:dyDescent="0.3">
      <c r="CA2638" s="87" t="s">
        <v>1502</v>
      </c>
      <c r="CB2638" s="87">
        <v>218</v>
      </c>
      <c r="CC2638" s="87" t="s">
        <v>1502</v>
      </c>
      <c r="CD2638" s="87">
        <v>35.31</v>
      </c>
      <c r="CE2638" s="87" t="s">
        <v>1502</v>
      </c>
      <c r="CF2638" s="87">
        <v>73.89</v>
      </c>
      <c r="CG2638" s="87" t="s">
        <v>1502</v>
      </c>
      <c r="CH2638" s="87">
        <v>0.28000000000000003</v>
      </c>
      <c r="CI2638" s="87" t="s">
        <v>1502</v>
      </c>
      <c r="CJ2638" s="87">
        <v>92.64</v>
      </c>
    </row>
    <row r="2639" spans="79:88" x14ac:dyDescent="0.3">
      <c r="CA2639" s="87" t="s">
        <v>1503</v>
      </c>
      <c r="CB2639" s="87">
        <v>216</v>
      </c>
      <c r="CC2639" s="87" t="s">
        <v>1503</v>
      </c>
      <c r="CD2639" s="87">
        <v>35.19</v>
      </c>
      <c r="CE2639" s="87" t="s">
        <v>1503</v>
      </c>
      <c r="CF2639" s="87">
        <v>79.44</v>
      </c>
      <c r="CG2639" s="87" t="s">
        <v>1503</v>
      </c>
      <c r="CH2639" s="87">
        <v>0.28000000000000003</v>
      </c>
      <c r="CI2639" s="87" t="s">
        <v>1503</v>
      </c>
      <c r="CJ2639" s="87">
        <v>98.92</v>
      </c>
    </row>
    <row r="2640" spans="79:88" x14ac:dyDescent="0.3">
      <c r="CA2640" s="87" t="s">
        <v>1504</v>
      </c>
      <c r="CB2640" s="87">
        <v>222</v>
      </c>
      <c r="CC2640" s="87" t="s">
        <v>1504</v>
      </c>
      <c r="CD2640" s="87">
        <v>35.58</v>
      </c>
      <c r="CE2640" s="87" t="s">
        <v>1504</v>
      </c>
      <c r="CF2640" s="87">
        <v>75</v>
      </c>
      <c r="CG2640" s="87" t="s">
        <v>1504</v>
      </c>
      <c r="CH2640" s="87">
        <v>0</v>
      </c>
      <c r="CI2640" s="87" t="s">
        <v>1504</v>
      </c>
      <c r="CJ2640" s="87">
        <v>75.25</v>
      </c>
    </row>
    <row r="2641" spans="79:88" x14ac:dyDescent="0.3">
      <c r="CA2641" s="87" t="s">
        <v>1505</v>
      </c>
      <c r="CB2641" s="87">
        <v>215</v>
      </c>
      <c r="CC2641" s="87" t="s">
        <v>1505</v>
      </c>
      <c r="CD2641" s="87">
        <v>35</v>
      </c>
      <c r="CE2641" s="87" t="s">
        <v>1505</v>
      </c>
      <c r="CF2641" s="87">
        <v>72.5</v>
      </c>
      <c r="CG2641" s="87" t="s">
        <v>1505</v>
      </c>
      <c r="CH2641" s="87">
        <v>0.28000000000000003</v>
      </c>
      <c r="CI2641" s="87" t="s">
        <v>1505</v>
      </c>
      <c r="CJ2641" s="87">
        <v>92.03</v>
      </c>
    </row>
    <row r="2642" spans="79:88" x14ac:dyDescent="0.3">
      <c r="CA2642" s="87" t="s">
        <v>1506</v>
      </c>
      <c r="CB2642" s="87">
        <v>216</v>
      </c>
      <c r="CC2642" s="87" t="s">
        <v>1506</v>
      </c>
      <c r="CD2642" s="87">
        <v>34.75</v>
      </c>
      <c r="CE2642" s="87" t="s">
        <v>1506</v>
      </c>
      <c r="CF2642" s="87">
        <v>64.44</v>
      </c>
      <c r="CG2642" s="87" t="s">
        <v>1506</v>
      </c>
      <c r="CH2642" s="87">
        <v>0.28000000000000003</v>
      </c>
      <c r="CI2642" s="87" t="s">
        <v>1506</v>
      </c>
      <c r="CJ2642" s="87">
        <v>81.97</v>
      </c>
    </row>
    <row r="2643" spans="79:88" x14ac:dyDescent="0.3">
      <c r="CA2643" s="87" t="s">
        <v>1507</v>
      </c>
      <c r="CB2643" s="87">
        <v>213</v>
      </c>
      <c r="CC2643" s="87" t="s">
        <v>1507</v>
      </c>
      <c r="CD2643" s="87">
        <v>35.19</v>
      </c>
      <c r="CE2643" s="87" t="s">
        <v>1507</v>
      </c>
      <c r="CF2643" s="87">
        <v>53.89</v>
      </c>
      <c r="CG2643" s="87" t="s">
        <v>1507</v>
      </c>
      <c r="CH2643" s="87">
        <v>0.28000000000000003</v>
      </c>
      <c r="CI2643" s="87" t="s">
        <v>1507</v>
      </c>
      <c r="CJ2643" s="87">
        <v>73.44</v>
      </c>
    </row>
    <row r="2644" spans="79:88" x14ac:dyDescent="0.3">
      <c r="CA2644" s="87" t="s">
        <v>1508</v>
      </c>
      <c r="CB2644" s="87">
        <v>214</v>
      </c>
      <c r="CC2644" s="87" t="s">
        <v>1508</v>
      </c>
      <c r="CD2644" s="87">
        <v>35.08</v>
      </c>
      <c r="CE2644" s="87" t="s">
        <v>1508</v>
      </c>
      <c r="CF2644" s="87">
        <v>46.39</v>
      </c>
      <c r="CG2644" s="87" t="s">
        <v>1508</v>
      </c>
      <c r="CH2644" s="87">
        <v>0.28000000000000003</v>
      </c>
      <c r="CI2644" s="87" t="s">
        <v>1508</v>
      </c>
      <c r="CJ2644" s="87">
        <v>88</v>
      </c>
    </row>
    <row r="2645" spans="79:88" x14ac:dyDescent="0.3">
      <c r="CA2645" s="87" t="s">
        <v>1509</v>
      </c>
      <c r="CB2645" s="87">
        <v>216</v>
      </c>
      <c r="CC2645" s="87" t="s">
        <v>1509</v>
      </c>
      <c r="CD2645" s="87">
        <v>34.94</v>
      </c>
      <c r="CE2645" s="87" t="s">
        <v>1509</v>
      </c>
      <c r="CF2645" s="87">
        <v>34.72</v>
      </c>
      <c r="CG2645" s="87" t="s">
        <v>1509</v>
      </c>
      <c r="CH2645" s="87">
        <v>0.28000000000000003</v>
      </c>
      <c r="CI2645" s="87" t="s">
        <v>1509</v>
      </c>
      <c r="CJ2645" s="87">
        <v>93.06</v>
      </c>
    </row>
    <row r="2646" spans="79:88" x14ac:dyDescent="0.3">
      <c r="CA2646" s="87" t="s">
        <v>1510</v>
      </c>
      <c r="CB2646" s="87">
        <v>216</v>
      </c>
      <c r="CC2646" s="87" t="s">
        <v>1510</v>
      </c>
      <c r="CD2646" s="87">
        <v>35.06</v>
      </c>
      <c r="CE2646" s="87" t="s">
        <v>1510</v>
      </c>
      <c r="CF2646" s="87">
        <v>38.61</v>
      </c>
      <c r="CG2646" s="87" t="s">
        <v>1510</v>
      </c>
      <c r="CH2646" s="87">
        <v>0.28000000000000003</v>
      </c>
      <c r="CI2646" s="87" t="s">
        <v>1510</v>
      </c>
      <c r="CJ2646" s="87">
        <v>81.08</v>
      </c>
    </row>
    <row r="2647" spans="79:88" x14ac:dyDescent="0.3">
      <c r="CA2647" s="87" t="s">
        <v>1511</v>
      </c>
      <c r="CB2647" s="87">
        <v>218</v>
      </c>
      <c r="CC2647" s="87" t="s">
        <v>1511</v>
      </c>
      <c r="CD2647" s="87">
        <v>35.58</v>
      </c>
      <c r="CE2647" s="87" t="s">
        <v>1511</v>
      </c>
      <c r="CF2647" s="87">
        <v>31.67</v>
      </c>
      <c r="CG2647" s="87" t="s">
        <v>1511</v>
      </c>
      <c r="CH2647" s="87">
        <v>0.28000000000000003</v>
      </c>
      <c r="CI2647" s="87" t="s">
        <v>1511</v>
      </c>
      <c r="CJ2647" s="87">
        <v>79.33</v>
      </c>
    </row>
    <row r="2648" spans="79:88" x14ac:dyDescent="0.3">
      <c r="CA2648" s="87" t="s">
        <v>1512</v>
      </c>
      <c r="CB2648" s="87">
        <v>216</v>
      </c>
      <c r="CC2648" s="87" t="s">
        <v>1512</v>
      </c>
      <c r="CD2648" s="87">
        <v>35.33</v>
      </c>
      <c r="CE2648" s="87" t="s">
        <v>1512</v>
      </c>
      <c r="CF2648" s="87">
        <v>40.28</v>
      </c>
      <c r="CG2648" s="87" t="s">
        <v>1512</v>
      </c>
      <c r="CH2648" s="87">
        <v>0.28000000000000003</v>
      </c>
      <c r="CI2648" s="87" t="s">
        <v>1512</v>
      </c>
      <c r="CJ2648" s="87">
        <v>81.67</v>
      </c>
    </row>
    <row r="2649" spans="79:88" x14ac:dyDescent="0.3">
      <c r="CA2649" s="87" t="s">
        <v>1513</v>
      </c>
      <c r="CB2649" s="87">
        <v>194</v>
      </c>
      <c r="CC2649" s="87" t="s">
        <v>1513</v>
      </c>
      <c r="CD2649" s="87">
        <v>35.25</v>
      </c>
      <c r="CE2649" s="87" t="s">
        <v>1513</v>
      </c>
      <c r="CF2649" s="87">
        <v>36.11</v>
      </c>
      <c r="CG2649" s="87" t="s">
        <v>1513</v>
      </c>
      <c r="CH2649" s="87">
        <v>0.28000000000000003</v>
      </c>
      <c r="CI2649" s="87" t="s">
        <v>1513</v>
      </c>
      <c r="CJ2649" s="87">
        <v>61.72</v>
      </c>
    </row>
    <row r="2650" spans="79:88" x14ac:dyDescent="0.3">
      <c r="CA2650" s="87" t="s">
        <v>1514</v>
      </c>
      <c r="CB2650" s="87">
        <v>123</v>
      </c>
      <c r="CC2650" s="87" t="s">
        <v>1514</v>
      </c>
      <c r="CD2650" s="87">
        <v>35.08</v>
      </c>
      <c r="CE2650" s="87" t="s">
        <v>1514</v>
      </c>
      <c r="CF2650" s="87">
        <v>28.06</v>
      </c>
      <c r="CG2650" s="87" t="s">
        <v>1514</v>
      </c>
      <c r="CH2650" s="87">
        <v>0.28000000000000003</v>
      </c>
      <c r="CI2650" s="87" t="s">
        <v>1514</v>
      </c>
      <c r="CJ2650" s="87">
        <v>73.97</v>
      </c>
    </row>
    <row r="2651" spans="79:88" x14ac:dyDescent="0.3">
      <c r="CA2651" s="87" t="s">
        <v>1515</v>
      </c>
      <c r="CB2651" s="87">
        <v>198</v>
      </c>
      <c r="CC2651" s="87" t="s">
        <v>1515</v>
      </c>
      <c r="CD2651" s="87">
        <v>34.86</v>
      </c>
      <c r="CE2651" s="87" t="s">
        <v>1515</v>
      </c>
      <c r="CF2651" s="87">
        <v>29.17</v>
      </c>
      <c r="CG2651" s="87" t="s">
        <v>1515</v>
      </c>
      <c r="CH2651" s="87">
        <v>0.28000000000000003</v>
      </c>
      <c r="CI2651" s="87" t="s">
        <v>1515</v>
      </c>
      <c r="CJ2651" s="87">
        <v>29.61</v>
      </c>
    </row>
    <row r="2652" spans="79:88" x14ac:dyDescent="0.3">
      <c r="CA2652" s="87" t="s">
        <v>1516</v>
      </c>
      <c r="CB2652" s="87">
        <v>216</v>
      </c>
      <c r="CC2652" s="87" t="s">
        <v>1516</v>
      </c>
      <c r="CD2652" s="87">
        <v>34.89</v>
      </c>
      <c r="CE2652" s="87" t="s">
        <v>1516</v>
      </c>
      <c r="CF2652" s="87">
        <v>26.94</v>
      </c>
      <c r="CG2652" s="87" t="s">
        <v>1516</v>
      </c>
      <c r="CH2652" s="87">
        <v>0.28000000000000003</v>
      </c>
      <c r="CI2652" s="87" t="s">
        <v>1516</v>
      </c>
      <c r="CJ2652" s="87">
        <v>43.47</v>
      </c>
    </row>
    <row r="2653" spans="79:88" x14ac:dyDescent="0.3">
      <c r="CA2653" s="87" t="s">
        <v>1517</v>
      </c>
      <c r="CB2653" s="87">
        <v>221</v>
      </c>
      <c r="CC2653" s="87" t="s">
        <v>1517</v>
      </c>
      <c r="CD2653" s="87">
        <v>34.97</v>
      </c>
      <c r="CE2653" s="87" t="s">
        <v>1517</v>
      </c>
      <c r="CF2653" s="87">
        <v>25.28</v>
      </c>
      <c r="CG2653" s="87" t="s">
        <v>1517</v>
      </c>
      <c r="CH2653" s="87">
        <v>0.28000000000000003</v>
      </c>
      <c r="CI2653" s="87" t="s">
        <v>1517</v>
      </c>
      <c r="CJ2653" s="87">
        <v>70.22</v>
      </c>
    </row>
    <row r="2654" spans="79:88" x14ac:dyDescent="0.3">
      <c r="CA2654" s="87" t="s">
        <v>1518</v>
      </c>
      <c r="CB2654" s="87">
        <v>219</v>
      </c>
      <c r="CC2654" s="87" t="s">
        <v>1518</v>
      </c>
      <c r="CD2654" s="87">
        <v>35.06</v>
      </c>
      <c r="CE2654" s="87" t="s">
        <v>1518</v>
      </c>
      <c r="CF2654" s="87">
        <v>29.17</v>
      </c>
      <c r="CG2654" s="87" t="s">
        <v>1518</v>
      </c>
      <c r="CH2654" s="87">
        <v>0.28000000000000003</v>
      </c>
      <c r="CI2654" s="87" t="s">
        <v>1518</v>
      </c>
      <c r="CJ2654" s="87">
        <v>53.22</v>
      </c>
    </row>
    <row r="2655" spans="79:88" x14ac:dyDescent="0.3">
      <c r="CA2655" s="87" t="s">
        <v>1519</v>
      </c>
      <c r="CB2655" s="87">
        <v>219</v>
      </c>
      <c r="CC2655" s="87" t="s">
        <v>1519</v>
      </c>
      <c r="CD2655" s="87">
        <v>34.56</v>
      </c>
      <c r="CE2655" s="87" t="s">
        <v>1519</v>
      </c>
      <c r="CF2655" s="87">
        <v>0</v>
      </c>
      <c r="CG2655" s="87" t="s">
        <v>1519</v>
      </c>
      <c r="CH2655" s="87">
        <v>0.28000000000000003</v>
      </c>
      <c r="CI2655" s="87" t="s">
        <v>1519</v>
      </c>
      <c r="CJ2655" s="87">
        <v>75.53</v>
      </c>
    </row>
    <row r="2656" spans="79:88" x14ac:dyDescent="0.3">
      <c r="CA2656" s="87" t="s">
        <v>1520</v>
      </c>
      <c r="CB2656" s="87">
        <v>221</v>
      </c>
      <c r="CC2656" s="87" t="s">
        <v>1520</v>
      </c>
      <c r="CD2656" s="87">
        <v>35.08</v>
      </c>
      <c r="CE2656" s="87" t="s">
        <v>1520</v>
      </c>
      <c r="CF2656" s="87">
        <v>0</v>
      </c>
      <c r="CG2656" s="87" t="s">
        <v>1520</v>
      </c>
      <c r="CH2656" s="87">
        <v>0.28000000000000003</v>
      </c>
      <c r="CI2656" s="87" t="s">
        <v>1520</v>
      </c>
      <c r="CJ2656" s="87">
        <v>66.64</v>
      </c>
    </row>
    <row r="2657" spans="79:88" x14ac:dyDescent="0.3">
      <c r="CA2657" s="87" t="s">
        <v>1521</v>
      </c>
      <c r="CB2657" s="87">
        <v>214</v>
      </c>
      <c r="CC2657" s="87" t="s">
        <v>1521</v>
      </c>
      <c r="CD2657" s="87">
        <v>34.61</v>
      </c>
      <c r="CE2657" s="87" t="s">
        <v>1521</v>
      </c>
      <c r="CF2657" s="87">
        <v>0</v>
      </c>
      <c r="CG2657" s="87" t="s">
        <v>1521</v>
      </c>
      <c r="CH2657" s="87">
        <v>0.28000000000000003</v>
      </c>
      <c r="CI2657" s="87" t="s">
        <v>1521</v>
      </c>
      <c r="CJ2657" s="87">
        <v>35.17</v>
      </c>
    </row>
    <row r="2658" spans="79:88" x14ac:dyDescent="0.3">
      <c r="CA2658" s="87" t="s">
        <v>1522</v>
      </c>
      <c r="CB2658" s="87">
        <v>201</v>
      </c>
      <c r="CC2658" s="87" t="s">
        <v>1522</v>
      </c>
      <c r="CD2658" s="87">
        <v>35.25</v>
      </c>
      <c r="CE2658" s="87" t="s">
        <v>1522</v>
      </c>
      <c r="CF2658" s="87">
        <v>0</v>
      </c>
      <c r="CG2658" s="87" t="s">
        <v>1522</v>
      </c>
      <c r="CH2658" s="87">
        <v>0.28000000000000003</v>
      </c>
      <c r="CI2658" s="87" t="s">
        <v>1522</v>
      </c>
      <c r="CJ2658" s="87">
        <v>78.39</v>
      </c>
    </row>
    <row r="2659" spans="79:88" x14ac:dyDescent="0.3">
      <c r="CA2659" s="87" t="s">
        <v>1523</v>
      </c>
      <c r="CB2659" s="87">
        <v>217</v>
      </c>
      <c r="CC2659" s="87" t="s">
        <v>1523</v>
      </c>
      <c r="CD2659" s="87">
        <v>35.33</v>
      </c>
      <c r="CE2659" s="87" t="s">
        <v>1523</v>
      </c>
      <c r="CF2659" s="87">
        <v>0</v>
      </c>
      <c r="CG2659" s="87" t="s">
        <v>1523</v>
      </c>
      <c r="CH2659" s="87">
        <v>0.28000000000000003</v>
      </c>
      <c r="CI2659" s="87" t="s">
        <v>1523</v>
      </c>
      <c r="CJ2659" s="87">
        <v>55.14</v>
      </c>
    </row>
    <row r="2660" spans="79:88" x14ac:dyDescent="0.3">
      <c r="CA2660" s="87" t="s">
        <v>1524</v>
      </c>
      <c r="CB2660" s="87">
        <v>219</v>
      </c>
      <c r="CC2660" s="87" t="s">
        <v>1524</v>
      </c>
      <c r="CD2660" s="87">
        <v>35.33</v>
      </c>
      <c r="CE2660" s="87" t="s">
        <v>1524</v>
      </c>
      <c r="CF2660" s="87">
        <v>0</v>
      </c>
      <c r="CG2660" s="87" t="s">
        <v>1524</v>
      </c>
      <c r="CH2660" s="87">
        <v>0.28000000000000003</v>
      </c>
      <c r="CI2660" s="87" t="s">
        <v>1524</v>
      </c>
      <c r="CJ2660" s="87">
        <v>71.42</v>
      </c>
    </row>
    <row r="2661" spans="79:88" x14ac:dyDescent="0.3">
      <c r="CA2661" s="87" t="s">
        <v>1525</v>
      </c>
      <c r="CB2661" s="87">
        <v>218</v>
      </c>
      <c r="CC2661" s="87" t="s">
        <v>1525</v>
      </c>
      <c r="CD2661" s="87">
        <v>35.08</v>
      </c>
      <c r="CE2661" s="87" t="s">
        <v>1525</v>
      </c>
      <c r="CF2661" s="87">
        <v>0</v>
      </c>
      <c r="CG2661" s="87" t="s">
        <v>1525</v>
      </c>
      <c r="CH2661" s="87">
        <v>0</v>
      </c>
      <c r="CI2661" s="87" t="s">
        <v>1525</v>
      </c>
      <c r="CJ2661" s="87">
        <v>76.33</v>
      </c>
    </row>
    <row r="2662" spans="79:88" x14ac:dyDescent="0.3">
      <c r="CA2662" s="87" t="s">
        <v>1526</v>
      </c>
      <c r="CB2662" s="87">
        <v>218</v>
      </c>
      <c r="CC2662" s="87" t="s">
        <v>1526</v>
      </c>
      <c r="CD2662" s="87">
        <v>35.22</v>
      </c>
      <c r="CE2662" s="87" t="s">
        <v>1526</v>
      </c>
      <c r="CF2662" s="87">
        <v>0</v>
      </c>
      <c r="CG2662" s="87" t="s">
        <v>1526</v>
      </c>
      <c r="CH2662" s="87">
        <v>0.28000000000000003</v>
      </c>
      <c r="CI2662" s="87" t="s">
        <v>1526</v>
      </c>
      <c r="CJ2662" s="87">
        <v>51.81</v>
      </c>
    </row>
    <row r="2663" spans="79:88" x14ac:dyDescent="0.3">
      <c r="CA2663" s="87" t="s">
        <v>1527</v>
      </c>
      <c r="CB2663" s="87">
        <v>221</v>
      </c>
      <c r="CC2663" s="87" t="s">
        <v>1527</v>
      </c>
      <c r="CD2663" s="87">
        <v>35.11</v>
      </c>
      <c r="CE2663" s="87" t="s">
        <v>1527</v>
      </c>
      <c r="CF2663" s="87">
        <v>0</v>
      </c>
      <c r="CG2663" s="87" t="s">
        <v>1527</v>
      </c>
      <c r="CH2663" s="87">
        <v>0.28000000000000003</v>
      </c>
      <c r="CI2663" s="87" t="s">
        <v>1527</v>
      </c>
      <c r="CJ2663" s="87">
        <v>72.75</v>
      </c>
    </row>
    <row r="2664" spans="79:88" x14ac:dyDescent="0.3">
      <c r="CA2664" s="87" t="s">
        <v>1528</v>
      </c>
      <c r="CB2664" s="87">
        <v>219</v>
      </c>
      <c r="CC2664" s="87" t="s">
        <v>1528</v>
      </c>
      <c r="CD2664" s="87">
        <v>34.81</v>
      </c>
      <c r="CE2664" s="87" t="s">
        <v>1528</v>
      </c>
      <c r="CF2664" s="87">
        <v>0</v>
      </c>
      <c r="CG2664" s="87" t="s">
        <v>1528</v>
      </c>
      <c r="CH2664" s="87">
        <v>0.28000000000000003</v>
      </c>
      <c r="CI2664" s="87" t="s">
        <v>1528</v>
      </c>
      <c r="CJ2664" s="87">
        <v>67.56</v>
      </c>
    </row>
    <row r="2665" spans="79:88" x14ac:dyDescent="0.3">
      <c r="CA2665" s="87" t="s">
        <v>1529</v>
      </c>
      <c r="CB2665" s="87">
        <v>218</v>
      </c>
      <c r="CC2665" s="87" t="s">
        <v>1529</v>
      </c>
      <c r="CD2665" s="87">
        <v>34.39</v>
      </c>
      <c r="CE2665" s="87" t="s">
        <v>1529</v>
      </c>
      <c r="CF2665" s="87">
        <v>0</v>
      </c>
      <c r="CG2665" s="87" t="s">
        <v>1529</v>
      </c>
      <c r="CH2665" s="87">
        <v>0.28000000000000003</v>
      </c>
      <c r="CI2665" s="87" t="s">
        <v>1529</v>
      </c>
      <c r="CJ2665" s="87">
        <v>31.17</v>
      </c>
    </row>
    <row r="2666" spans="79:88" x14ac:dyDescent="0.3">
      <c r="CA2666" s="87" t="s">
        <v>1530</v>
      </c>
      <c r="CB2666" s="87">
        <v>218</v>
      </c>
      <c r="CC2666" s="87" t="s">
        <v>1530</v>
      </c>
      <c r="CD2666" s="87">
        <v>35.14</v>
      </c>
      <c r="CE2666" s="87" t="s">
        <v>1530</v>
      </c>
      <c r="CF2666" s="87">
        <v>0</v>
      </c>
      <c r="CG2666" s="87" t="s">
        <v>1530</v>
      </c>
      <c r="CH2666" s="87">
        <v>0</v>
      </c>
      <c r="CI2666" s="87" t="s">
        <v>1530</v>
      </c>
      <c r="CJ2666" s="87">
        <v>74.92</v>
      </c>
    </row>
    <row r="2667" spans="79:88" x14ac:dyDescent="0.3">
      <c r="CA2667" s="87" t="s">
        <v>1531</v>
      </c>
      <c r="CB2667" s="87">
        <v>218</v>
      </c>
      <c r="CC2667" s="87" t="s">
        <v>1531</v>
      </c>
      <c r="CD2667" s="87">
        <v>34.58</v>
      </c>
      <c r="CE2667" s="87" t="s">
        <v>1531</v>
      </c>
      <c r="CF2667" s="87">
        <v>0</v>
      </c>
      <c r="CG2667" s="87" t="s">
        <v>1531</v>
      </c>
      <c r="CH2667" s="87">
        <v>0.28000000000000003</v>
      </c>
      <c r="CI2667" s="87" t="s">
        <v>1531</v>
      </c>
      <c r="CJ2667" s="87">
        <v>33</v>
      </c>
    </row>
    <row r="2668" spans="79:88" x14ac:dyDescent="0.3">
      <c r="CA2668" s="87" t="s">
        <v>1532</v>
      </c>
      <c r="CB2668" s="87">
        <v>221</v>
      </c>
      <c r="CC2668" s="87" t="s">
        <v>1532</v>
      </c>
      <c r="CD2668" s="87">
        <v>34.11</v>
      </c>
      <c r="CE2668" s="87" t="s">
        <v>1532</v>
      </c>
      <c r="CF2668" s="87">
        <v>0</v>
      </c>
      <c r="CG2668" s="87" t="s">
        <v>1532</v>
      </c>
      <c r="CH2668" s="87">
        <v>0.28000000000000003</v>
      </c>
      <c r="CI2668" s="87" t="s">
        <v>1532</v>
      </c>
      <c r="CJ2668" s="87">
        <v>61.03</v>
      </c>
    </row>
    <row r="2669" spans="79:88" x14ac:dyDescent="0.3">
      <c r="CA2669" s="87" t="s">
        <v>1533</v>
      </c>
      <c r="CB2669" s="87">
        <v>219</v>
      </c>
      <c r="CC2669" s="87" t="s">
        <v>1533</v>
      </c>
      <c r="CD2669" s="87">
        <v>33.56</v>
      </c>
      <c r="CE2669" s="87" t="s">
        <v>1533</v>
      </c>
      <c r="CF2669" s="87">
        <v>0</v>
      </c>
      <c r="CG2669" s="87" t="s">
        <v>1533</v>
      </c>
      <c r="CH2669" s="87">
        <v>0.28000000000000003</v>
      </c>
      <c r="CI2669" s="87" t="s">
        <v>1533</v>
      </c>
      <c r="CJ2669" s="87">
        <v>64.08</v>
      </c>
    </row>
    <row r="2670" spans="79:88" x14ac:dyDescent="0.3">
      <c r="CA2670" s="87" t="s">
        <v>1534</v>
      </c>
      <c r="CB2670" s="87">
        <v>216</v>
      </c>
      <c r="CC2670" s="87" t="s">
        <v>1534</v>
      </c>
      <c r="CD2670" s="87">
        <v>34.64</v>
      </c>
      <c r="CE2670" s="87" t="s">
        <v>1534</v>
      </c>
      <c r="CF2670" s="87">
        <v>0</v>
      </c>
      <c r="CG2670" s="87" t="s">
        <v>1534</v>
      </c>
      <c r="CH2670" s="87">
        <v>0.28000000000000003</v>
      </c>
      <c r="CI2670" s="87" t="s">
        <v>1534</v>
      </c>
      <c r="CJ2670" s="87">
        <v>50.83</v>
      </c>
    </row>
    <row r="2671" spans="79:88" x14ac:dyDescent="0.3">
      <c r="CA2671" s="87" t="s">
        <v>1535</v>
      </c>
      <c r="CB2671" s="87">
        <v>218</v>
      </c>
      <c r="CC2671" s="87" t="s">
        <v>1535</v>
      </c>
      <c r="CD2671" s="87">
        <v>33.92</v>
      </c>
      <c r="CE2671" s="87" t="s">
        <v>1535</v>
      </c>
      <c r="CF2671" s="87">
        <v>0</v>
      </c>
      <c r="CG2671" s="87" t="s">
        <v>1535</v>
      </c>
      <c r="CH2671" s="87">
        <v>0.28000000000000003</v>
      </c>
      <c r="CI2671" s="87" t="s">
        <v>1535</v>
      </c>
      <c r="CJ2671" s="87">
        <v>66.14</v>
      </c>
    </row>
    <row r="2672" spans="79:88" x14ac:dyDescent="0.3">
      <c r="CA2672" s="87" t="s">
        <v>1536</v>
      </c>
      <c r="CB2672" s="87">
        <v>221</v>
      </c>
      <c r="CC2672" s="87" t="s">
        <v>1536</v>
      </c>
      <c r="CD2672" s="87">
        <v>33.94</v>
      </c>
      <c r="CE2672" s="87" t="s">
        <v>1536</v>
      </c>
      <c r="CF2672" s="87">
        <v>0</v>
      </c>
      <c r="CG2672" s="87" t="s">
        <v>1536</v>
      </c>
      <c r="CH2672" s="87">
        <v>0</v>
      </c>
      <c r="CI2672" s="87" t="s">
        <v>1536</v>
      </c>
      <c r="CJ2672" s="87">
        <v>62.56</v>
      </c>
    </row>
    <row r="2673" spans="79:88" x14ac:dyDescent="0.3">
      <c r="CA2673" s="87" t="s">
        <v>1537</v>
      </c>
      <c r="CB2673" s="87">
        <v>216</v>
      </c>
      <c r="CC2673" s="87" t="s">
        <v>1537</v>
      </c>
      <c r="CD2673" s="87">
        <v>32.94</v>
      </c>
      <c r="CE2673" s="87" t="s">
        <v>1537</v>
      </c>
      <c r="CF2673" s="87">
        <v>0</v>
      </c>
      <c r="CG2673" s="87" t="s">
        <v>1537</v>
      </c>
      <c r="CH2673" s="87">
        <v>0.28000000000000003</v>
      </c>
      <c r="CI2673" s="87" t="s">
        <v>1537</v>
      </c>
      <c r="CJ2673" s="87">
        <v>56.33</v>
      </c>
    </row>
    <row r="2674" spans="79:88" x14ac:dyDescent="0.3">
      <c r="CA2674" s="87" t="s">
        <v>1538</v>
      </c>
      <c r="CB2674" s="87">
        <v>218</v>
      </c>
      <c r="CC2674" s="87" t="s">
        <v>1538</v>
      </c>
      <c r="CD2674" s="87">
        <v>34.14</v>
      </c>
      <c r="CE2674" s="87" t="s">
        <v>1538</v>
      </c>
      <c r="CF2674" s="87">
        <v>0</v>
      </c>
      <c r="CG2674" s="87" t="s">
        <v>1538</v>
      </c>
      <c r="CH2674" s="87">
        <v>0.28000000000000003</v>
      </c>
      <c r="CI2674" s="87" t="s">
        <v>1538</v>
      </c>
      <c r="CJ2674" s="87">
        <v>67.11</v>
      </c>
    </row>
    <row r="2675" spans="79:88" x14ac:dyDescent="0.3">
      <c r="CA2675" s="87" t="s">
        <v>1539</v>
      </c>
      <c r="CB2675" s="87">
        <v>217</v>
      </c>
      <c r="CC2675" s="87" t="s">
        <v>1539</v>
      </c>
      <c r="CD2675" s="87">
        <v>32.58</v>
      </c>
      <c r="CE2675" s="87" t="s">
        <v>1539</v>
      </c>
      <c r="CF2675" s="87">
        <v>0</v>
      </c>
      <c r="CG2675" s="87" t="s">
        <v>1539</v>
      </c>
      <c r="CH2675" s="87">
        <v>0</v>
      </c>
      <c r="CI2675" s="87" t="s">
        <v>1539</v>
      </c>
      <c r="CJ2675" s="87">
        <v>48.06</v>
      </c>
    </row>
    <row r="2676" spans="79:88" x14ac:dyDescent="0.3">
      <c r="CA2676" s="87" t="s">
        <v>1540</v>
      </c>
      <c r="CB2676" s="87">
        <v>219</v>
      </c>
      <c r="CC2676" s="87" t="s">
        <v>1540</v>
      </c>
      <c r="CD2676" s="87">
        <v>32.94</v>
      </c>
      <c r="CE2676" s="87" t="s">
        <v>1540</v>
      </c>
      <c r="CF2676" s="87">
        <v>0</v>
      </c>
      <c r="CG2676" s="87" t="s">
        <v>1540</v>
      </c>
      <c r="CH2676" s="87">
        <v>0.28000000000000003</v>
      </c>
      <c r="CI2676" s="87" t="s">
        <v>1540</v>
      </c>
      <c r="CJ2676" s="87">
        <v>51.44</v>
      </c>
    </row>
    <row r="2677" spans="79:88" x14ac:dyDescent="0.3">
      <c r="CA2677" s="87" t="s">
        <v>1541</v>
      </c>
      <c r="CB2677" s="87">
        <v>218</v>
      </c>
      <c r="CC2677" s="87" t="s">
        <v>1541</v>
      </c>
      <c r="CD2677" s="87">
        <v>32.11</v>
      </c>
      <c r="CE2677" s="87" t="s">
        <v>1541</v>
      </c>
      <c r="CF2677" s="87">
        <v>0</v>
      </c>
      <c r="CG2677" s="87" t="s">
        <v>1541</v>
      </c>
      <c r="CH2677" s="87">
        <v>0.28000000000000003</v>
      </c>
      <c r="CI2677" s="87" t="s">
        <v>1541</v>
      </c>
      <c r="CJ2677" s="87">
        <v>50.11</v>
      </c>
    </row>
    <row r="2678" spans="79:88" x14ac:dyDescent="0.3">
      <c r="CA2678" s="87" t="s">
        <v>1542</v>
      </c>
      <c r="CB2678" s="87">
        <v>219</v>
      </c>
      <c r="CC2678" s="87" t="s">
        <v>1542</v>
      </c>
      <c r="CD2678" s="87">
        <v>31.97</v>
      </c>
      <c r="CE2678" s="87" t="s">
        <v>1542</v>
      </c>
      <c r="CF2678" s="87">
        <v>0</v>
      </c>
      <c r="CG2678" s="87" t="s">
        <v>1542</v>
      </c>
      <c r="CH2678" s="87">
        <v>0.28000000000000003</v>
      </c>
      <c r="CI2678" s="87" t="s">
        <v>1542</v>
      </c>
      <c r="CJ2678" s="87">
        <v>49.19</v>
      </c>
    </row>
    <row r="2679" spans="79:88" x14ac:dyDescent="0.3">
      <c r="CA2679" s="87" t="s">
        <v>1543</v>
      </c>
      <c r="CB2679" s="87">
        <v>219</v>
      </c>
      <c r="CC2679" s="87" t="s">
        <v>1543</v>
      </c>
      <c r="CD2679" s="87">
        <v>32.44</v>
      </c>
      <c r="CE2679" s="87" t="s">
        <v>1543</v>
      </c>
      <c r="CF2679" s="87">
        <v>0</v>
      </c>
      <c r="CG2679" s="87" t="s">
        <v>1543</v>
      </c>
      <c r="CH2679" s="87">
        <v>0.28000000000000003</v>
      </c>
      <c r="CI2679" s="87" t="s">
        <v>1543</v>
      </c>
      <c r="CJ2679" s="87">
        <v>48.61</v>
      </c>
    </row>
    <row r="2680" spans="79:88" x14ac:dyDescent="0.3">
      <c r="CA2680" s="87" t="s">
        <v>1544</v>
      </c>
      <c r="CB2680" s="87">
        <v>218</v>
      </c>
      <c r="CC2680" s="87" t="s">
        <v>1544</v>
      </c>
      <c r="CD2680" s="87">
        <v>32.42</v>
      </c>
      <c r="CE2680" s="87" t="s">
        <v>1544</v>
      </c>
      <c r="CF2680" s="87">
        <v>0</v>
      </c>
      <c r="CG2680" s="87" t="s">
        <v>1544</v>
      </c>
      <c r="CH2680" s="87">
        <v>0.28000000000000003</v>
      </c>
      <c r="CI2680" s="87" t="s">
        <v>1544</v>
      </c>
      <c r="CJ2680" s="87">
        <v>67</v>
      </c>
    </row>
    <row r="2681" spans="79:88" x14ac:dyDescent="0.3">
      <c r="CA2681" s="87" t="s">
        <v>1545</v>
      </c>
      <c r="CB2681" s="87">
        <v>217</v>
      </c>
      <c r="CC2681" s="87" t="s">
        <v>1545</v>
      </c>
      <c r="CD2681" s="87">
        <v>29.78</v>
      </c>
      <c r="CE2681" s="87" t="s">
        <v>1545</v>
      </c>
      <c r="CF2681" s="87">
        <v>0</v>
      </c>
      <c r="CG2681" s="87" t="s">
        <v>1545</v>
      </c>
      <c r="CH2681" s="87">
        <v>0.28000000000000003</v>
      </c>
      <c r="CI2681" s="87" t="s">
        <v>1545</v>
      </c>
      <c r="CJ2681" s="87">
        <v>40.14</v>
      </c>
    </row>
    <row r="2682" spans="79:88" x14ac:dyDescent="0.3">
      <c r="CA2682" s="87" t="s">
        <v>1546</v>
      </c>
      <c r="CB2682" s="87">
        <v>217</v>
      </c>
      <c r="CC2682" s="87" t="s">
        <v>1546</v>
      </c>
      <c r="CD2682" s="87">
        <v>35.53</v>
      </c>
      <c r="CE2682" s="87" t="s">
        <v>1546</v>
      </c>
      <c r="CF2682" s="87">
        <v>0</v>
      </c>
      <c r="CG2682" s="87" t="s">
        <v>1546</v>
      </c>
      <c r="CH2682" s="87">
        <v>0.28000000000000003</v>
      </c>
      <c r="CI2682" s="87" t="s">
        <v>1546</v>
      </c>
      <c r="CJ2682" s="87">
        <v>38.39</v>
      </c>
    </row>
    <row r="2683" spans="79:88" x14ac:dyDescent="0.3">
      <c r="CA2683" s="87" t="s">
        <v>1547</v>
      </c>
      <c r="CB2683" s="87">
        <v>217</v>
      </c>
      <c r="CC2683" s="87" t="s">
        <v>1547</v>
      </c>
      <c r="CD2683" s="87">
        <v>29.06</v>
      </c>
      <c r="CE2683" s="87" t="s">
        <v>1547</v>
      </c>
      <c r="CF2683" s="87">
        <v>0</v>
      </c>
      <c r="CG2683" s="87" t="s">
        <v>1547</v>
      </c>
      <c r="CH2683" s="87">
        <v>0.28000000000000003</v>
      </c>
      <c r="CI2683" s="87" t="s">
        <v>1547</v>
      </c>
      <c r="CJ2683" s="87">
        <v>44.03</v>
      </c>
    </row>
    <row r="2684" spans="79:88" x14ac:dyDescent="0.3">
      <c r="CA2684" s="87" t="s">
        <v>1548</v>
      </c>
      <c r="CB2684" s="87">
        <v>214</v>
      </c>
      <c r="CC2684" s="87" t="s">
        <v>1548</v>
      </c>
      <c r="CD2684" s="87">
        <v>26.92</v>
      </c>
      <c r="CE2684" s="87" t="s">
        <v>1548</v>
      </c>
      <c r="CF2684" s="87">
        <v>0</v>
      </c>
      <c r="CG2684" s="87" t="s">
        <v>1548</v>
      </c>
      <c r="CH2684" s="87">
        <v>0.28000000000000003</v>
      </c>
      <c r="CI2684" s="87" t="s">
        <v>1548</v>
      </c>
      <c r="CJ2684" s="87">
        <v>45.22</v>
      </c>
    </row>
    <row r="2685" spans="79:88" x14ac:dyDescent="0.3">
      <c r="CA2685" s="87" t="s">
        <v>1549</v>
      </c>
      <c r="CB2685" s="87">
        <v>216</v>
      </c>
      <c r="CC2685" s="87" t="s">
        <v>1549</v>
      </c>
      <c r="CD2685" s="87">
        <v>27.28</v>
      </c>
      <c r="CE2685" s="87" t="s">
        <v>1549</v>
      </c>
      <c r="CF2685" s="87">
        <v>0</v>
      </c>
      <c r="CG2685" s="87" t="s">
        <v>1549</v>
      </c>
      <c r="CH2685" s="87">
        <v>0.28000000000000003</v>
      </c>
      <c r="CI2685" s="87" t="s">
        <v>1549</v>
      </c>
      <c r="CJ2685" s="87">
        <v>38.78</v>
      </c>
    </row>
    <row r="2686" spans="79:88" x14ac:dyDescent="0.3">
      <c r="CA2686" s="87" t="s">
        <v>1550</v>
      </c>
      <c r="CB2686" s="87">
        <v>215</v>
      </c>
      <c r="CC2686" s="87" t="s">
        <v>1550</v>
      </c>
      <c r="CD2686" s="87">
        <v>32.33</v>
      </c>
      <c r="CE2686" s="87" t="s">
        <v>1550</v>
      </c>
      <c r="CF2686" s="87">
        <v>0</v>
      </c>
      <c r="CG2686" s="87" t="s">
        <v>1550</v>
      </c>
      <c r="CH2686" s="87">
        <v>0.28000000000000003</v>
      </c>
      <c r="CI2686" s="87" t="s">
        <v>1550</v>
      </c>
      <c r="CJ2686" s="87">
        <v>45.56</v>
      </c>
    </row>
    <row r="2687" spans="79:88" x14ac:dyDescent="0.3">
      <c r="CA2687" s="87" t="s">
        <v>1551</v>
      </c>
      <c r="CB2687" s="87">
        <v>221</v>
      </c>
      <c r="CC2687" s="87" t="s">
        <v>1551</v>
      </c>
      <c r="CD2687" s="87">
        <v>33.83</v>
      </c>
      <c r="CE2687" s="87" t="s">
        <v>1551</v>
      </c>
      <c r="CF2687" s="87">
        <v>0</v>
      </c>
      <c r="CG2687" s="87" t="s">
        <v>1551</v>
      </c>
      <c r="CH2687" s="87">
        <v>0.28000000000000003</v>
      </c>
      <c r="CI2687" s="87" t="s">
        <v>1551</v>
      </c>
      <c r="CJ2687" s="87">
        <v>51.06</v>
      </c>
    </row>
    <row r="2688" spans="79:88" x14ac:dyDescent="0.3">
      <c r="CA2688" s="87" t="s">
        <v>1552</v>
      </c>
      <c r="CB2688" s="87">
        <v>219</v>
      </c>
      <c r="CC2688" s="87" t="s">
        <v>1552</v>
      </c>
      <c r="CD2688" s="87">
        <v>33.36</v>
      </c>
      <c r="CE2688" s="87" t="s">
        <v>1552</v>
      </c>
      <c r="CF2688" s="87">
        <v>0</v>
      </c>
      <c r="CG2688" s="87" t="s">
        <v>1552</v>
      </c>
      <c r="CH2688" s="87">
        <v>0.28000000000000003</v>
      </c>
      <c r="CI2688" s="87" t="s">
        <v>1552</v>
      </c>
      <c r="CJ2688" s="87">
        <v>55.75</v>
      </c>
    </row>
    <row r="2689" spans="79:88" x14ac:dyDescent="0.3">
      <c r="CA2689" s="87" t="s">
        <v>1553</v>
      </c>
      <c r="CB2689" s="87">
        <v>216</v>
      </c>
      <c r="CC2689" s="87" t="s">
        <v>1553</v>
      </c>
      <c r="CD2689" s="87">
        <v>33.61</v>
      </c>
      <c r="CE2689" s="87" t="s">
        <v>1553</v>
      </c>
      <c r="CF2689" s="87">
        <v>0</v>
      </c>
      <c r="CG2689" s="87" t="s">
        <v>1553</v>
      </c>
      <c r="CH2689" s="87">
        <v>0.28000000000000003</v>
      </c>
      <c r="CI2689" s="87" t="s">
        <v>1553</v>
      </c>
      <c r="CJ2689" s="87">
        <v>97.33</v>
      </c>
    </row>
    <row r="2690" spans="79:88" x14ac:dyDescent="0.3">
      <c r="CA2690" s="87" t="s">
        <v>1554</v>
      </c>
      <c r="CB2690" s="87">
        <v>219</v>
      </c>
      <c r="CC2690" s="87" t="s">
        <v>1554</v>
      </c>
      <c r="CD2690" s="87">
        <v>34.83</v>
      </c>
      <c r="CE2690" s="87" t="s">
        <v>1554</v>
      </c>
      <c r="CF2690" s="87">
        <v>0</v>
      </c>
      <c r="CG2690" s="87" t="s">
        <v>1554</v>
      </c>
      <c r="CH2690" s="87">
        <v>0</v>
      </c>
      <c r="CI2690" s="87" t="s">
        <v>1554</v>
      </c>
      <c r="CJ2690" s="87">
        <v>54.75</v>
      </c>
    </row>
    <row r="2691" spans="79:88" x14ac:dyDescent="0.3">
      <c r="CA2691" s="87" t="s">
        <v>1555</v>
      </c>
      <c r="CB2691" s="87">
        <v>212</v>
      </c>
      <c r="CC2691" s="87" t="s">
        <v>1555</v>
      </c>
      <c r="CD2691" s="87">
        <v>34.89</v>
      </c>
      <c r="CE2691" s="87" t="s">
        <v>1555</v>
      </c>
      <c r="CF2691" s="87">
        <v>0</v>
      </c>
      <c r="CG2691" s="87" t="s">
        <v>1555</v>
      </c>
      <c r="CH2691" s="87">
        <v>0.28000000000000003</v>
      </c>
      <c r="CI2691" s="87" t="s">
        <v>1555</v>
      </c>
      <c r="CJ2691" s="87">
        <v>96.33</v>
      </c>
    </row>
    <row r="2692" spans="79:88" x14ac:dyDescent="0.3">
      <c r="CA2692" s="87" t="s">
        <v>1556</v>
      </c>
      <c r="CB2692" s="87">
        <v>210</v>
      </c>
      <c r="CC2692" s="87" t="s">
        <v>1556</v>
      </c>
      <c r="CD2692" s="87">
        <v>36.03</v>
      </c>
      <c r="CE2692" s="87" t="s">
        <v>1556</v>
      </c>
      <c r="CF2692" s="87">
        <v>0</v>
      </c>
      <c r="CG2692" s="87" t="s">
        <v>1556</v>
      </c>
      <c r="CH2692" s="87">
        <v>0.28000000000000003</v>
      </c>
      <c r="CI2692" s="87" t="s">
        <v>1556</v>
      </c>
      <c r="CJ2692" s="87">
        <v>60.03</v>
      </c>
    </row>
    <row r="2693" spans="79:88" x14ac:dyDescent="0.3">
      <c r="CA2693" s="87" t="s">
        <v>1557</v>
      </c>
      <c r="CB2693" s="87">
        <v>215</v>
      </c>
      <c r="CC2693" s="87" t="s">
        <v>1557</v>
      </c>
      <c r="CD2693" s="87">
        <v>34.86</v>
      </c>
      <c r="CE2693" s="87" t="s">
        <v>1557</v>
      </c>
      <c r="CF2693" s="87">
        <v>0</v>
      </c>
      <c r="CG2693" s="87" t="s">
        <v>1557</v>
      </c>
      <c r="CH2693" s="87">
        <v>0.28000000000000003</v>
      </c>
      <c r="CI2693" s="87" t="s">
        <v>1557</v>
      </c>
      <c r="CJ2693" s="87">
        <v>29.31</v>
      </c>
    </row>
    <row r="2694" spans="79:88" x14ac:dyDescent="0.3">
      <c r="CA2694" s="87" t="s">
        <v>1558</v>
      </c>
      <c r="CB2694" s="87">
        <v>217</v>
      </c>
      <c r="CC2694" s="87" t="s">
        <v>1558</v>
      </c>
      <c r="CD2694" s="87">
        <v>34.22</v>
      </c>
      <c r="CE2694" s="87" t="s">
        <v>1558</v>
      </c>
      <c r="CF2694" s="87">
        <v>0</v>
      </c>
      <c r="CG2694" s="87" t="s">
        <v>1558</v>
      </c>
      <c r="CH2694" s="87">
        <v>0.28000000000000003</v>
      </c>
      <c r="CI2694" s="87" t="s">
        <v>1558</v>
      </c>
      <c r="CJ2694" s="87">
        <v>53.83</v>
      </c>
    </row>
    <row r="2695" spans="79:88" x14ac:dyDescent="0.3">
      <c r="CA2695" s="87" t="s">
        <v>1559</v>
      </c>
      <c r="CB2695" s="87">
        <v>220</v>
      </c>
      <c r="CC2695" s="87" t="s">
        <v>1559</v>
      </c>
      <c r="CD2695" s="87">
        <v>34.81</v>
      </c>
      <c r="CE2695" s="87" t="s">
        <v>1559</v>
      </c>
      <c r="CF2695" s="87">
        <v>0</v>
      </c>
      <c r="CG2695" s="87" t="s">
        <v>1559</v>
      </c>
      <c r="CH2695" s="87">
        <v>0.28000000000000003</v>
      </c>
      <c r="CI2695" s="87" t="s">
        <v>1559</v>
      </c>
      <c r="CJ2695" s="87">
        <v>60.25</v>
      </c>
    </row>
    <row r="2696" spans="79:88" x14ac:dyDescent="0.3">
      <c r="CA2696" s="87" t="s">
        <v>1560</v>
      </c>
      <c r="CB2696" s="87">
        <v>219</v>
      </c>
      <c r="CC2696" s="87" t="s">
        <v>1560</v>
      </c>
      <c r="CD2696" s="87">
        <v>35.53</v>
      </c>
      <c r="CE2696" s="87" t="s">
        <v>1560</v>
      </c>
      <c r="CF2696" s="87">
        <v>0</v>
      </c>
      <c r="CG2696" s="87" t="s">
        <v>1560</v>
      </c>
      <c r="CH2696" s="87">
        <v>0.28000000000000003</v>
      </c>
      <c r="CI2696" s="87" t="s">
        <v>1560</v>
      </c>
      <c r="CJ2696" s="87">
        <v>49.11</v>
      </c>
    </row>
    <row r="2697" spans="79:88" x14ac:dyDescent="0.3">
      <c r="CA2697" s="87" t="s">
        <v>1561</v>
      </c>
      <c r="CB2697" s="87">
        <v>219</v>
      </c>
      <c r="CC2697" s="87" t="s">
        <v>1561</v>
      </c>
      <c r="CD2697" s="87">
        <v>34.86</v>
      </c>
      <c r="CE2697" s="87" t="s">
        <v>1561</v>
      </c>
      <c r="CF2697" s="87">
        <v>0</v>
      </c>
      <c r="CG2697" s="87" t="s">
        <v>1561</v>
      </c>
      <c r="CH2697" s="87">
        <v>0.28000000000000003</v>
      </c>
      <c r="CI2697" s="87" t="s">
        <v>1561</v>
      </c>
      <c r="CJ2697" s="87">
        <v>54.67</v>
      </c>
    </row>
    <row r="2698" spans="79:88" x14ac:dyDescent="0.3">
      <c r="CA2698" s="87" t="s">
        <v>1562</v>
      </c>
      <c r="CB2698" s="87">
        <v>221</v>
      </c>
      <c r="CC2698" s="87" t="s">
        <v>1562</v>
      </c>
      <c r="CD2698" s="87">
        <v>34.69</v>
      </c>
      <c r="CE2698" s="87" t="s">
        <v>1562</v>
      </c>
      <c r="CF2698" s="87">
        <v>0</v>
      </c>
      <c r="CG2698" s="87" t="s">
        <v>1562</v>
      </c>
      <c r="CH2698" s="87">
        <v>0.28000000000000003</v>
      </c>
      <c r="CI2698" s="87" t="s">
        <v>1562</v>
      </c>
      <c r="CJ2698" s="87">
        <v>65.28</v>
      </c>
    </row>
    <row r="2699" spans="79:88" x14ac:dyDescent="0.3">
      <c r="CA2699" s="87" t="s">
        <v>1563</v>
      </c>
      <c r="CB2699" s="87">
        <v>219</v>
      </c>
      <c r="CC2699" s="87" t="s">
        <v>1563</v>
      </c>
      <c r="CD2699" s="87">
        <v>34.75</v>
      </c>
      <c r="CE2699" s="87" t="s">
        <v>1563</v>
      </c>
      <c r="CF2699" s="87">
        <v>0</v>
      </c>
      <c r="CG2699" s="87" t="s">
        <v>1563</v>
      </c>
      <c r="CH2699" s="87">
        <v>0.28000000000000003</v>
      </c>
      <c r="CI2699" s="87" t="s">
        <v>1563</v>
      </c>
      <c r="CJ2699" s="87">
        <v>65.86</v>
      </c>
    </row>
    <row r="2700" spans="79:88" x14ac:dyDescent="0.3">
      <c r="CA2700" s="87" t="s">
        <v>1564</v>
      </c>
      <c r="CB2700" s="87">
        <v>218</v>
      </c>
      <c r="CC2700" s="87" t="s">
        <v>1564</v>
      </c>
      <c r="CD2700" s="87">
        <v>35.11</v>
      </c>
      <c r="CE2700" s="87" t="s">
        <v>1564</v>
      </c>
      <c r="CF2700" s="87">
        <v>0</v>
      </c>
      <c r="CG2700" s="87" t="s">
        <v>1564</v>
      </c>
      <c r="CH2700" s="87">
        <v>0.28000000000000003</v>
      </c>
      <c r="CI2700" s="87" t="s">
        <v>1564</v>
      </c>
      <c r="CJ2700" s="87">
        <v>64.5</v>
      </c>
    </row>
    <row r="2701" spans="79:88" x14ac:dyDescent="0.3">
      <c r="CA2701" s="87" t="s">
        <v>1565</v>
      </c>
      <c r="CB2701" s="87">
        <v>215</v>
      </c>
      <c r="CC2701" s="87" t="s">
        <v>1565</v>
      </c>
      <c r="CD2701" s="87">
        <v>34.97</v>
      </c>
      <c r="CE2701" s="87" t="s">
        <v>1565</v>
      </c>
      <c r="CF2701" s="87">
        <v>0</v>
      </c>
      <c r="CG2701" s="87" t="s">
        <v>1565</v>
      </c>
      <c r="CH2701" s="87">
        <v>0.28000000000000003</v>
      </c>
      <c r="CI2701" s="87" t="s">
        <v>1565</v>
      </c>
      <c r="CJ2701" s="87">
        <v>58.61</v>
      </c>
    </row>
    <row r="2702" spans="79:88" x14ac:dyDescent="0.3">
      <c r="CA2702" s="87" t="s">
        <v>1566</v>
      </c>
      <c r="CB2702" s="87">
        <v>213</v>
      </c>
      <c r="CC2702" s="87" t="s">
        <v>1566</v>
      </c>
      <c r="CD2702" s="87">
        <v>34.89</v>
      </c>
      <c r="CE2702" s="87" t="s">
        <v>1566</v>
      </c>
      <c r="CF2702" s="87">
        <v>0</v>
      </c>
      <c r="CG2702" s="87" t="s">
        <v>1566</v>
      </c>
      <c r="CH2702" s="87">
        <v>0</v>
      </c>
      <c r="CI2702" s="87" t="s">
        <v>1566</v>
      </c>
      <c r="CJ2702" s="87">
        <v>67.75</v>
      </c>
    </row>
    <row r="2703" spans="79:88" x14ac:dyDescent="0.3">
      <c r="CA2703" s="87" t="s">
        <v>1567</v>
      </c>
      <c r="CB2703" s="87">
        <v>215</v>
      </c>
      <c r="CC2703" s="87" t="s">
        <v>1567</v>
      </c>
      <c r="CD2703" s="87">
        <v>34.19</v>
      </c>
      <c r="CE2703" s="87" t="s">
        <v>1567</v>
      </c>
      <c r="CF2703" s="87">
        <v>0</v>
      </c>
      <c r="CG2703" s="87" t="s">
        <v>1567</v>
      </c>
      <c r="CH2703" s="87">
        <v>0.28000000000000003</v>
      </c>
      <c r="CI2703" s="87" t="s">
        <v>1567</v>
      </c>
      <c r="CJ2703" s="87">
        <v>66.56</v>
      </c>
    </row>
    <row r="2704" spans="79:88" x14ac:dyDescent="0.3">
      <c r="CA2704" s="87" t="s">
        <v>1568</v>
      </c>
      <c r="CB2704" s="87">
        <v>211</v>
      </c>
      <c r="CC2704" s="87" t="s">
        <v>1568</v>
      </c>
      <c r="CD2704" s="87">
        <v>34.81</v>
      </c>
      <c r="CE2704" s="87" t="s">
        <v>1568</v>
      </c>
      <c r="CF2704" s="87">
        <v>0</v>
      </c>
      <c r="CG2704" s="87" t="s">
        <v>1568</v>
      </c>
      <c r="CH2704" s="87">
        <v>0.28000000000000003</v>
      </c>
      <c r="CI2704" s="87" t="s">
        <v>1568</v>
      </c>
      <c r="CJ2704" s="87">
        <v>67.06</v>
      </c>
    </row>
    <row r="2705" spans="79:88" x14ac:dyDescent="0.3">
      <c r="CA2705" s="87" t="s">
        <v>1569</v>
      </c>
      <c r="CB2705" s="87">
        <v>217</v>
      </c>
      <c r="CC2705" s="87" t="s">
        <v>1569</v>
      </c>
      <c r="CD2705" s="87">
        <v>35.08</v>
      </c>
      <c r="CE2705" s="87" t="s">
        <v>1569</v>
      </c>
      <c r="CF2705" s="87">
        <v>0</v>
      </c>
      <c r="CG2705" s="87" t="s">
        <v>1569</v>
      </c>
      <c r="CH2705" s="87">
        <v>0.28000000000000003</v>
      </c>
      <c r="CI2705" s="87" t="s">
        <v>1569</v>
      </c>
      <c r="CJ2705" s="87">
        <v>57.64</v>
      </c>
    </row>
    <row r="2706" spans="79:88" x14ac:dyDescent="0.3">
      <c r="CA2706" s="87" t="s">
        <v>1570</v>
      </c>
      <c r="CB2706" s="87">
        <v>223</v>
      </c>
      <c r="CC2706" s="87" t="s">
        <v>1570</v>
      </c>
      <c r="CD2706" s="87">
        <v>34.56</v>
      </c>
      <c r="CE2706" s="87" t="s">
        <v>1570</v>
      </c>
      <c r="CF2706" s="87">
        <v>0</v>
      </c>
      <c r="CG2706" s="87" t="s">
        <v>1570</v>
      </c>
      <c r="CH2706" s="87">
        <v>0.28000000000000003</v>
      </c>
      <c r="CI2706" s="87" t="s">
        <v>1570</v>
      </c>
      <c r="CJ2706" s="87">
        <v>57.94</v>
      </c>
    </row>
    <row r="2707" spans="79:88" x14ac:dyDescent="0.3">
      <c r="CA2707" s="87" t="s">
        <v>1571</v>
      </c>
      <c r="CB2707" s="87">
        <v>224</v>
      </c>
      <c r="CC2707" s="87" t="s">
        <v>1571</v>
      </c>
      <c r="CD2707" s="87">
        <v>35</v>
      </c>
      <c r="CE2707" s="87" t="s">
        <v>1571</v>
      </c>
      <c r="CF2707" s="87">
        <v>0</v>
      </c>
      <c r="CG2707" s="87" t="s">
        <v>1571</v>
      </c>
      <c r="CH2707" s="87">
        <v>0.28000000000000003</v>
      </c>
      <c r="CI2707" s="87" t="s">
        <v>1571</v>
      </c>
      <c r="CJ2707" s="87">
        <v>60.89</v>
      </c>
    </row>
    <row r="2708" spans="79:88" x14ac:dyDescent="0.3">
      <c r="CA2708" s="87" t="s">
        <v>1572</v>
      </c>
      <c r="CB2708" s="87">
        <v>224</v>
      </c>
      <c r="CC2708" s="87" t="s">
        <v>1572</v>
      </c>
      <c r="CD2708" s="87">
        <v>33.61</v>
      </c>
      <c r="CE2708" s="87" t="s">
        <v>1572</v>
      </c>
      <c r="CF2708" s="87">
        <v>0</v>
      </c>
      <c r="CG2708" s="87" t="s">
        <v>1572</v>
      </c>
      <c r="CH2708" s="87">
        <v>0.28000000000000003</v>
      </c>
      <c r="CI2708" s="87" t="s">
        <v>1572</v>
      </c>
      <c r="CJ2708" s="87">
        <v>65.81</v>
      </c>
    </row>
    <row r="2709" spans="79:88" x14ac:dyDescent="0.3">
      <c r="CA2709" s="87" t="s">
        <v>1573</v>
      </c>
      <c r="CB2709" s="87">
        <v>226</v>
      </c>
      <c r="CC2709" s="87" t="s">
        <v>1573</v>
      </c>
      <c r="CD2709" s="87">
        <v>35.06</v>
      </c>
      <c r="CE2709" s="87" t="s">
        <v>1573</v>
      </c>
      <c r="CF2709" s="87">
        <v>0</v>
      </c>
      <c r="CG2709" s="87" t="s">
        <v>1573</v>
      </c>
      <c r="CH2709" s="87">
        <v>0.28000000000000003</v>
      </c>
      <c r="CI2709" s="87" t="s">
        <v>1573</v>
      </c>
      <c r="CJ2709" s="87">
        <v>54.86</v>
      </c>
    </row>
    <row r="2710" spans="79:88" x14ac:dyDescent="0.3">
      <c r="CA2710" s="87" t="s">
        <v>1574</v>
      </c>
      <c r="CB2710" s="87">
        <v>227</v>
      </c>
      <c r="CC2710" s="87" t="s">
        <v>1574</v>
      </c>
      <c r="CD2710" s="87">
        <v>34.72</v>
      </c>
      <c r="CE2710" s="87" t="s">
        <v>1574</v>
      </c>
      <c r="CF2710" s="87">
        <v>0</v>
      </c>
      <c r="CG2710" s="87" t="s">
        <v>1574</v>
      </c>
      <c r="CH2710" s="87">
        <v>0.28000000000000003</v>
      </c>
      <c r="CI2710" s="87" t="s">
        <v>1574</v>
      </c>
      <c r="CJ2710" s="87">
        <v>48.69</v>
      </c>
    </row>
    <row r="2711" spans="79:88" x14ac:dyDescent="0.3">
      <c r="CA2711" s="87" t="s">
        <v>1575</v>
      </c>
      <c r="CB2711" s="87">
        <v>229</v>
      </c>
      <c r="CC2711" s="87" t="s">
        <v>1575</v>
      </c>
      <c r="CD2711" s="87">
        <v>34.47</v>
      </c>
      <c r="CE2711" s="87" t="s">
        <v>1575</v>
      </c>
      <c r="CF2711" s="87">
        <v>0</v>
      </c>
      <c r="CG2711" s="87" t="s">
        <v>1575</v>
      </c>
      <c r="CH2711" s="87">
        <v>0</v>
      </c>
      <c r="CI2711" s="87" t="s">
        <v>1575</v>
      </c>
      <c r="CJ2711" s="87">
        <v>52.78</v>
      </c>
    </row>
    <row r="2712" spans="79:88" x14ac:dyDescent="0.3">
      <c r="CA2712" s="87" t="s">
        <v>1576</v>
      </c>
      <c r="CB2712" s="87">
        <v>224</v>
      </c>
      <c r="CC2712" s="87" t="s">
        <v>1576</v>
      </c>
      <c r="CD2712" s="87">
        <v>34.58</v>
      </c>
      <c r="CE2712" s="87" t="s">
        <v>1576</v>
      </c>
      <c r="CF2712" s="87">
        <v>0</v>
      </c>
      <c r="CG2712" s="87" t="s">
        <v>1576</v>
      </c>
      <c r="CH2712" s="87">
        <v>0.28000000000000003</v>
      </c>
      <c r="CI2712" s="87" t="s">
        <v>1576</v>
      </c>
      <c r="CJ2712" s="87">
        <v>56.33</v>
      </c>
    </row>
    <row r="2713" spans="79:88" x14ac:dyDescent="0.3">
      <c r="CA2713" s="87" t="s">
        <v>1577</v>
      </c>
      <c r="CB2713" s="87">
        <v>225</v>
      </c>
      <c r="CC2713" s="87" t="s">
        <v>1577</v>
      </c>
      <c r="CD2713" s="87">
        <v>33.69</v>
      </c>
      <c r="CE2713" s="87" t="s">
        <v>1577</v>
      </c>
      <c r="CF2713" s="87">
        <v>0</v>
      </c>
      <c r="CG2713" s="87" t="s">
        <v>1577</v>
      </c>
      <c r="CH2713" s="87">
        <v>0.28000000000000003</v>
      </c>
      <c r="CI2713" s="87" t="s">
        <v>1577</v>
      </c>
      <c r="CJ2713" s="87">
        <v>41.58</v>
      </c>
    </row>
    <row r="2714" spans="79:88" x14ac:dyDescent="0.3">
      <c r="CA2714" s="87" t="s">
        <v>1578</v>
      </c>
      <c r="CB2714" s="87">
        <v>229</v>
      </c>
      <c r="CC2714" s="87" t="s">
        <v>1578</v>
      </c>
      <c r="CD2714" s="87">
        <v>34.31</v>
      </c>
      <c r="CE2714" s="87" t="s">
        <v>1578</v>
      </c>
      <c r="CF2714" s="87">
        <v>0</v>
      </c>
      <c r="CG2714" s="87" t="s">
        <v>1578</v>
      </c>
      <c r="CH2714" s="87">
        <v>0.28000000000000003</v>
      </c>
      <c r="CI2714" s="87" t="s">
        <v>1578</v>
      </c>
      <c r="CJ2714" s="87">
        <v>49.03</v>
      </c>
    </row>
    <row r="2715" spans="79:88" x14ac:dyDescent="0.3">
      <c r="CA2715" s="87" t="s">
        <v>1579</v>
      </c>
      <c r="CB2715" s="87">
        <v>219</v>
      </c>
      <c r="CC2715" s="87" t="s">
        <v>1579</v>
      </c>
      <c r="CD2715" s="87">
        <v>33.94</v>
      </c>
      <c r="CE2715" s="87" t="s">
        <v>1579</v>
      </c>
      <c r="CF2715" s="87">
        <v>0</v>
      </c>
      <c r="CG2715" s="87" t="s">
        <v>1579</v>
      </c>
      <c r="CH2715" s="87">
        <v>0.28000000000000003</v>
      </c>
      <c r="CI2715" s="87" t="s">
        <v>1579</v>
      </c>
      <c r="CJ2715" s="87">
        <v>54.75</v>
      </c>
    </row>
    <row r="2716" spans="79:88" x14ac:dyDescent="0.3">
      <c r="CA2716" s="87" t="s">
        <v>1580</v>
      </c>
      <c r="CB2716" s="87">
        <v>217</v>
      </c>
      <c r="CC2716" s="87" t="s">
        <v>1580</v>
      </c>
      <c r="CD2716" s="87">
        <v>33.67</v>
      </c>
      <c r="CE2716" s="87" t="s">
        <v>1580</v>
      </c>
      <c r="CF2716" s="87">
        <v>0</v>
      </c>
      <c r="CG2716" s="87" t="s">
        <v>1580</v>
      </c>
      <c r="CH2716" s="87">
        <v>0.28000000000000003</v>
      </c>
      <c r="CI2716" s="87" t="s">
        <v>1580</v>
      </c>
      <c r="CJ2716" s="87">
        <v>43.47</v>
      </c>
    </row>
    <row r="2717" spans="79:88" x14ac:dyDescent="0.3">
      <c r="CA2717" s="87" t="s">
        <v>1581</v>
      </c>
      <c r="CB2717" s="87">
        <v>226</v>
      </c>
      <c r="CC2717" s="87" t="s">
        <v>1581</v>
      </c>
      <c r="CD2717" s="87">
        <v>32.69</v>
      </c>
      <c r="CE2717" s="87" t="s">
        <v>1581</v>
      </c>
      <c r="CF2717" s="87">
        <v>0</v>
      </c>
      <c r="CG2717" s="87" t="s">
        <v>1581</v>
      </c>
      <c r="CH2717" s="87">
        <v>0.28000000000000003</v>
      </c>
      <c r="CI2717" s="87" t="s">
        <v>1581</v>
      </c>
      <c r="CJ2717" s="87">
        <v>44.44</v>
      </c>
    </row>
    <row r="2718" spans="79:88" x14ac:dyDescent="0.3">
      <c r="CA2718" s="87" t="s">
        <v>1582</v>
      </c>
      <c r="CB2718" s="87">
        <v>228</v>
      </c>
      <c r="CC2718" s="87" t="s">
        <v>1582</v>
      </c>
      <c r="CD2718" s="87">
        <v>34.36</v>
      </c>
      <c r="CE2718" s="87" t="s">
        <v>1582</v>
      </c>
      <c r="CF2718" s="87">
        <v>0</v>
      </c>
      <c r="CG2718" s="87" t="s">
        <v>1582</v>
      </c>
      <c r="CH2718" s="87">
        <v>0.28000000000000003</v>
      </c>
      <c r="CI2718" s="87" t="s">
        <v>1582</v>
      </c>
      <c r="CJ2718" s="87">
        <v>44.86</v>
      </c>
    </row>
    <row r="2719" spans="79:88" x14ac:dyDescent="0.3">
      <c r="CA2719" s="87" t="s">
        <v>1583</v>
      </c>
      <c r="CB2719" s="87">
        <v>227</v>
      </c>
      <c r="CC2719" s="87" t="s">
        <v>1583</v>
      </c>
      <c r="CD2719" s="87">
        <v>32.94</v>
      </c>
      <c r="CE2719" s="87" t="s">
        <v>1583</v>
      </c>
      <c r="CF2719" s="87">
        <v>0</v>
      </c>
      <c r="CG2719" s="87" t="s">
        <v>1583</v>
      </c>
      <c r="CH2719" s="87">
        <v>0.28000000000000003</v>
      </c>
      <c r="CI2719" s="87" t="s">
        <v>1583</v>
      </c>
      <c r="CJ2719" s="87">
        <v>47.69</v>
      </c>
    </row>
    <row r="2720" spans="79:88" x14ac:dyDescent="0.3">
      <c r="CA2720" s="87" t="s">
        <v>1584</v>
      </c>
      <c r="CB2720" s="87">
        <v>232</v>
      </c>
      <c r="CC2720" s="87" t="s">
        <v>1584</v>
      </c>
      <c r="CD2720" s="87">
        <v>25.42</v>
      </c>
      <c r="CE2720" s="87" t="s">
        <v>1584</v>
      </c>
      <c r="CF2720" s="87">
        <v>0</v>
      </c>
      <c r="CG2720" s="87" t="s">
        <v>1584</v>
      </c>
      <c r="CH2720" s="87">
        <v>24.72</v>
      </c>
      <c r="CI2720" s="87" t="s">
        <v>1584</v>
      </c>
      <c r="CJ2720" s="87">
        <v>0</v>
      </c>
    </row>
    <row r="2721" spans="79:88" x14ac:dyDescent="0.3">
      <c r="CA2721" s="87" t="s">
        <v>1585</v>
      </c>
      <c r="CB2721" s="87">
        <v>227</v>
      </c>
      <c r="CC2721" s="87" t="s">
        <v>1585</v>
      </c>
      <c r="CD2721" s="87">
        <v>35.61</v>
      </c>
      <c r="CE2721" s="87" t="s">
        <v>1585</v>
      </c>
      <c r="CF2721" s="87">
        <v>0</v>
      </c>
      <c r="CG2721" s="87" t="s">
        <v>1585</v>
      </c>
      <c r="CH2721" s="87">
        <v>41.11</v>
      </c>
      <c r="CI2721" s="87" t="s">
        <v>1585</v>
      </c>
      <c r="CJ2721" s="87">
        <v>0</v>
      </c>
    </row>
    <row r="2722" spans="79:88" x14ac:dyDescent="0.3">
      <c r="CA2722" s="87" t="s">
        <v>1586</v>
      </c>
      <c r="CB2722" s="87">
        <v>229</v>
      </c>
      <c r="CC2722" s="87" t="s">
        <v>1586</v>
      </c>
      <c r="CD2722" s="87">
        <v>35.25</v>
      </c>
      <c r="CE2722" s="87" t="s">
        <v>1586</v>
      </c>
      <c r="CF2722" s="87">
        <v>0</v>
      </c>
      <c r="CG2722" s="87" t="s">
        <v>1586</v>
      </c>
      <c r="CH2722" s="87">
        <v>43.89</v>
      </c>
      <c r="CI2722" s="87" t="s">
        <v>1586</v>
      </c>
      <c r="CJ2722" s="87">
        <v>0</v>
      </c>
    </row>
    <row r="2723" spans="79:88" x14ac:dyDescent="0.3">
      <c r="CA2723" s="87" t="s">
        <v>1587</v>
      </c>
      <c r="CB2723" s="87">
        <v>227</v>
      </c>
      <c r="CC2723" s="87" t="s">
        <v>1587</v>
      </c>
      <c r="CD2723" s="87">
        <v>35.5</v>
      </c>
      <c r="CE2723" s="87" t="s">
        <v>1587</v>
      </c>
      <c r="CF2723" s="87">
        <v>0</v>
      </c>
      <c r="CG2723" s="87" t="s">
        <v>1587</v>
      </c>
      <c r="CH2723" s="87">
        <v>44.17</v>
      </c>
      <c r="CI2723" s="87" t="s">
        <v>1587</v>
      </c>
      <c r="CJ2723" s="87">
        <v>0</v>
      </c>
    </row>
    <row r="2724" spans="79:88" x14ac:dyDescent="0.3">
      <c r="CA2724" s="87" t="s">
        <v>1588</v>
      </c>
      <c r="CB2724" s="87">
        <v>229</v>
      </c>
      <c r="CC2724" s="87" t="s">
        <v>1588</v>
      </c>
      <c r="CD2724" s="87">
        <v>34.56</v>
      </c>
      <c r="CE2724" s="87" t="s">
        <v>1588</v>
      </c>
      <c r="CF2724" s="87">
        <v>0</v>
      </c>
      <c r="CG2724" s="87" t="s">
        <v>1588</v>
      </c>
      <c r="CH2724" s="87">
        <v>50.28</v>
      </c>
      <c r="CI2724" s="87" t="s">
        <v>1588</v>
      </c>
      <c r="CJ2724" s="87">
        <v>0</v>
      </c>
    </row>
    <row r="2725" spans="79:88" x14ac:dyDescent="0.3">
      <c r="CA2725" s="87" t="s">
        <v>1589</v>
      </c>
      <c r="CB2725" s="87">
        <v>226</v>
      </c>
      <c r="CC2725" s="87" t="s">
        <v>1589</v>
      </c>
      <c r="CD2725" s="87">
        <v>33.92</v>
      </c>
      <c r="CE2725" s="87" t="s">
        <v>1589</v>
      </c>
      <c r="CF2725" s="87">
        <v>0</v>
      </c>
      <c r="CG2725" s="87" t="s">
        <v>1589</v>
      </c>
      <c r="CH2725" s="87">
        <v>48.06</v>
      </c>
      <c r="CI2725" s="87" t="s">
        <v>1589</v>
      </c>
      <c r="CJ2725" s="87">
        <v>0</v>
      </c>
    </row>
    <row r="2726" spans="79:88" x14ac:dyDescent="0.3">
      <c r="CA2726" s="87" t="s">
        <v>1590</v>
      </c>
      <c r="CB2726" s="87">
        <v>225</v>
      </c>
      <c r="CC2726" s="87" t="s">
        <v>1590</v>
      </c>
      <c r="CD2726" s="87">
        <v>32.97</v>
      </c>
      <c r="CE2726" s="87" t="s">
        <v>1590</v>
      </c>
      <c r="CF2726" s="87">
        <v>0</v>
      </c>
      <c r="CG2726" s="87" t="s">
        <v>1590</v>
      </c>
      <c r="CH2726" s="87">
        <v>36.11</v>
      </c>
      <c r="CI2726" s="87" t="s">
        <v>1590</v>
      </c>
      <c r="CJ2726" s="87">
        <v>0</v>
      </c>
    </row>
    <row r="2727" spans="79:88" x14ac:dyDescent="0.3">
      <c r="CA2727" s="87" t="s">
        <v>1591</v>
      </c>
      <c r="CB2727" s="87">
        <v>223</v>
      </c>
      <c r="CC2727" s="87" t="s">
        <v>1591</v>
      </c>
      <c r="CD2727" s="87">
        <v>29.5</v>
      </c>
      <c r="CE2727" s="87" t="s">
        <v>1591</v>
      </c>
      <c r="CF2727" s="87">
        <v>0</v>
      </c>
      <c r="CG2727" s="87" t="s">
        <v>1591</v>
      </c>
      <c r="CH2727" s="87">
        <v>37.5</v>
      </c>
      <c r="CI2727" s="87" t="s">
        <v>1591</v>
      </c>
      <c r="CJ2727" s="87">
        <v>0</v>
      </c>
    </row>
    <row r="2728" spans="79:88" x14ac:dyDescent="0.3">
      <c r="CA2728" s="87" t="s">
        <v>1592</v>
      </c>
      <c r="CB2728" s="87">
        <v>222</v>
      </c>
      <c r="CC2728" s="87" t="s">
        <v>1592</v>
      </c>
      <c r="CD2728" s="87">
        <v>0</v>
      </c>
      <c r="CE2728" s="87" t="s">
        <v>1592</v>
      </c>
      <c r="CF2728" s="87">
        <v>0</v>
      </c>
      <c r="CG2728" s="87" t="s">
        <v>1592</v>
      </c>
      <c r="CH2728" s="87">
        <v>34.72</v>
      </c>
      <c r="CI2728" s="87" t="s">
        <v>1592</v>
      </c>
      <c r="CJ2728" s="87">
        <v>0</v>
      </c>
    </row>
    <row r="2729" spans="79:88" x14ac:dyDescent="0.3">
      <c r="CA2729" s="87" t="s">
        <v>1593</v>
      </c>
      <c r="CB2729" s="87">
        <v>228</v>
      </c>
      <c r="CC2729" s="87" t="s">
        <v>1593</v>
      </c>
      <c r="CD2729" s="87">
        <v>0</v>
      </c>
      <c r="CE2729" s="87" t="s">
        <v>1593</v>
      </c>
      <c r="CF2729" s="87">
        <v>0</v>
      </c>
      <c r="CG2729" s="87" t="s">
        <v>1593</v>
      </c>
      <c r="CH2729" s="87">
        <v>57.5</v>
      </c>
      <c r="CI2729" s="87" t="s">
        <v>1593</v>
      </c>
      <c r="CJ2729" s="87">
        <v>0</v>
      </c>
    </row>
    <row r="2730" spans="79:88" x14ac:dyDescent="0.3">
      <c r="CA2730" s="87" t="s">
        <v>1594</v>
      </c>
      <c r="CB2730" s="87">
        <v>229</v>
      </c>
      <c r="CC2730" s="87" t="s">
        <v>1594</v>
      </c>
      <c r="CD2730" s="87">
        <v>0</v>
      </c>
      <c r="CE2730" s="87" t="s">
        <v>1594</v>
      </c>
      <c r="CF2730" s="87">
        <v>0</v>
      </c>
      <c r="CG2730" s="87" t="s">
        <v>1594</v>
      </c>
      <c r="CH2730" s="87">
        <v>14.44</v>
      </c>
      <c r="CI2730" s="87" t="s">
        <v>1594</v>
      </c>
      <c r="CJ2730" s="87">
        <v>0</v>
      </c>
    </row>
    <row r="2731" spans="79:88" x14ac:dyDescent="0.3">
      <c r="CA2731" s="87" t="s">
        <v>1595</v>
      </c>
      <c r="CB2731" s="87">
        <v>231</v>
      </c>
      <c r="CC2731" s="87" t="s">
        <v>1595</v>
      </c>
      <c r="CD2731" s="87">
        <v>0</v>
      </c>
      <c r="CE2731" s="87" t="s">
        <v>1595</v>
      </c>
      <c r="CF2731" s="87">
        <v>0</v>
      </c>
      <c r="CG2731" s="87" t="s">
        <v>1595</v>
      </c>
      <c r="CH2731" s="87">
        <v>33.06</v>
      </c>
      <c r="CI2731" s="87" t="s">
        <v>1595</v>
      </c>
      <c r="CJ2731" s="87">
        <v>0</v>
      </c>
    </row>
    <row r="2732" spans="79:88" x14ac:dyDescent="0.3">
      <c r="CA2732" s="87" t="s">
        <v>1596</v>
      </c>
      <c r="CB2732" s="87">
        <v>232</v>
      </c>
      <c r="CC2732" s="87" t="s">
        <v>1596</v>
      </c>
      <c r="CD2732" s="87">
        <v>0</v>
      </c>
      <c r="CE2732" s="87" t="s">
        <v>1596</v>
      </c>
      <c r="CF2732" s="87">
        <v>0</v>
      </c>
      <c r="CG2732" s="87" t="s">
        <v>1596</v>
      </c>
      <c r="CH2732" s="87">
        <v>29.17</v>
      </c>
      <c r="CI2732" s="87" t="s">
        <v>1596</v>
      </c>
      <c r="CJ2732" s="87">
        <v>0</v>
      </c>
    </row>
    <row r="2733" spans="79:88" x14ac:dyDescent="0.3">
      <c r="CA2733" s="87" t="s">
        <v>1597</v>
      </c>
      <c r="CB2733" s="87">
        <v>227</v>
      </c>
      <c r="CC2733" s="87" t="s">
        <v>1597</v>
      </c>
      <c r="CD2733" s="87">
        <v>0</v>
      </c>
      <c r="CE2733" s="87" t="s">
        <v>1597</v>
      </c>
      <c r="CF2733" s="87">
        <v>0</v>
      </c>
      <c r="CG2733" s="87" t="s">
        <v>1597</v>
      </c>
      <c r="CH2733" s="87">
        <v>23.89</v>
      </c>
      <c r="CI2733" s="87" t="s">
        <v>1597</v>
      </c>
      <c r="CJ2733" s="87">
        <v>0</v>
      </c>
    </row>
    <row r="2734" spans="79:88" x14ac:dyDescent="0.3">
      <c r="CA2734" s="87" t="s">
        <v>1598</v>
      </c>
      <c r="CB2734" s="87">
        <v>226</v>
      </c>
      <c r="CC2734" s="87" t="s">
        <v>1598</v>
      </c>
      <c r="CD2734" s="87">
        <v>0</v>
      </c>
      <c r="CE2734" s="87" t="s">
        <v>1598</v>
      </c>
      <c r="CF2734" s="87">
        <v>0</v>
      </c>
      <c r="CG2734" s="87" t="s">
        <v>1598</v>
      </c>
      <c r="CH2734" s="87">
        <v>22.22</v>
      </c>
      <c r="CI2734" s="87" t="s">
        <v>1598</v>
      </c>
      <c r="CJ2734" s="87">
        <v>0</v>
      </c>
    </row>
    <row r="2735" spans="79:88" x14ac:dyDescent="0.3">
      <c r="CA2735" s="87" t="s">
        <v>1599</v>
      </c>
      <c r="CB2735" s="87">
        <v>228</v>
      </c>
      <c r="CC2735" s="87" t="s">
        <v>1599</v>
      </c>
      <c r="CD2735" s="87">
        <v>0</v>
      </c>
      <c r="CE2735" s="87" t="s">
        <v>1599</v>
      </c>
      <c r="CF2735" s="87">
        <v>0</v>
      </c>
      <c r="CG2735" s="87" t="s">
        <v>1599</v>
      </c>
      <c r="CH2735" s="87">
        <v>21.67</v>
      </c>
      <c r="CI2735" s="87" t="s">
        <v>1599</v>
      </c>
      <c r="CJ2735" s="87">
        <v>0</v>
      </c>
    </row>
    <row r="2736" spans="79:88" x14ac:dyDescent="0.3">
      <c r="CA2736" s="87" t="s">
        <v>1600</v>
      </c>
      <c r="CB2736" s="87">
        <v>229</v>
      </c>
      <c r="CC2736" s="87" t="s">
        <v>1600</v>
      </c>
      <c r="CD2736" s="87">
        <v>0</v>
      </c>
      <c r="CE2736" s="87" t="s">
        <v>1600</v>
      </c>
      <c r="CF2736" s="87">
        <v>0</v>
      </c>
      <c r="CG2736" s="87" t="s">
        <v>1600</v>
      </c>
      <c r="CH2736" s="87">
        <v>31.67</v>
      </c>
      <c r="CI2736" s="87" t="s">
        <v>1600</v>
      </c>
      <c r="CJ2736" s="87">
        <v>0</v>
      </c>
    </row>
    <row r="2737" spans="79:88" x14ac:dyDescent="0.3">
      <c r="CA2737" s="87" t="s">
        <v>1601</v>
      </c>
      <c r="CB2737" s="87">
        <v>229</v>
      </c>
      <c r="CC2737" s="87" t="s">
        <v>1601</v>
      </c>
      <c r="CD2737" s="87">
        <v>0</v>
      </c>
      <c r="CE2737" s="87" t="s">
        <v>1601</v>
      </c>
      <c r="CF2737" s="87">
        <v>0</v>
      </c>
      <c r="CG2737" s="87" t="s">
        <v>1601</v>
      </c>
      <c r="CH2737" s="87">
        <v>28.61</v>
      </c>
      <c r="CI2737" s="87" t="s">
        <v>1601</v>
      </c>
      <c r="CJ2737" s="87">
        <v>0</v>
      </c>
    </row>
    <row r="2738" spans="79:88" x14ac:dyDescent="0.3">
      <c r="CA2738" s="87" t="s">
        <v>1602</v>
      </c>
      <c r="CB2738" s="87">
        <v>227</v>
      </c>
      <c r="CC2738" s="87" t="s">
        <v>1602</v>
      </c>
      <c r="CD2738" s="87">
        <v>0</v>
      </c>
      <c r="CE2738" s="87" t="s">
        <v>1602</v>
      </c>
      <c r="CF2738" s="87">
        <v>0</v>
      </c>
      <c r="CG2738" s="87" t="s">
        <v>1602</v>
      </c>
      <c r="CH2738" s="87">
        <v>19.72</v>
      </c>
      <c r="CI2738" s="87" t="s">
        <v>1602</v>
      </c>
      <c r="CJ2738" s="87">
        <v>0</v>
      </c>
    </row>
    <row r="2739" spans="79:88" x14ac:dyDescent="0.3">
      <c r="CA2739" s="87" t="s">
        <v>1603</v>
      </c>
      <c r="CB2739" s="87">
        <v>228</v>
      </c>
      <c r="CC2739" s="87" t="s">
        <v>1603</v>
      </c>
      <c r="CD2739" s="87">
        <v>0</v>
      </c>
      <c r="CE2739" s="87" t="s">
        <v>1603</v>
      </c>
      <c r="CF2739" s="87">
        <v>0</v>
      </c>
      <c r="CG2739" s="87" t="s">
        <v>1603</v>
      </c>
      <c r="CH2739" s="87">
        <v>21.11</v>
      </c>
      <c r="CI2739" s="87" t="s">
        <v>1603</v>
      </c>
      <c r="CJ2739" s="87">
        <v>0</v>
      </c>
    </row>
    <row r="2740" spans="79:88" x14ac:dyDescent="0.3">
      <c r="CA2740" s="87" t="s">
        <v>1604</v>
      </c>
      <c r="CB2740" s="87">
        <v>232</v>
      </c>
      <c r="CC2740" s="87" t="s">
        <v>1604</v>
      </c>
      <c r="CD2740" s="87">
        <v>0</v>
      </c>
      <c r="CE2740" s="87" t="s">
        <v>1604</v>
      </c>
      <c r="CF2740" s="87">
        <v>0</v>
      </c>
      <c r="CG2740" s="87" t="s">
        <v>1604</v>
      </c>
      <c r="CH2740" s="87">
        <v>28.06</v>
      </c>
      <c r="CI2740" s="87" t="s">
        <v>1604</v>
      </c>
      <c r="CJ2740" s="87">
        <v>0</v>
      </c>
    </row>
    <row r="2741" spans="79:88" x14ac:dyDescent="0.3">
      <c r="CA2741" s="87" t="s">
        <v>1605</v>
      </c>
      <c r="CB2741" s="87">
        <v>227</v>
      </c>
      <c r="CC2741" s="87" t="s">
        <v>1605</v>
      </c>
      <c r="CD2741" s="87">
        <v>0</v>
      </c>
      <c r="CE2741" s="87" t="s">
        <v>1605</v>
      </c>
      <c r="CF2741" s="87">
        <v>0</v>
      </c>
      <c r="CG2741" s="87" t="s">
        <v>1605</v>
      </c>
      <c r="CH2741" s="87">
        <v>26.39</v>
      </c>
      <c r="CI2741" s="87" t="s">
        <v>1605</v>
      </c>
      <c r="CJ2741" s="87">
        <v>0</v>
      </c>
    </row>
    <row r="2742" spans="79:88" x14ac:dyDescent="0.3">
      <c r="CA2742" s="87" t="s">
        <v>1606</v>
      </c>
      <c r="CB2742" s="87">
        <v>227</v>
      </c>
      <c r="CC2742" s="87" t="s">
        <v>1606</v>
      </c>
      <c r="CD2742" s="87">
        <v>0</v>
      </c>
      <c r="CE2742" s="87" t="s">
        <v>1606</v>
      </c>
      <c r="CF2742" s="87">
        <v>0</v>
      </c>
      <c r="CG2742" s="87" t="s">
        <v>1606</v>
      </c>
      <c r="CH2742" s="87">
        <v>25.83</v>
      </c>
      <c r="CI2742" s="87" t="s">
        <v>1606</v>
      </c>
      <c r="CJ2742" s="87">
        <v>0</v>
      </c>
    </row>
    <row r="2743" spans="79:88" x14ac:dyDescent="0.3">
      <c r="CA2743" s="87" t="s">
        <v>1607</v>
      </c>
      <c r="CB2743" s="87">
        <v>230</v>
      </c>
      <c r="CC2743" s="87" t="s">
        <v>1607</v>
      </c>
      <c r="CD2743" s="87">
        <v>0</v>
      </c>
      <c r="CE2743" s="87" t="s">
        <v>1607</v>
      </c>
      <c r="CF2743" s="87">
        <v>0</v>
      </c>
      <c r="CG2743" s="87" t="s">
        <v>1607</v>
      </c>
      <c r="CH2743" s="87">
        <v>18.89</v>
      </c>
      <c r="CI2743" s="87" t="s">
        <v>1607</v>
      </c>
      <c r="CJ2743" s="87">
        <v>0</v>
      </c>
    </row>
    <row r="2744" spans="79:88" x14ac:dyDescent="0.3">
      <c r="CA2744" s="87" t="s">
        <v>1608</v>
      </c>
      <c r="CB2744" s="87">
        <v>226</v>
      </c>
      <c r="CC2744" s="87" t="s">
        <v>1608</v>
      </c>
      <c r="CD2744" s="87">
        <v>0</v>
      </c>
      <c r="CE2744" s="87" t="s">
        <v>1608</v>
      </c>
      <c r="CF2744" s="87">
        <v>0</v>
      </c>
      <c r="CG2744" s="87" t="s">
        <v>1608</v>
      </c>
      <c r="CH2744" s="87">
        <v>18.329999999999998</v>
      </c>
      <c r="CI2744" s="87" t="s">
        <v>1608</v>
      </c>
      <c r="CJ2744" s="87">
        <v>0</v>
      </c>
    </row>
    <row r="2745" spans="79:88" x14ac:dyDescent="0.3">
      <c r="CA2745" s="87" t="s">
        <v>1609</v>
      </c>
      <c r="CB2745" s="87">
        <v>227</v>
      </c>
      <c r="CC2745" s="87" t="s">
        <v>1609</v>
      </c>
      <c r="CD2745" s="87">
        <v>0</v>
      </c>
      <c r="CE2745" s="87" t="s">
        <v>1609</v>
      </c>
      <c r="CF2745" s="87">
        <v>0</v>
      </c>
      <c r="CG2745" s="87" t="s">
        <v>1609</v>
      </c>
      <c r="CH2745" s="87">
        <v>27.5</v>
      </c>
      <c r="CI2745" s="87" t="s">
        <v>1609</v>
      </c>
      <c r="CJ2745" s="87">
        <v>0</v>
      </c>
    </row>
    <row r="2746" spans="79:88" x14ac:dyDescent="0.3">
      <c r="CA2746" s="87" t="s">
        <v>1610</v>
      </c>
      <c r="CB2746" s="87">
        <v>228</v>
      </c>
      <c r="CC2746" s="87" t="s">
        <v>1610</v>
      </c>
      <c r="CD2746" s="87">
        <v>0</v>
      </c>
      <c r="CE2746" s="87" t="s">
        <v>1610</v>
      </c>
      <c r="CF2746" s="87">
        <v>0</v>
      </c>
      <c r="CG2746" s="87" t="s">
        <v>1610</v>
      </c>
      <c r="CH2746" s="87">
        <v>24.72</v>
      </c>
      <c r="CI2746" s="87" t="s">
        <v>1610</v>
      </c>
      <c r="CJ2746" s="87">
        <v>0</v>
      </c>
    </row>
    <row r="2747" spans="79:88" x14ac:dyDescent="0.3">
      <c r="CA2747" s="87" t="s">
        <v>1611</v>
      </c>
      <c r="CB2747" s="87">
        <v>226</v>
      </c>
      <c r="CC2747" s="87" t="s">
        <v>1611</v>
      </c>
      <c r="CD2747" s="87">
        <v>0</v>
      </c>
      <c r="CE2747" s="87" t="s">
        <v>1611</v>
      </c>
      <c r="CF2747" s="87">
        <v>0</v>
      </c>
      <c r="CG2747" s="87" t="s">
        <v>1611</v>
      </c>
      <c r="CH2747" s="87">
        <v>16.940000000000001</v>
      </c>
      <c r="CI2747" s="87" t="s">
        <v>1611</v>
      </c>
      <c r="CJ2747" s="87">
        <v>0</v>
      </c>
    </row>
    <row r="2748" spans="79:88" x14ac:dyDescent="0.3">
      <c r="CA2748" s="87" t="s">
        <v>1612</v>
      </c>
      <c r="CB2748" s="87">
        <v>226</v>
      </c>
      <c r="CC2748" s="87" t="s">
        <v>1612</v>
      </c>
      <c r="CD2748" s="87">
        <v>0</v>
      </c>
      <c r="CE2748" s="87" t="s">
        <v>1612</v>
      </c>
      <c r="CF2748" s="87">
        <v>0</v>
      </c>
      <c r="CG2748" s="87" t="s">
        <v>1612</v>
      </c>
      <c r="CH2748" s="87">
        <v>16.670000000000002</v>
      </c>
      <c r="CI2748" s="87" t="s">
        <v>1612</v>
      </c>
      <c r="CJ2748" s="87">
        <v>0</v>
      </c>
    </row>
    <row r="2749" spans="79:88" x14ac:dyDescent="0.3">
      <c r="CA2749" s="87" t="s">
        <v>1613</v>
      </c>
      <c r="CB2749" s="87">
        <v>224</v>
      </c>
      <c r="CC2749" s="87" t="s">
        <v>1613</v>
      </c>
      <c r="CD2749" s="87">
        <v>0</v>
      </c>
      <c r="CE2749" s="87" t="s">
        <v>1613</v>
      </c>
      <c r="CF2749" s="87">
        <v>0</v>
      </c>
      <c r="CG2749" s="87" t="s">
        <v>1613</v>
      </c>
      <c r="CH2749" s="87">
        <v>16.670000000000002</v>
      </c>
      <c r="CI2749" s="87" t="s">
        <v>1613</v>
      </c>
      <c r="CJ2749" s="87">
        <v>0</v>
      </c>
    </row>
    <row r="2750" spans="79:88" x14ac:dyDescent="0.3">
      <c r="CA2750" s="87" t="s">
        <v>1614</v>
      </c>
      <c r="CB2750" s="87">
        <v>225</v>
      </c>
      <c r="CC2750" s="87" t="s">
        <v>1614</v>
      </c>
      <c r="CD2750" s="87">
        <v>0</v>
      </c>
      <c r="CE2750" s="87" t="s">
        <v>1614</v>
      </c>
      <c r="CF2750" s="87">
        <v>0</v>
      </c>
      <c r="CG2750" s="87" t="s">
        <v>1614</v>
      </c>
      <c r="CH2750" s="87">
        <v>16.670000000000002</v>
      </c>
      <c r="CI2750" s="87" t="s">
        <v>1614</v>
      </c>
      <c r="CJ2750" s="87">
        <v>0</v>
      </c>
    </row>
    <row r="2751" spans="79:88" x14ac:dyDescent="0.3">
      <c r="CA2751" s="87" t="s">
        <v>1615</v>
      </c>
      <c r="CB2751" s="87">
        <v>228</v>
      </c>
      <c r="CC2751" s="87" t="s">
        <v>1615</v>
      </c>
      <c r="CD2751" s="87">
        <v>0</v>
      </c>
      <c r="CE2751" s="87" t="s">
        <v>1615</v>
      </c>
      <c r="CF2751" s="87">
        <v>0</v>
      </c>
      <c r="CG2751" s="87" t="s">
        <v>1615</v>
      </c>
      <c r="CH2751" s="87">
        <v>25.28</v>
      </c>
      <c r="CI2751" s="87" t="s">
        <v>1615</v>
      </c>
      <c r="CJ2751" s="87">
        <v>0</v>
      </c>
    </row>
    <row r="2752" spans="79:88" x14ac:dyDescent="0.3">
      <c r="CA2752" s="87" t="s">
        <v>1616</v>
      </c>
      <c r="CB2752" s="87">
        <v>224</v>
      </c>
      <c r="CC2752" s="87" t="s">
        <v>1616</v>
      </c>
      <c r="CD2752" s="87">
        <v>0</v>
      </c>
      <c r="CE2752" s="87" t="s">
        <v>1616</v>
      </c>
      <c r="CF2752" s="87">
        <v>0</v>
      </c>
      <c r="CG2752" s="87" t="s">
        <v>1616</v>
      </c>
      <c r="CH2752" s="87">
        <v>15.28</v>
      </c>
      <c r="CI2752" s="87" t="s">
        <v>1616</v>
      </c>
      <c r="CJ2752" s="87">
        <v>0</v>
      </c>
    </row>
    <row r="2753" spans="79:88" x14ac:dyDescent="0.3">
      <c r="CA2753" s="87" t="s">
        <v>1617</v>
      </c>
      <c r="CB2753" s="87">
        <v>221</v>
      </c>
      <c r="CC2753" s="87" t="s">
        <v>1617</v>
      </c>
      <c r="CD2753" s="87">
        <v>0</v>
      </c>
      <c r="CE2753" s="87" t="s">
        <v>1617</v>
      </c>
      <c r="CF2753" s="87">
        <v>0</v>
      </c>
      <c r="CG2753" s="87" t="s">
        <v>1617</v>
      </c>
      <c r="CH2753" s="87">
        <v>16.670000000000002</v>
      </c>
      <c r="CI2753" s="87" t="s">
        <v>1617</v>
      </c>
      <c r="CJ2753" s="87">
        <v>0</v>
      </c>
    </row>
    <row r="2754" spans="79:88" x14ac:dyDescent="0.3">
      <c r="CA2754" s="87" t="s">
        <v>1618</v>
      </c>
      <c r="CB2754" s="87">
        <v>226</v>
      </c>
      <c r="CC2754" s="87" t="s">
        <v>1618</v>
      </c>
      <c r="CD2754" s="87">
        <v>0</v>
      </c>
      <c r="CE2754" s="87" t="s">
        <v>1618</v>
      </c>
      <c r="CF2754" s="87">
        <v>0</v>
      </c>
      <c r="CG2754" s="87" t="s">
        <v>1618</v>
      </c>
      <c r="CH2754" s="87">
        <v>16.940000000000001</v>
      </c>
      <c r="CI2754" s="87" t="s">
        <v>1618</v>
      </c>
      <c r="CJ2754" s="87">
        <v>0</v>
      </c>
    </row>
    <row r="2755" spans="79:88" x14ac:dyDescent="0.3">
      <c r="CA2755" s="87" t="s">
        <v>1619</v>
      </c>
      <c r="CB2755" s="87">
        <v>232</v>
      </c>
      <c r="CC2755" s="87" t="s">
        <v>1619</v>
      </c>
      <c r="CD2755" s="87">
        <v>0</v>
      </c>
      <c r="CE2755" s="87" t="s">
        <v>1619</v>
      </c>
      <c r="CF2755" s="87">
        <v>0</v>
      </c>
      <c r="CG2755" s="87" t="s">
        <v>1619</v>
      </c>
      <c r="CH2755" s="87">
        <v>16.670000000000002</v>
      </c>
      <c r="CI2755" s="87" t="s">
        <v>1619</v>
      </c>
      <c r="CJ2755" s="87">
        <v>0</v>
      </c>
    </row>
    <row r="2756" spans="79:88" x14ac:dyDescent="0.3">
      <c r="CA2756" s="87" t="s">
        <v>1620</v>
      </c>
      <c r="CB2756" s="87">
        <v>230</v>
      </c>
      <c r="CC2756" s="87" t="s">
        <v>1620</v>
      </c>
      <c r="CD2756" s="87">
        <v>0</v>
      </c>
      <c r="CE2756" s="87" t="s">
        <v>1620</v>
      </c>
      <c r="CF2756" s="87">
        <v>0</v>
      </c>
      <c r="CG2756" s="87" t="s">
        <v>1620</v>
      </c>
      <c r="CH2756" s="87">
        <v>25.28</v>
      </c>
      <c r="CI2756" s="87" t="s">
        <v>1620</v>
      </c>
      <c r="CJ2756" s="87">
        <v>0</v>
      </c>
    </row>
    <row r="2757" spans="79:88" x14ac:dyDescent="0.3">
      <c r="CA2757" s="87" t="s">
        <v>1621</v>
      </c>
      <c r="CB2757" s="87">
        <v>230</v>
      </c>
      <c r="CC2757" s="87" t="s">
        <v>1621</v>
      </c>
      <c r="CD2757" s="87">
        <v>0</v>
      </c>
      <c r="CE2757" s="87" t="s">
        <v>1621</v>
      </c>
      <c r="CF2757" s="87">
        <v>0</v>
      </c>
      <c r="CG2757" s="87" t="s">
        <v>1621</v>
      </c>
      <c r="CH2757" s="87">
        <v>16.11</v>
      </c>
      <c r="CI2757" s="87" t="s">
        <v>1621</v>
      </c>
      <c r="CJ2757" s="87">
        <v>0</v>
      </c>
    </row>
    <row r="2758" spans="79:88" x14ac:dyDescent="0.3">
      <c r="CA2758" s="87" t="s">
        <v>1622</v>
      </c>
      <c r="CB2758" s="87">
        <v>227</v>
      </c>
      <c r="CC2758" s="87" t="s">
        <v>1622</v>
      </c>
      <c r="CD2758" s="87">
        <v>0</v>
      </c>
      <c r="CE2758" s="87" t="s">
        <v>1622</v>
      </c>
      <c r="CF2758" s="87">
        <v>0</v>
      </c>
      <c r="CG2758" s="87" t="s">
        <v>1622</v>
      </c>
      <c r="CH2758" s="87">
        <v>18.329999999999998</v>
      </c>
      <c r="CI2758" s="87" t="s">
        <v>1622</v>
      </c>
      <c r="CJ2758" s="87">
        <v>0</v>
      </c>
    </row>
    <row r="2759" spans="79:88" x14ac:dyDescent="0.3">
      <c r="CA2759" s="87" t="s">
        <v>1623</v>
      </c>
      <c r="CB2759" s="87">
        <v>225</v>
      </c>
      <c r="CC2759" s="87" t="s">
        <v>1623</v>
      </c>
      <c r="CD2759" s="87">
        <v>0</v>
      </c>
      <c r="CE2759" s="87" t="s">
        <v>1623</v>
      </c>
      <c r="CF2759" s="87">
        <v>0</v>
      </c>
      <c r="CG2759" s="87" t="s">
        <v>1623</v>
      </c>
      <c r="CH2759" s="87">
        <v>24.44</v>
      </c>
      <c r="CI2759" s="87" t="s">
        <v>1623</v>
      </c>
      <c r="CJ2759" s="87">
        <v>0</v>
      </c>
    </row>
    <row r="2760" spans="79:88" x14ac:dyDescent="0.3">
      <c r="CA2760" s="87" t="s">
        <v>1624</v>
      </c>
      <c r="CB2760" s="87">
        <v>231</v>
      </c>
      <c r="CC2760" s="87" t="s">
        <v>1624</v>
      </c>
      <c r="CD2760" s="87">
        <v>0</v>
      </c>
      <c r="CE2760" s="87" t="s">
        <v>1624</v>
      </c>
      <c r="CF2760" s="87">
        <v>0</v>
      </c>
      <c r="CG2760" s="87" t="s">
        <v>1624</v>
      </c>
      <c r="CH2760" s="87">
        <v>23.61</v>
      </c>
      <c r="CI2760" s="87" t="s">
        <v>1624</v>
      </c>
      <c r="CJ2760" s="87">
        <v>0</v>
      </c>
    </row>
    <row r="2761" spans="79:88" x14ac:dyDescent="0.3">
      <c r="CA2761" s="87" t="s">
        <v>1625</v>
      </c>
      <c r="CB2761" s="87">
        <v>228</v>
      </c>
      <c r="CC2761" s="87" t="s">
        <v>1625</v>
      </c>
      <c r="CD2761" s="87">
        <v>0</v>
      </c>
      <c r="CE2761" s="87" t="s">
        <v>1625</v>
      </c>
      <c r="CF2761" s="87">
        <v>0</v>
      </c>
      <c r="CG2761" s="87" t="s">
        <v>1625</v>
      </c>
      <c r="CH2761" s="87">
        <v>24.72</v>
      </c>
      <c r="CI2761" s="87" t="s">
        <v>1625</v>
      </c>
      <c r="CJ2761" s="87">
        <v>0</v>
      </c>
    </row>
    <row r="2762" spans="79:88" x14ac:dyDescent="0.3">
      <c r="CA2762" s="87" t="s">
        <v>1626</v>
      </c>
      <c r="CB2762" s="87">
        <v>226</v>
      </c>
      <c r="CC2762" s="87" t="s">
        <v>1626</v>
      </c>
      <c r="CD2762" s="87">
        <v>0</v>
      </c>
      <c r="CE2762" s="87" t="s">
        <v>1626</v>
      </c>
      <c r="CF2762" s="87">
        <v>0</v>
      </c>
      <c r="CG2762" s="87" t="s">
        <v>1626</v>
      </c>
      <c r="CH2762" s="87">
        <v>18.89</v>
      </c>
      <c r="CI2762" s="87" t="s">
        <v>1626</v>
      </c>
      <c r="CJ2762" s="87">
        <v>0</v>
      </c>
    </row>
    <row r="2763" spans="79:88" x14ac:dyDescent="0.3">
      <c r="CA2763" s="87" t="s">
        <v>1627</v>
      </c>
      <c r="CB2763" s="87">
        <v>222</v>
      </c>
      <c r="CC2763" s="87" t="s">
        <v>1627</v>
      </c>
      <c r="CD2763" s="87">
        <v>0</v>
      </c>
      <c r="CE2763" s="87" t="s">
        <v>1627</v>
      </c>
      <c r="CF2763" s="87">
        <v>0</v>
      </c>
      <c r="CG2763" s="87" t="s">
        <v>1627</v>
      </c>
      <c r="CH2763" s="87">
        <v>19.72</v>
      </c>
      <c r="CI2763" s="87" t="s">
        <v>1627</v>
      </c>
      <c r="CJ2763" s="87">
        <v>0</v>
      </c>
    </row>
    <row r="2764" spans="79:88" x14ac:dyDescent="0.3">
      <c r="CA2764" s="87" t="s">
        <v>1628</v>
      </c>
      <c r="CB2764" s="87">
        <v>220</v>
      </c>
      <c r="CC2764" s="87" t="s">
        <v>1628</v>
      </c>
      <c r="CD2764" s="87">
        <v>0</v>
      </c>
      <c r="CE2764" s="87" t="s">
        <v>1628</v>
      </c>
      <c r="CF2764" s="87">
        <v>0</v>
      </c>
      <c r="CG2764" s="87" t="s">
        <v>1628</v>
      </c>
      <c r="CH2764" s="87">
        <v>25.28</v>
      </c>
      <c r="CI2764" s="87" t="s">
        <v>1628</v>
      </c>
      <c r="CJ2764" s="87">
        <v>0</v>
      </c>
    </row>
    <row r="2765" spans="79:88" x14ac:dyDescent="0.3">
      <c r="CA2765" s="87" t="s">
        <v>1629</v>
      </c>
      <c r="CB2765" s="87">
        <v>224</v>
      </c>
      <c r="CC2765" s="87" t="s">
        <v>1629</v>
      </c>
      <c r="CD2765" s="87">
        <v>0</v>
      </c>
      <c r="CE2765" s="87" t="s">
        <v>1629</v>
      </c>
      <c r="CF2765" s="87">
        <v>0</v>
      </c>
      <c r="CG2765" s="87" t="s">
        <v>1629</v>
      </c>
      <c r="CH2765" s="87">
        <v>0.83</v>
      </c>
      <c r="CI2765" s="87" t="s">
        <v>1629</v>
      </c>
      <c r="CJ2765" s="87">
        <v>0</v>
      </c>
    </row>
    <row r="2766" spans="79:88" x14ac:dyDescent="0.3">
      <c r="CA2766" s="87" t="s">
        <v>1630</v>
      </c>
      <c r="CB2766" s="87">
        <v>228</v>
      </c>
      <c r="CC2766" s="87" t="s">
        <v>1630</v>
      </c>
      <c r="CD2766" s="87">
        <v>0</v>
      </c>
      <c r="CE2766" s="87" t="s">
        <v>1630</v>
      </c>
      <c r="CF2766" s="87">
        <v>0</v>
      </c>
      <c r="CG2766" s="87" t="s">
        <v>1630</v>
      </c>
      <c r="CH2766" s="87">
        <v>19.72</v>
      </c>
      <c r="CI2766" s="87" t="s">
        <v>1630</v>
      </c>
      <c r="CJ2766" s="87">
        <v>0</v>
      </c>
    </row>
    <row r="2767" spans="79:88" x14ac:dyDescent="0.3">
      <c r="CA2767" s="87" t="s">
        <v>1631</v>
      </c>
      <c r="CB2767" s="87">
        <v>229</v>
      </c>
      <c r="CC2767" s="87" t="s">
        <v>1631</v>
      </c>
      <c r="CD2767" s="87">
        <v>0</v>
      </c>
      <c r="CE2767" s="87" t="s">
        <v>1631</v>
      </c>
      <c r="CF2767" s="87">
        <v>0</v>
      </c>
      <c r="CG2767" s="87" t="s">
        <v>1631</v>
      </c>
      <c r="CH2767" s="87">
        <v>29.17</v>
      </c>
      <c r="CI2767" s="87" t="s">
        <v>1631</v>
      </c>
      <c r="CJ2767" s="87">
        <v>0</v>
      </c>
    </row>
    <row r="2768" spans="79:88" x14ac:dyDescent="0.3">
      <c r="CA2768" s="87" t="s">
        <v>1632</v>
      </c>
      <c r="CB2768" s="87">
        <v>229</v>
      </c>
      <c r="CC2768" s="87" t="s">
        <v>1632</v>
      </c>
      <c r="CD2768" s="87">
        <v>0</v>
      </c>
      <c r="CE2768" s="87" t="s">
        <v>1632</v>
      </c>
      <c r="CF2768" s="87">
        <v>0</v>
      </c>
      <c r="CG2768" s="87" t="s">
        <v>1632</v>
      </c>
      <c r="CH2768" s="87">
        <v>28.06</v>
      </c>
      <c r="CI2768" s="87" t="s">
        <v>1632</v>
      </c>
      <c r="CJ2768" s="87">
        <v>0</v>
      </c>
    </row>
    <row r="2769" spans="79:88" x14ac:dyDescent="0.3">
      <c r="CA2769" s="87" t="s">
        <v>1633</v>
      </c>
      <c r="CB2769" s="87">
        <v>229</v>
      </c>
      <c r="CC2769" s="87" t="s">
        <v>1633</v>
      </c>
      <c r="CD2769" s="87">
        <v>0</v>
      </c>
      <c r="CE2769" s="87" t="s">
        <v>1633</v>
      </c>
      <c r="CF2769" s="87">
        <v>0</v>
      </c>
      <c r="CG2769" s="87" t="s">
        <v>1633</v>
      </c>
      <c r="CH2769" s="87">
        <v>22.5</v>
      </c>
      <c r="CI2769" s="87" t="s">
        <v>1633</v>
      </c>
      <c r="CJ2769" s="87">
        <v>0</v>
      </c>
    </row>
    <row r="2770" spans="79:88" x14ac:dyDescent="0.3">
      <c r="CA2770" s="87" t="s">
        <v>1634</v>
      </c>
      <c r="CB2770" s="87">
        <v>227</v>
      </c>
      <c r="CC2770" s="87" t="s">
        <v>1634</v>
      </c>
      <c r="CD2770" s="87">
        <v>0</v>
      </c>
      <c r="CE2770" s="87" t="s">
        <v>1634</v>
      </c>
      <c r="CF2770" s="87">
        <v>0</v>
      </c>
      <c r="CG2770" s="87" t="s">
        <v>1634</v>
      </c>
      <c r="CH2770" s="87">
        <v>43.33</v>
      </c>
      <c r="CI2770" s="87" t="s">
        <v>1634</v>
      </c>
      <c r="CJ2770" s="87">
        <v>0</v>
      </c>
    </row>
    <row r="2771" spans="79:88" x14ac:dyDescent="0.3">
      <c r="CA2771" s="87" t="s">
        <v>1635</v>
      </c>
      <c r="CB2771" s="87">
        <v>230</v>
      </c>
      <c r="CC2771" s="87" t="s">
        <v>1635</v>
      </c>
      <c r="CD2771" s="87">
        <v>0</v>
      </c>
      <c r="CE2771" s="87" t="s">
        <v>1635</v>
      </c>
      <c r="CF2771" s="87">
        <v>0</v>
      </c>
      <c r="CG2771" s="87" t="s">
        <v>1635</v>
      </c>
      <c r="CH2771" s="87">
        <v>19.72</v>
      </c>
      <c r="CI2771" s="87" t="s">
        <v>1635</v>
      </c>
      <c r="CJ2771" s="87">
        <v>0</v>
      </c>
    </row>
    <row r="2772" spans="79:88" x14ac:dyDescent="0.3">
      <c r="CA2772" s="87" t="s">
        <v>1636</v>
      </c>
      <c r="CB2772" s="87">
        <v>229</v>
      </c>
      <c r="CC2772" s="87" t="s">
        <v>1636</v>
      </c>
      <c r="CD2772" s="87">
        <v>0</v>
      </c>
      <c r="CE2772" s="87" t="s">
        <v>1636</v>
      </c>
      <c r="CF2772" s="87">
        <v>0</v>
      </c>
      <c r="CG2772" s="87" t="s">
        <v>1636</v>
      </c>
      <c r="CH2772" s="87">
        <v>49.44</v>
      </c>
      <c r="CI2772" s="87" t="s">
        <v>1636</v>
      </c>
      <c r="CJ2772" s="87">
        <v>0</v>
      </c>
    </row>
    <row r="2773" spans="79:88" x14ac:dyDescent="0.3">
      <c r="CA2773" s="87" t="s">
        <v>1637</v>
      </c>
      <c r="CB2773" s="87">
        <v>228</v>
      </c>
      <c r="CC2773" s="87" t="s">
        <v>1637</v>
      </c>
      <c r="CD2773" s="87">
        <v>0</v>
      </c>
      <c r="CE2773" s="87" t="s">
        <v>1637</v>
      </c>
      <c r="CF2773" s="87">
        <v>0</v>
      </c>
      <c r="CG2773" s="87" t="s">
        <v>1637</v>
      </c>
      <c r="CH2773" s="87">
        <v>51.39</v>
      </c>
      <c r="CI2773" s="87" t="s">
        <v>1637</v>
      </c>
      <c r="CJ2773" s="87">
        <v>0</v>
      </c>
    </row>
    <row r="2774" spans="79:88" x14ac:dyDescent="0.3">
      <c r="CA2774" s="87" t="s">
        <v>1638</v>
      </c>
      <c r="CB2774" s="87">
        <v>225</v>
      </c>
      <c r="CC2774" s="87" t="s">
        <v>1638</v>
      </c>
      <c r="CD2774" s="87">
        <v>0</v>
      </c>
      <c r="CE2774" s="87" t="s">
        <v>1638</v>
      </c>
      <c r="CF2774" s="87">
        <v>0</v>
      </c>
      <c r="CG2774" s="87" t="s">
        <v>1638</v>
      </c>
      <c r="CH2774" s="87">
        <v>37.78</v>
      </c>
      <c r="CI2774" s="87" t="s">
        <v>1638</v>
      </c>
      <c r="CJ2774" s="87">
        <v>0</v>
      </c>
    </row>
    <row r="2775" spans="79:88" x14ac:dyDescent="0.3">
      <c r="CA2775" s="87" t="s">
        <v>1639</v>
      </c>
      <c r="CB2775" s="87">
        <v>225</v>
      </c>
      <c r="CC2775" s="87" t="s">
        <v>1639</v>
      </c>
      <c r="CD2775" s="87">
        <v>1.36</v>
      </c>
      <c r="CE2775" s="87" t="s">
        <v>1639</v>
      </c>
      <c r="CF2775" s="87">
        <v>0</v>
      </c>
      <c r="CG2775" s="87" t="s">
        <v>1639</v>
      </c>
      <c r="CH2775" s="87">
        <v>13.61</v>
      </c>
      <c r="CI2775" s="87" t="s">
        <v>1639</v>
      </c>
      <c r="CJ2775" s="87">
        <v>56.81</v>
      </c>
    </row>
    <row r="2776" spans="79:88" x14ac:dyDescent="0.3">
      <c r="CA2776" s="87" t="s">
        <v>1640</v>
      </c>
      <c r="CB2776" s="87">
        <v>221</v>
      </c>
      <c r="CC2776" s="87" t="s">
        <v>1640</v>
      </c>
      <c r="CD2776" s="87">
        <v>21.5</v>
      </c>
      <c r="CE2776" s="87" t="s">
        <v>1640</v>
      </c>
      <c r="CF2776" s="87">
        <v>0</v>
      </c>
      <c r="CG2776" s="87" t="s">
        <v>1640</v>
      </c>
      <c r="CH2776" s="87">
        <v>0.28000000000000003</v>
      </c>
      <c r="CI2776" s="87" t="s">
        <v>1640</v>
      </c>
      <c r="CJ2776" s="87">
        <v>57.14</v>
      </c>
    </row>
    <row r="2777" spans="79:88" x14ac:dyDescent="0.3">
      <c r="CA2777" s="87" t="s">
        <v>1641</v>
      </c>
      <c r="CB2777" s="87">
        <v>228</v>
      </c>
      <c r="CC2777" s="87" t="s">
        <v>1641</v>
      </c>
      <c r="CD2777" s="87">
        <v>21.42</v>
      </c>
      <c r="CE2777" s="87" t="s">
        <v>1641</v>
      </c>
      <c r="CF2777" s="87">
        <v>0</v>
      </c>
      <c r="CG2777" s="87" t="s">
        <v>1641</v>
      </c>
      <c r="CH2777" s="87">
        <v>0.28000000000000003</v>
      </c>
      <c r="CI2777" s="87" t="s">
        <v>1641</v>
      </c>
      <c r="CJ2777" s="87">
        <v>51.72</v>
      </c>
    </row>
    <row r="2778" spans="79:88" x14ac:dyDescent="0.3">
      <c r="CA2778" s="87" t="s">
        <v>1642</v>
      </c>
      <c r="CB2778" s="87">
        <v>227</v>
      </c>
      <c r="CC2778" s="87" t="s">
        <v>1642</v>
      </c>
      <c r="CD2778" s="87">
        <v>35.14</v>
      </c>
      <c r="CE2778" s="87" t="s">
        <v>1642</v>
      </c>
      <c r="CF2778" s="87">
        <v>0</v>
      </c>
      <c r="CG2778" s="87" t="s">
        <v>1642</v>
      </c>
      <c r="CH2778" s="87">
        <v>0.28000000000000003</v>
      </c>
      <c r="CI2778" s="87" t="s">
        <v>1642</v>
      </c>
      <c r="CJ2778" s="87">
        <v>70.81</v>
      </c>
    </row>
    <row r="2779" spans="79:88" x14ac:dyDescent="0.3">
      <c r="CA2779" s="87" t="s">
        <v>1643</v>
      </c>
      <c r="CB2779" s="87">
        <v>230</v>
      </c>
      <c r="CC2779" s="87" t="s">
        <v>1643</v>
      </c>
      <c r="CD2779" s="87">
        <v>35.25</v>
      </c>
      <c r="CE2779" s="87" t="s">
        <v>1643</v>
      </c>
      <c r="CF2779" s="87">
        <v>0</v>
      </c>
      <c r="CG2779" s="87" t="s">
        <v>1643</v>
      </c>
      <c r="CH2779" s="87">
        <v>0.28000000000000003</v>
      </c>
      <c r="CI2779" s="87" t="s">
        <v>1643</v>
      </c>
      <c r="CJ2779" s="87">
        <v>80.42</v>
      </c>
    </row>
    <row r="2780" spans="79:88" x14ac:dyDescent="0.3">
      <c r="CA2780" s="87" t="s">
        <v>1644</v>
      </c>
      <c r="CB2780" s="87">
        <v>230</v>
      </c>
      <c r="CC2780" s="87" t="s">
        <v>1644</v>
      </c>
      <c r="CD2780" s="87">
        <v>34.97</v>
      </c>
      <c r="CE2780" s="87" t="s">
        <v>1644</v>
      </c>
      <c r="CF2780" s="87">
        <v>0</v>
      </c>
      <c r="CG2780" s="87" t="s">
        <v>1644</v>
      </c>
      <c r="CH2780" s="87">
        <v>0.28000000000000003</v>
      </c>
      <c r="CI2780" s="87" t="s">
        <v>1644</v>
      </c>
      <c r="CJ2780" s="87">
        <v>75.03</v>
      </c>
    </row>
    <row r="2781" spans="79:88" x14ac:dyDescent="0.3">
      <c r="CA2781" s="87" t="s">
        <v>1645</v>
      </c>
      <c r="CB2781" s="87">
        <v>230</v>
      </c>
      <c r="CC2781" s="87" t="s">
        <v>1645</v>
      </c>
      <c r="CD2781" s="87">
        <v>35.19</v>
      </c>
      <c r="CE2781" s="87" t="s">
        <v>1645</v>
      </c>
      <c r="CF2781" s="87">
        <v>0</v>
      </c>
      <c r="CG2781" s="87" t="s">
        <v>1645</v>
      </c>
      <c r="CH2781" s="87">
        <v>0.28000000000000003</v>
      </c>
      <c r="CI2781" s="87" t="s">
        <v>1645</v>
      </c>
      <c r="CJ2781" s="87">
        <v>95.61</v>
      </c>
    </row>
    <row r="2782" spans="79:88" x14ac:dyDescent="0.3">
      <c r="CA2782" s="87" t="s">
        <v>1646</v>
      </c>
      <c r="CB2782" s="87">
        <v>229</v>
      </c>
      <c r="CC2782" s="87" t="s">
        <v>1646</v>
      </c>
      <c r="CD2782" s="87">
        <v>35</v>
      </c>
      <c r="CE2782" s="87" t="s">
        <v>1646</v>
      </c>
      <c r="CF2782" s="87">
        <v>0</v>
      </c>
      <c r="CG2782" s="87" t="s">
        <v>1646</v>
      </c>
      <c r="CH2782" s="87">
        <v>0.28000000000000003</v>
      </c>
      <c r="CI2782" s="87" t="s">
        <v>1646</v>
      </c>
      <c r="CJ2782" s="87">
        <v>80.78</v>
      </c>
    </row>
    <row r="2783" spans="79:88" x14ac:dyDescent="0.3">
      <c r="CA2783" s="87" t="s">
        <v>1647</v>
      </c>
      <c r="CB2783" s="87">
        <v>230</v>
      </c>
      <c r="CC2783" s="87" t="s">
        <v>1647</v>
      </c>
      <c r="CD2783" s="87">
        <v>35.14</v>
      </c>
      <c r="CE2783" s="87" t="s">
        <v>1647</v>
      </c>
      <c r="CF2783" s="87">
        <v>0</v>
      </c>
      <c r="CG2783" s="87" t="s">
        <v>1647</v>
      </c>
      <c r="CH2783" s="87">
        <v>0.28000000000000003</v>
      </c>
      <c r="CI2783" s="87" t="s">
        <v>1647</v>
      </c>
      <c r="CJ2783" s="87">
        <v>74.86</v>
      </c>
    </row>
    <row r="2784" spans="79:88" x14ac:dyDescent="0.3">
      <c r="CA2784" s="87" t="s">
        <v>1648</v>
      </c>
      <c r="CB2784" s="87">
        <v>226</v>
      </c>
      <c r="CC2784" s="87" t="s">
        <v>1648</v>
      </c>
      <c r="CD2784" s="87">
        <v>34.89</v>
      </c>
      <c r="CE2784" s="87" t="s">
        <v>1648</v>
      </c>
      <c r="CF2784" s="87">
        <v>0</v>
      </c>
      <c r="CG2784" s="87" t="s">
        <v>1648</v>
      </c>
      <c r="CH2784" s="87">
        <v>0.28000000000000003</v>
      </c>
      <c r="CI2784" s="87" t="s">
        <v>1648</v>
      </c>
      <c r="CJ2784" s="87">
        <v>95.94</v>
      </c>
    </row>
    <row r="2785" spans="79:88" x14ac:dyDescent="0.3">
      <c r="CA2785" s="87" t="s">
        <v>1649</v>
      </c>
      <c r="CB2785" s="87">
        <v>204</v>
      </c>
      <c r="CC2785" s="87" t="s">
        <v>1649</v>
      </c>
      <c r="CD2785" s="87">
        <v>35.14</v>
      </c>
      <c r="CE2785" s="87" t="s">
        <v>1649</v>
      </c>
      <c r="CF2785" s="87">
        <v>0</v>
      </c>
      <c r="CG2785" s="87" t="s">
        <v>1649</v>
      </c>
      <c r="CH2785" s="87">
        <v>0</v>
      </c>
      <c r="CI2785" s="87" t="s">
        <v>1649</v>
      </c>
      <c r="CJ2785" s="87">
        <v>67.61</v>
      </c>
    </row>
    <row r="2786" spans="79:88" x14ac:dyDescent="0.3">
      <c r="CA2786" s="87" t="s">
        <v>1650</v>
      </c>
      <c r="CB2786" s="87">
        <v>105</v>
      </c>
      <c r="CC2786" s="87" t="s">
        <v>1650</v>
      </c>
      <c r="CD2786" s="87">
        <v>35.72</v>
      </c>
      <c r="CE2786" s="87" t="s">
        <v>1650</v>
      </c>
      <c r="CF2786" s="87">
        <v>0</v>
      </c>
      <c r="CG2786" s="87" t="s">
        <v>1650</v>
      </c>
      <c r="CH2786" s="87">
        <v>0.28000000000000003</v>
      </c>
      <c r="CI2786" s="87" t="s">
        <v>1650</v>
      </c>
      <c r="CJ2786" s="87">
        <v>83.22</v>
      </c>
    </row>
    <row r="2787" spans="79:88" x14ac:dyDescent="0.3">
      <c r="CA2787" s="87" t="s">
        <v>1651</v>
      </c>
      <c r="CB2787" s="87">
        <v>203</v>
      </c>
      <c r="CC2787" s="87" t="s">
        <v>1651</v>
      </c>
      <c r="CD2787" s="87">
        <v>35.19</v>
      </c>
      <c r="CE2787" s="87" t="s">
        <v>1651</v>
      </c>
      <c r="CF2787" s="87">
        <v>0</v>
      </c>
      <c r="CG2787" s="87" t="s">
        <v>1651</v>
      </c>
      <c r="CH2787" s="87">
        <v>0</v>
      </c>
      <c r="CI2787" s="87" t="s">
        <v>1651</v>
      </c>
      <c r="CJ2787" s="87">
        <v>77.61</v>
      </c>
    </row>
    <row r="2788" spans="79:88" x14ac:dyDescent="0.3">
      <c r="CA2788" s="87" t="s">
        <v>1652</v>
      </c>
      <c r="CB2788" s="87">
        <v>223</v>
      </c>
      <c r="CC2788" s="87" t="s">
        <v>1652</v>
      </c>
      <c r="CD2788" s="87">
        <v>34.86</v>
      </c>
      <c r="CE2788" s="87" t="s">
        <v>1653</v>
      </c>
      <c r="CF2788" s="87">
        <v>0</v>
      </c>
      <c r="CG2788" s="87" t="s">
        <v>1654</v>
      </c>
      <c r="CH2788" s="87">
        <v>0.28000000000000003</v>
      </c>
      <c r="CI2788" s="87" t="s">
        <v>1655</v>
      </c>
      <c r="CJ2788" s="87">
        <v>78.94</v>
      </c>
    </row>
    <row r="2789" spans="79:88" x14ac:dyDescent="0.3">
      <c r="CA2789" s="87" t="s">
        <v>1656</v>
      </c>
      <c r="CB2789" s="87">
        <v>231</v>
      </c>
      <c r="CC2789" s="87" t="s">
        <v>1656</v>
      </c>
      <c r="CD2789" s="87">
        <v>35.69</v>
      </c>
      <c r="CE2789" s="87" t="s">
        <v>1654</v>
      </c>
      <c r="CF2789" s="87">
        <v>0</v>
      </c>
      <c r="CG2789" s="87" t="s">
        <v>1655</v>
      </c>
      <c r="CH2789" s="87">
        <v>0.28000000000000003</v>
      </c>
      <c r="CI2789" s="87" t="s">
        <v>1657</v>
      </c>
      <c r="CJ2789" s="87">
        <v>75.42</v>
      </c>
    </row>
    <row r="2790" spans="79:88" x14ac:dyDescent="0.3">
      <c r="CA2790" s="87" t="s">
        <v>1658</v>
      </c>
      <c r="CB2790" s="87">
        <v>231</v>
      </c>
      <c r="CC2790" s="87" t="s">
        <v>1658</v>
      </c>
      <c r="CD2790" s="87">
        <v>34.75</v>
      </c>
      <c r="CE2790" s="87" t="s">
        <v>1655</v>
      </c>
      <c r="CF2790" s="87">
        <v>0</v>
      </c>
      <c r="CG2790" s="87" t="s">
        <v>1657</v>
      </c>
      <c r="CH2790" s="87">
        <v>0.28000000000000003</v>
      </c>
      <c r="CI2790" s="87" t="s">
        <v>1652</v>
      </c>
      <c r="CJ2790" s="87">
        <v>78.39</v>
      </c>
    </row>
    <row r="2791" spans="79:88" x14ac:dyDescent="0.3">
      <c r="CA2791" s="87" t="s">
        <v>1659</v>
      </c>
      <c r="CB2791" s="87">
        <v>231</v>
      </c>
      <c r="CC2791" s="87" t="s">
        <v>1659</v>
      </c>
      <c r="CD2791" s="87">
        <v>35.14</v>
      </c>
      <c r="CE2791" s="87" t="s">
        <v>1657</v>
      </c>
      <c r="CF2791" s="87">
        <v>0</v>
      </c>
      <c r="CG2791" s="87" t="s">
        <v>1652</v>
      </c>
      <c r="CH2791" s="87">
        <v>0.28000000000000003</v>
      </c>
      <c r="CI2791" s="87" t="s">
        <v>1660</v>
      </c>
      <c r="CJ2791" s="87">
        <v>57.08</v>
      </c>
    </row>
    <row r="2792" spans="79:88" x14ac:dyDescent="0.3">
      <c r="CA2792" s="87" t="s">
        <v>1661</v>
      </c>
      <c r="CB2792" s="87">
        <v>230</v>
      </c>
      <c r="CC2792" s="87" t="s">
        <v>1661</v>
      </c>
      <c r="CD2792" s="87">
        <v>34.19</v>
      </c>
      <c r="CE2792" s="87" t="s">
        <v>1652</v>
      </c>
      <c r="CF2792" s="87">
        <v>0</v>
      </c>
      <c r="CG2792" s="87" t="s">
        <v>1660</v>
      </c>
      <c r="CH2792" s="87">
        <v>0.28000000000000003</v>
      </c>
      <c r="CI2792" s="87" t="s">
        <v>1662</v>
      </c>
      <c r="CJ2792" s="87">
        <v>62.53</v>
      </c>
    </row>
    <row r="2793" spans="79:88" x14ac:dyDescent="0.3">
      <c r="CA2793" s="87" t="s">
        <v>1663</v>
      </c>
      <c r="CB2793" s="87">
        <v>230</v>
      </c>
      <c r="CC2793" s="87" t="s">
        <v>1663</v>
      </c>
      <c r="CD2793" s="87">
        <v>34.19</v>
      </c>
      <c r="CE2793" s="87" t="s">
        <v>1660</v>
      </c>
      <c r="CF2793" s="87">
        <v>0</v>
      </c>
      <c r="CG2793" s="87" t="s">
        <v>1662</v>
      </c>
      <c r="CH2793" s="87">
        <v>0</v>
      </c>
      <c r="CI2793" s="87" t="s">
        <v>1664</v>
      </c>
      <c r="CJ2793" s="87">
        <v>60.78</v>
      </c>
    </row>
    <row r="2794" spans="79:88" x14ac:dyDescent="0.3">
      <c r="CA2794" s="87" t="s">
        <v>1665</v>
      </c>
      <c r="CB2794" s="87">
        <v>230</v>
      </c>
      <c r="CC2794" s="87" t="s">
        <v>1665</v>
      </c>
      <c r="CD2794" s="87">
        <v>34.19</v>
      </c>
      <c r="CE2794" s="87" t="s">
        <v>1662</v>
      </c>
      <c r="CF2794" s="87">
        <v>0</v>
      </c>
      <c r="CG2794" s="87" t="s">
        <v>1664</v>
      </c>
      <c r="CH2794" s="87">
        <v>0.28000000000000003</v>
      </c>
      <c r="CI2794" s="87" t="s">
        <v>1666</v>
      </c>
      <c r="CJ2794" s="87">
        <v>78.03</v>
      </c>
    </row>
    <row r="2795" spans="79:88" x14ac:dyDescent="0.3">
      <c r="CA2795" s="87" t="s">
        <v>1667</v>
      </c>
      <c r="CB2795" s="87">
        <v>0</v>
      </c>
      <c r="CC2795" s="87" t="s">
        <v>1667</v>
      </c>
      <c r="CD2795" s="87">
        <v>0</v>
      </c>
      <c r="CE2795" s="87" t="s">
        <v>1664</v>
      </c>
      <c r="CF2795" s="87">
        <v>0</v>
      </c>
      <c r="CG2795" s="87" t="s">
        <v>1666</v>
      </c>
      <c r="CH2795" s="87">
        <v>0.28000000000000003</v>
      </c>
      <c r="CI2795" s="87" t="s">
        <v>1656</v>
      </c>
      <c r="CJ2795" s="87">
        <v>71.56</v>
      </c>
    </row>
    <row r="2796" spans="79:88" x14ac:dyDescent="0.3">
      <c r="CA2796" s="87" t="s">
        <v>1668</v>
      </c>
      <c r="CB2796" s="87">
        <v>0</v>
      </c>
      <c r="CC2796" s="87" t="s">
        <v>1668</v>
      </c>
      <c r="CD2796" s="87">
        <v>0</v>
      </c>
      <c r="CE2796" s="87" t="s">
        <v>1666</v>
      </c>
      <c r="CF2796" s="87">
        <v>0</v>
      </c>
      <c r="CG2796" s="87" t="s">
        <v>1656</v>
      </c>
      <c r="CH2796" s="87">
        <v>0.28000000000000003</v>
      </c>
      <c r="CI2796" s="87" t="s">
        <v>1669</v>
      </c>
      <c r="CJ2796" s="87">
        <v>77.39</v>
      </c>
    </row>
    <row r="2797" spans="79:88" x14ac:dyDescent="0.3">
      <c r="CA2797" s="87" t="s">
        <v>1670</v>
      </c>
      <c r="CB2797" s="87">
        <v>0</v>
      </c>
      <c r="CC2797" s="87" t="s">
        <v>1670</v>
      </c>
      <c r="CD2797" s="87">
        <v>0</v>
      </c>
      <c r="CE2797" s="87" t="s">
        <v>1656</v>
      </c>
      <c r="CF2797" s="87">
        <v>0</v>
      </c>
      <c r="CG2797" s="87" t="s">
        <v>1669</v>
      </c>
      <c r="CH2797" s="87">
        <v>0.28000000000000003</v>
      </c>
      <c r="CI2797" s="87" t="s">
        <v>1671</v>
      </c>
      <c r="CJ2797" s="87">
        <v>83.67</v>
      </c>
    </row>
    <row r="2798" spans="79:88" x14ac:dyDescent="0.3">
      <c r="CA2798" s="87" t="s">
        <v>1672</v>
      </c>
      <c r="CB2798" s="87">
        <v>0</v>
      </c>
      <c r="CC2798" s="87" t="s">
        <v>1672</v>
      </c>
      <c r="CD2798" s="87">
        <v>0</v>
      </c>
      <c r="CE2798" s="87" t="s">
        <v>1669</v>
      </c>
      <c r="CF2798" s="87">
        <v>0</v>
      </c>
      <c r="CG2798" s="87" t="s">
        <v>1671</v>
      </c>
      <c r="CH2798" s="87">
        <v>0.28000000000000003</v>
      </c>
      <c r="CI2798" s="87" t="s">
        <v>1673</v>
      </c>
      <c r="CJ2798" s="87">
        <v>80</v>
      </c>
    </row>
    <row r="2799" spans="79:88" x14ac:dyDescent="0.3">
      <c r="CA2799" s="87" t="s">
        <v>1674</v>
      </c>
      <c r="CB2799" s="87">
        <v>14</v>
      </c>
      <c r="CC2799" s="87" t="s">
        <v>1674</v>
      </c>
      <c r="CD2799" s="87">
        <v>0</v>
      </c>
      <c r="CE2799" s="87" t="s">
        <v>1671</v>
      </c>
      <c r="CF2799" s="87">
        <v>0</v>
      </c>
      <c r="CG2799" s="87" t="s">
        <v>1673</v>
      </c>
      <c r="CH2799" s="87">
        <v>0.28000000000000003</v>
      </c>
      <c r="CI2799" s="87" t="s">
        <v>1675</v>
      </c>
      <c r="CJ2799" s="87">
        <v>68.81</v>
      </c>
    </row>
    <row r="2800" spans="79:88" x14ac:dyDescent="0.3">
      <c r="CA2800" s="87" t="s">
        <v>1676</v>
      </c>
      <c r="CB2800" s="87">
        <v>14</v>
      </c>
      <c r="CC2800" s="87" t="s">
        <v>1676</v>
      </c>
      <c r="CD2800" s="87">
        <v>0</v>
      </c>
      <c r="CE2800" s="87" t="s">
        <v>1673</v>
      </c>
      <c r="CF2800" s="87">
        <v>0</v>
      </c>
      <c r="CG2800" s="87" t="s">
        <v>1675</v>
      </c>
      <c r="CH2800" s="87">
        <v>0.28000000000000003</v>
      </c>
      <c r="CI2800" s="87" t="s">
        <v>1658</v>
      </c>
      <c r="CJ2800" s="87">
        <v>80.44</v>
      </c>
    </row>
    <row r="2801" spans="79:88" x14ac:dyDescent="0.3">
      <c r="CA2801" s="87" t="s">
        <v>1677</v>
      </c>
      <c r="CB2801" s="87">
        <v>0</v>
      </c>
      <c r="CC2801" s="87" t="s">
        <v>1677</v>
      </c>
      <c r="CD2801" s="87">
        <v>0</v>
      </c>
      <c r="CE2801" s="87" t="s">
        <v>1675</v>
      </c>
      <c r="CF2801" s="87">
        <v>0</v>
      </c>
      <c r="CG2801" s="87" t="s">
        <v>1658</v>
      </c>
      <c r="CH2801" s="87">
        <v>0.28000000000000003</v>
      </c>
      <c r="CI2801" s="87" t="s">
        <v>1678</v>
      </c>
      <c r="CJ2801" s="87">
        <v>56.22</v>
      </c>
    </row>
    <row r="2802" spans="79:88" x14ac:dyDescent="0.3">
      <c r="CA2802" s="87" t="s">
        <v>1679</v>
      </c>
      <c r="CB2802" s="87">
        <v>0</v>
      </c>
      <c r="CC2802" s="87" t="s">
        <v>1679</v>
      </c>
      <c r="CD2802" s="87">
        <v>0</v>
      </c>
      <c r="CE2802" s="87" t="s">
        <v>1658</v>
      </c>
      <c r="CF2802" s="87">
        <v>0</v>
      </c>
      <c r="CG2802" s="87" t="s">
        <v>1678</v>
      </c>
      <c r="CH2802" s="87">
        <v>0</v>
      </c>
      <c r="CI2802" s="87" t="s">
        <v>1680</v>
      </c>
      <c r="CJ2802" s="87">
        <v>58.75</v>
      </c>
    </row>
    <row r="2803" spans="79:88" x14ac:dyDescent="0.3">
      <c r="CA2803" s="87" t="s">
        <v>1681</v>
      </c>
      <c r="CB2803" s="87">
        <v>1</v>
      </c>
      <c r="CC2803" s="87" t="s">
        <v>1681</v>
      </c>
      <c r="CD2803" s="87">
        <v>0</v>
      </c>
      <c r="CE2803" s="87" t="s">
        <v>1678</v>
      </c>
      <c r="CF2803" s="87">
        <v>0</v>
      </c>
      <c r="CG2803" s="87" t="s">
        <v>1680</v>
      </c>
      <c r="CH2803" s="87">
        <v>0.28000000000000003</v>
      </c>
      <c r="CI2803" s="87" t="s">
        <v>1682</v>
      </c>
      <c r="CJ2803" s="87">
        <v>56.67</v>
      </c>
    </row>
    <row r="2804" spans="79:88" x14ac:dyDescent="0.3">
      <c r="CA2804" s="87" t="s">
        <v>1683</v>
      </c>
      <c r="CB2804" s="87">
        <v>0</v>
      </c>
      <c r="CC2804" s="87" t="s">
        <v>1683</v>
      </c>
      <c r="CD2804" s="87">
        <v>0</v>
      </c>
      <c r="CE2804" s="87" t="s">
        <v>1680</v>
      </c>
      <c r="CF2804" s="87">
        <v>0</v>
      </c>
      <c r="CG2804" s="87" t="s">
        <v>1682</v>
      </c>
      <c r="CH2804" s="87">
        <v>0.28000000000000003</v>
      </c>
      <c r="CI2804" s="87" t="s">
        <v>1684</v>
      </c>
      <c r="CJ2804" s="87">
        <v>61.53</v>
      </c>
    </row>
    <row r="2805" spans="79:88" x14ac:dyDescent="0.3">
      <c r="CA2805" s="87" t="s">
        <v>1685</v>
      </c>
      <c r="CB2805" s="87">
        <v>0</v>
      </c>
      <c r="CC2805" s="87" t="s">
        <v>1685</v>
      </c>
      <c r="CD2805" s="87">
        <v>0</v>
      </c>
      <c r="CE2805" s="87" t="s">
        <v>1682</v>
      </c>
      <c r="CF2805" s="87">
        <v>0</v>
      </c>
      <c r="CG2805" s="87" t="s">
        <v>1684</v>
      </c>
      <c r="CH2805" s="87">
        <v>0.28000000000000003</v>
      </c>
      <c r="CI2805" s="87" t="s">
        <v>1659</v>
      </c>
      <c r="CJ2805" s="87">
        <v>75.11</v>
      </c>
    </row>
    <row r="2806" spans="79:88" x14ac:dyDescent="0.3">
      <c r="CA2806" s="87" t="s">
        <v>1686</v>
      </c>
      <c r="CB2806" s="87">
        <v>0</v>
      </c>
      <c r="CC2806" s="87" t="s">
        <v>1686</v>
      </c>
      <c r="CD2806" s="87">
        <v>0</v>
      </c>
      <c r="CE2806" s="87" t="s">
        <v>1684</v>
      </c>
      <c r="CF2806" s="87">
        <v>0</v>
      </c>
      <c r="CG2806" s="87" t="s">
        <v>1659</v>
      </c>
      <c r="CH2806" s="87">
        <v>0.28000000000000003</v>
      </c>
      <c r="CI2806" s="87" t="s">
        <v>1687</v>
      </c>
      <c r="CJ2806" s="87">
        <v>71.58</v>
      </c>
    </row>
    <row r="2807" spans="79:88" x14ac:dyDescent="0.3">
      <c r="CA2807" s="87" t="s">
        <v>1688</v>
      </c>
      <c r="CB2807" s="87">
        <v>1</v>
      </c>
      <c r="CC2807" s="87" t="s">
        <v>1688</v>
      </c>
      <c r="CD2807" s="87">
        <v>0</v>
      </c>
      <c r="CE2807" s="87" t="s">
        <v>1659</v>
      </c>
      <c r="CF2807" s="87">
        <v>0</v>
      </c>
      <c r="CG2807" s="87" t="s">
        <v>1687</v>
      </c>
      <c r="CH2807" s="87">
        <v>0.28000000000000003</v>
      </c>
      <c r="CI2807" s="87" t="s">
        <v>1689</v>
      </c>
      <c r="CJ2807" s="87">
        <v>80.17</v>
      </c>
    </row>
    <row r="2808" spans="79:88" x14ac:dyDescent="0.3">
      <c r="CA2808" s="87" t="s">
        <v>1690</v>
      </c>
      <c r="CB2808" s="87">
        <v>15</v>
      </c>
      <c r="CC2808" s="87" t="s">
        <v>1690</v>
      </c>
      <c r="CD2808" s="87">
        <v>0</v>
      </c>
      <c r="CE2808" s="87" t="s">
        <v>1687</v>
      </c>
      <c r="CF2808" s="87">
        <v>0</v>
      </c>
      <c r="CG2808" s="87" t="s">
        <v>1689</v>
      </c>
      <c r="CH2808" s="87">
        <v>0.28000000000000003</v>
      </c>
      <c r="CI2808" s="87" t="s">
        <v>1691</v>
      </c>
      <c r="CJ2808" s="87">
        <v>49.61</v>
      </c>
    </row>
    <row r="2809" spans="79:88" x14ac:dyDescent="0.3">
      <c r="CA2809" s="87" t="s">
        <v>1692</v>
      </c>
      <c r="CB2809" s="87">
        <v>13</v>
      </c>
      <c r="CC2809" s="87" t="s">
        <v>1692</v>
      </c>
      <c r="CD2809" s="87">
        <v>0</v>
      </c>
      <c r="CE2809" s="87" t="s">
        <v>1689</v>
      </c>
      <c r="CF2809" s="87">
        <v>0</v>
      </c>
      <c r="CG2809" s="87" t="s">
        <v>1691</v>
      </c>
      <c r="CH2809" s="87">
        <v>0.28000000000000003</v>
      </c>
      <c r="CI2809" s="87" t="s">
        <v>1693</v>
      </c>
      <c r="CJ2809" s="87">
        <v>49.61</v>
      </c>
    </row>
    <row r="2810" spans="79:88" x14ac:dyDescent="0.3">
      <c r="CA2810" s="87" t="s">
        <v>1694</v>
      </c>
      <c r="CB2810" s="87">
        <v>108</v>
      </c>
      <c r="CC2810" s="87" t="s">
        <v>1694</v>
      </c>
      <c r="CD2810" s="87">
        <v>0</v>
      </c>
      <c r="CE2810" s="87" t="s">
        <v>1691</v>
      </c>
      <c r="CF2810" s="87">
        <v>0</v>
      </c>
      <c r="CG2810" s="87" t="s">
        <v>1693</v>
      </c>
      <c r="CH2810" s="87">
        <v>0.28000000000000003</v>
      </c>
      <c r="CI2810" s="87" t="s">
        <v>1661</v>
      </c>
      <c r="CJ2810" s="87">
        <v>49.61</v>
      </c>
    </row>
    <row r="2811" spans="79:88" x14ac:dyDescent="0.3">
      <c r="CA2811" s="87" t="s">
        <v>1695</v>
      </c>
      <c r="CB2811" s="87">
        <v>233</v>
      </c>
      <c r="CC2811" s="87" t="s">
        <v>1695</v>
      </c>
      <c r="CD2811" s="87">
        <v>0</v>
      </c>
      <c r="CE2811" s="87" t="s">
        <v>1693</v>
      </c>
      <c r="CF2811" s="87">
        <v>0</v>
      </c>
      <c r="CG2811" s="87" t="s">
        <v>1661</v>
      </c>
      <c r="CH2811" s="87">
        <v>0.28000000000000003</v>
      </c>
      <c r="CI2811" s="87" t="s">
        <v>1696</v>
      </c>
      <c r="CJ2811" s="87">
        <v>49.61</v>
      </c>
    </row>
    <row r="2812" spans="79:88" x14ac:dyDescent="0.3">
      <c r="CA2812" s="87" t="s">
        <v>1697</v>
      </c>
      <c r="CB2812" s="87">
        <v>211</v>
      </c>
      <c r="CC2812" s="87" t="s">
        <v>1697</v>
      </c>
      <c r="CD2812" s="87">
        <v>0</v>
      </c>
      <c r="CE2812" s="87" t="s">
        <v>1661</v>
      </c>
      <c r="CF2812" s="87">
        <v>0</v>
      </c>
      <c r="CG2812" s="87" t="s">
        <v>1696</v>
      </c>
      <c r="CH2812" s="87">
        <v>0.28000000000000003</v>
      </c>
      <c r="CI2812" s="87" t="s">
        <v>1698</v>
      </c>
      <c r="CJ2812" s="87">
        <v>49.61</v>
      </c>
    </row>
    <row r="2813" spans="79:88" x14ac:dyDescent="0.3">
      <c r="CA2813" s="87" t="s">
        <v>1699</v>
      </c>
      <c r="CB2813" s="87">
        <v>173</v>
      </c>
      <c r="CC2813" s="87" t="s">
        <v>1699</v>
      </c>
      <c r="CD2813" s="87">
        <v>8.92</v>
      </c>
      <c r="CE2813" s="87" t="s">
        <v>1696</v>
      </c>
      <c r="CF2813" s="87">
        <v>0</v>
      </c>
      <c r="CG2813" s="87" t="s">
        <v>1698</v>
      </c>
      <c r="CH2813" s="87">
        <v>0.28000000000000003</v>
      </c>
      <c r="CI2813" s="87" t="s">
        <v>1700</v>
      </c>
      <c r="CJ2813" s="87">
        <v>49.61</v>
      </c>
    </row>
    <row r="2814" spans="79:88" x14ac:dyDescent="0.3">
      <c r="CA2814" s="87" t="s">
        <v>1701</v>
      </c>
      <c r="CB2814" s="87">
        <v>176</v>
      </c>
      <c r="CC2814" s="87" t="s">
        <v>1701</v>
      </c>
      <c r="CD2814" s="87">
        <v>28.44</v>
      </c>
      <c r="CE2814" s="87" t="s">
        <v>1698</v>
      </c>
      <c r="CF2814" s="87">
        <v>0</v>
      </c>
      <c r="CG2814" s="87" t="s">
        <v>1700</v>
      </c>
      <c r="CH2814" s="87">
        <v>0.28000000000000003</v>
      </c>
      <c r="CI2814" s="87" t="s">
        <v>1702</v>
      </c>
      <c r="CJ2814" s="87">
        <v>49.61</v>
      </c>
    </row>
    <row r="2815" spans="79:88" x14ac:dyDescent="0.3">
      <c r="CA2815" s="87" t="s">
        <v>1703</v>
      </c>
      <c r="CB2815" s="87">
        <v>82</v>
      </c>
      <c r="CC2815" s="87" t="s">
        <v>1703</v>
      </c>
      <c r="CD2815" s="87">
        <v>35.08</v>
      </c>
      <c r="CE2815" s="87" t="s">
        <v>1700</v>
      </c>
      <c r="CF2815" s="87">
        <v>0</v>
      </c>
      <c r="CG2815" s="87" t="s">
        <v>1702</v>
      </c>
      <c r="CH2815" s="87">
        <v>0.28000000000000003</v>
      </c>
      <c r="CI2815" s="87" t="s">
        <v>1663</v>
      </c>
      <c r="CJ2815" s="87">
        <v>49.61</v>
      </c>
    </row>
    <row r="2816" spans="79:88" x14ac:dyDescent="0.3">
      <c r="CA2816" s="87" t="s">
        <v>1704</v>
      </c>
      <c r="CB2816" s="87">
        <v>3</v>
      </c>
      <c r="CC2816" s="87" t="s">
        <v>1704</v>
      </c>
      <c r="CD2816" s="87">
        <v>34.58</v>
      </c>
      <c r="CE2816" s="87" t="s">
        <v>1702</v>
      </c>
      <c r="CF2816" s="87">
        <v>0</v>
      </c>
      <c r="CG2816" s="87" t="s">
        <v>1663</v>
      </c>
      <c r="CH2816" s="87">
        <v>0.28000000000000003</v>
      </c>
      <c r="CI2816" s="87" t="s">
        <v>1705</v>
      </c>
      <c r="CJ2816" s="87">
        <v>49.61</v>
      </c>
    </row>
    <row r="2817" spans="79:88" x14ac:dyDescent="0.3">
      <c r="CA2817" s="87" t="s">
        <v>1706</v>
      </c>
      <c r="CB2817" s="87">
        <v>1</v>
      </c>
      <c r="CC2817" s="87" t="s">
        <v>1706</v>
      </c>
      <c r="CD2817" s="87">
        <v>35.44</v>
      </c>
      <c r="CE2817" s="87" t="s">
        <v>1663</v>
      </c>
      <c r="CF2817" s="87">
        <v>0</v>
      </c>
      <c r="CG2817" s="87" t="s">
        <v>1705</v>
      </c>
      <c r="CH2817" s="87">
        <v>0.28000000000000003</v>
      </c>
      <c r="CI2817" s="87" t="s">
        <v>1707</v>
      </c>
      <c r="CJ2817" s="87">
        <v>49.61</v>
      </c>
    </row>
    <row r="2818" spans="79:88" x14ac:dyDescent="0.3">
      <c r="CA2818" s="87" t="s">
        <v>1708</v>
      </c>
      <c r="CB2818" s="87">
        <v>1</v>
      </c>
      <c r="CC2818" s="87" t="s">
        <v>1708</v>
      </c>
      <c r="CD2818" s="87">
        <v>35.14</v>
      </c>
      <c r="CE2818" s="87" t="s">
        <v>1705</v>
      </c>
      <c r="CF2818" s="87">
        <v>0</v>
      </c>
      <c r="CG2818" s="87" t="s">
        <v>1707</v>
      </c>
      <c r="CH2818" s="87">
        <v>0.28000000000000003</v>
      </c>
      <c r="CI2818" s="87" t="s">
        <v>1709</v>
      </c>
      <c r="CJ2818" s="87">
        <v>49.61</v>
      </c>
    </row>
    <row r="2819" spans="79:88" x14ac:dyDescent="0.3">
      <c r="CA2819" s="87" t="s">
        <v>1710</v>
      </c>
      <c r="CB2819" s="87">
        <v>1</v>
      </c>
      <c r="CC2819" s="87" t="s">
        <v>1710</v>
      </c>
      <c r="CD2819" s="87">
        <v>35</v>
      </c>
      <c r="CE2819" s="87" t="s">
        <v>1707</v>
      </c>
      <c r="CF2819" s="87">
        <v>0</v>
      </c>
      <c r="CG2819" s="87" t="s">
        <v>1709</v>
      </c>
      <c r="CH2819" s="87">
        <v>0.28000000000000003</v>
      </c>
      <c r="CI2819" s="87" t="s">
        <v>1711</v>
      </c>
      <c r="CJ2819" s="87">
        <v>49.61</v>
      </c>
    </row>
    <row r="2820" spans="79:88" x14ac:dyDescent="0.3">
      <c r="CA2820" s="87" t="s">
        <v>1712</v>
      </c>
      <c r="CB2820" s="87">
        <v>1</v>
      </c>
      <c r="CC2820" s="87" t="s">
        <v>1712</v>
      </c>
      <c r="CD2820" s="87">
        <v>33.92</v>
      </c>
      <c r="CE2820" s="87" t="s">
        <v>1709</v>
      </c>
      <c r="CF2820" s="87">
        <v>0</v>
      </c>
      <c r="CG2820" s="87" t="s">
        <v>1711</v>
      </c>
      <c r="CH2820" s="87">
        <v>0.28000000000000003</v>
      </c>
      <c r="CI2820" s="87" t="s">
        <v>1665</v>
      </c>
      <c r="CJ2820" s="87">
        <v>49.61</v>
      </c>
    </row>
    <row r="2821" spans="79:88" x14ac:dyDescent="0.3">
      <c r="CA2821" s="87" t="s">
        <v>1713</v>
      </c>
      <c r="CB2821" s="87">
        <v>1</v>
      </c>
      <c r="CC2821" s="87" t="s">
        <v>1713</v>
      </c>
      <c r="CD2821" s="87">
        <v>34.56</v>
      </c>
      <c r="CE2821" s="87" t="s">
        <v>1711</v>
      </c>
      <c r="CF2821" s="87">
        <v>0</v>
      </c>
      <c r="CG2821" s="87" t="s">
        <v>1665</v>
      </c>
      <c r="CH2821" s="87">
        <v>0.28000000000000003</v>
      </c>
      <c r="CI2821" s="87" t="s">
        <v>1714</v>
      </c>
      <c r="CJ2821" s="87">
        <v>49.61</v>
      </c>
    </row>
    <row r="2822" spans="79:88" x14ac:dyDescent="0.3">
      <c r="CA2822" s="87" t="s">
        <v>1715</v>
      </c>
      <c r="CB2822" s="87">
        <v>1</v>
      </c>
      <c r="CC2822" s="87" t="s">
        <v>1715</v>
      </c>
      <c r="CD2822" s="87">
        <v>34.11</v>
      </c>
      <c r="CE2822" s="87" t="s">
        <v>1665</v>
      </c>
      <c r="CF2822" s="87">
        <v>0</v>
      </c>
      <c r="CG2822" s="87" t="s">
        <v>1714</v>
      </c>
      <c r="CH2822" s="87">
        <v>72.78</v>
      </c>
      <c r="CI2822" s="87" t="s">
        <v>1716</v>
      </c>
      <c r="CJ2822" s="87">
        <v>49.61</v>
      </c>
    </row>
    <row r="2823" spans="79:88" x14ac:dyDescent="0.3">
      <c r="CA2823" s="87" t="s">
        <v>1717</v>
      </c>
      <c r="CB2823" s="87">
        <v>1</v>
      </c>
      <c r="CC2823" s="87" t="s">
        <v>1717</v>
      </c>
      <c r="CD2823" s="87">
        <v>34.39</v>
      </c>
      <c r="CE2823" s="87" t="s">
        <v>1714</v>
      </c>
      <c r="CF2823" s="87">
        <v>0</v>
      </c>
      <c r="CG2823" s="87" t="s">
        <v>1716</v>
      </c>
      <c r="CH2823" s="87">
        <v>72.78</v>
      </c>
      <c r="CI2823" s="87" t="s">
        <v>1718</v>
      </c>
      <c r="CJ2823" s="87">
        <v>49.61</v>
      </c>
    </row>
    <row r="2824" spans="79:88" x14ac:dyDescent="0.3">
      <c r="CA2824" s="87" t="s">
        <v>1719</v>
      </c>
      <c r="CB2824" s="87">
        <v>2</v>
      </c>
      <c r="CC2824" s="87" t="s">
        <v>1719</v>
      </c>
      <c r="CD2824" s="87">
        <v>33.83</v>
      </c>
      <c r="CE2824" s="87" t="s">
        <v>1716</v>
      </c>
      <c r="CF2824" s="87">
        <v>0</v>
      </c>
      <c r="CG2824" s="87" t="s">
        <v>1718</v>
      </c>
      <c r="CH2824" s="87">
        <v>72.78</v>
      </c>
      <c r="CI2824" s="87" t="s">
        <v>1720</v>
      </c>
      <c r="CJ2824" s="87">
        <v>49.61</v>
      </c>
    </row>
    <row r="2825" spans="79:88" x14ac:dyDescent="0.3">
      <c r="CA2825" s="87" t="s">
        <v>1721</v>
      </c>
      <c r="CB2825" s="87">
        <v>3</v>
      </c>
      <c r="CC2825" s="87" t="s">
        <v>1721</v>
      </c>
      <c r="CD2825" s="87">
        <v>33.58</v>
      </c>
      <c r="CE2825" s="87" t="s">
        <v>1718</v>
      </c>
      <c r="CF2825" s="87">
        <v>0</v>
      </c>
      <c r="CG2825" s="87" t="s">
        <v>1720</v>
      </c>
      <c r="CH2825" s="87">
        <v>16.670000000000002</v>
      </c>
      <c r="CI2825" s="87" t="s">
        <v>1667</v>
      </c>
      <c r="CJ2825" s="87">
        <v>48.56</v>
      </c>
    </row>
    <row r="2826" spans="79:88" x14ac:dyDescent="0.3">
      <c r="CA2826" s="87" t="s">
        <v>1722</v>
      </c>
      <c r="CB2826" s="87">
        <v>3</v>
      </c>
      <c r="CC2826" s="87" t="s">
        <v>1722</v>
      </c>
      <c r="CD2826" s="87">
        <v>33.19</v>
      </c>
      <c r="CE2826" s="87" t="s">
        <v>1720</v>
      </c>
      <c r="CF2826" s="87">
        <v>0</v>
      </c>
      <c r="CG2826" s="87" t="s">
        <v>1667</v>
      </c>
      <c r="CH2826" s="87">
        <v>16.940000000000001</v>
      </c>
      <c r="CI2826" s="87" t="s">
        <v>1723</v>
      </c>
      <c r="CJ2826" s="87">
        <v>50.19</v>
      </c>
    </row>
    <row r="2827" spans="79:88" x14ac:dyDescent="0.3">
      <c r="CA2827" s="87" t="s">
        <v>1724</v>
      </c>
      <c r="CB2827" s="87">
        <v>3</v>
      </c>
      <c r="CC2827" s="87" t="s">
        <v>1724</v>
      </c>
      <c r="CD2827" s="87">
        <v>33.36</v>
      </c>
      <c r="CE2827" s="87" t="s">
        <v>1667</v>
      </c>
      <c r="CF2827" s="87">
        <v>0</v>
      </c>
      <c r="CG2827" s="87" t="s">
        <v>1723</v>
      </c>
      <c r="CH2827" s="87">
        <v>15.83</v>
      </c>
      <c r="CI2827" s="87" t="s">
        <v>1725</v>
      </c>
      <c r="CJ2827" s="87">
        <v>45.75</v>
      </c>
    </row>
    <row r="2828" spans="79:88" x14ac:dyDescent="0.3">
      <c r="CA2828" s="87" t="s">
        <v>1726</v>
      </c>
      <c r="CB2828" s="87">
        <v>2</v>
      </c>
      <c r="CC2828" s="87" t="s">
        <v>1726</v>
      </c>
      <c r="CD2828" s="87">
        <v>33.86</v>
      </c>
      <c r="CE2828" s="87" t="s">
        <v>1723</v>
      </c>
      <c r="CF2828" s="87">
        <v>0</v>
      </c>
      <c r="CG2828" s="87" t="s">
        <v>1725</v>
      </c>
      <c r="CH2828" s="87">
        <v>17.22</v>
      </c>
      <c r="CI2828" s="87" t="s">
        <v>1727</v>
      </c>
      <c r="CJ2828" s="87">
        <v>54.69</v>
      </c>
    </row>
    <row r="2829" spans="79:88" x14ac:dyDescent="0.3">
      <c r="CA2829" s="87" t="s">
        <v>1728</v>
      </c>
      <c r="CB2829" s="87">
        <v>1</v>
      </c>
      <c r="CC2829" s="87" t="s">
        <v>1728</v>
      </c>
      <c r="CD2829" s="87">
        <v>33.61</v>
      </c>
      <c r="CE2829" s="87" t="s">
        <v>1725</v>
      </c>
      <c r="CF2829" s="87">
        <v>0</v>
      </c>
      <c r="CG2829" s="87" t="s">
        <v>1727</v>
      </c>
      <c r="CH2829" s="87">
        <v>0.28000000000000003</v>
      </c>
      <c r="CI2829" s="87" t="s">
        <v>1729</v>
      </c>
      <c r="CJ2829" s="87">
        <v>65.75</v>
      </c>
    </row>
    <row r="2830" spans="79:88" x14ac:dyDescent="0.3">
      <c r="CA2830" s="87" t="s">
        <v>1730</v>
      </c>
      <c r="CB2830" s="87">
        <v>1</v>
      </c>
      <c r="CC2830" s="87" t="s">
        <v>1730</v>
      </c>
      <c r="CD2830" s="87">
        <v>34.47</v>
      </c>
      <c r="CE2830" s="87" t="s">
        <v>1727</v>
      </c>
      <c r="CF2830" s="87">
        <v>0</v>
      </c>
      <c r="CG2830" s="87" t="s">
        <v>1729</v>
      </c>
      <c r="CH2830" s="87">
        <v>0.28000000000000003</v>
      </c>
      <c r="CI2830" s="87" t="s">
        <v>1668</v>
      </c>
      <c r="CJ2830" s="87">
        <v>55.28</v>
      </c>
    </row>
    <row r="2831" spans="79:88" x14ac:dyDescent="0.3">
      <c r="CA2831" s="87" t="s">
        <v>1731</v>
      </c>
      <c r="CB2831" s="87">
        <v>1</v>
      </c>
      <c r="CC2831" s="87" t="s">
        <v>1731</v>
      </c>
      <c r="CD2831" s="87">
        <v>34.11</v>
      </c>
      <c r="CE2831" s="87" t="s">
        <v>1729</v>
      </c>
      <c r="CF2831" s="87">
        <v>0</v>
      </c>
      <c r="CG2831" s="87" t="s">
        <v>1668</v>
      </c>
      <c r="CH2831" s="87">
        <v>0.28000000000000003</v>
      </c>
      <c r="CI2831" s="87" t="s">
        <v>1732</v>
      </c>
      <c r="CJ2831" s="87">
        <v>46.22</v>
      </c>
    </row>
    <row r="2832" spans="79:88" x14ac:dyDescent="0.3">
      <c r="CA2832" s="87" t="s">
        <v>1733</v>
      </c>
      <c r="CB2832" s="87">
        <v>9</v>
      </c>
      <c r="CC2832" s="87" t="s">
        <v>1733</v>
      </c>
      <c r="CD2832" s="87">
        <v>34.33</v>
      </c>
      <c r="CE2832" s="87" t="s">
        <v>1668</v>
      </c>
      <c r="CF2832" s="87">
        <v>0</v>
      </c>
      <c r="CG2832" s="87" t="s">
        <v>1732</v>
      </c>
      <c r="CH2832" s="87">
        <v>0.28000000000000003</v>
      </c>
      <c r="CI2832" s="87" t="s">
        <v>1734</v>
      </c>
      <c r="CJ2832" s="87">
        <v>53.42</v>
      </c>
    </row>
    <row r="2833" spans="79:88" x14ac:dyDescent="0.3">
      <c r="CA2833" s="87" t="s">
        <v>1735</v>
      </c>
      <c r="CB2833" s="87">
        <v>75</v>
      </c>
      <c r="CC2833" s="87" t="s">
        <v>1735</v>
      </c>
      <c r="CD2833" s="87">
        <v>34.44</v>
      </c>
      <c r="CE2833" s="87" t="s">
        <v>1732</v>
      </c>
      <c r="CF2833" s="87">
        <v>0</v>
      </c>
      <c r="CG2833" s="87" t="s">
        <v>1734</v>
      </c>
      <c r="CH2833" s="87">
        <v>0</v>
      </c>
      <c r="CI2833" s="87" t="s">
        <v>1736</v>
      </c>
      <c r="CJ2833" s="87">
        <v>72.25</v>
      </c>
    </row>
    <row r="2834" spans="79:88" x14ac:dyDescent="0.3">
      <c r="CA2834" s="87" t="s">
        <v>1737</v>
      </c>
      <c r="CB2834" s="87">
        <v>166</v>
      </c>
      <c r="CC2834" s="87" t="s">
        <v>1737</v>
      </c>
      <c r="CD2834" s="87">
        <v>33.67</v>
      </c>
      <c r="CE2834" s="87" t="s">
        <v>1734</v>
      </c>
      <c r="CF2834" s="87">
        <v>0</v>
      </c>
      <c r="CG2834" s="87" t="s">
        <v>1736</v>
      </c>
      <c r="CH2834" s="87">
        <v>0.28000000000000003</v>
      </c>
      <c r="CI2834" s="87" t="s">
        <v>1738</v>
      </c>
      <c r="CJ2834" s="87">
        <v>72.08</v>
      </c>
    </row>
    <row r="2835" spans="79:88" x14ac:dyDescent="0.3">
      <c r="CA2835" s="87" t="s">
        <v>1739</v>
      </c>
      <c r="CB2835" s="87">
        <v>162</v>
      </c>
      <c r="CC2835" s="87" t="s">
        <v>1739</v>
      </c>
      <c r="CD2835" s="87">
        <v>34.64</v>
      </c>
      <c r="CE2835" s="87" t="s">
        <v>1736</v>
      </c>
      <c r="CF2835" s="87">
        <v>0</v>
      </c>
      <c r="CG2835" s="87" t="s">
        <v>1738</v>
      </c>
      <c r="CH2835" s="87">
        <v>0</v>
      </c>
      <c r="CI2835" s="87" t="s">
        <v>1670</v>
      </c>
      <c r="CJ2835" s="87">
        <v>72.03</v>
      </c>
    </row>
    <row r="2836" spans="79:88" x14ac:dyDescent="0.3">
      <c r="CA2836" s="87" t="s">
        <v>1740</v>
      </c>
      <c r="CB2836" s="87">
        <v>170</v>
      </c>
      <c r="CC2836" s="87" t="s">
        <v>1740</v>
      </c>
      <c r="CD2836" s="87">
        <v>34.39</v>
      </c>
      <c r="CE2836" s="87" t="s">
        <v>1738</v>
      </c>
      <c r="CF2836" s="87">
        <v>0</v>
      </c>
      <c r="CG2836" s="87" t="s">
        <v>1670</v>
      </c>
      <c r="CH2836" s="87">
        <v>0.28000000000000003</v>
      </c>
      <c r="CI2836" s="87" t="s">
        <v>1741</v>
      </c>
      <c r="CJ2836" s="87">
        <v>71.69</v>
      </c>
    </row>
    <row r="2837" spans="79:88" x14ac:dyDescent="0.3">
      <c r="CA2837" s="87" t="s">
        <v>1742</v>
      </c>
      <c r="CB2837" s="87">
        <v>165</v>
      </c>
      <c r="CC2837" s="87" t="s">
        <v>1742</v>
      </c>
      <c r="CD2837" s="87">
        <v>34.14</v>
      </c>
      <c r="CE2837" s="87" t="s">
        <v>1670</v>
      </c>
      <c r="CF2837" s="87">
        <v>0</v>
      </c>
      <c r="CG2837" s="87" t="s">
        <v>1741</v>
      </c>
      <c r="CH2837" s="87">
        <v>0.28000000000000003</v>
      </c>
      <c r="CI2837" s="87" t="s">
        <v>1743</v>
      </c>
      <c r="CJ2837" s="87">
        <v>71.89</v>
      </c>
    </row>
    <row r="2838" spans="79:88" x14ac:dyDescent="0.3">
      <c r="CA2838" s="87" t="s">
        <v>1744</v>
      </c>
      <c r="CB2838" s="87">
        <v>165</v>
      </c>
      <c r="CC2838" s="87" t="s">
        <v>1744</v>
      </c>
      <c r="CD2838" s="87">
        <v>34.58</v>
      </c>
      <c r="CE2838" s="87" t="s">
        <v>1741</v>
      </c>
      <c r="CF2838" s="87">
        <v>0</v>
      </c>
      <c r="CG2838" s="87" t="s">
        <v>1743</v>
      </c>
      <c r="CH2838" s="87">
        <v>0.28000000000000003</v>
      </c>
      <c r="CI2838" s="87" t="s">
        <v>1745</v>
      </c>
      <c r="CJ2838" s="87">
        <v>71.81</v>
      </c>
    </row>
    <row r="2839" spans="79:88" x14ac:dyDescent="0.3">
      <c r="CA2839" s="87" t="s">
        <v>1746</v>
      </c>
      <c r="CB2839" s="87">
        <v>165</v>
      </c>
      <c r="CC2839" s="87" t="s">
        <v>1746</v>
      </c>
      <c r="CD2839" s="87">
        <v>35.14</v>
      </c>
      <c r="CE2839" s="87" t="s">
        <v>1743</v>
      </c>
      <c r="CF2839" s="87">
        <v>0</v>
      </c>
      <c r="CG2839" s="87" t="s">
        <v>1745</v>
      </c>
      <c r="CH2839" s="87">
        <v>0.28000000000000003</v>
      </c>
      <c r="CI2839" s="87" t="s">
        <v>1747</v>
      </c>
      <c r="CJ2839" s="87">
        <v>53.44</v>
      </c>
    </row>
    <row r="2840" spans="79:88" x14ac:dyDescent="0.3">
      <c r="CA2840" s="87" t="s">
        <v>1748</v>
      </c>
      <c r="CB2840" s="87">
        <v>161</v>
      </c>
      <c r="CC2840" s="87" t="s">
        <v>1748</v>
      </c>
      <c r="CD2840" s="87">
        <v>34.61</v>
      </c>
      <c r="CE2840" s="87" t="s">
        <v>1745</v>
      </c>
      <c r="CF2840" s="87">
        <v>0</v>
      </c>
      <c r="CG2840" s="87" t="s">
        <v>1747</v>
      </c>
      <c r="CH2840" s="87">
        <v>0.28000000000000003</v>
      </c>
      <c r="CI2840" s="87" t="s">
        <v>1672</v>
      </c>
      <c r="CJ2840" s="87">
        <v>0</v>
      </c>
    </row>
    <row r="2841" spans="79:88" x14ac:dyDescent="0.3">
      <c r="CA2841" s="87" t="s">
        <v>1749</v>
      </c>
      <c r="CB2841" s="87">
        <v>184</v>
      </c>
      <c r="CC2841" s="87" t="s">
        <v>1749</v>
      </c>
      <c r="CD2841" s="87">
        <v>34.86</v>
      </c>
      <c r="CE2841" s="87" t="s">
        <v>1747</v>
      </c>
      <c r="CF2841" s="87">
        <v>0</v>
      </c>
      <c r="CG2841" s="87" t="s">
        <v>1672</v>
      </c>
      <c r="CH2841" s="87">
        <v>0.28000000000000003</v>
      </c>
      <c r="CI2841" s="87" t="s">
        <v>1750</v>
      </c>
      <c r="CJ2841" s="87">
        <v>0</v>
      </c>
    </row>
    <row r="2842" spans="79:88" x14ac:dyDescent="0.3">
      <c r="CA2842" s="87" t="s">
        <v>1751</v>
      </c>
      <c r="CB2842" s="87">
        <v>210</v>
      </c>
      <c r="CC2842" s="87" t="s">
        <v>1751</v>
      </c>
      <c r="CD2842" s="87">
        <v>34.72</v>
      </c>
      <c r="CE2842" s="87" t="s">
        <v>1672</v>
      </c>
      <c r="CF2842" s="87">
        <v>0</v>
      </c>
      <c r="CG2842" s="87" t="s">
        <v>1750</v>
      </c>
      <c r="CH2842" s="87">
        <v>50</v>
      </c>
      <c r="CI2842" s="87" t="s">
        <v>1752</v>
      </c>
      <c r="CJ2842" s="87">
        <v>16.170000000000002</v>
      </c>
    </row>
    <row r="2843" spans="79:88" x14ac:dyDescent="0.3">
      <c r="CA2843" s="87" t="s">
        <v>1753</v>
      </c>
      <c r="CB2843" s="87">
        <v>222</v>
      </c>
      <c r="CC2843" s="87" t="s">
        <v>1753</v>
      </c>
      <c r="CD2843" s="87">
        <v>34.64</v>
      </c>
      <c r="CE2843" s="87" t="s">
        <v>1750</v>
      </c>
      <c r="CF2843" s="87">
        <v>0</v>
      </c>
      <c r="CG2843" s="87" t="s">
        <v>1752</v>
      </c>
      <c r="CH2843" s="87">
        <v>52.78</v>
      </c>
      <c r="CI2843" s="87" t="s">
        <v>1754</v>
      </c>
      <c r="CJ2843" s="87">
        <v>62.47</v>
      </c>
    </row>
    <row r="2844" spans="79:88" x14ac:dyDescent="0.3">
      <c r="CA2844" s="87" t="s">
        <v>1755</v>
      </c>
      <c r="CB2844" s="87">
        <v>277</v>
      </c>
      <c r="CC2844" s="87" t="s">
        <v>1755</v>
      </c>
      <c r="CD2844" s="87">
        <v>34.81</v>
      </c>
      <c r="CE2844" s="87" t="s">
        <v>1752</v>
      </c>
      <c r="CF2844" s="87">
        <v>0</v>
      </c>
      <c r="CG2844" s="87" t="s">
        <v>1754</v>
      </c>
      <c r="CH2844" s="87">
        <v>10</v>
      </c>
      <c r="CI2844" s="87" t="s">
        <v>1756</v>
      </c>
      <c r="CJ2844" s="87">
        <v>60.47</v>
      </c>
    </row>
    <row r="2845" spans="79:88" x14ac:dyDescent="0.3">
      <c r="CA2845" s="87" t="s">
        <v>1757</v>
      </c>
      <c r="CB2845" s="87">
        <v>281</v>
      </c>
      <c r="CC2845" s="87" t="s">
        <v>1757</v>
      </c>
      <c r="CD2845" s="87">
        <v>34.25</v>
      </c>
      <c r="CE2845" s="87" t="s">
        <v>1754</v>
      </c>
      <c r="CF2845" s="87">
        <v>0</v>
      </c>
      <c r="CG2845" s="87" t="s">
        <v>1756</v>
      </c>
      <c r="CH2845" s="87">
        <v>15.28</v>
      </c>
      <c r="CI2845" s="87" t="s">
        <v>1674</v>
      </c>
      <c r="CJ2845" s="87">
        <v>55.28</v>
      </c>
    </row>
    <row r="2846" spans="79:88" x14ac:dyDescent="0.3">
      <c r="CA2846" s="87" t="s">
        <v>1758</v>
      </c>
      <c r="CB2846" s="87">
        <v>278</v>
      </c>
      <c r="CC2846" s="87" t="s">
        <v>1758</v>
      </c>
      <c r="CD2846" s="87">
        <v>34.56</v>
      </c>
      <c r="CE2846" s="87" t="s">
        <v>1756</v>
      </c>
      <c r="CF2846" s="87">
        <v>0</v>
      </c>
      <c r="CG2846" s="87" t="s">
        <v>1674</v>
      </c>
      <c r="CH2846" s="87">
        <v>17.78</v>
      </c>
      <c r="CI2846" s="87" t="s">
        <v>1759</v>
      </c>
      <c r="CJ2846" s="87">
        <v>50.56</v>
      </c>
    </row>
    <row r="2847" spans="79:88" x14ac:dyDescent="0.3">
      <c r="CA2847" s="87" t="s">
        <v>1760</v>
      </c>
      <c r="CB2847" s="87">
        <v>32</v>
      </c>
      <c r="CC2847" s="87" t="s">
        <v>1760</v>
      </c>
      <c r="CD2847" s="87">
        <v>34.75</v>
      </c>
      <c r="CE2847" s="87" t="s">
        <v>1674</v>
      </c>
      <c r="CF2847" s="87">
        <v>0</v>
      </c>
      <c r="CG2847" s="87" t="s">
        <v>1759</v>
      </c>
      <c r="CH2847" s="87">
        <v>13.89</v>
      </c>
      <c r="CI2847" s="87" t="s">
        <v>1761</v>
      </c>
      <c r="CJ2847" s="87">
        <v>29.17</v>
      </c>
    </row>
    <row r="2848" spans="79:88" x14ac:dyDescent="0.3">
      <c r="CA2848" s="87" t="s">
        <v>1762</v>
      </c>
      <c r="CB2848" s="87">
        <v>268</v>
      </c>
      <c r="CC2848" s="87" t="s">
        <v>1762</v>
      </c>
      <c r="CD2848" s="87">
        <v>34.89</v>
      </c>
      <c r="CE2848" s="87" t="s">
        <v>1759</v>
      </c>
      <c r="CF2848" s="87">
        <v>0</v>
      </c>
      <c r="CG2848" s="87" t="s">
        <v>1761</v>
      </c>
      <c r="CH2848" s="87">
        <v>18.329999999999998</v>
      </c>
      <c r="CI2848" s="87" t="s">
        <v>1763</v>
      </c>
      <c r="CJ2848" s="87">
        <v>40.22</v>
      </c>
    </row>
    <row r="2849" spans="79:88" x14ac:dyDescent="0.3">
      <c r="CA2849" s="87" t="s">
        <v>1764</v>
      </c>
      <c r="CB2849" s="87">
        <v>316</v>
      </c>
      <c r="CC2849" s="87" t="s">
        <v>1764</v>
      </c>
      <c r="CD2849" s="87">
        <v>35.11</v>
      </c>
      <c r="CE2849" s="87" t="s">
        <v>1761</v>
      </c>
      <c r="CF2849" s="87">
        <v>0</v>
      </c>
      <c r="CG2849" s="87" t="s">
        <v>1763</v>
      </c>
      <c r="CH2849" s="87">
        <v>16.11</v>
      </c>
      <c r="CI2849" s="87" t="s">
        <v>1765</v>
      </c>
      <c r="CJ2849" s="87">
        <v>58.25</v>
      </c>
    </row>
    <row r="2850" spans="79:88" x14ac:dyDescent="0.3">
      <c r="CA2850" s="87" t="s">
        <v>1766</v>
      </c>
      <c r="CB2850" s="87">
        <v>304</v>
      </c>
      <c r="CC2850" s="87" t="s">
        <v>1766</v>
      </c>
      <c r="CD2850" s="87">
        <v>34.75</v>
      </c>
      <c r="CE2850" s="87" t="s">
        <v>1763</v>
      </c>
      <c r="CF2850" s="87">
        <v>0</v>
      </c>
      <c r="CG2850" s="87" t="s">
        <v>1765</v>
      </c>
      <c r="CH2850" s="87">
        <v>0.28000000000000003</v>
      </c>
      <c r="CI2850" s="87" t="s">
        <v>1676</v>
      </c>
      <c r="CJ2850" s="87">
        <v>53.86</v>
      </c>
    </row>
    <row r="2851" spans="79:88" x14ac:dyDescent="0.3">
      <c r="CA2851" s="87" t="s">
        <v>1767</v>
      </c>
      <c r="CB2851" s="87">
        <v>56</v>
      </c>
      <c r="CC2851" s="87" t="s">
        <v>1767</v>
      </c>
      <c r="CD2851" s="87">
        <v>33.92</v>
      </c>
      <c r="CE2851" s="87" t="s">
        <v>1765</v>
      </c>
      <c r="CF2851" s="87">
        <v>0</v>
      </c>
      <c r="CG2851" s="87" t="s">
        <v>1676</v>
      </c>
      <c r="CH2851" s="87">
        <v>0.28000000000000003</v>
      </c>
      <c r="CI2851" s="87" t="s">
        <v>1768</v>
      </c>
      <c r="CJ2851" s="87">
        <v>65.14</v>
      </c>
    </row>
    <row r="2852" spans="79:88" x14ac:dyDescent="0.3">
      <c r="CA2852" s="87" t="s">
        <v>1769</v>
      </c>
      <c r="CB2852" s="87">
        <v>282</v>
      </c>
      <c r="CC2852" s="87" t="s">
        <v>1769</v>
      </c>
      <c r="CD2852" s="87">
        <v>34.25</v>
      </c>
      <c r="CE2852" s="87" t="s">
        <v>1676</v>
      </c>
      <c r="CF2852" s="87">
        <v>0</v>
      </c>
      <c r="CG2852" s="87" t="s">
        <v>1768</v>
      </c>
      <c r="CH2852" s="87">
        <v>0.28000000000000003</v>
      </c>
      <c r="CI2852" s="87" t="s">
        <v>1770</v>
      </c>
      <c r="CJ2852" s="87">
        <v>65.5</v>
      </c>
    </row>
    <row r="2853" spans="79:88" x14ac:dyDescent="0.3">
      <c r="CA2853" s="87" t="s">
        <v>1771</v>
      </c>
      <c r="CB2853" s="87">
        <v>310</v>
      </c>
      <c r="CC2853" s="87" t="s">
        <v>1771</v>
      </c>
      <c r="CD2853" s="87">
        <v>34.75</v>
      </c>
      <c r="CE2853" s="87" t="s">
        <v>1768</v>
      </c>
      <c r="CF2853" s="87">
        <v>0</v>
      </c>
      <c r="CG2853" s="87" t="s">
        <v>1770</v>
      </c>
      <c r="CH2853" s="87">
        <v>0.28000000000000003</v>
      </c>
      <c r="CI2853" s="87" t="s">
        <v>1772</v>
      </c>
      <c r="CJ2853" s="87">
        <v>62.64</v>
      </c>
    </row>
    <row r="2854" spans="79:88" x14ac:dyDescent="0.3">
      <c r="CA2854" s="87" t="s">
        <v>1773</v>
      </c>
      <c r="CB2854" s="87">
        <v>317</v>
      </c>
      <c r="CC2854" s="87" t="s">
        <v>1773</v>
      </c>
      <c r="CD2854" s="87">
        <v>34.06</v>
      </c>
      <c r="CE2854" s="87" t="s">
        <v>1770</v>
      </c>
      <c r="CF2854" s="87">
        <v>0</v>
      </c>
      <c r="CG2854" s="87" t="s">
        <v>1772</v>
      </c>
      <c r="CH2854" s="87">
        <v>0.28000000000000003</v>
      </c>
      <c r="CI2854" s="87" t="s">
        <v>1774</v>
      </c>
      <c r="CJ2854" s="87">
        <v>64.17</v>
      </c>
    </row>
    <row r="2855" spans="79:88" x14ac:dyDescent="0.3">
      <c r="CA2855" s="87" t="s">
        <v>1775</v>
      </c>
      <c r="CB2855" s="87">
        <v>177</v>
      </c>
      <c r="CC2855" s="87" t="s">
        <v>1775</v>
      </c>
      <c r="CD2855" s="87">
        <v>34.64</v>
      </c>
      <c r="CE2855" s="87" t="s">
        <v>1772</v>
      </c>
      <c r="CF2855" s="87">
        <v>0</v>
      </c>
      <c r="CG2855" s="87" t="s">
        <v>1774</v>
      </c>
      <c r="CH2855" s="87">
        <v>0.28000000000000003</v>
      </c>
      <c r="CI2855" s="87" t="s">
        <v>1677</v>
      </c>
      <c r="CJ2855" s="87">
        <v>68.36</v>
      </c>
    </row>
    <row r="2856" spans="79:88" x14ac:dyDescent="0.3">
      <c r="CA2856" s="87" t="s">
        <v>1776</v>
      </c>
      <c r="CB2856" s="87">
        <v>285</v>
      </c>
      <c r="CC2856" s="87" t="s">
        <v>1776</v>
      </c>
      <c r="CD2856" s="87">
        <v>34.11</v>
      </c>
      <c r="CE2856" s="87" t="s">
        <v>1774</v>
      </c>
      <c r="CF2856" s="87">
        <v>0</v>
      </c>
      <c r="CG2856" s="87" t="s">
        <v>1677</v>
      </c>
      <c r="CH2856" s="87">
        <v>0.28000000000000003</v>
      </c>
      <c r="CI2856" s="87" t="s">
        <v>1777</v>
      </c>
      <c r="CJ2856" s="87">
        <v>66.11</v>
      </c>
    </row>
    <row r="2857" spans="79:88" x14ac:dyDescent="0.3">
      <c r="CA2857" s="87" t="s">
        <v>1778</v>
      </c>
      <c r="CB2857" s="87">
        <v>302</v>
      </c>
      <c r="CC2857" s="87" t="s">
        <v>1778</v>
      </c>
      <c r="CD2857" s="87">
        <v>34.31</v>
      </c>
      <c r="CE2857" s="87" t="s">
        <v>1677</v>
      </c>
      <c r="CF2857" s="87">
        <v>0</v>
      </c>
      <c r="CG2857" s="87" t="s">
        <v>1777</v>
      </c>
      <c r="CH2857" s="87">
        <v>0.28000000000000003</v>
      </c>
      <c r="CI2857" s="87" t="s">
        <v>1779</v>
      </c>
      <c r="CJ2857" s="87">
        <v>64.03</v>
      </c>
    </row>
    <row r="2858" spans="79:88" x14ac:dyDescent="0.3">
      <c r="CA2858" s="87" t="s">
        <v>1780</v>
      </c>
      <c r="CB2858" s="87">
        <v>313</v>
      </c>
      <c r="CC2858" s="87" t="s">
        <v>1780</v>
      </c>
      <c r="CD2858" s="87">
        <v>34.94</v>
      </c>
      <c r="CE2858" s="87" t="s">
        <v>1777</v>
      </c>
      <c r="CF2858" s="87">
        <v>0</v>
      </c>
      <c r="CG2858" s="87" t="s">
        <v>1779</v>
      </c>
      <c r="CH2858" s="87">
        <v>0.28000000000000003</v>
      </c>
      <c r="CI2858" s="87" t="s">
        <v>1781</v>
      </c>
      <c r="CJ2858" s="87">
        <v>63.22</v>
      </c>
    </row>
    <row r="2859" spans="79:88" x14ac:dyDescent="0.3">
      <c r="CA2859" s="87" t="s">
        <v>1782</v>
      </c>
      <c r="CB2859" s="87">
        <v>305</v>
      </c>
      <c r="CC2859" s="87" t="s">
        <v>1782</v>
      </c>
      <c r="CD2859" s="87">
        <v>33.69</v>
      </c>
      <c r="CE2859" s="87" t="s">
        <v>1779</v>
      </c>
      <c r="CF2859" s="87">
        <v>0</v>
      </c>
      <c r="CG2859" s="87" t="s">
        <v>1781</v>
      </c>
      <c r="CH2859" s="87">
        <v>0.28000000000000003</v>
      </c>
      <c r="CI2859" s="87" t="s">
        <v>1783</v>
      </c>
      <c r="CJ2859" s="87">
        <v>49.89</v>
      </c>
    </row>
    <row r="2860" spans="79:88" x14ac:dyDescent="0.3">
      <c r="CA2860" s="87" t="s">
        <v>1784</v>
      </c>
      <c r="CB2860" s="87">
        <v>302</v>
      </c>
      <c r="CC2860" s="87" t="s">
        <v>1784</v>
      </c>
      <c r="CD2860" s="87">
        <v>34.14</v>
      </c>
      <c r="CE2860" s="87" t="s">
        <v>1781</v>
      </c>
      <c r="CF2860" s="87">
        <v>36.11</v>
      </c>
      <c r="CG2860" s="87" t="s">
        <v>1783</v>
      </c>
      <c r="CH2860" s="87">
        <v>0.28000000000000003</v>
      </c>
      <c r="CI2860" s="87" t="s">
        <v>1679</v>
      </c>
      <c r="CJ2860" s="87">
        <v>45.81</v>
      </c>
    </row>
    <row r="2861" spans="79:88" x14ac:dyDescent="0.3">
      <c r="CA2861" s="87" t="s">
        <v>1785</v>
      </c>
      <c r="CB2861" s="87">
        <v>299</v>
      </c>
      <c r="CC2861" s="87" t="s">
        <v>1785</v>
      </c>
      <c r="CD2861" s="87">
        <v>34.31</v>
      </c>
      <c r="CE2861" s="87" t="s">
        <v>1783</v>
      </c>
      <c r="CF2861" s="87">
        <v>49.17</v>
      </c>
      <c r="CG2861" s="87" t="s">
        <v>1679</v>
      </c>
      <c r="CH2861" s="87">
        <v>0.28000000000000003</v>
      </c>
      <c r="CI2861" s="87" t="s">
        <v>1786</v>
      </c>
      <c r="CJ2861" s="87">
        <v>59.83</v>
      </c>
    </row>
    <row r="2862" spans="79:88" x14ac:dyDescent="0.3">
      <c r="CA2862" s="87" t="s">
        <v>1787</v>
      </c>
      <c r="CB2862" s="87">
        <v>299</v>
      </c>
      <c r="CC2862" s="87" t="s">
        <v>1787</v>
      </c>
      <c r="CD2862" s="87">
        <v>33.25</v>
      </c>
      <c r="CE2862" s="87" t="s">
        <v>1679</v>
      </c>
      <c r="CF2862" s="87">
        <v>64.44</v>
      </c>
      <c r="CG2862" s="87" t="s">
        <v>1786</v>
      </c>
      <c r="CH2862" s="87">
        <v>0.28000000000000003</v>
      </c>
      <c r="CI2862" s="87" t="s">
        <v>1788</v>
      </c>
      <c r="CJ2862" s="87">
        <v>59.36</v>
      </c>
    </row>
    <row r="2863" spans="79:88" x14ac:dyDescent="0.3">
      <c r="CA2863" s="87" t="s">
        <v>1789</v>
      </c>
      <c r="CB2863" s="87">
        <v>300</v>
      </c>
      <c r="CC2863" s="87" t="s">
        <v>1789</v>
      </c>
      <c r="CD2863" s="87">
        <v>33.11</v>
      </c>
      <c r="CE2863" s="87" t="s">
        <v>1786</v>
      </c>
      <c r="CF2863" s="87">
        <v>54.17</v>
      </c>
      <c r="CG2863" s="87" t="s">
        <v>1788</v>
      </c>
      <c r="CH2863" s="87">
        <v>0.28000000000000003</v>
      </c>
      <c r="CI2863" s="87" t="s">
        <v>1790</v>
      </c>
      <c r="CJ2863" s="87">
        <v>56.08</v>
      </c>
    </row>
    <row r="2864" spans="79:88" x14ac:dyDescent="0.3">
      <c r="CA2864" s="87" t="s">
        <v>1791</v>
      </c>
      <c r="CB2864" s="87">
        <v>302</v>
      </c>
      <c r="CC2864" s="87" t="s">
        <v>1791</v>
      </c>
      <c r="CD2864" s="87">
        <v>0</v>
      </c>
      <c r="CE2864" s="87" t="s">
        <v>1788</v>
      </c>
      <c r="CF2864" s="87">
        <v>52.78</v>
      </c>
      <c r="CG2864" s="87" t="s">
        <v>1790</v>
      </c>
      <c r="CH2864" s="87">
        <v>0.28000000000000003</v>
      </c>
      <c r="CI2864" s="87" t="s">
        <v>1792</v>
      </c>
      <c r="CJ2864" s="87">
        <v>67.94</v>
      </c>
    </row>
    <row r="2865" spans="79:88" x14ac:dyDescent="0.3">
      <c r="CA2865" s="87" t="s">
        <v>1793</v>
      </c>
      <c r="CB2865" s="87">
        <v>300</v>
      </c>
      <c r="CC2865" s="87" t="s">
        <v>1793</v>
      </c>
      <c r="CD2865" s="87">
        <v>0</v>
      </c>
      <c r="CE2865" s="87" t="s">
        <v>1790</v>
      </c>
      <c r="CF2865" s="87">
        <v>52.78</v>
      </c>
      <c r="CG2865" s="87" t="s">
        <v>1792</v>
      </c>
      <c r="CH2865" s="87">
        <v>0.28000000000000003</v>
      </c>
      <c r="CI2865" s="87" t="s">
        <v>1681</v>
      </c>
      <c r="CJ2865" s="87">
        <v>71.97</v>
      </c>
    </row>
    <row r="2866" spans="79:88" x14ac:dyDescent="0.3">
      <c r="CA2866" s="87" t="s">
        <v>1794</v>
      </c>
      <c r="CB2866" s="87">
        <v>276</v>
      </c>
      <c r="CC2866" s="87" t="s">
        <v>1794</v>
      </c>
      <c r="CD2866" s="87">
        <v>0</v>
      </c>
      <c r="CE2866" s="87" t="s">
        <v>1792</v>
      </c>
      <c r="CF2866" s="87">
        <v>50.83</v>
      </c>
      <c r="CG2866" s="87" t="s">
        <v>1681</v>
      </c>
      <c r="CH2866" s="87">
        <v>0.28000000000000003</v>
      </c>
      <c r="CI2866" s="87" t="s">
        <v>1795</v>
      </c>
      <c r="CJ2866" s="87">
        <v>72.25</v>
      </c>
    </row>
    <row r="2867" spans="79:88" x14ac:dyDescent="0.3">
      <c r="CA2867" s="87" t="s">
        <v>1796</v>
      </c>
      <c r="CB2867" s="87">
        <v>282</v>
      </c>
      <c r="CC2867" s="87" t="s">
        <v>1796</v>
      </c>
      <c r="CD2867" s="87">
        <v>0</v>
      </c>
      <c r="CE2867" s="87" t="s">
        <v>1681</v>
      </c>
      <c r="CF2867" s="87">
        <v>47.22</v>
      </c>
      <c r="CG2867" s="87" t="s">
        <v>1795</v>
      </c>
      <c r="CH2867" s="87">
        <v>0.28000000000000003</v>
      </c>
      <c r="CI2867" s="87" t="s">
        <v>1797</v>
      </c>
      <c r="CJ2867" s="87">
        <v>72.08</v>
      </c>
    </row>
    <row r="2868" spans="79:88" x14ac:dyDescent="0.3">
      <c r="CA2868" s="87" t="s">
        <v>1798</v>
      </c>
      <c r="CB2868" s="87">
        <v>274</v>
      </c>
      <c r="CC2868" s="87" t="s">
        <v>1798</v>
      </c>
      <c r="CD2868" s="87">
        <v>0</v>
      </c>
      <c r="CE2868" s="87" t="s">
        <v>1795</v>
      </c>
      <c r="CF2868" s="87">
        <v>36.67</v>
      </c>
      <c r="CG2868" s="87" t="s">
        <v>1797</v>
      </c>
      <c r="CH2868" s="87">
        <v>0.28000000000000003</v>
      </c>
      <c r="CI2868" s="87" t="s">
        <v>1799</v>
      </c>
      <c r="CJ2868" s="87">
        <v>72.03</v>
      </c>
    </row>
    <row r="2869" spans="79:88" x14ac:dyDescent="0.3">
      <c r="CA2869" s="87" t="s">
        <v>1800</v>
      </c>
      <c r="CB2869" s="87">
        <v>308</v>
      </c>
      <c r="CC2869" s="87" t="s">
        <v>1800</v>
      </c>
      <c r="CD2869" s="87">
        <v>0</v>
      </c>
      <c r="CE2869" s="87" t="s">
        <v>1797</v>
      </c>
      <c r="CF2869" s="87">
        <v>37.22</v>
      </c>
      <c r="CG2869" s="87" t="s">
        <v>1799</v>
      </c>
      <c r="CH2869" s="87">
        <v>0.28000000000000003</v>
      </c>
      <c r="CI2869" s="87" t="s">
        <v>1801</v>
      </c>
      <c r="CJ2869" s="87">
        <v>72.14</v>
      </c>
    </row>
    <row r="2870" spans="79:88" x14ac:dyDescent="0.3">
      <c r="CA2870" s="87" t="s">
        <v>1802</v>
      </c>
      <c r="CB2870" s="87">
        <v>308</v>
      </c>
      <c r="CC2870" s="87" t="s">
        <v>1802</v>
      </c>
      <c r="CD2870" s="87">
        <v>0</v>
      </c>
      <c r="CE2870" s="87" t="s">
        <v>1799</v>
      </c>
      <c r="CF2870" s="87">
        <v>29.44</v>
      </c>
      <c r="CG2870" s="87" t="s">
        <v>1801</v>
      </c>
      <c r="CH2870" s="87">
        <v>0.28000000000000003</v>
      </c>
      <c r="CI2870" s="87" t="s">
        <v>1683</v>
      </c>
      <c r="CJ2870" s="87">
        <v>72</v>
      </c>
    </row>
    <row r="2871" spans="79:88" x14ac:dyDescent="0.3">
      <c r="CA2871" s="87" t="s">
        <v>1803</v>
      </c>
      <c r="CB2871" s="87">
        <v>310</v>
      </c>
      <c r="CC2871" s="87" t="s">
        <v>1803</v>
      </c>
      <c r="CD2871" s="87">
        <v>0</v>
      </c>
      <c r="CE2871" s="87" t="s">
        <v>1801</v>
      </c>
      <c r="CF2871" s="87">
        <v>24.44</v>
      </c>
      <c r="CG2871" s="87" t="s">
        <v>1683</v>
      </c>
      <c r="CH2871" s="87">
        <v>0.28000000000000003</v>
      </c>
      <c r="CI2871" s="87" t="s">
        <v>1804</v>
      </c>
      <c r="CJ2871" s="87">
        <v>78.11</v>
      </c>
    </row>
    <row r="2872" spans="79:88" x14ac:dyDescent="0.3">
      <c r="CA2872" s="87" t="s">
        <v>1805</v>
      </c>
      <c r="CB2872" s="87">
        <v>303</v>
      </c>
      <c r="CC2872" s="87" t="s">
        <v>1805</v>
      </c>
      <c r="CD2872" s="87">
        <v>0</v>
      </c>
      <c r="CE2872" s="87" t="s">
        <v>1683</v>
      </c>
      <c r="CF2872" s="87">
        <v>29.17</v>
      </c>
      <c r="CG2872" s="87" t="s">
        <v>1804</v>
      </c>
      <c r="CH2872" s="87">
        <v>0.28000000000000003</v>
      </c>
      <c r="CI2872" s="87" t="s">
        <v>1806</v>
      </c>
      <c r="CJ2872" s="87">
        <v>72.36</v>
      </c>
    </row>
    <row r="2873" spans="79:88" x14ac:dyDescent="0.3">
      <c r="CA2873" s="87" t="s">
        <v>1807</v>
      </c>
      <c r="CB2873" s="87">
        <v>296</v>
      </c>
      <c r="CC2873" s="87" t="s">
        <v>1807</v>
      </c>
      <c r="CD2873" s="87">
        <v>0</v>
      </c>
      <c r="CE2873" s="87" t="s">
        <v>1804</v>
      </c>
      <c r="CF2873" s="87">
        <v>26.67</v>
      </c>
      <c r="CG2873" s="87" t="s">
        <v>1806</v>
      </c>
      <c r="CH2873" s="87">
        <v>0.28000000000000003</v>
      </c>
      <c r="CI2873" s="87" t="s">
        <v>1808</v>
      </c>
      <c r="CJ2873" s="87">
        <v>71.28</v>
      </c>
    </row>
    <row r="2874" spans="79:88" x14ac:dyDescent="0.3">
      <c r="CA2874" s="87" t="s">
        <v>1809</v>
      </c>
      <c r="CB2874" s="87">
        <v>273</v>
      </c>
      <c r="CC2874" s="87" t="s">
        <v>1809</v>
      </c>
      <c r="CD2874" s="87">
        <v>0</v>
      </c>
      <c r="CE2874" s="87" t="s">
        <v>1806</v>
      </c>
      <c r="CF2874" s="87">
        <v>29.44</v>
      </c>
      <c r="CG2874" s="87" t="s">
        <v>1808</v>
      </c>
      <c r="CH2874" s="87">
        <v>28.06</v>
      </c>
      <c r="CI2874" s="87" t="s">
        <v>1810</v>
      </c>
      <c r="CJ2874" s="87">
        <v>71.86</v>
      </c>
    </row>
    <row r="2875" spans="79:88" x14ac:dyDescent="0.3">
      <c r="CA2875" s="87" t="s">
        <v>1811</v>
      </c>
      <c r="CB2875" s="87">
        <v>271</v>
      </c>
      <c r="CC2875" s="87" t="s">
        <v>1811</v>
      </c>
      <c r="CD2875" s="87">
        <v>4.9400000000000004</v>
      </c>
      <c r="CE2875" s="87" t="s">
        <v>1808</v>
      </c>
      <c r="CF2875" s="87">
        <v>34.72</v>
      </c>
      <c r="CG2875" s="87" t="s">
        <v>1810</v>
      </c>
      <c r="CH2875" s="87">
        <v>33.89</v>
      </c>
      <c r="CI2875" s="87" t="s">
        <v>1685</v>
      </c>
      <c r="CJ2875" s="87">
        <v>71.78</v>
      </c>
    </row>
    <row r="2876" spans="79:88" x14ac:dyDescent="0.3">
      <c r="CA2876" s="87" t="s">
        <v>1812</v>
      </c>
      <c r="CB2876" s="87">
        <v>277</v>
      </c>
      <c r="CC2876" s="87" t="s">
        <v>1812</v>
      </c>
      <c r="CD2876" s="87">
        <v>0</v>
      </c>
      <c r="CE2876" s="87" t="s">
        <v>1810</v>
      </c>
      <c r="CF2876" s="87">
        <v>19.440000000000001</v>
      </c>
      <c r="CG2876" s="87" t="s">
        <v>1685</v>
      </c>
      <c r="CH2876" s="87">
        <v>16.39</v>
      </c>
      <c r="CI2876" s="87" t="s">
        <v>1813</v>
      </c>
      <c r="CJ2876" s="87">
        <v>69.97</v>
      </c>
    </row>
    <row r="2877" spans="79:88" x14ac:dyDescent="0.3">
      <c r="CA2877" s="87" t="s">
        <v>1814</v>
      </c>
      <c r="CB2877" s="87">
        <v>309</v>
      </c>
      <c r="CC2877" s="87" t="s">
        <v>1814</v>
      </c>
      <c r="CD2877" s="87">
        <v>0</v>
      </c>
      <c r="CE2877" s="87" t="s">
        <v>1685</v>
      </c>
      <c r="CF2877" s="87">
        <v>35</v>
      </c>
      <c r="CG2877" s="87" t="s">
        <v>1813</v>
      </c>
      <c r="CH2877" s="87">
        <v>11.39</v>
      </c>
      <c r="CI2877" s="87" t="s">
        <v>1815</v>
      </c>
      <c r="CJ2877" s="87">
        <v>48.03</v>
      </c>
    </row>
    <row r="2878" spans="79:88" x14ac:dyDescent="0.3">
      <c r="CA2878" s="87" t="s">
        <v>1816</v>
      </c>
      <c r="CB2878" s="87">
        <v>304</v>
      </c>
      <c r="CC2878" s="87" t="s">
        <v>1816</v>
      </c>
      <c r="CD2878" s="87">
        <v>0</v>
      </c>
      <c r="CE2878" s="87" t="s">
        <v>1813</v>
      </c>
      <c r="CF2878" s="87">
        <v>27.22</v>
      </c>
      <c r="CG2878" s="87" t="s">
        <v>1815</v>
      </c>
      <c r="CH2878" s="87">
        <v>16.11</v>
      </c>
      <c r="CI2878" s="87" t="s">
        <v>1817</v>
      </c>
      <c r="CJ2878" s="87">
        <v>0</v>
      </c>
    </row>
    <row r="2879" spans="79:88" x14ac:dyDescent="0.3">
      <c r="CA2879" s="87" t="s">
        <v>1818</v>
      </c>
      <c r="CB2879" s="87">
        <v>309</v>
      </c>
      <c r="CC2879" s="87" t="s">
        <v>1818</v>
      </c>
      <c r="CD2879" s="87">
        <v>0</v>
      </c>
      <c r="CE2879" s="87" t="s">
        <v>1815</v>
      </c>
      <c r="CF2879" s="87">
        <v>35</v>
      </c>
      <c r="CG2879" s="87" t="s">
        <v>1817</v>
      </c>
      <c r="CH2879" s="87">
        <v>41.67</v>
      </c>
      <c r="CI2879" s="87" t="s">
        <v>1819</v>
      </c>
      <c r="CJ2879" s="87">
        <v>0</v>
      </c>
    </row>
    <row r="2880" spans="79:88" x14ac:dyDescent="0.3">
      <c r="CA2880" s="87" t="s">
        <v>1820</v>
      </c>
      <c r="CB2880" s="87">
        <v>308</v>
      </c>
      <c r="CC2880" s="87" t="s">
        <v>1820</v>
      </c>
      <c r="CD2880" s="87">
        <v>0</v>
      </c>
      <c r="CE2880" s="87" t="s">
        <v>1817</v>
      </c>
      <c r="CF2880" s="87">
        <v>32.5</v>
      </c>
      <c r="CG2880" s="87" t="s">
        <v>1819</v>
      </c>
      <c r="CH2880" s="87">
        <v>52.22</v>
      </c>
      <c r="CI2880" s="87" t="s">
        <v>1686</v>
      </c>
      <c r="CJ2880" s="87">
        <v>11.89</v>
      </c>
    </row>
    <row r="2881" spans="79:88" x14ac:dyDescent="0.3">
      <c r="CA2881" s="87" t="s">
        <v>1821</v>
      </c>
      <c r="CB2881" s="87">
        <v>308</v>
      </c>
      <c r="CC2881" s="87" t="s">
        <v>1821</v>
      </c>
      <c r="CD2881" s="87">
        <v>0</v>
      </c>
      <c r="CE2881" s="87" t="s">
        <v>1819</v>
      </c>
      <c r="CF2881" s="87">
        <v>38.06</v>
      </c>
      <c r="CG2881" s="87" t="s">
        <v>1686</v>
      </c>
      <c r="CH2881" s="87">
        <v>34.17</v>
      </c>
      <c r="CI2881" s="87" t="s">
        <v>1822</v>
      </c>
      <c r="CJ2881" s="87">
        <v>62.06</v>
      </c>
    </row>
    <row r="2882" spans="79:88" x14ac:dyDescent="0.3">
      <c r="CA2882" s="87" t="s">
        <v>1823</v>
      </c>
      <c r="CB2882" s="87">
        <v>290</v>
      </c>
      <c r="CC2882" s="87" t="s">
        <v>1823</v>
      </c>
      <c r="CD2882" s="87">
        <v>0</v>
      </c>
      <c r="CE2882" s="87" t="s">
        <v>1686</v>
      </c>
      <c r="CF2882" s="87">
        <v>35.28</v>
      </c>
      <c r="CG2882" s="87" t="s">
        <v>1822</v>
      </c>
      <c r="CH2882" s="87">
        <v>13.06</v>
      </c>
      <c r="CI2882" s="87" t="s">
        <v>1824</v>
      </c>
      <c r="CJ2882" s="87">
        <v>55.44</v>
      </c>
    </row>
    <row r="2883" spans="79:88" x14ac:dyDescent="0.3">
      <c r="CA2883" s="87" t="s">
        <v>1825</v>
      </c>
      <c r="CB2883" s="87">
        <v>292</v>
      </c>
      <c r="CC2883" s="87" t="s">
        <v>1825</v>
      </c>
      <c r="CD2883" s="87">
        <v>0</v>
      </c>
      <c r="CE2883" s="87" t="s">
        <v>1822</v>
      </c>
      <c r="CF2883" s="87">
        <v>29.72</v>
      </c>
      <c r="CG2883" s="87" t="s">
        <v>1824</v>
      </c>
      <c r="CH2883" s="87">
        <v>15.56</v>
      </c>
      <c r="CI2883" s="87" t="s">
        <v>1826</v>
      </c>
      <c r="CJ2883" s="87">
        <v>47</v>
      </c>
    </row>
    <row r="2884" spans="79:88" x14ac:dyDescent="0.3">
      <c r="CA2884" s="87" t="s">
        <v>1827</v>
      </c>
      <c r="CB2884" s="87">
        <v>296</v>
      </c>
      <c r="CC2884" s="87" t="s">
        <v>1827</v>
      </c>
      <c r="CD2884" s="87">
        <v>0</v>
      </c>
      <c r="CE2884" s="87" t="s">
        <v>1824</v>
      </c>
      <c r="CF2884" s="87">
        <v>25.28</v>
      </c>
      <c r="CG2884" s="87" t="s">
        <v>1826</v>
      </c>
      <c r="CH2884" s="87">
        <v>17.5</v>
      </c>
      <c r="CI2884" s="87" t="s">
        <v>1828</v>
      </c>
      <c r="CJ2884" s="87">
        <v>46.14</v>
      </c>
    </row>
    <row r="2885" spans="79:88" x14ac:dyDescent="0.3">
      <c r="CA2885" s="87" t="s">
        <v>1829</v>
      </c>
      <c r="CB2885" s="87">
        <v>300</v>
      </c>
      <c r="CC2885" s="87" t="s">
        <v>1829</v>
      </c>
      <c r="CD2885" s="87">
        <v>0</v>
      </c>
      <c r="CE2885" s="87" t="s">
        <v>1826</v>
      </c>
      <c r="CF2885" s="87">
        <v>28.61</v>
      </c>
      <c r="CG2885" s="87" t="s">
        <v>1828</v>
      </c>
      <c r="CH2885" s="87">
        <v>16.940000000000001</v>
      </c>
      <c r="CI2885" s="87" t="s">
        <v>1688</v>
      </c>
      <c r="CJ2885" s="87">
        <v>42.19</v>
      </c>
    </row>
    <row r="2886" spans="79:88" x14ac:dyDescent="0.3">
      <c r="CA2886" s="87" t="s">
        <v>1830</v>
      </c>
      <c r="CB2886" s="87">
        <v>296</v>
      </c>
      <c r="CC2886" s="87" t="s">
        <v>1830</v>
      </c>
      <c r="CD2886" s="87">
        <v>0</v>
      </c>
      <c r="CE2886" s="87" t="s">
        <v>1828</v>
      </c>
      <c r="CF2886" s="87">
        <v>26.94</v>
      </c>
      <c r="CG2886" s="87" t="s">
        <v>1688</v>
      </c>
      <c r="CH2886" s="87">
        <v>14.72</v>
      </c>
      <c r="CI2886" s="87" t="s">
        <v>1831</v>
      </c>
      <c r="CJ2886" s="87">
        <v>29.03</v>
      </c>
    </row>
    <row r="2887" spans="79:88" x14ac:dyDescent="0.3">
      <c r="CA2887" s="87" t="s">
        <v>1832</v>
      </c>
      <c r="CB2887" s="87">
        <v>290</v>
      </c>
      <c r="CC2887" s="87" t="s">
        <v>1832</v>
      </c>
      <c r="CD2887" s="87">
        <v>0</v>
      </c>
      <c r="CE2887" s="87" t="s">
        <v>1688</v>
      </c>
      <c r="CF2887" s="87">
        <v>30.56</v>
      </c>
      <c r="CG2887" s="87" t="s">
        <v>1831</v>
      </c>
      <c r="CH2887" s="87">
        <v>17.22</v>
      </c>
      <c r="CI2887" s="87" t="s">
        <v>1833</v>
      </c>
      <c r="CJ2887" s="87">
        <v>52.31</v>
      </c>
    </row>
    <row r="2888" spans="79:88" x14ac:dyDescent="0.3">
      <c r="CA2888" s="87" t="s">
        <v>1834</v>
      </c>
      <c r="CB2888" s="87">
        <v>304</v>
      </c>
      <c r="CC2888" s="87" t="s">
        <v>1834</v>
      </c>
      <c r="CD2888" s="87">
        <v>0</v>
      </c>
      <c r="CE2888" s="87" t="s">
        <v>1831</v>
      </c>
      <c r="CF2888" s="87">
        <v>28.33</v>
      </c>
      <c r="CG2888" s="87" t="s">
        <v>1833</v>
      </c>
      <c r="CH2888" s="87">
        <v>0.28000000000000003</v>
      </c>
      <c r="CI2888" s="87" t="s">
        <v>1835</v>
      </c>
      <c r="CJ2888" s="87">
        <v>59.36</v>
      </c>
    </row>
    <row r="2889" spans="79:88" x14ac:dyDescent="0.3">
      <c r="CA2889" s="87" t="s">
        <v>1836</v>
      </c>
      <c r="CB2889" s="87">
        <v>291</v>
      </c>
      <c r="CC2889" s="87" t="s">
        <v>1836</v>
      </c>
      <c r="CD2889" s="87">
        <v>0</v>
      </c>
      <c r="CE2889" s="87" t="s">
        <v>1833</v>
      </c>
      <c r="CF2889" s="87">
        <v>29.72</v>
      </c>
      <c r="CG2889" s="87" t="s">
        <v>1835</v>
      </c>
      <c r="CH2889" s="87">
        <v>0.28000000000000003</v>
      </c>
      <c r="CI2889" s="87" t="s">
        <v>1837</v>
      </c>
      <c r="CJ2889" s="87">
        <v>49.42</v>
      </c>
    </row>
    <row r="2890" spans="79:88" x14ac:dyDescent="0.3">
      <c r="CA2890" s="87" t="s">
        <v>1838</v>
      </c>
      <c r="CB2890" s="87">
        <v>298</v>
      </c>
      <c r="CC2890" s="87" t="s">
        <v>1838</v>
      </c>
      <c r="CD2890" s="87">
        <v>0</v>
      </c>
      <c r="CE2890" s="87" t="s">
        <v>1835</v>
      </c>
      <c r="CF2890" s="87">
        <v>26.94</v>
      </c>
      <c r="CG2890" s="87" t="s">
        <v>1837</v>
      </c>
      <c r="CH2890" s="87">
        <v>0.28000000000000003</v>
      </c>
      <c r="CI2890" s="87" t="s">
        <v>1690</v>
      </c>
      <c r="CJ2890" s="87">
        <v>51.31</v>
      </c>
    </row>
    <row r="2891" spans="79:88" x14ac:dyDescent="0.3">
      <c r="CA2891" s="87" t="s">
        <v>1839</v>
      </c>
      <c r="CB2891" s="87">
        <v>285</v>
      </c>
      <c r="CC2891" s="87" t="s">
        <v>1839</v>
      </c>
      <c r="CD2891" s="87">
        <v>0</v>
      </c>
      <c r="CE2891" s="87" t="s">
        <v>1837</v>
      </c>
      <c r="CF2891" s="87">
        <v>34.44</v>
      </c>
      <c r="CG2891" s="87" t="s">
        <v>1690</v>
      </c>
      <c r="CH2891" s="87">
        <v>0.28000000000000003</v>
      </c>
      <c r="CI2891" s="87" t="s">
        <v>1840</v>
      </c>
      <c r="CJ2891" s="87">
        <v>72.58</v>
      </c>
    </row>
    <row r="2892" spans="79:88" x14ac:dyDescent="0.3">
      <c r="CA2892" s="87" t="s">
        <v>1841</v>
      </c>
      <c r="CB2892" s="87">
        <v>302</v>
      </c>
      <c r="CC2892" s="87" t="s">
        <v>1841</v>
      </c>
      <c r="CD2892" s="87">
        <v>0</v>
      </c>
      <c r="CE2892" s="87" t="s">
        <v>1690</v>
      </c>
      <c r="CF2892" s="87">
        <v>26.94</v>
      </c>
      <c r="CG2892" s="87" t="s">
        <v>1840</v>
      </c>
      <c r="CH2892" s="87">
        <v>0.28000000000000003</v>
      </c>
      <c r="CI2892" s="87" t="s">
        <v>1842</v>
      </c>
      <c r="CJ2892" s="87">
        <v>72.28</v>
      </c>
    </row>
    <row r="2893" spans="79:88" x14ac:dyDescent="0.3">
      <c r="CA2893" s="87" t="s">
        <v>1843</v>
      </c>
      <c r="CB2893" s="87">
        <v>296</v>
      </c>
      <c r="CC2893" s="87" t="s">
        <v>1843</v>
      </c>
      <c r="CD2893" s="87">
        <v>0</v>
      </c>
      <c r="CE2893" s="87" t="s">
        <v>1840</v>
      </c>
      <c r="CF2893" s="87">
        <v>26.67</v>
      </c>
      <c r="CG2893" s="87" t="s">
        <v>1842</v>
      </c>
      <c r="CH2893" s="87">
        <v>0.28000000000000003</v>
      </c>
      <c r="CI2893" s="87" t="s">
        <v>1844</v>
      </c>
      <c r="CJ2893" s="87">
        <v>72.33</v>
      </c>
    </row>
    <row r="2894" spans="79:88" x14ac:dyDescent="0.3">
      <c r="CA2894" s="87" t="s">
        <v>1845</v>
      </c>
      <c r="CB2894" s="87">
        <v>289</v>
      </c>
      <c r="CC2894" s="87" t="s">
        <v>1845</v>
      </c>
      <c r="CD2894" s="87">
        <v>0</v>
      </c>
      <c r="CE2894" s="87" t="s">
        <v>1842</v>
      </c>
      <c r="CF2894" s="87">
        <v>27.5</v>
      </c>
      <c r="CG2894" s="87" t="s">
        <v>1844</v>
      </c>
      <c r="CH2894" s="87">
        <v>0.28000000000000003</v>
      </c>
      <c r="CI2894" s="87" t="s">
        <v>1846</v>
      </c>
      <c r="CJ2894" s="87">
        <v>72.17</v>
      </c>
    </row>
    <row r="2895" spans="79:88" x14ac:dyDescent="0.3">
      <c r="CA2895" s="87" t="s">
        <v>1847</v>
      </c>
      <c r="CB2895" s="87">
        <v>259</v>
      </c>
      <c r="CC2895" s="87" t="s">
        <v>1847</v>
      </c>
      <c r="CD2895" s="87">
        <v>0</v>
      </c>
      <c r="CE2895" s="87" t="s">
        <v>1844</v>
      </c>
      <c r="CF2895" s="87">
        <v>28.06</v>
      </c>
      <c r="CG2895" s="87" t="s">
        <v>1846</v>
      </c>
      <c r="CH2895" s="87">
        <v>0.28000000000000003</v>
      </c>
      <c r="CI2895" s="87" t="s">
        <v>1692</v>
      </c>
      <c r="CJ2895" s="87">
        <v>63.03</v>
      </c>
    </row>
    <row r="2896" spans="79:88" x14ac:dyDescent="0.3">
      <c r="CA2896" s="87" t="s">
        <v>1848</v>
      </c>
      <c r="CB2896" s="87">
        <v>233</v>
      </c>
      <c r="CC2896" s="87" t="s">
        <v>1848</v>
      </c>
      <c r="CD2896" s="87">
        <v>0</v>
      </c>
      <c r="CE2896" s="87" t="s">
        <v>1846</v>
      </c>
      <c r="CF2896" s="87">
        <v>26.67</v>
      </c>
      <c r="CG2896" s="87" t="s">
        <v>1692</v>
      </c>
      <c r="CH2896" s="87">
        <v>0.28000000000000003</v>
      </c>
      <c r="CI2896" s="87" t="s">
        <v>1849</v>
      </c>
      <c r="CJ2896" s="87">
        <v>49.67</v>
      </c>
    </row>
    <row r="2897" spans="79:88" x14ac:dyDescent="0.3">
      <c r="CA2897" s="87" t="s">
        <v>1850</v>
      </c>
      <c r="CB2897" s="87">
        <v>200</v>
      </c>
      <c r="CC2897" s="87" t="s">
        <v>1850</v>
      </c>
      <c r="CD2897" s="87">
        <v>0</v>
      </c>
      <c r="CE2897" s="87" t="s">
        <v>1692</v>
      </c>
      <c r="CF2897" s="87">
        <v>33.89</v>
      </c>
      <c r="CG2897" s="87" t="s">
        <v>1849</v>
      </c>
      <c r="CH2897" s="87">
        <v>0.28000000000000003</v>
      </c>
      <c r="CI2897" s="87" t="s">
        <v>1851</v>
      </c>
      <c r="CJ2897" s="87">
        <v>51.86</v>
      </c>
    </row>
    <row r="2898" spans="79:88" x14ac:dyDescent="0.3">
      <c r="CA2898" s="87" t="s">
        <v>1852</v>
      </c>
      <c r="CB2898" s="87">
        <v>201</v>
      </c>
      <c r="CC2898" s="87" t="s">
        <v>1852</v>
      </c>
      <c r="CD2898" s="87">
        <v>0</v>
      </c>
      <c r="CE2898" s="87" t="s">
        <v>1849</v>
      </c>
      <c r="CF2898" s="87">
        <v>36.11</v>
      </c>
      <c r="CG2898" s="87" t="s">
        <v>1851</v>
      </c>
      <c r="CH2898" s="87">
        <v>0.28000000000000003</v>
      </c>
      <c r="CI2898" s="87" t="s">
        <v>1853</v>
      </c>
      <c r="CJ2898" s="87">
        <v>50.81</v>
      </c>
    </row>
    <row r="2899" spans="79:88" x14ac:dyDescent="0.3">
      <c r="CA2899" s="87" t="s">
        <v>1854</v>
      </c>
      <c r="CB2899" s="87">
        <v>192</v>
      </c>
      <c r="CC2899" s="87" t="s">
        <v>1854</v>
      </c>
      <c r="CD2899" s="87">
        <v>0</v>
      </c>
      <c r="CE2899" s="87" t="s">
        <v>1851</v>
      </c>
      <c r="CF2899" s="87">
        <v>28.06</v>
      </c>
      <c r="CG2899" s="87" t="s">
        <v>1853</v>
      </c>
      <c r="CH2899" s="87">
        <v>0.28000000000000003</v>
      </c>
      <c r="CI2899" s="87" t="s">
        <v>1855</v>
      </c>
      <c r="CJ2899" s="87">
        <v>44.75</v>
      </c>
    </row>
    <row r="2900" spans="79:88" x14ac:dyDescent="0.3">
      <c r="CA2900" s="87" t="s">
        <v>1856</v>
      </c>
      <c r="CB2900" s="87">
        <v>180</v>
      </c>
      <c r="CC2900" s="87" t="s">
        <v>1856</v>
      </c>
      <c r="CD2900" s="87">
        <v>0</v>
      </c>
      <c r="CE2900" s="87" t="s">
        <v>1853</v>
      </c>
      <c r="CF2900" s="87">
        <v>31.39</v>
      </c>
      <c r="CG2900" s="87" t="s">
        <v>1855</v>
      </c>
      <c r="CH2900" s="87">
        <v>0.28000000000000003</v>
      </c>
      <c r="CI2900" s="87" t="s">
        <v>1694</v>
      </c>
      <c r="CJ2900" s="87">
        <v>41.31</v>
      </c>
    </row>
    <row r="2901" spans="79:88" x14ac:dyDescent="0.3">
      <c r="CA2901" s="87" t="s">
        <v>1857</v>
      </c>
      <c r="CB2901" s="87">
        <v>183</v>
      </c>
      <c r="CC2901" s="87" t="s">
        <v>1857</v>
      </c>
      <c r="CD2901" s="87">
        <v>0</v>
      </c>
      <c r="CE2901" s="87" t="s">
        <v>1855</v>
      </c>
      <c r="CF2901" s="87">
        <v>37.22</v>
      </c>
      <c r="CG2901" s="87" t="s">
        <v>1694</v>
      </c>
      <c r="CH2901" s="87">
        <v>0.28000000000000003</v>
      </c>
      <c r="CI2901" s="87" t="s">
        <v>1858</v>
      </c>
      <c r="CJ2901" s="87">
        <v>65.39</v>
      </c>
    </row>
    <row r="2902" spans="79:88" x14ac:dyDescent="0.3">
      <c r="CA2902" s="87" t="s">
        <v>1859</v>
      </c>
      <c r="CB2902" s="87">
        <v>189</v>
      </c>
      <c r="CC2902" s="87" t="s">
        <v>1859</v>
      </c>
      <c r="CD2902" s="87">
        <v>0</v>
      </c>
      <c r="CE2902" s="87" t="s">
        <v>1694</v>
      </c>
      <c r="CF2902" s="87">
        <v>46.39</v>
      </c>
      <c r="CG2902" s="87" t="s">
        <v>1858</v>
      </c>
      <c r="CH2902" s="87">
        <v>0.28000000000000003</v>
      </c>
      <c r="CI2902" s="87" t="s">
        <v>1860</v>
      </c>
      <c r="CJ2902" s="87">
        <v>64.5</v>
      </c>
    </row>
    <row r="2903" spans="79:88" x14ac:dyDescent="0.3">
      <c r="CA2903" s="87" t="s">
        <v>1861</v>
      </c>
      <c r="CB2903" s="87">
        <v>194</v>
      </c>
      <c r="CC2903" s="87" t="s">
        <v>1861</v>
      </c>
      <c r="CD2903" s="87">
        <v>0</v>
      </c>
      <c r="CE2903" s="87" t="s">
        <v>1858</v>
      </c>
      <c r="CF2903" s="87">
        <v>50.28</v>
      </c>
      <c r="CG2903" s="87" t="s">
        <v>1860</v>
      </c>
      <c r="CH2903" s="87">
        <v>0.28000000000000003</v>
      </c>
      <c r="CI2903" s="87" t="s">
        <v>1862</v>
      </c>
      <c r="CJ2903" s="87">
        <v>62.17</v>
      </c>
    </row>
    <row r="2904" spans="79:88" x14ac:dyDescent="0.3">
      <c r="CA2904" s="87" t="s">
        <v>1863</v>
      </c>
      <c r="CB2904" s="87">
        <v>200</v>
      </c>
      <c r="CC2904" s="87" t="s">
        <v>1863</v>
      </c>
      <c r="CD2904" s="87">
        <v>0</v>
      </c>
      <c r="CE2904" s="87" t="s">
        <v>1860</v>
      </c>
      <c r="CF2904" s="87">
        <v>54.44</v>
      </c>
      <c r="CG2904" s="87" t="s">
        <v>1862</v>
      </c>
      <c r="CH2904" s="87">
        <v>0.28000000000000003</v>
      </c>
      <c r="CI2904" s="87" t="s">
        <v>1864</v>
      </c>
      <c r="CJ2904" s="87">
        <v>65.47</v>
      </c>
    </row>
    <row r="2905" spans="79:88" x14ac:dyDescent="0.3">
      <c r="CA2905" s="87" t="s">
        <v>1865</v>
      </c>
      <c r="CB2905" s="87">
        <v>198</v>
      </c>
      <c r="CC2905" s="87" t="s">
        <v>1865</v>
      </c>
      <c r="CD2905" s="87">
        <v>0</v>
      </c>
      <c r="CE2905" s="87" t="s">
        <v>1862</v>
      </c>
      <c r="CF2905" s="87">
        <v>56.94</v>
      </c>
      <c r="CG2905" s="87" t="s">
        <v>1864</v>
      </c>
      <c r="CH2905" s="87">
        <v>0.28000000000000003</v>
      </c>
      <c r="CI2905" s="87" t="s">
        <v>1695</v>
      </c>
      <c r="CJ2905" s="87">
        <v>72.78</v>
      </c>
    </row>
    <row r="2906" spans="79:88" x14ac:dyDescent="0.3">
      <c r="CA2906" s="87" t="s">
        <v>1866</v>
      </c>
      <c r="CB2906" s="87">
        <v>192</v>
      </c>
      <c r="CC2906" s="87" t="s">
        <v>1866</v>
      </c>
      <c r="CD2906" s="87">
        <v>0</v>
      </c>
      <c r="CE2906" s="87" t="s">
        <v>1864</v>
      </c>
      <c r="CF2906" s="87">
        <v>58.33</v>
      </c>
      <c r="CG2906" s="87" t="s">
        <v>1695</v>
      </c>
      <c r="CH2906" s="87">
        <v>0.28000000000000003</v>
      </c>
      <c r="CI2906" s="87" t="s">
        <v>1867</v>
      </c>
      <c r="CJ2906" s="87">
        <v>72.61</v>
      </c>
    </row>
    <row r="2907" spans="79:88" x14ac:dyDescent="0.3">
      <c r="CA2907" s="87" t="s">
        <v>1868</v>
      </c>
      <c r="CB2907" s="87">
        <v>192</v>
      </c>
      <c r="CC2907" s="87" t="s">
        <v>1868</v>
      </c>
      <c r="CD2907" s="87">
        <v>0</v>
      </c>
      <c r="CE2907" s="87" t="s">
        <v>1695</v>
      </c>
      <c r="CF2907" s="87">
        <v>63.61</v>
      </c>
      <c r="CG2907" s="87" t="s">
        <v>1867</v>
      </c>
      <c r="CH2907" s="87">
        <v>1.1100000000000001</v>
      </c>
      <c r="CI2907" s="87" t="s">
        <v>1869</v>
      </c>
      <c r="CJ2907" s="87">
        <v>71.67</v>
      </c>
    </row>
    <row r="2908" spans="79:88" x14ac:dyDescent="0.3">
      <c r="CA2908" s="87" t="s">
        <v>1870</v>
      </c>
      <c r="CB2908" s="87">
        <v>193</v>
      </c>
      <c r="CC2908" s="87" t="s">
        <v>1870</v>
      </c>
      <c r="CD2908" s="87">
        <v>0</v>
      </c>
      <c r="CE2908" s="87" t="s">
        <v>1867</v>
      </c>
      <c r="CF2908" s="87">
        <v>69.17</v>
      </c>
      <c r="CG2908" s="87" t="s">
        <v>1869</v>
      </c>
      <c r="CH2908" s="87">
        <v>21.67</v>
      </c>
      <c r="CI2908" s="87" t="s">
        <v>1871</v>
      </c>
      <c r="CJ2908" s="87">
        <v>72.22</v>
      </c>
    </row>
    <row r="2909" spans="79:88" x14ac:dyDescent="0.3">
      <c r="CA2909" s="87" t="s">
        <v>1872</v>
      </c>
      <c r="CB2909" s="87">
        <v>199</v>
      </c>
      <c r="CC2909" s="87" t="s">
        <v>1872</v>
      </c>
      <c r="CD2909" s="87">
        <v>0</v>
      </c>
      <c r="CE2909" s="87" t="s">
        <v>1869</v>
      </c>
      <c r="CF2909" s="87">
        <v>69.17</v>
      </c>
      <c r="CG2909" s="87" t="s">
        <v>1871</v>
      </c>
      <c r="CH2909" s="87">
        <v>17.22</v>
      </c>
      <c r="CI2909" s="87" t="s">
        <v>1873</v>
      </c>
      <c r="CJ2909" s="87">
        <v>71.11</v>
      </c>
    </row>
    <row r="2910" spans="79:88" x14ac:dyDescent="0.3">
      <c r="CA2910" s="87" t="s">
        <v>1874</v>
      </c>
      <c r="CB2910" s="87">
        <v>194</v>
      </c>
      <c r="CC2910" s="87" t="s">
        <v>1874</v>
      </c>
      <c r="CD2910" s="87">
        <v>0</v>
      </c>
      <c r="CE2910" s="87" t="s">
        <v>1871</v>
      </c>
      <c r="CF2910" s="87">
        <v>72.78</v>
      </c>
      <c r="CG2910" s="87" t="s">
        <v>1873</v>
      </c>
      <c r="CH2910" s="87">
        <v>11.11</v>
      </c>
      <c r="CI2910" s="87" t="s">
        <v>1697</v>
      </c>
      <c r="CJ2910" s="87">
        <v>50.22</v>
      </c>
    </row>
    <row r="2911" spans="79:88" x14ac:dyDescent="0.3">
      <c r="CA2911" s="87" t="s">
        <v>1875</v>
      </c>
      <c r="CB2911" s="87">
        <v>187</v>
      </c>
      <c r="CC2911" s="87" t="s">
        <v>1875</v>
      </c>
      <c r="CD2911" s="87">
        <v>0</v>
      </c>
      <c r="CE2911" s="87" t="s">
        <v>1873</v>
      </c>
      <c r="CF2911" s="87">
        <v>67.78</v>
      </c>
      <c r="CG2911" s="87" t="s">
        <v>1697</v>
      </c>
      <c r="CH2911" s="87">
        <v>17.78</v>
      </c>
      <c r="CI2911" s="87" t="s">
        <v>1876</v>
      </c>
      <c r="CJ2911" s="87">
        <v>0</v>
      </c>
    </row>
    <row r="2912" spans="79:88" x14ac:dyDescent="0.3">
      <c r="CA2912" s="87" t="s">
        <v>1877</v>
      </c>
      <c r="CB2912" s="87">
        <v>190</v>
      </c>
      <c r="CC2912" s="87" t="s">
        <v>1877</v>
      </c>
      <c r="CD2912" s="87">
        <v>0</v>
      </c>
      <c r="CE2912" s="87" t="s">
        <v>1697</v>
      </c>
      <c r="CF2912" s="87">
        <v>66.94</v>
      </c>
      <c r="CG2912" s="87" t="s">
        <v>1876</v>
      </c>
      <c r="CH2912" s="87">
        <v>56.11</v>
      </c>
      <c r="CI2912" s="87" t="s">
        <v>1878</v>
      </c>
      <c r="CJ2912" s="87">
        <v>0</v>
      </c>
    </row>
    <row r="2913" spans="79:88" x14ac:dyDescent="0.3">
      <c r="CA2913" s="87" t="s">
        <v>1879</v>
      </c>
      <c r="CB2913" s="87">
        <v>198</v>
      </c>
      <c r="CC2913" s="87" t="s">
        <v>1879</v>
      </c>
      <c r="CD2913" s="87">
        <v>0</v>
      </c>
      <c r="CE2913" s="87" t="s">
        <v>1876</v>
      </c>
      <c r="CF2913" s="87">
        <v>67.78</v>
      </c>
      <c r="CG2913" s="87" t="s">
        <v>1878</v>
      </c>
      <c r="CH2913" s="87">
        <v>55.83</v>
      </c>
      <c r="CI2913" s="87" t="s">
        <v>1880</v>
      </c>
      <c r="CJ2913" s="87">
        <v>26.75</v>
      </c>
    </row>
    <row r="2914" spans="79:88" x14ac:dyDescent="0.3">
      <c r="CA2914" s="87" t="s">
        <v>1881</v>
      </c>
      <c r="CB2914" s="87">
        <v>197</v>
      </c>
      <c r="CC2914" s="87" t="s">
        <v>1881</v>
      </c>
      <c r="CD2914" s="87">
        <v>0</v>
      </c>
      <c r="CE2914" s="87" t="s">
        <v>1878</v>
      </c>
      <c r="CF2914" s="87">
        <v>67.78</v>
      </c>
      <c r="CG2914" s="87" t="s">
        <v>1880</v>
      </c>
      <c r="CH2914" s="87">
        <v>47.78</v>
      </c>
      <c r="CI2914" s="87" t="s">
        <v>1882</v>
      </c>
      <c r="CJ2914" s="87">
        <v>58.89</v>
      </c>
    </row>
    <row r="2915" spans="79:88" x14ac:dyDescent="0.3">
      <c r="CA2915" s="87" t="s">
        <v>1883</v>
      </c>
      <c r="CB2915" s="87">
        <v>192</v>
      </c>
      <c r="CC2915" s="87" t="s">
        <v>1883</v>
      </c>
      <c r="CD2915" s="87">
        <v>0</v>
      </c>
      <c r="CE2915" s="87" t="s">
        <v>1880</v>
      </c>
      <c r="CF2915" s="87">
        <v>64.72</v>
      </c>
      <c r="CG2915" s="87" t="s">
        <v>1882</v>
      </c>
      <c r="CH2915" s="87">
        <v>13.89</v>
      </c>
      <c r="CI2915" s="87" t="s">
        <v>1699</v>
      </c>
      <c r="CJ2915" s="87">
        <v>58.08</v>
      </c>
    </row>
    <row r="2916" spans="79:88" x14ac:dyDescent="0.3">
      <c r="CA2916" s="87" t="s">
        <v>1884</v>
      </c>
      <c r="CB2916" s="87">
        <v>189</v>
      </c>
      <c r="CC2916" s="87" t="s">
        <v>1884</v>
      </c>
      <c r="CD2916" s="87">
        <v>0</v>
      </c>
      <c r="CE2916" s="87" t="s">
        <v>1882</v>
      </c>
      <c r="CF2916" s="87">
        <v>77.5</v>
      </c>
      <c r="CG2916" s="87" t="s">
        <v>1699</v>
      </c>
      <c r="CH2916" s="87">
        <v>16.670000000000002</v>
      </c>
      <c r="CI2916" s="87" t="s">
        <v>1885</v>
      </c>
      <c r="CJ2916" s="87">
        <v>50.92</v>
      </c>
    </row>
    <row r="2917" spans="79:88" x14ac:dyDescent="0.3">
      <c r="CA2917" s="87" t="s">
        <v>1886</v>
      </c>
      <c r="CB2917" s="87">
        <v>195</v>
      </c>
      <c r="CC2917" s="87" t="s">
        <v>1886</v>
      </c>
      <c r="CD2917" s="87">
        <v>0</v>
      </c>
      <c r="CE2917" s="87" t="s">
        <v>1699</v>
      </c>
      <c r="CF2917" s="87">
        <v>88.06</v>
      </c>
      <c r="CG2917" s="87" t="s">
        <v>1885</v>
      </c>
      <c r="CH2917" s="87">
        <v>17.5</v>
      </c>
      <c r="CI2917" s="87" t="s">
        <v>1887</v>
      </c>
      <c r="CJ2917" s="87">
        <v>41.14</v>
      </c>
    </row>
    <row r="2918" spans="79:88" x14ac:dyDescent="0.3">
      <c r="CA2918" s="87" t="s">
        <v>1888</v>
      </c>
      <c r="CB2918" s="87">
        <v>197</v>
      </c>
      <c r="CC2918" s="87" t="s">
        <v>1888</v>
      </c>
      <c r="CD2918" s="87">
        <v>0</v>
      </c>
      <c r="CE2918" s="87" t="s">
        <v>1885</v>
      </c>
      <c r="CF2918" s="87">
        <v>98.33</v>
      </c>
      <c r="CG2918" s="87" t="s">
        <v>1887</v>
      </c>
      <c r="CH2918" s="87">
        <v>16.39</v>
      </c>
      <c r="CI2918" s="87" t="s">
        <v>1889</v>
      </c>
      <c r="CJ2918" s="87">
        <v>37.97</v>
      </c>
    </row>
    <row r="2919" spans="79:88" x14ac:dyDescent="0.3">
      <c r="CA2919" s="87" t="s">
        <v>1890</v>
      </c>
      <c r="CB2919" s="87">
        <v>197</v>
      </c>
      <c r="CC2919" s="87" t="s">
        <v>1890</v>
      </c>
      <c r="CD2919" s="87">
        <v>14.22</v>
      </c>
      <c r="CE2919" s="87" t="s">
        <v>1887</v>
      </c>
      <c r="CF2919" s="87">
        <v>103.61</v>
      </c>
      <c r="CG2919" s="87" t="s">
        <v>1889</v>
      </c>
      <c r="CH2919" s="87">
        <v>16.39</v>
      </c>
      <c r="CI2919" s="87" t="s">
        <v>1891</v>
      </c>
      <c r="CJ2919" s="87">
        <v>35.44</v>
      </c>
    </row>
    <row r="2920" spans="79:88" x14ac:dyDescent="0.3">
      <c r="CA2920" s="87" t="s">
        <v>1892</v>
      </c>
      <c r="CB2920" s="87">
        <v>189</v>
      </c>
      <c r="CC2920" s="87" t="s">
        <v>1892</v>
      </c>
      <c r="CD2920" s="87">
        <v>21.72</v>
      </c>
      <c r="CE2920" s="87" t="s">
        <v>1889</v>
      </c>
      <c r="CF2920" s="87">
        <v>112.22</v>
      </c>
      <c r="CG2920" s="87" t="s">
        <v>1891</v>
      </c>
      <c r="CH2920" s="87">
        <v>16.940000000000001</v>
      </c>
      <c r="CI2920" s="87" t="s">
        <v>1701</v>
      </c>
      <c r="CJ2920" s="87">
        <v>53.22</v>
      </c>
    </row>
    <row r="2921" spans="79:88" x14ac:dyDescent="0.3">
      <c r="CA2921" s="87" t="s">
        <v>1893</v>
      </c>
      <c r="CB2921" s="87">
        <v>188</v>
      </c>
      <c r="CC2921" s="87" t="s">
        <v>1893</v>
      </c>
      <c r="CD2921" s="87">
        <v>35.11</v>
      </c>
      <c r="CE2921" s="87" t="s">
        <v>1891</v>
      </c>
      <c r="CF2921" s="87">
        <v>110.56</v>
      </c>
      <c r="CG2921" s="87" t="s">
        <v>1701</v>
      </c>
      <c r="CH2921" s="87">
        <v>0</v>
      </c>
      <c r="CI2921" s="87" t="s">
        <v>1894</v>
      </c>
      <c r="CJ2921" s="87">
        <v>69.83</v>
      </c>
    </row>
    <row r="2922" spans="79:88" x14ac:dyDescent="0.3">
      <c r="CA2922" s="87" t="s">
        <v>1895</v>
      </c>
      <c r="CB2922" s="87">
        <v>195</v>
      </c>
      <c r="CC2922" s="87" t="s">
        <v>1895</v>
      </c>
      <c r="CD2922" s="87">
        <v>35.11</v>
      </c>
      <c r="CE2922" s="87" t="s">
        <v>1701</v>
      </c>
      <c r="CF2922" s="87">
        <v>109.72</v>
      </c>
      <c r="CG2922" s="87" t="s">
        <v>1894</v>
      </c>
      <c r="CH2922" s="87">
        <v>0</v>
      </c>
      <c r="CI2922" s="87" t="s">
        <v>1896</v>
      </c>
      <c r="CJ2922" s="87">
        <v>70.64</v>
      </c>
    </row>
    <row r="2923" spans="79:88" x14ac:dyDescent="0.3">
      <c r="CA2923" s="87" t="s">
        <v>1897</v>
      </c>
      <c r="CB2923" s="87">
        <v>197</v>
      </c>
      <c r="CC2923" s="87" t="s">
        <v>1897</v>
      </c>
      <c r="CD2923" s="87">
        <v>35.11</v>
      </c>
      <c r="CE2923" s="87" t="s">
        <v>1894</v>
      </c>
      <c r="CF2923" s="87">
        <v>109.72</v>
      </c>
      <c r="CG2923" s="87" t="s">
        <v>1896</v>
      </c>
      <c r="CH2923" s="87">
        <v>0.28000000000000003</v>
      </c>
      <c r="CI2923" s="87" t="s">
        <v>1898</v>
      </c>
      <c r="CJ2923" s="87">
        <v>69.89</v>
      </c>
    </row>
    <row r="2924" spans="79:88" x14ac:dyDescent="0.3">
      <c r="CA2924" s="87" t="s">
        <v>1899</v>
      </c>
      <c r="CB2924" s="87">
        <v>193</v>
      </c>
      <c r="CC2924" s="87" t="s">
        <v>1899</v>
      </c>
      <c r="CD2924" s="87">
        <v>34.56</v>
      </c>
      <c r="CE2924" s="87" t="s">
        <v>1896</v>
      </c>
      <c r="CF2924" s="87">
        <v>113.06</v>
      </c>
      <c r="CG2924" s="87" t="s">
        <v>1898</v>
      </c>
      <c r="CH2924" s="87">
        <v>0.28000000000000003</v>
      </c>
      <c r="CI2924" s="87" t="s">
        <v>1900</v>
      </c>
      <c r="CJ2924" s="87">
        <v>67.11</v>
      </c>
    </row>
    <row r="2925" spans="79:88" x14ac:dyDescent="0.3">
      <c r="CA2925" s="87" t="s">
        <v>1901</v>
      </c>
      <c r="CB2925" s="87">
        <v>192</v>
      </c>
      <c r="CC2925" s="87" t="s">
        <v>1901</v>
      </c>
      <c r="CD2925" s="87">
        <v>35.58</v>
      </c>
      <c r="CE2925" s="87" t="s">
        <v>1898</v>
      </c>
      <c r="CF2925" s="87">
        <v>110.83</v>
      </c>
      <c r="CG2925" s="87" t="s">
        <v>1900</v>
      </c>
      <c r="CH2925" s="87">
        <v>0</v>
      </c>
      <c r="CI2925" s="87" t="s">
        <v>1703</v>
      </c>
      <c r="CJ2925" s="87">
        <v>68.11</v>
      </c>
    </row>
    <row r="2926" spans="79:88" x14ac:dyDescent="0.3">
      <c r="CA2926" s="87" t="s">
        <v>1902</v>
      </c>
      <c r="CB2926" s="87">
        <v>197</v>
      </c>
      <c r="CC2926" s="87" t="s">
        <v>1902</v>
      </c>
      <c r="CD2926" s="87">
        <v>35.08</v>
      </c>
      <c r="CE2926" s="87" t="s">
        <v>1900</v>
      </c>
      <c r="CF2926" s="87">
        <v>111.11</v>
      </c>
      <c r="CG2926" s="87" t="s">
        <v>1703</v>
      </c>
      <c r="CH2926" s="87">
        <v>0</v>
      </c>
      <c r="CI2926" s="87" t="s">
        <v>1903</v>
      </c>
      <c r="CJ2926" s="87">
        <v>69.39</v>
      </c>
    </row>
    <row r="2927" spans="79:88" x14ac:dyDescent="0.3">
      <c r="CA2927" s="87" t="s">
        <v>1904</v>
      </c>
      <c r="CB2927" s="87">
        <v>224</v>
      </c>
      <c r="CC2927" s="87" t="s">
        <v>1904</v>
      </c>
      <c r="CD2927" s="87">
        <v>33.92</v>
      </c>
      <c r="CE2927" s="87" t="s">
        <v>1703</v>
      </c>
      <c r="CF2927" s="87">
        <v>111.11</v>
      </c>
      <c r="CG2927" s="87" t="s">
        <v>1903</v>
      </c>
      <c r="CH2927" s="87">
        <v>0.28000000000000003</v>
      </c>
      <c r="CI2927" s="87" t="s">
        <v>1905</v>
      </c>
      <c r="CJ2927" s="87">
        <v>67.75</v>
      </c>
    </row>
    <row r="2928" spans="79:88" x14ac:dyDescent="0.3">
      <c r="CA2928" s="87" t="s">
        <v>1906</v>
      </c>
      <c r="CB2928" s="87">
        <v>230</v>
      </c>
      <c r="CC2928" s="87" t="s">
        <v>1906</v>
      </c>
      <c r="CD2928" s="87">
        <v>35.5</v>
      </c>
      <c r="CE2928" s="87" t="s">
        <v>1903</v>
      </c>
      <c r="CF2928" s="87">
        <v>110.83</v>
      </c>
      <c r="CG2928" s="87" t="s">
        <v>1905</v>
      </c>
      <c r="CH2928" s="87">
        <v>0</v>
      </c>
      <c r="CI2928" s="87" t="s">
        <v>1907</v>
      </c>
      <c r="CJ2928" s="87">
        <v>65.92</v>
      </c>
    </row>
    <row r="2929" spans="79:88" x14ac:dyDescent="0.3">
      <c r="CA2929" s="87" t="s">
        <v>1908</v>
      </c>
      <c r="CB2929" s="87">
        <v>222</v>
      </c>
      <c r="CC2929" s="87" t="s">
        <v>1908</v>
      </c>
      <c r="CD2929" s="87">
        <v>34.22</v>
      </c>
      <c r="CE2929" s="87" t="s">
        <v>1905</v>
      </c>
      <c r="CF2929" s="87">
        <v>111.39</v>
      </c>
      <c r="CG2929" s="87" t="s">
        <v>1907</v>
      </c>
      <c r="CH2929" s="87">
        <v>0.28000000000000003</v>
      </c>
      <c r="CI2929" s="87" t="s">
        <v>1909</v>
      </c>
      <c r="CJ2929" s="87">
        <v>55.11</v>
      </c>
    </row>
    <row r="2930" spans="79:88" x14ac:dyDescent="0.3">
      <c r="CA2930" s="87" t="s">
        <v>1910</v>
      </c>
      <c r="CB2930" s="87">
        <v>223</v>
      </c>
      <c r="CC2930" s="87" t="s">
        <v>1910</v>
      </c>
      <c r="CD2930" s="87">
        <v>33.17</v>
      </c>
      <c r="CE2930" s="87" t="s">
        <v>1907</v>
      </c>
      <c r="CF2930" s="87">
        <v>111.67</v>
      </c>
      <c r="CG2930" s="87" t="s">
        <v>1909</v>
      </c>
      <c r="CH2930" s="87">
        <v>0</v>
      </c>
      <c r="CI2930" s="87" t="s">
        <v>1704</v>
      </c>
      <c r="CJ2930" s="87">
        <v>48.08</v>
      </c>
    </row>
    <row r="2931" spans="79:88" x14ac:dyDescent="0.3">
      <c r="CA2931" s="87" t="s">
        <v>1911</v>
      </c>
      <c r="CB2931" s="87">
        <v>231</v>
      </c>
      <c r="CC2931" s="87" t="s">
        <v>1911</v>
      </c>
      <c r="CD2931" s="87">
        <v>29.17</v>
      </c>
      <c r="CE2931" s="87" t="s">
        <v>1909</v>
      </c>
      <c r="CF2931" s="87">
        <v>111.39</v>
      </c>
      <c r="CG2931" s="87" t="s">
        <v>1704</v>
      </c>
      <c r="CH2931" s="87">
        <v>0.28000000000000003</v>
      </c>
      <c r="CI2931" s="87" t="s">
        <v>1912</v>
      </c>
      <c r="CJ2931" s="87">
        <v>49.11</v>
      </c>
    </row>
    <row r="2932" spans="79:88" x14ac:dyDescent="0.3">
      <c r="CA2932" s="87" t="s">
        <v>1913</v>
      </c>
      <c r="CB2932" s="87">
        <v>216</v>
      </c>
      <c r="CC2932" s="87" t="s">
        <v>1913</v>
      </c>
      <c r="CD2932" s="87">
        <v>27.53</v>
      </c>
      <c r="CE2932" s="87" t="s">
        <v>1704</v>
      </c>
      <c r="CF2932" s="87">
        <v>113.06</v>
      </c>
      <c r="CG2932" s="87" t="s">
        <v>1912</v>
      </c>
      <c r="CH2932" s="87">
        <v>0.28000000000000003</v>
      </c>
      <c r="CI2932" s="87" t="s">
        <v>1914</v>
      </c>
      <c r="CJ2932" s="87">
        <v>48.81</v>
      </c>
    </row>
    <row r="2933" spans="79:88" x14ac:dyDescent="0.3">
      <c r="CA2933" s="87" t="s">
        <v>1915</v>
      </c>
      <c r="CB2933" s="87">
        <v>226</v>
      </c>
      <c r="CC2933" s="87" t="s">
        <v>1915</v>
      </c>
      <c r="CD2933" s="87">
        <v>21.86</v>
      </c>
      <c r="CE2933" s="87" t="s">
        <v>1912</v>
      </c>
      <c r="CF2933" s="87">
        <v>109.44</v>
      </c>
      <c r="CG2933" s="87" t="s">
        <v>1914</v>
      </c>
      <c r="CH2933" s="87">
        <v>0.28000000000000003</v>
      </c>
      <c r="CI2933" s="87" t="s">
        <v>1916</v>
      </c>
      <c r="CJ2933" s="87">
        <v>46.19</v>
      </c>
    </row>
    <row r="2934" spans="79:88" x14ac:dyDescent="0.3">
      <c r="CA2934" s="87" t="s">
        <v>1917</v>
      </c>
      <c r="CB2934" s="87">
        <v>231</v>
      </c>
      <c r="CC2934" s="87" t="s">
        <v>1917</v>
      </c>
      <c r="CD2934" s="87">
        <v>22.5</v>
      </c>
      <c r="CE2934" s="87" t="s">
        <v>1914</v>
      </c>
      <c r="CF2934" s="87">
        <v>111.39</v>
      </c>
      <c r="CG2934" s="87" t="s">
        <v>1916</v>
      </c>
      <c r="CH2934" s="87">
        <v>0.28000000000000003</v>
      </c>
      <c r="CI2934" s="87" t="s">
        <v>1918</v>
      </c>
      <c r="CJ2934" s="87">
        <v>41.89</v>
      </c>
    </row>
    <row r="2935" spans="79:88" x14ac:dyDescent="0.3">
      <c r="CA2935" s="87" t="s">
        <v>1919</v>
      </c>
      <c r="CB2935" s="87">
        <v>219</v>
      </c>
      <c r="CC2935" s="87" t="s">
        <v>1919</v>
      </c>
      <c r="CD2935" s="87">
        <v>21.47</v>
      </c>
      <c r="CE2935" s="87" t="s">
        <v>1916</v>
      </c>
      <c r="CF2935" s="87">
        <v>110.83</v>
      </c>
      <c r="CG2935" s="87" t="s">
        <v>1918</v>
      </c>
      <c r="CH2935" s="87">
        <v>0.28000000000000003</v>
      </c>
      <c r="CI2935" s="87" t="s">
        <v>1706</v>
      </c>
      <c r="CJ2935" s="87">
        <v>40.56</v>
      </c>
    </row>
    <row r="2936" spans="79:88" x14ac:dyDescent="0.3">
      <c r="CA2936" s="87" t="s">
        <v>1920</v>
      </c>
      <c r="CB2936" s="87">
        <v>223</v>
      </c>
      <c r="CC2936" s="87" t="s">
        <v>1920</v>
      </c>
      <c r="CD2936" s="87">
        <v>22.08</v>
      </c>
      <c r="CE2936" s="87" t="s">
        <v>1918</v>
      </c>
      <c r="CF2936" s="87">
        <v>111.39</v>
      </c>
      <c r="CG2936" s="87" t="s">
        <v>1706</v>
      </c>
      <c r="CH2936" s="87">
        <v>0.28000000000000003</v>
      </c>
      <c r="CI2936" s="87" t="s">
        <v>1921</v>
      </c>
      <c r="CJ2936" s="87">
        <v>47.03</v>
      </c>
    </row>
    <row r="2937" spans="79:88" x14ac:dyDescent="0.3">
      <c r="CA2937" s="87" t="s">
        <v>1922</v>
      </c>
      <c r="CB2937" s="87">
        <v>231</v>
      </c>
      <c r="CC2937" s="87" t="s">
        <v>1922</v>
      </c>
      <c r="CD2937" s="87">
        <v>21.5</v>
      </c>
      <c r="CE2937" s="87" t="s">
        <v>1706</v>
      </c>
      <c r="CF2937" s="87">
        <v>110.56</v>
      </c>
      <c r="CG2937" s="87" t="s">
        <v>1921</v>
      </c>
      <c r="CH2937" s="87">
        <v>0.28000000000000003</v>
      </c>
      <c r="CI2937" s="87" t="s">
        <v>1923</v>
      </c>
      <c r="CJ2937" s="87">
        <v>46.44</v>
      </c>
    </row>
    <row r="2938" spans="79:88" x14ac:dyDescent="0.3">
      <c r="CA2938" s="87" t="s">
        <v>1924</v>
      </c>
      <c r="CB2938" s="87">
        <v>228</v>
      </c>
      <c r="CC2938" s="87" t="s">
        <v>1924</v>
      </c>
      <c r="CD2938" s="87">
        <v>21.31</v>
      </c>
      <c r="CE2938" s="87" t="s">
        <v>1921</v>
      </c>
      <c r="CF2938" s="87">
        <v>110.83</v>
      </c>
      <c r="CG2938" s="87" t="s">
        <v>1923</v>
      </c>
      <c r="CH2938" s="87">
        <v>0.28000000000000003</v>
      </c>
      <c r="CI2938" s="87" t="s">
        <v>1925</v>
      </c>
      <c r="CJ2938" s="87">
        <v>58.28</v>
      </c>
    </row>
    <row r="2939" spans="79:88" x14ac:dyDescent="0.3">
      <c r="CA2939" s="87" t="s">
        <v>1926</v>
      </c>
      <c r="CB2939" s="87">
        <v>210</v>
      </c>
      <c r="CC2939" s="87" t="s">
        <v>1926</v>
      </c>
      <c r="CD2939" s="87">
        <v>22.08</v>
      </c>
      <c r="CE2939" s="87" t="s">
        <v>1923</v>
      </c>
      <c r="CF2939" s="87">
        <v>110.83</v>
      </c>
      <c r="CG2939" s="87" t="s">
        <v>1925</v>
      </c>
      <c r="CH2939" s="87">
        <v>0.28000000000000003</v>
      </c>
      <c r="CI2939" s="87" t="s">
        <v>1927</v>
      </c>
      <c r="CJ2939" s="87">
        <v>68.81</v>
      </c>
    </row>
    <row r="2940" spans="79:88" x14ac:dyDescent="0.3">
      <c r="CA2940" s="87" t="s">
        <v>1928</v>
      </c>
      <c r="CB2940" s="87">
        <v>224</v>
      </c>
      <c r="CC2940" s="87" t="s">
        <v>1928</v>
      </c>
      <c r="CD2940" s="87">
        <v>21.58</v>
      </c>
      <c r="CE2940" s="87" t="s">
        <v>1925</v>
      </c>
      <c r="CF2940" s="87">
        <v>111.11</v>
      </c>
      <c r="CG2940" s="87" t="s">
        <v>1927</v>
      </c>
      <c r="CH2940" s="87">
        <v>0.28000000000000003</v>
      </c>
      <c r="CI2940" s="87" t="s">
        <v>1708</v>
      </c>
      <c r="CJ2940" s="87">
        <v>69.58</v>
      </c>
    </row>
    <row r="2941" spans="79:88" x14ac:dyDescent="0.3">
      <c r="CA2941" s="87" t="s">
        <v>1929</v>
      </c>
      <c r="CB2941" s="87">
        <v>231</v>
      </c>
      <c r="CC2941" s="87" t="s">
        <v>1929</v>
      </c>
      <c r="CD2941" s="87">
        <v>21.17</v>
      </c>
      <c r="CE2941" s="87" t="s">
        <v>1927</v>
      </c>
      <c r="CF2941" s="87">
        <v>110.83</v>
      </c>
      <c r="CG2941" s="87" t="s">
        <v>1708</v>
      </c>
      <c r="CH2941" s="87">
        <v>0.28000000000000003</v>
      </c>
      <c r="CI2941" s="87" t="s">
        <v>1930</v>
      </c>
      <c r="CJ2941" s="87">
        <v>48.11</v>
      </c>
    </row>
    <row r="2942" spans="79:88" x14ac:dyDescent="0.3">
      <c r="CA2942" s="87" t="s">
        <v>1931</v>
      </c>
      <c r="CB2942" s="87">
        <v>233</v>
      </c>
      <c r="CC2942" s="87" t="s">
        <v>1931</v>
      </c>
      <c r="CD2942" s="87">
        <v>20.47</v>
      </c>
      <c r="CE2942" s="87" t="s">
        <v>1708</v>
      </c>
      <c r="CF2942" s="87">
        <v>111.11</v>
      </c>
      <c r="CG2942" s="87" t="s">
        <v>1930</v>
      </c>
      <c r="CH2942" s="87">
        <v>0</v>
      </c>
      <c r="CI2942" s="87" t="s">
        <v>1932</v>
      </c>
      <c r="CJ2942" s="87">
        <v>42.56</v>
      </c>
    </row>
    <row r="2943" spans="79:88" x14ac:dyDescent="0.3">
      <c r="CA2943" s="87" t="s">
        <v>1933</v>
      </c>
      <c r="CB2943" s="87">
        <v>220</v>
      </c>
      <c r="CC2943" s="87" t="s">
        <v>1933</v>
      </c>
      <c r="CD2943" s="87">
        <v>21.58</v>
      </c>
      <c r="CE2943" s="87" t="s">
        <v>1930</v>
      </c>
      <c r="CF2943" s="87">
        <v>111.11</v>
      </c>
      <c r="CG2943" s="87" t="s">
        <v>1932</v>
      </c>
      <c r="CH2943" s="87">
        <v>0.28000000000000003</v>
      </c>
      <c r="CI2943" s="87" t="s">
        <v>1934</v>
      </c>
      <c r="CJ2943" s="87">
        <v>52.25</v>
      </c>
    </row>
    <row r="2944" spans="79:88" x14ac:dyDescent="0.3">
      <c r="CA2944" s="87" t="s">
        <v>1935</v>
      </c>
      <c r="CB2944" s="87">
        <v>219</v>
      </c>
      <c r="CC2944" s="87" t="s">
        <v>1935</v>
      </c>
      <c r="CD2944" s="87">
        <v>21.81</v>
      </c>
      <c r="CE2944" s="87" t="s">
        <v>1932</v>
      </c>
      <c r="CF2944" s="87">
        <v>112.78</v>
      </c>
      <c r="CG2944" s="87" t="s">
        <v>1934</v>
      </c>
      <c r="CH2944" s="87">
        <v>0.28000000000000003</v>
      </c>
      <c r="CI2944" s="87" t="s">
        <v>1936</v>
      </c>
      <c r="CJ2944" s="87">
        <v>44.81</v>
      </c>
    </row>
    <row r="2945" spans="79:88" x14ac:dyDescent="0.3">
      <c r="CA2945" s="87" t="s">
        <v>1937</v>
      </c>
      <c r="CB2945" s="87">
        <v>231</v>
      </c>
      <c r="CC2945" s="87" t="s">
        <v>1937</v>
      </c>
      <c r="CD2945" s="87">
        <v>21.5</v>
      </c>
      <c r="CE2945" s="87" t="s">
        <v>1934</v>
      </c>
      <c r="CF2945" s="87">
        <v>110.83</v>
      </c>
      <c r="CG2945" s="87" t="s">
        <v>1936</v>
      </c>
      <c r="CH2945" s="87">
        <v>0.28000000000000003</v>
      </c>
      <c r="CI2945" s="87" t="s">
        <v>1710</v>
      </c>
      <c r="CJ2945" s="87">
        <v>49.14</v>
      </c>
    </row>
    <row r="2946" spans="79:88" x14ac:dyDescent="0.3">
      <c r="CA2946" s="87" t="s">
        <v>1938</v>
      </c>
      <c r="CB2946" s="87">
        <v>231</v>
      </c>
      <c r="CC2946" s="87" t="s">
        <v>1938</v>
      </c>
      <c r="CD2946" s="87">
        <v>20.81</v>
      </c>
      <c r="CE2946" s="87" t="s">
        <v>1936</v>
      </c>
      <c r="CF2946" s="87">
        <v>110.83</v>
      </c>
      <c r="CG2946" s="87" t="s">
        <v>1710</v>
      </c>
      <c r="CH2946" s="87">
        <v>0.28000000000000003</v>
      </c>
      <c r="CI2946" s="87" t="s">
        <v>1939</v>
      </c>
      <c r="CJ2946" s="87">
        <v>49.28</v>
      </c>
    </row>
    <row r="2947" spans="79:88" x14ac:dyDescent="0.3">
      <c r="CA2947" s="87" t="s">
        <v>1940</v>
      </c>
      <c r="CB2947" s="87">
        <v>216</v>
      </c>
      <c r="CC2947" s="87" t="s">
        <v>1940</v>
      </c>
      <c r="CD2947" s="87">
        <v>21.36</v>
      </c>
      <c r="CE2947" s="87" t="s">
        <v>1710</v>
      </c>
      <c r="CF2947" s="87">
        <v>111.39</v>
      </c>
      <c r="CG2947" s="87" t="s">
        <v>1939</v>
      </c>
      <c r="CH2947" s="87">
        <v>0.28000000000000003</v>
      </c>
      <c r="CI2947" s="87" t="s">
        <v>1941</v>
      </c>
      <c r="CJ2947" s="87">
        <v>46.64</v>
      </c>
    </row>
    <row r="2948" spans="79:88" x14ac:dyDescent="0.3">
      <c r="CA2948" s="87" t="s">
        <v>1942</v>
      </c>
      <c r="CB2948" s="87">
        <v>223</v>
      </c>
      <c r="CC2948" s="87" t="s">
        <v>1942</v>
      </c>
      <c r="CD2948" s="87">
        <v>21.94</v>
      </c>
      <c r="CE2948" s="87" t="s">
        <v>1939</v>
      </c>
      <c r="CF2948" s="87">
        <v>111.39</v>
      </c>
      <c r="CG2948" s="87" t="s">
        <v>1941</v>
      </c>
      <c r="CH2948" s="87">
        <v>0</v>
      </c>
      <c r="CI2948" s="87" t="s">
        <v>1943</v>
      </c>
      <c r="CJ2948" s="87">
        <v>48.86</v>
      </c>
    </row>
    <row r="2949" spans="79:88" x14ac:dyDescent="0.3">
      <c r="CA2949" s="87" t="s">
        <v>1944</v>
      </c>
      <c r="CB2949" s="87">
        <v>223</v>
      </c>
      <c r="CC2949" s="87" t="s">
        <v>1944</v>
      </c>
      <c r="CD2949" s="87">
        <v>21.33</v>
      </c>
      <c r="CE2949" s="87" t="s">
        <v>1941</v>
      </c>
      <c r="CF2949" s="87">
        <v>111.11</v>
      </c>
      <c r="CG2949" s="87" t="s">
        <v>1943</v>
      </c>
      <c r="CH2949" s="87">
        <v>0.28000000000000003</v>
      </c>
      <c r="CI2949" s="87" t="s">
        <v>1945</v>
      </c>
      <c r="CJ2949" s="87">
        <v>48.97</v>
      </c>
    </row>
    <row r="2950" spans="79:88" x14ac:dyDescent="0.3">
      <c r="CA2950" s="87" t="s">
        <v>1946</v>
      </c>
      <c r="CB2950" s="87">
        <v>223</v>
      </c>
      <c r="CC2950" s="87" t="s">
        <v>1946</v>
      </c>
      <c r="CD2950" s="87">
        <v>21.86</v>
      </c>
      <c r="CE2950" s="87" t="s">
        <v>1943</v>
      </c>
      <c r="CF2950" s="87">
        <v>108.33</v>
      </c>
      <c r="CG2950" s="87" t="s">
        <v>1945</v>
      </c>
      <c r="CH2950" s="87">
        <v>0.28000000000000003</v>
      </c>
      <c r="CI2950" s="87" t="s">
        <v>1712</v>
      </c>
      <c r="CJ2950" s="87">
        <v>38.92</v>
      </c>
    </row>
    <row r="2951" spans="79:88" x14ac:dyDescent="0.3">
      <c r="CA2951" s="87" t="s">
        <v>1947</v>
      </c>
      <c r="CB2951" s="87">
        <v>4</v>
      </c>
      <c r="CC2951" s="87" t="s">
        <v>1947</v>
      </c>
      <c r="CD2951" s="87">
        <v>21.5</v>
      </c>
      <c r="CE2951" s="87" t="s">
        <v>1945</v>
      </c>
      <c r="CF2951" s="87">
        <v>111.67</v>
      </c>
      <c r="CG2951" s="87" t="s">
        <v>1712</v>
      </c>
      <c r="CH2951" s="87">
        <v>0.28000000000000003</v>
      </c>
      <c r="CI2951" s="87" t="s">
        <v>1948</v>
      </c>
      <c r="CJ2951" s="87">
        <v>39.78</v>
      </c>
    </row>
    <row r="2952" spans="79:88" x14ac:dyDescent="0.3">
      <c r="CA2952" s="87" t="s">
        <v>1949</v>
      </c>
      <c r="CB2952" s="87">
        <v>0</v>
      </c>
      <c r="CC2952" s="87" t="s">
        <v>1949</v>
      </c>
      <c r="CD2952" s="87">
        <v>22.33</v>
      </c>
      <c r="CE2952" s="87" t="s">
        <v>1712</v>
      </c>
      <c r="CF2952" s="87">
        <v>112.22</v>
      </c>
      <c r="CG2952" s="87" t="s">
        <v>1948</v>
      </c>
      <c r="CH2952" s="87">
        <v>0</v>
      </c>
      <c r="CI2952" s="87" t="s">
        <v>1950</v>
      </c>
      <c r="CJ2952" s="87">
        <v>40.08</v>
      </c>
    </row>
    <row r="2953" spans="79:88" x14ac:dyDescent="0.3">
      <c r="CA2953" s="87" t="s">
        <v>1951</v>
      </c>
      <c r="CB2953" s="87">
        <v>0</v>
      </c>
      <c r="CC2953" s="87" t="s">
        <v>1951</v>
      </c>
      <c r="CD2953" s="87">
        <v>21.47</v>
      </c>
      <c r="CE2953" s="87" t="s">
        <v>1948</v>
      </c>
      <c r="CF2953" s="87">
        <v>111.11</v>
      </c>
      <c r="CG2953" s="87" t="s">
        <v>1950</v>
      </c>
      <c r="CH2953" s="87">
        <v>0.28000000000000003</v>
      </c>
      <c r="CI2953" s="87" t="s">
        <v>1952</v>
      </c>
      <c r="CJ2953" s="87">
        <v>42.47</v>
      </c>
    </row>
    <row r="2954" spans="79:88" x14ac:dyDescent="0.3">
      <c r="CA2954" s="87" t="s">
        <v>1953</v>
      </c>
      <c r="CB2954" s="87">
        <v>0</v>
      </c>
      <c r="CC2954" s="87" t="s">
        <v>1953</v>
      </c>
      <c r="CD2954" s="87">
        <v>21.69</v>
      </c>
      <c r="CE2954" s="87" t="s">
        <v>1950</v>
      </c>
      <c r="CF2954" s="87">
        <v>111.11</v>
      </c>
      <c r="CG2954" s="87" t="s">
        <v>1952</v>
      </c>
      <c r="CH2954" s="87">
        <v>0</v>
      </c>
      <c r="CI2954" s="87" t="s">
        <v>1954</v>
      </c>
      <c r="CJ2954" s="87">
        <v>37.28</v>
      </c>
    </row>
    <row r="2955" spans="79:88" x14ac:dyDescent="0.3">
      <c r="CA2955" s="87" t="s">
        <v>1955</v>
      </c>
      <c r="CB2955" s="87">
        <v>0</v>
      </c>
      <c r="CC2955" s="87" t="s">
        <v>1955</v>
      </c>
      <c r="CD2955" s="87">
        <v>21.58</v>
      </c>
      <c r="CE2955" s="87" t="s">
        <v>1952</v>
      </c>
      <c r="CF2955" s="87">
        <v>112.22</v>
      </c>
      <c r="CG2955" s="87" t="s">
        <v>1954</v>
      </c>
      <c r="CH2955" s="87">
        <v>0.28000000000000003</v>
      </c>
      <c r="CI2955" s="87" t="s">
        <v>1713</v>
      </c>
      <c r="CJ2955" s="87">
        <v>50.25</v>
      </c>
    </row>
    <row r="2956" spans="79:88" x14ac:dyDescent="0.3">
      <c r="CA2956" s="87" t="s">
        <v>1956</v>
      </c>
      <c r="CB2956" s="87">
        <v>19</v>
      </c>
      <c r="CC2956" s="87" t="s">
        <v>1956</v>
      </c>
      <c r="CD2956" s="87">
        <v>21.69</v>
      </c>
      <c r="CE2956" s="87" t="s">
        <v>1954</v>
      </c>
      <c r="CF2956" s="87">
        <v>110.83</v>
      </c>
      <c r="CG2956" s="87" t="s">
        <v>1713</v>
      </c>
      <c r="CH2956" s="87">
        <v>0.28000000000000003</v>
      </c>
      <c r="CI2956" s="87" t="s">
        <v>1957</v>
      </c>
      <c r="CJ2956" s="87">
        <v>62.94</v>
      </c>
    </row>
    <row r="2957" spans="79:88" x14ac:dyDescent="0.3">
      <c r="CA2957" s="87" t="s">
        <v>1958</v>
      </c>
      <c r="CB2957" s="87">
        <v>32</v>
      </c>
      <c r="CC2957" s="87" t="s">
        <v>1958</v>
      </c>
      <c r="CD2957" s="87">
        <v>22.11</v>
      </c>
      <c r="CE2957" s="87" t="s">
        <v>1713</v>
      </c>
      <c r="CF2957" s="87">
        <v>110.28</v>
      </c>
      <c r="CG2957" s="87" t="s">
        <v>1957</v>
      </c>
      <c r="CH2957" s="87">
        <v>0.28000000000000003</v>
      </c>
      <c r="CI2957" s="87" t="s">
        <v>1959</v>
      </c>
      <c r="CJ2957" s="87">
        <v>56.28</v>
      </c>
    </row>
    <row r="2958" spans="79:88" x14ac:dyDescent="0.3">
      <c r="CA2958" s="87" t="s">
        <v>1960</v>
      </c>
      <c r="CB2958" s="87">
        <v>284</v>
      </c>
      <c r="CC2958" s="87" t="s">
        <v>1960</v>
      </c>
      <c r="CD2958" s="87">
        <v>21.44</v>
      </c>
      <c r="CE2958" s="87" t="s">
        <v>1957</v>
      </c>
      <c r="CF2958" s="87">
        <v>110</v>
      </c>
      <c r="CG2958" s="87" t="s">
        <v>1959</v>
      </c>
      <c r="CH2958" s="87">
        <v>0.28000000000000003</v>
      </c>
      <c r="CI2958" s="87" t="s">
        <v>1961</v>
      </c>
      <c r="CJ2958" s="87">
        <v>49.72</v>
      </c>
    </row>
    <row r="2959" spans="79:88" x14ac:dyDescent="0.3">
      <c r="CA2959" s="87" t="s">
        <v>1962</v>
      </c>
      <c r="CB2959" s="87">
        <v>221</v>
      </c>
      <c r="CC2959" s="87" t="s">
        <v>1962</v>
      </c>
      <c r="CD2959" s="87">
        <v>21.81</v>
      </c>
      <c r="CE2959" s="87" t="s">
        <v>1959</v>
      </c>
      <c r="CF2959" s="87">
        <v>111.67</v>
      </c>
      <c r="CG2959" s="87" t="s">
        <v>1961</v>
      </c>
      <c r="CH2959" s="87">
        <v>0.28000000000000003</v>
      </c>
      <c r="CI2959" s="87" t="s">
        <v>1963</v>
      </c>
      <c r="CJ2959" s="87">
        <v>46.17</v>
      </c>
    </row>
    <row r="2960" spans="79:88" x14ac:dyDescent="0.3">
      <c r="CA2960" s="87" t="s">
        <v>1964</v>
      </c>
      <c r="CB2960" s="87">
        <v>196</v>
      </c>
      <c r="CC2960" s="87" t="s">
        <v>1964</v>
      </c>
      <c r="CD2960" s="87">
        <v>21.19</v>
      </c>
      <c r="CE2960" s="87" t="s">
        <v>1961</v>
      </c>
      <c r="CF2960" s="87">
        <v>109.44</v>
      </c>
      <c r="CG2960" s="87" t="s">
        <v>1963</v>
      </c>
      <c r="CH2960" s="87">
        <v>0</v>
      </c>
      <c r="CI2960" s="87" t="s">
        <v>1715</v>
      </c>
      <c r="CJ2960" s="87">
        <v>51.39</v>
      </c>
    </row>
    <row r="2961" spans="79:88" x14ac:dyDescent="0.3">
      <c r="CA2961" s="87" t="s">
        <v>1965</v>
      </c>
      <c r="CB2961" s="87">
        <v>223</v>
      </c>
      <c r="CC2961" s="87" t="s">
        <v>1965</v>
      </c>
      <c r="CD2961" s="87">
        <v>20.86</v>
      </c>
      <c r="CE2961" s="87" t="s">
        <v>1963</v>
      </c>
      <c r="CF2961" s="87">
        <v>107.5</v>
      </c>
      <c r="CG2961" s="87" t="s">
        <v>1715</v>
      </c>
      <c r="CH2961" s="87">
        <v>0.28000000000000003</v>
      </c>
      <c r="CI2961" s="87" t="s">
        <v>1966</v>
      </c>
      <c r="CJ2961" s="87">
        <v>48.89</v>
      </c>
    </row>
    <row r="2962" spans="79:88" x14ac:dyDescent="0.3">
      <c r="CA2962" s="87" t="s">
        <v>1967</v>
      </c>
      <c r="CB2962" s="87">
        <v>266</v>
      </c>
      <c r="CC2962" s="87" t="s">
        <v>1967</v>
      </c>
      <c r="CD2962" s="87">
        <v>21.25</v>
      </c>
      <c r="CE2962" s="87" t="s">
        <v>1715</v>
      </c>
      <c r="CF2962" s="87">
        <v>111.39</v>
      </c>
      <c r="CG2962" s="87" t="s">
        <v>1966</v>
      </c>
      <c r="CH2962" s="87">
        <v>0.28000000000000003</v>
      </c>
      <c r="CI2962" s="87" t="s">
        <v>1968</v>
      </c>
      <c r="CJ2962" s="87">
        <v>53.58</v>
      </c>
    </row>
    <row r="2963" spans="79:88" x14ac:dyDescent="0.3">
      <c r="CA2963" s="87" t="s">
        <v>1969</v>
      </c>
      <c r="CB2963" s="87">
        <v>290</v>
      </c>
      <c r="CC2963" s="87" t="s">
        <v>1969</v>
      </c>
      <c r="CD2963" s="87">
        <v>22.69</v>
      </c>
      <c r="CE2963" s="87" t="s">
        <v>1966</v>
      </c>
      <c r="CF2963" s="87">
        <v>109.44</v>
      </c>
      <c r="CG2963" s="87" t="s">
        <v>1968</v>
      </c>
      <c r="CH2963" s="87">
        <v>0.28000000000000003</v>
      </c>
      <c r="CI2963" s="87" t="s">
        <v>1970</v>
      </c>
      <c r="CJ2963" s="87">
        <v>58.36</v>
      </c>
    </row>
    <row r="2964" spans="79:88" x14ac:dyDescent="0.3">
      <c r="CA2964" s="87" t="s">
        <v>1971</v>
      </c>
      <c r="CB2964" s="87">
        <v>299</v>
      </c>
      <c r="CC2964" s="87" t="s">
        <v>1971</v>
      </c>
      <c r="CD2964" s="87">
        <v>21.42</v>
      </c>
      <c r="CE2964" s="87" t="s">
        <v>1968</v>
      </c>
      <c r="CF2964" s="87">
        <v>109.44</v>
      </c>
      <c r="CG2964" s="87" t="s">
        <v>1970</v>
      </c>
      <c r="CH2964" s="87">
        <v>0.28000000000000003</v>
      </c>
      <c r="CI2964" s="87" t="s">
        <v>1972</v>
      </c>
      <c r="CJ2964" s="87">
        <v>51.56</v>
      </c>
    </row>
    <row r="2965" spans="79:88" x14ac:dyDescent="0.3">
      <c r="CA2965" s="87" t="s">
        <v>1973</v>
      </c>
      <c r="CB2965" s="87">
        <v>306</v>
      </c>
      <c r="CC2965" s="87" t="s">
        <v>1973</v>
      </c>
      <c r="CD2965" s="87">
        <v>21.94</v>
      </c>
      <c r="CE2965" s="87" t="s">
        <v>1970</v>
      </c>
      <c r="CF2965" s="87">
        <v>112.5</v>
      </c>
      <c r="CG2965" s="87" t="s">
        <v>1972</v>
      </c>
      <c r="CH2965" s="87">
        <v>0.28000000000000003</v>
      </c>
      <c r="CI2965" s="87" t="s">
        <v>1717</v>
      </c>
      <c r="CJ2965" s="87">
        <v>50.92</v>
      </c>
    </row>
    <row r="2966" spans="79:88" x14ac:dyDescent="0.3">
      <c r="CA2966" s="87" t="s">
        <v>1974</v>
      </c>
      <c r="CB2966" s="87">
        <v>308</v>
      </c>
      <c r="CC2966" s="87" t="s">
        <v>1974</v>
      </c>
      <c r="CD2966" s="87">
        <v>22.31</v>
      </c>
      <c r="CE2966" s="87" t="s">
        <v>1972</v>
      </c>
      <c r="CF2966" s="87">
        <v>110.28</v>
      </c>
      <c r="CG2966" s="87" t="s">
        <v>1717</v>
      </c>
      <c r="CH2966" s="87">
        <v>0.28000000000000003</v>
      </c>
      <c r="CI2966" s="87" t="s">
        <v>1975</v>
      </c>
      <c r="CJ2966" s="87">
        <v>60.03</v>
      </c>
    </row>
    <row r="2967" spans="79:88" x14ac:dyDescent="0.3">
      <c r="CA2967" s="87" t="s">
        <v>1976</v>
      </c>
      <c r="CB2967" s="87">
        <v>291</v>
      </c>
      <c r="CC2967" s="87" t="s">
        <v>1976</v>
      </c>
      <c r="CD2967" s="87">
        <v>21.75</v>
      </c>
      <c r="CE2967" s="87" t="s">
        <v>1717</v>
      </c>
      <c r="CF2967" s="87">
        <v>107.5</v>
      </c>
      <c r="CG2967" s="87" t="s">
        <v>1975</v>
      </c>
      <c r="CH2967" s="87">
        <v>0.28000000000000003</v>
      </c>
      <c r="CI2967" s="87" t="s">
        <v>1977</v>
      </c>
      <c r="CJ2967" s="87">
        <v>64.17</v>
      </c>
    </row>
    <row r="2968" spans="79:88" x14ac:dyDescent="0.3">
      <c r="CA2968" s="87" t="s">
        <v>1978</v>
      </c>
      <c r="CB2968" s="87">
        <v>304</v>
      </c>
      <c r="CC2968" s="87" t="s">
        <v>1978</v>
      </c>
      <c r="CD2968" s="87">
        <v>21.72</v>
      </c>
      <c r="CE2968" s="87" t="s">
        <v>1975</v>
      </c>
      <c r="CF2968" s="87">
        <v>99.44</v>
      </c>
      <c r="CG2968" s="87" t="s">
        <v>1977</v>
      </c>
      <c r="CH2968" s="87">
        <v>0.28000000000000003</v>
      </c>
      <c r="CI2968" s="87" t="s">
        <v>1979</v>
      </c>
      <c r="CJ2968" s="87">
        <v>60.89</v>
      </c>
    </row>
    <row r="2969" spans="79:88" x14ac:dyDescent="0.3">
      <c r="CA2969" s="87" t="s">
        <v>1980</v>
      </c>
      <c r="CB2969" s="87">
        <v>304</v>
      </c>
      <c r="CC2969" s="87" t="s">
        <v>1980</v>
      </c>
      <c r="CD2969" s="87">
        <v>21.58</v>
      </c>
      <c r="CE2969" s="87" t="s">
        <v>1977</v>
      </c>
      <c r="CF2969" s="87">
        <v>95.83</v>
      </c>
      <c r="CG2969" s="87" t="s">
        <v>1979</v>
      </c>
      <c r="CH2969" s="87">
        <v>0.28000000000000003</v>
      </c>
      <c r="CI2969" s="87" t="s">
        <v>1981</v>
      </c>
      <c r="CJ2969" s="87">
        <v>58.03</v>
      </c>
    </row>
    <row r="2970" spans="79:88" x14ac:dyDescent="0.3">
      <c r="CA2970" s="87" t="s">
        <v>1982</v>
      </c>
      <c r="CB2970" s="87">
        <v>300</v>
      </c>
      <c r="CC2970" s="87" t="s">
        <v>1982</v>
      </c>
      <c r="CD2970" s="87">
        <v>21.81</v>
      </c>
      <c r="CE2970" s="87" t="s">
        <v>1979</v>
      </c>
      <c r="CF2970" s="87">
        <v>96.11</v>
      </c>
      <c r="CG2970" s="87" t="s">
        <v>1981</v>
      </c>
      <c r="CH2970" s="87">
        <v>0.28000000000000003</v>
      </c>
      <c r="CI2970" s="87" t="s">
        <v>1719</v>
      </c>
      <c r="CJ2970" s="87">
        <v>40.39</v>
      </c>
    </row>
    <row r="2971" spans="79:88" x14ac:dyDescent="0.3">
      <c r="CA2971" s="87" t="s">
        <v>1983</v>
      </c>
      <c r="CB2971" s="87">
        <v>292</v>
      </c>
      <c r="CC2971" s="87" t="s">
        <v>1983</v>
      </c>
      <c r="CD2971" s="87">
        <v>21.56</v>
      </c>
      <c r="CE2971" s="87" t="s">
        <v>1981</v>
      </c>
      <c r="CF2971" s="87">
        <v>94.72</v>
      </c>
      <c r="CG2971" s="87" t="s">
        <v>1719</v>
      </c>
      <c r="CH2971" s="87">
        <v>0.28000000000000003</v>
      </c>
      <c r="CI2971" s="87" t="s">
        <v>1984</v>
      </c>
      <c r="CJ2971" s="87">
        <v>40.36</v>
      </c>
    </row>
    <row r="2972" spans="79:88" x14ac:dyDescent="0.3">
      <c r="CA2972" s="87" t="s">
        <v>1985</v>
      </c>
      <c r="CB2972" s="87">
        <v>299</v>
      </c>
      <c r="CC2972" s="87" t="s">
        <v>1985</v>
      </c>
      <c r="CD2972" s="87">
        <v>21.64</v>
      </c>
      <c r="CE2972" s="87" t="s">
        <v>1719</v>
      </c>
      <c r="CF2972" s="87">
        <v>93.61</v>
      </c>
      <c r="CG2972" s="87" t="s">
        <v>1984</v>
      </c>
      <c r="CH2972" s="87">
        <v>0.28000000000000003</v>
      </c>
      <c r="CI2972" s="87" t="s">
        <v>1986</v>
      </c>
      <c r="CJ2972" s="87">
        <v>43.31</v>
      </c>
    </row>
    <row r="2973" spans="79:88" x14ac:dyDescent="0.3">
      <c r="CA2973" s="87" t="s">
        <v>1987</v>
      </c>
      <c r="CB2973" s="87">
        <v>295</v>
      </c>
      <c r="CC2973" s="87" t="s">
        <v>1987</v>
      </c>
      <c r="CD2973" s="87">
        <v>21.64</v>
      </c>
      <c r="CE2973" s="87" t="s">
        <v>1984</v>
      </c>
      <c r="CF2973" s="87">
        <v>100</v>
      </c>
      <c r="CG2973" s="87" t="s">
        <v>1986</v>
      </c>
      <c r="CH2973" s="87">
        <v>0.28000000000000003</v>
      </c>
      <c r="CI2973" s="87" t="s">
        <v>1988</v>
      </c>
      <c r="CJ2973" s="87">
        <v>45.72</v>
      </c>
    </row>
    <row r="2974" spans="79:88" x14ac:dyDescent="0.3">
      <c r="CA2974" s="87" t="s">
        <v>1989</v>
      </c>
      <c r="CB2974" s="87">
        <v>298</v>
      </c>
      <c r="CC2974" s="87" t="s">
        <v>1989</v>
      </c>
      <c r="CD2974" s="87">
        <v>21.47</v>
      </c>
      <c r="CE2974" s="87" t="s">
        <v>1986</v>
      </c>
      <c r="CF2974" s="87">
        <v>108.06</v>
      </c>
      <c r="CG2974" s="87" t="s">
        <v>1988</v>
      </c>
      <c r="CH2974" s="87">
        <v>0.28000000000000003</v>
      </c>
      <c r="CI2974" s="87" t="s">
        <v>1990</v>
      </c>
      <c r="CJ2974" s="87">
        <v>48.86</v>
      </c>
    </row>
    <row r="2975" spans="79:88" x14ac:dyDescent="0.3">
      <c r="CA2975" s="87" t="s">
        <v>1991</v>
      </c>
      <c r="CB2975" s="87">
        <v>288</v>
      </c>
      <c r="CC2975" s="87" t="s">
        <v>1991</v>
      </c>
      <c r="CD2975" s="87">
        <v>21.47</v>
      </c>
      <c r="CE2975" s="87" t="s">
        <v>1988</v>
      </c>
      <c r="CF2975" s="87">
        <v>109.44</v>
      </c>
      <c r="CG2975" s="87" t="s">
        <v>1990</v>
      </c>
      <c r="CH2975" s="87">
        <v>0.28000000000000003</v>
      </c>
      <c r="CI2975" s="87" t="s">
        <v>1721</v>
      </c>
      <c r="CJ2975" s="87">
        <v>49.19</v>
      </c>
    </row>
    <row r="2976" spans="79:88" x14ac:dyDescent="0.3">
      <c r="CA2976" s="87" t="s">
        <v>1992</v>
      </c>
      <c r="CB2976" s="87">
        <v>301</v>
      </c>
      <c r="CC2976" s="87" t="s">
        <v>1992</v>
      </c>
      <c r="CD2976" s="87">
        <v>21.89</v>
      </c>
      <c r="CE2976" s="87" t="s">
        <v>1990</v>
      </c>
      <c r="CF2976" s="87">
        <v>106.94</v>
      </c>
      <c r="CG2976" s="87" t="s">
        <v>1721</v>
      </c>
      <c r="CH2976" s="87">
        <v>0.28000000000000003</v>
      </c>
      <c r="CI2976" s="87" t="s">
        <v>1993</v>
      </c>
      <c r="CJ2976" s="87">
        <v>51.56</v>
      </c>
    </row>
    <row r="2977" spans="79:88" x14ac:dyDescent="0.3">
      <c r="CA2977" s="87" t="s">
        <v>1994</v>
      </c>
      <c r="CB2977" s="87">
        <v>294</v>
      </c>
      <c r="CC2977" s="87" t="s">
        <v>1994</v>
      </c>
      <c r="CD2977" s="87">
        <v>21.22</v>
      </c>
      <c r="CE2977" s="87" t="s">
        <v>1721</v>
      </c>
      <c r="CF2977" s="87">
        <v>101.94</v>
      </c>
      <c r="CG2977" s="87" t="s">
        <v>1993</v>
      </c>
      <c r="CH2977" s="87">
        <v>0</v>
      </c>
      <c r="CI2977" s="87" t="s">
        <v>1995</v>
      </c>
      <c r="CJ2977" s="87">
        <v>47.22</v>
      </c>
    </row>
    <row r="2978" spans="79:88" x14ac:dyDescent="0.3">
      <c r="CA2978" s="87" t="s">
        <v>1996</v>
      </c>
      <c r="CB2978" s="87">
        <v>299</v>
      </c>
      <c r="CC2978" s="87" t="s">
        <v>1996</v>
      </c>
      <c r="CD2978" s="87">
        <v>21.5</v>
      </c>
      <c r="CE2978" s="87" t="s">
        <v>1993</v>
      </c>
      <c r="CF2978" s="87">
        <v>92.22</v>
      </c>
      <c r="CG2978" s="87" t="s">
        <v>1995</v>
      </c>
      <c r="CH2978" s="87">
        <v>0.28000000000000003</v>
      </c>
      <c r="CI2978" s="87" t="s">
        <v>1997</v>
      </c>
      <c r="CJ2978" s="87">
        <v>50.44</v>
      </c>
    </row>
    <row r="2979" spans="79:88" x14ac:dyDescent="0.3">
      <c r="CA2979" s="87" t="s">
        <v>1998</v>
      </c>
      <c r="CB2979" s="87">
        <v>298</v>
      </c>
      <c r="CC2979" s="87" t="s">
        <v>1998</v>
      </c>
      <c r="CD2979" s="87">
        <v>21.22</v>
      </c>
      <c r="CE2979" s="87" t="s">
        <v>1995</v>
      </c>
      <c r="CF2979" s="87">
        <v>86.11</v>
      </c>
      <c r="CG2979" s="87" t="s">
        <v>1997</v>
      </c>
      <c r="CH2979" s="87">
        <v>0.28000000000000003</v>
      </c>
      <c r="CI2979" s="87" t="s">
        <v>1999</v>
      </c>
      <c r="CJ2979" s="87">
        <v>48.36</v>
      </c>
    </row>
    <row r="2980" spans="79:88" x14ac:dyDescent="0.3">
      <c r="CA2980" s="87" t="s">
        <v>2000</v>
      </c>
      <c r="CB2980" s="87">
        <v>296</v>
      </c>
      <c r="CC2980" s="87" t="s">
        <v>2000</v>
      </c>
      <c r="CD2980" s="87">
        <v>22.39</v>
      </c>
      <c r="CE2980" s="87" t="s">
        <v>1997</v>
      </c>
      <c r="CF2980" s="87">
        <v>87.22</v>
      </c>
      <c r="CG2980" s="87" t="s">
        <v>1999</v>
      </c>
      <c r="CH2980" s="87">
        <v>0.28000000000000003</v>
      </c>
      <c r="CI2980" s="87" t="s">
        <v>1722</v>
      </c>
      <c r="CJ2980" s="87">
        <v>49.64</v>
      </c>
    </row>
    <row r="2981" spans="79:88" x14ac:dyDescent="0.3">
      <c r="CA2981" s="87" t="s">
        <v>2001</v>
      </c>
      <c r="CB2981" s="87">
        <v>59</v>
      </c>
      <c r="CC2981" s="87" t="s">
        <v>2001</v>
      </c>
      <c r="CD2981" s="87">
        <v>21.33</v>
      </c>
      <c r="CE2981" s="87" t="s">
        <v>1999</v>
      </c>
      <c r="CF2981" s="87">
        <v>86.94</v>
      </c>
      <c r="CG2981" s="87" t="s">
        <v>1722</v>
      </c>
      <c r="CH2981" s="87">
        <v>0.28000000000000003</v>
      </c>
      <c r="CI2981" s="87" t="s">
        <v>2002</v>
      </c>
      <c r="CJ2981" s="87">
        <v>44.42</v>
      </c>
    </row>
    <row r="2982" spans="79:88" x14ac:dyDescent="0.3">
      <c r="CA2982" s="87" t="s">
        <v>2003</v>
      </c>
      <c r="CB2982" s="87">
        <v>271</v>
      </c>
      <c r="CC2982" s="87" t="s">
        <v>2003</v>
      </c>
      <c r="CD2982" s="87">
        <v>21.25</v>
      </c>
      <c r="CE2982" s="87" t="s">
        <v>1722</v>
      </c>
      <c r="CF2982" s="87">
        <v>85</v>
      </c>
      <c r="CG2982" s="87" t="s">
        <v>2002</v>
      </c>
      <c r="CH2982" s="87">
        <v>0.28000000000000003</v>
      </c>
      <c r="CI2982" s="87" t="s">
        <v>2004</v>
      </c>
      <c r="CJ2982" s="87">
        <v>45.64</v>
      </c>
    </row>
    <row r="2983" spans="79:88" x14ac:dyDescent="0.3">
      <c r="CA2983" s="87" t="s">
        <v>2005</v>
      </c>
      <c r="CB2983" s="87">
        <v>290</v>
      </c>
      <c r="CC2983" s="87" t="s">
        <v>2005</v>
      </c>
      <c r="CD2983" s="87">
        <v>21.5</v>
      </c>
      <c r="CE2983" s="87" t="s">
        <v>2002</v>
      </c>
      <c r="CF2983" s="87">
        <v>87.22</v>
      </c>
      <c r="CG2983" s="87" t="s">
        <v>2004</v>
      </c>
      <c r="CH2983" s="87">
        <v>0.28000000000000003</v>
      </c>
      <c r="CI2983" s="87" t="s">
        <v>2006</v>
      </c>
      <c r="CJ2983" s="87">
        <v>45.44</v>
      </c>
    </row>
    <row r="2984" spans="79:88" x14ac:dyDescent="0.3">
      <c r="CA2984" s="87" t="s">
        <v>2007</v>
      </c>
      <c r="CB2984" s="87">
        <v>311</v>
      </c>
      <c r="CC2984" s="87" t="s">
        <v>2007</v>
      </c>
      <c r="CD2984" s="87">
        <v>21.58</v>
      </c>
      <c r="CE2984" s="87" t="s">
        <v>2004</v>
      </c>
      <c r="CF2984" s="87">
        <v>90.83</v>
      </c>
      <c r="CG2984" s="87" t="s">
        <v>2006</v>
      </c>
      <c r="CH2984" s="87">
        <v>0.28000000000000003</v>
      </c>
      <c r="CI2984" s="87" t="s">
        <v>2008</v>
      </c>
      <c r="CJ2984" s="87">
        <v>43.92</v>
      </c>
    </row>
    <row r="2985" spans="79:88" x14ac:dyDescent="0.3">
      <c r="CA2985" s="87" t="s">
        <v>2009</v>
      </c>
      <c r="CB2985" s="87">
        <v>307</v>
      </c>
      <c r="CC2985" s="87" t="s">
        <v>2009</v>
      </c>
      <c r="CD2985" s="87">
        <v>21.69</v>
      </c>
      <c r="CE2985" s="87" t="s">
        <v>2006</v>
      </c>
      <c r="CF2985" s="87">
        <v>89.17</v>
      </c>
      <c r="CG2985" s="87" t="s">
        <v>2008</v>
      </c>
      <c r="CH2985" s="87">
        <v>0.28000000000000003</v>
      </c>
      <c r="CI2985" s="87" t="s">
        <v>1724</v>
      </c>
      <c r="CJ2985" s="87">
        <v>42.69</v>
      </c>
    </row>
    <row r="2986" spans="79:88" x14ac:dyDescent="0.3">
      <c r="CA2986" s="87" t="s">
        <v>2010</v>
      </c>
      <c r="CB2986" s="87">
        <v>311</v>
      </c>
      <c r="CC2986" s="87" t="s">
        <v>2010</v>
      </c>
      <c r="CD2986" s="87">
        <v>21.44</v>
      </c>
      <c r="CE2986" s="87" t="s">
        <v>2008</v>
      </c>
      <c r="CF2986" s="87">
        <v>84.72</v>
      </c>
      <c r="CG2986" s="87" t="s">
        <v>1724</v>
      </c>
      <c r="CH2986" s="87">
        <v>0.28000000000000003</v>
      </c>
      <c r="CI2986" s="87" t="s">
        <v>2011</v>
      </c>
      <c r="CJ2986" s="87">
        <v>43.69</v>
      </c>
    </row>
    <row r="2987" spans="79:88" x14ac:dyDescent="0.3">
      <c r="CA2987" s="87" t="s">
        <v>2012</v>
      </c>
      <c r="CB2987" s="87">
        <v>311</v>
      </c>
      <c r="CC2987" s="87" t="s">
        <v>2012</v>
      </c>
      <c r="CD2987" s="87">
        <v>25.92</v>
      </c>
      <c r="CE2987" s="87" t="s">
        <v>1724</v>
      </c>
      <c r="CF2987" s="87">
        <v>91.67</v>
      </c>
      <c r="CG2987" s="87" t="s">
        <v>2011</v>
      </c>
      <c r="CH2987" s="87">
        <v>0.28000000000000003</v>
      </c>
      <c r="CI2987" s="87" t="s">
        <v>2013</v>
      </c>
      <c r="CJ2987" s="87">
        <v>41.97</v>
      </c>
    </row>
    <row r="2988" spans="79:88" x14ac:dyDescent="0.3">
      <c r="CA2988" s="87" t="s">
        <v>2014</v>
      </c>
      <c r="CB2988" s="87">
        <v>309</v>
      </c>
      <c r="CC2988" s="87" t="s">
        <v>2014</v>
      </c>
      <c r="CD2988" s="87">
        <v>28</v>
      </c>
      <c r="CE2988" s="87" t="s">
        <v>2011</v>
      </c>
      <c r="CF2988" s="87">
        <v>95.56</v>
      </c>
      <c r="CG2988" s="87" t="s">
        <v>2013</v>
      </c>
      <c r="CH2988" s="87">
        <v>0.28000000000000003</v>
      </c>
      <c r="CI2988" s="87" t="s">
        <v>2015</v>
      </c>
      <c r="CJ2988" s="87">
        <v>33.92</v>
      </c>
    </row>
    <row r="2989" spans="79:88" x14ac:dyDescent="0.3">
      <c r="CA2989" s="87" t="s">
        <v>2016</v>
      </c>
      <c r="CB2989" s="87">
        <v>301</v>
      </c>
      <c r="CC2989" s="87" t="s">
        <v>2016</v>
      </c>
      <c r="CD2989" s="87">
        <v>28.19</v>
      </c>
      <c r="CE2989" s="87" t="s">
        <v>2013</v>
      </c>
      <c r="CF2989" s="87">
        <v>98.33</v>
      </c>
      <c r="CG2989" s="87" t="s">
        <v>2015</v>
      </c>
      <c r="CH2989" s="87">
        <v>0.28000000000000003</v>
      </c>
      <c r="CI2989" s="87" t="s">
        <v>2017</v>
      </c>
      <c r="CJ2989" s="87">
        <v>35.06</v>
      </c>
    </row>
    <row r="2990" spans="79:88" x14ac:dyDescent="0.3">
      <c r="CA2990" s="87" t="s">
        <v>2018</v>
      </c>
      <c r="CB2990" s="87">
        <v>294</v>
      </c>
      <c r="CC2990" s="87" t="s">
        <v>2018</v>
      </c>
      <c r="CD2990" s="87">
        <v>27.67</v>
      </c>
      <c r="CE2990" s="87" t="s">
        <v>2015</v>
      </c>
      <c r="CF2990" s="87">
        <v>103.61</v>
      </c>
      <c r="CG2990" s="87" t="s">
        <v>2017</v>
      </c>
      <c r="CH2990" s="87">
        <v>0.28000000000000003</v>
      </c>
      <c r="CI2990" s="87" t="s">
        <v>1726</v>
      </c>
      <c r="CJ2990" s="87">
        <v>34.69</v>
      </c>
    </row>
    <row r="2991" spans="79:88" x14ac:dyDescent="0.3">
      <c r="CA2991" s="87" t="s">
        <v>2019</v>
      </c>
      <c r="CB2991" s="87">
        <v>301</v>
      </c>
      <c r="CC2991" s="87" t="s">
        <v>2019</v>
      </c>
      <c r="CD2991" s="87">
        <v>27.94</v>
      </c>
      <c r="CE2991" s="87" t="s">
        <v>2017</v>
      </c>
      <c r="CF2991" s="87">
        <v>107.78</v>
      </c>
      <c r="CG2991" s="87" t="s">
        <v>1726</v>
      </c>
      <c r="CH2991" s="87">
        <v>0.28000000000000003</v>
      </c>
      <c r="CI2991" s="87" t="s">
        <v>2020</v>
      </c>
      <c r="CJ2991" s="87">
        <v>34.58</v>
      </c>
    </row>
    <row r="2992" spans="79:88" x14ac:dyDescent="0.3">
      <c r="CA2992" s="87" t="s">
        <v>2021</v>
      </c>
      <c r="CB2992" s="87">
        <v>300</v>
      </c>
      <c r="CC2992" s="87" t="s">
        <v>2021</v>
      </c>
      <c r="CD2992" s="87">
        <v>28.5</v>
      </c>
      <c r="CE2992" s="87" t="s">
        <v>1726</v>
      </c>
      <c r="CF2992" s="87">
        <v>107.22</v>
      </c>
      <c r="CG2992" s="87" t="s">
        <v>2020</v>
      </c>
      <c r="CH2992" s="87">
        <v>0.28000000000000003</v>
      </c>
      <c r="CI2992" s="87" t="s">
        <v>2022</v>
      </c>
      <c r="CJ2992" s="87">
        <v>37.78</v>
      </c>
    </row>
    <row r="2993" spans="79:88" x14ac:dyDescent="0.3">
      <c r="CA2993" s="87" t="s">
        <v>2023</v>
      </c>
      <c r="CB2993" s="87">
        <v>300</v>
      </c>
      <c r="CC2993" s="87" t="s">
        <v>2023</v>
      </c>
      <c r="CD2993" s="87">
        <v>28</v>
      </c>
      <c r="CE2993" s="87" t="s">
        <v>2020</v>
      </c>
      <c r="CF2993" s="87">
        <v>102.5</v>
      </c>
      <c r="CG2993" s="87" t="s">
        <v>2022</v>
      </c>
      <c r="CH2993" s="87">
        <v>0.28000000000000003</v>
      </c>
      <c r="CI2993" s="87" t="s">
        <v>2024</v>
      </c>
      <c r="CJ2993" s="87">
        <v>38.58</v>
      </c>
    </row>
    <row r="2994" spans="79:88" x14ac:dyDescent="0.3">
      <c r="CA2994" s="87" t="s">
        <v>2025</v>
      </c>
      <c r="CB2994" s="87">
        <v>302</v>
      </c>
      <c r="CC2994" s="87" t="s">
        <v>2025</v>
      </c>
      <c r="CD2994" s="87">
        <v>28.94</v>
      </c>
      <c r="CE2994" s="87" t="s">
        <v>2022</v>
      </c>
      <c r="CF2994" s="87">
        <v>109.44</v>
      </c>
      <c r="CG2994" s="87" t="s">
        <v>2024</v>
      </c>
      <c r="CH2994" s="87">
        <v>0.28000000000000003</v>
      </c>
      <c r="CI2994" s="87" t="s">
        <v>2026</v>
      </c>
      <c r="CJ2994" s="87">
        <v>38.53</v>
      </c>
    </row>
    <row r="2995" spans="79:88" x14ac:dyDescent="0.3">
      <c r="CA2995" s="87" t="s">
        <v>2027</v>
      </c>
      <c r="CB2995" s="87">
        <v>294</v>
      </c>
      <c r="CC2995" s="87" t="s">
        <v>2027</v>
      </c>
      <c r="CD2995" s="87">
        <v>26.42</v>
      </c>
      <c r="CE2995" s="87" t="s">
        <v>2024</v>
      </c>
      <c r="CF2995" s="87">
        <v>115.56</v>
      </c>
      <c r="CG2995" s="87" t="s">
        <v>2026</v>
      </c>
      <c r="CH2995" s="87">
        <v>0.28000000000000003</v>
      </c>
      <c r="CI2995" s="87" t="s">
        <v>1728</v>
      </c>
      <c r="CJ2995" s="87">
        <v>45.14</v>
      </c>
    </row>
    <row r="2996" spans="79:88" x14ac:dyDescent="0.3">
      <c r="CA2996" s="87" t="s">
        <v>2028</v>
      </c>
      <c r="CB2996" s="87">
        <v>286</v>
      </c>
      <c r="CC2996" s="87" t="s">
        <v>2028</v>
      </c>
      <c r="CD2996" s="87">
        <v>27.89</v>
      </c>
      <c r="CE2996" s="87" t="s">
        <v>2026</v>
      </c>
      <c r="CF2996" s="87">
        <v>110</v>
      </c>
      <c r="CG2996" s="87" t="s">
        <v>1728</v>
      </c>
      <c r="CH2996" s="87">
        <v>0.28000000000000003</v>
      </c>
      <c r="CI2996" s="87" t="s">
        <v>2029</v>
      </c>
      <c r="CJ2996" s="87">
        <v>51.64</v>
      </c>
    </row>
    <row r="2997" spans="79:88" x14ac:dyDescent="0.3">
      <c r="CA2997" s="87" t="s">
        <v>2030</v>
      </c>
      <c r="CB2997" s="87">
        <v>244</v>
      </c>
      <c r="CC2997" s="87" t="s">
        <v>2030</v>
      </c>
      <c r="CD2997" s="87">
        <v>27.25</v>
      </c>
      <c r="CE2997" s="87" t="s">
        <v>1728</v>
      </c>
      <c r="CF2997" s="87">
        <v>106.11</v>
      </c>
      <c r="CG2997" s="87" t="s">
        <v>2029</v>
      </c>
      <c r="CH2997" s="87">
        <v>0.28000000000000003</v>
      </c>
      <c r="CI2997" s="87" t="s">
        <v>2031</v>
      </c>
      <c r="CJ2997" s="87">
        <v>51.72</v>
      </c>
    </row>
    <row r="2998" spans="79:88" x14ac:dyDescent="0.3">
      <c r="CA2998" s="87" t="s">
        <v>2032</v>
      </c>
      <c r="CB2998" s="87">
        <v>208</v>
      </c>
      <c r="CC2998" s="87" t="s">
        <v>2032</v>
      </c>
      <c r="CD2998" s="87">
        <v>26.61</v>
      </c>
      <c r="CE2998" s="87" t="s">
        <v>2029</v>
      </c>
      <c r="CF2998" s="87">
        <v>103.61</v>
      </c>
      <c r="CG2998" s="87" t="s">
        <v>2031</v>
      </c>
      <c r="CH2998" s="87">
        <v>0.28000000000000003</v>
      </c>
      <c r="CI2998" s="87" t="s">
        <v>2033</v>
      </c>
      <c r="CJ2998" s="87">
        <v>50.67</v>
      </c>
    </row>
    <row r="2999" spans="79:88" x14ac:dyDescent="0.3">
      <c r="CA2999" s="87" t="s">
        <v>2034</v>
      </c>
      <c r="CB2999" s="87">
        <v>172</v>
      </c>
      <c r="CC2999" s="87" t="s">
        <v>2034</v>
      </c>
      <c r="CD2999" s="87">
        <v>27.36</v>
      </c>
      <c r="CE2999" s="87" t="s">
        <v>2031</v>
      </c>
      <c r="CF2999" s="87">
        <v>103.06</v>
      </c>
      <c r="CG2999" s="87" t="s">
        <v>2033</v>
      </c>
      <c r="CH2999" s="87">
        <v>0.28000000000000003</v>
      </c>
      <c r="CI2999" s="87" t="s">
        <v>2035</v>
      </c>
      <c r="CJ2999" s="87">
        <v>51.06</v>
      </c>
    </row>
    <row r="3000" spans="79:88" x14ac:dyDescent="0.3">
      <c r="CA3000" s="87" t="s">
        <v>2036</v>
      </c>
      <c r="CB3000" s="87">
        <v>157</v>
      </c>
      <c r="CC3000" s="87" t="s">
        <v>2036</v>
      </c>
      <c r="CD3000" s="87">
        <v>26.17</v>
      </c>
      <c r="CE3000" s="87" t="s">
        <v>2033</v>
      </c>
      <c r="CF3000" s="87">
        <v>107.78</v>
      </c>
      <c r="CG3000" s="87" t="s">
        <v>2035</v>
      </c>
      <c r="CH3000" s="87">
        <v>0.28000000000000003</v>
      </c>
      <c r="CI3000" s="87" t="s">
        <v>1730</v>
      </c>
      <c r="CJ3000" s="87">
        <v>51.64</v>
      </c>
    </row>
    <row r="3001" spans="79:88" x14ac:dyDescent="0.3">
      <c r="CA3001" s="87" t="s">
        <v>2037</v>
      </c>
      <c r="CB3001" s="87">
        <v>157</v>
      </c>
      <c r="CC3001" s="87" t="s">
        <v>2037</v>
      </c>
      <c r="CD3001" s="87">
        <v>23.78</v>
      </c>
      <c r="CE3001" s="87" t="s">
        <v>2035</v>
      </c>
      <c r="CF3001" s="87">
        <v>110.83</v>
      </c>
      <c r="CG3001" s="87" t="s">
        <v>1730</v>
      </c>
      <c r="CH3001" s="87">
        <v>0.28000000000000003</v>
      </c>
      <c r="CI3001" s="87" t="s">
        <v>2038</v>
      </c>
      <c r="CJ3001" s="87">
        <v>50.89</v>
      </c>
    </row>
    <row r="3002" spans="79:88" x14ac:dyDescent="0.3">
      <c r="CA3002" s="87" t="s">
        <v>2039</v>
      </c>
      <c r="CB3002" s="87">
        <v>156</v>
      </c>
      <c r="CC3002" s="87" t="s">
        <v>2039</v>
      </c>
      <c r="CD3002" s="87">
        <v>21.89</v>
      </c>
      <c r="CE3002" s="87" t="s">
        <v>1730</v>
      </c>
      <c r="CF3002" s="87">
        <v>109.72</v>
      </c>
      <c r="CG3002" s="87" t="s">
        <v>2038</v>
      </c>
      <c r="CH3002" s="87">
        <v>0.28000000000000003</v>
      </c>
      <c r="CI3002" s="87" t="s">
        <v>2040</v>
      </c>
      <c r="CJ3002" s="87">
        <v>50.94</v>
      </c>
    </row>
    <row r="3003" spans="79:88" x14ac:dyDescent="0.3">
      <c r="CA3003" s="87" t="s">
        <v>2041</v>
      </c>
      <c r="CB3003" s="87">
        <v>161</v>
      </c>
      <c r="CC3003" s="87" t="s">
        <v>2041</v>
      </c>
      <c r="CD3003" s="87">
        <v>22.33</v>
      </c>
      <c r="CE3003" s="87" t="s">
        <v>2038</v>
      </c>
      <c r="CF3003" s="87">
        <v>116.67</v>
      </c>
      <c r="CG3003" s="87" t="s">
        <v>2040</v>
      </c>
      <c r="CH3003" s="87">
        <v>0</v>
      </c>
      <c r="CI3003" s="87" t="s">
        <v>2042</v>
      </c>
      <c r="CJ3003" s="87">
        <v>49.19</v>
      </c>
    </row>
    <row r="3004" spans="79:88" x14ac:dyDescent="0.3">
      <c r="CA3004" s="87" t="s">
        <v>2043</v>
      </c>
      <c r="CB3004" s="87">
        <v>159</v>
      </c>
      <c r="CC3004" s="87" t="s">
        <v>2043</v>
      </c>
      <c r="CD3004" s="87">
        <v>21.42</v>
      </c>
      <c r="CE3004" s="87" t="s">
        <v>2040</v>
      </c>
      <c r="CF3004" s="87">
        <v>117.22</v>
      </c>
      <c r="CG3004" s="87" t="s">
        <v>2042</v>
      </c>
      <c r="CH3004" s="87">
        <v>0.28000000000000003</v>
      </c>
      <c r="CI3004" s="87" t="s">
        <v>2044</v>
      </c>
      <c r="CJ3004" s="87">
        <v>51.25</v>
      </c>
    </row>
    <row r="3005" spans="79:88" x14ac:dyDescent="0.3">
      <c r="CA3005" s="87" t="s">
        <v>2045</v>
      </c>
      <c r="CB3005" s="87">
        <v>160</v>
      </c>
      <c r="CC3005" s="87" t="s">
        <v>2045</v>
      </c>
      <c r="CD3005" s="87">
        <v>21.69</v>
      </c>
      <c r="CE3005" s="87" t="s">
        <v>2042</v>
      </c>
      <c r="CF3005" s="87">
        <v>110.56</v>
      </c>
      <c r="CG3005" s="87" t="s">
        <v>2044</v>
      </c>
      <c r="CH3005" s="87">
        <v>0.28000000000000003</v>
      </c>
      <c r="CI3005" s="87" t="s">
        <v>1731</v>
      </c>
      <c r="CJ3005" s="87">
        <v>47.42</v>
      </c>
    </row>
    <row r="3006" spans="79:88" x14ac:dyDescent="0.3">
      <c r="CA3006" s="87" t="s">
        <v>2046</v>
      </c>
      <c r="CB3006" s="87">
        <v>161</v>
      </c>
      <c r="CC3006" s="87" t="s">
        <v>2046</v>
      </c>
      <c r="CD3006" s="87">
        <v>21</v>
      </c>
      <c r="CE3006" s="87" t="s">
        <v>2044</v>
      </c>
      <c r="CF3006" s="87">
        <v>110.56</v>
      </c>
      <c r="CG3006" s="87" t="s">
        <v>1731</v>
      </c>
      <c r="CH3006" s="87">
        <v>0.28000000000000003</v>
      </c>
      <c r="CI3006" s="87" t="s">
        <v>2047</v>
      </c>
      <c r="CJ3006" s="87">
        <v>45.81</v>
      </c>
    </row>
    <row r="3007" spans="79:88" x14ac:dyDescent="0.3">
      <c r="CA3007" s="87" t="s">
        <v>2048</v>
      </c>
      <c r="CB3007" s="87">
        <v>162</v>
      </c>
      <c r="CC3007" s="87" t="s">
        <v>2048</v>
      </c>
      <c r="CD3007" s="87">
        <v>21.42</v>
      </c>
      <c r="CE3007" s="87" t="s">
        <v>1731</v>
      </c>
      <c r="CF3007" s="87">
        <v>111.39</v>
      </c>
      <c r="CG3007" s="87" t="s">
        <v>2047</v>
      </c>
      <c r="CH3007" s="87">
        <v>0.28000000000000003</v>
      </c>
      <c r="CI3007" s="87" t="s">
        <v>2049</v>
      </c>
      <c r="CJ3007" s="87">
        <v>50.03</v>
      </c>
    </row>
    <row r="3008" spans="79:88" x14ac:dyDescent="0.3">
      <c r="CA3008" s="87" t="s">
        <v>2050</v>
      </c>
      <c r="CB3008" s="87">
        <v>171</v>
      </c>
      <c r="CC3008" s="87" t="s">
        <v>2050</v>
      </c>
      <c r="CD3008" s="87">
        <v>0</v>
      </c>
      <c r="CE3008" s="87" t="s">
        <v>2047</v>
      </c>
      <c r="CF3008" s="87">
        <v>111.11</v>
      </c>
      <c r="CG3008" s="87" t="s">
        <v>2049</v>
      </c>
      <c r="CH3008" s="87">
        <v>0.28000000000000003</v>
      </c>
      <c r="CI3008" s="87" t="s">
        <v>2051</v>
      </c>
      <c r="CJ3008" s="87">
        <v>38.44</v>
      </c>
    </row>
    <row r="3009" spans="79:88" x14ac:dyDescent="0.3">
      <c r="CA3009" s="87" t="s">
        <v>2052</v>
      </c>
      <c r="CB3009" s="87">
        <v>196</v>
      </c>
      <c r="CC3009" s="87" t="s">
        <v>2052</v>
      </c>
      <c r="CD3009" s="87">
        <v>0</v>
      </c>
      <c r="CE3009" s="87" t="s">
        <v>2049</v>
      </c>
      <c r="CF3009" s="87">
        <v>111.11</v>
      </c>
      <c r="CG3009" s="87" t="s">
        <v>2051</v>
      </c>
      <c r="CH3009" s="87">
        <v>0.28000000000000003</v>
      </c>
      <c r="CI3009" s="87" t="s">
        <v>2053</v>
      </c>
      <c r="CJ3009" s="87">
        <v>37.72</v>
      </c>
    </row>
    <row r="3010" spans="79:88" x14ac:dyDescent="0.3">
      <c r="CA3010" s="87" t="s">
        <v>2054</v>
      </c>
      <c r="CB3010" s="87">
        <v>199</v>
      </c>
      <c r="CC3010" s="87" t="s">
        <v>2054</v>
      </c>
      <c r="CD3010" s="87">
        <v>0</v>
      </c>
      <c r="CE3010" s="87" t="s">
        <v>2051</v>
      </c>
      <c r="CF3010" s="87">
        <v>111.39</v>
      </c>
      <c r="CG3010" s="87" t="s">
        <v>2053</v>
      </c>
      <c r="CH3010" s="87">
        <v>0.28000000000000003</v>
      </c>
      <c r="CI3010" s="87" t="s">
        <v>1733</v>
      </c>
      <c r="CJ3010" s="87">
        <v>39.42</v>
      </c>
    </row>
    <row r="3011" spans="79:88" x14ac:dyDescent="0.3">
      <c r="CA3011" s="87" t="s">
        <v>2055</v>
      </c>
      <c r="CB3011" s="87">
        <v>201</v>
      </c>
      <c r="CC3011" s="87" t="s">
        <v>2055</v>
      </c>
      <c r="CD3011" s="87">
        <v>0</v>
      </c>
      <c r="CE3011" s="87" t="s">
        <v>2053</v>
      </c>
      <c r="CF3011" s="87">
        <v>105.28</v>
      </c>
      <c r="CG3011" s="87" t="s">
        <v>1733</v>
      </c>
      <c r="CH3011" s="87">
        <v>0.28000000000000003</v>
      </c>
      <c r="CI3011" s="87" t="s">
        <v>2056</v>
      </c>
      <c r="CJ3011" s="87">
        <v>37.69</v>
      </c>
    </row>
    <row r="3012" spans="79:88" x14ac:dyDescent="0.3">
      <c r="CA3012" s="87" t="s">
        <v>2057</v>
      </c>
      <c r="CB3012" s="87">
        <v>197</v>
      </c>
      <c r="CC3012" s="87" t="s">
        <v>2057</v>
      </c>
      <c r="CD3012" s="87">
        <v>0</v>
      </c>
      <c r="CE3012" s="87" t="s">
        <v>1733</v>
      </c>
      <c r="CF3012" s="87">
        <v>111.67</v>
      </c>
      <c r="CG3012" s="87" t="s">
        <v>2056</v>
      </c>
      <c r="CH3012" s="87">
        <v>0.28000000000000003</v>
      </c>
      <c r="CI3012" s="87" t="s">
        <v>2058</v>
      </c>
      <c r="CJ3012" s="87">
        <v>42.03</v>
      </c>
    </row>
    <row r="3013" spans="79:88" x14ac:dyDescent="0.3">
      <c r="CA3013" s="87" t="s">
        <v>2059</v>
      </c>
      <c r="CB3013" s="87">
        <v>3</v>
      </c>
      <c r="CC3013" s="87" t="s">
        <v>2059</v>
      </c>
      <c r="CD3013" s="87">
        <v>0</v>
      </c>
      <c r="CE3013" s="87" t="s">
        <v>2056</v>
      </c>
      <c r="CF3013" s="87">
        <v>110.28</v>
      </c>
      <c r="CG3013" s="87" t="s">
        <v>2058</v>
      </c>
      <c r="CH3013" s="87">
        <v>0.28000000000000003</v>
      </c>
      <c r="CI3013" s="87" t="s">
        <v>2060</v>
      </c>
      <c r="CJ3013" s="87">
        <v>41.67</v>
      </c>
    </row>
    <row r="3014" spans="79:88" x14ac:dyDescent="0.3">
      <c r="CA3014" s="87" t="s">
        <v>2061</v>
      </c>
      <c r="CB3014" s="87">
        <v>1</v>
      </c>
      <c r="CC3014" s="87" t="s">
        <v>2061</v>
      </c>
      <c r="CD3014" s="87">
        <v>0</v>
      </c>
      <c r="CE3014" s="87" t="s">
        <v>2058</v>
      </c>
      <c r="CF3014" s="87">
        <v>110.83</v>
      </c>
      <c r="CG3014" s="87" t="s">
        <v>2060</v>
      </c>
      <c r="CH3014" s="87">
        <v>0.28000000000000003</v>
      </c>
      <c r="CI3014" s="87" t="s">
        <v>2062</v>
      </c>
      <c r="CJ3014" s="87">
        <v>40.39</v>
      </c>
    </row>
    <row r="3015" spans="79:88" x14ac:dyDescent="0.3">
      <c r="CA3015" s="87" t="s">
        <v>2063</v>
      </c>
      <c r="CB3015" s="87">
        <v>0</v>
      </c>
      <c r="CC3015" s="87" t="s">
        <v>2063</v>
      </c>
      <c r="CD3015" s="87">
        <v>0</v>
      </c>
      <c r="CE3015" s="87" t="s">
        <v>2060</v>
      </c>
      <c r="CF3015" s="87">
        <v>112.5</v>
      </c>
      <c r="CG3015" s="87" t="s">
        <v>2062</v>
      </c>
      <c r="CH3015" s="87">
        <v>0.28000000000000003</v>
      </c>
      <c r="CI3015" s="87" t="s">
        <v>1735</v>
      </c>
      <c r="CJ3015" s="87">
        <v>40.36</v>
      </c>
    </row>
    <row r="3016" spans="79:88" x14ac:dyDescent="0.3">
      <c r="CA3016" s="87" t="s">
        <v>2064</v>
      </c>
      <c r="CB3016" s="87">
        <v>0</v>
      </c>
      <c r="CC3016" s="87" t="s">
        <v>2064</v>
      </c>
      <c r="CD3016" s="87">
        <v>0</v>
      </c>
      <c r="CE3016" s="87" t="s">
        <v>2062</v>
      </c>
      <c r="CF3016" s="87">
        <v>110.83</v>
      </c>
      <c r="CG3016" s="87" t="s">
        <v>1735</v>
      </c>
      <c r="CH3016" s="87">
        <v>0.28000000000000003</v>
      </c>
      <c r="CI3016" s="87" t="s">
        <v>2065</v>
      </c>
      <c r="CJ3016" s="87">
        <v>52.11</v>
      </c>
    </row>
    <row r="3017" spans="79:88" x14ac:dyDescent="0.3">
      <c r="CA3017" s="87" t="s">
        <v>2066</v>
      </c>
      <c r="CB3017" s="87">
        <v>1</v>
      </c>
      <c r="CC3017" s="87" t="s">
        <v>2066</v>
      </c>
      <c r="CD3017" s="87">
        <v>0</v>
      </c>
      <c r="CE3017" s="87" t="s">
        <v>1735</v>
      </c>
      <c r="CF3017" s="87">
        <v>111.67</v>
      </c>
      <c r="CG3017" s="87" t="s">
        <v>2065</v>
      </c>
      <c r="CH3017" s="87">
        <v>0.28000000000000003</v>
      </c>
      <c r="CI3017" s="87" t="s">
        <v>2067</v>
      </c>
      <c r="CJ3017" s="87">
        <v>49.06</v>
      </c>
    </row>
    <row r="3018" spans="79:88" x14ac:dyDescent="0.3">
      <c r="CA3018" s="87" t="s">
        <v>2068</v>
      </c>
      <c r="CB3018" s="87">
        <v>0</v>
      </c>
      <c r="CC3018" s="87" t="s">
        <v>2068</v>
      </c>
      <c r="CD3018" s="87">
        <v>0</v>
      </c>
      <c r="CE3018" s="87" t="s">
        <v>2065</v>
      </c>
      <c r="CF3018" s="87">
        <v>108.06</v>
      </c>
      <c r="CG3018" s="87" t="s">
        <v>2067</v>
      </c>
      <c r="CH3018" s="87">
        <v>0.28000000000000003</v>
      </c>
      <c r="CI3018" s="87" t="s">
        <v>2069</v>
      </c>
      <c r="CJ3018" s="87">
        <v>53.89</v>
      </c>
    </row>
    <row r="3019" spans="79:88" x14ac:dyDescent="0.3">
      <c r="CA3019" s="87" t="s">
        <v>2070</v>
      </c>
      <c r="CB3019" s="87">
        <v>0</v>
      </c>
      <c r="CC3019" s="87" t="s">
        <v>2070</v>
      </c>
      <c r="CD3019" s="87">
        <v>0</v>
      </c>
      <c r="CE3019" s="87" t="s">
        <v>2067</v>
      </c>
      <c r="CF3019" s="87">
        <v>110.56</v>
      </c>
      <c r="CG3019" s="87" t="s">
        <v>2069</v>
      </c>
      <c r="CH3019" s="87">
        <v>0.28000000000000003</v>
      </c>
      <c r="CI3019" s="87" t="s">
        <v>2071</v>
      </c>
      <c r="CJ3019" s="87">
        <v>57.42</v>
      </c>
    </row>
    <row r="3020" spans="79:88" x14ac:dyDescent="0.3">
      <c r="CA3020" s="87" t="s">
        <v>2072</v>
      </c>
      <c r="CB3020" s="87">
        <v>0</v>
      </c>
      <c r="CC3020" s="87" t="s">
        <v>2072</v>
      </c>
      <c r="CD3020" s="87">
        <v>0</v>
      </c>
      <c r="CE3020" s="87" t="s">
        <v>2069</v>
      </c>
      <c r="CF3020" s="87">
        <v>112.22</v>
      </c>
      <c r="CG3020" s="87" t="s">
        <v>2071</v>
      </c>
      <c r="CH3020" s="87">
        <v>0.28000000000000003</v>
      </c>
      <c r="CI3020" s="87" t="s">
        <v>1737</v>
      </c>
      <c r="CJ3020" s="87">
        <v>54.61</v>
      </c>
    </row>
    <row r="3021" spans="79:88" x14ac:dyDescent="0.3">
      <c r="CA3021" s="87" t="s">
        <v>2073</v>
      </c>
      <c r="CB3021" s="87">
        <v>0</v>
      </c>
      <c r="CC3021" s="87" t="s">
        <v>2073</v>
      </c>
      <c r="CD3021" s="87">
        <v>0</v>
      </c>
      <c r="CE3021" s="87" t="s">
        <v>2071</v>
      </c>
      <c r="CF3021" s="87">
        <v>110.56</v>
      </c>
      <c r="CG3021" s="87" t="s">
        <v>1737</v>
      </c>
      <c r="CH3021" s="87">
        <v>0.28000000000000003</v>
      </c>
      <c r="CI3021" s="87" t="s">
        <v>2074</v>
      </c>
      <c r="CJ3021" s="87">
        <v>54.42</v>
      </c>
    </row>
    <row r="3022" spans="79:88" x14ac:dyDescent="0.3">
      <c r="CA3022" s="87" t="s">
        <v>2075</v>
      </c>
      <c r="CB3022" s="87">
        <v>0</v>
      </c>
      <c r="CC3022" s="87" t="s">
        <v>2075</v>
      </c>
      <c r="CD3022" s="87">
        <v>0</v>
      </c>
      <c r="CE3022" s="87" t="s">
        <v>1737</v>
      </c>
      <c r="CF3022" s="87">
        <v>110.28</v>
      </c>
      <c r="CG3022" s="87" t="s">
        <v>2074</v>
      </c>
      <c r="CH3022" s="87">
        <v>0.28000000000000003</v>
      </c>
      <c r="CI3022" s="87" t="s">
        <v>2076</v>
      </c>
      <c r="CJ3022" s="87">
        <v>53.86</v>
      </c>
    </row>
    <row r="3023" spans="79:88" x14ac:dyDescent="0.3">
      <c r="CA3023" s="87" t="s">
        <v>2077</v>
      </c>
      <c r="CB3023" s="87">
        <v>0</v>
      </c>
      <c r="CC3023" s="87" t="s">
        <v>2077</v>
      </c>
      <c r="CD3023" s="87">
        <v>0</v>
      </c>
      <c r="CE3023" s="87" t="s">
        <v>2074</v>
      </c>
      <c r="CF3023" s="87">
        <v>111.11</v>
      </c>
      <c r="CG3023" s="87" t="s">
        <v>2076</v>
      </c>
      <c r="CH3023" s="87">
        <v>0.28000000000000003</v>
      </c>
      <c r="CI3023" s="87" t="s">
        <v>2078</v>
      </c>
      <c r="CJ3023" s="87">
        <v>53.14</v>
      </c>
    </row>
    <row r="3024" spans="79:88" x14ac:dyDescent="0.3">
      <c r="CA3024" s="87" t="s">
        <v>2079</v>
      </c>
      <c r="CB3024" s="87">
        <v>0</v>
      </c>
      <c r="CC3024" s="87" t="s">
        <v>2079</v>
      </c>
      <c r="CD3024" s="87">
        <v>0</v>
      </c>
      <c r="CE3024" s="87" t="s">
        <v>2076</v>
      </c>
      <c r="CF3024" s="87">
        <v>110.83</v>
      </c>
      <c r="CG3024" s="87" t="s">
        <v>2078</v>
      </c>
      <c r="CH3024" s="87">
        <v>0.28000000000000003</v>
      </c>
      <c r="CI3024" s="87" t="s">
        <v>2080</v>
      </c>
      <c r="CJ3024" s="87">
        <v>51.81</v>
      </c>
    </row>
    <row r="3025" spans="79:88" x14ac:dyDescent="0.3">
      <c r="CA3025" s="87" t="s">
        <v>2081</v>
      </c>
      <c r="CB3025" s="87">
        <v>0</v>
      </c>
      <c r="CC3025" s="87" t="s">
        <v>2081</v>
      </c>
      <c r="CD3025" s="87">
        <v>0</v>
      </c>
      <c r="CE3025" s="87" t="s">
        <v>2078</v>
      </c>
      <c r="CF3025" s="87">
        <v>110.56</v>
      </c>
      <c r="CG3025" s="87" t="s">
        <v>2080</v>
      </c>
      <c r="CH3025" s="87">
        <v>0.28000000000000003</v>
      </c>
      <c r="CI3025" s="87" t="s">
        <v>1739</v>
      </c>
      <c r="CJ3025" s="87">
        <v>51.36</v>
      </c>
    </row>
    <row r="3026" spans="79:88" x14ac:dyDescent="0.3">
      <c r="CA3026" s="87" t="s">
        <v>2082</v>
      </c>
      <c r="CB3026" s="87">
        <v>0</v>
      </c>
      <c r="CC3026" s="87" t="s">
        <v>2082</v>
      </c>
      <c r="CD3026" s="87">
        <v>0</v>
      </c>
      <c r="CE3026" s="87" t="s">
        <v>2080</v>
      </c>
      <c r="CF3026" s="87">
        <v>111.94</v>
      </c>
      <c r="CG3026" s="87" t="s">
        <v>1739</v>
      </c>
      <c r="CH3026" s="87">
        <v>0.28000000000000003</v>
      </c>
      <c r="CI3026" s="87" t="s">
        <v>2083</v>
      </c>
      <c r="CJ3026" s="87">
        <v>52.25</v>
      </c>
    </row>
    <row r="3027" spans="79:88" x14ac:dyDescent="0.3">
      <c r="CA3027" s="87" t="s">
        <v>2084</v>
      </c>
      <c r="CB3027" s="87">
        <v>0</v>
      </c>
      <c r="CC3027" s="87" t="s">
        <v>2084</v>
      </c>
      <c r="CD3027" s="87">
        <v>0</v>
      </c>
      <c r="CE3027" s="87" t="s">
        <v>1739</v>
      </c>
      <c r="CF3027" s="87">
        <v>111.67</v>
      </c>
      <c r="CG3027" s="87" t="s">
        <v>2083</v>
      </c>
      <c r="CH3027" s="87">
        <v>0.28000000000000003</v>
      </c>
      <c r="CI3027" s="87" t="s">
        <v>2085</v>
      </c>
      <c r="CJ3027" s="87">
        <v>51.67</v>
      </c>
    </row>
    <row r="3028" spans="79:88" x14ac:dyDescent="0.3">
      <c r="CA3028" s="87" t="s">
        <v>2086</v>
      </c>
      <c r="CB3028" s="87">
        <v>2</v>
      </c>
      <c r="CC3028" s="87" t="s">
        <v>2086</v>
      </c>
      <c r="CD3028" s="87">
        <v>0</v>
      </c>
      <c r="CE3028" s="87" t="s">
        <v>2083</v>
      </c>
      <c r="CF3028" s="87">
        <v>111.94</v>
      </c>
      <c r="CG3028" s="87" t="s">
        <v>2085</v>
      </c>
      <c r="CH3028" s="87">
        <v>0.28000000000000003</v>
      </c>
      <c r="CI3028" s="87" t="s">
        <v>2087</v>
      </c>
      <c r="CJ3028" s="87">
        <v>58.56</v>
      </c>
    </row>
    <row r="3029" spans="79:88" x14ac:dyDescent="0.3">
      <c r="CA3029" s="87" t="s">
        <v>2088</v>
      </c>
      <c r="CB3029" s="87">
        <v>2</v>
      </c>
      <c r="CC3029" s="87" t="s">
        <v>2088</v>
      </c>
      <c r="CD3029" s="87">
        <v>0</v>
      </c>
      <c r="CE3029" s="87" t="s">
        <v>2085</v>
      </c>
      <c r="CF3029" s="87">
        <v>111.11</v>
      </c>
      <c r="CG3029" s="87" t="s">
        <v>2087</v>
      </c>
      <c r="CH3029" s="87">
        <v>0.28000000000000003</v>
      </c>
      <c r="CI3029" s="87" t="s">
        <v>2089</v>
      </c>
      <c r="CJ3029" s="87">
        <v>59.58</v>
      </c>
    </row>
    <row r="3030" spans="79:88" x14ac:dyDescent="0.3">
      <c r="CA3030" s="87" t="s">
        <v>2090</v>
      </c>
      <c r="CB3030" s="87">
        <v>0</v>
      </c>
      <c r="CC3030" s="87" t="s">
        <v>2090</v>
      </c>
      <c r="CD3030" s="87">
        <v>0</v>
      </c>
      <c r="CE3030" s="87" t="s">
        <v>2087</v>
      </c>
      <c r="CF3030" s="87">
        <v>110</v>
      </c>
      <c r="CG3030" s="87" t="s">
        <v>2089</v>
      </c>
      <c r="CH3030" s="87">
        <v>0.28000000000000003</v>
      </c>
      <c r="CI3030" s="87" t="s">
        <v>1740</v>
      </c>
      <c r="CJ3030" s="87">
        <v>58.17</v>
      </c>
    </row>
    <row r="3031" spans="79:88" x14ac:dyDescent="0.3">
      <c r="CA3031" s="87" t="s">
        <v>2091</v>
      </c>
      <c r="CB3031" s="87">
        <v>0</v>
      </c>
      <c r="CC3031" s="87" t="s">
        <v>2091</v>
      </c>
      <c r="CD3031" s="87">
        <v>0</v>
      </c>
      <c r="CE3031" s="87" t="s">
        <v>2089</v>
      </c>
      <c r="CF3031" s="87">
        <v>111.94</v>
      </c>
      <c r="CG3031" s="87" t="s">
        <v>1740</v>
      </c>
      <c r="CH3031" s="87">
        <v>0.28000000000000003</v>
      </c>
      <c r="CI3031" s="87" t="s">
        <v>2092</v>
      </c>
      <c r="CJ3031" s="87">
        <v>57.5</v>
      </c>
    </row>
    <row r="3032" spans="79:88" x14ac:dyDescent="0.3">
      <c r="CA3032" s="87" t="s">
        <v>2093</v>
      </c>
      <c r="CB3032" s="87">
        <v>3</v>
      </c>
      <c r="CC3032" s="87" t="s">
        <v>2093</v>
      </c>
      <c r="CD3032" s="87">
        <v>0</v>
      </c>
      <c r="CE3032" s="87" t="s">
        <v>1740</v>
      </c>
      <c r="CF3032" s="87">
        <v>110.83</v>
      </c>
      <c r="CG3032" s="87" t="s">
        <v>2092</v>
      </c>
      <c r="CH3032" s="87">
        <v>0.28000000000000003</v>
      </c>
      <c r="CI3032" s="87" t="s">
        <v>2094</v>
      </c>
      <c r="CJ3032" s="87">
        <v>55.22</v>
      </c>
    </row>
    <row r="3033" spans="79:88" x14ac:dyDescent="0.3">
      <c r="CA3033" s="87" t="s">
        <v>2095</v>
      </c>
      <c r="CB3033" s="87">
        <v>0</v>
      </c>
      <c r="CC3033" s="87" t="s">
        <v>2095</v>
      </c>
      <c r="CD3033" s="87">
        <v>0</v>
      </c>
      <c r="CE3033" s="87" t="s">
        <v>2092</v>
      </c>
      <c r="CF3033" s="87">
        <v>111.39</v>
      </c>
      <c r="CG3033" s="87" t="s">
        <v>2094</v>
      </c>
      <c r="CH3033" s="87">
        <v>0.28000000000000003</v>
      </c>
      <c r="CI3033" s="87" t="s">
        <v>2096</v>
      </c>
      <c r="CJ3033" s="87">
        <v>58</v>
      </c>
    </row>
    <row r="3034" spans="79:88" x14ac:dyDescent="0.3">
      <c r="CA3034" s="87" t="s">
        <v>2097</v>
      </c>
      <c r="CB3034" s="87">
        <v>1</v>
      </c>
      <c r="CC3034" s="87" t="s">
        <v>2097</v>
      </c>
      <c r="CD3034" s="87">
        <v>0</v>
      </c>
      <c r="CE3034" s="87" t="s">
        <v>2094</v>
      </c>
      <c r="CF3034" s="87">
        <v>110.83</v>
      </c>
      <c r="CG3034" s="87" t="s">
        <v>2096</v>
      </c>
      <c r="CH3034" s="87">
        <v>0.28000000000000003</v>
      </c>
      <c r="CI3034" s="87" t="s">
        <v>2098</v>
      </c>
      <c r="CJ3034" s="87">
        <v>57.72</v>
      </c>
    </row>
    <row r="3035" spans="79:88" x14ac:dyDescent="0.3">
      <c r="CA3035" s="87" t="s">
        <v>2099</v>
      </c>
      <c r="CB3035" s="87">
        <v>4</v>
      </c>
      <c r="CC3035" s="87" t="s">
        <v>2099</v>
      </c>
      <c r="CD3035" s="87">
        <v>0</v>
      </c>
      <c r="CE3035" s="87" t="s">
        <v>2096</v>
      </c>
      <c r="CF3035" s="87">
        <v>112.22</v>
      </c>
      <c r="CG3035" s="87" t="s">
        <v>2098</v>
      </c>
      <c r="CH3035" s="87">
        <v>0.28000000000000003</v>
      </c>
      <c r="CI3035" s="87" t="s">
        <v>1742</v>
      </c>
      <c r="CJ3035" s="87">
        <v>47.78</v>
      </c>
    </row>
    <row r="3036" spans="79:88" x14ac:dyDescent="0.3">
      <c r="CA3036" s="87" t="s">
        <v>2100</v>
      </c>
      <c r="CB3036" s="87">
        <v>0</v>
      </c>
      <c r="CC3036" s="87" t="s">
        <v>2100</v>
      </c>
      <c r="CD3036" s="87">
        <v>0</v>
      </c>
      <c r="CE3036" s="87" t="s">
        <v>2098</v>
      </c>
      <c r="CF3036" s="87">
        <v>110</v>
      </c>
      <c r="CG3036" s="87" t="s">
        <v>1742</v>
      </c>
      <c r="CH3036" s="87">
        <v>0</v>
      </c>
      <c r="CI3036" s="87" t="s">
        <v>2101</v>
      </c>
      <c r="CJ3036" s="87">
        <v>45.75</v>
      </c>
    </row>
    <row r="3037" spans="79:88" x14ac:dyDescent="0.3">
      <c r="CA3037" s="87" t="s">
        <v>2102</v>
      </c>
      <c r="CB3037" s="87">
        <v>0</v>
      </c>
      <c r="CC3037" s="87" t="s">
        <v>2102</v>
      </c>
      <c r="CD3037" s="87">
        <v>0</v>
      </c>
      <c r="CE3037" s="87" t="s">
        <v>1742</v>
      </c>
      <c r="CF3037" s="87">
        <v>110.28</v>
      </c>
      <c r="CG3037" s="87" t="s">
        <v>2101</v>
      </c>
      <c r="CH3037" s="87">
        <v>0.28000000000000003</v>
      </c>
      <c r="CI3037" s="87" t="s">
        <v>2103</v>
      </c>
      <c r="CJ3037" s="87">
        <v>47</v>
      </c>
    </row>
    <row r="3038" spans="79:88" x14ac:dyDescent="0.3">
      <c r="CA3038" s="87" t="s">
        <v>2104</v>
      </c>
      <c r="CB3038" s="87">
        <v>3</v>
      </c>
      <c r="CC3038" s="87" t="s">
        <v>2104</v>
      </c>
      <c r="CD3038" s="87">
        <v>0</v>
      </c>
      <c r="CE3038" s="87" t="s">
        <v>2101</v>
      </c>
      <c r="CF3038" s="87">
        <v>111.67</v>
      </c>
      <c r="CG3038" s="87" t="s">
        <v>2103</v>
      </c>
      <c r="CH3038" s="87">
        <v>0.28000000000000003</v>
      </c>
      <c r="CI3038" s="87" t="s">
        <v>2105</v>
      </c>
      <c r="CJ3038" s="87">
        <v>42</v>
      </c>
    </row>
    <row r="3039" spans="79:88" x14ac:dyDescent="0.3">
      <c r="CA3039" s="87" t="s">
        <v>2106</v>
      </c>
      <c r="CB3039" s="87">
        <v>1</v>
      </c>
      <c r="CC3039" s="87" t="s">
        <v>2106</v>
      </c>
      <c r="CD3039" s="87">
        <v>0</v>
      </c>
      <c r="CE3039" s="87" t="s">
        <v>2103</v>
      </c>
      <c r="CF3039" s="87">
        <v>111.11</v>
      </c>
      <c r="CG3039" s="87" t="s">
        <v>2105</v>
      </c>
      <c r="CH3039" s="87">
        <v>0.28000000000000003</v>
      </c>
      <c r="CI3039" s="87" t="s">
        <v>2107</v>
      </c>
      <c r="CJ3039" s="87">
        <v>46.31</v>
      </c>
    </row>
    <row r="3040" spans="79:88" x14ac:dyDescent="0.3">
      <c r="CA3040" s="87" t="s">
        <v>2108</v>
      </c>
      <c r="CB3040" s="87">
        <v>0</v>
      </c>
      <c r="CC3040" s="87" t="s">
        <v>2108</v>
      </c>
      <c r="CD3040" s="87">
        <v>0</v>
      </c>
      <c r="CE3040" s="87" t="s">
        <v>2105</v>
      </c>
      <c r="CF3040" s="87">
        <v>111.67</v>
      </c>
      <c r="CG3040" s="87" t="s">
        <v>2107</v>
      </c>
      <c r="CH3040" s="87">
        <v>0.28000000000000003</v>
      </c>
      <c r="CI3040" s="87" t="s">
        <v>1744</v>
      </c>
      <c r="CJ3040" s="87">
        <v>51.86</v>
      </c>
    </row>
    <row r="3041" spans="79:88" x14ac:dyDescent="0.3">
      <c r="CA3041" s="87" t="s">
        <v>2109</v>
      </c>
      <c r="CB3041" s="87">
        <v>1</v>
      </c>
      <c r="CC3041" s="87" t="s">
        <v>2109</v>
      </c>
      <c r="CD3041" s="87">
        <v>0</v>
      </c>
      <c r="CE3041" s="87" t="s">
        <v>2107</v>
      </c>
      <c r="CF3041" s="87">
        <v>111.67</v>
      </c>
      <c r="CG3041" s="87" t="s">
        <v>1744</v>
      </c>
      <c r="CH3041" s="87">
        <v>0.28000000000000003</v>
      </c>
      <c r="CI3041" s="87" t="s">
        <v>2110</v>
      </c>
      <c r="CJ3041" s="87">
        <v>57.64</v>
      </c>
    </row>
    <row r="3042" spans="79:88" x14ac:dyDescent="0.3">
      <c r="CA3042" s="87" t="s">
        <v>2111</v>
      </c>
      <c r="CB3042" s="87">
        <v>1</v>
      </c>
      <c r="CC3042" s="87" t="s">
        <v>2111</v>
      </c>
      <c r="CD3042" s="87">
        <v>0</v>
      </c>
      <c r="CE3042" s="87" t="s">
        <v>1744</v>
      </c>
      <c r="CF3042" s="87">
        <v>111.39</v>
      </c>
      <c r="CG3042" s="87" t="s">
        <v>2110</v>
      </c>
      <c r="CH3042" s="87">
        <v>0.28000000000000003</v>
      </c>
      <c r="CI3042" s="87" t="s">
        <v>2112</v>
      </c>
      <c r="CJ3042" s="87">
        <v>56.56</v>
      </c>
    </row>
    <row r="3043" spans="79:88" x14ac:dyDescent="0.3">
      <c r="CA3043" s="87" t="s">
        <v>2113</v>
      </c>
      <c r="CB3043" s="87">
        <v>0</v>
      </c>
      <c r="CC3043" s="87" t="s">
        <v>2113</v>
      </c>
      <c r="CD3043" s="87">
        <v>0</v>
      </c>
      <c r="CE3043" s="87" t="s">
        <v>2110</v>
      </c>
      <c r="CF3043" s="87">
        <v>111.11</v>
      </c>
      <c r="CG3043" s="87" t="s">
        <v>2112</v>
      </c>
      <c r="CH3043" s="87">
        <v>0.28000000000000003</v>
      </c>
      <c r="CI3043" s="87" t="s">
        <v>2114</v>
      </c>
      <c r="CJ3043" s="87">
        <v>55.31</v>
      </c>
    </row>
    <row r="3044" spans="79:88" x14ac:dyDescent="0.3">
      <c r="CA3044" s="87" t="s">
        <v>2115</v>
      </c>
      <c r="CB3044" s="87">
        <v>1</v>
      </c>
      <c r="CC3044" s="87" t="s">
        <v>2115</v>
      </c>
      <c r="CD3044" s="87">
        <v>0</v>
      </c>
      <c r="CE3044" s="87" t="s">
        <v>2112</v>
      </c>
      <c r="CF3044" s="87">
        <v>110.56</v>
      </c>
      <c r="CG3044" s="87" t="s">
        <v>2114</v>
      </c>
      <c r="CH3044" s="87">
        <v>0.28000000000000003</v>
      </c>
      <c r="CI3044" s="87" t="s">
        <v>2116</v>
      </c>
      <c r="CJ3044" s="87">
        <v>58.56</v>
      </c>
    </row>
    <row r="3045" spans="79:88" x14ac:dyDescent="0.3">
      <c r="CA3045" s="87" t="s">
        <v>2117</v>
      </c>
      <c r="CB3045" s="87">
        <v>2</v>
      </c>
      <c r="CC3045" s="87" t="s">
        <v>2117</v>
      </c>
      <c r="CD3045" s="87">
        <v>0</v>
      </c>
      <c r="CE3045" s="87" t="s">
        <v>2114</v>
      </c>
      <c r="CF3045" s="87">
        <v>111.39</v>
      </c>
      <c r="CG3045" s="87" t="s">
        <v>2116</v>
      </c>
      <c r="CH3045" s="87">
        <v>0.28000000000000003</v>
      </c>
      <c r="CI3045" s="87" t="s">
        <v>1746</v>
      </c>
      <c r="CJ3045" s="87">
        <v>61.25</v>
      </c>
    </row>
    <row r="3046" spans="79:88" x14ac:dyDescent="0.3">
      <c r="CA3046" s="87" t="s">
        <v>2118</v>
      </c>
      <c r="CB3046" s="87">
        <v>1</v>
      </c>
      <c r="CC3046" s="87" t="s">
        <v>2118</v>
      </c>
      <c r="CD3046" s="87">
        <v>0</v>
      </c>
      <c r="CE3046" s="87" t="s">
        <v>2116</v>
      </c>
      <c r="CF3046" s="87">
        <v>111.11</v>
      </c>
      <c r="CG3046" s="87" t="s">
        <v>1746</v>
      </c>
      <c r="CH3046" s="87">
        <v>0.28000000000000003</v>
      </c>
      <c r="CI3046" s="87" t="s">
        <v>2119</v>
      </c>
      <c r="CJ3046" s="87">
        <v>63.39</v>
      </c>
    </row>
    <row r="3047" spans="79:88" x14ac:dyDescent="0.3">
      <c r="CA3047" s="87" t="s">
        <v>2120</v>
      </c>
      <c r="CB3047" s="87">
        <v>0</v>
      </c>
      <c r="CC3047" s="87" t="s">
        <v>2120</v>
      </c>
      <c r="CD3047" s="87">
        <v>0</v>
      </c>
      <c r="CE3047" s="87" t="s">
        <v>1746</v>
      </c>
      <c r="CF3047" s="87">
        <v>111.39</v>
      </c>
      <c r="CG3047" s="87" t="s">
        <v>2119</v>
      </c>
      <c r="CH3047" s="87">
        <v>0.28000000000000003</v>
      </c>
      <c r="CI3047" s="87" t="s">
        <v>2121</v>
      </c>
      <c r="CJ3047" s="87">
        <v>62.86</v>
      </c>
    </row>
    <row r="3048" spans="79:88" x14ac:dyDescent="0.3">
      <c r="CA3048" s="87" t="s">
        <v>2122</v>
      </c>
      <c r="CB3048" s="87">
        <v>2</v>
      </c>
      <c r="CC3048" s="87" t="s">
        <v>2122</v>
      </c>
      <c r="CD3048" s="87">
        <v>0</v>
      </c>
      <c r="CE3048" s="87" t="s">
        <v>2119</v>
      </c>
      <c r="CF3048" s="87">
        <v>111.11</v>
      </c>
      <c r="CG3048" s="87" t="s">
        <v>2121</v>
      </c>
      <c r="CH3048" s="87">
        <v>0.28000000000000003</v>
      </c>
      <c r="CI3048" s="87" t="s">
        <v>2123</v>
      </c>
      <c r="CJ3048" s="87">
        <v>58.97</v>
      </c>
    </row>
    <row r="3049" spans="79:88" x14ac:dyDescent="0.3">
      <c r="CA3049" s="87" t="s">
        <v>2124</v>
      </c>
      <c r="CB3049" s="87">
        <v>0</v>
      </c>
      <c r="CC3049" s="87" t="s">
        <v>2124</v>
      </c>
      <c r="CD3049" s="87">
        <v>0</v>
      </c>
      <c r="CE3049" s="87" t="s">
        <v>2121</v>
      </c>
      <c r="CF3049" s="87">
        <v>111.11</v>
      </c>
      <c r="CG3049" s="87" t="s">
        <v>2123</v>
      </c>
      <c r="CH3049" s="87">
        <v>0.28000000000000003</v>
      </c>
      <c r="CI3049" s="87" t="s">
        <v>2125</v>
      </c>
      <c r="CJ3049" s="87">
        <v>59.25</v>
      </c>
    </row>
    <row r="3050" spans="79:88" x14ac:dyDescent="0.3">
      <c r="CA3050" s="87" t="s">
        <v>2126</v>
      </c>
      <c r="CB3050" s="87">
        <v>0</v>
      </c>
      <c r="CC3050" s="87" t="s">
        <v>2126</v>
      </c>
      <c r="CD3050" s="87">
        <v>0</v>
      </c>
      <c r="CE3050" s="87" t="s">
        <v>2123</v>
      </c>
      <c r="CF3050" s="87">
        <v>111.67</v>
      </c>
      <c r="CG3050" s="87" t="s">
        <v>2125</v>
      </c>
      <c r="CH3050" s="87">
        <v>0.28000000000000003</v>
      </c>
      <c r="CI3050" s="87" t="s">
        <v>1748</v>
      </c>
      <c r="CJ3050" s="87">
        <v>63.03</v>
      </c>
    </row>
    <row r="3051" spans="79:88" x14ac:dyDescent="0.3">
      <c r="CA3051" s="87" t="s">
        <v>2127</v>
      </c>
      <c r="CB3051" s="87">
        <v>0</v>
      </c>
      <c r="CC3051" s="87" t="s">
        <v>2127</v>
      </c>
      <c r="CD3051" s="87">
        <v>0</v>
      </c>
      <c r="CE3051" s="87" t="s">
        <v>2125</v>
      </c>
      <c r="CF3051" s="87">
        <v>111.11</v>
      </c>
      <c r="CG3051" s="87" t="s">
        <v>1748</v>
      </c>
      <c r="CH3051" s="87">
        <v>0.28000000000000003</v>
      </c>
      <c r="CI3051" s="87" t="s">
        <v>2128</v>
      </c>
      <c r="CJ3051" s="87">
        <v>60.72</v>
      </c>
    </row>
    <row r="3052" spans="79:88" x14ac:dyDescent="0.3">
      <c r="CA3052" s="87" t="s">
        <v>2129</v>
      </c>
      <c r="CB3052" s="87">
        <v>2</v>
      </c>
      <c r="CC3052" s="87" t="s">
        <v>2129</v>
      </c>
      <c r="CD3052" s="87">
        <v>0</v>
      </c>
      <c r="CE3052" s="87" t="s">
        <v>1748</v>
      </c>
      <c r="CF3052" s="87">
        <v>110.83</v>
      </c>
      <c r="CG3052" s="87" t="s">
        <v>2128</v>
      </c>
      <c r="CH3052" s="87">
        <v>0.28000000000000003</v>
      </c>
      <c r="CI3052" s="87" t="s">
        <v>2130</v>
      </c>
      <c r="CJ3052" s="87">
        <v>67.06</v>
      </c>
    </row>
    <row r="3053" spans="79:88" x14ac:dyDescent="0.3">
      <c r="CA3053" s="87" t="s">
        <v>2131</v>
      </c>
      <c r="CB3053" s="87">
        <v>1</v>
      </c>
      <c r="CC3053" s="87" t="s">
        <v>2131</v>
      </c>
      <c r="CD3053" s="87">
        <v>0</v>
      </c>
      <c r="CE3053" s="87" t="s">
        <v>2128</v>
      </c>
      <c r="CF3053" s="87">
        <v>110.83</v>
      </c>
      <c r="CG3053" s="87" t="s">
        <v>2130</v>
      </c>
      <c r="CH3053" s="87">
        <v>0.28000000000000003</v>
      </c>
      <c r="CI3053" s="87" t="s">
        <v>2132</v>
      </c>
      <c r="CJ3053" s="87">
        <v>51.42</v>
      </c>
    </row>
    <row r="3054" spans="79:88" x14ac:dyDescent="0.3">
      <c r="CA3054" s="87" t="s">
        <v>2133</v>
      </c>
      <c r="CB3054" s="87">
        <v>1</v>
      </c>
      <c r="CC3054" s="87" t="s">
        <v>2133</v>
      </c>
      <c r="CD3054" s="87">
        <v>0</v>
      </c>
      <c r="CE3054" s="87" t="s">
        <v>2130</v>
      </c>
      <c r="CF3054" s="87">
        <v>111.11</v>
      </c>
      <c r="CG3054" s="87" t="s">
        <v>2132</v>
      </c>
      <c r="CH3054" s="87">
        <v>0.28000000000000003</v>
      </c>
      <c r="CI3054" s="87" t="s">
        <v>2134</v>
      </c>
      <c r="CJ3054" s="87">
        <v>48.39</v>
      </c>
    </row>
    <row r="3055" spans="79:88" x14ac:dyDescent="0.3">
      <c r="CA3055" s="87" t="s">
        <v>2135</v>
      </c>
      <c r="CB3055" s="87">
        <v>3</v>
      </c>
      <c r="CC3055" s="87" t="s">
        <v>2135</v>
      </c>
      <c r="CD3055" s="87">
        <v>0</v>
      </c>
      <c r="CE3055" s="87" t="s">
        <v>2132</v>
      </c>
      <c r="CF3055" s="87">
        <v>110.83</v>
      </c>
      <c r="CG3055" s="87" t="s">
        <v>2134</v>
      </c>
      <c r="CH3055" s="87">
        <v>0.28000000000000003</v>
      </c>
      <c r="CI3055" s="87" t="s">
        <v>1749</v>
      </c>
      <c r="CJ3055" s="87">
        <v>54.83</v>
      </c>
    </row>
    <row r="3056" spans="79:88" x14ac:dyDescent="0.3">
      <c r="CA3056" s="87" t="s">
        <v>2136</v>
      </c>
      <c r="CB3056" s="87">
        <v>0</v>
      </c>
      <c r="CC3056" s="87" t="s">
        <v>2136</v>
      </c>
      <c r="CD3056" s="87">
        <v>0</v>
      </c>
      <c r="CE3056" s="87" t="s">
        <v>2134</v>
      </c>
      <c r="CF3056" s="87">
        <v>112.22</v>
      </c>
      <c r="CG3056" s="87" t="s">
        <v>1749</v>
      </c>
      <c r="CH3056" s="87">
        <v>0.28000000000000003</v>
      </c>
      <c r="CI3056" s="87" t="s">
        <v>2137</v>
      </c>
      <c r="CJ3056" s="87">
        <v>54.19</v>
      </c>
    </row>
    <row r="3057" spans="79:88" x14ac:dyDescent="0.3">
      <c r="CA3057" s="87" t="s">
        <v>2138</v>
      </c>
      <c r="CB3057" s="87">
        <v>0</v>
      </c>
      <c r="CC3057" s="87" t="s">
        <v>2138</v>
      </c>
      <c r="CD3057" s="87">
        <v>0</v>
      </c>
      <c r="CE3057" s="87" t="s">
        <v>1749</v>
      </c>
      <c r="CF3057" s="87">
        <v>111.39</v>
      </c>
      <c r="CG3057" s="87" t="s">
        <v>2137</v>
      </c>
      <c r="CH3057" s="87">
        <v>0.28000000000000003</v>
      </c>
      <c r="CI3057" s="87" t="s">
        <v>2139</v>
      </c>
      <c r="CJ3057" s="87">
        <v>56.94</v>
      </c>
    </row>
    <row r="3058" spans="79:88" x14ac:dyDescent="0.3">
      <c r="CA3058" s="87" t="s">
        <v>2140</v>
      </c>
      <c r="CB3058" s="87">
        <v>1</v>
      </c>
      <c r="CC3058" s="87" t="s">
        <v>2140</v>
      </c>
      <c r="CD3058" s="87">
        <v>0</v>
      </c>
      <c r="CE3058" s="87" t="s">
        <v>2137</v>
      </c>
      <c r="CF3058" s="87">
        <v>111.39</v>
      </c>
      <c r="CG3058" s="87" t="s">
        <v>2139</v>
      </c>
      <c r="CH3058" s="87">
        <v>0.28000000000000003</v>
      </c>
      <c r="CI3058" s="87" t="s">
        <v>2141</v>
      </c>
      <c r="CJ3058" s="87">
        <v>55.19</v>
      </c>
    </row>
    <row r="3059" spans="79:88" x14ac:dyDescent="0.3">
      <c r="CA3059" s="87" t="s">
        <v>2142</v>
      </c>
      <c r="CB3059" s="87">
        <v>0</v>
      </c>
      <c r="CC3059" s="87" t="s">
        <v>2142</v>
      </c>
      <c r="CD3059" s="87">
        <v>0</v>
      </c>
      <c r="CE3059" s="87" t="s">
        <v>2139</v>
      </c>
      <c r="CF3059" s="87">
        <v>110.56</v>
      </c>
      <c r="CG3059" s="87" t="s">
        <v>2141</v>
      </c>
      <c r="CH3059" s="87">
        <v>0.28000000000000003</v>
      </c>
      <c r="CI3059" s="87" t="s">
        <v>2143</v>
      </c>
      <c r="CJ3059" s="87">
        <v>56.53</v>
      </c>
    </row>
    <row r="3060" spans="79:88" x14ac:dyDescent="0.3">
      <c r="CA3060" s="87" t="s">
        <v>2144</v>
      </c>
      <c r="CB3060" s="87">
        <v>0</v>
      </c>
      <c r="CC3060" s="87" t="s">
        <v>2144</v>
      </c>
      <c r="CD3060" s="87">
        <v>0</v>
      </c>
      <c r="CE3060" s="87" t="s">
        <v>2141</v>
      </c>
      <c r="CF3060" s="87">
        <v>109.72</v>
      </c>
      <c r="CG3060" s="87" t="s">
        <v>2143</v>
      </c>
      <c r="CH3060" s="87">
        <v>0.28000000000000003</v>
      </c>
      <c r="CI3060" s="87" t="s">
        <v>1751</v>
      </c>
      <c r="CJ3060" s="87">
        <v>67.53</v>
      </c>
    </row>
    <row r="3061" spans="79:88" x14ac:dyDescent="0.3">
      <c r="CA3061" s="87" t="s">
        <v>2145</v>
      </c>
      <c r="CB3061" s="87">
        <v>1</v>
      </c>
      <c r="CC3061" s="87" t="s">
        <v>2145</v>
      </c>
      <c r="CD3061" s="87">
        <v>0</v>
      </c>
      <c r="CE3061" s="87" t="s">
        <v>2143</v>
      </c>
      <c r="CF3061" s="87">
        <v>111.39</v>
      </c>
      <c r="CG3061" s="87" t="s">
        <v>1751</v>
      </c>
      <c r="CH3061" s="87">
        <v>0.28000000000000003</v>
      </c>
      <c r="CI3061" s="87" t="s">
        <v>2146</v>
      </c>
      <c r="CJ3061" s="87">
        <v>66.89</v>
      </c>
    </row>
    <row r="3062" spans="79:88" x14ac:dyDescent="0.3">
      <c r="CA3062" s="87" t="s">
        <v>2147</v>
      </c>
      <c r="CB3062" s="87">
        <v>2</v>
      </c>
      <c r="CC3062" s="87" t="s">
        <v>2147</v>
      </c>
      <c r="CD3062" s="87">
        <v>0</v>
      </c>
      <c r="CE3062" s="87" t="s">
        <v>1751</v>
      </c>
      <c r="CF3062" s="87">
        <v>111.39</v>
      </c>
      <c r="CG3062" s="87" t="s">
        <v>2146</v>
      </c>
      <c r="CH3062" s="87">
        <v>0.28000000000000003</v>
      </c>
      <c r="CI3062" s="87" t="s">
        <v>2148</v>
      </c>
      <c r="CJ3062" s="87">
        <v>66.5</v>
      </c>
    </row>
    <row r="3063" spans="79:88" x14ac:dyDescent="0.3">
      <c r="CA3063" s="87" t="s">
        <v>2149</v>
      </c>
      <c r="CB3063" s="87">
        <v>0</v>
      </c>
      <c r="CC3063" s="87" t="s">
        <v>2149</v>
      </c>
      <c r="CD3063" s="87">
        <v>18.28</v>
      </c>
      <c r="CE3063" s="87" t="s">
        <v>2146</v>
      </c>
      <c r="CF3063" s="87">
        <v>111.67</v>
      </c>
      <c r="CG3063" s="87" t="s">
        <v>2148</v>
      </c>
      <c r="CH3063" s="87">
        <v>0</v>
      </c>
      <c r="CI3063" s="87" t="s">
        <v>2150</v>
      </c>
      <c r="CJ3063" s="87">
        <v>66.03</v>
      </c>
    </row>
    <row r="3064" spans="79:88" x14ac:dyDescent="0.3">
      <c r="CA3064" s="87" t="s">
        <v>2151</v>
      </c>
      <c r="CB3064" s="87">
        <v>1</v>
      </c>
      <c r="CC3064" s="87" t="s">
        <v>2151</v>
      </c>
      <c r="CD3064" s="87">
        <v>21.22</v>
      </c>
      <c r="CE3064" s="87" t="s">
        <v>2148</v>
      </c>
      <c r="CF3064" s="87">
        <v>110.28</v>
      </c>
      <c r="CG3064" s="87" t="s">
        <v>2150</v>
      </c>
      <c r="CH3064" s="87">
        <v>0.28000000000000003</v>
      </c>
      <c r="CI3064" s="87" t="s">
        <v>2152</v>
      </c>
      <c r="CJ3064" s="87">
        <v>68</v>
      </c>
    </row>
    <row r="3065" spans="79:88" x14ac:dyDescent="0.3">
      <c r="CA3065" s="87" t="s">
        <v>2153</v>
      </c>
      <c r="CB3065" s="87">
        <v>2</v>
      </c>
      <c r="CC3065" s="87" t="s">
        <v>2153</v>
      </c>
      <c r="CD3065" s="87">
        <v>21.5</v>
      </c>
      <c r="CE3065" s="87" t="s">
        <v>2150</v>
      </c>
      <c r="CF3065" s="87">
        <v>111.11</v>
      </c>
      <c r="CG3065" s="87" t="s">
        <v>2152</v>
      </c>
      <c r="CH3065" s="87">
        <v>0.28000000000000003</v>
      </c>
      <c r="CI3065" s="87" t="s">
        <v>1753</v>
      </c>
      <c r="CJ3065" s="87">
        <v>67.36</v>
      </c>
    </row>
    <row r="3066" spans="79:88" x14ac:dyDescent="0.3">
      <c r="CA3066" s="87" t="s">
        <v>2154</v>
      </c>
      <c r="CB3066" s="87">
        <v>0</v>
      </c>
      <c r="CC3066" s="87" t="s">
        <v>2154</v>
      </c>
      <c r="CD3066" s="87">
        <v>21.61</v>
      </c>
      <c r="CE3066" s="87" t="s">
        <v>2152</v>
      </c>
      <c r="CF3066" s="87">
        <v>111.94</v>
      </c>
      <c r="CG3066" s="87" t="s">
        <v>1753</v>
      </c>
      <c r="CH3066" s="87">
        <v>0.28000000000000003</v>
      </c>
      <c r="CI3066" s="87" t="s">
        <v>2155</v>
      </c>
      <c r="CJ3066" s="87">
        <v>64.61</v>
      </c>
    </row>
    <row r="3067" spans="79:88" x14ac:dyDescent="0.3">
      <c r="CA3067" s="87" t="s">
        <v>2156</v>
      </c>
      <c r="CB3067" s="87">
        <v>0</v>
      </c>
      <c r="CC3067" s="87" t="s">
        <v>2156</v>
      </c>
      <c r="CD3067" s="87">
        <v>28.94</v>
      </c>
      <c r="CE3067" s="87" t="s">
        <v>1753</v>
      </c>
      <c r="CF3067" s="87">
        <v>111.11</v>
      </c>
      <c r="CG3067" s="87" t="s">
        <v>2155</v>
      </c>
      <c r="CH3067" s="87">
        <v>0.28000000000000003</v>
      </c>
      <c r="CI3067" s="87" t="s">
        <v>2157</v>
      </c>
      <c r="CJ3067" s="87">
        <v>64.78</v>
      </c>
    </row>
    <row r="3068" spans="79:88" x14ac:dyDescent="0.3">
      <c r="CA3068" s="87" t="s">
        <v>2158</v>
      </c>
      <c r="CB3068" s="87">
        <v>3</v>
      </c>
      <c r="CC3068" s="87" t="s">
        <v>2158</v>
      </c>
      <c r="CD3068" s="87">
        <v>34.58</v>
      </c>
      <c r="CE3068" s="87" t="s">
        <v>2155</v>
      </c>
      <c r="CF3068" s="87">
        <v>110.83</v>
      </c>
      <c r="CG3068" s="87" t="s">
        <v>2157</v>
      </c>
      <c r="CH3068" s="87">
        <v>0.28000000000000003</v>
      </c>
      <c r="CI3068" s="87" t="s">
        <v>2159</v>
      </c>
      <c r="CJ3068" s="87">
        <v>68.83</v>
      </c>
    </row>
    <row r="3069" spans="79:88" x14ac:dyDescent="0.3">
      <c r="CA3069" s="87" t="s">
        <v>2160</v>
      </c>
      <c r="CB3069" s="87">
        <v>0</v>
      </c>
      <c r="CC3069" s="87" t="s">
        <v>2160</v>
      </c>
      <c r="CD3069" s="87">
        <v>35.39</v>
      </c>
      <c r="CE3069" s="87" t="s">
        <v>2157</v>
      </c>
      <c r="CF3069" s="87">
        <v>110.83</v>
      </c>
      <c r="CG3069" s="87" t="s">
        <v>2159</v>
      </c>
      <c r="CH3069" s="87">
        <v>0.28000000000000003</v>
      </c>
      <c r="CI3069" s="87" t="s">
        <v>2161</v>
      </c>
      <c r="CJ3069" s="87">
        <v>67.19</v>
      </c>
    </row>
    <row r="3070" spans="79:88" x14ac:dyDescent="0.3">
      <c r="CA3070" s="87" t="s">
        <v>2162</v>
      </c>
      <c r="CB3070" s="87">
        <v>1</v>
      </c>
      <c r="CC3070" s="87" t="s">
        <v>2162</v>
      </c>
      <c r="CD3070" s="87">
        <v>35.19</v>
      </c>
      <c r="CE3070" s="87" t="s">
        <v>2159</v>
      </c>
      <c r="CF3070" s="87">
        <v>110.83</v>
      </c>
      <c r="CG3070" s="87" t="s">
        <v>2161</v>
      </c>
      <c r="CH3070" s="87">
        <v>0.28000000000000003</v>
      </c>
      <c r="CI3070" s="87" t="s">
        <v>1755</v>
      </c>
      <c r="CJ3070" s="87">
        <v>69.78</v>
      </c>
    </row>
    <row r="3071" spans="79:88" x14ac:dyDescent="0.3">
      <c r="CA3071" s="87" t="s">
        <v>2163</v>
      </c>
      <c r="CB3071" s="87">
        <v>113</v>
      </c>
      <c r="CC3071" s="87" t="s">
        <v>2163</v>
      </c>
      <c r="CD3071" s="87">
        <v>35.72</v>
      </c>
      <c r="CE3071" s="87" t="s">
        <v>2161</v>
      </c>
      <c r="CF3071" s="87">
        <v>111.39</v>
      </c>
      <c r="CG3071" s="87" t="s">
        <v>1755</v>
      </c>
      <c r="CH3071" s="87">
        <v>0.28000000000000003</v>
      </c>
      <c r="CI3071" s="87" t="s">
        <v>2164</v>
      </c>
      <c r="CJ3071" s="87">
        <v>68.42</v>
      </c>
    </row>
    <row r="3072" spans="79:88" x14ac:dyDescent="0.3">
      <c r="CA3072" s="87" t="s">
        <v>2165</v>
      </c>
      <c r="CB3072" s="87">
        <v>113</v>
      </c>
      <c r="CC3072" s="87" t="s">
        <v>2165</v>
      </c>
      <c r="CD3072" s="87">
        <v>31.81</v>
      </c>
      <c r="CE3072" s="87" t="s">
        <v>1755</v>
      </c>
      <c r="CF3072" s="87">
        <v>111.67</v>
      </c>
      <c r="CG3072" s="87" t="s">
        <v>2164</v>
      </c>
      <c r="CH3072" s="87">
        <v>0.28000000000000003</v>
      </c>
      <c r="CI3072" s="87" t="s">
        <v>2166</v>
      </c>
      <c r="CJ3072" s="87">
        <v>62.28</v>
      </c>
    </row>
    <row r="3073" spans="79:88" x14ac:dyDescent="0.3">
      <c r="CA3073" s="87" t="s">
        <v>2167</v>
      </c>
      <c r="CB3073" s="87">
        <v>204</v>
      </c>
      <c r="CC3073" s="87" t="s">
        <v>2167</v>
      </c>
      <c r="CD3073" s="87">
        <v>26.31</v>
      </c>
      <c r="CE3073" s="87" t="s">
        <v>2164</v>
      </c>
      <c r="CF3073" s="87">
        <v>111.11</v>
      </c>
      <c r="CG3073" s="87" t="s">
        <v>2166</v>
      </c>
      <c r="CH3073" s="87">
        <v>0.28000000000000003</v>
      </c>
      <c r="CI3073" s="87" t="s">
        <v>2168</v>
      </c>
      <c r="CJ3073" s="87">
        <v>66.56</v>
      </c>
    </row>
    <row r="3074" spans="79:88" x14ac:dyDescent="0.3">
      <c r="CA3074" s="87" t="s">
        <v>2169</v>
      </c>
      <c r="CB3074" s="87">
        <v>211</v>
      </c>
      <c r="CC3074" s="87" t="s">
        <v>2169</v>
      </c>
      <c r="CD3074" s="87">
        <v>23.28</v>
      </c>
      <c r="CE3074" s="87" t="s">
        <v>2166</v>
      </c>
      <c r="CF3074" s="87">
        <v>111.11</v>
      </c>
      <c r="CG3074" s="87" t="s">
        <v>2168</v>
      </c>
      <c r="CH3074" s="87">
        <v>0.28000000000000003</v>
      </c>
      <c r="CI3074" s="87" t="s">
        <v>2170</v>
      </c>
      <c r="CJ3074" s="87">
        <v>66.86</v>
      </c>
    </row>
    <row r="3075" spans="79:88" x14ac:dyDescent="0.3">
      <c r="CA3075" s="87" t="s">
        <v>2171</v>
      </c>
      <c r="CB3075" s="87">
        <v>216</v>
      </c>
      <c r="CC3075" s="87" t="s">
        <v>2171</v>
      </c>
      <c r="CD3075" s="87">
        <v>21.97</v>
      </c>
      <c r="CE3075" s="87" t="s">
        <v>2168</v>
      </c>
      <c r="CF3075" s="87">
        <v>110.83</v>
      </c>
      <c r="CG3075" s="87" t="s">
        <v>2170</v>
      </c>
      <c r="CH3075" s="87">
        <v>0.28000000000000003</v>
      </c>
      <c r="CI3075" s="87" t="s">
        <v>1757</v>
      </c>
      <c r="CJ3075" s="87">
        <v>56.75</v>
      </c>
    </row>
    <row r="3076" spans="79:88" x14ac:dyDescent="0.3">
      <c r="CA3076" s="87" t="s">
        <v>2172</v>
      </c>
      <c r="CB3076" s="87">
        <v>220</v>
      </c>
      <c r="CC3076" s="87" t="s">
        <v>2172</v>
      </c>
      <c r="CD3076" s="87">
        <v>20.81</v>
      </c>
      <c r="CE3076" s="87" t="s">
        <v>2170</v>
      </c>
      <c r="CF3076" s="87">
        <v>111.11</v>
      </c>
      <c r="CG3076" s="87" t="s">
        <v>1757</v>
      </c>
      <c r="CH3076" s="87">
        <v>0.28000000000000003</v>
      </c>
      <c r="CI3076" s="87" t="s">
        <v>2173</v>
      </c>
      <c r="CJ3076" s="87">
        <v>56.72</v>
      </c>
    </row>
    <row r="3077" spans="79:88" x14ac:dyDescent="0.3">
      <c r="CA3077" s="87" t="s">
        <v>2174</v>
      </c>
      <c r="CB3077" s="87">
        <v>232</v>
      </c>
      <c r="CC3077" s="87" t="s">
        <v>2174</v>
      </c>
      <c r="CD3077" s="87">
        <v>21.64</v>
      </c>
      <c r="CE3077" s="87" t="s">
        <v>1757</v>
      </c>
      <c r="CF3077" s="87">
        <v>111.39</v>
      </c>
      <c r="CG3077" s="87" t="s">
        <v>2173</v>
      </c>
      <c r="CH3077" s="87">
        <v>0.28000000000000003</v>
      </c>
      <c r="CI3077" s="87" t="s">
        <v>2175</v>
      </c>
      <c r="CJ3077" s="87">
        <v>54.72</v>
      </c>
    </row>
    <row r="3078" spans="79:88" x14ac:dyDescent="0.3">
      <c r="CA3078" s="87" t="s">
        <v>2176</v>
      </c>
      <c r="CB3078" s="87">
        <v>250</v>
      </c>
      <c r="CC3078" s="87" t="s">
        <v>2176</v>
      </c>
      <c r="CD3078" s="87">
        <v>21.61</v>
      </c>
      <c r="CE3078" s="87" t="s">
        <v>2173</v>
      </c>
      <c r="CF3078" s="87">
        <v>110.56</v>
      </c>
      <c r="CG3078" s="87" t="s">
        <v>2175</v>
      </c>
      <c r="CH3078" s="87">
        <v>0.28000000000000003</v>
      </c>
      <c r="CI3078" s="87" t="s">
        <v>2177</v>
      </c>
      <c r="CJ3078" s="87">
        <v>56.69</v>
      </c>
    </row>
    <row r="3079" spans="79:88" x14ac:dyDescent="0.3">
      <c r="CA3079" s="87" t="s">
        <v>2178</v>
      </c>
      <c r="CB3079" s="87">
        <v>251</v>
      </c>
      <c r="CC3079" s="87" t="s">
        <v>2178</v>
      </c>
      <c r="CD3079" s="87">
        <v>21</v>
      </c>
      <c r="CE3079" s="87" t="s">
        <v>2175</v>
      </c>
      <c r="CF3079" s="87">
        <v>111.39</v>
      </c>
      <c r="CG3079" s="87" t="s">
        <v>2177</v>
      </c>
      <c r="CH3079" s="87">
        <v>0.28000000000000003</v>
      </c>
      <c r="CI3079" s="87" t="s">
        <v>2179</v>
      </c>
      <c r="CJ3079" s="87">
        <v>54.06</v>
      </c>
    </row>
  </sheetData>
  <pageMargins left="0.7" right="0.7" top="0.75" bottom="0.75" header="0.3" footer="0.3"/>
  <pageSetup orientation="landscape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b5b2165e-8acf-48b8-a935-01f1f90977f0">
  <element uid="id_classification_businessvalue" value=""/>
</sisl>
</file>

<file path=customXml/itemProps1.xml><?xml version="1.0" encoding="utf-8"?>
<ds:datastoreItem xmlns:ds="http://schemas.openxmlformats.org/officeDocument/2006/customXml" ds:itemID="{74943A96-D352-4C4F-8BAE-E4AB736B3F8F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Calibration</vt:lpstr>
      <vt:lpstr>Setup</vt:lpstr>
      <vt:lpstr>Results_Raw</vt:lpstr>
      <vt:lpstr>ResultsRaw_Graphs</vt:lpstr>
      <vt:lpstr>Measured</vt:lpstr>
      <vt:lpstr>Measured (10min)</vt:lpstr>
      <vt:lpstr>Correlations</vt:lpstr>
      <vt:lpstr>Graphs (Pressures)</vt:lpstr>
      <vt:lpstr>DATAGRAPHS</vt:lpstr>
    </vt:vector>
  </TitlesOfParts>
  <Company>BG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Arunakumaren, Jerome</dc:creator>
  <cp:keywords>Unclassified::</cp:keywords>
  <cp:lastModifiedBy>Petr Ingeduld</cp:lastModifiedBy>
  <cp:lastPrinted>2018-12-06T09:37:18Z</cp:lastPrinted>
  <dcterms:created xsi:type="dcterms:W3CDTF">2012-12-24T03:04:11Z</dcterms:created>
  <dcterms:modified xsi:type="dcterms:W3CDTF">2019-05-26T12:49:38Z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7d0d9859-9c78-4706-af73-e1903e8c3508</vt:lpwstr>
  </property>
  <property fmtid="{D5CDD505-2E9C-101B-9397-08002B2CF9AE}" pid="3" name="bjDocumentLabelXML">
    <vt:lpwstr>&lt;?xml version="1.0"?&gt;&lt;sisl xmlns:xsi="http://www.w3.org/2001/XMLSchema-instance" xmlns:xsd="http://www.w3.org/2001/XMLSchema" sislVersion="0" policy="b5b2165e-8acf-48b8-a935-01f1f90977f0" xmlns="http://www.boldonjames.com/2008/01/sie/internal/label"&gt;  &lt;el</vt:lpwstr>
  </property>
  <property fmtid="{D5CDD505-2E9C-101B-9397-08002B2CF9AE}" pid="4" name="bjDocumentLabelXML-0">
    <vt:lpwstr>ement uid="id_classification_businessvalue" value="" /&gt;&lt;/sisl&gt;</vt:lpwstr>
  </property>
  <property fmtid="{D5CDD505-2E9C-101B-9397-08002B2CF9AE}" pid="5" name="bjDocumentSecurityLabel">
    <vt:lpwstr>Unclassified</vt:lpwstr>
  </property>
</Properties>
</file>